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pkersey\Desktop\"/>
    </mc:Choice>
  </mc:AlternateContent>
  <bookViews>
    <workbookView xWindow="0" yWindow="0" windowWidth="25200" windowHeight="11895"/>
  </bookViews>
  <sheets>
    <sheet name="Revenue Requirement" sheetId="4" r:id="rId1"/>
    <sheet name="Inputs" sheetId="3" r:id="rId2"/>
    <sheet name="Rate Base" sheetId="1" r:id="rId3"/>
    <sheet name="Operating Income" sheetId="2" r:id="rId4"/>
  </sheets>
  <definedNames>
    <definedName name="_xlnm._FilterDatabase" localSheetId="3" hidden="1">'Operating Income'!$A$13:$AE$12754</definedName>
    <definedName name="_xlnm._FilterDatabase" localSheetId="2" hidden="1">'Rate Base'!$A$15:$E$141</definedName>
  </definedNames>
  <calcPr calcId="152511" calcMode="manual" iterate="1"/>
</workbook>
</file>

<file path=xl/calcChain.xml><?xml version="1.0" encoding="utf-8"?>
<calcChain xmlns="http://schemas.openxmlformats.org/spreadsheetml/2006/main">
  <c r="E17" i="4" l="1"/>
  <c r="K10" i="1"/>
  <c r="L10" i="1" s="1"/>
  <c r="H10" i="1" s="1"/>
  <c r="J12" i="1"/>
  <c r="J11" i="1"/>
  <c r="K11" i="1" s="1"/>
  <c r="K9" i="1"/>
  <c r="G9" i="1" s="1"/>
  <c r="G10" i="1" l="1"/>
  <c r="K12" i="1"/>
  <c r="G12" i="1" s="1"/>
  <c r="L11" i="1"/>
  <c r="H11" i="1" s="1"/>
  <c r="G11" i="1"/>
  <c r="L9" i="1"/>
  <c r="H9" i="1" s="1"/>
  <c r="L12" i="1" l="1"/>
  <c r="H12" i="1" s="1"/>
  <c r="F3" i="2" l="1"/>
  <c r="G7" i="2" l="1"/>
  <c r="G6" i="2"/>
  <c r="G5" i="2"/>
  <c r="F7" i="2"/>
  <c r="F6" i="2"/>
  <c r="F5" i="2"/>
  <c r="H5" i="2" l="1"/>
  <c r="C5" i="2" s="1"/>
  <c r="H6" i="2"/>
  <c r="I6" i="2" s="1"/>
  <c r="D6" i="2" s="1"/>
  <c r="D7" i="4" s="1"/>
  <c r="H7" i="2"/>
  <c r="I7" i="2" s="1"/>
  <c r="D7" i="2" s="1"/>
  <c r="D8" i="4" s="1"/>
  <c r="J7" i="1"/>
  <c r="K7" i="1" s="1"/>
  <c r="J4" i="1"/>
  <c r="K4" i="1" s="1"/>
  <c r="J3" i="1"/>
  <c r="K3" i="1" s="1"/>
  <c r="B14" i="3"/>
  <c r="G3" i="2"/>
  <c r="C6" i="4" l="1"/>
  <c r="C6" i="2"/>
  <c r="C7" i="4" s="1"/>
  <c r="C7" i="2"/>
  <c r="C8" i="4" s="1"/>
  <c r="I5" i="2"/>
  <c r="D5" i="2" s="1"/>
  <c r="H3" i="2"/>
  <c r="C3" i="2" s="1"/>
  <c r="C4" i="4" s="1"/>
  <c r="G4" i="1"/>
  <c r="G7" i="1"/>
  <c r="L3" i="1"/>
  <c r="H3" i="1" s="1"/>
  <c r="G3" i="1"/>
  <c r="B7" i="3"/>
  <c r="G8" i="1" l="1"/>
  <c r="D6" i="4"/>
  <c r="H8" i="1"/>
  <c r="I3" i="2"/>
  <c r="D3" i="2" s="1"/>
  <c r="D4" i="4" s="1"/>
  <c r="L7" i="1"/>
  <c r="H7" i="1" s="1"/>
  <c r="L4" i="1"/>
  <c r="H4" i="1" s="1"/>
  <c r="H5" i="1" s="1"/>
  <c r="G5" i="1"/>
  <c r="J5" i="1"/>
  <c r="H13" i="1" l="1"/>
  <c r="D9" i="4" s="1"/>
  <c r="D10" i="4" s="1"/>
  <c r="D11" i="4" s="1"/>
  <c r="D12" i="4" s="1"/>
  <c r="D14" i="4" s="1"/>
  <c r="D16" i="4" s="1"/>
  <c r="D17" i="4" s="1"/>
  <c r="G13" i="1"/>
  <c r="C9" i="4" s="1"/>
  <c r="C10" i="4" s="1"/>
  <c r="C11" i="4" s="1"/>
  <c r="C12" i="4" s="1"/>
  <c r="C14" i="4" s="1"/>
  <c r="C16" i="4" s="1"/>
  <c r="C17" i="4" s="1"/>
  <c r="J13" i="1"/>
  <c r="K5" i="1"/>
  <c r="L5" i="1" s="1"/>
  <c r="K13" i="1" l="1"/>
  <c r="L13" i="1" s="1"/>
</calcChain>
</file>

<file path=xl/sharedStrings.xml><?xml version="1.0" encoding="utf-8"?>
<sst xmlns="http://schemas.openxmlformats.org/spreadsheetml/2006/main" count="102310" uniqueCount="2749">
  <si>
    <t>R5512001</t>
  </si>
  <si>
    <t>Asset Business Unit:</t>
  </si>
  <si>
    <t>Account</t>
  </si>
  <si>
    <t>Description</t>
  </si>
  <si>
    <t>STRUCT &amp; IMPRV WTR TRT PLT</t>
  </si>
  <si>
    <t>WELLS &amp; SPRINGS</t>
  </si>
  <si>
    <t>ELECTRIC PUMP EQUIP WTP</t>
  </si>
  <si>
    <t>ELECTRIC PUMP EQUIP TRANS DIST</t>
  </si>
  <si>
    <t>WATER TREATMENT EQPT</t>
  </si>
  <si>
    <t>TRANS &amp; DISTR MAINS</t>
  </si>
  <si>
    <t>METER INSTALLATIONS</t>
  </si>
  <si>
    <t>UTILITY PAA WTR PLANT AMORT</t>
  </si>
  <si>
    <t>RATE CASE BEING AMORT</t>
  </si>
  <si>
    <t>ACC DEPR-STRUCT&amp;IMPRV WTP</t>
  </si>
  <si>
    <t>ACC DEPR-WELLS &amp; SPRINGS</t>
  </si>
  <si>
    <t>ACC DEPR-ELECT PUMP EQUIP WTP</t>
  </si>
  <si>
    <t>ACC DEPR-ELECT PUMP EQUIP TRAN</t>
  </si>
  <si>
    <t>ACC DEPR-WATER TREATMENT EQPT</t>
  </si>
  <si>
    <t>ACC DEPR-TRANS &amp; DISTR MAINS</t>
  </si>
  <si>
    <t>ACC DEPR-METER INSTALLS</t>
  </si>
  <si>
    <t>ACC AMORT UTIL PAA-WATER</t>
  </si>
  <si>
    <t>RATE CASE ACCUM AMORT</t>
  </si>
  <si>
    <t>ORGANIZATION</t>
  </si>
  <si>
    <t>LAND &amp; LAND RIGHTS GEN PLT</t>
  </si>
  <si>
    <t>STRUCT &amp; IMPRV SRC SUPPLY</t>
  </si>
  <si>
    <t>SUPPLY MAINS</t>
  </si>
  <si>
    <t>ELECTRIC PUMP EQUIP SRC PUMP</t>
  </si>
  <si>
    <t>DIST RESV &amp; STANDPIPES</t>
  </si>
  <si>
    <t>SERVICE LINES</t>
  </si>
  <si>
    <t>METERS</t>
  </si>
  <si>
    <t>HYDRANTS</t>
  </si>
  <si>
    <t>OFFICE STRUCT &amp; IMPRV</t>
  </si>
  <si>
    <t>OFFICE FURN &amp; EQPT</t>
  </si>
  <si>
    <t>TOOL SHOP &amp; MISC EQPT</t>
  </si>
  <si>
    <t>LABORATORY EQUIPMENT</t>
  </si>
  <si>
    <t>COMMUNICATION EQPT</t>
  </si>
  <si>
    <t>DEF CHGS-TANK MAINT&amp;REP WTR</t>
  </si>
  <si>
    <t>DEF CHGS-MULTI YR TESTING</t>
  </si>
  <si>
    <t>CIAC-METERS</t>
  </si>
  <si>
    <t>ACC DEPR-ORGANIZATION</t>
  </si>
  <si>
    <t>ACC DEPR-STRUCT&amp;IMPRV SRC SPLY</t>
  </si>
  <si>
    <t>ACC DEPR-SUPPLY MAINS</t>
  </si>
  <si>
    <t>ACC DEPR-ELECT PUMP EQUIP SRC</t>
  </si>
  <si>
    <t>ACC DEPR-DIST RESV &amp; STANDPIPE</t>
  </si>
  <si>
    <t>ACC DEPR-SERVICE LINES</t>
  </si>
  <si>
    <t>ACC DEPR-METERS</t>
  </si>
  <si>
    <t>ACC DEPR-HYDRANTS</t>
  </si>
  <si>
    <t>ACC DEPR-OFFICE STRUCTURE</t>
  </si>
  <si>
    <t>ACC DEPR-OFFICE FURN/EQPT</t>
  </si>
  <si>
    <t>ACC DEPR-TOOL SHOP &amp; MISC EQPT</t>
  </si>
  <si>
    <t>ACC DEPR-LABORATORY EQUIPMENT</t>
  </si>
  <si>
    <t>ACC DEPR-COMMUNICATION EQPT</t>
  </si>
  <si>
    <t>AMORT - TANK MAINT&amp;REP WTR</t>
  </si>
  <si>
    <t>AMORT - MULTI YR TESTING</t>
  </si>
  <si>
    <t>ACC AMORT METERS</t>
  </si>
  <si>
    <t>STRUCT &amp; IMPRV TRANS DIST PLT</t>
  </si>
  <si>
    <t>STRUCT &amp; IMPRV GEN PLT</t>
  </si>
  <si>
    <t>POWER OPERATED EQUIP</t>
  </si>
  <si>
    <t>WATER PLANT ALLOCATED</t>
  </si>
  <si>
    <t>DEF CHGS-OTHER</t>
  </si>
  <si>
    <t>CIAC-OTHER TANGIBLE PLT WATER</t>
  </si>
  <si>
    <t>CIAC-WATER-TAP</t>
  </si>
  <si>
    <t>ACC DEPR-STRUCT&amp;IMPRV TRNS DST</t>
  </si>
  <si>
    <t>ACC DEPR-STRUCT&amp;IMPRV GEN PLT</t>
  </si>
  <si>
    <t>ACC DEPR-POWER OPERATED EQUIP</t>
  </si>
  <si>
    <t>ACC DEPR-OTHER TANG PLT WATER</t>
  </si>
  <si>
    <t>AMORT - OTHER</t>
  </si>
  <si>
    <t>ACC AMORT OTHER TANG PLT WATER</t>
  </si>
  <si>
    <t>ACC AMORT WATER-CIAC TAP</t>
  </si>
  <si>
    <t>Plant</t>
  </si>
  <si>
    <t>A/D</t>
  </si>
  <si>
    <t>Type</t>
  </si>
  <si>
    <t>PAA</t>
  </si>
  <si>
    <t>CIAC</t>
  </si>
  <si>
    <t>Total</t>
  </si>
  <si>
    <t>BU</t>
  </si>
  <si>
    <t>June 2015</t>
  </si>
  <si>
    <t>Revenue</t>
  </si>
  <si>
    <t>O&amp;M</t>
  </si>
  <si>
    <t>D&amp;A</t>
  </si>
  <si>
    <t>TOTI</t>
  </si>
  <si>
    <t>Interest</t>
  </si>
  <si>
    <t>Taxes</t>
  </si>
  <si>
    <t>Clinton</t>
  </si>
  <si>
    <t>ERC</t>
  </si>
  <si>
    <t>Equity</t>
  </si>
  <si>
    <t>Debt</t>
  </si>
  <si>
    <t>SIT</t>
  </si>
  <si>
    <t>FIT</t>
  </si>
  <si>
    <t>Co</t>
  </si>
  <si>
    <t>Business Unit</t>
  </si>
  <si>
    <t>Obj Acct</t>
  </si>
  <si>
    <t>Amount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</si>
  <si>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</si>
  <si>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</si>
  <si>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</si>
  <si>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</si>
  <si>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</si>
  <si>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</si>
  <si>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</si>
  <si>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</si>
  <si>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</si>
  <si>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</si>
  <si>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</si>
  <si>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</si>
  <si>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</si>
  <si>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</si>
  <si>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</si>
  <si>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</si>
  <si>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</si>
  <si>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</si>
  <si>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</si>
  <si>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</si>
  <si>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</si>
  <si>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</si>
  <si>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</si>
  <si>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</si>
  <si>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</si>
  <si>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</si>
  <si>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Midwest</t>
  </si>
  <si>
    <t>GL Summazation - Daily</t>
  </si>
  <si>
    <t>J1</t>
  </si>
  <si>
    <t>AA</t>
  </si>
  <si>
    <t>G</t>
  </si>
  <si>
    <t>P</t>
  </si>
  <si>
    <t>VOL MANUAL ACCRUAL JUN 14</t>
  </si>
  <si>
    <t>R</t>
  </si>
  <si>
    <t>J4</t>
  </si>
  <si>
    <t>FLAT MANUAL ACCRUAL JUN 14</t>
  </si>
  <si>
    <t>PUMPED ADJ ACCRUAL JUNE 14</t>
  </si>
  <si>
    <t>VOL MANUAL ACCRUAL JUL 14</t>
  </si>
  <si>
    <t>FLAT MANUAL ACCRUAL JUL 14</t>
  </si>
  <si>
    <t>PUMPED ADJ ACCRUAL JULY 14</t>
  </si>
  <si>
    <t>VOL MANUAL ACCRUAL AUG 14</t>
  </si>
  <si>
    <t>FLAT MANUAL ACCRUAL AUG 14</t>
  </si>
  <si>
    <t>PUMPED ADJ ACCRUAL AUG 14</t>
  </si>
  <si>
    <t>VOL MANUAL ACCRUAL SEPT 14</t>
  </si>
  <si>
    <t>FLAT MANUAL ACCRUAL SEPT 14</t>
  </si>
  <si>
    <t>PUMPED ADJ ACCRUAL SEPT 14</t>
  </si>
  <si>
    <t>VOL MANUAL ACCRUAL OCT 14</t>
  </si>
  <si>
    <t>FLAT MANUAL ACCRUAL OCT 14</t>
  </si>
  <si>
    <t>PUMPED ADJ ACCRUAL OCT 14</t>
  </si>
  <si>
    <t>VOL MANUAL ACCRUAL NOV 14</t>
  </si>
  <si>
    <t>FLAT MANUAL ACCRUAL NOV 14</t>
  </si>
  <si>
    <t>PUMPED ADJ ACCRUAL  NOV 14</t>
  </si>
  <si>
    <t>PUMPED ADJ ACCRUAL NOV 14</t>
  </si>
  <si>
    <t>FLAT MANUAL ACCRUAL DEC 14</t>
  </si>
  <si>
    <t>V</t>
  </si>
  <si>
    <t>VOL MANUAL ACCRUAL DEC 14</t>
  </si>
  <si>
    <t>PUMPED ADJ ACCRUAL  DEC 14</t>
  </si>
  <si>
    <t>PUMPED ADJ ACCRUAL DEC 14</t>
  </si>
  <si>
    <t>FLAT MANUAL ACCRUAL JAN 15</t>
  </si>
  <si>
    <t>VOL MANUAL ACCRUAL JAN 15</t>
  </si>
  <si>
    <t>PUMPED ADJ ACCRUAL  JAN 15</t>
  </si>
  <si>
    <t>VOL MANUAL ACCRUAL FEB 15</t>
  </si>
  <si>
    <t>FLAT MANUAL ACCRUAL FEB 15</t>
  </si>
  <si>
    <t>PUMPED ADJ ACCRUAL  FEB 15</t>
  </si>
  <si>
    <t>VOL MANUAL ACCRUAL MAR 15</t>
  </si>
  <si>
    <t>FLAT MANUAL ACCRUAL MAR 15</t>
  </si>
  <si>
    <t>PUMPED ADJ ACCRUAL  MAR 15</t>
  </si>
  <si>
    <t>VOL MANUAL ACCRUAL APR 15</t>
  </si>
  <si>
    <t>FLAT MANUAL ACCRUAL APR 15</t>
  </si>
  <si>
    <t>PUMPED ADJ ACCRUAL  APR 15</t>
  </si>
  <si>
    <t>VOL MANUAL ACCRUAL MAY 15</t>
  </si>
  <si>
    <t>FLAT MANUAL ACCRUAL MAY 15</t>
  </si>
  <si>
    <t>PUMPED ADJ ACCRUAL  MAY 15</t>
  </si>
  <si>
    <t>VOL MANUAL ACCRUAL JUN 15</t>
  </si>
  <si>
    <t>FLAT MANUAL ACCRUAL JUN 15</t>
  </si>
  <si>
    <t>PUMPED ADJ ACCRUAL JUNE 15</t>
  </si>
  <si>
    <t>GUARANTEED REVENUE RECLASS</t>
  </si>
  <si>
    <t>JE</t>
  </si>
  <si>
    <t>MCCOY &amp; MCCOY LABORATORIES,INC</t>
  </si>
  <si>
    <t>PV</t>
  </si>
  <si>
    <t>KENTUCKY REVENUE CABINET</t>
  </si>
  <si>
    <t>KENTUCKY STATE TAX ADJ.</t>
  </si>
  <si>
    <t>KENTUCKY STATE TAX ADJ. DOC 62</t>
  </si>
  <si>
    <t>CITY OF CLINTON WASTE WATER OP</t>
  </si>
  <si>
    <t>CLINTON MGMNT FEE 06/14</t>
  </si>
  <si>
    <t>CLINTON MGMNT JUNE. 2014</t>
  </si>
  <si>
    <t>JULY CLINTON MGMNT FEE</t>
  </si>
  <si>
    <t>CLINTON MGMNT JULY. 2014</t>
  </si>
  <si>
    <t>CLINTON MGMNT FEE AUGUST 2014</t>
  </si>
  <si>
    <t>CLINTON MGMNT AUGUST 2014</t>
  </si>
  <si>
    <t>CLINTON MGMNT FEE SEP. 2014</t>
  </si>
  <si>
    <t>CLINTON MGMNT SEPTEMBER 2014</t>
  </si>
  <si>
    <t>CLINTON MGMNT FEE OCT. 2014</t>
  </si>
  <si>
    <t>CLINTON MGMNT FEE  OCTOBER 201</t>
  </si>
  <si>
    <t>CLINTON MGMNT FEE  NOVEMBER 20</t>
  </si>
  <si>
    <t>CLINTON MGMNT FEE DEC 2014</t>
  </si>
  <si>
    <t>CLINTON MGMNT FEE  DECEMBER 20</t>
  </si>
  <si>
    <t>CLINTON MGMNT FEE JANUARY 2015</t>
  </si>
  <si>
    <t>CLINTON MGMNT FEE FEBRUARY 201</t>
  </si>
  <si>
    <t>CLINTON MGMNT MARCH 2015</t>
  </si>
  <si>
    <t>CLINTON MGMNT FEE MARCH 2015</t>
  </si>
  <si>
    <t>MWR MISC RCL MAY</t>
  </si>
  <si>
    <t>RCL FIRST COM B CK#8479</t>
  </si>
  <si>
    <t>RCL FIRST COM B CK#8585</t>
  </si>
  <si>
    <t>RCL FIRST COM B CK#8834</t>
  </si>
  <si>
    <t>RCL FIRST COM B CK#8704</t>
  </si>
  <si>
    <t>CLINTON MGMNT FEE APRIL 2015</t>
  </si>
  <si>
    <t>CLINTON MGMNT FEE MAY 2015</t>
  </si>
  <si>
    <t>MISC CHECKS JUNE 2015</t>
  </si>
  <si>
    <t>FIRST COMMUNITY BANK #9071</t>
  </si>
  <si>
    <t>FIRST COMMUNITY BANK #8956</t>
  </si>
  <si>
    <t>FERN LAKE COMPANY</t>
  </si>
  <si>
    <t>PR</t>
  </si>
  <si>
    <t>SE5.PURWTR.EXP 12/14</t>
  </si>
  <si>
    <t>SE5.PURWTR.EXP 1/15</t>
  </si>
  <si>
    <t>SE 5 ELECTRIC ACCRUAL MANUAL</t>
  </si>
  <si>
    <t>KENTUCKY UTILITIES</t>
  </si>
  <si>
    <t>053014-062714</t>
  </si>
  <si>
    <t>060314-070214</t>
  </si>
  <si>
    <t>060414-070314</t>
  </si>
  <si>
    <t>062514-072414</t>
  </si>
  <si>
    <t>KY ELECTRIC ACCRUAL</t>
  </si>
  <si>
    <t>062814-072914</t>
  </si>
  <si>
    <t>070214-080114</t>
  </si>
  <si>
    <t>070314-080414</t>
  </si>
  <si>
    <t>SE 5 AP ACCRUAL AUGUST 14</t>
  </si>
  <si>
    <t>072514-082214</t>
  </si>
  <si>
    <t>072514-082614</t>
  </si>
  <si>
    <t>073014-082714</t>
  </si>
  <si>
    <t>080114-090214</t>
  </si>
  <si>
    <t>080514-090314</t>
  </si>
  <si>
    <t>082314-092314</t>
  </si>
  <si>
    <t>082614-092414</t>
  </si>
  <si>
    <t>082614-092514</t>
  </si>
  <si>
    <t>080414-090314</t>
  </si>
  <si>
    <t>082814-092614</t>
  </si>
  <si>
    <t>090214-100114</t>
  </si>
  <si>
    <t>090414-100214</t>
  </si>
  <si>
    <t>092414-102314</t>
  </si>
  <si>
    <t>SE 5 AP ACCRUAL OCTOBER 14</t>
  </si>
  <si>
    <t>092514-102714</t>
  </si>
  <si>
    <t>092714-102814</t>
  </si>
  <si>
    <t>100114-103014</t>
  </si>
  <si>
    <t>090314-100214</t>
  </si>
  <si>
    <t>100214-103114</t>
  </si>
  <si>
    <t>102414-112114</t>
  </si>
  <si>
    <t>102314-112114</t>
  </si>
  <si>
    <t>102714-112414</t>
  </si>
  <si>
    <t>102914-112614</t>
  </si>
  <si>
    <t>103014-120314</t>
  </si>
  <si>
    <t>103014-120214</t>
  </si>
  <si>
    <t>103114-120314</t>
  </si>
  <si>
    <t>112214-122314</t>
  </si>
  <si>
    <t>112414-122714</t>
  </si>
  <si>
    <t>112714-123014</t>
  </si>
  <si>
    <t>120214-010215</t>
  </si>
  <si>
    <t>120314-010215</t>
  </si>
  <si>
    <t>120314-010515</t>
  </si>
  <si>
    <t>122414-012615</t>
  </si>
  <si>
    <t>122314-012715</t>
  </si>
  <si>
    <t>122714-012715</t>
  </si>
  <si>
    <t>123114-012915</t>
  </si>
  <si>
    <t>010215-020215</t>
  </si>
  <si>
    <t>010515-020315</t>
  </si>
  <si>
    <t>SE 5 AP ACCRUAL FEBRUARY 15</t>
  </si>
  <si>
    <t>012715-022515</t>
  </si>
  <si>
    <t>012715-022415</t>
  </si>
  <si>
    <t>012715-022615</t>
  </si>
  <si>
    <t>010615-020315</t>
  </si>
  <si>
    <t>013015-022715</t>
  </si>
  <si>
    <t>020215-030415</t>
  </si>
  <si>
    <t>020415-030515</t>
  </si>
  <si>
    <t>022515-032515</t>
  </si>
  <si>
    <t>022615-032615</t>
  </si>
  <si>
    <t>020315-030515</t>
  </si>
  <si>
    <t>022815-033015</t>
  </si>
  <si>
    <t>030415-040215</t>
  </si>
  <si>
    <t>030515-040615</t>
  </si>
  <si>
    <t>SE 5 AP ACCRUAL APRIL 15</t>
  </si>
  <si>
    <t>032615-042415</t>
  </si>
  <si>
    <t>032515-042415</t>
  </si>
  <si>
    <t>032615-042715</t>
  </si>
  <si>
    <t>040115-042915</t>
  </si>
  <si>
    <t>040615-050415</t>
  </si>
  <si>
    <t>040215-050115</t>
  </si>
  <si>
    <t>042515-052215</t>
  </si>
  <si>
    <t>042415-052215</t>
  </si>
  <si>
    <t>042715-052615</t>
  </si>
  <si>
    <t>043015-052815</t>
  </si>
  <si>
    <t>050115-060215</t>
  </si>
  <si>
    <t>050515-060315</t>
  </si>
  <si>
    <t>052315-062415</t>
  </si>
  <si>
    <t>052215-062515</t>
  </si>
  <si>
    <t>052615-062515</t>
  </si>
  <si>
    <t>092414-102414</t>
  </si>
  <si>
    <t>102414-112414</t>
  </si>
  <si>
    <t>052215-062415</t>
  </si>
  <si>
    <t>BRENNTAG MID-SOUTH, INC.</t>
  </si>
  <si>
    <t>Calcium Hypochlorite</t>
  </si>
  <si>
    <t>WGMILLS</t>
  </si>
  <si>
    <t>OP</t>
  </si>
  <si>
    <t>OV</t>
  </si>
  <si>
    <t>O</t>
  </si>
  <si>
    <t>AMERICAN DEVELOPMENT CORP</t>
  </si>
  <si>
    <t>12.5% Bleach</t>
  </si>
  <si>
    <t>Bleach</t>
  </si>
  <si>
    <t>CHEMICAL INV ADJ 2013</t>
  </si>
  <si>
    <t>CHEMICAL INVENTORY ADJ</t>
  </si>
  <si>
    <t>CHEMICAL INV ADJ 2014</t>
  </si>
  <si>
    <t>CHEMICAL INV ADJ 14</t>
  </si>
  <si>
    <t>ENVIRONMENTAL RESOURCE ASSOCIA</t>
  </si>
  <si>
    <t>MWR MISC RECLASS</t>
  </si>
  <si>
    <t>RCL PV 658923</t>
  </si>
  <si>
    <t>CHLORINE</t>
  </si>
  <si>
    <t>JRLEONARD</t>
  </si>
  <si>
    <t>HACH COMPANY</t>
  </si>
  <si>
    <t>AQUA SMART, INC.</t>
  </si>
  <si>
    <t>Phosphate</t>
  </si>
  <si>
    <t>CLEAR DISTRIBUTING</t>
  </si>
  <si>
    <t>J-11 Bacteria Catalyst</t>
  </si>
  <si>
    <t>Powder Activated Carbon</t>
  </si>
  <si>
    <t>Copper Sulfate</t>
  </si>
  <si>
    <t>Fluoride</t>
  </si>
  <si>
    <t>Sodium Aluminate 38%</t>
  </si>
  <si>
    <t>Lime</t>
  </si>
  <si>
    <t>Powder Activted Carbon</t>
  </si>
  <si>
    <t>Sodium Aluminate</t>
  </si>
  <si>
    <t>J-11 Bacterial Catalyst</t>
  </si>
  <si>
    <t>Captor Di-chlor</t>
  </si>
  <si>
    <t>sodium aluminate</t>
  </si>
  <si>
    <t>powder activated carbon</t>
  </si>
  <si>
    <t>copper sulfate</t>
  </si>
  <si>
    <t>Sodium ALuminate</t>
  </si>
  <si>
    <t>OTHER TREATMENT CHEMICALS</t>
  </si>
  <si>
    <t>NICH-CHEM</t>
  </si>
  <si>
    <t>EC-475 coagulant</t>
  </si>
  <si>
    <t>Captor di-chlorination</t>
  </si>
  <si>
    <t>USA BLUEBOOK/UTILTY SUPPLY OF</t>
  </si>
  <si>
    <t>RCL PV 658373</t>
  </si>
  <si>
    <t>Captor dichor agent</t>
  </si>
  <si>
    <t>Phospahte</t>
  </si>
  <si>
    <t>lime</t>
  </si>
  <si>
    <t>phosphate</t>
  </si>
  <si>
    <t>Captor</t>
  </si>
  <si>
    <t>EC-475 Coagulant</t>
  </si>
  <si>
    <t>J-11 Bio Catalyst</t>
  </si>
  <si>
    <t>Aqua Smart Phosphate</t>
  </si>
  <si>
    <t>Captor- Dichlorination</t>
  </si>
  <si>
    <t>J-11 Badteria Catalyst</t>
  </si>
  <si>
    <t>Sodim Aluminate</t>
  </si>
  <si>
    <t>WSC-102105.5505</t>
  </si>
  <si>
    <t>JA</t>
  </si>
  <si>
    <t>UA</t>
  </si>
  <si>
    <t>D</t>
  </si>
  <si>
    <t>WSC-102106.5505</t>
  </si>
  <si>
    <t>J2</t>
  </si>
  <si>
    <t>REMOVE 3 PARTY BD 2012-2014</t>
  </si>
  <si>
    <t>REMOVE THIRD PARTY BD - CLINTO</t>
  </si>
  <si>
    <t>REMOVE THIRD PARTY BD - MIDDLE</t>
  </si>
  <si>
    <t>REMOVE 3 PARTY BD AUG 2014</t>
  </si>
  <si>
    <t>WSC-102100.5510</t>
  </si>
  <si>
    <t>BAD DEBT EXPENSE</t>
  </si>
  <si>
    <t>A/R UNCOLL RESERVE</t>
  </si>
  <si>
    <t>WSC-102105.5525</t>
  </si>
  <si>
    <t>WSC-102105.5535</t>
  </si>
  <si>
    <t>SE 5 AP ACCRUAL JUNE 14</t>
  </si>
  <si>
    <t>POSTMASTER, CLINTON KY</t>
  </si>
  <si>
    <t>US POSTAL SERVICE</t>
  </si>
  <si>
    <t>WSC-102105.5540</t>
  </si>
  <si>
    <t>WSC-102105.5545</t>
  </si>
  <si>
    <t>MISC. ADJ. 07/31/14</t>
  </si>
  <si>
    <t>INFOSEND ADJUSTMENT DOC@605890</t>
  </si>
  <si>
    <t>RUNCO OFFICE SUPPLY &amp; EQUIPMEN</t>
  </si>
  <si>
    <t>PINE MOUNTAIN SHOPPER</t>
  </si>
  <si>
    <t>WSC-102108.5545</t>
  </si>
  <si>
    <t>INFOSEND INC.</t>
  </si>
  <si>
    <t>WSC-102103.5625</t>
  </si>
  <si>
    <t>WSC-102103.5630</t>
  </si>
  <si>
    <t>WSC-102103.5635</t>
  </si>
  <si>
    <t>WSC-102103.5645</t>
  </si>
  <si>
    <t>WSC-102103.5650</t>
  </si>
  <si>
    <t>EADES PH.D, STANLEY R</t>
  </si>
  <si>
    <t>WSC-102103.5655</t>
  </si>
  <si>
    <t>WSC-102103.5660</t>
  </si>
  <si>
    <t>WSC-102106.5660</t>
  </si>
  <si>
    <t>State of KY-860100.5660</t>
  </si>
  <si>
    <t>WSC-102105.5660</t>
  </si>
  <si>
    <t>WSC-102101.5660</t>
  </si>
  <si>
    <t>WSC-102103.5665</t>
  </si>
  <si>
    <t>WSC-102103.5670</t>
  </si>
  <si>
    <t>WSC-102103.5675</t>
  </si>
  <si>
    <t>WSC-102103.5680</t>
  </si>
  <si>
    <t>WSC-102109.5690</t>
  </si>
  <si>
    <t>WSC-102108.5705</t>
  </si>
  <si>
    <t>WSC-102108.5715</t>
  </si>
  <si>
    <t>WSC-102104.5735</t>
  </si>
  <si>
    <t>WSC-102104.5740</t>
  </si>
  <si>
    <t>WSC-102100.5745</t>
  </si>
  <si>
    <t>WSC-102104.5750</t>
  </si>
  <si>
    <t>HICKMAN COUNTY GAZETTE</t>
  </si>
  <si>
    <t>WSC-102106.5785</t>
  </si>
  <si>
    <t>WSC-102107.5785</t>
  </si>
  <si>
    <t>CIVITAS MEDIA LLC.</t>
  </si>
  <si>
    <t>PRESIDENT-MIDWEST/MID ATL-5785</t>
  </si>
  <si>
    <t>WSC-102108.5785</t>
  </si>
  <si>
    <t>WSC-102101.5790</t>
  </si>
  <si>
    <t>WSC-102105.5790</t>
  </si>
  <si>
    <t>BANK RECONCILIATION</t>
  </si>
  <si>
    <t>CHECK ORDER FEE</t>
  </si>
  <si>
    <t>WSC-102105.5795</t>
  </si>
  <si>
    <t>PRESIDENT-MIDWEST/MID ATL-5795</t>
  </si>
  <si>
    <t>VP-MIDWEST-800100.5805</t>
  </si>
  <si>
    <t>WSC-102108.5805</t>
  </si>
  <si>
    <t>WSC-102109.5805</t>
  </si>
  <si>
    <t>Turner, John R.</t>
  </si>
  <si>
    <t>WSC-102103.5810</t>
  </si>
  <si>
    <t>WSC-102107.5810</t>
  </si>
  <si>
    <t>WSC-102108.5810</t>
  </si>
  <si>
    <t>VP-MIDWEST-800100.5810</t>
  </si>
  <si>
    <t>WSC-102109.5810</t>
  </si>
  <si>
    <t>PRESIDENT-MIDWEST/MID ATL-5810</t>
  </si>
  <si>
    <t>SE 5 AP ACCRUAL DECEMBER 14</t>
  </si>
  <si>
    <t>KWWOA</t>
  </si>
  <si>
    <t>BLUE GRASS CROSS CONNECTION</t>
  </si>
  <si>
    <t>Memebership for 4 operators</t>
  </si>
  <si>
    <t>AMERICAN WATER WORKS ASSOCIATI</t>
  </si>
  <si>
    <t>NAWC</t>
  </si>
  <si>
    <t>WSC-102101.5810</t>
  </si>
  <si>
    <t>WSC-102108.5815</t>
  </si>
  <si>
    <t>State of KY-860100.5815</t>
  </si>
  <si>
    <t>VP-MIDWEST-800100.5820</t>
  </si>
  <si>
    <t>WSC-102109.5820</t>
  </si>
  <si>
    <t>BGCCPA Training for CEU"S</t>
  </si>
  <si>
    <t>WSC-102103.5820</t>
  </si>
  <si>
    <t>WSC-102107.5820</t>
  </si>
  <si>
    <t>WSC-102108.5820</t>
  </si>
  <si>
    <t>WSC-102105.5820</t>
  </si>
  <si>
    <t>WSC-102106.5820</t>
  </si>
  <si>
    <t>WSC-102101.5820</t>
  </si>
  <si>
    <t>WSC-102104.5820</t>
  </si>
  <si>
    <t>Leonard, James R.</t>
  </si>
  <si>
    <t>WSC-102101.5825</t>
  </si>
  <si>
    <t>WSC-102107.5825</t>
  </si>
  <si>
    <t>W/O DEPOSIT VARIANCE</t>
  </si>
  <si>
    <t>W/O DEPOSIT ADJUSTMENT</t>
  </si>
  <si>
    <t>WSC-102103.5825</t>
  </si>
  <si>
    <t>WSC-102105.5825</t>
  </si>
  <si>
    <t>WSC-102104.5825</t>
  </si>
  <si>
    <t>VP-MIDWEST-800100.5825</t>
  </si>
  <si>
    <t>W/O JULY 2014 NSF</t>
  </si>
  <si>
    <t>W/O MISC VARIANCE</t>
  </si>
  <si>
    <t>DEPOSIT 11/21/14</t>
  </si>
  <si>
    <t>STATE OF IL REFUND</t>
  </si>
  <si>
    <t>WSC-102108.5825</t>
  </si>
  <si>
    <t>W/O JAN 2015 NSF</t>
  </si>
  <si>
    <t>WSC-102106.5855</t>
  </si>
  <si>
    <t>WSC-102108.5860</t>
  </si>
  <si>
    <t>KENNETH WILSON AUTO SUPPLY</t>
  </si>
  <si>
    <t>JOHN R. TURNER</t>
  </si>
  <si>
    <t>GARY MILLS</t>
  </si>
  <si>
    <t>SAVANNAH BRUSH &amp; CHEMICAL CO</t>
  </si>
  <si>
    <t>SHARP'S JANITORIAL SUPPLY</t>
  </si>
  <si>
    <t>HICKMAN BUILDING SUPPLIES</t>
  </si>
  <si>
    <t>SE 5 AP ACCRUAL JANUARY 15</t>
  </si>
  <si>
    <t>SE 5 AP ACCRUAL MARCH  15</t>
  </si>
  <si>
    <t>WSC-102106.5865</t>
  </si>
  <si>
    <t>WSC-102108.5865</t>
  </si>
  <si>
    <t>SE 5 AP ACCRUAL SEPTEMBER 14</t>
  </si>
  <si>
    <t>VP-MIDWEST-800100.5865</t>
  </si>
  <si>
    <t>WSC-102103.5870</t>
  </si>
  <si>
    <t>VP-MIDWEST-800100.5870</t>
  </si>
  <si>
    <t>WSC-102107.5875</t>
  </si>
  <si>
    <t>WSC-102108.5875</t>
  </si>
  <si>
    <t>FOOD CITY</t>
  </si>
  <si>
    <t>ARROW UNIFORM RENTAL INC.</t>
  </si>
  <si>
    <t>WSC-102101.5880</t>
  </si>
  <si>
    <t>WSC-102106.5880</t>
  </si>
  <si>
    <t>WSC-102108.5880</t>
  </si>
  <si>
    <t>WSC-102105.5880</t>
  </si>
  <si>
    <t>WSC-102107.5880</t>
  </si>
  <si>
    <t>WSC-102103.5880</t>
  </si>
  <si>
    <t>WSC-102109.5880</t>
  </si>
  <si>
    <t>WSC-102101.5885</t>
  </si>
  <si>
    <t>JOHNCO, INC.</t>
  </si>
  <si>
    <t>WSC-102106.5885</t>
  </si>
  <si>
    <t>WSC-102108.5885</t>
  </si>
  <si>
    <t>State of KY-860100.5885</t>
  </si>
  <si>
    <t>WSC-102106.5890</t>
  </si>
  <si>
    <t>WSC-102101.5890</t>
  </si>
  <si>
    <t>FEDERAL EXPRESS</t>
  </si>
  <si>
    <t>WSC-102101.5895</t>
  </si>
  <si>
    <t>WSC-102103.5895</t>
  </si>
  <si>
    <t>WSC-102104.5895</t>
  </si>
  <si>
    <t>WSC-102107.5895</t>
  </si>
  <si>
    <t>WSC-102108.5895</t>
  </si>
  <si>
    <t>VP-MIDWEST-800100.5895</t>
  </si>
  <si>
    <t>MISC. CHECKS SEP. 2014</t>
  </si>
  <si>
    <t>FED EX CK#5974247</t>
  </si>
  <si>
    <t>WSC-102106.5895</t>
  </si>
  <si>
    <t>WSC-102109.5895</t>
  </si>
  <si>
    <t>WSC-102105.5895</t>
  </si>
  <si>
    <t>SE 5 AP ACCRUAL MAY 15</t>
  </si>
  <si>
    <t>SE 5 AP ACCRUAL JUNE 15</t>
  </si>
  <si>
    <t>WSC-102105.5900</t>
  </si>
  <si>
    <t>WSC-102108.5900</t>
  </si>
  <si>
    <t>WSC-102100.5900</t>
  </si>
  <si>
    <t>WSC-102107.5900</t>
  </si>
  <si>
    <t>PRESIDENT-MIDWEST/MID ATL-5900</t>
  </si>
  <si>
    <t>LAWSON FIRE EXTINGUISHER SERVI</t>
  </si>
  <si>
    <t>Annual Fire Exting. Inspection</t>
  </si>
  <si>
    <t>WSC-102101.5900</t>
  </si>
  <si>
    <t>THE HICKMAN COUNTY TIMES LLC</t>
  </si>
  <si>
    <t>WSC-102108.5930</t>
  </si>
  <si>
    <t>WSC-102100.5930</t>
  </si>
  <si>
    <t>NEW COMMONWEALTH NATURAL GAS C</t>
  </si>
  <si>
    <t>052714-062314</t>
  </si>
  <si>
    <t>062314-073014</t>
  </si>
  <si>
    <t>WSC-102108.5935</t>
  </si>
  <si>
    <t>082714-093014</t>
  </si>
  <si>
    <t>093014-102714</t>
  </si>
  <si>
    <t>112414-122914</t>
  </si>
  <si>
    <t>122914-012715</t>
  </si>
  <si>
    <t>012715-030315</t>
  </si>
  <si>
    <t>030315-033015</t>
  </si>
  <si>
    <t>033015-042715</t>
  </si>
  <si>
    <t xml:space="preserve"> 042715-052715</t>
  </si>
  <si>
    <t>WATER SERVICE CORP OF KY</t>
  </si>
  <si>
    <t>NYE COUNTY SCHOOL DISTRICT</t>
  </si>
  <si>
    <t>WSC-102108.5940</t>
  </si>
  <si>
    <t>WSC-102101.5945</t>
  </si>
  <si>
    <t>WSC-102103.5945</t>
  </si>
  <si>
    <t>WSC-102104.5945</t>
  </si>
  <si>
    <t>WSC-102107.5945</t>
  </si>
  <si>
    <t>PRESIDENT-MIDWEST/MID ATL-5945</t>
  </si>
  <si>
    <t>WSC-102100.5945</t>
  </si>
  <si>
    <t>WSC-102108.5945</t>
  </si>
  <si>
    <t>VP-MIDWEST-800100.5945</t>
  </si>
  <si>
    <t>REPUBLIC SERVICES #796</t>
  </si>
  <si>
    <t>REPUBLIC SERVICES INC.</t>
  </si>
  <si>
    <t>WSC-102108.5950</t>
  </si>
  <si>
    <t>VP-MIDWEST-800100.5950</t>
  </si>
  <si>
    <t>AAPS SYSTEMS</t>
  </si>
  <si>
    <t>MISC. DEPOSIT DECEMBER 2014</t>
  </si>
  <si>
    <t>REPUBLIC SERVICES CK#11047538</t>
  </si>
  <si>
    <t>REPUBLIC SERVICES CK#11048577</t>
  </si>
  <si>
    <t>L &amp; T LAWN SERVICE</t>
  </si>
  <si>
    <t>WSC-102108.5955</t>
  </si>
  <si>
    <t>RAY FARMS</t>
  </si>
  <si>
    <t>GRASS CUTTING-sewer lagoon</t>
  </si>
  <si>
    <t>Mowing Sewer Lagoon</t>
  </si>
  <si>
    <t>Mowing Sewer Lagoons</t>
  </si>
  <si>
    <t>ADS SECURITY</t>
  </si>
  <si>
    <t>WSC-102108.5960</t>
  </si>
  <si>
    <t>TERMINIX PROCESSING CENTER</t>
  </si>
  <si>
    <t>WSC-102108.5965</t>
  </si>
  <si>
    <t>WSC-102106.5965</t>
  </si>
  <si>
    <t>FIRST-LINE FIRE EXTINGUISHER</t>
  </si>
  <si>
    <t>WSC-102101.5965</t>
  </si>
  <si>
    <t>CARROLL'S CLEANING</t>
  </si>
  <si>
    <t>WSC-102108.5970</t>
  </si>
  <si>
    <t>WHITE,JOHN L</t>
  </si>
  <si>
    <t>WSC-102108.5975</t>
  </si>
  <si>
    <t>CANTY'S HEATING &amp; COOLING</t>
  </si>
  <si>
    <t>AC Repair for Clinton Office</t>
  </si>
  <si>
    <t>WSC-102108.5980</t>
  </si>
  <si>
    <t>WSC-102101.6010</t>
  </si>
  <si>
    <t>WSC-102103.6015</t>
  </si>
  <si>
    <t>WSC-102101.6015</t>
  </si>
  <si>
    <t>WSC-102109.6015</t>
  </si>
  <si>
    <t>WSC-102108.6025</t>
  </si>
  <si>
    <t>State of KY-860100.6025</t>
  </si>
  <si>
    <t>STURGILL,TURNER, BARKER &amp; MOLO</t>
  </si>
  <si>
    <t>WSC-102107.6025</t>
  </si>
  <si>
    <t>WSC-102103.6035</t>
  </si>
  <si>
    <t>WSC-102101.6040</t>
  </si>
  <si>
    <t>WSC-102101.6045</t>
  </si>
  <si>
    <t>WSC-102106.6045</t>
  </si>
  <si>
    <t>WSC-102105.6050</t>
  </si>
  <si>
    <t>State of KY-860100.6050</t>
  </si>
  <si>
    <t>WSC-102103.6050</t>
  </si>
  <si>
    <t>SE 5 AP ACCRUAL NOVEMBER 14</t>
  </si>
  <si>
    <t>CITY OF CLINTON</t>
  </si>
  <si>
    <t>CP 2010328 2010 R/C WSC KY</t>
  </si>
  <si>
    <t>Depreciation Expense Account</t>
  </si>
  <si>
    <t>DP</t>
  </si>
  <si>
    <t>X</t>
  </si>
  <si>
    <t>WSCKY RC 2013063 CLOSING</t>
  </si>
  <si>
    <t>PV 614764 RCL TO 2013063</t>
  </si>
  <si>
    <t>FERNANDEZ, LAURA</t>
  </si>
  <si>
    <t>RCL INVOICE TO PROJECT</t>
  </si>
  <si>
    <t>RCL PV 634123</t>
  </si>
  <si>
    <t>RCL PV 645201</t>
  </si>
  <si>
    <t>WO RC APPEAL CP 2014139</t>
  </si>
  <si>
    <t>WO RC APPEAL CP BALANCE</t>
  </si>
  <si>
    <t>NORFOLK SOUTHERN CORPORATION</t>
  </si>
  <si>
    <t>HOWERTON, HOLLY ANN</t>
  </si>
  <si>
    <t>KENTUCKY UTILITIES COMPANY</t>
  </si>
  <si>
    <t>VP-MIDWEST-800100.6090</t>
  </si>
  <si>
    <t>WSC-102108.6090</t>
  </si>
  <si>
    <t>FISHER RENTALS</t>
  </si>
  <si>
    <t>WSC-102101.6110</t>
  </si>
  <si>
    <t>REVERSE MARCH JA 297977</t>
  </si>
  <si>
    <t>MARCH JA 19446</t>
  </si>
  <si>
    <t>JA DOC 297976 CORRECTION</t>
  </si>
  <si>
    <t>RCL FROM 6120 TO 6110</t>
  </si>
  <si>
    <t>WSC-102108.6115</t>
  </si>
  <si>
    <t>WSC-102107.6120</t>
  </si>
  <si>
    <t>WSC-102103.6125</t>
  </si>
  <si>
    <t>WSC-102104.6130</t>
  </si>
  <si>
    <t>Captime Reallocation</t>
  </si>
  <si>
    <t>T4 1350 840.0</t>
  </si>
  <si>
    <t>T8</t>
  </si>
  <si>
    <t>T4 1350 841.0</t>
  </si>
  <si>
    <t>T4 1350 842.0</t>
  </si>
  <si>
    <t>T4 1350 843.0</t>
  </si>
  <si>
    <t>T4 1350 844.0</t>
  </si>
  <si>
    <t>T4 1350 850.0</t>
  </si>
  <si>
    <t>VP-MIDWEST-800100.6135</t>
  </si>
  <si>
    <t>PRESIDENT-MIDWEST/MID ATL-6135</t>
  </si>
  <si>
    <t>T4 1356 863.0</t>
  </si>
  <si>
    <t>T4 1356 864.0</t>
  </si>
  <si>
    <t>T4 1356 865.0</t>
  </si>
  <si>
    <t>T4 1356 873.0</t>
  </si>
  <si>
    <t>T4 1356 874.0</t>
  </si>
  <si>
    <t>T4 1356 875.0</t>
  </si>
  <si>
    <t>T4 1356 882.0</t>
  </si>
  <si>
    <t>T4 1365 823.0</t>
  </si>
  <si>
    <t>T4 1365 824.0</t>
  </si>
  <si>
    <t>T4 1365 825.0</t>
  </si>
  <si>
    <t>T4 1365 826.0</t>
  </si>
  <si>
    <t>T4 1365 827.0</t>
  </si>
  <si>
    <t>T4 1365 831.0</t>
  </si>
  <si>
    <t>T4 1365 832.0</t>
  </si>
  <si>
    <t>T4 1365 833.0</t>
  </si>
  <si>
    <t>T4 1371 804.0</t>
  </si>
  <si>
    <t>T4 1371 805.0</t>
  </si>
  <si>
    <t>T4 1371 806.0</t>
  </si>
  <si>
    <t>T4 1371 820.0</t>
  </si>
  <si>
    <t>T4 1377 851.0</t>
  </si>
  <si>
    <t>T4 1377 852.0</t>
  </si>
  <si>
    <t>T4 1377 853.0</t>
  </si>
  <si>
    <t>T4 1377 859.0</t>
  </si>
  <si>
    <t>T4 1383 1041.0</t>
  </si>
  <si>
    <t>T4 1383 1042.0</t>
  </si>
  <si>
    <t>T4 1383 1043.0</t>
  </si>
  <si>
    <t>T4 1383 1053.0</t>
  </si>
  <si>
    <t>T4 1383 1054.0</t>
  </si>
  <si>
    <t>T4 1383 1060.0</t>
  </si>
  <si>
    <t>T4 1389 974.0</t>
  </si>
  <si>
    <t>T4 1389 975.0</t>
  </si>
  <si>
    <t>T4 1389 976.0</t>
  </si>
  <si>
    <t>T4 1389 989.0</t>
  </si>
  <si>
    <t>T4 1389 990.0</t>
  </si>
  <si>
    <t>T4 1389 991.0</t>
  </si>
  <si>
    <t>T4 1389 994.0</t>
  </si>
  <si>
    <t>T4 1398 883.0</t>
  </si>
  <si>
    <t>T4 1401 861.0</t>
  </si>
  <si>
    <t>T4 1401 862.0</t>
  </si>
  <si>
    <t>T4 1401 863.0</t>
  </si>
  <si>
    <t>T4 1401 864.0</t>
  </si>
  <si>
    <t>T4 1401 882.0</t>
  </si>
  <si>
    <t>T4 1413 815.0</t>
  </si>
  <si>
    <t>T4 1413 816.0</t>
  </si>
  <si>
    <t>T4 1413 834.0</t>
  </si>
  <si>
    <t>T4 1413 835.0</t>
  </si>
  <si>
    <t>T4 1422 459.0</t>
  </si>
  <si>
    <t>T4 1428 733.0</t>
  </si>
  <si>
    <t>T4 1428 739.0</t>
  </si>
  <si>
    <t>T4 1434 961.0</t>
  </si>
  <si>
    <t>T4 1434 962.0</t>
  </si>
  <si>
    <t>T4 1440 867.0</t>
  </si>
  <si>
    <t>T4 1458 949.0</t>
  </si>
  <si>
    <t>T4 1458 950.0</t>
  </si>
  <si>
    <t>T4 1458 951.0</t>
  </si>
  <si>
    <t>T4 1458 954.0</t>
  </si>
  <si>
    <t>T4 1464 1035.0</t>
  </si>
  <si>
    <t>T4 1464 1036.0</t>
  </si>
  <si>
    <t>T4 1464 1041.0</t>
  </si>
  <si>
    <t>T4 1464 1042.0</t>
  </si>
  <si>
    <t>T4 1464 1043.0</t>
  </si>
  <si>
    <t>T4 1464 1044.0</t>
  </si>
  <si>
    <t>T4 1473 989.0</t>
  </si>
  <si>
    <t>T4 1473 990.0</t>
  </si>
  <si>
    <t>T4 1473 998.0</t>
  </si>
  <si>
    <t>T4 1479 1053.0</t>
  </si>
  <si>
    <t>T4 1479 1054.0</t>
  </si>
  <si>
    <t>T4 1482 1188.0</t>
  </si>
  <si>
    <t>T4 1482 1190.0</t>
  </si>
  <si>
    <t>T4 1482 1191.0</t>
  </si>
  <si>
    <t>T4 1482 1192.0</t>
  </si>
  <si>
    <t>T4 1482 1193.0</t>
  </si>
  <si>
    <t>T4 1482 1204.0</t>
  </si>
  <si>
    <t>State of KY-860100.6135</t>
  </si>
  <si>
    <t>T4 1488 797.0</t>
  </si>
  <si>
    <t>T4 1488 798.0</t>
  </si>
  <si>
    <t>T4 1488 799.0</t>
  </si>
  <si>
    <t>T4 1497 1077.0</t>
  </si>
  <si>
    <t>T4 1497 1088.0</t>
  </si>
  <si>
    <t>T4 1503 975.0</t>
  </si>
  <si>
    <t>T4 1503 982.0</t>
  </si>
  <si>
    <t>T4 1503 983.0</t>
  </si>
  <si>
    <t>T4 1503 984.0</t>
  </si>
  <si>
    <t>WSC-102109.6140</t>
  </si>
  <si>
    <t>WSC-102104.6140</t>
  </si>
  <si>
    <t>WSC-102106.6145</t>
  </si>
  <si>
    <t>WSC-102105.6146</t>
  </si>
  <si>
    <t>WSC-102106.6146</t>
  </si>
  <si>
    <t>JCT-JUNE 14 ACCRUAL</t>
  </si>
  <si>
    <t>Salary and Expense Distributio</t>
  </si>
  <si>
    <t>SALARIES-OPERATIONS FIELD</t>
  </si>
  <si>
    <t>JP</t>
  </si>
  <si>
    <t>T4 1353 896.0</t>
  </si>
  <si>
    <t>T4 1353 898.0</t>
  </si>
  <si>
    <t>T4 1353 899.0</t>
  </si>
  <si>
    <t>T4 1353 900.0</t>
  </si>
  <si>
    <t>T4 1353 901.0</t>
  </si>
  <si>
    <t>T4 1353 902.0</t>
  </si>
  <si>
    <t>T4 1353 937.0</t>
  </si>
  <si>
    <t>T4 1353 903.0</t>
  </si>
  <si>
    <t>T4 1353 904.0</t>
  </si>
  <si>
    <t>T4 1353 905.0</t>
  </si>
  <si>
    <t>T4 1353 906.0</t>
  </si>
  <si>
    <t>T4 1353 907.0</t>
  </si>
  <si>
    <t>T4 1353 908.0</t>
  </si>
  <si>
    <t>T4 1353 909.0</t>
  </si>
  <si>
    <t>T4 1353 910.0</t>
  </si>
  <si>
    <t>T4 1353 911.0</t>
  </si>
  <si>
    <t>T4 1353 912.0</t>
  </si>
  <si>
    <t>T4 1353 913.0</t>
  </si>
  <si>
    <t>T4 1353 914.0</t>
  </si>
  <si>
    <t>T4 1353 915.0</t>
  </si>
  <si>
    <t>T4 1353 916.0</t>
  </si>
  <si>
    <t>T4 1353 917.0</t>
  </si>
  <si>
    <t>T4 1353 918.0</t>
  </si>
  <si>
    <t>T4 1353 919.0</t>
  </si>
  <si>
    <t>T4 1353 920.0</t>
  </si>
  <si>
    <t>T4 1353 921.0</t>
  </si>
  <si>
    <t>T4 1353 922.0</t>
  </si>
  <si>
    <t>T4 1353 923.0</t>
  </si>
  <si>
    <t>T4 1353 924.0</t>
  </si>
  <si>
    <t>T4 1353 897.0</t>
  </si>
  <si>
    <t>T4 1353 934.0</t>
  </si>
  <si>
    <t>T4 1353 935.0</t>
  </si>
  <si>
    <t>T4 1353 936.0</t>
  </si>
  <si>
    <t>T9</t>
  </si>
  <si>
    <t>T4 1350 835.0</t>
  </si>
  <si>
    <t>T4 1350 836.0</t>
  </si>
  <si>
    <t>T4 1350 837.0</t>
  </si>
  <si>
    <t>T4 1350 838.0</t>
  </si>
  <si>
    <t>T4 1350 839.0</t>
  </si>
  <si>
    <t>T4 1350 845.0</t>
  </si>
  <si>
    <t>T4 1350 846.0</t>
  </si>
  <si>
    <t>T4 1350 847.0</t>
  </si>
  <si>
    <t>T4 1350 848.0</t>
  </si>
  <si>
    <t>T4 1350 849.0</t>
  </si>
  <si>
    <t>T4 1350 851.0</t>
  </si>
  <si>
    <t>T4 1350 852.0</t>
  </si>
  <si>
    <t>T4 1350 853.0</t>
  </si>
  <si>
    <t>T4 1350 854.0</t>
  </si>
  <si>
    <t>T4 1350 855.0</t>
  </si>
  <si>
    <t>T4 1359 1058.0</t>
  </si>
  <si>
    <t>T4 1359 1059.0</t>
  </si>
  <si>
    <t>T4 1359 1060.0</t>
  </si>
  <si>
    <t>T4 1359 1061.0</t>
  </si>
  <si>
    <t>T4 1359 1062.0</t>
  </si>
  <si>
    <t>T4 1359 1063.0</t>
  </si>
  <si>
    <t>T4 1359 1064.0</t>
  </si>
  <si>
    <t>T4 1359 1065.0</t>
  </si>
  <si>
    <t>T4 1359 1066.0</t>
  </si>
  <si>
    <t>T4 1359 1067.0</t>
  </si>
  <si>
    <t>T4 1359 1068.0</t>
  </si>
  <si>
    <t>T4 1359 1069.0</t>
  </si>
  <si>
    <t>T4 1359 1070.0</t>
  </si>
  <si>
    <t>T4 1359 1071.0</t>
  </si>
  <si>
    <t>T4 1359 1054.0</t>
  </si>
  <si>
    <t>T4 1359 1055.0</t>
  </si>
  <si>
    <t>T4 1359 1072.0</t>
  </si>
  <si>
    <t>T4 1359 1073.0</t>
  </si>
  <si>
    <t>T4 1359 1074.0</t>
  </si>
  <si>
    <t>T4 1359 1075.0</t>
  </si>
  <si>
    <t>T4 1359 1076.0</t>
  </si>
  <si>
    <t>T4 1359 1077.0</t>
  </si>
  <si>
    <t>T4 1359 1078.0</t>
  </si>
  <si>
    <t>T4 1359 1079.0</t>
  </si>
  <si>
    <t>T4 1359 1056.0</t>
  </si>
  <si>
    <t>T4 1359 1057.0</t>
  </si>
  <si>
    <t>T4 1359 1080.0</t>
  </si>
  <si>
    <t>T4 1359 1081.0</t>
  </si>
  <si>
    <t>T4 1359 1082.0</t>
  </si>
  <si>
    <t>T4 1359 1083.0</t>
  </si>
  <si>
    <t>T4 1359 1084.0</t>
  </si>
  <si>
    <t>T4 1359 1085.0</t>
  </si>
  <si>
    <t>T4 1359 1086.0</t>
  </si>
  <si>
    <t>T4 1359 1087.0</t>
  </si>
  <si>
    <t>T4 1359 1088.0</t>
  </si>
  <si>
    <t>T4 1359 1089.0</t>
  </si>
  <si>
    <t>T4 1359 1096.0</t>
  </si>
  <si>
    <t>T4 1359 1097.0</t>
  </si>
  <si>
    <t>T4 1359 1098.0</t>
  </si>
  <si>
    <t>T4 1359 1099.0</t>
  </si>
  <si>
    <t>T4 1359 1100.0</t>
  </si>
  <si>
    <t>T4 1359 1090.0</t>
  </si>
  <si>
    <t>State of KY-860100.6150</t>
  </si>
  <si>
    <t>JCT-JULY 14 ACCRUAL</t>
  </si>
  <si>
    <t>T4 1356 862.0</t>
  </si>
  <si>
    <t>T4 1356 866.0</t>
  </si>
  <si>
    <t>T4 1356 867.0</t>
  </si>
  <si>
    <t>T4 1356 868.0</t>
  </si>
  <si>
    <t>T4 1356 869.0</t>
  </si>
  <si>
    <t>T4 1356 870.0</t>
  </si>
  <si>
    <t>T4 1356 871.0</t>
  </si>
  <si>
    <t>T4 1356 872.0</t>
  </si>
  <si>
    <t>T4 1356 876.0</t>
  </si>
  <si>
    <t>T4 1356 877.0</t>
  </si>
  <si>
    <t>T4 1356 878.0</t>
  </si>
  <si>
    <t>T4 1356 879.0</t>
  </si>
  <si>
    <t>T4 1356 880.0</t>
  </si>
  <si>
    <t>T4 1356 881.0</t>
  </si>
  <si>
    <t>T4 1362 1039.0</t>
  </si>
  <si>
    <t>T4 1362 1040.0</t>
  </si>
  <si>
    <t>T4 1362 1041.0</t>
  </si>
  <si>
    <t>T4 1362 1042.0</t>
  </si>
  <si>
    <t>T4 1362 1043.0</t>
  </si>
  <si>
    <t>T4 1362 1044.0</t>
  </si>
  <si>
    <t>T4 1362 1045.0</t>
  </si>
  <si>
    <t>T4 1362 1046.0</t>
  </si>
  <si>
    <t>T4 1362 1047.0</t>
  </si>
  <si>
    <t>T4 1362 1048.0</t>
  </si>
  <si>
    <t>T4 1362 1049.0</t>
  </si>
  <si>
    <t>T4 1362 1050.0</t>
  </si>
  <si>
    <t>T4 1362 1051.0</t>
  </si>
  <si>
    <t>T4 1362 1052.0</t>
  </si>
  <si>
    <t>T4 1362 1053.0</t>
  </si>
  <si>
    <t>T4 1362 1054.0</t>
  </si>
  <si>
    <t>T4 1362 1055.0</t>
  </si>
  <si>
    <t>T4 1362 1056.0</t>
  </si>
  <si>
    <t>T4 1362 1057.0</t>
  </si>
  <si>
    <t>T4 1362 1006.0</t>
  </si>
  <si>
    <t>T4 1362 1037.0</t>
  </si>
  <si>
    <t>T4 1362 1038.0</t>
  </si>
  <si>
    <t>T4 1362 1005.0</t>
  </si>
  <si>
    <t>T4 1362 1007.0</t>
  </si>
  <si>
    <t>T4 1362 1008.0</t>
  </si>
  <si>
    <t>T4 1362 1009.0</t>
  </si>
  <si>
    <t>T4 1362 1010.0</t>
  </si>
  <si>
    <t>T4 1362 1011.0</t>
  </si>
  <si>
    <t>T4 1362 1012.0</t>
  </si>
  <si>
    <t>T4 1362 1013.0</t>
  </si>
  <si>
    <t>T4 1362 1014.0</t>
  </si>
  <si>
    <t>T4 1362 1058.0</t>
  </si>
  <si>
    <t>T4 1362 1028.0</t>
  </si>
  <si>
    <t>T4 1362 1029.0</t>
  </si>
  <si>
    <t>T4 1362 1030.0</t>
  </si>
  <si>
    <t>T4 1362 1031.0</t>
  </si>
  <si>
    <t>T4 1362 1032.0</t>
  </si>
  <si>
    <t>T4 1362 1033.0</t>
  </si>
  <si>
    <t>T4 1362 1034.0</t>
  </si>
  <si>
    <t>T4 1362 1035.0</t>
  </si>
  <si>
    <t>T4 1362 1036.0</t>
  </si>
  <si>
    <t>T4 1362 1015.0</t>
  </si>
  <si>
    <t>T4 1362 1016.0</t>
  </si>
  <si>
    <t>T4 1365 817.0</t>
  </si>
  <si>
    <t>T4 1365 818.0</t>
  </si>
  <si>
    <t>T4 1365 819.0</t>
  </si>
  <si>
    <t>T4 1365 820.0</t>
  </si>
  <si>
    <t>T4 1365 821.0</t>
  </si>
  <si>
    <t>T4 1365 822.0</t>
  </si>
  <si>
    <t>T4 1365 828.0</t>
  </si>
  <si>
    <t>T4 1365 829.0</t>
  </si>
  <si>
    <t>T4 1365 830.0</t>
  </si>
  <si>
    <t>T4 1365 834.0</t>
  </si>
  <si>
    <t>T4 1368 1040.0</t>
  </si>
  <si>
    <t>T4 1368 1041.0</t>
  </si>
  <si>
    <t>T4 1368 1042.0</t>
  </si>
  <si>
    <t>T4 1368 1043.0</t>
  </si>
  <si>
    <t>T4 1368 1044.0</t>
  </si>
  <si>
    <t>T4 1368 1045.0</t>
  </si>
  <si>
    <t>T4 1368 1046.0</t>
  </si>
  <si>
    <t>T4 1368 1029.0</t>
  </si>
  <si>
    <t>T4 1368 1047.0</t>
  </si>
  <si>
    <t>T4 1368 1048.0</t>
  </si>
  <si>
    <t>T4 1368 1049.0</t>
  </si>
  <si>
    <t>T4 1368 1050.0</t>
  </si>
  <si>
    <t>T4 1368 1031.0</t>
  </si>
  <si>
    <t>T4 1368 1032.0</t>
  </si>
  <si>
    <t>T4 1368 1033.0</t>
  </si>
  <si>
    <t>T4 1368 1034.0</t>
  </si>
  <si>
    <t>T4 1368 1035.0</t>
  </si>
  <si>
    <t>T4 1368 1036.0</t>
  </si>
  <si>
    <t>T4 1368 1072.0</t>
  </si>
  <si>
    <t>T4 1368 1037.0</t>
  </si>
  <si>
    <t>T4 1368 1038.0</t>
  </si>
  <si>
    <t>T4 1368 1039.0</t>
  </si>
  <si>
    <t>T4 1368 1051.0</t>
  </si>
  <si>
    <t>T4 1368 1052.0</t>
  </si>
  <si>
    <t>T4 1368 1030.0</t>
  </si>
  <si>
    <t>T4 1368 1067.0</t>
  </si>
  <si>
    <t>T4 1368 1068.0</t>
  </si>
  <si>
    <t>T4 1368 1069.0</t>
  </si>
  <si>
    <t>T4 1368 1070.0</t>
  </si>
  <si>
    <t>T4 1368 1071.0</t>
  </si>
  <si>
    <t>T4 1368 1053.0</t>
  </si>
  <si>
    <t>JCT-AUGUST 14 ACCRUAL</t>
  </si>
  <si>
    <t>T4 1371 803.0</t>
  </si>
  <si>
    <t>T4 1371 807.0</t>
  </si>
  <si>
    <t>T4 1371 808.0</t>
  </si>
  <si>
    <t>T4 1371 809.0</t>
  </si>
  <si>
    <t>T4 1371 810.0</t>
  </si>
  <si>
    <t>T4 1371 811.0</t>
  </si>
  <si>
    <t>T4 1371 812.0</t>
  </si>
  <si>
    <t>T4 1371 813.0</t>
  </si>
  <si>
    <t>T4 1371 814.0</t>
  </si>
  <si>
    <t>T4 1371 815.0</t>
  </si>
  <si>
    <t>T4 1371 816.0</t>
  </si>
  <si>
    <t>T4 1371 817.0</t>
  </si>
  <si>
    <t>T4 1371 818.0</t>
  </si>
  <si>
    <t>T4 1371 819.0</t>
  </si>
  <si>
    <t>T4 1374 994.0</t>
  </si>
  <si>
    <t>T4 1374 995.0</t>
  </si>
  <si>
    <t>T4 1374 996.0</t>
  </si>
  <si>
    <t>T4 1374 997.0</t>
  </si>
  <si>
    <t>T4 1374 998.0</t>
  </si>
  <si>
    <t>T4 1374 999.0</t>
  </si>
  <si>
    <t>T4 1374 1000.0</t>
  </si>
  <si>
    <t>T4 1374 1001.0</t>
  </si>
  <si>
    <t>T4 1374 1002.0</t>
  </si>
  <si>
    <t>T4 1374 1003.0</t>
  </si>
  <si>
    <t>T4 1374 1004.0</t>
  </si>
  <si>
    <t>T4 1374 1005.0</t>
  </si>
  <si>
    <t>T4 1374 984.0</t>
  </si>
  <si>
    <t>T4 1374 985.0</t>
  </si>
  <si>
    <t>T4 1374 986.0</t>
  </si>
  <si>
    <t>T4 1374 987.0</t>
  </si>
  <si>
    <t>T4 1374 988.0</t>
  </si>
  <si>
    <t>T4 1374 989.0</t>
  </si>
  <si>
    <t>T4 1374 990.0</t>
  </si>
  <si>
    <t>T4 1374 1006.0</t>
  </si>
  <si>
    <t>T4 1374 991.0</t>
  </si>
  <si>
    <t>T4 1374 992.0</t>
  </si>
  <si>
    <t>T4 1374 993.0</t>
  </si>
  <si>
    <t>T4 1374 1007.0</t>
  </si>
  <si>
    <t>T4 1374 1008.0</t>
  </si>
  <si>
    <t>T4 1374 1009.0</t>
  </si>
  <si>
    <t>T4 1374 1010.0</t>
  </si>
  <si>
    <t>T4 1374 1011.0</t>
  </si>
  <si>
    <t>T4 1374 1012.0</t>
  </si>
  <si>
    <t>T4 1374 1013.0</t>
  </si>
  <si>
    <t>T4 1374 1014.0</t>
  </si>
  <si>
    <t>T4 1374 1015.0</t>
  </si>
  <si>
    <t>T4 1374 1017.0</t>
  </si>
  <si>
    <t>T4 1374 1018.0</t>
  </si>
  <si>
    <t>T4 1374 1019.0</t>
  </si>
  <si>
    <t>T4 1374 1020.0</t>
  </si>
  <si>
    <t>T4 1374 1021.0</t>
  </si>
  <si>
    <t>T4 1374 1022.0</t>
  </si>
  <si>
    <t>T4 1374 1023.0</t>
  </si>
  <si>
    <t>T4 1374 1024.0</t>
  </si>
  <si>
    <t>T4 1374 1025.0</t>
  </si>
  <si>
    <t>T4 1377 847.0</t>
  </si>
  <si>
    <t>T4 1377 848.0</t>
  </si>
  <si>
    <t>T4 1377 849.0</t>
  </si>
  <si>
    <t>T4 1377 850.0</t>
  </si>
  <si>
    <t>T4 1377 854.0</t>
  </si>
  <si>
    <t>T4 1377 855.0</t>
  </si>
  <si>
    <t>T4 1377 856.0</t>
  </si>
  <si>
    <t>T4 1377 857.0</t>
  </si>
  <si>
    <t>T4 1377 858.0</t>
  </si>
  <si>
    <t>T4 1377 860.0</t>
  </si>
  <si>
    <t>T4 1377 861.0</t>
  </si>
  <si>
    <t>T4 1377 862.0</t>
  </si>
  <si>
    <t>T4 1380 1103.0</t>
  </si>
  <si>
    <t>T4 1380 1104.0</t>
  </si>
  <si>
    <t>T4 1380 1105.0</t>
  </si>
  <si>
    <t>T4 1380 1106.0</t>
  </si>
  <si>
    <t>T4 1380 1107.0</t>
  </si>
  <si>
    <t>T4 1380 1108.0</t>
  </si>
  <si>
    <t>T4 1380 1109.0</t>
  </si>
  <si>
    <t>T4 1380 1090.0</t>
  </si>
  <si>
    <t>T4 1380 1092.0</t>
  </si>
  <si>
    <t>T4 1380 1093.0</t>
  </si>
  <si>
    <t>T4 1380 1110.0</t>
  </si>
  <si>
    <t>T4 1380 1111.0</t>
  </si>
  <si>
    <t>T4 1380 1112.0</t>
  </si>
  <si>
    <t>T4 1380 1113.0</t>
  </si>
  <si>
    <t>T4 1380 1114.0</t>
  </si>
  <si>
    <t>T4 1380 1140.0</t>
  </si>
  <si>
    <t>T4 1380 1094.0</t>
  </si>
  <si>
    <t>T4 1380 1095.0</t>
  </si>
  <si>
    <t>T4 1380 1096.0</t>
  </si>
  <si>
    <t>T4 1380 1097.0</t>
  </si>
  <si>
    <t>T4 1380 1098.0</t>
  </si>
  <si>
    <t>T4 1380 1099.0</t>
  </si>
  <si>
    <t>T4 1380 1100.0</t>
  </si>
  <si>
    <t>T4 1380 1101.0</t>
  </si>
  <si>
    <t>T4 1380 1102.0</t>
  </si>
  <si>
    <t>T4 1380 1115.0</t>
  </si>
  <si>
    <t>T4 1380 1116.0</t>
  </si>
  <si>
    <t>T4 1380 1117.0</t>
  </si>
  <si>
    <t>T4 1380 1118.0</t>
  </si>
  <si>
    <t>T4 1380 1119.0</t>
  </si>
  <si>
    <t>T4 1380 1120.0</t>
  </si>
  <si>
    <t>T4 1380 1121.0</t>
  </si>
  <si>
    <t>T4 1380 1122.0</t>
  </si>
  <si>
    <t>T4 1380 1123.0</t>
  </si>
  <si>
    <t>T4 1380 1091.0</t>
  </si>
  <si>
    <t>T4 1380 1139.0</t>
  </si>
  <si>
    <t>T4 1380 1126.0</t>
  </si>
  <si>
    <t>T4 1380 1127.0</t>
  </si>
  <si>
    <t>T4 1380 1128.0</t>
  </si>
  <si>
    <t>T4 1383 1040.0</t>
  </si>
  <si>
    <t>T4 1383 1044.0</t>
  </si>
  <si>
    <t>T4 1383 1045.0</t>
  </si>
  <si>
    <t>T4 1383 1046.0</t>
  </si>
  <si>
    <t>T4 1383 1047.0</t>
  </si>
  <si>
    <t>T4 1383 1048.0</t>
  </si>
  <si>
    <t>T4 1383 1049.0</t>
  </si>
  <si>
    <t>T4 1383 1050.0</t>
  </si>
  <si>
    <t>T4 1383 1051.0</t>
  </si>
  <si>
    <t>T4 1383 1052.0</t>
  </si>
  <si>
    <t>T4 1383 1055.0</t>
  </si>
  <si>
    <t>T4 1383 1056.0</t>
  </si>
  <si>
    <t>T4 1383 1057.0</t>
  </si>
  <si>
    <t>T4 1383 1058.0</t>
  </si>
  <si>
    <t>T4 1383 1059.0</t>
  </si>
  <si>
    <t>T4 1386 1169.0</t>
  </si>
  <si>
    <t>T4 1386 1170.0</t>
  </si>
  <si>
    <t>T4 1386 1171.0</t>
  </si>
  <si>
    <t>T4 1386 1172.0</t>
  </si>
  <si>
    <t>T4 1386 1173.0</t>
  </si>
  <si>
    <t>T4 1386 1174.0</t>
  </si>
  <si>
    <t>T4 1386 1175.0</t>
  </si>
  <si>
    <t>T4 1386 1176.0</t>
  </si>
  <si>
    <t>T4 1386 1177.0</t>
  </si>
  <si>
    <t>T4 1386 1178.0</t>
  </si>
  <si>
    <t>T4 1386 1179.0</t>
  </si>
  <si>
    <t>T4 1386 1180.0</t>
  </si>
  <si>
    <t>T4 1386 1181.0</t>
  </si>
  <si>
    <t>T4 1386 1182.0</t>
  </si>
  <si>
    <t>T4 1386 1183.0</t>
  </si>
  <si>
    <t>T4 1386 1184.0</t>
  </si>
  <si>
    <t>T4 1386 1185.0</t>
  </si>
  <si>
    <t>T4 1386 1186.0</t>
  </si>
  <si>
    <t>T4 1386 1187.0</t>
  </si>
  <si>
    <t>T4 1386 1188.0</t>
  </si>
  <si>
    <t>T4 1386 1189.0</t>
  </si>
  <si>
    <t>T4 1386 1190.0</t>
  </si>
  <si>
    <t>T4 1386 1191.0</t>
  </si>
  <si>
    <t>T4 1386 1192.0</t>
  </si>
  <si>
    <t>T4 1386 1193.0</t>
  </si>
  <si>
    <t>T4 1386 1194.0</t>
  </si>
  <si>
    <t>T4 1386 1195.0</t>
  </si>
  <si>
    <t>T4 1386 1196.0</t>
  </si>
  <si>
    <t>T4 1386 1197.0</t>
  </si>
  <si>
    <t>T4 1386 1198.0</t>
  </si>
  <si>
    <t>T4 1386 1199.0</t>
  </si>
  <si>
    <t>T4 1386 1200.0</t>
  </si>
  <si>
    <t>T4 1386 1201.0</t>
  </si>
  <si>
    <t>T4 1386 1202.0</t>
  </si>
  <si>
    <t>T4 1386 1203.0</t>
  </si>
  <si>
    <t>T4 1386 1204.0</t>
  </si>
  <si>
    <t>T4 1386 1205.0</t>
  </si>
  <si>
    <t>T4 1386 1206.0</t>
  </si>
  <si>
    <t>T4 1386 1207.0</t>
  </si>
  <si>
    <t>T4 1386 1208.0</t>
  </si>
  <si>
    <t>T4 1386 1209.0</t>
  </si>
  <si>
    <t>T4 1386 1210.0</t>
  </si>
  <si>
    <t>T4 1386 1211.0</t>
  </si>
  <si>
    <t>T4 1386 1222.0</t>
  </si>
  <si>
    <t>T4 1386 1213.0</t>
  </si>
  <si>
    <t>T4 1386 1214.0</t>
  </si>
  <si>
    <t>T4 1392 1058.0</t>
  </si>
  <si>
    <t>T4 1392 1059.0</t>
  </si>
  <si>
    <t>T4 1392 1060.0</t>
  </si>
  <si>
    <t>T4 1392 1061.0</t>
  </si>
  <si>
    <t>T4 1392 1062.0</t>
  </si>
  <si>
    <t>T4 1392 1032.0</t>
  </si>
  <si>
    <t>T4 1392 1063.0</t>
  </si>
  <si>
    <t>T4 1392 1064.0</t>
  </si>
  <si>
    <t>T4 1392 1065.0</t>
  </si>
  <si>
    <t>T4 1392 1066.0</t>
  </si>
  <si>
    <t>T4 1392 1067.0</t>
  </si>
  <si>
    <t>T4 1392 1068.0</t>
  </si>
  <si>
    <t>T4 1392 1069.0</t>
  </si>
  <si>
    <t>T4 1392 1070.0</t>
  </si>
  <si>
    <t>T4 1392 1071.0</t>
  </si>
  <si>
    <t>T4 1392 1033.0</t>
  </si>
  <si>
    <t>T4 1392 1034.0</t>
  </si>
  <si>
    <t>T4 1392 1031.0</t>
  </si>
  <si>
    <t>T4 1392 1072.0</t>
  </si>
  <si>
    <t>T4 1392 1035.0</t>
  </si>
  <si>
    <t>T4 1392 1036.0</t>
  </si>
  <si>
    <t>T4 1392 1037.0</t>
  </si>
  <si>
    <t>T4 1392 1038.0</t>
  </si>
  <si>
    <t>T4 1392 1039.0</t>
  </si>
  <si>
    <t>T4 1392 1040.0</t>
  </si>
  <si>
    <t>T4 1392 1041.0</t>
  </si>
  <si>
    <t>T4 1392 1042.0</t>
  </si>
  <si>
    <t>T4 1392 1043.0</t>
  </si>
  <si>
    <t>T4 1392 1055.0</t>
  </si>
  <si>
    <t>T4 1392 1056.0</t>
  </si>
  <si>
    <t>T4 1392 1057.0</t>
  </si>
  <si>
    <t>T4 1392 1049.0</t>
  </si>
  <si>
    <t>T4 1392 1050.0</t>
  </si>
  <si>
    <t>T4 1392 1051.0</t>
  </si>
  <si>
    <t>T4 1389 977.0</t>
  </si>
  <si>
    <t>T4 1389 978.0</t>
  </si>
  <si>
    <t>T4 1389 979.0</t>
  </si>
  <si>
    <t>T4 1389 980.0</t>
  </si>
  <si>
    <t>T4 1389 981.0</t>
  </si>
  <si>
    <t>T4 1389 982.0</t>
  </si>
  <si>
    <t>T4 1389 983.0</t>
  </si>
  <si>
    <t>T4 1389 984.0</t>
  </si>
  <si>
    <t>T4 1389 985.0</t>
  </si>
  <si>
    <t>T4 1389 986.0</t>
  </si>
  <si>
    <t>T4 1389 987.0</t>
  </si>
  <si>
    <t>T4 1389 988.0</t>
  </si>
  <si>
    <t>T4 1389 992.0</t>
  </si>
  <si>
    <t>T4 1389 993.0</t>
  </si>
  <si>
    <t>T4 1395 1167.0</t>
  </si>
  <si>
    <t>T4 1395 1168.0</t>
  </si>
  <si>
    <t>T4 1395 1169.0</t>
  </si>
  <si>
    <t>T4 1395 1170.0</t>
  </si>
  <si>
    <t>T4 1395 1171.0</t>
  </si>
  <si>
    <t>T4 1395 1172.0</t>
  </si>
  <si>
    <t>T4 1395 1173.0</t>
  </si>
  <si>
    <t>T4 1395 1174.0</t>
  </si>
  <si>
    <t>T4 1395 1175.0</t>
  </si>
  <si>
    <t>T4 1395 1176.0</t>
  </si>
  <si>
    <t>T4 1395 1177.0</t>
  </si>
  <si>
    <t>T4 1395 1178.0</t>
  </si>
  <si>
    <t>T4 1395 1179.0</t>
  </si>
  <si>
    <t>T4 1395 1180.0</t>
  </si>
  <si>
    <t>T4 1395 1181.0</t>
  </si>
  <si>
    <t>T4 1395 1182.0</t>
  </si>
  <si>
    <t>T4 1395 1183.0</t>
  </si>
  <si>
    <t>T4 1395 1184.0</t>
  </si>
  <si>
    <t>T4 1395 1185.0</t>
  </si>
  <si>
    <t>T4 1395 1186.0</t>
  </si>
  <si>
    <t>T4 1395 1187.0</t>
  </si>
  <si>
    <t>T4 1395 1164.0</t>
  </si>
  <si>
    <t>T4 1395 1165.0</t>
  </si>
  <si>
    <t>T4 1395 1166.0</t>
  </si>
  <si>
    <t>T4 1395 1152.0</t>
  </si>
  <si>
    <t>T4 1395 1153.0</t>
  </si>
  <si>
    <t>T4 1395 1154.0</t>
  </si>
  <si>
    <t>T4 1395 1155.0</t>
  </si>
  <si>
    <t>T4 1395 1156.0</t>
  </si>
  <si>
    <t>T4 1395 1157.0</t>
  </si>
  <si>
    <t>T4 1395 1158.0</t>
  </si>
  <si>
    <t>JCT-OCTOBER 14 ACCRUAL</t>
  </si>
  <si>
    <t>T4 1398 877.0</t>
  </si>
  <si>
    <t>T4 1398 878.0</t>
  </si>
  <si>
    <t>T4 1398 879.0</t>
  </si>
  <si>
    <t>T4 1398 880.0</t>
  </si>
  <si>
    <t>T4 1398 881.0</t>
  </si>
  <si>
    <t>T4 1398 882.0</t>
  </si>
  <si>
    <t>T4 1398 884.0</t>
  </si>
  <si>
    <t>T4 1398 885.0</t>
  </si>
  <si>
    <t>T4 1398 886.0</t>
  </si>
  <si>
    <t>T4 1398 887.0</t>
  </si>
  <si>
    <t>T4 1398 888.0</t>
  </si>
  <si>
    <t>T4 1398 889.0</t>
  </si>
  <si>
    <t>T4 1398 890.0</t>
  </si>
  <si>
    <t>MANUAL T8 RECLASS</t>
  </si>
  <si>
    <t>JE DOC 302214 MANUAL T8 - JO</t>
  </si>
  <si>
    <t>T4 1404 1156.0</t>
  </si>
  <si>
    <t>T4 1404 1157.0</t>
  </si>
  <si>
    <t>T4 1404 1158.0</t>
  </si>
  <si>
    <t>T4 1404 1159.0</t>
  </si>
  <si>
    <t>T4 1404 1160.0</t>
  </si>
  <si>
    <t>T4 1404 1161.0</t>
  </si>
  <si>
    <t>T4 1404 1162.0</t>
  </si>
  <si>
    <t>T4 1404 1163.0</t>
  </si>
  <si>
    <t>T4 1404 1164.0</t>
  </si>
  <si>
    <t>T4 1404 1165.0</t>
  </si>
  <si>
    <t>T4 1404 1166.0</t>
  </si>
  <si>
    <t>T4 1404 1167.0</t>
  </si>
  <si>
    <t>T4 1404 1172.0</t>
  </si>
  <si>
    <t>T4 1404 1173.0</t>
  </si>
  <si>
    <t>T4 1404 1174.0</t>
  </si>
  <si>
    <t>T4 1404 1175.0</t>
  </si>
  <si>
    <t>T4 1404 1168.0</t>
  </si>
  <si>
    <t>T4 1404 1169.0</t>
  </si>
  <si>
    <t>T4 1404 1170.0</t>
  </si>
  <si>
    <t>T4 1404 1171.0</t>
  </si>
  <si>
    <t>T4 1404 1152.0</t>
  </si>
  <si>
    <t>T4 1404 1153.0</t>
  </si>
  <si>
    <t>T4 1404 1154.0</t>
  </si>
  <si>
    <t>T4 1404 1155.0</t>
  </si>
  <si>
    <t>T4 1404 1182.0</t>
  </si>
  <si>
    <t>T4 1404 1183.0</t>
  </si>
  <si>
    <t>T4 1404 1184.0</t>
  </si>
  <si>
    <t>T4 1404 1185.0</t>
  </si>
  <si>
    <t>T4 1404 1186.0</t>
  </si>
  <si>
    <t>T4 1401 860.0</t>
  </si>
  <si>
    <t>T4 1401 865.0</t>
  </si>
  <si>
    <t>T4 1401 866.0</t>
  </si>
  <si>
    <t>T4 1401 867.0</t>
  </si>
  <si>
    <t>T4 1401 868.0</t>
  </si>
  <si>
    <t>T4 1401 869.0</t>
  </si>
  <si>
    <t>T4 1401 870.0</t>
  </si>
  <si>
    <t>T4 1401 871.0</t>
  </si>
  <si>
    <t>T4 1401 872.0</t>
  </si>
  <si>
    <t>T4 1401 873.0</t>
  </si>
  <si>
    <t>T4 1401 874.0</t>
  </si>
  <si>
    <t>T4 1401 875.0</t>
  </si>
  <si>
    <t>T4 1401 876.0</t>
  </si>
  <si>
    <t>T4 1401 877.0</t>
  </si>
  <si>
    <t>T4 1401 878.0</t>
  </si>
  <si>
    <t>T4 1401 879.0</t>
  </si>
  <si>
    <t>T4 1401 880.0</t>
  </si>
  <si>
    <t>T4 1401 881.0</t>
  </si>
  <si>
    <t>T4 1410 1085.0</t>
  </si>
  <si>
    <t>T4 1410 1087.0</t>
  </si>
  <si>
    <t>T4 1410 1088.0</t>
  </si>
  <si>
    <t>T4 1410 1104.0</t>
  </si>
  <si>
    <t>T4 1410 1089.0</t>
  </si>
  <si>
    <t>T4 1410 1090.0</t>
  </si>
  <si>
    <t>T4 1410 1091.0</t>
  </si>
  <si>
    <t>T4 1410 1092.0</t>
  </si>
  <si>
    <t>T4 1410 1093.0</t>
  </si>
  <si>
    <t>T4 1410 1094.0</t>
  </si>
  <si>
    <t>T4 1410 1095.0</t>
  </si>
  <si>
    <t>T4 1410 1096.0</t>
  </si>
  <si>
    <t>T4 1410 1097.0</t>
  </si>
  <si>
    <t>T4 1410 1098.0</t>
  </si>
  <si>
    <t>T4 1410 1099.0</t>
  </si>
  <si>
    <t>T4 1410 1086.0</t>
  </si>
  <si>
    <t>T4 1410 1102.0</t>
  </si>
  <si>
    <t>T4 1410 1103.0</t>
  </si>
  <si>
    <t>JCT-NOVEMBER 14 ACCRUAL</t>
  </si>
  <si>
    <t>T4 1407 644.0</t>
  </si>
  <si>
    <t>T4 1407 645.0</t>
  </si>
  <si>
    <t>T4 1407 646.0</t>
  </si>
  <si>
    <t>T4 1407 647.0</t>
  </si>
  <si>
    <t>T4 1407 648.0</t>
  </si>
  <si>
    <t>T4 1407 649.0</t>
  </si>
  <si>
    <t>T4 1407 650.0</t>
  </si>
  <si>
    <t>T4 1407 651.0</t>
  </si>
  <si>
    <t>T4 1407 652.0</t>
  </si>
  <si>
    <t>T4 1407 653.0</t>
  </si>
  <si>
    <t>T4 1407 654.0</t>
  </si>
  <si>
    <t>T4 1407 655.0</t>
  </si>
  <si>
    <t>T4 1407 656.0</t>
  </si>
  <si>
    <t>MANUAL T9 RECLASS</t>
  </si>
  <si>
    <t>JE DOC 302466 MANUAL T9 - FT</t>
  </si>
  <si>
    <t>T4 1416 911.0</t>
  </si>
  <si>
    <t>T4 1416 913.0</t>
  </si>
  <si>
    <t>T4 1416 914.0</t>
  </si>
  <si>
    <t>T4 1416 926.0</t>
  </si>
  <si>
    <t>T4 1416 915.0</t>
  </si>
  <si>
    <t>T4 1416 916.0</t>
  </si>
  <si>
    <t>T4 1416 917.0</t>
  </si>
  <si>
    <t>T4 1416 918.0</t>
  </si>
  <si>
    <t>T4 1416 919.0</t>
  </si>
  <si>
    <t>T4 1413 817.0</t>
  </si>
  <si>
    <t>T4 1413 818.0</t>
  </si>
  <si>
    <t>T4 1413 819.0</t>
  </si>
  <si>
    <t>T4 1413 820.0</t>
  </si>
  <si>
    <t>T4 1413 821.0</t>
  </si>
  <si>
    <t>T4 1413 822.0</t>
  </si>
  <si>
    <t>T4 1413 823.0</t>
  </si>
  <si>
    <t>T4 1413 824.0</t>
  </si>
  <si>
    <t>T4 1413 825.0</t>
  </si>
  <si>
    <t>T4 1413 826.0</t>
  </si>
  <si>
    <t>T4 1413 827.0</t>
  </si>
  <si>
    <t>T4 1413 828.0</t>
  </si>
  <si>
    <t>T4 1413 829.0</t>
  </si>
  <si>
    <t>T4 1413 830.0</t>
  </si>
  <si>
    <t>T4 1413 831.0</t>
  </si>
  <si>
    <t>T4 1413 832.0</t>
  </si>
  <si>
    <t>T4 1413 833.0</t>
  </si>
  <si>
    <t>T4 1413 836.0</t>
  </si>
  <si>
    <t>T4 1419 880.0</t>
  </si>
  <si>
    <t>T4 1419 881.0</t>
  </si>
  <si>
    <t>T4 1419 882.0</t>
  </si>
  <si>
    <t>T4 1419 879.0</t>
  </si>
  <si>
    <t>T4 1419 883.0</t>
  </si>
  <si>
    <t>T4 1419 877.0</t>
  </si>
  <si>
    <t>T4 1419 878.0</t>
  </si>
  <si>
    <t>T4 1419 872.0</t>
  </si>
  <si>
    <t>JCT-DECEMBER 14 ACCRUAL</t>
  </si>
  <si>
    <t>T4 1422 449.0</t>
  </si>
  <si>
    <t>T4 1422 450.0</t>
  </si>
  <si>
    <t>T4 1422 451.0</t>
  </si>
  <si>
    <t>T4 1422 452.0</t>
  </si>
  <si>
    <t>T4 1422 453.0</t>
  </si>
  <si>
    <t>T4 1422 454.0</t>
  </si>
  <si>
    <t>T4 1422 455.0</t>
  </si>
  <si>
    <t>T4 1422 456.0</t>
  </si>
  <si>
    <t>T4 1422 457.0</t>
  </si>
  <si>
    <t>T4 1422 458.0</t>
  </si>
  <si>
    <t>T4 1422 460.0</t>
  </si>
  <si>
    <t>T4 1425 510.0</t>
  </si>
  <si>
    <t>T4 1425 511.0</t>
  </si>
  <si>
    <t>T4 1425 512.0</t>
  </si>
  <si>
    <t>T4 1425 502.0</t>
  </si>
  <si>
    <t>T4 1425 503.0</t>
  </si>
  <si>
    <t>T4 1425 504.0</t>
  </si>
  <si>
    <t>T4 1425 505.0</t>
  </si>
  <si>
    <t>T4 1428 727.0</t>
  </si>
  <si>
    <t>T4 1428 728.0</t>
  </si>
  <si>
    <t>T4 1428 729.0</t>
  </si>
  <si>
    <t>T4 1428 730.0</t>
  </si>
  <si>
    <t>T4 1428 731.0</t>
  </si>
  <si>
    <t>T4 1428 732.0</t>
  </si>
  <si>
    <t>T4 1428 734.0</t>
  </si>
  <si>
    <t>T4 1428 735.0</t>
  </si>
  <si>
    <t>T4 1428 736.0</t>
  </si>
  <si>
    <t>T4 1428 737.0</t>
  </si>
  <si>
    <t>T4 1428 738.0</t>
  </si>
  <si>
    <t>T4 1428 740.0</t>
  </si>
  <si>
    <t>T4 1431 1098.0</t>
  </si>
  <si>
    <t>T4 1431 1099.0</t>
  </si>
  <si>
    <t>T4 1431 1100.0</t>
  </si>
  <si>
    <t>T4 1431 1101.0</t>
  </si>
  <si>
    <t>T4 1431 1102.0</t>
  </si>
  <si>
    <t>T4 1431 1095.0</t>
  </si>
  <si>
    <t>T4 1431 1096.0</t>
  </si>
  <si>
    <t>T4 1431 1092.0</t>
  </si>
  <si>
    <t>T4 1431 1093.0</t>
  </si>
  <si>
    <t>T4 1431 1094.0</t>
  </si>
  <si>
    <t>T4 1431 1085.0</t>
  </si>
  <si>
    <t>T4 1431 1086.0</t>
  </si>
  <si>
    <t>T4 1431 1087.0</t>
  </si>
  <si>
    <t>T4 1431 1088.0</t>
  </si>
  <si>
    <t>T4 1431 1089.0</t>
  </si>
  <si>
    <t>T4 1431 1090.0</t>
  </si>
  <si>
    <t>T4 1431 1091.0</t>
  </si>
  <si>
    <t>T4 1431 1082.0</t>
  </si>
  <si>
    <t>T4 1431 1083.0</t>
  </si>
  <si>
    <t>T4 1431 1084.0</t>
  </si>
  <si>
    <t>T4 1431 1073.0</t>
  </si>
  <si>
    <t>T4 1431 1074.0</t>
  </si>
  <si>
    <t>T4 1431 1097.0</t>
  </si>
  <si>
    <t>JCT-JANUARY 15 ACCRUAL</t>
  </si>
  <si>
    <t>T4 1434 954.0</t>
  </si>
  <si>
    <t>T4 1434 955.0</t>
  </si>
  <si>
    <t>T4 1434 956.0</t>
  </si>
  <si>
    <t>T4 1434 957.0</t>
  </si>
  <si>
    <t>T4 1434 958.0</t>
  </si>
  <si>
    <t>T4 1434 959.0</t>
  </si>
  <si>
    <t>T4 1434 960.0</t>
  </si>
  <si>
    <t>T4 1434 963.0</t>
  </si>
  <si>
    <t>T4 1434 964.0</t>
  </si>
  <si>
    <t>T4 1434 965.0</t>
  </si>
  <si>
    <t>T4 1434 966.0</t>
  </si>
  <si>
    <t>T4 1434 967.0</t>
  </si>
  <si>
    <t>T4 1434 968.0</t>
  </si>
  <si>
    <t>T4 1434 969.0</t>
  </si>
  <si>
    <t>T4 1434 970.0</t>
  </si>
  <si>
    <t>T4 1434 971.0</t>
  </si>
  <si>
    <t>T4 1434 972.0</t>
  </si>
  <si>
    <t>T4 1437 1271.0</t>
  </si>
  <si>
    <t>T4 1437 1272.0</t>
  </si>
  <si>
    <t>T4 1437 1273.0</t>
  </si>
  <si>
    <t>T4 1437 1270.0</t>
  </si>
  <si>
    <t>T4 1437 1264.0</t>
  </si>
  <si>
    <t>T4 1437 1265.0</t>
  </si>
  <si>
    <t>T4 1437 1266.0</t>
  </si>
  <si>
    <t>T4 1437 1267.0</t>
  </si>
  <si>
    <t>T4 1437 1268.0</t>
  </si>
  <si>
    <t>T4 1437 1269.0</t>
  </si>
  <si>
    <t>T4 1437 1263.0</t>
  </si>
  <si>
    <t>T4 1437 1278.0</t>
  </si>
  <si>
    <t>T4 1437 1279.0</t>
  </si>
  <si>
    <t>T4 1437 1274.0</t>
  </si>
  <si>
    <t>T4 1437 1275.0</t>
  </si>
  <si>
    <t>T4 1437 1276.0</t>
  </si>
  <si>
    <t>T4 1437 1277.0</t>
  </si>
  <si>
    <t>T4 1437 1280.0</t>
  </si>
  <si>
    <t>T4 1437 1258.0</t>
  </si>
  <si>
    <t>T4 1440 868.0</t>
  </si>
  <si>
    <t>T4 1440 869.0</t>
  </si>
  <si>
    <t>T4 1440 870.0</t>
  </si>
  <si>
    <t>T4 1440 871.0</t>
  </si>
  <si>
    <t>T4 1440 872.0</t>
  </si>
  <si>
    <t>T4 1440 873.0</t>
  </si>
  <si>
    <t>T4 1440 874.0</t>
  </si>
  <si>
    <t>T4 1440 875.0</t>
  </si>
  <si>
    <t>T4 1440 876.0</t>
  </si>
  <si>
    <t>T4 1440 877.0</t>
  </si>
  <si>
    <t>T4 1440 878.0</t>
  </si>
  <si>
    <t>T4 1440 879.0</t>
  </si>
  <si>
    <t>T4 1440 880.0</t>
  </si>
  <si>
    <t>T4 1440 881.0</t>
  </si>
  <si>
    <t>T4 1440 882.0</t>
  </si>
  <si>
    <t>T4 1440 883.0</t>
  </si>
  <si>
    <t>T4 1440 884.0</t>
  </si>
  <si>
    <t>T4 1443 1314.0</t>
  </si>
  <si>
    <t>T4 1443 1330.0</t>
  </si>
  <si>
    <t>T4 1443 1331.0</t>
  </si>
  <si>
    <t>T4 1443 1327.0</t>
  </si>
  <si>
    <t>T4 1443 1328.0</t>
  </si>
  <si>
    <t>T4 1443 1329.0</t>
  </si>
  <si>
    <t>T4 1443 1313.0</t>
  </si>
  <si>
    <t>T4 1443 1325.0</t>
  </si>
  <si>
    <t>T4 1443 1326.0</t>
  </si>
  <si>
    <t>T4 1443 1332.0</t>
  </si>
  <si>
    <t>T4 1443 1315.0</t>
  </si>
  <si>
    <t>T4 1443 1316.0</t>
  </si>
  <si>
    <t>T4 1443 1317.0</t>
  </si>
  <si>
    <t>T4 1443 1318.0</t>
  </si>
  <si>
    <t>T4 1443 1319.0</t>
  </si>
  <si>
    <t>T4 1443 1320.0</t>
  </si>
  <si>
    <t>T4 1443 1324.0</t>
  </si>
  <si>
    <t>JCT-FEBRUARY 15 ACCRUAL</t>
  </si>
  <si>
    <t>T4 1452 848.0</t>
  </si>
  <si>
    <t>T4 1452 849.0</t>
  </si>
  <si>
    <t>T4 1452 850.0</t>
  </si>
  <si>
    <t>T4 1452 851.0</t>
  </si>
  <si>
    <t>T4 1452 852.0</t>
  </si>
  <si>
    <t>T4 1452 853.0</t>
  </si>
  <si>
    <t>T4 1452 854.0</t>
  </si>
  <si>
    <t>T4 1452 855.0</t>
  </si>
  <si>
    <t>T4 1452 856.0</t>
  </si>
  <si>
    <t>T4 1452 857.0</t>
  </si>
  <si>
    <t>T4 1452 858.0</t>
  </si>
  <si>
    <t>T4 1452 859.0</t>
  </si>
  <si>
    <t>T4 1452 860.0</t>
  </si>
  <si>
    <t>T4 1452 861.0</t>
  </si>
  <si>
    <t>T4 1452 862.0</t>
  </si>
  <si>
    <t>T4 1455 1263.0</t>
  </si>
  <si>
    <t>T4 1455 1264.0</t>
  </si>
  <si>
    <t>T4 1455 1265.0</t>
  </si>
  <si>
    <t>T4 1455 1260.0</t>
  </si>
  <si>
    <t>T4 1455 1262.0</t>
  </si>
  <si>
    <t>T4 1455 1266.0</t>
  </si>
  <si>
    <t>T4 1455 1259.0</t>
  </si>
  <si>
    <t>T4 1455 1258.0</t>
  </si>
  <si>
    <t>T4 1455 1257.0</t>
  </si>
  <si>
    <t>T4 1455 1253.0</t>
  </si>
  <si>
    <t>T4 1455 1254.0</t>
  </si>
  <si>
    <t>T4 1455 1255.0</t>
  </si>
  <si>
    <t>T4 1455 1261.0</t>
  </si>
  <si>
    <t>T4 1458 947.0</t>
  </si>
  <si>
    <t>T4 1458 948.0</t>
  </si>
  <si>
    <t>T4 1458 952.0</t>
  </si>
  <si>
    <t>T4 1458 953.0</t>
  </si>
  <si>
    <t>T4 1458 955.0</t>
  </si>
  <si>
    <t>T4 1458 956.0</t>
  </si>
  <si>
    <t>T4 1458 957.0</t>
  </si>
  <si>
    <t>T4 1458 958.0</t>
  </si>
  <si>
    <t>T4 1458 959.0</t>
  </si>
  <si>
    <t>T4 1458 960.0</t>
  </si>
  <si>
    <t>T4 1458 961.0</t>
  </si>
  <si>
    <t>T4 1458 962.0</t>
  </si>
  <si>
    <t>T4 1458 963.0</t>
  </si>
  <si>
    <t>T4 1458 964.0</t>
  </si>
  <si>
    <t>T4 1461 1376.0</t>
  </si>
  <si>
    <t>T4 1461 1400.0</t>
  </si>
  <si>
    <t>T4 1461 1401.0</t>
  </si>
  <si>
    <t>T4 1461 1395.0</t>
  </si>
  <si>
    <t>T4 1461 1396.0</t>
  </si>
  <si>
    <t>T4 1461 1397.0</t>
  </si>
  <si>
    <t>T4 1461 1398.0</t>
  </si>
  <si>
    <t>T4 1461 1399.0</t>
  </si>
  <si>
    <t>T4 1461 1394.0</t>
  </si>
  <si>
    <t>T4 1461 1375.0</t>
  </si>
  <si>
    <t>T4 1461 1377.0</t>
  </si>
  <si>
    <t>T4 1461 1393.0</t>
  </si>
  <si>
    <t>T4 1461 1402.0</t>
  </si>
  <si>
    <t>T4 1461 1390.0</t>
  </si>
  <si>
    <t>T4 1461 1391.0</t>
  </si>
  <si>
    <t>T4 1461 1392.0</t>
  </si>
  <si>
    <t>T4 1461 1381.0</t>
  </si>
  <si>
    <t>T4 1461 1382.0</t>
  </si>
  <si>
    <t>T4 1461 1383.0</t>
  </si>
  <si>
    <t>T4 1464 1033.0</t>
  </si>
  <si>
    <t>T4 1464 1034.0</t>
  </si>
  <si>
    <t>T4 1464 1037.0</t>
  </si>
  <si>
    <t>T4 1464 1038.0</t>
  </si>
  <si>
    <t>T4 1464 1039.0</t>
  </si>
  <si>
    <t>T4 1464 1040.0</t>
  </si>
  <si>
    <t>T4 1464 1045.0</t>
  </si>
  <si>
    <t>T4 1464 1046.0</t>
  </si>
  <si>
    <t>T4 1464 1047.0</t>
  </si>
  <si>
    <t>T4 1464 1048.0</t>
  </si>
  <si>
    <t>T4 1467 1253.0</t>
  </si>
  <si>
    <t>T4 1467 1254.0</t>
  </si>
  <si>
    <t>T4 1467 1255.0</t>
  </si>
  <si>
    <t>T4 1467 1256.0</t>
  </si>
  <si>
    <t>T4 1467 1257.0</t>
  </si>
  <si>
    <t>T4 1467 1258.0</t>
  </si>
  <si>
    <t>T4 1467 1259.0</t>
  </si>
  <si>
    <t>T4 1467 1260.0</t>
  </si>
  <si>
    <t>T4 1467 1261.0</t>
  </si>
  <si>
    <t>T4 1467 1262.0</t>
  </si>
  <si>
    <t>T4 1467 1263.0</t>
  </si>
  <si>
    <t>T4 1467 1264.0</t>
  </si>
  <si>
    <t>T4 1467 1265.0</t>
  </si>
  <si>
    <t>T4 1467 1266.0</t>
  </si>
  <si>
    <t>T4 1467 1267.0</t>
  </si>
  <si>
    <t>T4 1467 1268.0</t>
  </si>
  <si>
    <t>T4 1467 1269.0</t>
  </si>
  <si>
    <t>T4 1467 1270.0</t>
  </si>
  <si>
    <t>T4 1467 1271.0</t>
  </si>
  <si>
    <t>T4 1467 1272.0</t>
  </si>
  <si>
    <t>T4 1467 1273.0</t>
  </si>
  <si>
    <t>T4 1467 1244.0</t>
  </si>
  <si>
    <t>T4 1467 1274.0</t>
  </si>
  <si>
    <t>T4 1467 1275.0</t>
  </si>
  <si>
    <t>T4 1467 1276.0</t>
  </si>
  <si>
    <t>T4 1467 1277.0</t>
  </si>
  <si>
    <t>T4 1467 1278.0</t>
  </si>
  <si>
    <t>T4 1467 1279.0</t>
  </si>
  <si>
    <t>T4 1467 1280.0</t>
  </si>
  <si>
    <t>T4 1467 1281.0</t>
  </si>
  <si>
    <t>T4 1467 1248.0</t>
  </si>
  <si>
    <t>T4 1467 1249.0</t>
  </si>
  <si>
    <t>T4 1467 1250.0</t>
  </si>
  <si>
    <t>T4 1467 1251.0</t>
  </si>
  <si>
    <t>T4 1467 1252.0</t>
  </si>
  <si>
    <t>T4 1470 1173.0</t>
  </si>
  <si>
    <t>T4 1470 1197.0</t>
  </si>
  <si>
    <t>T4 1470 1196.0</t>
  </si>
  <si>
    <t>T4 1470 1190.0</t>
  </si>
  <si>
    <t>T4 1470 1191.0</t>
  </si>
  <si>
    <t>T4 1470 1192.0</t>
  </si>
  <si>
    <t>T4 1470 1193.0</t>
  </si>
  <si>
    <t>T4 1470 1194.0</t>
  </si>
  <si>
    <t>T4 1470 1195.0</t>
  </si>
  <si>
    <t>T4 1470 1184.0</t>
  </si>
  <si>
    <t>T4 1470 1185.0</t>
  </si>
  <si>
    <t>T4 1470 1186.0</t>
  </si>
  <si>
    <t>T4 1470 1187.0</t>
  </si>
  <si>
    <t>T4 1470 1188.0</t>
  </si>
  <si>
    <t>T4 1470 1189.0</t>
  </si>
  <si>
    <t>T4 1470 1180.0</t>
  </si>
  <si>
    <t>T4 1470 1181.0</t>
  </si>
  <si>
    <t>T4 1470 1182.0</t>
  </si>
  <si>
    <t>T4 1470 1183.0</t>
  </si>
  <si>
    <t>T4 1470 1172.0</t>
  </si>
  <si>
    <t>T4 1470 1198.0</t>
  </si>
  <si>
    <t>T4 1473 979.0</t>
  </si>
  <si>
    <t>T4 1473 980.0</t>
  </si>
  <si>
    <t>T4 1473 981.0</t>
  </si>
  <si>
    <t>T4 1473 982.0</t>
  </si>
  <si>
    <t>T4 1473 983.0</t>
  </si>
  <si>
    <t>T4 1473 984.0</t>
  </si>
  <si>
    <t>T4 1473 985.0</t>
  </si>
  <si>
    <t>T4 1473 986.0</t>
  </si>
  <si>
    <t>T4 1473 987.0</t>
  </si>
  <si>
    <t>T4 1473 988.0</t>
  </si>
  <si>
    <t>T4 1473 991.0</t>
  </si>
  <si>
    <t>T4 1473 992.0</t>
  </si>
  <si>
    <t>T4 1473 993.0</t>
  </si>
  <si>
    <t>T4 1473 994.0</t>
  </si>
  <si>
    <t>T4 1473 995.0</t>
  </si>
  <si>
    <t>T4 1473 996.0</t>
  </si>
  <si>
    <t>T4 1473 997.0</t>
  </si>
  <si>
    <t>T4 1476 1390.0</t>
  </si>
  <si>
    <t>T4 1476 1391.0</t>
  </si>
  <si>
    <t>T4 1476 1392.0</t>
  </si>
  <si>
    <t>T4 1476 1393.0</t>
  </si>
  <si>
    <t>T4 1476 1394.0</t>
  </si>
  <si>
    <t>T4 1476 1395.0</t>
  </si>
  <si>
    <t>T4 1476 1396.0</t>
  </si>
  <si>
    <t>T4 1476 1397.0</t>
  </si>
  <si>
    <t>T4 1476 1398.0</t>
  </si>
  <si>
    <t>T4 1476 1399.0</t>
  </si>
  <si>
    <t>T4 1476 1400.0</t>
  </si>
  <si>
    <t>T4 1476 1360.0</t>
  </si>
  <si>
    <t>T4 1476 1377.0</t>
  </si>
  <si>
    <t>T4 1476 1378.0</t>
  </si>
  <si>
    <t>T4 1476 1379.0</t>
  </si>
  <si>
    <t>T4 1476 1380.0</t>
  </si>
  <si>
    <t>T4 1476 1381.0</t>
  </si>
  <si>
    <t>T4 1476 1401.0</t>
  </si>
  <si>
    <t>T4 1476 1382.0</t>
  </si>
  <si>
    <t>T4 1476 1383.0</t>
  </si>
  <si>
    <t>T4 1476 1384.0</t>
  </si>
  <si>
    <t>T4 1476 1385.0</t>
  </si>
  <si>
    <t>T4 1476 1386.0</t>
  </si>
  <si>
    <t>T4 1476 1387.0</t>
  </si>
  <si>
    <t>T4 1476 1388.0</t>
  </si>
  <si>
    <t>T4 1476 1389.0</t>
  </si>
  <si>
    <t>T4 1476 1374.0</t>
  </si>
  <si>
    <t>T4 1476 1375.0</t>
  </si>
  <si>
    <t>T4 1476 1376.0</t>
  </si>
  <si>
    <t>JCT-APR 15 ACCRUAL</t>
  </si>
  <si>
    <t>T4 1479 1049.0</t>
  </si>
  <si>
    <t>T4 1479 1050.0</t>
  </si>
  <si>
    <t>T4 1479 1051.0</t>
  </si>
  <si>
    <t>T4 1479 1052.0</t>
  </si>
  <si>
    <t>T4 1479 1055.0</t>
  </si>
  <si>
    <t>T4 1479 1056.0</t>
  </si>
  <si>
    <t>T4 1479 1057.0</t>
  </si>
  <si>
    <t>T4 1479 1058.0</t>
  </si>
  <si>
    <t>T4 1479 1059.0</t>
  </si>
  <si>
    <t>T4 1479 1060.0</t>
  </si>
  <si>
    <t>T4 1479 1061.0</t>
  </si>
  <si>
    <t>T4 1479 1062.0</t>
  </si>
  <si>
    <t>T4 1479 1063.0</t>
  </si>
  <si>
    <t>T4 1479 1064.0</t>
  </si>
  <si>
    <t>T4 1485 1392.0</t>
  </si>
  <si>
    <t>T4 1485 1393.0</t>
  </si>
  <si>
    <t>T4 1485 1394.0</t>
  </si>
  <si>
    <t>T4 1485 1395.0</t>
  </si>
  <si>
    <t>T4 1485 1396.0</t>
  </si>
  <si>
    <t>T4 1485 1397.0</t>
  </si>
  <si>
    <t>T4 1485 1398.0</t>
  </si>
  <si>
    <t>T4 1485 1399.0</t>
  </si>
  <si>
    <t>T4 1485 1400.0</t>
  </si>
  <si>
    <t>T4 1485 1401.0</t>
  </si>
  <si>
    <t>T4 1485 1402.0</t>
  </si>
  <si>
    <t>T4 1485 1403.0</t>
  </si>
  <si>
    <t>T4 1485 1404.0</t>
  </si>
  <si>
    <t>T4 1485 1405.0</t>
  </si>
  <si>
    <t>T4 1485 1406.0</t>
  </si>
  <si>
    <t>T4 1485 1407.0</t>
  </si>
  <si>
    <t>T4 1485 1408.0</t>
  </si>
  <si>
    <t>T4 1485 1409.0</t>
  </si>
  <si>
    <t>T4 1485 1410.0</t>
  </si>
  <si>
    <t>T4 1485 1411.0</t>
  </si>
  <si>
    <t>T4 1485 1412.0</t>
  </si>
  <si>
    <t>T4 1485 1413.0</t>
  </si>
  <si>
    <t>T4 1485 1414.0</t>
  </si>
  <si>
    <t>T4 1485 1415.0</t>
  </si>
  <si>
    <t>T4 1485 1416.0</t>
  </si>
  <si>
    <t>T4 1485 1417.0</t>
  </si>
  <si>
    <t>T4 1485 1389.0</t>
  </si>
  <si>
    <t>T4 1485 1390.0</t>
  </si>
  <si>
    <t>T4 1485 1391.0</t>
  </si>
  <si>
    <t>T4 1482 1189.0</t>
  </si>
  <si>
    <t>T4 1482 1194.0</t>
  </si>
  <si>
    <t>T4 1482 1195.0</t>
  </si>
  <si>
    <t>T4 1482 1196.0</t>
  </si>
  <si>
    <t>T4 1482 1197.0</t>
  </si>
  <si>
    <t>T4 1482 1198.0</t>
  </si>
  <si>
    <t>T4 1482 1199.0</t>
  </si>
  <si>
    <t>T4 1482 1200.0</t>
  </si>
  <si>
    <t>T4 1482 1201.0</t>
  </si>
  <si>
    <t>T4 1482 1202.0</t>
  </si>
  <si>
    <t>T4 1482 1203.0</t>
  </si>
  <si>
    <t>T4 1491 1288.0</t>
  </si>
  <si>
    <t>T4 1491 1289.0</t>
  </si>
  <si>
    <t>T4 1491 1290.0</t>
  </si>
  <si>
    <t>T4 1491 1291.0</t>
  </si>
  <si>
    <t>T4 1491 1292.0</t>
  </si>
  <si>
    <t>T4 1491 1293.0</t>
  </si>
  <si>
    <t>T4 1491 1294.0</t>
  </si>
  <si>
    <t>T4 1491 1295.0</t>
  </si>
  <si>
    <t>T4 1491 1296.0</t>
  </si>
  <si>
    <t>T4 1491 1297.0</t>
  </si>
  <si>
    <t>T4 1491 1298.0</t>
  </si>
  <si>
    <t>T4 1491 1299.0</t>
  </si>
  <si>
    <t>T4 1491 1300.0</t>
  </si>
  <si>
    <t>T4 1491 1301.0</t>
  </si>
  <si>
    <t>T4 1491 1302.0</t>
  </si>
  <si>
    <t>T4 1491 1303.0</t>
  </si>
  <si>
    <t>T4 1491 1304.0</t>
  </si>
  <si>
    <t>T4 1491 1305.0</t>
  </si>
  <si>
    <t>T4 1491 1306.0</t>
  </si>
  <si>
    <t>T4 1491 1307.0</t>
  </si>
  <si>
    <t>T4 1491 1308.0</t>
  </si>
  <si>
    <t>T4 1491 1309.0</t>
  </si>
  <si>
    <t>T4 1491 1310.0</t>
  </si>
  <si>
    <t>T4 1491 1311.0</t>
  </si>
  <si>
    <t>T4 1491 1312.0</t>
  </si>
  <si>
    <t>T4 1491 1313.0</t>
  </si>
  <si>
    <t>T4 1491 1314.0</t>
  </si>
  <si>
    <t>T4 1491 1315.0</t>
  </si>
  <si>
    <t>T4 1491 1316.0</t>
  </si>
  <si>
    <t>T4 1491 1317.0</t>
  </si>
  <si>
    <t>T4 1491 1318.0</t>
  </si>
  <si>
    <t>T4 1491 1319.0</t>
  </si>
  <si>
    <t>T4 1491 1320.0</t>
  </si>
  <si>
    <t>T4 1491 1321.0</t>
  </si>
  <si>
    <t>T4 1491 1287.0</t>
  </si>
  <si>
    <t>T4 1491 1322.0</t>
  </si>
  <si>
    <t>T4 1491 1323.0</t>
  </si>
  <si>
    <t>T4 1491 1324.0</t>
  </si>
  <si>
    <t>T4 1491 1260.0</t>
  </si>
  <si>
    <t>T4 1491 1261.0</t>
  </si>
  <si>
    <t>T4 1491 1285.0</t>
  </si>
  <si>
    <t>T4 1491 1286.0</t>
  </si>
  <si>
    <t>T4 1491 1265.0</t>
  </si>
  <si>
    <t>JCT-MAY 15 ACCRUAL</t>
  </si>
  <si>
    <t>T4 1488 800.0</t>
  </si>
  <si>
    <t>T4 1488 801.0</t>
  </si>
  <si>
    <t>T4 1488 802.0</t>
  </si>
  <si>
    <t>T4 1488 803.0</t>
  </si>
  <si>
    <t>T4 1488 804.0</t>
  </si>
  <si>
    <t>T4 1488 805.0</t>
  </si>
  <si>
    <t>T4 1488 806.0</t>
  </si>
  <si>
    <t>T4 1488 807.0</t>
  </si>
  <si>
    <t>T4 1488 808.0</t>
  </si>
  <si>
    <t>T4 1494 1261.0</t>
  </si>
  <si>
    <t>T4 1494 1262.0</t>
  </si>
  <si>
    <t>T4 1494 1263.0</t>
  </si>
  <si>
    <t>T4 1494 1227.0</t>
  </si>
  <si>
    <t>T4 1494 1228.0</t>
  </si>
  <si>
    <t>T4 1494 1264.0</t>
  </si>
  <si>
    <t>T4 1494 1229.0</t>
  </si>
  <si>
    <t>T4 1494 1255.0</t>
  </si>
  <si>
    <t>T4 1494 1256.0</t>
  </si>
  <si>
    <t>T4 1494 1257.0</t>
  </si>
  <si>
    <t>T4 1494 1258.0</t>
  </si>
  <si>
    <t>T4 1494 1259.0</t>
  </si>
  <si>
    <t>T4 1494 1260.0</t>
  </si>
  <si>
    <t>T4 1494 1231.0</t>
  </si>
  <si>
    <t>T4 1494 1232.0</t>
  </si>
  <si>
    <t>T4 1494 1233.0</t>
  </si>
  <si>
    <t>T4 1494 1234.0</t>
  </si>
  <si>
    <t>T4 1497 1074.0</t>
  </si>
  <si>
    <t>T4 1497 1075.0</t>
  </si>
  <si>
    <t>T4 1497 1076.0</t>
  </si>
  <si>
    <t>T4 1497 1078.0</t>
  </si>
  <si>
    <t>T4 1497 1079.0</t>
  </si>
  <si>
    <t>T4 1497 1080.0</t>
  </si>
  <si>
    <t>T4 1497 1081.0</t>
  </si>
  <si>
    <t>T4 1497 1082.0</t>
  </si>
  <si>
    <t>T4 1497 1083.0</t>
  </si>
  <si>
    <t>T4 1497 1084.0</t>
  </si>
  <si>
    <t>T4 1497 1085.0</t>
  </si>
  <si>
    <t>T4 1497 1086.0</t>
  </si>
  <si>
    <t>T4 1497 1087.0</t>
  </si>
  <si>
    <t>T4 1500 1280.0</t>
  </si>
  <si>
    <t>T4 1500 1281.0</t>
  </si>
  <si>
    <t>T4 1500 1282.0</t>
  </si>
  <si>
    <t>T4 1500 1267.0</t>
  </si>
  <si>
    <t>T4 1500 1268.0</t>
  </si>
  <si>
    <t>T4 1500 1269.0</t>
  </si>
  <si>
    <t>T4 1500 1270.0</t>
  </si>
  <si>
    <t>T4 1500 1271.0</t>
  </si>
  <si>
    <t>T4 1500 1272.0</t>
  </si>
  <si>
    <t>T4 1500 1273.0</t>
  </si>
  <si>
    <t>T4 1500 1274.0</t>
  </si>
  <si>
    <t>T4 1500 1275.0</t>
  </si>
  <si>
    <t>T4 1500 1276.0</t>
  </si>
  <si>
    <t>T4 1500 1277.0</t>
  </si>
  <si>
    <t>T4 1500 1278.0</t>
  </si>
  <si>
    <t>T4 1500 1279.0</t>
  </si>
  <si>
    <t>T4 1500 1262.0</t>
  </si>
  <si>
    <t>T4 1500 1263.0</t>
  </si>
  <si>
    <t>T4 1500 1264.0</t>
  </si>
  <si>
    <t>T4 1500 1265.0</t>
  </si>
  <si>
    <t>T4 1500 1266.0</t>
  </si>
  <si>
    <t>T4 1500 1285.0</t>
  </si>
  <si>
    <t>T4 1500 1286.0</t>
  </si>
  <si>
    <t>JCT-JUN 15 ACCRUAL</t>
  </si>
  <si>
    <t>T4 1503 969.0</t>
  </si>
  <si>
    <t>T4 1503 970.0</t>
  </si>
  <si>
    <t>T4 1503 971.0</t>
  </si>
  <si>
    <t>T4 1503 972.0</t>
  </si>
  <si>
    <t>T4 1503 973.0</t>
  </si>
  <si>
    <t>T4 1503 974.0</t>
  </si>
  <si>
    <t>T4 1503 976.0</t>
  </si>
  <si>
    <t>T4 1503 977.0</t>
  </si>
  <si>
    <t>T4 1503 978.0</t>
  </si>
  <si>
    <t>T4 1503 979.0</t>
  </si>
  <si>
    <t>T4 1503 980.0</t>
  </si>
  <si>
    <t>T4 1503 981.0</t>
  </si>
  <si>
    <t>SALARIES-OPERATIONS OFFICE</t>
  </si>
  <si>
    <t>T4 1353 925.0</t>
  </si>
  <si>
    <t>T4 1353 926.0</t>
  </si>
  <si>
    <t>T4 1353 927.0</t>
  </si>
  <si>
    <t>T4 1353 928.0</t>
  </si>
  <si>
    <t>T4 1353 929.0</t>
  </si>
  <si>
    <t>T4 1353 930.0</t>
  </si>
  <si>
    <t>T4 1353 931.0</t>
  </si>
  <si>
    <t>T4 1353 932.0</t>
  </si>
  <si>
    <t>T4 1353 933.0</t>
  </si>
  <si>
    <t>T4 1359 1091.0</t>
  </si>
  <si>
    <t>T4 1359 1092.0</t>
  </si>
  <si>
    <t>T4 1359 1093.0</t>
  </si>
  <si>
    <t>T4 1359 1094.0</t>
  </si>
  <si>
    <t>T4 1359 1095.0</t>
  </si>
  <si>
    <t>State of KY-860100.6155</t>
  </si>
  <si>
    <t>T4 1362 1017.0</t>
  </si>
  <si>
    <t>T4 1362 1018.0</t>
  </si>
  <si>
    <t>T4 1362 1019.0</t>
  </si>
  <si>
    <t>T4 1362 1020.0</t>
  </si>
  <si>
    <t>T4 1362 1021.0</t>
  </si>
  <si>
    <t>T4 1362 1022.0</t>
  </si>
  <si>
    <t>T4 1362 1023.0</t>
  </si>
  <si>
    <t>T4 1362 1024.0</t>
  </si>
  <si>
    <t>T4 1362 1025.0</t>
  </si>
  <si>
    <t>T4 1362 1026.0</t>
  </si>
  <si>
    <t>T4 1362 1027.0</t>
  </si>
  <si>
    <t>T4 1368 1054.0</t>
  </si>
  <si>
    <t>T4 1368 1055.0</t>
  </si>
  <si>
    <t>T4 1368 1056.0</t>
  </si>
  <si>
    <t>T4 1368 1057.0</t>
  </si>
  <si>
    <t>T4 1368 1058.0</t>
  </si>
  <si>
    <t>T4 1368 1059.0</t>
  </si>
  <si>
    <t>T4 1368 1060.0</t>
  </si>
  <si>
    <t>T4 1368 1061.0</t>
  </si>
  <si>
    <t>T4 1368 1062.0</t>
  </si>
  <si>
    <t>T4 1368 1063.0</t>
  </si>
  <si>
    <t>T4 1368 1064.0</t>
  </si>
  <si>
    <t>T4 1368 1065.0</t>
  </si>
  <si>
    <t>T4 1368 1066.0</t>
  </si>
  <si>
    <t>T4 1374 1016.0</t>
  </si>
  <si>
    <t>T4 1374 1026.0</t>
  </si>
  <si>
    <t>T4 1374 1027.0</t>
  </si>
  <si>
    <t>T4 1374 1028.0</t>
  </si>
  <si>
    <t>T4 1374 1029.0</t>
  </si>
  <si>
    <t>T4 1374 1030.0</t>
  </si>
  <si>
    <t>T4 1380 1124.0</t>
  </si>
  <si>
    <t>T4 1380 1125.0</t>
  </si>
  <si>
    <t>T4 1380 1129.0</t>
  </si>
  <si>
    <t>T4 1380 1130.0</t>
  </si>
  <si>
    <t>T4 1380 1131.0</t>
  </si>
  <si>
    <t>T4 1380 1132.0</t>
  </si>
  <si>
    <t>T4 1380 1133.0</t>
  </si>
  <si>
    <t>T4 1380 1134.0</t>
  </si>
  <si>
    <t>T4 1380 1135.0</t>
  </si>
  <si>
    <t>T4 1380 1136.0</t>
  </si>
  <si>
    <t>T4 1380 1137.0</t>
  </si>
  <si>
    <t>T4 1380 1138.0</t>
  </si>
  <si>
    <t>T4 1386 1212.0</t>
  </si>
  <si>
    <t>T4 1386 1215.0</t>
  </si>
  <si>
    <t>T4 1386 1216.0</t>
  </si>
  <si>
    <t>T4 1386 1217.0</t>
  </si>
  <si>
    <t>T4 1386 1218.0</t>
  </si>
  <si>
    <t>T4 1386 1219.0</t>
  </si>
  <si>
    <t>T4 1386 1220.0</t>
  </si>
  <si>
    <t>T4 1386 1221.0</t>
  </si>
  <si>
    <t>T4 1392 1044.0</t>
  </si>
  <si>
    <t>T4 1392 1045.0</t>
  </si>
  <si>
    <t>T4 1392 1046.0</t>
  </si>
  <si>
    <t>T4 1392 1047.0</t>
  </si>
  <si>
    <t>T4 1392 1048.0</t>
  </si>
  <si>
    <t>T4 1392 1052.0</t>
  </si>
  <si>
    <t>T4 1392 1053.0</t>
  </si>
  <si>
    <t>T4 1392 1054.0</t>
  </si>
  <si>
    <t>T4 1395 1151.0</t>
  </si>
  <si>
    <t>T4 1395 1159.0</t>
  </si>
  <si>
    <t>T4 1395 1160.0</t>
  </si>
  <si>
    <t>T4 1395 1161.0</t>
  </si>
  <si>
    <t>T4 1395 1162.0</t>
  </si>
  <si>
    <t>T4 1395 1163.0</t>
  </si>
  <si>
    <t>T4 1395 1188.0</t>
  </si>
  <si>
    <t>T4 1395 1189.0</t>
  </si>
  <si>
    <t>T4 1395 1190.0</t>
  </si>
  <si>
    <t>T4 1404 1148.0</t>
  </si>
  <si>
    <t>T4 1404 1149.0</t>
  </si>
  <si>
    <t>T4 1404 1150.0</t>
  </si>
  <si>
    <t>T4 1404 1151.0</t>
  </si>
  <si>
    <t>T4 1404 1176.0</t>
  </si>
  <si>
    <t>T4 1404 1177.0</t>
  </si>
  <si>
    <t>T4 1404 1178.0</t>
  </si>
  <si>
    <t>T4 1404 1179.0</t>
  </si>
  <si>
    <t>T4 1404 1180.0</t>
  </si>
  <si>
    <t>T4 1404 1181.0</t>
  </si>
  <si>
    <t>T4 1404 1187.0</t>
  </si>
  <si>
    <t>T4 1404 1188.0</t>
  </si>
  <si>
    <t>T4 1410 1100.0</t>
  </si>
  <si>
    <t>T4 1410 1101.0</t>
  </si>
  <si>
    <t>VP-MIDWEST-800100.6155</t>
  </si>
  <si>
    <t>JE DOC 302477 MANUAL T8 - BH</t>
  </si>
  <si>
    <t>T4 1416 912.0</t>
  </si>
  <si>
    <t>T4 1416 920.0</t>
  </si>
  <si>
    <t>T4 1416 921.0</t>
  </si>
  <si>
    <t>T4 1416 922.0</t>
  </si>
  <si>
    <t>T4 1416 923.0</t>
  </si>
  <si>
    <t>T4 1416 924.0</t>
  </si>
  <si>
    <t>T4 1416 925.0</t>
  </si>
  <si>
    <t>T4 1419 873.0</t>
  </si>
  <si>
    <t>T4 1419 874.0</t>
  </si>
  <si>
    <t>T4 1419 875.0</t>
  </si>
  <si>
    <t>T4 1419 876.0</t>
  </si>
  <si>
    <t>JE DOC 302707 MANUAL T8 - BH</t>
  </si>
  <si>
    <t>T4 1425 506.0</t>
  </si>
  <si>
    <t>T4 1425 507.0</t>
  </si>
  <si>
    <t>T4 1425 508.0</t>
  </si>
  <si>
    <t>T4 1425 509.0</t>
  </si>
  <si>
    <t>T4 1425 513.0</t>
  </si>
  <si>
    <t>T4 1425 514.0</t>
  </si>
  <si>
    <t>T4 1431 1075.0</t>
  </si>
  <si>
    <t>T4 1431 1076.0</t>
  </si>
  <si>
    <t>T4 1431 1077.0</t>
  </si>
  <si>
    <t>T4 1431 1078.0</t>
  </si>
  <si>
    <t>T4 1431 1079.0</t>
  </si>
  <si>
    <t>T4 1431 1080.0</t>
  </si>
  <si>
    <t>T4 1431 1081.0</t>
  </si>
  <si>
    <t>T4 1437 1259.0</t>
  </si>
  <si>
    <t>T4 1437 1260.0</t>
  </si>
  <si>
    <t>T4 1437 1261.0</t>
  </si>
  <si>
    <t>T4 1437 1262.0</t>
  </si>
  <si>
    <t>T4 1443 1321.0</t>
  </si>
  <si>
    <t>T4 1443 1322.0</t>
  </si>
  <si>
    <t>T4 1443 1323.0</t>
  </si>
  <si>
    <t>T4 1455 1256.0</t>
  </si>
  <si>
    <t>T4 1461 1378.0</t>
  </si>
  <si>
    <t>T4 1461 1379.0</t>
  </si>
  <si>
    <t>T4 1461 1380.0</t>
  </si>
  <si>
    <t>T4 1461 1384.0</t>
  </si>
  <si>
    <t>T4 1461 1385.0</t>
  </si>
  <si>
    <t>T4 1461 1386.0</t>
  </si>
  <si>
    <t>T4 1461 1387.0</t>
  </si>
  <si>
    <t>T4 1461 1388.0</t>
  </si>
  <si>
    <t>T4 1461 1389.0</t>
  </si>
  <si>
    <t>T4 1467 1243.0</t>
  </si>
  <si>
    <t>T4 1467 1245.0</t>
  </si>
  <si>
    <t>T4 1467 1246.0</t>
  </si>
  <si>
    <t>T4 1467 1247.0</t>
  </si>
  <si>
    <t>T4 1467 1282.0</t>
  </si>
  <si>
    <t>T4 1470 1174.0</t>
  </si>
  <si>
    <t>T4 1470 1175.0</t>
  </si>
  <si>
    <t>T4 1470 1176.0</t>
  </si>
  <si>
    <t>T4 1470 1177.0</t>
  </si>
  <si>
    <t>T4 1470 1178.0</t>
  </si>
  <si>
    <t>T4 1470 1179.0</t>
  </si>
  <si>
    <t>T4 1476 1359.0</t>
  </si>
  <si>
    <t>T4 1476 1361.0</t>
  </si>
  <si>
    <t>T4 1476 1362.0</t>
  </si>
  <si>
    <t>T4 1476 1363.0</t>
  </si>
  <si>
    <t>T4 1476 1364.0</t>
  </si>
  <si>
    <t>T4 1476 1365.0</t>
  </si>
  <si>
    <t>T4 1476 1366.0</t>
  </si>
  <si>
    <t>T4 1476 1367.0</t>
  </si>
  <si>
    <t>T4 1476 1368.0</t>
  </si>
  <si>
    <t>T4 1476 1369.0</t>
  </si>
  <si>
    <t>T4 1476 1370.0</t>
  </si>
  <si>
    <t>T4 1476 1371.0</t>
  </si>
  <si>
    <t>T4 1476 1372.0</t>
  </si>
  <si>
    <t>T4 1476 1373.0</t>
  </si>
  <si>
    <t>T4 1476 1402.0</t>
  </si>
  <si>
    <t>T4 1485 1379.0</t>
  </si>
  <si>
    <t>T4 1485 1380.0</t>
  </si>
  <si>
    <t>T4 1485 1381.0</t>
  </si>
  <si>
    <t>T4 1485 1382.0</t>
  </si>
  <si>
    <t>T4 1485 1383.0</t>
  </si>
  <si>
    <t>T4 1485 1384.0</t>
  </si>
  <si>
    <t>T4 1485 1385.0</t>
  </si>
  <si>
    <t>T4 1485 1386.0</t>
  </si>
  <si>
    <t>T4 1485 1387.0</t>
  </si>
  <si>
    <t>T4 1485 1388.0</t>
  </si>
  <si>
    <t>T4 1485 1418.0</t>
  </si>
  <si>
    <t>T4 1485 1419.0</t>
  </si>
  <si>
    <t>T4 1485 1420.0</t>
  </si>
  <si>
    <t>T4 1485 1421.0</t>
  </si>
  <si>
    <t>T4 1485 1422.0</t>
  </si>
  <si>
    <t>T4 1485 1423.0</t>
  </si>
  <si>
    <t>T4 1485 1424.0</t>
  </si>
  <si>
    <t>T4 1485 1425.0</t>
  </si>
  <si>
    <t>T4 1485 1426.0</t>
  </si>
  <si>
    <t>T4 1491 1262.0</t>
  </si>
  <si>
    <t>T4 1491 1263.0</t>
  </si>
  <si>
    <t>T4 1491 1264.0</t>
  </si>
  <si>
    <t>T4 1491 1266.0</t>
  </si>
  <si>
    <t>T4 1491 1267.0</t>
  </si>
  <si>
    <t>T4 1491 1268.0</t>
  </si>
  <si>
    <t>T4 1491 1269.0</t>
  </si>
  <si>
    <t>T4 1491 1270.0</t>
  </si>
  <si>
    <t>T4 1491 1271.0</t>
  </si>
  <si>
    <t>T4 1491 1272.0</t>
  </si>
  <si>
    <t>T4 1491 1273.0</t>
  </si>
  <si>
    <t>T4 1491 1274.0</t>
  </si>
  <si>
    <t>T4 1491 1275.0</t>
  </si>
  <si>
    <t>T4 1491 1276.0</t>
  </si>
  <si>
    <t>T4 1491 1277.0</t>
  </si>
  <si>
    <t>T4 1491 1278.0</t>
  </si>
  <si>
    <t>T4 1491 1279.0</t>
  </si>
  <si>
    <t>T4 1491 1280.0</t>
  </si>
  <si>
    <t>T4 1491 1281.0</t>
  </si>
  <si>
    <t>T4 1491 1282.0</t>
  </si>
  <si>
    <t>T4 1491 1283.0</t>
  </si>
  <si>
    <t>T4 1491 1284.0</t>
  </si>
  <si>
    <t>T4 1494 1230.0</t>
  </si>
  <si>
    <t>T4 1494 1235.0</t>
  </si>
  <si>
    <t>T4 1494 1236.0</t>
  </si>
  <si>
    <t>T4 1494 1237.0</t>
  </si>
  <si>
    <t>T4 1494 1238.0</t>
  </si>
  <si>
    <t>T4 1494 1239.0</t>
  </si>
  <si>
    <t>T4 1494 1240.0</t>
  </si>
  <si>
    <t>T4 1494 1241.0</t>
  </si>
  <si>
    <t>T4 1494 1242.0</t>
  </si>
  <si>
    <t>T4 1494 1243.0</t>
  </si>
  <si>
    <t>T4 1494 1244.0</t>
  </si>
  <si>
    <t>T4 1494 1245.0</t>
  </si>
  <si>
    <t>T4 1494 1246.0</t>
  </si>
  <si>
    <t>T4 1494 1247.0</t>
  </si>
  <si>
    <t>T4 1494 1248.0</t>
  </si>
  <si>
    <t>T4 1494 1249.0</t>
  </si>
  <si>
    <t>T4 1494 1250.0</t>
  </si>
  <si>
    <t>T4 1494 1251.0</t>
  </si>
  <si>
    <t>T4 1494 1252.0</t>
  </si>
  <si>
    <t>T4 1494 1253.0</t>
  </si>
  <si>
    <t>T4 1494 1254.0</t>
  </si>
  <si>
    <t>T4 1500 1250.0</t>
  </si>
  <si>
    <t>T4 1500 1251.0</t>
  </si>
  <si>
    <t>T4 1500 1252.0</t>
  </si>
  <si>
    <t>T4 1500 1253.0</t>
  </si>
  <si>
    <t>T4 1500 1254.0</t>
  </si>
  <si>
    <t>T4 1500 1255.0</t>
  </si>
  <si>
    <t>T4 1500 1256.0</t>
  </si>
  <si>
    <t>T4 1500 1257.0</t>
  </si>
  <si>
    <t>T4 1500 1258.0</t>
  </si>
  <si>
    <t>T4 1500 1259.0</t>
  </si>
  <si>
    <t>T4 1500 1260.0</t>
  </si>
  <si>
    <t>T4 1500 1261.0</t>
  </si>
  <si>
    <t>T4 1500 1283.0</t>
  </si>
  <si>
    <t>T4 1500 1284.0</t>
  </si>
  <si>
    <t>T4 1500 1287.0</t>
  </si>
  <si>
    <t>T4 1500 1288.0</t>
  </si>
  <si>
    <t>T4 1500 1289.0</t>
  </si>
  <si>
    <t>T4 1500 1290.0</t>
  </si>
  <si>
    <t>T4 1500 1291.0</t>
  </si>
  <si>
    <t>T4 1500 1292.0</t>
  </si>
  <si>
    <t>PRESIDENT-MIDWEST/MID ATL-6160</t>
  </si>
  <si>
    <t>Johnson, Harvey H.</t>
  </si>
  <si>
    <t>Maintenance PH Meter.        6</t>
  </si>
  <si>
    <t>T4</t>
  </si>
  <si>
    <t>Johnston, Joseph A</t>
  </si>
  <si>
    <t>Cap Asset                    6</t>
  </si>
  <si>
    <t>Foot Valve Copper Sulfate    6</t>
  </si>
  <si>
    <t>Maintenance Eye Wash Stat    6</t>
  </si>
  <si>
    <t>Onkst, James H.</t>
  </si>
  <si>
    <t>meter/exchange               6</t>
  </si>
  <si>
    <t>Bolt, Gregory C.</t>
  </si>
  <si>
    <t>Mills, Wendell G.</t>
  </si>
  <si>
    <t>Phase Monitors WTP Equipm    6</t>
  </si>
  <si>
    <t>Bleach injector line         6</t>
  </si>
  <si>
    <t>Rate of Flow controller      6</t>
  </si>
  <si>
    <t>#1 Filter influent Actuat    6</t>
  </si>
  <si>
    <t>1720Cs &amp; 1720E Turb. unit    6</t>
  </si>
  <si>
    <t>Sandefur, Bryan K.</t>
  </si>
  <si>
    <t>Vaughn, Stephen R.</t>
  </si>
  <si>
    <t>Clinton Service Line Repl    6</t>
  </si>
  <si>
    <t>Turner Ln Main Replacemen    6</t>
  </si>
  <si>
    <t>Phase Monitors - WTP         6</t>
  </si>
  <si>
    <t>Middlesboro Meter Exchang    6</t>
  </si>
  <si>
    <t>Haas, Bruce T.</t>
  </si>
  <si>
    <t>WSC-KY Middlsboro-Wtr.Tre    6</t>
  </si>
  <si>
    <t>WSC-KY Middlsboro-wtr.mai    6</t>
  </si>
  <si>
    <t>WSC-KY Clinton water main    6</t>
  </si>
  <si>
    <t>Copper Sulfate Injector      6</t>
  </si>
  <si>
    <t>Flush Copper Pump &amp; Foot     6</t>
  </si>
  <si>
    <t>Meter/Exchanges              6</t>
  </si>
  <si>
    <t>Partin, Michael W.</t>
  </si>
  <si>
    <t>Gravel road to raw water     6</t>
  </si>
  <si>
    <t>Meter Exchange               6</t>
  </si>
  <si>
    <t>Rushing, Ronald</t>
  </si>
  <si>
    <t>State of KY-860100.6165</t>
  </si>
  <si>
    <t>07 14 6165 CLEAN UP</t>
  </si>
  <si>
    <t>RCL T4 Bolt, Gregory C. to NEW</t>
  </si>
  <si>
    <t>RCL T4 Vaughn, Stephen R. to N</t>
  </si>
  <si>
    <t>RCL T4 Johnston, Joseph A to N</t>
  </si>
  <si>
    <t>RCL T4 Sandefur, Bryan K to NE</t>
  </si>
  <si>
    <t>WSC-KY Middlesboro water     6</t>
  </si>
  <si>
    <t>WSC-KY Mddlsbro-water tre    6</t>
  </si>
  <si>
    <t>Installed Valves raw chem    6</t>
  </si>
  <si>
    <t>Replumb &amp; replace CuSO4 i    6</t>
  </si>
  <si>
    <t>Hydrant Repair               6</t>
  </si>
  <si>
    <t>19th St Service Line Repl    6</t>
  </si>
  <si>
    <t>Replaced meter boxes         6</t>
  </si>
  <si>
    <t>Rebuilt Hydrant              6</t>
  </si>
  <si>
    <t>service line                 6</t>
  </si>
  <si>
    <t>Meter exchanges              6</t>
  </si>
  <si>
    <t>replaced/broke box           6</t>
  </si>
  <si>
    <t>water/leak  customer         6</t>
  </si>
  <si>
    <t>WSC-KY Middlesboro-water     6</t>
  </si>
  <si>
    <t xml:space="preserve"> service line leak           6</t>
  </si>
  <si>
    <t>Repaired service line        6</t>
  </si>
  <si>
    <t>Cl- pocket colorimeter       6</t>
  </si>
  <si>
    <t>Surge protectors PAC &amp; SC    6</t>
  </si>
  <si>
    <t>Work on Lime feeder.         6</t>
  </si>
  <si>
    <t>replaced box                 6</t>
  </si>
  <si>
    <t>Meter/exchange               6</t>
  </si>
  <si>
    <t>Colorimeter for Clinton      6</t>
  </si>
  <si>
    <t>Phase Monitor for WTP        6</t>
  </si>
  <si>
    <t>New Service Winchester Av    6</t>
  </si>
  <si>
    <t>New Service 833 S 31st St    6</t>
  </si>
  <si>
    <t>Replaced Box                 6</t>
  </si>
  <si>
    <t>raised valve box's           6</t>
  </si>
  <si>
    <t>WSC-KY water mains (Mddls    6</t>
  </si>
  <si>
    <t>WSC-KY water treatment (M    6</t>
  </si>
  <si>
    <t>Chemical injection quill     6</t>
  </si>
  <si>
    <t>Replace foot valve bleach    6</t>
  </si>
  <si>
    <t>meter/box-lid                6</t>
  </si>
  <si>
    <t>meter / exchanges            6</t>
  </si>
  <si>
    <t>Replaced foot valve Bleac    6</t>
  </si>
  <si>
    <t>Built beam to pull Lime f    6</t>
  </si>
  <si>
    <t>Middlesboro Meter Testing    6</t>
  </si>
  <si>
    <t>replaced box &amp; lids          6</t>
  </si>
  <si>
    <t>Bleach Pump Repair           6</t>
  </si>
  <si>
    <t>Lime Feeder Repair           6</t>
  </si>
  <si>
    <t>WSC-KY Clinton water line    6</t>
  </si>
  <si>
    <t>WSC-KY Middlsbro-water tr    6</t>
  </si>
  <si>
    <t>Repair Lime Feeder           6</t>
  </si>
  <si>
    <t>Install new bleach Inj. l    6</t>
  </si>
  <si>
    <t>Replace Bleach line.         6</t>
  </si>
  <si>
    <t>Lime feeder rebuild          6</t>
  </si>
  <si>
    <t>Clinton Meter Testing        6</t>
  </si>
  <si>
    <t>New Service 1415 Winchest    6</t>
  </si>
  <si>
    <t>Service Line Parts Order     6</t>
  </si>
  <si>
    <t>New Service Dunlap Branch    6</t>
  </si>
  <si>
    <t>WSC-KY Middlsbro-water ma    6</t>
  </si>
  <si>
    <t>Fence repair.                6</t>
  </si>
  <si>
    <t>meter/exchanges              6</t>
  </si>
  <si>
    <t>replace/meter-box            6</t>
  </si>
  <si>
    <t>Fence repair                 6</t>
  </si>
  <si>
    <t>CL 17 Chlorine Analyzer      6</t>
  </si>
  <si>
    <t>Mower Repair                 6</t>
  </si>
  <si>
    <t>Calibrate pH Machine         6</t>
  </si>
  <si>
    <t>Cu SO4 Mixer motor Elt Po    6</t>
  </si>
  <si>
    <t>Clinton Meter Exchange       6</t>
  </si>
  <si>
    <t>Fence Repair Mboro WTP       6</t>
  </si>
  <si>
    <t>Flush Hydrant Repair         6</t>
  </si>
  <si>
    <t>Phosphate Injector           6</t>
  </si>
  <si>
    <t>Captor 4 fuction valve       6</t>
  </si>
  <si>
    <t>Maintenance Eye Wash stat    6</t>
  </si>
  <si>
    <t>WSC-KY Mddlsbro-water lin    6</t>
  </si>
  <si>
    <t>WSC-KY Mddlsbro water tre    6</t>
  </si>
  <si>
    <t>WSC-KY Mddlsbro elect.con    6</t>
  </si>
  <si>
    <t>Middlesboro Service Lines    6</t>
  </si>
  <si>
    <t>BROKE  LID/RING              6</t>
  </si>
  <si>
    <t>METER/EXCHANGE               6</t>
  </si>
  <si>
    <t>Vent fan Bleach room         6</t>
  </si>
  <si>
    <t>Change out Exhast Fan        6</t>
  </si>
  <si>
    <t>Clinton Service Lines        6</t>
  </si>
  <si>
    <t>10 14 6165 CLEAN UP</t>
  </si>
  <si>
    <t>RCL T4 1392 ONKST, JAMES NEW B</t>
  </si>
  <si>
    <t>WSC-KY Middlbro-water mai    6</t>
  </si>
  <si>
    <t>Raw Water Pump #1 Repair     6</t>
  </si>
  <si>
    <t>Service Rebuild Dunlap Ho    6</t>
  </si>
  <si>
    <t>replaced stops               6</t>
  </si>
  <si>
    <t>Maintenance CL-17            6</t>
  </si>
  <si>
    <t>Resplaced broke/stop- box    6</t>
  </si>
  <si>
    <t>#1 Raw Water Pump tap rep    6</t>
  </si>
  <si>
    <t>Security Entrance Gate       6</t>
  </si>
  <si>
    <t>#1 Raw Water Pump repair     6</t>
  </si>
  <si>
    <t>Stream Current Monitor Pr    6</t>
  </si>
  <si>
    <t>WSC-KY water treatment       6</t>
  </si>
  <si>
    <t>WSC-KY water mains           6</t>
  </si>
  <si>
    <t>WSC-KY water plant pumps     6</t>
  </si>
  <si>
    <t>Broke/boxes  Broke/stops     6</t>
  </si>
  <si>
    <t>Install Night Light          6</t>
  </si>
  <si>
    <t>Plate Settlers               6</t>
  </si>
  <si>
    <t>Rebuild CL-17                6</t>
  </si>
  <si>
    <t>Plate Settler Project        6</t>
  </si>
  <si>
    <t>RCL T4 1407-BRUCE HAAS</t>
  </si>
  <si>
    <t>Mboro Meter Exchange         6</t>
  </si>
  <si>
    <t>Plate Settler Project.       6</t>
  </si>
  <si>
    <t>pH probe for HQ40d meter     6</t>
  </si>
  <si>
    <t>Cap Project                  6</t>
  </si>
  <si>
    <t>Meter Box Lid Order          6</t>
  </si>
  <si>
    <t>Maintenance Chemical Scal    6</t>
  </si>
  <si>
    <t>WSC-KY Clinton Bldgs.        6</t>
  </si>
  <si>
    <t>WSC-KY Plate Settlers upg    6</t>
  </si>
  <si>
    <t>Repair Fence sludge ponds    6</t>
  </si>
  <si>
    <t>replaced/new box-lid         6</t>
  </si>
  <si>
    <t>Plate settler Project.       6</t>
  </si>
  <si>
    <t>Repair fence sludge ponds    6</t>
  </si>
  <si>
    <t>T4 BU CLEAN UP 12 14</t>
  </si>
  <si>
    <t>RCL T4 1422 HAAS, BRUCE TO NEW</t>
  </si>
  <si>
    <t>WSC-KY Clinton office bui    6</t>
  </si>
  <si>
    <t>Lime feeder mixer motor      6</t>
  </si>
  <si>
    <t>Replace Mixer motor Lime     6</t>
  </si>
  <si>
    <t>Middlesboo meter exchange    6</t>
  </si>
  <si>
    <t>WSC-KY Plate Settler Proj    6</t>
  </si>
  <si>
    <t>Clinton CL-17 Repair         6</t>
  </si>
  <si>
    <t>Raw Wtr pump packing glan    6</t>
  </si>
  <si>
    <t>Finish water meter           6</t>
  </si>
  <si>
    <t>2100N Turbid meter           6</t>
  </si>
  <si>
    <t>Replace Sodium ALuminate     6</t>
  </si>
  <si>
    <t>plate settler project        6</t>
  </si>
  <si>
    <t>Finished water Meter.        6</t>
  </si>
  <si>
    <t>Replace line on Sodium Al    6</t>
  </si>
  <si>
    <t>Plate Setters.               6</t>
  </si>
  <si>
    <t>Gland raw water pump #1      6</t>
  </si>
  <si>
    <t>WSC-KY Plate Settler proj    6</t>
  </si>
  <si>
    <t>Actuators filter valves      6</t>
  </si>
  <si>
    <t>2'' main break               6</t>
  </si>
  <si>
    <t>Raw water pump #1 Gland.     6</t>
  </si>
  <si>
    <t>Eye Wash Stations            6</t>
  </si>
  <si>
    <t>Packing Gland #1 Raw Wtr     6</t>
  </si>
  <si>
    <t>Lime feeder gearbox drive    6</t>
  </si>
  <si>
    <t>WSC-KY Plate Settler upgr    6</t>
  </si>
  <si>
    <t>CL-17 Cleaned.               6</t>
  </si>
  <si>
    <t>pulled/meters                6</t>
  </si>
  <si>
    <t>Eye Wash Stations.           6</t>
  </si>
  <si>
    <t>New Foot valve  Fluoride     6</t>
  </si>
  <si>
    <t>pulled/replaced meters       6</t>
  </si>
  <si>
    <t>Vaccuumm Breaker Fluoride    6</t>
  </si>
  <si>
    <t>WSC-KY water elect.eqpmt.    6</t>
  </si>
  <si>
    <t>WSC-KY well elect. motor     6</t>
  </si>
  <si>
    <t>Clinton Chem Pump Replace    6</t>
  </si>
  <si>
    <t>Clinton Well Pump Replace    6</t>
  </si>
  <si>
    <t>Mboro Meter Testing          6</t>
  </si>
  <si>
    <t>Vacuum Breaker for Mboro     6</t>
  </si>
  <si>
    <t>Mboro Meter Order            6</t>
  </si>
  <si>
    <t>BF Tank Road Repair          6</t>
  </si>
  <si>
    <t>Mboro Service Rebuilds       6</t>
  </si>
  <si>
    <t>Lime-Variable speed contr    6</t>
  </si>
  <si>
    <t>Lime Feeder.                 6</t>
  </si>
  <si>
    <t>WSC-102104.6165</t>
  </si>
  <si>
    <t>WSC-KY Clinton west Well     6</t>
  </si>
  <si>
    <t>WSC-KY water meters          6</t>
  </si>
  <si>
    <t>WSC-KY Plate Settlers ins    6</t>
  </si>
  <si>
    <t>Lime feeder control repla    6</t>
  </si>
  <si>
    <t>Mboro meter testing          6</t>
  </si>
  <si>
    <t>Replace SCR Controller Li    6</t>
  </si>
  <si>
    <t>replaced meter/box           6</t>
  </si>
  <si>
    <t>Meter/exchanges              6</t>
  </si>
  <si>
    <t>SCR Controller on Lime Fe    6</t>
  </si>
  <si>
    <t>Carbon Feeder Repair         6</t>
  </si>
  <si>
    <t>Clinton Chemical Pump Rep    6</t>
  </si>
  <si>
    <t>Replace Discharge water V    6</t>
  </si>
  <si>
    <t>PAC Feeder Gear Reducer      6</t>
  </si>
  <si>
    <t>install / meters             6</t>
  </si>
  <si>
    <t>Fence repair Beans Fork T    6</t>
  </si>
  <si>
    <t>WSC-KY Clinton west well     6</t>
  </si>
  <si>
    <t>Middlesboro Meter Install    6</t>
  </si>
  <si>
    <t>Copper Sulfate feed syste    6</t>
  </si>
  <si>
    <t>Ventilation Fan Installat    6</t>
  </si>
  <si>
    <t>Office AC Replacement        6</t>
  </si>
  <si>
    <t>Service Rebuild              6</t>
  </si>
  <si>
    <t>New Service Installation     6</t>
  </si>
  <si>
    <t>Badger Meter Order           6</t>
  </si>
  <si>
    <t>PAC Gearbox                  6</t>
  </si>
  <si>
    <t>Pump/Station Exhast fan      6</t>
  </si>
  <si>
    <t>Copper Sulfate set up        6</t>
  </si>
  <si>
    <t>Chemical set up.             6</t>
  </si>
  <si>
    <t>plate settlers.              6</t>
  </si>
  <si>
    <t>Vent Fan Copper Sulfate      6</t>
  </si>
  <si>
    <t>Service Line Order           6</t>
  </si>
  <si>
    <t>Crawlspace door              6</t>
  </si>
  <si>
    <t>Middlesboro meter testing    6</t>
  </si>
  <si>
    <t>Crawl Space Door.            6</t>
  </si>
  <si>
    <t>Plate settler project.       6</t>
  </si>
  <si>
    <t>10 % Meter-exchange          6</t>
  </si>
  <si>
    <t>Gearbox for PAC feeder       6</t>
  </si>
  <si>
    <t>Chemical building roof       6</t>
  </si>
  <si>
    <t>Entry to WTP Crawl space     6</t>
  </si>
  <si>
    <t>Plate settler project        6</t>
  </si>
  <si>
    <t>Install new P.A.C. Grear     6</t>
  </si>
  <si>
    <t>Repair Roof Leak Chem Bui    6</t>
  </si>
  <si>
    <t>Built Crawl Space Door       6</t>
  </si>
  <si>
    <t>PAC Feeder Repair            6</t>
  </si>
  <si>
    <t>WSC-KY Plate Settlers        6</t>
  </si>
  <si>
    <t>WSC-KY Water Elect.PumpEq    6</t>
  </si>
  <si>
    <t>VFD Mboro Pump Station       6</t>
  </si>
  <si>
    <t>New Service St. Julians S    6</t>
  </si>
  <si>
    <t>WTP Cellar Door              6</t>
  </si>
  <si>
    <t>Plate settlers               6</t>
  </si>
  <si>
    <t>Flush Copper Pump.           6</t>
  </si>
  <si>
    <t>Prepare rails for paintin    6</t>
  </si>
  <si>
    <t>VFD Raw Water Pump           6</t>
  </si>
  <si>
    <t>WSC-KY Plate Settler Inst    6</t>
  </si>
  <si>
    <t>METER/EXCHANGES              6</t>
  </si>
  <si>
    <t>Service Rebuild 117 W Sid    6</t>
  </si>
  <si>
    <t>Filter Pump Repair           6</t>
  </si>
  <si>
    <t>PAC Feed Line Install        6</t>
  </si>
  <si>
    <t>PAC Feed Line                6</t>
  </si>
  <si>
    <t>Installed 2- 3/4" service    6</t>
  </si>
  <si>
    <t xml:space="preserve"> Eye Wah Stations.           6</t>
  </si>
  <si>
    <t>WSC-KY Clinton West Well     6</t>
  </si>
  <si>
    <t>Avondale Service Rebuild     6</t>
  </si>
  <si>
    <t>Parker Rd Service rebuild    6</t>
  </si>
  <si>
    <t>Polly Hollow Main Extenti    6</t>
  </si>
  <si>
    <t>METER/EXCHANGES #93264       6</t>
  </si>
  <si>
    <t>Sodium Aluminate Footvalv    6</t>
  </si>
  <si>
    <t>Cal-Hypo Injection           6</t>
  </si>
  <si>
    <t>Painting sludge pond rail    6</t>
  </si>
  <si>
    <t>Plate Settler project        6</t>
  </si>
  <si>
    <t>Paint Upper Pond Rails.      6</t>
  </si>
  <si>
    <t>Clinton Service Rebuilds     6</t>
  </si>
  <si>
    <t>Cal-Hypo Feed Line           6</t>
  </si>
  <si>
    <t>WSC-102101.6185</t>
  </si>
  <si>
    <t>WSC-102107.6185</t>
  </si>
  <si>
    <t>State of KY-860100.6185</t>
  </si>
  <si>
    <t>WSC-102109.6185</t>
  </si>
  <si>
    <t>WSC-102103.6185</t>
  </si>
  <si>
    <t>WSC-102105.6185</t>
  </si>
  <si>
    <t>VP-MIDWEST-800100.6185</t>
  </si>
  <si>
    <t>WSC-102106.6185</t>
  </si>
  <si>
    <t>WSC-102101.6190</t>
  </si>
  <si>
    <t>State of KY-860100.6190</t>
  </si>
  <si>
    <t>WSC-102109.6190</t>
  </si>
  <si>
    <t>WSC-102107.6190</t>
  </si>
  <si>
    <t>WSC-102103.6190</t>
  </si>
  <si>
    <t>WSC-102105.6190</t>
  </si>
  <si>
    <t>WSC-102104.6190</t>
  </si>
  <si>
    <t>WSC-102106.6190</t>
  </si>
  <si>
    <t>WSC-102108.6190</t>
  </si>
  <si>
    <t>PRESIDENT-MIDWEST/MID ATL-6190</t>
  </si>
  <si>
    <t>WSC-102101.6195</t>
  </si>
  <si>
    <t>WSC-102105.6195</t>
  </si>
  <si>
    <t>State of KY-860100.6195</t>
  </si>
  <si>
    <t>WSC-102109.6195</t>
  </si>
  <si>
    <t>WSC-102107.6195</t>
  </si>
  <si>
    <t>WSC-102106.6195</t>
  </si>
  <si>
    <t>WSC-102108.6195</t>
  </si>
  <si>
    <t>PRESIDENT-MIDWEST/MID ATL-6195</t>
  </si>
  <si>
    <t>WSC-102104.6195</t>
  </si>
  <si>
    <t>WSC-102101.6200</t>
  </si>
  <si>
    <t>WSC-102107.6200</t>
  </si>
  <si>
    <t>VP-MIDWEST-800100.6200</t>
  </si>
  <si>
    <t>State of KY-860100.6200</t>
  </si>
  <si>
    <t>WSC-102109.6200</t>
  </si>
  <si>
    <t>WSC-102105.6200</t>
  </si>
  <si>
    <t>WSC-102108.6200</t>
  </si>
  <si>
    <t>WSC-102106.6200</t>
  </si>
  <si>
    <t>PRESIDENT-MIDWEST/MID ATL-6200</t>
  </si>
  <si>
    <t>WSC-102107.6205</t>
  </si>
  <si>
    <t>WSC-102109.6205</t>
  </si>
  <si>
    <t>WSC-102101.6205</t>
  </si>
  <si>
    <t>WSC-102101.6207</t>
  </si>
  <si>
    <t>WSC-102109.6207</t>
  </si>
  <si>
    <t>WSC-102107.6207</t>
  </si>
  <si>
    <t>State of KY-860100.6207</t>
  </si>
  <si>
    <t>WSC-102105.6207</t>
  </si>
  <si>
    <t>WSC-102106.6207</t>
  </si>
  <si>
    <t>WSC-102104.6207</t>
  </si>
  <si>
    <t>VP-MIDWEST-800100.6207</t>
  </si>
  <si>
    <t>PRESIDENT-MIDWEST/MID ATL-6207</t>
  </si>
  <si>
    <t>State of KY-860100.6215</t>
  </si>
  <si>
    <t>VP-MIDWEST-800100.6215</t>
  </si>
  <si>
    <t>WSC-102109.6215</t>
  </si>
  <si>
    <t>WSC-102106.6215</t>
  </si>
  <si>
    <t>State of KY-860100.6220</t>
  </si>
  <si>
    <t>WSC-102109.6220</t>
  </si>
  <si>
    <t>RCL OV 186540</t>
  </si>
  <si>
    <t>State of KY-860100.6225</t>
  </si>
  <si>
    <t>VP-MIDWEST-800100.6225</t>
  </si>
  <si>
    <t>WSC-102109.6225</t>
  </si>
  <si>
    <t>State of KY-860100.6230</t>
  </si>
  <si>
    <t>WSC-102107.6230</t>
  </si>
  <si>
    <t>VP-MIDWEST-800100.6230</t>
  </si>
  <si>
    <t>MD OV ACCR</t>
  </si>
  <si>
    <t>ACCR PO 162552</t>
  </si>
  <si>
    <t>FOUSER ENVIRONMENTAL SVC LTD</t>
  </si>
  <si>
    <t>June Lab analytical work</t>
  </si>
  <si>
    <t>BARBOURVILLE UTILITY COMMISSIO</t>
  </si>
  <si>
    <t>MW OV ACCR</t>
  </si>
  <si>
    <t>ACCR PO 165091</t>
  </si>
  <si>
    <t>ACCR PO 165799</t>
  </si>
  <si>
    <t>July Lab analytical work</t>
  </si>
  <si>
    <t>TEST-WTR</t>
  </si>
  <si>
    <t>MD &amp; MAR OV ACCR</t>
  </si>
  <si>
    <t>ACCR PO 167701</t>
  </si>
  <si>
    <t>August lab analytical work</t>
  </si>
  <si>
    <t>MD OV Accrual</t>
  </si>
  <si>
    <t xml:space="preserve"> ACCR PO 170031</t>
  </si>
  <si>
    <t>September Lab analytical work</t>
  </si>
  <si>
    <t>MIDWEST OV ACCRUALS</t>
  </si>
  <si>
    <t>ACCR PO 172320</t>
  </si>
  <si>
    <t>October lab analytical work</t>
  </si>
  <si>
    <t>November lab analytical work</t>
  </si>
  <si>
    <t>BADGER METER, INC</t>
  </si>
  <si>
    <t>December lab analytical work</t>
  </si>
  <si>
    <t>January lab work</t>
  </si>
  <si>
    <t>February 2015 lab work</t>
  </si>
  <si>
    <t>ACCR PO 182901</t>
  </si>
  <si>
    <t>March 2015 analytical lab work</t>
  </si>
  <si>
    <t>ENVIRONMENTAL SCIENCE CORP.</t>
  </si>
  <si>
    <t>LT2 Crypto analysis April 2015</t>
  </si>
  <si>
    <t>April 2015 Lab analytical work</t>
  </si>
  <si>
    <t>May LT2 Crypto sample</t>
  </si>
  <si>
    <t>MWR OV ACCRUALS</t>
  </si>
  <si>
    <t>ACCR PO 187618</t>
  </si>
  <si>
    <t>May 2015 lab analytical work</t>
  </si>
  <si>
    <t>June 2015 LT2 Crypto analysis</t>
  </si>
  <si>
    <t>ACCR PO 190571</t>
  </si>
  <si>
    <t>THM Plus kit</t>
  </si>
  <si>
    <t>Square 10 ml sample bottles</t>
  </si>
  <si>
    <t>ORR SAFETY CORPORATION</t>
  </si>
  <si>
    <t>Lab reagents</t>
  </si>
  <si>
    <t>Annual Warrenty for auto sampl</t>
  </si>
  <si>
    <t>ACCR PO 180412</t>
  </si>
  <si>
    <t>Standard Method 22nd Edition</t>
  </si>
  <si>
    <t>AUTOMATIC CONTROLS COMPANY INC</t>
  </si>
  <si>
    <t>Thm Plus test reagents</t>
  </si>
  <si>
    <t>ACCR PO 163056</t>
  </si>
  <si>
    <t>TEST-SWR- June 2014</t>
  </si>
  <si>
    <t>ACCR PO 165813</t>
  </si>
  <si>
    <t>TEST-SWR- for July 2014</t>
  </si>
  <si>
    <t>ACCR PO 167863</t>
  </si>
  <si>
    <t>TEST-SWR- August 2014</t>
  </si>
  <si>
    <t>MWD OV ACCRUALS</t>
  </si>
  <si>
    <t>ACCR PO 176858</t>
  </si>
  <si>
    <t>TEST-SWR- Dec. 2014</t>
  </si>
  <si>
    <t>ACCR PO 178790</t>
  </si>
  <si>
    <t>TEST-SWR-Jan. 2015</t>
  </si>
  <si>
    <t>ACCR PO 180821</t>
  </si>
  <si>
    <t>TEST-SWR- Feb. 2015</t>
  </si>
  <si>
    <t>ACCR PO 183225</t>
  </si>
  <si>
    <t>TEST-SWR- March 2015</t>
  </si>
  <si>
    <t>MW M ATL OV ACCRUALS</t>
  </si>
  <si>
    <t>ACCR PO 185458</t>
  </si>
  <si>
    <t>Clinton April WW Analysis</t>
  </si>
  <si>
    <t>ACCRUE PO 187909</t>
  </si>
  <si>
    <t>April &amp; May analytical work</t>
  </si>
  <si>
    <t>ACCR PO 190308</t>
  </si>
  <si>
    <t>STATE ELECTRIC SUPPLY CO</t>
  </si>
  <si>
    <t>BELL CONCRETE INDUSTRIES INC</t>
  </si>
  <si>
    <t>HD SUPPLY/WATERWORKS #114</t>
  </si>
  <si>
    <t>O'REILLY AUTOMOTIVE STORES, IN</t>
  </si>
  <si>
    <t>JIM'S AUTO PARTS</t>
  </si>
  <si>
    <t>BLUEGRASS MOTOR SUPPLY</t>
  </si>
  <si>
    <t>LAYNE CHRISTENSEN COMPANY</t>
  </si>
  <si>
    <t>G &amp; C SUPPLY CO, INC</t>
  </si>
  <si>
    <t>HINKLE CONTRACTING COMPANY LLC</t>
  </si>
  <si>
    <t>Alexander, Richard W.</t>
  </si>
  <si>
    <t>LAWSON BUILDING SUPPLY INC</t>
  </si>
  <si>
    <t>CLINTON HARDWARE</t>
  </si>
  <si>
    <t>PD</t>
  </si>
  <si>
    <t>GRAINGER ACCT # 814884623</t>
  </si>
  <si>
    <t>Meter setter locks</t>
  </si>
  <si>
    <t>SRVAUGHN</t>
  </si>
  <si>
    <t>JIM BROWN SUPPLY</t>
  </si>
  <si>
    <t>Locks for Meter Setters</t>
  </si>
  <si>
    <t>LEE OIL COMPANY INC</t>
  </si>
  <si>
    <t>Oil for Raw water pumps</t>
  </si>
  <si>
    <t>ACCR PO 172793</t>
  </si>
  <si>
    <t>FLOYD, LAVARSHIA</t>
  </si>
  <si>
    <t>C.I. THORNBURG CO INC.</t>
  </si>
  <si>
    <t>HD SUPPLY WATERWORKS #114</t>
  </si>
  <si>
    <t>ACCR PO 185671</t>
  </si>
  <si>
    <t>Charts for Chart recorders</t>
  </si>
  <si>
    <t>TRI-STATE CONCRETE, INC.</t>
  </si>
  <si>
    <t>CHEMTRAC INC.</t>
  </si>
  <si>
    <t>2- Bell Joint Clamps for PVC</t>
  </si>
  <si>
    <t>DEXTER FORTSON ASSOCIATES INC.</t>
  </si>
  <si>
    <t>CHAMPION PLUMBING</t>
  </si>
  <si>
    <t>Flag traffic- water leak</t>
  </si>
  <si>
    <t>Repair Clamps for Water mains</t>
  </si>
  <si>
    <t>MIDWEST METER INC</t>
  </si>
  <si>
    <t>Test Master Meter Clinton WTP</t>
  </si>
  <si>
    <t>PRICE MECHANICAL TESTING</t>
  </si>
  <si>
    <t>Testing of 5 Backflow Devices</t>
  </si>
  <si>
    <t>SERVICE SPECIALTIES LLC.</t>
  </si>
  <si>
    <t>Calibrate Raw &amp; Finish Meters</t>
  </si>
  <si>
    <t>ACCR PO 174204</t>
  </si>
  <si>
    <t>LEMONS ENTERPRISES</t>
  </si>
  <si>
    <t>WTR-MAINT REPAIRS</t>
  </si>
  <si>
    <t>GIBBONS CONSTRUCTION INC</t>
  </si>
  <si>
    <t>ERB EQUIPMENT CO. INC.</t>
  </si>
  <si>
    <t>Tires for JCB 214 Backhoe</t>
  </si>
  <si>
    <t>CONSOLIDATED PIPE &amp; SUP CO,INC</t>
  </si>
  <si>
    <t>Pipe Repair Clamps</t>
  </si>
  <si>
    <t>Main Repair Clamps</t>
  </si>
  <si>
    <t>Flaggers for leak repair</t>
  </si>
  <si>
    <t>28 Tons Gravel</t>
  </si>
  <si>
    <t>JONES ENTERPRISES</t>
  </si>
  <si>
    <t>repair driveway  in Ambleside</t>
  </si>
  <si>
    <t>40 Tons of Crushed Stone</t>
  </si>
  <si>
    <t>SOUTHERN CONCRETE PRODUCTS INC</t>
  </si>
  <si>
    <t>25 tons of gravel</t>
  </si>
  <si>
    <t>24.99 tons of Dense Grade</t>
  </si>
  <si>
    <t>Road Repair after Leaks</t>
  </si>
  <si>
    <t>Road repair after main breaks</t>
  </si>
  <si>
    <t>Site Restoration - Concrete</t>
  </si>
  <si>
    <t>CONNEY SAFETY PRODUCTS</t>
  </si>
  <si>
    <t>KENTUCKY UNDERGROUND PROTECTIO</t>
  </si>
  <si>
    <t>DYER METER SERVICE</t>
  </si>
  <si>
    <t>Test 73 Water Meters</t>
  </si>
  <si>
    <t>Test 270 Water Meters</t>
  </si>
  <si>
    <t>RANDY BURCHETT</t>
  </si>
  <si>
    <t>Transport sludge to landfill</t>
  </si>
  <si>
    <t>OVERTON EXCAVATING</t>
  </si>
  <si>
    <t>Dipping Sludge Lagoons</t>
  </si>
  <si>
    <t>LAUREL RIDGE LANDFILL LLC</t>
  </si>
  <si>
    <t>tipping fee @ landfil- Sludge</t>
  </si>
  <si>
    <t>HOFFMAN WATER TANK INSPECTION</t>
  </si>
  <si>
    <t>5 Year-Water Tank Inspections</t>
  </si>
  <si>
    <t>MWR RCL 9/14</t>
  </si>
  <si>
    <t>RCL OV 176598</t>
  </si>
  <si>
    <t>Stabilazation of 6" Main</t>
  </si>
  <si>
    <t>MWR RCL 10/14</t>
  </si>
  <si>
    <t>RCL OV 167538</t>
  </si>
  <si>
    <t>NIXON POWER SERVICES COMPANY</t>
  </si>
  <si>
    <t>Servicing Raw &amp; WTP Generators</t>
  </si>
  <si>
    <t>CUMMINS CROSSPOINT LLC</t>
  </si>
  <si>
    <t>Annual Generator Maintenance</t>
  </si>
  <si>
    <t>KENTUCKY ARMATURE &amp; MOTOR WORK</t>
  </si>
  <si>
    <t>AMR updates software and Maint</t>
  </si>
  <si>
    <t>Block heaters</t>
  </si>
  <si>
    <t>BNR INC</t>
  </si>
  <si>
    <t>Bench Test water  meters</t>
  </si>
  <si>
    <t>Bench Test water meters</t>
  </si>
  <si>
    <t>D R ALEXANDER GARAGE CORP</t>
  </si>
  <si>
    <t>CARQUEST AUTO PARTS STORES</t>
  </si>
  <si>
    <t>SHERWIN-WILLIAMS CO #1964</t>
  </si>
  <si>
    <t>Inflow Protector Covers</t>
  </si>
  <si>
    <t>AGRI-CHEM LLC</t>
  </si>
  <si>
    <t>REFER TO INVOICE # 364836</t>
  </si>
  <si>
    <t>REFER TO CREDIT # 373084</t>
  </si>
  <si>
    <t>150" Flat Sewer Tape</t>
  </si>
  <si>
    <t>Meter test at lift sta. # plan</t>
  </si>
  <si>
    <t>VAUGHN ELECTRIC COMPANY, INC.</t>
  </si>
  <si>
    <t>Repair Lift Station Pump/Motor</t>
  </si>
  <si>
    <t>ACCR PO 183069</t>
  </si>
  <si>
    <t>Sump Pump Replacement</t>
  </si>
  <si>
    <t>Discharge meter Clinton STP</t>
  </si>
  <si>
    <t>SWR-OTHER MAINT EXP</t>
  </si>
  <si>
    <t>WATER STANDPIPE PAINT IN GRUBB</t>
  </si>
  <si>
    <t>HYDRANT PAINTING</t>
  </si>
  <si>
    <t>5 YEAR WATER TANK INSPECTION</t>
  </si>
  <si>
    <t>3 WATER STORAGE TANKS</t>
  </si>
  <si>
    <t>VP-MIDWEST-800100.6360</t>
  </si>
  <si>
    <t>NELMS, BILLY, JR.</t>
  </si>
  <si>
    <t>Contract Operate WWTP- June 14</t>
  </si>
  <si>
    <t>Contract Operate for July 14</t>
  </si>
  <si>
    <t>Contract operate WWTP August</t>
  </si>
  <si>
    <t>Contract Operate forSept. 2014</t>
  </si>
  <si>
    <t>Contract Operate for Oct. 2014</t>
  </si>
  <si>
    <t>Operate WWTP for  Nov.</t>
  </si>
  <si>
    <t>Contract operate for Dec.2014</t>
  </si>
  <si>
    <t>Contract Operate WWTP Jan 2015</t>
  </si>
  <si>
    <t>Contract Operate for Feb. 2015</t>
  </si>
  <si>
    <t>Contract Operate for March2015</t>
  </si>
  <si>
    <t>Contract operate WWTP April15</t>
  </si>
  <si>
    <t>Contract Operate for May 2015</t>
  </si>
  <si>
    <t>WSCK Employee Uniforms</t>
  </si>
  <si>
    <t>WSC-102109.6385</t>
  </si>
  <si>
    <t>IDEAL PRINT SHOP INC, THE</t>
  </si>
  <si>
    <t>UNIFORMS</t>
  </si>
  <si>
    <t>ACCR PO 171287</t>
  </si>
  <si>
    <t>WSC-102106.6385</t>
  </si>
  <si>
    <t>Uniforms for Middlesboro Staff</t>
  </si>
  <si>
    <t>State of KY-860100.6390</t>
  </si>
  <si>
    <t>Diesel fuel for Generators</t>
  </si>
  <si>
    <t>WATER PLANT-CONVERTED ASSET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</si>
  <si>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</si>
  <si>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</si>
  <si>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</si>
  <si>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</si>
  <si>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</si>
  <si>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</si>
  <si>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</si>
  <si>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</si>
  <si>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</si>
  <si>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</si>
  <si>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</si>
  <si>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</si>
  <si>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</si>
  <si>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</si>
  <si>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</si>
  <si>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M.A. BUELL FENCE LLC</t>
  </si>
  <si>
    <t>FENCE WORK LWS</t>
  </si>
  <si>
    <t>WATER BLDG-WELL HOUSES</t>
  </si>
  <si>
    <t>INSTALL SECURITY CAMERA SYSTEM</t>
  </si>
  <si>
    <t>SUPPLY MAINS - WATER</t>
  </si>
  <si>
    <t>PLACING MAINS &amp; ACCESSORIES S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</si>
  <si>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</si>
  <si>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</si>
  <si>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</si>
  <si>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</si>
  <si>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</si>
  <si>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</si>
  <si>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</si>
  <si>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FA CLEAN UP REVERSE AD 2 OF 5</t>
  </si>
  <si>
    <t>AUXILIARY EQUIPMENT TRAN</t>
  </si>
  <si>
    <t>WATER TREATMENT SYSTEMS</t>
  </si>
  <si>
    <t>160*CAPTIME*10*01</t>
  </si>
  <si>
    <t>160*AP.INVD*02*26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</si>
  <si>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</si>
  <si>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</si>
  <si>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</si>
  <si>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</si>
  <si>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</si>
  <si>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</si>
  <si>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</si>
  <si>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</si>
  <si>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</si>
  <si>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</si>
  <si>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</si>
  <si>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</si>
  <si>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</si>
  <si>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</si>
  <si>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24th St Main Replacement Mboro</t>
  </si>
  <si>
    <t>45th St Main Replacement Mboro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</si>
  <si>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</si>
  <si>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</si>
  <si>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</si>
  <si>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</si>
  <si>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</si>
  <si>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</si>
  <si>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</si>
  <si>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</si>
  <si>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</si>
  <si>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</si>
  <si>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</si>
  <si>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</si>
  <si>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</si>
  <si>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</si>
  <si>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</si>
  <si>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</si>
  <si>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</si>
  <si>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</si>
  <si>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</si>
  <si>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</si>
  <si>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</si>
  <si>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</si>
  <si>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</si>
  <si>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</si>
  <si>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REPLACE 30 FIRE HYDRANTS</t>
  </si>
  <si>
    <t>MAINTENANCE ON TANKS</t>
  </si>
  <si>
    <t>160*AP.INVD*04*27</t>
  </si>
  <si>
    <t>WSC-102100.6580</t>
  </si>
  <si>
    <t>WSC-102108.6580</t>
  </si>
  <si>
    <t>160*AP.INVD*03*28</t>
  </si>
  <si>
    <t>TRICOMM BUSINESS PRODUCTS INC</t>
  </si>
  <si>
    <t>WSC-102100.6585</t>
  </si>
  <si>
    <t>WSC-102101.6585</t>
  </si>
  <si>
    <t>WSC-102104.6585</t>
  </si>
  <si>
    <t>WSC-102106.6585</t>
  </si>
  <si>
    <t>WSC-102108.6585</t>
  </si>
  <si>
    <t>JOHNCO OFFICE SUPPLIES &amp; EQUIP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</si>
  <si>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</si>
  <si>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</si>
  <si>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</si>
  <si>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</si>
  <si>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</si>
  <si>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</si>
  <si>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WSC-102100.6595</t>
  </si>
  <si>
    <t>LABORATORY EQPT</t>
  </si>
  <si>
    <t>SNOW PLOW, RTV TIRES &amp; AIRFILT</t>
  </si>
  <si>
    <t>WSC-102104.6610</t>
  </si>
  <si>
    <t>VP-MIDWEST-800100.6610</t>
  </si>
  <si>
    <t>State of KY-860100.6905</t>
  </si>
  <si>
    <t>WSC-102100.6905</t>
  </si>
  <si>
    <t>WSC-102100.6920</t>
  </si>
  <si>
    <t>WSC-102104.6920</t>
  </si>
  <si>
    <t>PAA WTR CONVERSION BALANCE</t>
  </si>
  <si>
    <t>160*AP.INVD*01*31</t>
  </si>
  <si>
    <t>CASH CIAC-WATER TAP</t>
  </si>
  <si>
    <t>VP-MIDWEST-800100.7510</t>
  </si>
  <si>
    <t>WSC-102100.7510</t>
  </si>
  <si>
    <t>State of KY-860100.7510</t>
  </si>
  <si>
    <t>PRESIDENT-MIDWEST/MID ATL-7510</t>
  </si>
  <si>
    <t>WSC-102100.7515</t>
  </si>
  <si>
    <t>State of KY-860100.7515</t>
  </si>
  <si>
    <t>VP-MIDWEST-800100.7515</t>
  </si>
  <si>
    <t>PRESIDENT-MIDWEST/MID ATL-7515</t>
  </si>
  <si>
    <t>WSC-102100.7520</t>
  </si>
  <si>
    <t>State of KY-860100.7520</t>
  </si>
  <si>
    <t>VP-MIDWEST-800100.7520</t>
  </si>
  <si>
    <t>PRESIDENT-MIDWEST/MID ATL-7520</t>
  </si>
  <si>
    <t>WSC-102100.7535</t>
  </si>
  <si>
    <t>State of KY-860100.7535</t>
  </si>
  <si>
    <t>WSC-102108.7535</t>
  </si>
  <si>
    <t>BELL COUNTY CLERK</t>
  </si>
  <si>
    <t>HICKMAN COUNTY</t>
  </si>
  <si>
    <t>PP TAX ADJUSTMENT 2014</t>
  </si>
  <si>
    <t>PERSONAL PROPERTY ACCR 2014</t>
  </si>
  <si>
    <t>WSC-102100.7545</t>
  </si>
  <si>
    <t>GENERAL TAX ACCRUAL JUNE 14</t>
  </si>
  <si>
    <t>WSC-102100.7550</t>
  </si>
  <si>
    <t>GENERAL TAX ACCRUAL JULY 14</t>
  </si>
  <si>
    <t>GENERAL TAX ACCRUAL AUGUST 14</t>
  </si>
  <si>
    <t>GENERAL TAX ACCRUAL SEPTEMBER</t>
  </si>
  <si>
    <t>GENERAL TAX ACCRUAL OCTOBER 14</t>
  </si>
  <si>
    <t>GENERAL TAX ACCRUAL NOV 14</t>
  </si>
  <si>
    <t>GENERAL TAX ACCRUAL DEC 14</t>
  </si>
  <si>
    <t>GENERAL TAX ACCRUAL JAN 15</t>
  </si>
  <si>
    <t>GENERAL TAX ACCRUAL FEB 15</t>
  </si>
  <si>
    <t>GENERAL TAX ACCRUAL MAR 15</t>
  </si>
  <si>
    <t>GENERAL TAX ACCRUAL APRIL 15</t>
  </si>
  <si>
    <t>GENERAL TAX ACCRUAL MAY 15</t>
  </si>
  <si>
    <t>GENERAL TAX ACCRUAL JUNE 15</t>
  </si>
  <si>
    <t>WSC-102108.7555</t>
  </si>
  <si>
    <t>BRUCE BENNETT</t>
  </si>
  <si>
    <t>WSC-102100.7555</t>
  </si>
  <si>
    <t>UTILITY TAX ADJUSTMENT 2014</t>
  </si>
  <si>
    <t>UTILITY TAX ACCR 2014</t>
  </si>
  <si>
    <t>WSC-102100.7595</t>
  </si>
  <si>
    <t>SE3</t>
  </si>
  <si>
    <t>WSC-102100.7600</t>
  </si>
  <si>
    <t>WSC-102100.7605</t>
  </si>
  <si>
    <t>WSC-102100.7610</t>
  </si>
  <si>
    <t>MISC CHECKS 083114</t>
  </si>
  <si>
    <t>FIRST COMMUNITY BANK #7842</t>
  </si>
  <si>
    <t>FIRST COMMUNITY BANK #7724</t>
  </si>
  <si>
    <t>FIRST COMMUNITY BANK CK#7964</t>
  </si>
  <si>
    <t>MISC. CHECKS 10/31/14</t>
  </si>
  <si>
    <t>FIRST COMMUNITY BANK CK#8072</t>
  </si>
  <si>
    <t>MISC CHECK DECEMBER 2014</t>
  </si>
  <si>
    <t>FIRST COMMUNITY BANK #8298</t>
  </si>
  <si>
    <t>FIRST COMMUNITY BANK CK#8197</t>
  </si>
  <si>
    <t>MISC. CHECK DEPOSIT 02/28/15</t>
  </si>
  <si>
    <t>FIRST COMMUNITY BANK CK#8479</t>
  </si>
  <si>
    <t>MISC. CHECKS 03/31/15</t>
  </si>
  <si>
    <t>FIRST COMMUNITY BANK CK#8585</t>
  </si>
  <si>
    <t>MISC CHECKS DEPOSIT 043015</t>
  </si>
  <si>
    <t>FIRST COMMUNITY BANK CK#8834</t>
  </si>
  <si>
    <t>MISC CHECK DEPOSIT</t>
  </si>
  <si>
    <t>FIRST COMMUNITY BANK #8704</t>
  </si>
  <si>
    <t>WSC-102100.7710</t>
  </si>
  <si>
    <t>SE 17 INT EXP Q3 14</t>
  </si>
  <si>
    <t>SE 17 INT EXP Q4 14</t>
  </si>
  <si>
    <t>SE 17 INT EXP Q1 15</t>
  </si>
  <si>
    <t>SE 17 INT EXP Q2 15</t>
  </si>
  <si>
    <t>WSC-102100.7735.12</t>
  </si>
  <si>
    <t>INT. ON CUSTOMER DEP JULY 14</t>
  </si>
  <si>
    <t>SE8 INT CUS DEP 0714</t>
  </si>
  <si>
    <t>INT. ON CUSTOMER DEP AUGUST 14</t>
  </si>
  <si>
    <t>SE8 INT CUS DEP 0814</t>
  </si>
  <si>
    <t>INT. ON CUSTOMER DEP SEP 14</t>
  </si>
  <si>
    <t>SE8 INT CUS DEP 0914</t>
  </si>
  <si>
    <t>INT. ON CUSTOMER DEP OCT 14</t>
  </si>
  <si>
    <t>SE8 INT CUS DEP 1014</t>
  </si>
  <si>
    <t>INT. ON CUSTOMER DEP NOV</t>
  </si>
  <si>
    <t>SE8 INT CUS DEP 1114</t>
  </si>
  <si>
    <t>INT. ON CUSTOMER DEP DEC</t>
  </si>
  <si>
    <t>SE8 INT CUS DEP 1214</t>
  </si>
  <si>
    <t>INT. ON CUSTOMER DEP JAN 15</t>
  </si>
  <si>
    <t>SE8 INT CUS DEP 0115</t>
  </si>
  <si>
    <t>INT. ON CUSTOMER DEP FEB 15</t>
  </si>
  <si>
    <t>SE8 INT CUS DEP 0215</t>
  </si>
  <si>
    <t>INT. ON CUSTOMER DEP MAR 15</t>
  </si>
  <si>
    <t>SE8 INT CUS DEP 0315</t>
  </si>
  <si>
    <t>INT. ON CUSTOMER DEP APR 15</t>
  </si>
  <si>
    <t>SE8 INT CUS DEP 0415</t>
  </si>
  <si>
    <t>INT. ON CUSTOMER DEP MAY 15</t>
  </si>
  <si>
    <t>SE8 INT CUS DEP 0515</t>
  </si>
  <si>
    <t>INT. ON CUSTOMER DEP JUNE 15</t>
  </si>
  <si>
    <t>SE8 INT CUS DEP 0615</t>
  </si>
  <si>
    <t>IDC 12/2014</t>
  </si>
  <si>
    <t>IDC</t>
  </si>
  <si>
    <t>IDC 1/2015</t>
  </si>
  <si>
    <t>IDC 2/2015</t>
  </si>
  <si>
    <t>WSC-102104.7750</t>
  </si>
  <si>
    <t>IDC 3/2015</t>
  </si>
  <si>
    <t>WSC-102105.7750</t>
  </si>
  <si>
    <t>IDC 4/2015</t>
  </si>
  <si>
    <t>IDC 5/2015</t>
  </si>
  <si>
    <t>IDC 6/2015</t>
  </si>
  <si>
    <t>N/A</t>
  </si>
  <si>
    <t>EBT</t>
  </si>
  <si>
    <t>Income</t>
  </si>
  <si>
    <t>Total Revenue Need</t>
  </si>
  <si>
    <t>Revenue Need Per Customer</t>
  </si>
  <si>
    <t>345100-101</t>
  </si>
  <si>
    <t>345100-102</t>
  </si>
  <si>
    <t>Clinton - Sewer</t>
  </si>
  <si>
    <t>WSCK Cost Center</t>
  </si>
  <si>
    <t>Allocated to Clinton</t>
  </si>
  <si>
    <t>Allocated to Middlesboro</t>
  </si>
  <si>
    <t>Middlesboro</t>
  </si>
  <si>
    <t>Asset #</t>
  </si>
  <si>
    <t>Comment</t>
  </si>
  <si>
    <t>Total balance is captime; needs to be transferred to M or C</t>
  </si>
  <si>
    <t>Bruce Captime for Clinton; transfer to C</t>
  </si>
  <si>
    <t>JE 249071</t>
  </si>
  <si>
    <t>OV 1829 / Allied Technical Services</t>
  </si>
  <si>
    <t>Captime that should be moved to Clinton</t>
  </si>
  <si>
    <t>Captime for both M and C; Need to break-out</t>
  </si>
  <si>
    <t>Captime for Clinton</t>
  </si>
  <si>
    <t>Estimated Revenue Required per Customer</t>
  </si>
  <si>
    <t>Per Books 06/30/2015</t>
  </si>
  <si>
    <t>Additional Revenue Need</t>
  </si>
  <si>
    <t>ADIT</t>
  </si>
  <si>
    <t>Transportation</t>
  </si>
  <si>
    <t>Computers</t>
  </si>
  <si>
    <t>Net Plant</t>
  </si>
  <si>
    <t>AIAC</t>
  </si>
  <si>
    <t>Cash Working Cap</t>
  </si>
  <si>
    <t>Our anlysis shows, based on the per books period ending June 30, 2015</t>
  </si>
  <si>
    <t>The cost to serve a customer in Middlesboro is roughly 18% lower than the cost to serve a customer in Clinton.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</si>
</sst>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8">
    <xf numFmtId="0" fontId="0" fillId="0" borderId="0" xfId="0"/>
    <xf numFmtId="14" fontId="0" fillId="0" borderId="0" xfId="0" applyNumberFormat="1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  <xf numFmtId="0" fontId="0" fillId="0" borderId="10" xfId="0" applyBorder="1"/>
    <xf numFmtId="164" fontId="0" fillId="0" borderId="10" xfId="0" applyNumberFormat="1" applyBorder="1"/>
    <xf numFmtId="0" fontId="0" fillId="0" borderId="0" xfId="0" applyBorder="1"/>
    <xf numFmtId="164" fontId="0" fillId="0" borderId="0" xfId="0" applyNumberFormat="1" applyBorder="1"/>
    <xf numFmtId="0" fontId="16" fillId="0" borderId="11" xfId="0" applyFont="1" applyBorder="1"/>
    <xf numFmtId="164" fontId="16" fillId="0" borderId="11" xfId="1" applyNumberFormat="1" applyFont="1" applyBorder="1"/>
    <xf numFmtId="164" fontId="0" fillId="0" borderId="0" xfId="1" quotePrefix="1" applyNumberFormat="1" applyFont="1"/>
    <xf numFmtId="10" fontId="0" fillId="0" borderId="0" xfId="3" applyNumberFormat="1" applyFont="1"/>
    <xf numFmtId="0" fontId="0" fillId="33" borderId="0" xfId="0" applyFill="1"/>
    <xf numFmtId="164" fontId="0" fillId="0" borderId="10" xfId="1" applyNumberFormat="1" applyFont="1" applyBorder="1"/>
    <xf numFmtId="0" fontId="0" fillId="0" borderId="12" xfId="0" applyBorder="1"/>
    <xf numFmtId="164" fontId="0" fillId="0" borderId="13" xfId="0" applyNumberFormat="1" applyBorder="1"/>
    <xf numFmtId="0" fontId="0" fillId="0" borderId="14" xfId="0" applyBorder="1"/>
    <xf numFmtId="0" fontId="0" fillId="0" borderId="15" xfId="0" applyBorder="1"/>
    <xf numFmtId="44" fontId="0" fillId="0" borderId="15" xfId="2" applyFont="1" applyBorder="1"/>
    <xf numFmtId="0" fontId="18" fillId="0" borderId="0" xfId="0" applyFont="1"/>
    <xf numFmtId="4" fontId="0" fillId="0" borderId="0" xfId="0" applyNumberForma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10" fontId="0" fillId="0" borderId="16" xfId="3" applyNumberFormat="1" applyFont="1" applyBorder="1"/>
    <xf numFmtId="0" fontId="16" fillId="0" borderId="0" xfId="0" applyFont="1"/>
    <xf numFmtId="0" fontId="19" fillId="0" borderId="0" xfId="0" applyFont="1"/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te" xfId="18" builtinId="10" customBuiltin="1"/>
    <cellStyle name="Output" xfId="13" builtinId="21" customBuiltin="1"/>
    <cellStyle name="Percent" xfId="3" builtinId="5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showGridLines="0" tabSelected="1" workbookViewId="0">
      <selection activeCell="A19" sqref="A19"/>
    </sheetView>
  </sheetViews>
  <sheetFormatPr defaultRowHeight="15" x14ac:dyDescent="0.25"/>
  <cols>
    <col min="2" max="2" width="18.42578125" customWidth="1"/>
    <col min="3" max="3" width="9" bestFit="1" customWidth="1"/>
    <col min="4" max="4" width="12.42578125" bestFit="1" customWidth="1"/>
  </cols>
  <sheetData>
    <row r="1" spans="1:5" x14ac:dyDescent="0.25">
      <c r="A1" s="26" t="s">
        <v>2738</v>
      </c>
    </row>
    <row r="2" spans="1:5" x14ac:dyDescent="0.25">
      <c r="A2" s="27" t="s">
        <v>2739</v>
      </c>
    </row>
    <row r="3" spans="1:5" x14ac:dyDescent="0.25">
      <c r="C3" s="21" t="s">
        <v>83</v>
      </c>
      <c r="D3" s="21" t="s">
        <v>2728</v>
      </c>
      <c r="E3" s="2"/>
    </row>
    <row r="4" spans="1:5" x14ac:dyDescent="0.25">
      <c r="A4" t="s">
        <v>77</v>
      </c>
      <c r="C4" s="3">
        <f>'Operating Income'!C3</f>
        <v>279780.53043917601</v>
      </c>
      <c r="D4" s="3">
        <f>'Operating Income'!D3</f>
        <v>1893683.0395608267</v>
      </c>
      <c r="E4" s="2"/>
    </row>
    <row r="5" spans="1:5" x14ac:dyDescent="0.25">
      <c r="C5" s="3"/>
      <c r="D5" s="3"/>
      <c r="E5" s="2"/>
    </row>
    <row r="6" spans="1:5" x14ac:dyDescent="0.25">
      <c r="A6" t="s">
        <v>78</v>
      </c>
      <c r="C6" s="3">
        <f>'Operating Income'!C5</f>
        <v>106514.74623396836</v>
      </c>
      <c r="D6" s="3">
        <f>'Operating Income'!D5</f>
        <v>1370698.8237660276</v>
      </c>
      <c r="E6" s="13"/>
    </row>
    <row r="7" spans="1:5" x14ac:dyDescent="0.25">
      <c r="A7" s="8" t="s">
        <v>80</v>
      </c>
      <c r="C7" s="3">
        <f>'Operating Income'!C6</f>
        <v>16526.102588418195</v>
      </c>
      <c r="D7" s="3">
        <f>'Operating Income'!D6</f>
        <v>124284.65741158184</v>
      </c>
      <c r="E7" s="2"/>
    </row>
    <row r="8" spans="1:5" x14ac:dyDescent="0.25">
      <c r="A8" t="s">
        <v>79</v>
      </c>
      <c r="C8" s="3">
        <f>'Operating Income'!C7</f>
        <v>52088.852464049814</v>
      </c>
      <c r="D8" s="3">
        <f>'Operating Income'!D7</f>
        <v>275345.98753594887</v>
      </c>
      <c r="E8" s="2"/>
    </row>
    <row r="9" spans="1:5" x14ac:dyDescent="0.25">
      <c r="A9" t="s">
        <v>81</v>
      </c>
      <c r="C9" s="3">
        <f>'Rate Base'!G13*Inputs!$B$7*Inputs!$B$10</f>
        <v>40533.869731477847</v>
      </c>
      <c r="D9" s="3">
        <f>'Rate Base'!H13*Inputs!$B$7*Inputs!$B$10</f>
        <v>147209.13630977215</v>
      </c>
      <c r="E9" s="2"/>
    </row>
    <row r="10" spans="1:5" x14ac:dyDescent="0.25">
      <c r="A10" t="s">
        <v>2718</v>
      </c>
      <c r="B10" s="3"/>
      <c r="C10" s="3">
        <f>C4-SUM(C6:C9)</f>
        <v>64116.959421261796</v>
      </c>
      <c r="D10" s="3">
        <f>D4-SUM(D6:D9)</f>
        <v>-23855.565462503815</v>
      </c>
      <c r="E10" s="2"/>
    </row>
    <row r="11" spans="1:5" x14ac:dyDescent="0.25">
      <c r="A11" t="s">
        <v>82</v>
      </c>
      <c r="B11" s="3"/>
      <c r="C11" s="3">
        <f>C10*(1-Inputs!$B$14)</f>
        <v>24338.797796310988</v>
      </c>
      <c r="D11" s="3">
        <f>D10*(1-Inputs!$B$14)</f>
        <v>-9055.5726495664512</v>
      </c>
      <c r="E11" s="2"/>
    </row>
    <row r="12" spans="1:5" x14ac:dyDescent="0.25">
      <c r="A12" t="s">
        <v>2719</v>
      </c>
      <c r="B12" s="3"/>
      <c r="C12" s="3">
        <f>C10-C11</f>
        <v>39778.161624950808</v>
      </c>
      <c r="D12" s="3">
        <f>D10-D11</f>
        <v>-14799.992812937364</v>
      </c>
      <c r="E12" s="2"/>
    </row>
    <row r="13" spans="1:5" x14ac:dyDescent="0.25">
      <c r="C13" s="5"/>
      <c r="E13" s="2"/>
    </row>
    <row r="14" spans="1:5" x14ac:dyDescent="0.25">
      <c r="A14" t="s">
        <v>2740</v>
      </c>
      <c r="B14" s="4"/>
      <c r="C14" s="4">
        <f>(('Rate Base'!G13*Inputs!$B$6*Inputs!$B$9)-C12)/Inputs!$B$14</f>
        <v>34875.552085190197</v>
      </c>
      <c r="D14" s="4">
        <f>(('Rate Base'!H13*Inputs!$B$6*Inputs!$B$9)-D12)/Inputs!$B$14</f>
        <v>383372.24167768314</v>
      </c>
      <c r="E14" s="2"/>
    </row>
    <row r="15" spans="1:5" x14ac:dyDescent="0.25">
      <c r="C15" s="5"/>
      <c r="E15" s="2"/>
    </row>
    <row r="16" spans="1:5" ht="15.75" thickBot="1" x14ac:dyDescent="0.3">
      <c r="A16" s="16" t="s">
        <v>2720</v>
      </c>
      <c r="B16" s="6"/>
      <c r="C16" s="7">
        <f>C4+C14</f>
        <v>314656.08252436621</v>
      </c>
      <c r="D16" s="17">
        <f>D4+D14</f>
        <v>2277055.2812385098</v>
      </c>
      <c r="E16" s="2"/>
    </row>
    <row r="17" spans="1:5" ht="15.75" thickBot="1" x14ac:dyDescent="0.3">
      <c r="A17" s="18" t="s">
        <v>2721</v>
      </c>
      <c r="B17" s="19"/>
      <c r="C17" s="20">
        <f>C16/Inputs!B2</f>
        <v>430.56387865950495</v>
      </c>
      <c r="D17" s="20">
        <f>D16/Inputs!B3</f>
        <v>351.74482223778261</v>
      </c>
      <c r="E17" s="25">
        <f>D17/C17-1</f>
        <v>-0.18306007616596509</v>
      </c>
    </row>
    <row r="20" spans="1:5" x14ac:dyDescent="0.25">
      <c r="A20" t="s">
        <v>2747</v>
      </c>
    </row>
    <row r="21" spans="1:5" x14ac:dyDescent="0.25">
      <c r="A21" t="s">
        <v>2748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showGridLines="0" workbookViewId="0">
      <selection activeCell="B2" sqref="B2:B3"/>
    </sheetView>
  </sheetViews>
  <sheetFormatPr defaultRowHeight="15" x14ac:dyDescent="0.25"/>
  <cols>
    <col min="1" max="1" width="12.28515625" bestFit="1" customWidth="1"/>
    <col min="4" max="4" width="13.28515625" bestFit="1" customWidth="1"/>
  </cols>
  <sheetData>
    <row r="1" spans="1:4" x14ac:dyDescent="0.25">
      <c r="A1" s="24" t="s">
        <v>84</v>
      </c>
      <c r="B1" s="23"/>
    </row>
    <row r="2" spans="1:4" x14ac:dyDescent="0.25">
      <c r="A2" t="s">
        <v>83</v>
      </c>
      <c r="B2" s="22">
        <v>730.8</v>
      </c>
      <c r="D2" s="3"/>
    </row>
    <row r="3" spans="1:4" x14ac:dyDescent="0.25">
      <c r="A3" t="s">
        <v>2728</v>
      </c>
      <c r="B3" s="22">
        <v>6473.6</v>
      </c>
      <c r="D3" s="3"/>
    </row>
    <row r="6" spans="1:4" x14ac:dyDescent="0.25">
      <c r="A6" t="s">
        <v>85</v>
      </c>
      <c r="B6" s="13">
        <v>0.5</v>
      </c>
    </row>
    <row r="7" spans="1:4" x14ac:dyDescent="0.25">
      <c r="A7" t="s">
        <v>86</v>
      </c>
      <c r="B7" s="13">
        <f>1-B6</f>
        <v>0.5</v>
      </c>
    </row>
    <row r="8" spans="1:4" x14ac:dyDescent="0.25">
      <c r="B8" s="13"/>
    </row>
    <row r="9" spans="1:4" x14ac:dyDescent="0.25">
      <c r="A9" t="s">
        <v>85</v>
      </c>
      <c r="B9" s="13">
        <v>0.1</v>
      </c>
    </row>
    <row r="10" spans="1:4" x14ac:dyDescent="0.25">
      <c r="A10" t="s">
        <v>86</v>
      </c>
      <c r="B10" s="13">
        <v>6.6000000000000003E-2</v>
      </c>
    </row>
    <row r="12" spans="1:4" x14ac:dyDescent="0.25">
      <c r="A12" t="s">
        <v>87</v>
      </c>
      <c r="B12" s="13">
        <v>0.06</v>
      </c>
    </row>
    <row r="13" spans="1:4" x14ac:dyDescent="0.25">
      <c r="A13" t="s">
        <v>88</v>
      </c>
      <c r="B13" s="13">
        <v>0.34</v>
      </c>
    </row>
    <row r="14" spans="1:4" x14ac:dyDescent="0.25">
      <c r="B14" s="13">
        <f>(1-B12)*(1-B13)</f>
        <v>0.62039999999999984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1"/>
  <sheetViews>
    <sheetView showGridLines="0" zoomScale="90" zoomScaleNormal="90" workbookViewId="0">
      <selection activeCell="F6" sqref="F6"/>
    </sheetView>
  </sheetViews>
  <sheetFormatPr defaultRowHeight="15" x14ac:dyDescent="0.25"/>
  <cols>
    <col min="1" max="1" width="19" bestFit="1" customWidth="1"/>
    <col min="2" max="3" width="19" customWidth="1"/>
    <col min="4" max="4" width="34.28515625" bestFit="1" customWidth="1"/>
    <col min="5" max="5" width="13.28515625" style="3" bestFit="1" customWidth="1"/>
    <col min="6" max="6" width="18.28515625" customWidth="1"/>
    <col min="7" max="7" width="11.140625" bestFit="1" customWidth="1"/>
    <col min="8" max="8" width="12.42578125" bestFit="1" customWidth="1"/>
    <col min="9" max="9" width="3.85546875" customWidth="1"/>
    <col min="10" max="10" width="17.28515625" bestFit="1" customWidth="1"/>
    <col min="11" max="11" width="18.85546875" bestFit="1" customWidth="1"/>
    <col min="12" max="12" width="24" bestFit="1" customWidth="1"/>
  </cols>
  <sheetData>
    <row r="1" spans="1:12" x14ac:dyDescent="0.25">
      <c r="G1" s="21" t="s">
        <v>83</v>
      </c>
      <c r="H1" s="21" t="s">
        <v>2728</v>
      </c>
      <c r="J1" s="21" t="s">
        <v>2725</v>
      </c>
      <c r="K1" s="21" t="s">
        <v>2726</v>
      </c>
      <c r="L1" s="21" t="s">
        <v>2727</v>
      </c>
    </row>
    <row r="2" spans="1:12" hidden="1" x14ac:dyDescent="0.25">
      <c r="A2" t="s">
        <v>0</v>
      </c>
      <c r="G2" s="14">
        <v>345101</v>
      </c>
      <c r="H2" s="14">
        <v>345102</v>
      </c>
      <c r="J2">
        <v>345100</v>
      </c>
      <c r="K2" t="s">
        <v>2722</v>
      </c>
      <c r="L2" t="s">
        <v>2723</v>
      </c>
    </row>
    <row r="3" spans="1:12" x14ac:dyDescent="0.25">
      <c r="F3" t="s">
        <v>69</v>
      </c>
      <c r="G3" s="3">
        <f>SUMIFS($E:$E,$C:$C,$F3,$B:$B,G$2)+K3</f>
        <v>2027449.2683560045</v>
      </c>
      <c r="H3" s="3">
        <f>SUMIFS($E:$E,$C:$C,$F3,$B:$B,H$2)+L3</f>
        <v>8239490.3916439954</v>
      </c>
      <c r="J3" s="3">
        <f>SUMIFS($E:$E,$C:$C,$F3,$B:$B,J$2)</f>
        <v>48788.5</v>
      </c>
      <c r="K3" s="3">
        <f>J3*(Inputs!$B$2/(Inputs!$B$2+Inputs!$B$3))</f>
        <v>4949.0083560046633</v>
      </c>
      <c r="L3" s="3">
        <f>J3-K3</f>
        <v>43839.491643995338</v>
      </c>
    </row>
    <row r="4" spans="1:12" x14ac:dyDescent="0.25">
      <c r="F4" t="s">
        <v>70</v>
      </c>
      <c r="G4" s="3">
        <f>SUMIFS($E:$E,$C:$C,$F4,$B:$B,G$2)+K4</f>
        <v>-658404.54659541405</v>
      </c>
      <c r="H4" s="3">
        <f>SUMIFS($E:$E,$C:$C,$F4,$B:$B,H$2)+L4</f>
        <v>-3184764.0734045855</v>
      </c>
      <c r="J4" s="3">
        <f>SUMIFS($E:$E,$C:$C,$F4,$B:$B,J$2)</f>
        <v>-6914.83</v>
      </c>
      <c r="K4" s="3">
        <f>J4*(Inputs!$B$2/(Inputs!$B$2+Inputs!$B$3))</f>
        <v>-701.42659541391367</v>
      </c>
      <c r="L4" s="3">
        <f>J4-K4</f>
        <v>-6213.4034045860863</v>
      </c>
    </row>
    <row r="5" spans="1:12" x14ac:dyDescent="0.25">
      <c r="F5" s="6" t="s">
        <v>2744</v>
      </c>
      <c r="G5" s="7">
        <f>G3+G4</f>
        <v>1369044.7217605906</v>
      </c>
      <c r="H5" s="7">
        <f>H3+H4</f>
        <v>5054726.3182394095</v>
      </c>
      <c r="J5" s="7">
        <f>J3+J4</f>
        <v>41873.67</v>
      </c>
      <c r="K5" s="15">
        <f>J5*(Inputs!B4/(Inputs!B4+Inputs!B6))</f>
        <v>0</v>
      </c>
      <c r="L5" s="15">
        <f>J5-K5</f>
        <v>41873.67</v>
      </c>
    </row>
    <row r="6" spans="1:12" x14ac:dyDescent="0.25">
      <c r="F6" s="8"/>
      <c r="G6" s="9"/>
      <c r="H6" s="9"/>
      <c r="J6" s="9"/>
      <c r="K6" s="3"/>
      <c r="L6" s="3"/>
    </row>
    <row r="7" spans="1:12" x14ac:dyDescent="0.25">
      <c r="F7" t="s">
        <v>73</v>
      </c>
      <c r="G7" s="3">
        <f>SUMIFS($E:$E,$C:$C,$F7,$B:$B,G$2)+K7</f>
        <v>-80231.03</v>
      </c>
      <c r="H7" s="3">
        <f>SUMIFS($E:$E,$C:$C,$F7,$B:$B,H$2)+L7</f>
        <v>-108422.92</v>
      </c>
      <c r="J7" s="3">
        <f>SUMIFS($E:$E,$C:$C,$F7,$B:$B,J$2)</f>
        <v>0</v>
      </c>
      <c r="K7" s="3">
        <f>J7*(Inputs!$B$2/(Inputs!$B$2+Inputs!$B$3))</f>
        <v>0</v>
      </c>
      <c r="L7" s="3">
        <f>J7-K7</f>
        <v>0</v>
      </c>
    </row>
    <row r="8" spans="1:12" x14ac:dyDescent="0.25">
      <c r="F8" t="s">
        <v>2746</v>
      </c>
      <c r="G8" s="3">
        <f>SUM('Operating Income'!C5:C6)*(45/360)</f>
        <v>15380.10610279832</v>
      </c>
      <c r="H8" s="3">
        <f>SUM('Operating Income'!D5:D6)*(45/360)</f>
        <v>186872.93514720118</v>
      </c>
      <c r="J8" s="3"/>
      <c r="K8" s="3"/>
      <c r="L8" s="3"/>
    </row>
    <row r="9" spans="1:12" x14ac:dyDescent="0.25">
      <c r="F9" t="s">
        <v>2741</v>
      </c>
      <c r="G9" s="3">
        <f t="shared" ref="G9:H12" si="0">SUMIFS($E:$E,$C:$C,$F9,$B:$B,G$2)+K9</f>
        <v>-84819.623785464428</v>
      </c>
      <c r="H9" s="3">
        <f t="shared" si="0"/>
        <v>-751352.37621453556</v>
      </c>
      <c r="J9" s="3">
        <v>-836172</v>
      </c>
      <c r="K9" s="3">
        <f>J9*(Inputs!$B$2/(Inputs!$B$2+Inputs!$B$3))</f>
        <v>-84819.623785464428</v>
      </c>
      <c r="L9" s="3">
        <f>J9-K9</f>
        <v>-751352.37621453556</v>
      </c>
    </row>
    <row r="10" spans="1:12" x14ac:dyDescent="0.25">
      <c r="F10" t="s">
        <v>2745</v>
      </c>
      <c r="G10" s="3">
        <f t="shared" si="0"/>
        <v>-7443.1154294597736</v>
      </c>
      <c r="H10" s="3">
        <f t="shared" si="0"/>
        <v>-65932.88457054022</v>
      </c>
      <c r="J10" s="3">
        <v>-73376</v>
      </c>
      <c r="K10" s="3">
        <f>J10*(Inputs!$B$2/(Inputs!$B$2+Inputs!$B$3))</f>
        <v>-7443.1154294597736</v>
      </c>
      <c r="L10" s="3">
        <f>J10-K10</f>
        <v>-65932.88457054022</v>
      </c>
    </row>
    <row r="11" spans="1:12" x14ac:dyDescent="0.25">
      <c r="F11" t="s">
        <v>2742</v>
      </c>
      <c r="G11" s="3">
        <f t="shared" si="0"/>
        <v>4461.0976136805339</v>
      </c>
      <c r="H11" s="3">
        <f t="shared" si="0"/>
        <v>39517.462386319523</v>
      </c>
      <c r="J11" s="3">
        <f>594204.38-550225.82</f>
        <v>43978.560000000056</v>
      </c>
      <c r="K11" s="3">
        <f>J11*(Inputs!$B$2/(Inputs!$B$2+Inputs!$B$3))</f>
        <v>4461.0976136805339</v>
      </c>
      <c r="L11" s="3">
        <f>J11-K11</f>
        <v>39517.462386319523</v>
      </c>
    </row>
    <row r="12" spans="1:12" x14ac:dyDescent="0.25">
      <c r="F12" t="s">
        <v>2743</v>
      </c>
      <c r="G12" s="3">
        <f t="shared" si="0"/>
        <v>11906.926509910603</v>
      </c>
      <c r="H12" s="3">
        <f t="shared" si="0"/>
        <v>105474.38349008934</v>
      </c>
      <c r="J12" s="3">
        <f>838547.34-721166.03</f>
        <v>117381.30999999994</v>
      </c>
      <c r="K12" s="3">
        <f>J12*(Inputs!$B$2/(Inputs!$B$2+Inputs!$B$3))</f>
        <v>11906.926509910603</v>
      </c>
      <c r="L12" s="3">
        <f>J12-K12</f>
        <v>105474.38349008934</v>
      </c>
    </row>
    <row r="13" spans="1:12" ht="15.75" thickBot="1" x14ac:dyDescent="0.3">
      <c r="F13" s="10" t="s">
        <v>74</v>
      </c>
      <c r="G13" s="11">
        <f>SUM(G5:G12)</f>
        <v>1228299.0827720559</v>
      </c>
      <c r="H13" s="11">
        <f>SUM(H5:H12)</f>
        <v>4460882.9184779441</v>
      </c>
      <c r="J13" s="11">
        <f>SUM(J5:J7)</f>
        <v>41873.67</v>
      </c>
      <c r="K13" s="11">
        <f>J13*(Inputs!B9/(Inputs!B9+Inputs!B10))</f>
        <v>25225.102409638555</v>
      </c>
      <c r="L13" s="11">
        <f>J13-K13</f>
        <v>16648.567590361443</v>
      </c>
    </row>
    <row r="14" spans="1:12" ht="15.75" thickTop="1" x14ac:dyDescent="0.25">
      <c r="A14" t="s">
        <v>1</v>
      </c>
    </row>
    <row r="15" spans="1:12" x14ac:dyDescent="0.25">
      <c r="A15" t="s">
        <v>2</v>
      </c>
      <c r="B15" t="s">
        <v>75</v>
      </c>
      <c r="C15" t="s">
        <v>71</v>
      </c>
      <c r="D15" t="s">
        <v>3</v>
      </c>
      <c r="E15" s="12" t="s">
        <v>76</v>
      </c>
      <c r="F15" t="s">
        <v>2729</v>
      </c>
      <c r="G15" t="s">
        <v>2730</v>
      </c>
    </row>
    <row r="16" spans="1:12" x14ac:dyDescent="0.25">
      <c r="A16">
        <v>1020</v>
      </c>
      <c r="B16">
        <v>345101</v>
      </c>
      <c r="C16" t="s">
        <v>69</v>
      </c>
      <c r="D16" t="s">
        <v>22</v>
      </c>
      <c r="E16" s="3">
        <v>163216.01</v>
      </c>
    </row>
    <row r="17" spans="1:7" x14ac:dyDescent="0.25">
      <c r="A17">
        <v>1020</v>
      </c>
      <c r="B17">
        <v>345102</v>
      </c>
      <c r="C17" t="s">
        <v>69</v>
      </c>
      <c r="D17" t="s">
        <v>22</v>
      </c>
      <c r="E17" s="3">
        <v>1178.0899999999999</v>
      </c>
    </row>
    <row r="18" spans="1:7" x14ac:dyDescent="0.25">
      <c r="A18">
        <v>1045</v>
      </c>
      <c r="B18">
        <v>345101</v>
      </c>
      <c r="C18" t="s">
        <v>69</v>
      </c>
      <c r="D18" t="s">
        <v>23</v>
      </c>
      <c r="E18" s="3">
        <v>14115.27</v>
      </c>
    </row>
    <row r="19" spans="1:7" x14ac:dyDescent="0.25">
      <c r="A19">
        <v>1045</v>
      </c>
      <c r="B19">
        <v>345102</v>
      </c>
      <c r="C19" t="s">
        <v>69</v>
      </c>
      <c r="D19" t="s">
        <v>23</v>
      </c>
      <c r="E19" s="3">
        <v>5928.78</v>
      </c>
    </row>
    <row r="20" spans="1:7" x14ac:dyDescent="0.25">
      <c r="A20">
        <v>1050</v>
      </c>
      <c r="B20">
        <v>345101</v>
      </c>
      <c r="C20" t="s">
        <v>69</v>
      </c>
      <c r="D20" t="s">
        <v>24</v>
      </c>
      <c r="E20" s="3">
        <v>34368.559999999998</v>
      </c>
    </row>
    <row r="21" spans="1:7" x14ac:dyDescent="0.25">
      <c r="A21">
        <v>1050</v>
      </c>
      <c r="B21">
        <v>345102</v>
      </c>
      <c r="C21" t="s">
        <v>69</v>
      </c>
      <c r="D21" t="s">
        <v>24</v>
      </c>
      <c r="E21" s="3">
        <v>85365.49</v>
      </c>
    </row>
    <row r="22" spans="1:7" x14ac:dyDescent="0.25">
      <c r="A22">
        <v>1055</v>
      </c>
      <c r="B22">
        <v>345100</v>
      </c>
      <c r="C22" t="s">
        <v>69</v>
      </c>
      <c r="D22" t="s">
        <v>4</v>
      </c>
      <c r="E22" s="3">
        <v>148.19999999999999</v>
      </c>
      <c r="F22">
        <v>92260</v>
      </c>
      <c r="G22" t="s">
        <v>2731</v>
      </c>
    </row>
    <row r="23" spans="1:7" x14ac:dyDescent="0.25">
      <c r="A23">
        <v>1055</v>
      </c>
      <c r="B23">
        <v>345101</v>
      </c>
      <c r="C23" t="s">
        <v>69</v>
      </c>
      <c r="D23" t="s">
        <v>4</v>
      </c>
      <c r="E23" s="3">
        <v>30615.61</v>
      </c>
    </row>
    <row r="24" spans="1:7" x14ac:dyDescent="0.25">
      <c r="A24">
        <v>1055</v>
      </c>
      <c r="B24">
        <v>345102</v>
      </c>
      <c r="C24" t="s">
        <v>69</v>
      </c>
      <c r="D24" t="s">
        <v>4</v>
      </c>
      <c r="E24" s="3">
        <v>438270.42</v>
      </c>
    </row>
    <row r="25" spans="1:7" x14ac:dyDescent="0.25">
      <c r="A25">
        <v>1060</v>
      </c>
      <c r="B25">
        <v>345102</v>
      </c>
      <c r="C25" t="s">
        <v>69</v>
      </c>
      <c r="D25" t="s">
        <v>55</v>
      </c>
      <c r="E25" s="3">
        <v>461.5</v>
      </c>
    </row>
    <row r="26" spans="1:7" x14ac:dyDescent="0.25">
      <c r="A26">
        <v>1065</v>
      </c>
      <c r="B26">
        <v>345102</v>
      </c>
      <c r="C26" t="s">
        <v>69</v>
      </c>
      <c r="D26" t="s">
        <v>56</v>
      </c>
      <c r="E26" s="3">
        <v>129602.66</v>
      </c>
    </row>
    <row r="27" spans="1:7" x14ac:dyDescent="0.25">
      <c r="A27">
        <v>1080</v>
      </c>
      <c r="B27">
        <v>345100</v>
      </c>
      <c r="C27" t="s">
        <v>69</v>
      </c>
      <c r="D27" t="s">
        <v>5</v>
      </c>
      <c r="E27" s="3">
        <v>420</v>
      </c>
      <c r="F27">
        <v>92594</v>
      </c>
      <c r="G27" t="s">
        <v>2732</v>
      </c>
    </row>
    <row r="28" spans="1:7" x14ac:dyDescent="0.25">
      <c r="A28">
        <v>1080</v>
      </c>
      <c r="B28">
        <v>345101</v>
      </c>
      <c r="C28" t="s">
        <v>69</v>
      </c>
      <c r="D28" t="s">
        <v>5</v>
      </c>
      <c r="E28" s="3">
        <v>462463.01</v>
      </c>
    </row>
    <row r="29" spans="1:7" x14ac:dyDescent="0.25">
      <c r="A29">
        <v>1080</v>
      </c>
      <c r="B29">
        <v>345102</v>
      </c>
      <c r="C29" t="s">
        <v>69</v>
      </c>
      <c r="D29" t="s">
        <v>5</v>
      </c>
      <c r="E29" s="3">
        <v>14515.12</v>
      </c>
    </row>
    <row r="30" spans="1:7" x14ac:dyDescent="0.25">
      <c r="A30">
        <v>1090</v>
      </c>
      <c r="B30">
        <v>345101</v>
      </c>
      <c r="C30" t="s">
        <v>69</v>
      </c>
      <c r="D30" t="s">
        <v>25</v>
      </c>
      <c r="E30" s="3">
        <v>263.37</v>
      </c>
    </row>
    <row r="31" spans="1:7" x14ac:dyDescent="0.25">
      <c r="A31">
        <v>1090</v>
      </c>
      <c r="B31">
        <v>345102</v>
      </c>
      <c r="C31" t="s">
        <v>69</v>
      </c>
      <c r="D31" t="s">
        <v>25</v>
      </c>
      <c r="E31" s="3">
        <v>9226.35</v>
      </c>
    </row>
    <row r="32" spans="1:7" x14ac:dyDescent="0.25">
      <c r="A32">
        <v>1100</v>
      </c>
      <c r="B32">
        <v>345101</v>
      </c>
      <c r="C32" t="s">
        <v>69</v>
      </c>
      <c r="D32" t="s">
        <v>26</v>
      </c>
    </row>
    <row r="33" spans="1:7" x14ac:dyDescent="0.25">
      <c r="A33">
        <v>1100</v>
      </c>
      <c r="B33">
        <v>345102</v>
      </c>
      <c r="C33" t="s">
        <v>69</v>
      </c>
      <c r="D33" t="s">
        <v>26</v>
      </c>
      <c r="E33" s="3">
        <v>9223.01</v>
      </c>
    </row>
    <row r="34" spans="1:7" x14ac:dyDescent="0.25">
      <c r="A34">
        <v>1105</v>
      </c>
      <c r="B34">
        <v>345100</v>
      </c>
      <c r="C34" t="s">
        <v>69</v>
      </c>
      <c r="D34" t="s">
        <v>6</v>
      </c>
      <c r="E34" s="3">
        <v>5802.75</v>
      </c>
      <c r="F34">
        <v>2003083</v>
      </c>
      <c r="G34" t="s">
        <v>2733</v>
      </c>
    </row>
    <row r="35" spans="1:7" x14ac:dyDescent="0.25">
      <c r="A35">
        <v>1105</v>
      </c>
      <c r="B35">
        <v>345101</v>
      </c>
      <c r="C35" t="s">
        <v>69</v>
      </c>
      <c r="D35" t="s">
        <v>6</v>
      </c>
      <c r="E35" s="3">
        <v>90132.11</v>
      </c>
    </row>
    <row r="36" spans="1:7" x14ac:dyDescent="0.25">
      <c r="A36">
        <v>1105</v>
      </c>
      <c r="B36">
        <v>345102</v>
      </c>
      <c r="C36" t="s">
        <v>69</v>
      </c>
      <c r="D36" t="s">
        <v>6</v>
      </c>
      <c r="E36" s="3">
        <v>606232.06999999995</v>
      </c>
    </row>
    <row r="37" spans="1:7" x14ac:dyDescent="0.25">
      <c r="A37">
        <v>1110</v>
      </c>
      <c r="B37">
        <v>345100</v>
      </c>
      <c r="C37" t="s">
        <v>69</v>
      </c>
      <c r="D37" t="s">
        <v>7</v>
      </c>
      <c r="E37" s="3">
        <v>4600</v>
      </c>
      <c r="F37">
        <v>2002095</v>
      </c>
      <c r="G37" t="s">
        <v>2734</v>
      </c>
    </row>
    <row r="38" spans="1:7" x14ac:dyDescent="0.25">
      <c r="A38">
        <v>1110</v>
      </c>
      <c r="B38">
        <v>345101</v>
      </c>
      <c r="C38" t="s">
        <v>69</v>
      </c>
      <c r="D38" t="s">
        <v>7</v>
      </c>
      <c r="E38" s="3">
        <v>1176.1600000000001</v>
      </c>
    </row>
    <row r="39" spans="1:7" x14ac:dyDescent="0.25">
      <c r="A39">
        <v>1110</v>
      </c>
      <c r="B39">
        <v>345102</v>
      </c>
      <c r="C39" t="s">
        <v>69</v>
      </c>
      <c r="D39" t="s">
        <v>7</v>
      </c>
      <c r="E39" s="3">
        <v>1756.71</v>
      </c>
    </row>
    <row r="40" spans="1:7" x14ac:dyDescent="0.25">
      <c r="A40">
        <v>1115</v>
      </c>
      <c r="B40">
        <v>345100</v>
      </c>
      <c r="C40" t="s">
        <v>69</v>
      </c>
      <c r="D40" t="s">
        <v>8</v>
      </c>
      <c r="E40" s="3">
        <v>1392.78</v>
      </c>
      <c r="F40">
        <v>92928</v>
      </c>
      <c r="G40" t="s">
        <v>2735</v>
      </c>
    </row>
    <row r="41" spans="1:7" x14ac:dyDescent="0.25">
      <c r="A41">
        <v>1115</v>
      </c>
      <c r="B41">
        <v>345101</v>
      </c>
      <c r="C41" t="s">
        <v>69</v>
      </c>
      <c r="D41" t="s">
        <v>8</v>
      </c>
      <c r="E41" s="3">
        <v>29398.81</v>
      </c>
    </row>
    <row r="42" spans="1:7" x14ac:dyDescent="0.25">
      <c r="A42">
        <v>1115</v>
      </c>
      <c r="B42">
        <v>345102</v>
      </c>
      <c r="C42" t="s">
        <v>69</v>
      </c>
      <c r="D42" t="s">
        <v>8</v>
      </c>
      <c r="E42" s="3">
        <v>980505.73</v>
      </c>
    </row>
    <row r="43" spans="1:7" x14ac:dyDescent="0.25">
      <c r="A43">
        <v>1120</v>
      </c>
      <c r="B43">
        <v>345101</v>
      </c>
      <c r="C43" t="s">
        <v>69</v>
      </c>
      <c r="D43" t="s">
        <v>27</v>
      </c>
      <c r="E43" s="3">
        <v>139886.32</v>
      </c>
    </row>
    <row r="44" spans="1:7" x14ac:dyDescent="0.25">
      <c r="A44">
        <v>1120</v>
      </c>
      <c r="B44">
        <v>345102</v>
      </c>
      <c r="C44" t="s">
        <v>69</v>
      </c>
      <c r="D44" t="s">
        <v>27</v>
      </c>
      <c r="E44" s="3">
        <v>389427.5</v>
      </c>
    </row>
    <row r="45" spans="1:7" x14ac:dyDescent="0.25">
      <c r="A45">
        <v>1125</v>
      </c>
      <c r="B45">
        <v>345100</v>
      </c>
      <c r="C45" t="s">
        <v>69</v>
      </c>
      <c r="D45" t="s">
        <v>9</v>
      </c>
      <c r="E45" s="3">
        <v>13901.92</v>
      </c>
      <c r="F45">
        <v>91926</v>
      </c>
      <c r="G45" t="s">
        <v>2736</v>
      </c>
    </row>
    <row r="46" spans="1:7" x14ac:dyDescent="0.25">
      <c r="A46">
        <v>1125</v>
      </c>
      <c r="B46">
        <v>345101</v>
      </c>
      <c r="C46" t="s">
        <v>69</v>
      </c>
      <c r="D46" t="s">
        <v>9</v>
      </c>
      <c r="E46" s="3">
        <v>407153.47</v>
      </c>
    </row>
    <row r="47" spans="1:7" x14ac:dyDescent="0.25">
      <c r="A47">
        <v>1125</v>
      </c>
      <c r="B47">
        <v>345102</v>
      </c>
      <c r="C47" t="s">
        <v>69</v>
      </c>
      <c r="D47" t="s">
        <v>9</v>
      </c>
      <c r="E47" s="3">
        <v>2969189.68</v>
      </c>
    </row>
    <row r="48" spans="1:7" x14ac:dyDescent="0.25">
      <c r="A48">
        <v>1130</v>
      </c>
      <c r="B48">
        <v>345101</v>
      </c>
      <c r="C48" t="s">
        <v>69</v>
      </c>
      <c r="D48" t="s">
        <v>28</v>
      </c>
      <c r="E48" s="3">
        <v>172905.01</v>
      </c>
    </row>
    <row r="49" spans="1:7" x14ac:dyDescent="0.25">
      <c r="A49">
        <v>1130</v>
      </c>
      <c r="B49">
        <v>345102</v>
      </c>
      <c r="C49" t="s">
        <v>69</v>
      </c>
      <c r="D49" t="s">
        <v>28</v>
      </c>
      <c r="E49" s="3">
        <v>708360.09</v>
      </c>
    </row>
    <row r="50" spans="1:7" x14ac:dyDescent="0.25">
      <c r="A50">
        <v>1135</v>
      </c>
      <c r="B50">
        <v>345101</v>
      </c>
      <c r="C50" t="s">
        <v>69</v>
      </c>
      <c r="D50" t="s">
        <v>29</v>
      </c>
      <c r="E50" s="3">
        <v>123885.61</v>
      </c>
    </row>
    <row r="51" spans="1:7" x14ac:dyDescent="0.25">
      <c r="A51">
        <v>1135</v>
      </c>
      <c r="B51">
        <v>345102</v>
      </c>
      <c r="C51" t="s">
        <v>69</v>
      </c>
      <c r="D51" t="s">
        <v>29</v>
      </c>
      <c r="E51" s="3">
        <v>614236.43000000005</v>
      </c>
    </row>
    <row r="52" spans="1:7" x14ac:dyDescent="0.25">
      <c r="A52">
        <v>1140</v>
      </c>
      <c r="B52">
        <v>345100</v>
      </c>
      <c r="C52" t="s">
        <v>69</v>
      </c>
      <c r="D52" t="s">
        <v>10</v>
      </c>
      <c r="E52" s="3">
        <v>22522.85</v>
      </c>
      <c r="F52">
        <v>93262</v>
      </c>
      <c r="G52" t="s">
        <v>2737</v>
      </c>
    </row>
    <row r="53" spans="1:7" x14ac:dyDescent="0.25">
      <c r="A53">
        <v>1140</v>
      </c>
      <c r="B53">
        <v>345101</v>
      </c>
      <c r="C53" t="s">
        <v>69</v>
      </c>
      <c r="D53" t="s">
        <v>10</v>
      </c>
      <c r="E53" s="3">
        <v>166291.94</v>
      </c>
    </row>
    <row r="54" spans="1:7" x14ac:dyDescent="0.25">
      <c r="A54">
        <v>1140</v>
      </c>
      <c r="B54">
        <v>345102</v>
      </c>
      <c r="C54" t="s">
        <v>69</v>
      </c>
      <c r="D54" t="s">
        <v>10</v>
      </c>
      <c r="E54" s="3">
        <v>411761.78</v>
      </c>
    </row>
    <row r="55" spans="1:7" x14ac:dyDescent="0.25">
      <c r="A55">
        <v>1145</v>
      </c>
      <c r="B55">
        <v>345101</v>
      </c>
      <c r="C55" t="s">
        <v>69</v>
      </c>
      <c r="D55" t="s">
        <v>30</v>
      </c>
      <c r="E55" s="3">
        <v>43120.46</v>
      </c>
    </row>
    <row r="56" spans="1:7" x14ac:dyDescent="0.25">
      <c r="A56">
        <v>1145</v>
      </c>
      <c r="B56">
        <v>345102</v>
      </c>
      <c r="C56" t="s">
        <v>69</v>
      </c>
      <c r="D56" t="s">
        <v>30</v>
      </c>
      <c r="E56" s="3">
        <v>363505.86</v>
      </c>
    </row>
    <row r="57" spans="1:7" x14ac:dyDescent="0.25">
      <c r="A57">
        <v>1175</v>
      </c>
      <c r="B57">
        <v>345101</v>
      </c>
      <c r="C57" t="s">
        <v>69</v>
      </c>
      <c r="D57" t="s">
        <v>31</v>
      </c>
      <c r="E57" s="3">
        <v>54177.78</v>
      </c>
    </row>
    <row r="58" spans="1:7" x14ac:dyDescent="0.25">
      <c r="A58">
        <v>1175</v>
      </c>
      <c r="B58">
        <v>345102</v>
      </c>
      <c r="C58" t="s">
        <v>69</v>
      </c>
      <c r="D58" t="s">
        <v>31</v>
      </c>
      <c r="E58" s="3">
        <v>18184.490000000002</v>
      </c>
    </row>
    <row r="59" spans="1:7" x14ac:dyDescent="0.25">
      <c r="A59">
        <v>1180</v>
      </c>
      <c r="B59">
        <v>345101</v>
      </c>
      <c r="C59" t="s">
        <v>69</v>
      </c>
      <c r="D59" t="s">
        <v>32</v>
      </c>
      <c r="E59" s="3">
        <v>11030.42</v>
      </c>
    </row>
    <row r="60" spans="1:7" x14ac:dyDescent="0.25">
      <c r="A60">
        <v>1180</v>
      </c>
      <c r="B60">
        <v>345102</v>
      </c>
      <c r="C60" t="s">
        <v>69</v>
      </c>
      <c r="D60" t="s">
        <v>32</v>
      </c>
      <c r="E60" s="3">
        <v>52668.24</v>
      </c>
    </row>
    <row r="61" spans="1:7" x14ac:dyDescent="0.25">
      <c r="A61">
        <v>1190</v>
      </c>
      <c r="B61">
        <v>345101</v>
      </c>
      <c r="C61" t="s">
        <v>69</v>
      </c>
      <c r="D61" t="s">
        <v>33</v>
      </c>
      <c r="E61" s="3">
        <v>66354.429999999993</v>
      </c>
    </row>
    <row r="62" spans="1:7" x14ac:dyDescent="0.25">
      <c r="A62">
        <v>1190</v>
      </c>
      <c r="B62">
        <v>345102</v>
      </c>
      <c r="C62" t="s">
        <v>69</v>
      </c>
      <c r="D62" t="s">
        <v>33</v>
      </c>
      <c r="E62" s="3">
        <v>203031.59</v>
      </c>
    </row>
    <row r="63" spans="1:7" x14ac:dyDescent="0.25">
      <c r="A63">
        <v>1195</v>
      </c>
      <c r="B63">
        <v>345101</v>
      </c>
      <c r="C63" t="s">
        <v>69</v>
      </c>
      <c r="D63" t="s">
        <v>34</v>
      </c>
      <c r="E63" s="3">
        <v>4424.91</v>
      </c>
    </row>
    <row r="64" spans="1:7" x14ac:dyDescent="0.25">
      <c r="A64">
        <v>1195</v>
      </c>
      <c r="B64">
        <v>345102</v>
      </c>
      <c r="C64" t="s">
        <v>69</v>
      </c>
      <c r="D64" t="s">
        <v>34</v>
      </c>
      <c r="E64" s="3">
        <v>73838.289999999994</v>
      </c>
    </row>
    <row r="65" spans="1:6" x14ac:dyDescent="0.25">
      <c r="A65">
        <v>1200</v>
      </c>
      <c r="B65">
        <v>345102</v>
      </c>
      <c r="C65" t="s">
        <v>69</v>
      </c>
      <c r="D65" t="s">
        <v>57</v>
      </c>
      <c r="E65" s="3">
        <v>2570.16</v>
      </c>
    </row>
    <row r="66" spans="1:6" x14ac:dyDescent="0.25">
      <c r="A66">
        <v>1205</v>
      </c>
      <c r="B66">
        <v>345101</v>
      </c>
      <c r="C66" t="s">
        <v>69</v>
      </c>
      <c r="D66" t="s">
        <v>35</v>
      </c>
      <c r="E66" s="3">
        <v>7521</v>
      </c>
    </row>
    <row r="67" spans="1:6" x14ac:dyDescent="0.25">
      <c r="A67">
        <v>1205</v>
      </c>
      <c r="B67">
        <v>345102</v>
      </c>
      <c r="C67" t="s">
        <v>69</v>
      </c>
      <c r="D67" t="s">
        <v>35</v>
      </c>
      <c r="E67" s="3">
        <v>36634.86</v>
      </c>
    </row>
    <row r="68" spans="1:6" x14ac:dyDescent="0.25">
      <c r="A68">
        <v>1215</v>
      </c>
      <c r="B68">
        <v>345102</v>
      </c>
      <c r="C68" t="s">
        <v>69</v>
      </c>
      <c r="D68" t="s">
        <v>58</v>
      </c>
      <c r="E68" s="3">
        <v>69976</v>
      </c>
    </row>
    <row r="69" spans="1:6" x14ac:dyDescent="0.25">
      <c r="A69">
        <v>1835</v>
      </c>
      <c r="B69">
        <v>345101</v>
      </c>
      <c r="C69" t="s">
        <v>70</v>
      </c>
      <c r="D69" t="s">
        <v>39</v>
      </c>
      <c r="E69" s="3">
        <v>-12907.86</v>
      </c>
    </row>
    <row r="70" spans="1:6" x14ac:dyDescent="0.25">
      <c r="A70">
        <v>1835</v>
      </c>
      <c r="B70">
        <v>345102</v>
      </c>
      <c r="C70" t="s">
        <v>70</v>
      </c>
      <c r="D70" t="s">
        <v>39</v>
      </c>
      <c r="E70" s="3">
        <v>-230.3</v>
      </c>
    </row>
    <row r="71" spans="1:6" x14ac:dyDescent="0.25">
      <c r="A71">
        <v>1845</v>
      </c>
      <c r="B71">
        <v>345101</v>
      </c>
      <c r="C71" t="s">
        <v>70</v>
      </c>
      <c r="D71" t="s">
        <v>40</v>
      </c>
      <c r="E71" s="3">
        <v>-8164.59</v>
      </c>
    </row>
    <row r="72" spans="1:6" x14ac:dyDescent="0.25">
      <c r="A72">
        <v>1845</v>
      </c>
      <c r="B72">
        <v>345102</v>
      </c>
      <c r="C72" t="s">
        <v>70</v>
      </c>
      <c r="D72" t="s">
        <v>40</v>
      </c>
      <c r="E72" s="3">
        <v>-26021.52</v>
      </c>
    </row>
    <row r="73" spans="1:6" x14ac:dyDescent="0.25">
      <c r="A73">
        <v>1850</v>
      </c>
      <c r="B73">
        <v>345100</v>
      </c>
      <c r="C73" t="s">
        <v>70</v>
      </c>
      <c r="D73" t="s">
        <v>13</v>
      </c>
      <c r="E73" s="3">
        <v>-2.75</v>
      </c>
      <c r="F73">
        <v>92260</v>
      </c>
    </row>
    <row r="74" spans="1:6" x14ac:dyDescent="0.25">
      <c r="A74">
        <v>1850</v>
      </c>
      <c r="B74">
        <v>345101</v>
      </c>
      <c r="C74" t="s">
        <v>70</v>
      </c>
      <c r="D74" t="s">
        <v>13</v>
      </c>
      <c r="E74" s="3">
        <v>-12265.27</v>
      </c>
    </row>
    <row r="75" spans="1:6" x14ac:dyDescent="0.25">
      <c r="A75">
        <v>1850</v>
      </c>
      <c r="B75">
        <v>345102</v>
      </c>
      <c r="C75" t="s">
        <v>70</v>
      </c>
      <c r="D75" t="s">
        <v>13</v>
      </c>
      <c r="E75" s="3">
        <v>-180952.71</v>
      </c>
    </row>
    <row r="76" spans="1:6" x14ac:dyDescent="0.25">
      <c r="A76">
        <v>1855</v>
      </c>
      <c r="B76">
        <v>345102</v>
      </c>
      <c r="C76" t="s">
        <v>70</v>
      </c>
      <c r="D76" t="s">
        <v>62</v>
      </c>
      <c r="E76" s="3">
        <v>-2.31</v>
      </c>
    </row>
    <row r="77" spans="1:6" x14ac:dyDescent="0.25">
      <c r="A77">
        <v>1860</v>
      </c>
      <c r="B77">
        <v>345102</v>
      </c>
      <c r="C77" t="s">
        <v>70</v>
      </c>
      <c r="D77" t="s">
        <v>63</v>
      </c>
      <c r="E77" s="3">
        <v>-19660.47</v>
      </c>
    </row>
    <row r="78" spans="1:6" x14ac:dyDescent="0.25">
      <c r="A78">
        <v>1875</v>
      </c>
      <c r="B78">
        <v>345100</v>
      </c>
      <c r="C78" t="s">
        <v>70</v>
      </c>
      <c r="D78" t="s">
        <v>14</v>
      </c>
      <c r="E78" s="3">
        <v>-4.9000000000000004</v>
      </c>
      <c r="F78">
        <v>92594</v>
      </c>
    </row>
    <row r="79" spans="1:6" x14ac:dyDescent="0.25">
      <c r="A79">
        <v>1875</v>
      </c>
      <c r="B79">
        <v>345101</v>
      </c>
      <c r="C79" t="s">
        <v>70</v>
      </c>
      <c r="D79" t="s">
        <v>14</v>
      </c>
      <c r="E79" s="3">
        <v>-111040.75</v>
      </c>
    </row>
    <row r="80" spans="1:6" x14ac:dyDescent="0.25">
      <c r="A80">
        <v>1875</v>
      </c>
      <c r="B80">
        <v>345102</v>
      </c>
      <c r="C80" t="s">
        <v>70</v>
      </c>
      <c r="D80" t="s">
        <v>14</v>
      </c>
      <c r="E80" s="3">
        <v>-2698.52</v>
      </c>
    </row>
    <row r="81" spans="1:6" x14ac:dyDescent="0.25">
      <c r="A81">
        <v>1885</v>
      </c>
      <c r="B81">
        <v>345101</v>
      </c>
      <c r="C81" t="s">
        <v>70</v>
      </c>
      <c r="D81" t="s">
        <v>41</v>
      </c>
      <c r="E81" s="3">
        <v>-15.05</v>
      </c>
    </row>
    <row r="82" spans="1:6" x14ac:dyDescent="0.25">
      <c r="A82">
        <v>1885</v>
      </c>
      <c r="B82">
        <v>345102</v>
      </c>
      <c r="C82" t="s">
        <v>70</v>
      </c>
      <c r="D82" t="s">
        <v>41</v>
      </c>
      <c r="E82" s="3">
        <v>-875.4</v>
      </c>
    </row>
    <row r="83" spans="1:6" x14ac:dyDescent="0.25">
      <c r="A83">
        <v>1895</v>
      </c>
      <c r="B83">
        <v>345101</v>
      </c>
      <c r="C83" t="s">
        <v>70</v>
      </c>
      <c r="D83" t="s">
        <v>42</v>
      </c>
    </row>
    <row r="84" spans="1:6" x14ac:dyDescent="0.25">
      <c r="A84">
        <v>1895</v>
      </c>
      <c r="B84">
        <v>345102</v>
      </c>
      <c r="C84" t="s">
        <v>70</v>
      </c>
      <c r="D84" t="s">
        <v>42</v>
      </c>
      <c r="E84" s="3">
        <v>-570.29</v>
      </c>
    </row>
    <row r="85" spans="1:6" x14ac:dyDescent="0.25">
      <c r="A85">
        <v>1900</v>
      </c>
      <c r="B85">
        <v>345100</v>
      </c>
      <c r="C85" t="s">
        <v>70</v>
      </c>
      <c r="D85" t="s">
        <v>15</v>
      </c>
      <c r="E85" s="3">
        <v>-967.69</v>
      </c>
      <c r="F85">
        <v>2003083</v>
      </c>
    </row>
    <row r="86" spans="1:6" x14ac:dyDescent="0.25">
      <c r="A86">
        <v>1900</v>
      </c>
      <c r="B86">
        <v>345101</v>
      </c>
      <c r="C86" t="s">
        <v>70</v>
      </c>
      <c r="D86" t="s">
        <v>15</v>
      </c>
      <c r="E86" s="3">
        <v>-8382.3799999999992</v>
      </c>
    </row>
    <row r="87" spans="1:6" x14ac:dyDescent="0.25">
      <c r="A87">
        <v>1900</v>
      </c>
      <c r="B87">
        <v>345102</v>
      </c>
      <c r="C87" t="s">
        <v>70</v>
      </c>
      <c r="D87" t="s">
        <v>15</v>
      </c>
      <c r="E87" s="3">
        <v>-142077.63</v>
      </c>
    </row>
    <row r="88" spans="1:6" x14ac:dyDescent="0.25">
      <c r="A88">
        <v>1905</v>
      </c>
      <c r="B88">
        <v>345100</v>
      </c>
      <c r="C88" t="s">
        <v>70</v>
      </c>
      <c r="D88" t="s">
        <v>16</v>
      </c>
      <c r="E88" s="3">
        <v>-690.3</v>
      </c>
      <c r="F88">
        <v>2002095</v>
      </c>
    </row>
    <row r="89" spans="1:6" x14ac:dyDescent="0.25">
      <c r="A89">
        <v>1905</v>
      </c>
      <c r="B89">
        <v>345101</v>
      </c>
      <c r="C89" t="s">
        <v>70</v>
      </c>
      <c r="D89" t="s">
        <v>16</v>
      </c>
      <c r="E89" s="3">
        <v>-100.63</v>
      </c>
    </row>
    <row r="90" spans="1:6" x14ac:dyDescent="0.25">
      <c r="A90">
        <v>1905</v>
      </c>
      <c r="B90">
        <v>345102</v>
      </c>
      <c r="C90" t="s">
        <v>70</v>
      </c>
      <c r="D90" t="s">
        <v>16</v>
      </c>
      <c r="E90" s="3">
        <v>575.53</v>
      </c>
    </row>
    <row r="91" spans="1:6" x14ac:dyDescent="0.25">
      <c r="A91">
        <v>1910</v>
      </c>
      <c r="B91">
        <v>345100</v>
      </c>
      <c r="C91" t="s">
        <v>70</v>
      </c>
      <c r="D91" t="s">
        <v>17</v>
      </c>
      <c r="E91" s="3">
        <v>-140.82</v>
      </c>
      <c r="F91">
        <v>92928</v>
      </c>
    </row>
    <row r="92" spans="1:6" x14ac:dyDescent="0.25">
      <c r="A92">
        <v>1910</v>
      </c>
      <c r="B92">
        <v>345101</v>
      </c>
      <c r="C92" t="s">
        <v>70</v>
      </c>
      <c r="D92" t="s">
        <v>17</v>
      </c>
      <c r="E92" s="3">
        <v>-10223.36</v>
      </c>
    </row>
    <row r="93" spans="1:6" x14ac:dyDescent="0.25">
      <c r="A93">
        <v>1910</v>
      </c>
      <c r="B93">
        <v>345102</v>
      </c>
      <c r="C93" t="s">
        <v>70</v>
      </c>
      <c r="D93" t="s">
        <v>17</v>
      </c>
      <c r="E93" s="3">
        <v>-227919.49</v>
      </c>
    </row>
    <row r="94" spans="1:6" x14ac:dyDescent="0.25">
      <c r="A94">
        <v>1915</v>
      </c>
      <c r="B94">
        <v>345101</v>
      </c>
      <c r="C94" t="s">
        <v>70</v>
      </c>
      <c r="D94" t="s">
        <v>43</v>
      </c>
      <c r="E94" s="3">
        <v>-77644.87</v>
      </c>
    </row>
    <row r="95" spans="1:6" x14ac:dyDescent="0.25">
      <c r="A95">
        <v>1915</v>
      </c>
      <c r="B95">
        <v>345102</v>
      </c>
      <c r="C95" t="s">
        <v>70</v>
      </c>
      <c r="D95" t="s">
        <v>43</v>
      </c>
      <c r="E95" s="3">
        <v>-201133.92</v>
      </c>
    </row>
    <row r="96" spans="1:6" x14ac:dyDescent="0.25">
      <c r="A96">
        <v>1920</v>
      </c>
      <c r="B96">
        <v>345100</v>
      </c>
      <c r="C96" t="s">
        <v>70</v>
      </c>
      <c r="D96" t="s">
        <v>18</v>
      </c>
      <c r="E96" s="3">
        <v>-1927.84</v>
      </c>
      <c r="F96">
        <v>91926</v>
      </c>
    </row>
    <row r="97" spans="1:6" x14ac:dyDescent="0.25">
      <c r="A97">
        <v>1920</v>
      </c>
      <c r="B97">
        <v>345101</v>
      </c>
      <c r="C97" t="s">
        <v>70</v>
      </c>
      <c r="D97" t="s">
        <v>18</v>
      </c>
      <c r="E97" s="3">
        <v>-189071.16</v>
      </c>
    </row>
    <row r="98" spans="1:6" x14ac:dyDescent="0.25">
      <c r="A98">
        <v>1920</v>
      </c>
      <c r="B98">
        <v>345102</v>
      </c>
      <c r="C98" t="s">
        <v>70</v>
      </c>
      <c r="D98" t="s">
        <v>18</v>
      </c>
      <c r="E98" s="3">
        <v>-903452.85</v>
      </c>
    </row>
    <row r="99" spans="1:6" x14ac:dyDescent="0.25">
      <c r="A99">
        <v>1925</v>
      </c>
      <c r="B99">
        <v>345101</v>
      </c>
      <c r="C99" t="s">
        <v>70</v>
      </c>
      <c r="D99" t="s">
        <v>44</v>
      </c>
      <c r="E99" s="3">
        <v>-87474.95</v>
      </c>
    </row>
    <row r="100" spans="1:6" x14ac:dyDescent="0.25">
      <c r="A100">
        <v>1925</v>
      </c>
      <c r="B100">
        <v>345102</v>
      </c>
      <c r="C100" t="s">
        <v>70</v>
      </c>
      <c r="D100" t="s">
        <v>44</v>
      </c>
      <c r="E100" s="3">
        <v>-548114.6</v>
      </c>
    </row>
    <row r="101" spans="1:6" x14ac:dyDescent="0.25">
      <c r="A101">
        <v>1930</v>
      </c>
      <c r="B101">
        <v>345101</v>
      </c>
      <c r="C101" t="s">
        <v>70</v>
      </c>
      <c r="D101" t="s">
        <v>45</v>
      </c>
      <c r="E101" s="3">
        <v>-80967.09</v>
      </c>
    </row>
    <row r="102" spans="1:6" x14ac:dyDescent="0.25">
      <c r="A102">
        <v>1930</v>
      </c>
      <c r="B102">
        <v>345102</v>
      </c>
      <c r="C102" t="s">
        <v>70</v>
      </c>
      <c r="D102" t="s">
        <v>45</v>
      </c>
      <c r="E102" s="3">
        <v>-382320.57</v>
      </c>
    </row>
    <row r="103" spans="1:6" x14ac:dyDescent="0.25">
      <c r="A103">
        <v>1935</v>
      </c>
      <c r="B103">
        <v>345100</v>
      </c>
      <c r="C103" t="s">
        <v>70</v>
      </c>
      <c r="D103" t="s">
        <v>19</v>
      </c>
      <c r="E103" s="3">
        <v>-3180.53</v>
      </c>
      <c r="F103">
        <v>93262</v>
      </c>
    </row>
    <row r="104" spans="1:6" x14ac:dyDescent="0.25">
      <c r="A104">
        <v>1935</v>
      </c>
      <c r="B104">
        <v>345101</v>
      </c>
      <c r="C104" t="s">
        <v>70</v>
      </c>
      <c r="D104" t="s">
        <v>19</v>
      </c>
      <c r="E104" s="3">
        <v>-31906.9</v>
      </c>
    </row>
    <row r="105" spans="1:6" x14ac:dyDescent="0.25">
      <c r="A105">
        <v>1935</v>
      </c>
      <c r="B105">
        <v>345102</v>
      </c>
      <c r="C105" t="s">
        <v>70</v>
      </c>
      <c r="D105" t="s">
        <v>19</v>
      </c>
      <c r="E105" s="3">
        <v>-182768.15</v>
      </c>
    </row>
    <row r="106" spans="1:6" x14ac:dyDescent="0.25">
      <c r="A106">
        <v>1940</v>
      </c>
      <c r="B106">
        <v>345101</v>
      </c>
      <c r="C106" t="s">
        <v>70</v>
      </c>
      <c r="D106" t="s">
        <v>46</v>
      </c>
      <c r="E106" s="3">
        <v>31674.2</v>
      </c>
    </row>
    <row r="107" spans="1:6" x14ac:dyDescent="0.25">
      <c r="A107">
        <v>1940</v>
      </c>
      <c r="B107">
        <v>345102</v>
      </c>
      <c r="C107" t="s">
        <v>70</v>
      </c>
      <c r="D107" t="s">
        <v>46</v>
      </c>
      <c r="E107" s="3">
        <v>-115540.58</v>
      </c>
    </row>
    <row r="108" spans="1:6" x14ac:dyDescent="0.25">
      <c r="A108">
        <v>1970</v>
      </c>
      <c r="B108">
        <v>345101</v>
      </c>
      <c r="C108" t="s">
        <v>70</v>
      </c>
      <c r="D108" t="s">
        <v>47</v>
      </c>
      <c r="E108" s="3">
        <v>-16868.919999999998</v>
      </c>
    </row>
    <row r="109" spans="1:6" x14ac:dyDescent="0.25">
      <c r="A109">
        <v>1970</v>
      </c>
      <c r="B109">
        <v>345102</v>
      </c>
      <c r="C109" t="s">
        <v>70</v>
      </c>
      <c r="D109" t="s">
        <v>47</v>
      </c>
      <c r="E109" s="3">
        <v>-4402.24</v>
      </c>
    </row>
    <row r="110" spans="1:6" x14ac:dyDescent="0.25">
      <c r="A110">
        <v>1975</v>
      </c>
      <c r="B110">
        <v>345101</v>
      </c>
      <c r="C110" t="s">
        <v>70</v>
      </c>
      <c r="D110" t="s">
        <v>48</v>
      </c>
      <c r="E110" s="3">
        <v>-8413.7000000000007</v>
      </c>
    </row>
    <row r="111" spans="1:6" x14ac:dyDescent="0.25">
      <c r="A111">
        <v>1975</v>
      </c>
      <c r="B111">
        <v>345102</v>
      </c>
      <c r="C111" t="s">
        <v>70</v>
      </c>
      <c r="D111" t="s">
        <v>48</v>
      </c>
      <c r="E111" s="3">
        <v>-49136.55</v>
      </c>
    </row>
    <row r="112" spans="1:6" x14ac:dyDescent="0.25">
      <c r="A112">
        <v>1985</v>
      </c>
      <c r="B112">
        <v>345101</v>
      </c>
      <c r="C112" t="s">
        <v>70</v>
      </c>
      <c r="D112" t="s">
        <v>49</v>
      </c>
      <c r="E112" s="3">
        <v>-27593.46</v>
      </c>
    </row>
    <row r="113" spans="1:5" x14ac:dyDescent="0.25">
      <c r="A113">
        <v>1985</v>
      </c>
      <c r="B113">
        <v>345102</v>
      </c>
      <c r="C113" t="s">
        <v>70</v>
      </c>
      <c r="D113" t="s">
        <v>49</v>
      </c>
      <c r="E113" s="3">
        <v>-111676.44</v>
      </c>
    </row>
    <row r="114" spans="1:5" x14ac:dyDescent="0.25">
      <c r="A114">
        <v>1990</v>
      </c>
      <c r="B114">
        <v>345101</v>
      </c>
      <c r="C114" t="s">
        <v>70</v>
      </c>
      <c r="D114" t="s">
        <v>50</v>
      </c>
      <c r="E114" s="3">
        <v>530.70000000000005</v>
      </c>
    </row>
    <row r="115" spans="1:5" x14ac:dyDescent="0.25">
      <c r="A115">
        <v>1990</v>
      </c>
      <c r="B115">
        <v>345102</v>
      </c>
      <c r="C115" t="s">
        <v>70</v>
      </c>
      <c r="D115" t="s">
        <v>50</v>
      </c>
      <c r="E115" s="3">
        <v>-29889.78</v>
      </c>
    </row>
    <row r="116" spans="1:5" x14ac:dyDescent="0.25">
      <c r="A116">
        <v>1995</v>
      </c>
      <c r="B116">
        <v>345102</v>
      </c>
      <c r="C116" t="s">
        <v>70</v>
      </c>
      <c r="D116" t="s">
        <v>64</v>
      </c>
      <c r="E116" s="3">
        <v>-856.8</v>
      </c>
    </row>
    <row r="117" spans="1:5" x14ac:dyDescent="0.25">
      <c r="A117">
        <v>2000</v>
      </c>
      <c r="B117">
        <v>345101</v>
      </c>
      <c r="C117" t="s">
        <v>70</v>
      </c>
      <c r="D117" t="s">
        <v>51</v>
      </c>
      <c r="E117" s="3">
        <v>-6867.08</v>
      </c>
    </row>
    <row r="118" spans="1:5" x14ac:dyDescent="0.25">
      <c r="A118">
        <v>2000</v>
      </c>
      <c r="B118">
        <v>345102</v>
      </c>
      <c r="C118" t="s">
        <v>70</v>
      </c>
      <c r="D118" t="s">
        <v>51</v>
      </c>
      <c r="E118" s="3">
        <v>-33432.58</v>
      </c>
    </row>
    <row r="119" spans="1:5" x14ac:dyDescent="0.25">
      <c r="A119">
        <v>2010</v>
      </c>
      <c r="B119">
        <v>345102</v>
      </c>
      <c r="C119" t="s">
        <v>70</v>
      </c>
      <c r="D119" t="s">
        <v>65</v>
      </c>
      <c r="E119" s="3">
        <v>-15392.5</v>
      </c>
    </row>
    <row r="120" spans="1:5" x14ac:dyDescent="0.25">
      <c r="A120">
        <v>2400</v>
      </c>
      <c r="B120">
        <v>345100</v>
      </c>
      <c r="C120" t="s">
        <v>72</v>
      </c>
      <c r="D120" t="s">
        <v>11</v>
      </c>
      <c r="E120" s="3">
        <v>-183024.56</v>
      </c>
    </row>
    <row r="121" spans="1:5" x14ac:dyDescent="0.25">
      <c r="A121">
        <v>2420</v>
      </c>
      <c r="B121">
        <v>345100</v>
      </c>
      <c r="C121" t="s">
        <v>72</v>
      </c>
      <c r="D121" t="s">
        <v>20</v>
      </c>
      <c r="E121" s="3">
        <v>45756.02</v>
      </c>
    </row>
    <row r="122" spans="1:5" x14ac:dyDescent="0.25">
      <c r="A122">
        <v>2920</v>
      </c>
      <c r="B122">
        <v>345100</v>
      </c>
      <c r="D122" t="s">
        <v>12</v>
      </c>
      <c r="E122" s="3">
        <v>416069.14</v>
      </c>
    </row>
    <row r="123" spans="1:5" x14ac:dyDescent="0.25">
      <c r="A123">
        <v>2920</v>
      </c>
      <c r="B123">
        <v>345102</v>
      </c>
      <c r="D123" t="s">
        <v>12</v>
      </c>
      <c r="E123" s="3">
        <v>129630.46</v>
      </c>
    </row>
    <row r="124" spans="1:5" x14ac:dyDescent="0.25">
      <c r="A124">
        <v>2930</v>
      </c>
      <c r="B124">
        <v>345100</v>
      </c>
      <c r="D124" t="s">
        <v>21</v>
      </c>
      <c r="E124" s="3">
        <v>-246093.6</v>
      </c>
    </row>
    <row r="125" spans="1:5" x14ac:dyDescent="0.25">
      <c r="A125">
        <v>2930</v>
      </c>
      <c r="B125">
        <v>345102</v>
      </c>
      <c r="D125" t="s">
        <v>21</v>
      </c>
      <c r="E125" s="3">
        <v>-129630.46</v>
      </c>
    </row>
    <row r="126" spans="1:5" x14ac:dyDescent="0.25">
      <c r="A126">
        <v>2960</v>
      </c>
      <c r="B126">
        <v>345101</v>
      </c>
      <c r="D126" t="s">
        <v>36</v>
      </c>
      <c r="E126" s="3">
        <v>69615.740000000005</v>
      </c>
    </row>
    <row r="127" spans="1:5" x14ac:dyDescent="0.25">
      <c r="A127">
        <v>2960</v>
      </c>
      <c r="B127">
        <v>345102</v>
      </c>
      <c r="D127" t="s">
        <v>36</v>
      </c>
      <c r="E127" s="3">
        <v>66094.58</v>
      </c>
    </row>
    <row r="128" spans="1:5" x14ac:dyDescent="0.25">
      <c r="A128">
        <v>2985</v>
      </c>
      <c r="B128">
        <v>345102</v>
      </c>
      <c r="D128" t="s">
        <v>59</v>
      </c>
    </row>
    <row r="129" spans="1:5" x14ac:dyDescent="0.25">
      <c r="A129">
        <v>3005</v>
      </c>
      <c r="B129">
        <v>345101</v>
      </c>
      <c r="D129" t="s">
        <v>37</v>
      </c>
      <c r="E129" s="3">
        <v>1555</v>
      </c>
    </row>
    <row r="130" spans="1:5" x14ac:dyDescent="0.25">
      <c r="A130">
        <v>3005</v>
      </c>
      <c r="B130">
        <v>345102</v>
      </c>
      <c r="D130" t="s">
        <v>37</v>
      </c>
      <c r="E130" s="3">
        <v>900</v>
      </c>
    </row>
    <row r="131" spans="1:5" x14ac:dyDescent="0.25">
      <c r="A131">
        <v>3110</v>
      </c>
      <c r="B131">
        <v>345101</v>
      </c>
      <c r="D131" t="s">
        <v>52</v>
      </c>
      <c r="E131" s="3">
        <v>-34936.879999999997</v>
      </c>
    </row>
    <row r="132" spans="1:5" x14ac:dyDescent="0.25">
      <c r="A132">
        <v>3110</v>
      </c>
      <c r="B132">
        <v>345102</v>
      </c>
      <c r="D132" t="s">
        <v>52</v>
      </c>
      <c r="E132" s="3">
        <v>-47904.639999999999</v>
      </c>
    </row>
    <row r="133" spans="1:5" x14ac:dyDescent="0.25">
      <c r="A133">
        <v>3140</v>
      </c>
      <c r="B133">
        <v>345102</v>
      </c>
      <c r="D133" t="s">
        <v>66</v>
      </c>
    </row>
    <row r="134" spans="1:5" x14ac:dyDescent="0.25">
      <c r="A134">
        <v>3160</v>
      </c>
      <c r="B134">
        <v>345101</v>
      </c>
      <c r="D134" t="s">
        <v>53</v>
      </c>
      <c r="E134" s="3">
        <v>-432.42</v>
      </c>
    </row>
    <row r="135" spans="1:5" x14ac:dyDescent="0.25">
      <c r="A135">
        <v>3160</v>
      </c>
      <c r="B135">
        <v>345102</v>
      </c>
      <c r="D135" t="s">
        <v>53</v>
      </c>
      <c r="E135" s="3">
        <v>-250.27</v>
      </c>
    </row>
    <row r="136" spans="1:5" x14ac:dyDescent="0.25">
      <c r="A136">
        <v>3350</v>
      </c>
      <c r="B136">
        <v>345101</v>
      </c>
      <c r="C136" t="s">
        <v>73</v>
      </c>
      <c r="D136" t="s">
        <v>38</v>
      </c>
      <c r="E136" s="3">
        <v>-83141</v>
      </c>
    </row>
    <row r="137" spans="1:5" x14ac:dyDescent="0.25">
      <c r="A137">
        <v>3430</v>
      </c>
      <c r="B137">
        <v>345102</v>
      </c>
      <c r="C137" t="s">
        <v>73</v>
      </c>
      <c r="D137" t="s">
        <v>60</v>
      </c>
      <c r="E137" s="3">
        <v>-104168.69</v>
      </c>
    </row>
    <row r="138" spans="1:5" x14ac:dyDescent="0.25">
      <c r="A138">
        <v>3435</v>
      </c>
      <c r="B138">
        <v>345102</v>
      </c>
      <c r="C138" t="s">
        <v>73</v>
      </c>
      <c r="D138" t="s">
        <v>61</v>
      </c>
      <c r="E138" s="3">
        <v>-51712.25</v>
      </c>
    </row>
    <row r="139" spans="1:5" x14ac:dyDescent="0.25">
      <c r="A139">
        <v>3895</v>
      </c>
      <c r="B139">
        <v>345101</v>
      </c>
      <c r="C139" t="s">
        <v>73</v>
      </c>
      <c r="D139" t="s">
        <v>54</v>
      </c>
      <c r="E139" s="3">
        <v>2909.97</v>
      </c>
    </row>
    <row r="140" spans="1:5" x14ac:dyDescent="0.25">
      <c r="A140">
        <v>3975</v>
      </c>
      <c r="B140">
        <v>345102</v>
      </c>
      <c r="C140" t="s">
        <v>73</v>
      </c>
      <c r="D140" t="s">
        <v>67</v>
      </c>
      <c r="E140" s="3">
        <v>44777.58</v>
      </c>
    </row>
    <row r="141" spans="1:5" x14ac:dyDescent="0.25">
      <c r="A141">
        <v>3980</v>
      </c>
      <c r="B141">
        <v>345102</v>
      </c>
      <c r="C141" t="s">
        <v>73</v>
      </c>
      <c r="D141" t="s">
        <v>68</v>
      </c>
      <c r="E141" s="3">
        <v>2680.44</v>
      </c>
    </row>
  </sheetData>
  <autoFilter ref="A15:E141"/>
  <pageMargins left="0.7" right="0.7" top="0.75" bottom="0.75" header="0.3" footer="0.3"/>
  <pageSetup orientation="portrait" r:id="rId1"/>
  <ignoredErrors>
    <ignoredError sqref="G8:H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754"/>
  <sheetViews>
    <sheetView showGridLines="0" zoomScale="90" zoomScaleNormal="90" workbookViewId="0">
      <selection activeCell="G8" sqref="G8"/>
    </sheetView>
  </sheetViews>
  <sheetFormatPr defaultRowHeight="15" x14ac:dyDescent="0.25"/>
  <cols>
    <col min="1" max="1" width="19.28515625" customWidth="1"/>
    <col min="2" max="2" width="15.140625" bestFit="1" customWidth="1"/>
    <col min="3" max="3" width="9.5703125" customWidth="1"/>
    <col min="4" max="4" width="13.140625" customWidth="1"/>
    <col min="5" max="5" width="11.28515625" style="2" bestFit="1" customWidth="1"/>
    <col min="6" max="6" width="14.7109375" bestFit="1" customWidth="1"/>
    <col min="7" max="7" width="17.28515625" bestFit="1" customWidth="1"/>
    <col min="8" max="8" width="19.42578125" customWidth="1"/>
    <col min="9" max="9" width="23.7109375" customWidth="1"/>
    <col min="10" max="10" width="10.42578125" bestFit="1" customWidth="1"/>
    <col min="11" max="11" width="20.42578125" bestFit="1" customWidth="1"/>
    <col min="12" max="12" width="16" bestFit="1" customWidth="1"/>
    <col min="13" max="13" width="17" bestFit="1" customWidth="1"/>
    <col min="14" max="14" width="15.42578125" bestFit="1" customWidth="1"/>
    <col min="15" max="16" width="11.140625" bestFit="1" customWidth="1"/>
    <col min="17" max="17" width="8.140625" bestFit="1" customWidth="1"/>
    <col min="18" max="18" width="6.5703125" bestFit="1" customWidth="1"/>
    <col min="19" max="19" width="11.28515625" bestFit="1" customWidth="1"/>
    <col min="20" max="20" width="13.42578125" bestFit="1" customWidth="1"/>
    <col min="21" max="21" width="9.28515625" bestFit="1" customWidth="1"/>
    <col min="22" max="22" width="5.28515625" bestFit="1" customWidth="1"/>
    <col min="23" max="23" width="8" bestFit="1" customWidth="1"/>
    <col min="24" max="24" width="18.28515625" bestFit="1" customWidth="1"/>
    <col min="25" max="25" width="5.140625" bestFit="1" customWidth="1"/>
    <col min="26" max="26" width="9.28515625" bestFit="1" customWidth="1"/>
    <col min="27" max="27" width="8.7109375" bestFit="1" customWidth="1"/>
    <col min="28" max="28" width="14.42578125" bestFit="1" customWidth="1"/>
    <col min="29" max="29" width="17" bestFit="1" customWidth="1"/>
    <col min="30" max="30" width="16.28515625" bestFit="1" customWidth="1"/>
    <col min="31" max="31" width="13" bestFit="1" customWidth="1"/>
  </cols>
  <sheetData>
    <row r="1" spans="1:31" x14ac:dyDescent="0.25">
      <c r="C1" s="21" t="s">
        <v>83</v>
      </c>
      <c r="D1" s="21" t="s">
        <v>2728</v>
      </c>
      <c r="F1" s="21" t="s">
        <v>2724</v>
      </c>
      <c r="G1" s="21" t="s">
        <v>2725</v>
      </c>
      <c r="H1" s="21" t="s">
        <v>2726</v>
      </c>
      <c r="I1" s="21" t="s">
        <v>2727</v>
      </c>
    </row>
    <row r="2" spans="1:31" hidden="1" x14ac:dyDescent="0.25">
      <c r="C2" s="14">
        <v>345101</v>
      </c>
      <c r="D2" s="14">
        <v>345102</v>
      </c>
      <c r="F2">
        <v>345103</v>
      </c>
      <c r="G2">
        <v>345100</v>
      </c>
      <c r="H2" t="s">
        <v>2722</v>
      </c>
      <c r="I2" t="s">
        <v>2723</v>
      </c>
    </row>
    <row r="3" spans="1:31" x14ac:dyDescent="0.25">
      <c r="A3" t="s">
        <v>77</v>
      </c>
      <c r="C3" s="3">
        <f>-SUMIFS($E$13:$E$12754,$B$13:$B$12754,C$2,$C$13:$C$12754,$A3)+H3</f>
        <v>279780.53043917601</v>
      </c>
      <c r="D3" s="3">
        <f>-SUMIFS($E$13:$E$12754,$B$13:$B$12754,D$2,$C$13:$C$12754,$A3)+I3</f>
        <v>1893683.0395608267</v>
      </c>
      <c r="F3" s="3">
        <f>-SUMIFS($E$13:$E$12754,$B$13:$B$12754,F$2,$C$13:$C$12754,$A3)</f>
        <v>154344.02000000002</v>
      </c>
      <c r="G3" s="3">
        <f>-SUMIFS($E$13:$E$12754,$B$13:$B$12754,$G2,$C$13:$C$12754,$A3)</f>
        <v>-6613</v>
      </c>
      <c r="H3" s="3">
        <f>G3*(Inputs!$B$2/(Inputs!$B$2+Inputs!$B$3))</f>
        <v>-670.80956082394084</v>
      </c>
      <c r="I3" s="3">
        <f>G3-H3</f>
        <v>-5942.190439176059</v>
      </c>
    </row>
    <row r="4" spans="1:31" x14ac:dyDescent="0.25">
      <c r="C4" s="3"/>
      <c r="D4" s="3"/>
      <c r="F4" s="3"/>
      <c r="G4" s="3"/>
      <c r="H4" s="3"/>
      <c r="I4" s="3"/>
    </row>
    <row r="5" spans="1:31" x14ac:dyDescent="0.25">
      <c r="A5" t="s">
        <v>78</v>
      </c>
      <c r="C5" s="3">
        <f>SUMIFS($E$13:$E$12754,$B$13:$B$12754,C$2,$C$13:$C$12754,$A5)+F5+H5-F3</f>
        <v>106514.74623396836</v>
      </c>
      <c r="D5" s="3">
        <f>SUMIFS($E$13:$E$12754,$B$13:$B$12754,D$2,$C$13:$C$12754,$A5)+I5</f>
        <v>1370698.8237660276</v>
      </c>
      <c r="E5" s="13"/>
      <c r="F5" s="3">
        <f t="shared" ref="F5:G7" si="0">SUMIFS($E$13:$E$12754,$B$13:$B$12754,F$2,$C$13:$C$12754,$A5)</f>
        <v>56378.390000000007</v>
      </c>
      <c r="G5" s="3">
        <f t="shared" si="0"/>
        <v>130798.26999999996</v>
      </c>
      <c r="H5" s="3">
        <f>G5*(Inputs!$B$2/(Inputs!$B$2+Inputs!$B$3))</f>
        <v>13267.916233968124</v>
      </c>
      <c r="I5" s="3">
        <f>G5-H5</f>
        <v>117530.35376603184</v>
      </c>
    </row>
    <row r="6" spans="1:31" x14ac:dyDescent="0.25">
      <c r="A6" s="8" t="s">
        <v>80</v>
      </c>
      <c r="C6" s="3">
        <f>SUMIFS($E$13:$E$12754,$B$13:$B$12754,C$2,$C$13:$C$12754,$A6)+F6+H6</f>
        <v>16526.102588418195</v>
      </c>
      <c r="D6" s="3">
        <f>SUMIFS($E$13:$E$12754,$B$13:$B$12754,D$2,$C$13:$C$12754,$A6)+I6</f>
        <v>124284.65741158184</v>
      </c>
      <c r="F6" s="3">
        <f t="shared" si="0"/>
        <v>7263.37</v>
      </c>
      <c r="G6" s="3">
        <f t="shared" si="0"/>
        <v>24985.63</v>
      </c>
      <c r="H6" s="3">
        <f>G6*(Inputs!$B$2/(Inputs!$B$2+Inputs!$B$3))</f>
        <v>2534.4925884181889</v>
      </c>
      <c r="I6" s="3">
        <f>G6-H6</f>
        <v>22451.137411581811</v>
      </c>
    </row>
    <row r="7" spans="1:31" x14ac:dyDescent="0.25">
      <c r="A7" t="s">
        <v>79</v>
      </c>
      <c r="C7" s="3">
        <f>SUMIFS($E$13:$E$12754,$B$13:$B$12754,C$2,$C$13:$C$12754,$A7)+F7+H7</f>
        <v>52088.852464049814</v>
      </c>
      <c r="D7" s="3">
        <f>SUMIFS($E$13:$E$12754,$B$13:$B$12754,D$2,$C$13:$C$12754,$A7)+I7</f>
        <v>275345.98753594887</v>
      </c>
      <c r="F7" s="3">
        <f t="shared" si="0"/>
        <v>0</v>
      </c>
      <c r="G7" s="3">
        <f t="shared" si="0"/>
        <v>-2688.8100000000004</v>
      </c>
      <c r="H7" s="3">
        <f>G7*(Inputs!$B$2/(Inputs!$B$2+Inputs!$B$3))</f>
        <v>-272.74753595025265</v>
      </c>
      <c r="I7" s="3">
        <f>G7-H7</f>
        <v>-2416.0624640497476</v>
      </c>
    </row>
    <row r="8" spans="1:31" x14ac:dyDescent="0.25">
      <c r="C8" s="3"/>
      <c r="D8" s="3"/>
      <c r="F8" s="3"/>
      <c r="G8" s="3"/>
      <c r="H8" s="3"/>
      <c r="I8" s="3"/>
    </row>
    <row r="9" spans="1:31" x14ac:dyDescent="0.25">
      <c r="B9" s="3"/>
      <c r="C9" s="3"/>
      <c r="D9" s="3"/>
    </row>
    <row r="10" spans="1:31" x14ac:dyDescent="0.25">
      <c r="B10" s="3"/>
      <c r="C10" s="3"/>
      <c r="D10" s="3"/>
    </row>
    <row r="11" spans="1:31" x14ac:dyDescent="0.25">
      <c r="B11" s="3"/>
      <c r="C11" s="3"/>
      <c r="D11" s="3"/>
    </row>
    <row r="12" spans="1:31" x14ac:dyDescent="0.25">
      <c r="C12" s="5"/>
    </row>
    <row r="13" spans="1:31" x14ac:dyDescent="0.25">
      <c r="A13" t="s">
        <v>89</v>
      </c>
      <c r="B13" t="s">
        <v>90</v>
      </c>
      <c r="C13" t="s">
        <v>71</v>
      </c>
      <c r="D13" t="s">
        <v>91</v>
      </c>
      <c r="E13" s="2" t="s">
        <v>92</v>
      </c>
      <c r="F13" t="s">
        <v>93</v>
      </c>
      <c r="G13" t="s">
        <v>94</v>
      </c>
      <c r="H13" t="s">
        <v>95</v>
      </c>
      <c r="I13" t="s">
        <v>96</v>
      </c>
      <c r="J13" t="s">
        <v>97</v>
      </c>
      <c r="K13" t="s">
        <v>98</v>
      </c>
      <c r="L13" t="s">
        <v>99</v>
      </c>
      <c r="M13" t="s">
        <v>100</v>
      </c>
      <c r="N13" t="s">
        <v>101</v>
      </c>
      <c r="O13" t="s">
        <v>102</v>
      </c>
      <c r="P13" t="s">
        <v>103</v>
      </c>
      <c r="Q13" t="s">
        <v>104</v>
      </c>
      <c r="R13" t="s">
        <v>105</v>
      </c>
      <c r="S13" t="s">
        <v>106</v>
      </c>
      <c r="T13" t="s">
        <v>107</v>
      </c>
      <c r="U13" t="s">
        <v>108</v>
      </c>
      <c r="V13" t="s">
        <v>109</v>
      </c>
      <c r="W13" t="s">
        <v>110</v>
      </c>
      <c r="X13" t="s">
        <v>111</v>
      </c>
      <c r="Y13" t="s">
        <v>112</v>
      </c>
      <c r="Z13" t="s">
        <v>113</v>
      </c>
      <c r="AA13" t="s">
        <v>114</v>
      </c>
      <c r="AB13" t="s">
        <v>115</v>
      </c>
      <c r="AC13" t="s">
        <v>116</v>
      </c>
      <c r="AD13" t="s">
        <v>117</v>
      </c>
      <c r="AE13" t="s">
        <v>118</v>
      </c>
    </row>
    <row r="14" spans="1:31" x14ac:dyDescent="0.25">
      <c r="A14">
        <v>345</v>
      </c>
      <c r="B14">
        <v>345102</v>
      </c>
      <c r="C14" t="s">
        <v>77</v>
      </c>
      <c r="D14">
        <v>5025</v>
      </c>
      <c r="E14">
        <v>-58.68</v>
      </c>
      <c r="F14" s="1">
        <v>41821</v>
      </c>
      <c r="G14" t="s">
        <v>119</v>
      </c>
      <c r="H14" t="s">
        <v>120</v>
      </c>
      <c r="I14" t="s">
        <v>120</v>
      </c>
      <c r="K14">
        <v>298514</v>
      </c>
      <c r="L14">
        <v>185091</v>
      </c>
      <c r="Q14" t="s">
        <v>121</v>
      </c>
      <c r="U14">
        <v>7</v>
      </c>
      <c r="V14">
        <v>14</v>
      </c>
      <c r="W14">
        <v>9500</v>
      </c>
      <c r="Y14" t="s">
        <v>122</v>
      </c>
      <c r="Z14">
        <v>182</v>
      </c>
      <c r="AA14" t="s">
        <v>123</v>
      </c>
      <c r="AB14" t="s">
        <v>124</v>
      </c>
      <c r="AC14">
        <v>131</v>
      </c>
    </row>
    <row r="15" spans="1:31" x14ac:dyDescent="0.25">
      <c r="A15">
        <v>345</v>
      </c>
      <c r="B15">
        <v>345101</v>
      </c>
      <c r="C15" t="s">
        <v>77</v>
      </c>
      <c r="D15">
        <v>5025</v>
      </c>
      <c r="E15">
        <v>-13974.63</v>
      </c>
      <c r="F15" s="1">
        <v>41822</v>
      </c>
      <c r="G15" t="s">
        <v>119</v>
      </c>
      <c r="H15" t="s">
        <v>120</v>
      </c>
      <c r="I15" t="s">
        <v>120</v>
      </c>
      <c r="K15">
        <v>298550</v>
      </c>
      <c r="L15">
        <v>185240</v>
      </c>
      <c r="Q15" t="s">
        <v>121</v>
      </c>
      <c r="U15">
        <v>7</v>
      </c>
      <c r="V15">
        <v>14</v>
      </c>
      <c r="W15">
        <v>1648500</v>
      </c>
      <c r="Y15" t="s">
        <v>122</v>
      </c>
      <c r="Z15">
        <v>182</v>
      </c>
      <c r="AA15" t="s">
        <v>123</v>
      </c>
      <c r="AB15" t="s">
        <v>124</v>
      </c>
      <c r="AC15">
        <v>104</v>
      </c>
    </row>
    <row r="16" spans="1:31" x14ac:dyDescent="0.25">
      <c r="A16">
        <v>345</v>
      </c>
      <c r="B16">
        <v>345102</v>
      </c>
      <c r="C16" t="s">
        <v>77</v>
      </c>
      <c r="D16">
        <v>5025</v>
      </c>
      <c r="E16">
        <v>-143.44</v>
      </c>
      <c r="F16" s="1">
        <v>41822</v>
      </c>
      <c r="G16" t="s">
        <v>119</v>
      </c>
      <c r="H16" t="s">
        <v>120</v>
      </c>
      <c r="I16" t="s">
        <v>120</v>
      </c>
      <c r="K16">
        <v>298550</v>
      </c>
      <c r="L16">
        <v>185240</v>
      </c>
      <c r="Q16" t="s">
        <v>121</v>
      </c>
      <c r="U16">
        <v>7</v>
      </c>
      <c r="V16">
        <v>14</v>
      </c>
      <c r="W16">
        <v>28985</v>
      </c>
      <c r="Y16" t="s">
        <v>122</v>
      </c>
      <c r="Z16">
        <v>182</v>
      </c>
      <c r="AA16" t="s">
        <v>123</v>
      </c>
      <c r="AB16" t="s">
        <v>124</v>
      </c>
      <c r="AC16">
        <v>109</v>
      </c>
    </row>
    <row r="17" spans="1:29" x14ac:dyDescent="0.25">
      <c r="A17">
        <v>345</v>
      </c>
      <c r="B17">
        <v>345101</v>
      </c>
      <c r="C17" t="s">
        <v>77</v>
      </c>
      <c r="D17">
        <v>5025</v>
      </c>
      <c r="E17">
        <v>-16.64</v>
      </c>
      <c r="F17" s="1">
        <v>41823</v>
      </c>
      <c r="G17" t="s">
        <v>119</v>
      </c>
      <c r="H17" t="s">
        <v>120</v>
      </c>
      <c r="I17" t="s">
        <v>120</v>
      </c>
      <c r="K17">
        <v>298603</v>
      </c>
      <c r="L17">
        <v>185361</v>
      </c>
      <c r="Q17" t="s">
        <v>121</v>
      </c>
      <c r="U17">
        <v>7</v>
      </c>
      <c r="V17">
        <v>14</v>
      </c>
      <c r="Y17" t="s">
        <v>122</v>
      </c>
      <c r="Z17">
        <v>182</v>
      </c>
      <c r="AA17" t="s">
        <v>123</v>
      </c>
      <c r="AB17" t="s">
        <v>124</v>
      </c>
      <c r="AC17">
        <v>82</v>
      </c>
    </row>
    <row r="18" spans="1:29" x14ac:dyDescent="0.25">
      <c r="A18">
        <v>345</v>
      </c>
      <c r="B18">
        <v>345102</v>
      </c>
      <c r="C18" t="s">
        <v>77</v>
      </c>
      <c r="D18">
        <v>5025</v>
      </c>
      <c r="E18">
        <v>-72.13</v>
      </c>
      <c r="F18" s="1">
        <v>41823</v>
      </c>
      <c r="G18" t="s">
        <v>119</v>
      </c>
      <c r="H18" t="s">
        <v>120</v>
      </c>
      <c r="I18" t="s">
        <v>120</v>
      </c>
      <c r="K18">
        <v>298603</v>
      </c>
      <c r="L18">
        <v>185361</v>
      </c>
      <c r="Q18" t="s">
        <v>121</v>
      </c>
      <c r="U18">
        <v>7</v>
      </c>
      <c r="V18">
        <v>14</v>
      </c>
      <c r="W18">
        <v>4580</v>
      </c>
      <c r="Y18" t="s">
        <v>122</v>
      </c>
      <c r="Z18">
        <v>182</v>
      </c>
      <c r="AA18" t="s">
        <v>123</v>
      </c>
      <c r="AB18" t="s">
        <v>124</v>
      </c>
      <c r="AC18">
        <v>83</v>
      </c>
    </row>
    <row r="19" spans="1:29" x14ac:dyDescent="0.25">
      <c r="A19">
        <v>345</v>
      </c>
      <c r="B19">
        <v>345102</v>
      </c>
      <c r="C19" t="s">
        <v>77</v>
      </c>
      <c r="D19">
        <v>5025</v>
      </c>
      <c r="E19">
        <v>-22906.57</v>
      </c>
      <c r="F19" s="1">
        <v>41826</v>
      </c>
      <c r="G19" t="s">
        <v>119</v>
      </c>
      <c r="H19" t="s">
        <v>120</v>
      </c>
      <c r="I19" t="s">
        <v>120</v>
      </c>
      <c r="K19">
        <v>298605</v>
      </c>
      <c r="L19">
        <v>185363</v>
      </c>
      <c r="Q19" t="s">
        <v>121</v>
      </c>
      <c r="U19">
        <v>7</v>
      </c>
      <c r="V19">
        <v>14</v>
      </c>
      <c r="W19">
        <v>4440140</v>
      </c>
      <c r="Y19" t="s">
        <v>122</v>
      </c>
      <c r="Z19">
        <v>401</v>
      </c>
      <c r="AA19" t="s">
        <v>123</v>
      </c>
      <c r="AB19" t="s">
        <v>124</v>
      </c>
      <c r="AC19">
        <v>41</v>
      </c>
    </row>
    <row r="20" spans="1:29" x14ac:dyDescent="0.25">
      <c r="A20">
        <v>345</v>
      </c>
      <c r="B20">
        <v>345102</v>
      </c>
      <c r="C20" t="s">
        <v>77</v>
      </c>
      <c r="D20">
        <v>5025</v>
      </c>
      <c r="E20">
        <v>-477.82</v>
      </c>
      <c r="F20" s="1">
        <v>41827</v>
      </c>
      <c r="G20" t="s">
        <v>119</v>
      </c>
      <c r="H20" t="s">
        <v>120</v>
      </c>
      <c r="I20" t="s">
        <v>120</v>
      </c>
      <c r="K20">
        <v>300557</v>
      </c>
      <c r="L20">
        <v>185449</v>
      </c>
      <c r="Q20" t="s">
        <v>121</v>
      </c>
      <c r="U20">
        <v>7</v>
      </c>
      <c r="V20">
        <v>14</v>
      </c>
      <c r="W20">
        <v>90501</v>
      </c>
      <c r="Y20" t="s">
        <v>122</v>
      </c>
      <c r="Z20">
        <v>182</v>
      </c>
      <c r="AA20" t="s">
        <v>123</v>
      </c>
      <c r="AB20" t="s">
        <v>124</v>
      </c>
      <c r="AC20">
        <v>140</v>
      </c>
    </row>
    <row r="21" spans="1:29" x14ac:dyDescent="0.25">
      <c r="A21">
        <v>345</v>
      </c>
      <c r="B21">
        <v>345101</v>
      </c>
      <c r="C21" t="s">
        <v>77</v>
      </c>
      <c r="D21">
        <v>5025</v>
      </c>
      <c r="E21">
        <v>-22.19</v>
      </c>
      <c r="F21" s="1">
        <v>41828</v>
      </c>
      <c r="G21" t="s">
        <v>119</v>
      </c>
      <c r="H21" t="s">
        <v>120</v>
      </c>
      <c r="I21" t="s">
        <v>120</v>
      </c>
      <c r="K21">
        <v>300581</v>
      </c>
      <c r="L21">
        <v>185564</v>
      </c>
      <c r="Q21" t="s">
        <v>121</v>
      </c>
      <c r="U21">
        <v>7</v>
      </c>
      <c r="V21">
        <v>14</v>
      </c>
      <c r="W21">
        <v>2100</v>
      </c>
      <c r="Y21" t="s">
        <v>122</v>
      </c>
      <c r="Z21">
        <v>254</v>
      </c>
      <c r="AA21" t="s">
        <v>123</v>
      </c>
      <c r="AB21" t="s">
        <v>124</v>
      </c>
      <c r="AC21">
        <v>111</v>
      </c>
    </row>
    <row r="22" spans="1:29" x14ac:dyDescent="0.25">
      <c r="A22">
        <v>345</v>
      </c>
      <c r="B22">
        <v>345102</v>
      </c>
      <c r="C22" t="s">
        <v>77</v>
      </c>
      <c r="D22">
        <v>5025</v>
      </c>
      <c r="E22">
        <v>-243.78</v>
      </c>
      <c r="F22" s="1">
        <v>41828</v>
      </c>
      <c r="G22" t="s">
        <v>119</v>
      </c>
      <c r="H22" t="s">
        <v>120</v>
      </c>
      <c r="I22" t="s">
        <v>120</v>
      </c>
      <c r="K22">
        <v>300581</v>
      </c>
      <c r="L22">
        <v>185564</v>
      </c>
      <c r="Q22" t="s">
        <v>121</v>
      </c>
      <c r="U22">
        <v>7</v>
      </c>
      <c r="V22">
        <v>14</v>
      </c>
      <c r="W22">
        <v>48460</v>
      </c>
      <c r="Y22" t="s">
        <v>122</v>
      </c>
      <c r="Z22">
        <v>254</v>
      </c>
      <c r="AA22" t="s">
        <v>123</v>
      </c>
      <c r="AB22" t="s">
        <v>124</v>
      </c>
      <c r="AC22">
        <v>114</v>
      </c>
    </row>
    <row r="23" spans="1:29" x14ac:dyDescent="0.25">
      <c r="A23">
        <v>345</v>
      </c>
      <c r="B23">
        <v>345102</v>
      </c>
      <c r="C23" t="s">
        <v>77</v>
      </c>
      <c r="D23">
        <v>5025</v>
      </c>
      <c r="E23">
        <v>-45.19</v>
      </c>
      <c r="F23" s="1">
        <v>41829</v>
      </c>
      <c r="G23" t="s">
        <v>119</v>
      </c>
      <c r="H23" t="s">
        <v>120</v>
      </c>
      <c r="I23" t="s">
        <v>120</v>
      </c>
      <c r="K23">
        <v>300591</v>
      </c>
      <c r="L23">
        <v>185666</v>
      </c>
      <c r="Q23" t="s">
        <v>121</v>
      </c>
      <c r="U23">
        <v>7</v>
      </c>
      <c r="V23">
        <v>14</v>
      </c>
      <c r="W23">
        <v>5300</v>
      </c>
      <c r="Y23" t="s">
        <v>122</v>
      </c>
      <c r="Z23">
        <v>182</v>
      </c>
      <c r="AA23" t="s">
        <v>123</v>
      </c>
      <c r="AB23" t="s">
        <v>124</v>
      </c>
      <c r="AC23">
        <v>81</v>
      </c>
    </row>
    <row r="24" spans="1:29" x14ac:dyDescent="0.25">
      <c r="A24">
        <v>345</v>
      </c>
      <c r="B24">
        <v>345101</v>
      </c>
      <c r="C24" t="s">
        <v>77</v>
      </c>
      <c r="D24">
        <v>5025</v>
      </c>
      <c r="E24">
        <v>-6.79</v>
      </c>
      <c r="F24" s="1">
        <v>41830</v>
      </c>
      <c r="G24" t="s">
        <v>119</v>
      </c>
      <c r="H24" t="s">
        <v>120</v>
      </c>
      <c r="I24" t="s">
        <v>120</v>
      </c>
      <c r="K24">
        <v>300599</v>
      </c>
      <c r="L24">
        <v>185739</v>
      </c>
      <c r="Q24" t="s">
        <v>121</v>
      </c>
      <c r="U24">
        <v>7</v>
      </c>
      <c r="V24">
        <v>14</v>
      </c>
      <c r="W24">
        <v>100</v>
      </c>
      <c r="Y24" t="s">
        <v>122</v>
      </c>
      <c r="Z24">
        <v>401</v>
      </c>
      <c r="AA24" t="s">
        <v>123</v>
      </c>
      <c r="AB24" t="s">
        <v>124</v>
      </c>
      <c r="AC24">
        <v>71</v>
      </c>
    </row>
    <row r="25" spans="1:29" x14ac:dyDescent="0.25">
      <c r="A25">
        <v>345</v>
      </c>
      <c r="B25">
        <v>345102</v>
      </c>
      <c r="C25" t="s">
        <v>77</v>
      </c>
      <c r="D25">
        <v>5025</v>
      </c>
      <c r="E25">
        <v>-168.52</v>
      </c>
      <c r="F25" s="1">
        <v>41830</v>
      </c>
      <c r="G25" t="s">
        <v>119</v>
      </c>
      <c r="H25" t="s">
        <v>120</v>
      </c>
      <c r="I25" t="s">
        <v>120</v>
      </c>
      <c r="K25">
        <v>300599</v>
      </c>
      <c r="L25">
        <v>185739</v>
      </c>
      <c r="Q25" t="s">
        <v>121</v>
      </c>
      <c r="U25">
        <v>7</v>
      </c>
      <c r="V25">
        <v>14</v>
      </c>
      <c r="W25">
        <v>36400</v>
      </c>
      <c r="Y25" t="s">
        <v>122</v>
      </c>
      <c r="Z25">
        <v>401</v>
      </c>
      <c r="AA25" t="s">
        <v>123</v>
      </c>
      <c r="AB25" t="s">
        <v>124</v>
      </c>
      <c r="AC25">
        <v>73</v>
      </c>
    </row>
    <row r="26" spans="1:29" x14ac:dyDescent="0.25">
      <c r="A26">
        <v>345</v>
      </c>
      <c r="B26">
        <v>345102</v>
      </c>
      <c r="C26" t="s">
        <v>77</v>
      </c>
      <c r="D26">
        <v>5025</v>
      </c>
      <c r="E26">
        <v>-43.12</v>
      </c>
      <c r="F26" s="1">
        <v>41833</v>
      </c>
      <c r="G26" t="s">
        <v>119</v>
      </c>
      <c r="H26" t="s">
        <v>120</v>
      </c>
      <c r="I26" t="s">
        <v>120</v>
      </c>
      <c r="K26">
        <v>300602</v>
      </c>
      <c r="L26">
        <v>185818</v>
      </c>
      <c r="Q26" t="s">
        <v>121</v>
      </c>
      <c r="U26">
        <v>7</v>
      </c>
      <c r="V26">
        <v>14</v>
      </c>
      <c r="W26">
        <v>6800</v>
      </c>
      <c r="Y26" t="s">
        <v>122</v>
      </c>
      <c r="Z26">
        <v>182</v>
      </c>
      <c r="AA26" t="s">
        <v>123</v>
      </c>
      <c r="AB26" t="s">
        <v>124</v>
      </c>
      <c r="AC26">
        <v>124</v>
      </c>
    </row>
    <row r="27" spans="1:29" x14ac:dyDescent="0.25">
      <c r="A27">
        <v>345</v>
      </c>
      <c r="B27">
        <v>345101</v>
      </c>
      <c r="C27" t="s">
        <v>77</v>
      </c>
      <c r="D27">
        <v>5025</v>
      </c>
      <c r="E27">
        <v>25.02</v>
      </c>
      <c r="F27" s="1">
        <v>41834</v>
      </c>
      <c r="G27" t="s">
        <v>119</v>
      </c>
      <c r="H27" t="s">
        <v>120</v>
      </c>
      <c r="I27" t="s">
        <v>120</v>
      </c>
      <c r="K27">
        <v>300687</v>
      </c>
      <c r="L27">
        <v>185896</v>
      </c>
      <c r="Q27" t="s">
        <v>121</v>
      </c>
      <c r="U27">
        <v>7</v>
      </c>
      <c r="V27">
        <v>14</v>
      </c>
      <c r="Y27" t="s">
        <v>122</v>
      </c>
      <c r="Z27">
        <v>182</v>
      </c>
      <c r="AA27" t="s">
        <v>123</v>
      </c>
      <c r="AB27" t="s">
        <v>124</v>
      </c>
      <c r="AC27">
        <v>118</v>
      </c>
    </row>
    <row r="28" spans="1:29" x14ac:dyDescent="0.25">
      <c r="A28">
        <v>345</v>
      </c>
      <c r="B28">
        <v>345102</v>
      </c>
      <c r="C28" t="s">
        <v>77</v>
      </c>
      <c r="D28">
        <v>5025</v>
      </c>
      <c r="E28">
        <v>-25741.75</v>
      </c>
      <c r="F28" s="1">
        <v>41834</v>
      </c>
      <c r="G28" t="s">
        <v>119</v>
      </c>
      <c r="H28" t="s">
        <v>120</v>
      </c>
      <c r="I28" t="s">
        <v>120</v>
      </c>
      <c r="K28">
        <v>300687</v>
      </c>
      <c r="L28">
        <v>185896</v>
      </c>
      <c r="Q28" t="s">
        <v>121</v>
      </c>
      <c r="U28">
        <v>7</v>
      </c>
      <c r="V28">
        <v>14</v>
      </c>
      <c r="W28">
        <v>5040400</v>
      </c>
      <c r="Y28" t="s">
        <v>122</v>
      </c>
      <c r="Z28">
        <v>182</v>
      </c>
      <c r="AA28" t="s">
        <v>123</v>
      </c>
      <c r="AB28" t="s">
        <v>124</v>
      </c>
      <c r="AC28">
        <v>120</v>
      </c>
    </row>
    <row r="29" spans="1:29" x14ac:dyDescent="0.25">
      <c r="A29">
        <v>345</v>
      </c>
      <c r="B29">
        <v>345102</v>
      </c>
      <c r="C29" t="s">
        <v>77</v>
      </c>
      <c r="D29">
        <v>5025</v>
      </c>
      <c r="E29">
        <v>-103.39</v>
      </c>
      <c r="F29" s="1">
        <v>41835</v>
      </c>
      <c r="G29" t="s">
        <v>119</v>
      </c>
      <c r="H29" t="s">
        <v>120</v>
      </c>
      <c r="I29" t="s">
        <v>120</v>
      </c>
      <c r="K29">
        <v>300692</v>
      </c>
      <c r="L29">
        <v>186007</v>
      </c>
      <c r="Q29" t="s">
        <v>121</v>
      </c>
      <c r="U29">
        <v>7</v>
      </c>
      <c r="V29">
        <v>14</v>
      </c>
      <c r="W29">
        <v>19840</v>
      </c>
      <c r="Y29" t="s">
        <v>122</v>
      </c>
      <c r="Z29">
        <v>182</v>
      </c>
      <c r="AA29" t="s">
        <v>123</v>
      </c>
      <c r="AB29" t="s">
        <v>124</v>
      </c>
      <c r="AC29">
        <v>95</v>
      </c>
    </row>
    <row r="30" spans="1:29" x14ac:dyDescent="0.25">
      <c r="A30">
        <v>345</v>
      </c>
      <c r="B30">
        <v>345101</v>
      </c>
      <c r="C30" t="s">
        <v>77</v>
      </c>
      <c r="D30">
        <v>5025</v>
      </c>
      <c r="E30">
        <v>-11.93</v>
      </c>
      <c r="F30" s="1">
        <v>41836</v>
      </c>
      <c r="G30" t="s">
        <v>119</v>
      </c>
      <c r="H30" t="s">
        <v>120</v>
      </c>
      <c r="I30" t="s">
        <v>120</v>
      </c>
      <c r="K30">
        <v>300700</v>
      </c>
      <c r="L30">
        <v>186108</v>
      </c>
      <c r="Q30" t="s">
        <v>121</v>
      </c>
      <c r="U30">
        <v>7</v>
      </c>
      <c r="V30">
        <v>14</v>
      </c>
      <c r="W30">
        <v>3600</v>
      </c>
      <c r="Y30" t="s">
        <v>122</v>
      </c>
      <c r="Z30">
        <v>182</v>
      </c>
      <c r="AA30" t="s">
        <v>123</v>
      </c>
      <c r="AB30" t="s">
        <v>124</v>
      </c>
      <c r="AC30">
        <v>80</v>
      </c>
    </row>
    <row r="31" spans="1:29" x14ac:dyDescent="0.25">
      <c r="A31">
        <v>345</v>
      </c>
      <c r="B31">
        <v>345102</v>
      </c>
      <c r="C31" t="s">
        <v>77</v>
      </c>
      <c r="D31">
        <v>5025</v>
      </c>
      <c r="E31">
        <v>-23.96</v>
      </c>
      <c r="F31" s="1">
        <v>41836</v>
      </c>
      <c r="G31" t="s">
        <v>119</v>
      </c>
      <c r="H31" t="s">
        <v>120</v>
      </c>
      <c r="I31" t="s">
        <v>120</v>
      </c>
      <c r="K31">
        <v>300700</v>
      </c>
      <c r="L31">
        <v>186108</v>
      </c>
      <c r="Q31" t="s">
        <v>121</v>
      </c>
      <c r="U31">
        <v>7</v>
      </c>
      <c r="V31">
        <v>14</v>
      </c>
      <c r="W31">
        <v>3010</v>
      </c>
      <c r="Y31" t="s">
        <v>122</v>
      </c>
      <c r="Z31">
        <v>182</v>
      </c>
      <c r="AA31" t="s">
        <v>123</v>
      </c>
      <c r="AB31" t="s">
        <v>124</v>
      </c>
      <c r="AC31">
        <v>82</v>
      </c>
    </row>
    <row r="32" spans="1:29" x14ac:dyDescent="0.25">
      <c r="A32">
        <v>345</v>
      </c>
      <c r="B32">
        <v>345102</v>
      </c>
      <c r="C32" t="s">
        <v>77</v>
      </c>
      <c r="D32">
        <v>5025</v>
      </c>
      <c r="E32">
        <v>47.94</v>
      </c>
      <c r="F32" s="1">
        <v>41837</v>
      </c>
      <c r="G32" t="s">
        <v>119</v>
      </c>
      <c r="H32" t="s">
        <v>120</v>
      </c>
      <c r="I32" t="s">
        <v>120</v>
      </c>
      <c r="K32">
        <v>300720</v>
      </c>
      <c r="L32">
        <v>186404</v>
      </c>
      <c r="Q32" t="s">
        <v>121</v>
      </c>
      <c r="U32">
        <v>7</v>
      </c>
      <c r="V32">
        <v>14</v>
      </c>
      <c r="W32">
        <v>200</v>
      </c>
      <c r="Y32" t="s">
        <v>122</v>
      </c>
      <c r="Z32">
        <v>182</v>
      </c>
      <c r="AA32" t="s">
        <v>123</v>
      </c>
      <c r="AB32" t="s">
        <v>124</v>
      </c>
      <c r="AC32">
        <v>114</v>
      </c>
    </row>
    <row r="33" spans="1:29" x14ac:dyDescent="0.25">
      <c r="A33">
        <v>345</v>
      </c>
      <c r="B33">
        <v>345102</v>
      </c>
      <c r="C33" t="s">
        <v>77</v>
      </c>
      <c r="D33">
        <v>5025</v>
      </c>
      <c r="E33">
        <v>-23.61</v>
      </c>
      <c r="F33" s="1">
        <v>41840</v>
      </c>
      <c r="G33" t="s">
        <v>119</v>
      </c>
      <c r="H33" t="s">
        <v>120</v>
      </c>
      <c r="I33" t="s">
        <v>120</v>
      </c>
      <c r="K33">
        <v>300721</v>
      </c>
      <c r="L33">
        <v>186409</v>
      </c>
      <c r="Q33" t="s">
        <v>121</v>
      </c>
      <c r="U33">
        <v>7</v>
      </c>
      <c r="V33">
        <v>14</v>
      </c>
      <c r="W33">
        <v>5800</v>
      </c>
      <c r="Y33" t="s">
        <v>122</v>
      </c>
      <c r="Z33">
        <v>182</v>
      </c>
      <c r="AA33" t="s">
        <v>123</v>
      </c>
      <c r="AB33" t="s">
        <v>124</v>
      </c>
      <c r="AC33">
        <v>126</v>
      </c>
    </row>
    <row r="34" spans="1:29" x14ac:dyDescent="0.25">
      <c r="A34">
        <v>345</v>
      </c>
      <c r="B34">
        <v>345101</v>
      </c>
      <c r="C34" t="s">
        <v>77</v>
      </c>
      <c r="D34">
        <v>5025</v>
      </c>
      <c r="E34">
        <v>-9.19</v>
      </c>
      <c r="F34" s="1">
        <v>41841</v>
      </c>
      <c r="G34" t="s">
        <v>119</v>
      </c>
      <c r="H34" t="s">
        <v>120</v>
      </c>
      <c r="I34" t="s">
        <v>120</v>
      </c>
      <c r="K34">
        <v>300740</v>
      </c>
      <c r="L34">
        <v>186657</v>
      </c>
      <c r="Q34" t="s">
        <v>121</v>
      </c>
      <c r="U34">
        <v>7</v>
      </c>
      <c r="V34">
        <v>14</v>
      </c>
      <c r="Y34" t="s">
        <v>122</v>
      </c>
      <c r="Z34">
        <v>182</v>
      </c>
      <c r="AA34" t="s">
        <v>123</v>
      </c>
      <c r="AB34" t="s">
        <v>124</v>
      </c>
      <c r="AC34">
        <v>83</v>
      </c>
    </row>
    <row r="35" spans="1:29" x14ac:dyDescent="0.25">
      <c r="A35">
        <v>345</v>
      </c>
      <c r="B35">
        <v>345102</v>
      </c>
      <c r="C35" t="s">
        <v>77</v>
      </c>
      <c r="D35">
        <v>5025</v>
      </c>
      <c r="E35">
        <v>-27112.73</v>
      </c>
      <c r="F35" s="1">
        <v>41841</v>
      </c>
      <c r="G35" t="s">
        <v>119</v>
      </c>
      <c r="H35" t="s">
        <v>120</v>
      </c>
      <c r="I35" t="s">
        <v>120</v>
      </c>
      <c r="K35">
        <v>300740</v>
      </c>
      <c r="L35">
        <v>186657</v>
      </c>
      <c r="Q35" t="s">
        <v>121</v>
      </c>
      <c r="U35">
        <v>7</v>
      </c>
      <c r="V35">
        <v>14</v>
      </c>
      <c r="W35">
        <v>5486650</v>
      </c>
      <c r="Y35" t="s">
        <v>122</v>
      </c>
      <c r="Z35">
        <v>182</v>
      </c>
      <c r="AA35" t="s">
        <v>123</v>
      </c>
      <c r="AB35" t="s">
        <v>124</v>
      </c>
      <c r="AC35">
        <v>85</v>
      </c>
    </row>
    <row r="36" spans="1:29" x14ac:dyDescent="0.25">
      <c r="A36">
        <v>345</v>
      </c>
      <c r="B36">
        <v>345102</v>
      </c>
      <c r="C36" t="s">
        <v>77</v>
      </c>
      <c r="D36">
        <v>5025</v>
      </c>
      <c r="E36">
        <v>-162.31</v>
      </c>
      <c r="F36" s="1">
        <v>41842</v>
      </c>
      <c r="G36" t="s">
        <v>119</v>
      </c>
      <c r="H36" t="s">
        <v>120</v>
      </c>
      <c r="I36" t="s">
        <v>120</v>
      </c>
      <c r="K36">
        <v>300758</v>
      </c>
      <c r="L36">
        <v>186819</v>
      </c>
      <c r="Q36" t="s">
        <v>121</v>
      </c>
      <c r="U36">
        <v>7</v>
      </c>
      <c r="V36">
        <v>14</v>
      </c>
      <c r="W36">
        <v>28483</v>
      </c>
      <c r="Y36" t="s">
        <v>122</v>
      </c>
      <c r="Z36">
        <v>182</v>
      </c>
      <c r="AA36" t="s">
        <v>123</v>
      </c>
      <c r="AB36" t="s">
        <v>124</v>
      </c>
      <c r="AC36">
        <v>86</v>
      </c>
    </row>
    <row r="37" spans="1:29" x14ac:dyDescent="0.25">
      <c r="A37">
        <v>345</v>
      </c>
      <c r="B37">
        <v>345101</v>
      </c>
      <c r="C37" t="s">
        <v>77</v>
      </c>
      <c r="D37">
        <v>5025</v>
      </c>
      <c r="E37">
        <v>-55.21</v>
      </c>
      <c r="F37" s="1">
        <v>41843</v>
      </c>
      <c r="G37" t="s">
        <v>119</v>
      </c>
      <c r="H37" t="s">
        <v>120</v>
      </c>
      <c r="I37" t="s">
        <v>120</v>
      </c>
      <c r="K37">
        <v>300759</v>
      </c>
      <c r="L37">
        <v>186824</v>
      </c>
      <c r="Q37" t="s">
        <v>121</v>
      </c>
      <c r="U37">
        <v>7</v>
      </c>
      <c r="V37">
        <v>14</v>
      </c>
      <c r="W37">
        <v>6500</v>
      </c>
      <c r="Y37" t="s">
        <v>122</v>
      </c>
      <c r="Z37">
        <v>182</v>
      </c>
      <c r="AA37" t="s">
        <v>123</v>
      </c>
      <c r="AB37" t="s">
        <v>124</v>
      </c>
      <c r="AC37">
        <v>93</v>
      </c>
    </row>
    <row r="38" spans="1:29" x14ac:dyDescent="0.25">
      <c r="A38">
        <v>345</v>
      </c>
      <c r="B38">
        <v>345102</v>
      </c>
      <c r="C38" t="s">
        <v>77</v>
      </c>
      <c r="D38">
        <v>5025</v>
      </c>
      <c r="E38">
        <v>-37.36</v>
      </c>
      <c r="F38" s="1">
        <v>41843</v>
      </c>
      <c r="G38" t="s">
        <v>119</v>
      </c>
      <c r="H38" t="s">
        <v>120</v>
      </c>
      <c r="I38" t="s">
        <v>120</v>
      </c>
      <c r="K38">
        <v>300759</v>
      </c>
      <c r="L38">
        <v>186824</v>
      </c>
      <c r="Q38" t="s">
        <v>121</v>
      </c>
      <c r="U38">
        <v>7</v>
      </c>
      <c r="V38">
        <v>14</v>
      </c>
      <c r="W38">
        <v>6350</v>
      </c>
      <c r="Y38" t="s">
        <v>122</v>
      </c>
      <c r="Z38">
        <v>182</v>
      </c>
      <c r="AA38" t="s">
        <v>123</v>
      </c>
      <c r="AB38" t="s">
        <v>124</v>
      </c>
      <c r="AC38">
        <v>95</v>
      </c>
    </row>
    <row r="39" spans="1:29" x14ac:dyDescent="0.25">
      <c r="A39">
        <v>345</v>
      </c>
      <c r="B39">
        <v>345102</v>
      </c>
      <c r="C39" t="s">
        <v>77</v>
      </c>
      <c r="D39">
        <v>5025</v>
      </c>
      <c r="E39">
        <v>-546.15</v>
      </c>
      <c r="F39" s="1">
        <v>41844</v>
      </c>
      <c r="G39" t="s">
        <v>119</v>
      </c>
      <c r="H39" t="s">
        <v>120</v>
      </c>
      <c r="I39" t="s">
        <v>120</v>
      </c>
      <c r="K39">
        <v>300761</v>
      </c>
      <c r="L39">
        <v>186829</v>
      </c>
      <c r="Q39" t="s">
        <v>121</v>
      </c>
      <c r="U39">
        <v>7</v>
      </c>
      <c r="V39">
        <v>14</v>
      </c>
      <c r="W39">
        <v>122800</v>
      </c>
      <c r="Y39" t="s">
        <v>122</v>
      </c>
      <c r="Z39">
        <v>182</v>
      </c>
      <c r="AA39" t="s">
        <v>123</v>
      </c>
      <c r="AB39" t="s">
        <v>124</v>
      </c>
      <c r="AC39">
        <v>73</v>
      </c>
    </row>
    <row r="40" spans="1:29" x14ac:dyDescent="0.25">
      <c r="A40">
        <v>345</v>
      </c>
      <c r="B40">
        <v>345102</v>
      </c>
      <c r="C40" t="s">
        <v>77</v>
      </c>
      <c r="D40">
        <v>5025</v>
      </c>
      <c r="E40">
        <v>-91.77</v>
      </c>
      <c r="F40" s="1">
        <v>41847</v>
      </c>
      <c r="G40" t="s">
        <v>119</v>
      </c>
      <c r="H40" t="s">
        <v>120</v>
      </c>
      <c r="I40" t="s">
        <v>120</v>
      </c>
      <c r="K40">
        <v>300786</v>
      </c>
      <c r="L40">
        <v>187035</v>
      </c>
      <c r="Q40" t="s">
        <v>121</v>
      </c>
      <c r="U40">
        <v>7</v>
      </c>
      <c r="V40">
        <v>14</v>
      </c>
      <c r="W40">
        <v>17600</v>
      </c>
      <c r="Y40" t="s">
        <v>122</v>
      </c>
      <c r="Z40">
        <v>182</v>
      </c>
      <c r="AA40" t="s">
        <v>123</v>
      </c>
      <c r="AB40" t="s">
        <v>124</v>
      </c>
      <c r="AC40">
        <v>91</v>
      </c>
    </row>
    <row r="41" spans="1:29" x14ac:dyDescent="0.25">
      <c r="A41">
        <v>345</v>
      </c>
      <c r="B41">
        <v>345101</v>
      </c>
      <c r="C41" t="s">
        <v>77</v>
      </c>
      <c r="D41">
        <v>5025</v>
      </c>
      <c r="E41">
        <v>-11.99</v>
      </c>
      <c r="F41" s="1">
        <v>41848</v>
      </c>
      <c r="G41" t="s">
        <v>119</v>
      </c>
      <c r="H41" t="s">
        <v>120</v>
      </c>
      <c r="I41" t="s">
        <v>120</v>
      </c>
      <c r="K41">
        <v>300787</v>
      </c>
      <c r="L41">
        <v>187043</v>
      </c>
      <c r="Q41" t="s">
        <v>121</v>
      </c>
      <c r="U41">
        <v>7</v>
      </c>
      <c r="V41">
        <v>14</v>
      </c>
      <c r="W41">
        <v>600</v>
      </c>
      <c r="Y41" t="s">
        <v>122</v>
      </c>
      <c r="Z41">
        <v>182</v>
      </c>
      <c r="AA41" t="s">
        <v>123</v>
      </c>
      <c r="AB41" t="s">
        <v>124</v>
      </c>
      <c r="AC41">
        <v>127</v>
      </c>
    </row>
    <row r="42" spans="1:29" x14ac:dyDescent="0.25">
      <c r="A42">
        <v>345</v>
      </c>
      <c r="B42">
        <v>345102</v>
      </c>
      <c r="C42" t="s">
        <v>77</v>
      </c>
      <c r="D42">
        <v>5025</v>
      </c>
      <c r="E42">
        <v>-24426.45</v>
      </c>
      <c r="F42" s="1">
        <v>41848</v>
      </c>
      <c r="G42" t="s">
        <v>119</v>
      </c>
      <c r="H42" t="s">
        <v>120</v>
      </c>
      <c r="I42" t="s">
        <v>120</v>
      </c>
      <c r="K42">
        <v>300787</v>
      </c>
      <c r="L42">
        <v>187043</v>
      </c>
      <c r="Q42" t="s">
        <v>121</v>
      </c>
      <c r="U42">
        <v>7</v>
      </c>
      <c r="V42">
        <v>14</v>
      </c>
      <c r="W42">
        <v>4768560</v>
      </c>
      <c r="Y42" t="s">
        <v>122</v>
      </c>
      <c r="Z42">
        <v>182</v>
      </c>
      <c r="AA42" t="s">
        <v>123</v>
      </c>
      <c r="AB42" t="s">
        <v>124</v>
      </c>
      <c r="AC42">
        <v>128</v>
      </c>
    </row>
    <row r="43" spans="1:29" x14ac:dyDescent="0.25">
      <c r="A43">
        <v>345</v>
      </c>
      <c r="B43">
        <v>345102</v>
      </c>
      <c r="C43" t="s">
        <v>77</v>
      </c>
      <c r="D43">
        <v>5025</v>
      </c>
      <c r="E43">
        <v>79.069999999999993</v>
      </c>
      <c r="F43" s="1">
        <v>41849</v>
      </c>
      <c r="G43" t="s">
        <v>119</v>
      </c>
      <c r="H43" t="s">
        <v>120</v>
      </c>
      <c r="I43" t="s">
        <v>120</v>
      </c>
      <c r="K43">
        <v>300780</v>
      </c>
      <c r="L43">
        <v>187005</v>
      </c>
      <c r="Q43" t="s">
        <v>121</v>
      </c>
      <c r="U43">
        <v>7</v>
      </c>
      <c r="V43">
        <v>14</v>
      </c>
      <c r="W43">
        <v>-25800</v>
      </c>
      <c r="Y43" t="s">
        <v>122</v>
      </c>
      <c r="Z43">
        <v>182</v>
      </c>
      <c r="AA43" t="s">
        <v>123</v>
      </c>
      <c r="AB43" t="s">
        <v>124</v>
      </c>
      <c r="AC43">
        <v>82</v>
      </c>
    </row>
    <row r="44" spans="1:29" x14ac:dyDescent="0.25">
      <c r="A44">
        <v>345</v>
      </c>
      <c r="B44">
        <v>345101</v>
      </c>
      <c r="C44" t="s">
        <v>77</v>
      </c>
      <c r="D44">
        <v>5025</v>
      </c>
      <c r="E44">
        <v>-21.5</v>
      </c>
      <c r="F44" s="1">
        <v>41850</v>
      </c>
      <c r="G44" t="s">
        <v>119</v>
      </c>
      <c r="H44" t="s">
        <v>120</v>
      </c>
      <c r="I44" t="s">
        <v>120</v>
      </c>
      <c r="K44">
        <v>300908</v>
      </c>
      <c r="L44">
        <v>187127</v>
      </c>
      <c r="Q44" t="s">
        <v>121</v>
      </c>
      <c r="U44">
        <v>7</v>
      </c>
      <c r="V44">
        <v>14</v>
      </c>
      <c r="W44">
        <v>2400</v>
      </c>
      <c r="Y44" t="s">
        <v>122</v>
      </c>
      <c r="Z44">
        <v>182</v>
      </c>
      <c r="AA44" t="s">
        <v>123</v>
      </c>
      <c r="AB44" t="s">
        <v>124</v>
      </c>
      <c r="AC44">
        <v>83</v>
      </c>
    </row>
    <row r="45" spans="1:29" x14ac:dyDescent="0.25">
      <c r="A45">
        <v>345</v>
      </c>
      <c r="B45">
        <v>345102</v>
      </c>
      <c r="C45" t="s">
        <v>77</v>
      </c>
      <c r="D45">
        <v>5025</v>
      </c>
      <c r="E45">
        <v>-23.16</v>
      </c>
      <c r="F45" s="1">
        <v>41850</v>
      </c>
      <c r="G45" t="s">
        <v>119</v>
      </c>
      <c r="H45" t="s">
        <v>120</v>
      </c>
      <c r="I45" t="s">
        <v>120</v>
      </c>
      <c r="K45">
        <v>300908</v>
      </c>
      <c r="L45">
        <v>187127</v>
      </c>
      <c r="Q45" t="s">
        <v>121</v>
      </c>
      <c r="U45">
        <v>7</v>
      </c>
      <c r="V45">
        <v>14</v>
      </c>
      <c r="W45">
        <v>4800</v>
      </c>
      <c r="Y45" t="s">
        <v>122</v>
      </c>
      <c r="Z45">
        <v>182</v>
      </c>
      <c r="AA45" t="s">
        <v>123</v>
      </c>
      <c r="AB45" t="s">
        <v>124</v>
      </c>
      <c r="AC45">
        <v>85</v>
      </c>
    </row>
    <row r="46" spans="1:29" x14ac:dyDescent="0.25">
      <c r="A46">
        <v>345</v>
      </c>
      <c r="B46">
        <v>345102</v>
      </c>
      <c r="C46" t="s">
        <v>77</v>
      </c>
      <c r="D46">
        <v>5025</v>
      </c>
      <c r="E46">
        <v>-30.3</v>
      </c>
      <c r="F46" s="1">
        <v>41851</v>
      </c>
      <c r="G46" t="s">
        <v>119</v>
      </c>
      <c r="H46" t="s">
        <v>120</v>
      </c>
      <c r="I46" t="s">
        <v>120</v>
      </c>
      <c r="K46">
        <v>301071</v>
      </c>
      <c r="L46">
        <v>187313</v>
      </c>
      <c r="Q46" t="s">
        <v>121</v>
      </c>
      <c r="U46">
        <v>7</v>
      </c>
      <c r="V46">
        <v>14</v>
      </c>
      <c r="W46">
        <v>4900</v>
      </c>
      <c r="Y46" t="s">
        <v>122</v>
      </c>
      <c r="Z46">
        <v>182</v>
      </c>
      <c r="AA46" t="s">
        <v>123</v>
      </c>
      <c r="AB46" t="s">
        <v>124</v>
      </c>
      <c r="AC46">
        <v>111</v>
      </c>
    </row>
    <row r="47" spans="1:29" x14ac:dyDescent="0.25">
      <c r="A47">
        <v>345</v>
      </c>
      <c r="B47">
        <v>345101</v>
      </c>
      <c r="C47" t="s">
        <v>77</v>
      </c>
      <c r="D47">
        <v>5025</v>
      </c>
      <c r="E47">
        <v>-11.99</v>
      </c>
      <c r="F47" s="1">
        <v>41855</v>
      </c>
      <c r="G47" t="s">
        <v>119</v>
      </c>
      <c r="H47" t="s">
        <v>120</v>
      </c>
      <c r="I47" t="s">
        <v>120</v>
      </c>
      <c r="K47">
        <v>301118</v>
      </c>
      <c r="L47">
        <v>187486</v>
      </c>
      <c r="Q47" t="s">
        <v>121</v>
      </c>
      <c r="U47">
        <v>8</v>
      </c>
      <c r="V47">
        <v>14</v>
      </c>
      <c r="W47">
        <v>100</v>
      </c>
      <c r="Y47" t="s">
        <v>122</v>
      </c>
      <c r="Z47">
        <v>182</v>
      </c>
      <c r="AA47" t="s">
        <v>123</v>
      </c>
      <c r="AB47" t="s">
        <v>124</v>
      </c>
      <c r="AC47">
        <v>163</v>
      </c>
    </row>
    <row r="48" spans="1:29" x14ac:dyDescent="0.25">
      <c r="A48">
        <v>345</v>
      </c>
      <c r="B48">
        <v>345102</v>
      </c>
      <c r="C48" t="s">
        <v>77</v>
      </c>
      <c r="D48">
        <v>5025</v>
      </c>
      <c r="E48">
        <v>-444.19</v>
      </c>
      <c r="F48" s="1">
        <v>41855</v>
      </c>
      <c r="G48" t="s">
        <v>119</v>
      </c>
      <c r="H48" t="s">
        <v>120</v>
      </c>
      <c r="I48" t="s">
        <v>120</v>
      </c>
      <c r="K48">
        <v>301118</v>
      </c>
      <c r="L48">
        <v>187486</v>
      </c>
      <c r="Q48" t="s">
        <v>121</v>
      </c>
      <c r="U48">
        <v>8</v>
      </c>
      <c r="V48">
        <v>14</v>
      </c>
      <c r="W48">
        <v>98400</v>
      </c>
      <c r="Y48" t="s">
        <v>122</v>
      </c>
      <c r="Z48">
        <v>182</v>
      </c>
      <c r="AA48" t="s">
        <v>123</v>
      </c>
      <c r="AB48" t="s">
        <v>124</v>
      </c>
      <c r="AC48">
        <v>164</v>
      </c>
    </row>
    <row r="49" spans="1:29" x14ac:dyDescent="0.25">
      <c r="A49">
        <v>345</v>
      </c>
      <c r="B49">
        <v>345101</v>
      </c>
      <c r="C49" t="s">
        <v>77</v>
      </c>
      <c r="D49">
        <v>5025</v>
      </c>
      <c r="E49">
        <v>-12443.4</v>
      </c>
      <c r="F49" s="1">
        <v>41856</v>
      </c>
      <c r="G49" t="s">
        <v>119</v>
      </c>
      <c r="H49" t="s">
        <v>120</v>
      </c>
      <c r="I49" t="s">
        <v>120</v>
      </c>
      <c r="K49">
        <v>301431</v>
      </c>
      <c r="L49">
        <v>188263</v>
      </c>
      <c r="Q49" t="s">
        <v>121</v>
      </c>
      <c r="U49">
        <v>8</v>
      </c>
      <c r="V49">
        <v>14</v>
      </c>
      <c r="W49">
        <v>1430100</v>
      </c>
      <c r="Y49" t="s">
        <v>122</v>
      </c>
      <c r="Z49">
        <v>182</v>
      </c>
      <c r="AA49" t="s">
        <v>123</v>
      </c>
      <c r="AB49" t="s">
        <v>124</v>
      </c>
      <c r="AC49">
        <v>119</v>
      </c>
    </row>
    <row r="50" spans="1:29" x14ac:dyDescent="0.25">
      <c r="A50">
        <v>345</v>
      </c>
      <c r="B50">
        <v>345102</v>
      </c>
      <c r="C50" t="s">
        <v>77</v>
      </c>
      <c r="D50">
        <v>5025</v>
      </c>
      <c r="E50">
        <v>-16.22</v>
      </c>
      <c r="F50" s="1">
        <v>41856</v>
      </c>
      <c r="G50" t="s">
        <v>119</v>
      </c>
      <c r="H50" t="s">
        <v>120</v>
      </c>
      <c r="I50" t="s">
        <v>120</v>
      </c>
      <c r="K50">
        <v>301431</v>
      </c>
      <c r="L50">
        <v>188263</v>
      </c>
      <c r="Q50" t="s">
        <v>121</v>
      </c>
      <c r="U50">
        <v>8</v>
      </c>
      <c r="V50">
        <v>14</v>
      </c>
      <c r="W50">
        <v>1100</v>
      </c>
      <c r="Y50" t="s">
        <v>122</v>
      </c>
      <c r="Z50">
        <v>182</v>
      </c>
      <c r="AA50" t="s">
        <v>123</v>
      </c>
      <c r="AB50" t="s">
        <v>124</v>
      </c>
      <c r="AC50">
        <v>123</v>
      </c>
    </row>
    <row r="51" spans="1:29" x14ac:dyDescent="0.25">
      <c r="A51">
        <v>345</v>
      </c>
      <c r="B51">
        <v>345102</v>
      </c>
      <c r="C51" t="s">
        <v>77</v>
      </c>
      <c r="D51">
        <v>5025</v>
      </c>
      <c r="E51">
        <v>-563.05999999999995</v>
      </c>
      <c r="F51" s="1">
        <v>41857</v>
      </c>
      <c r="G51" t="s">
        <v>119</v>
      </c>
      <c r="H51" t="s">
        <v>120</v>
      </c>
      <c r="I51" t="s">
        <v>120</v>
      </c>
      <c r="K51">
        <v>301376</v>
      </c>
      <c r="L51">
        <v>187776</v>
      </c>
      <c r="Q51" t="s">
        <v>121</v>
      </c>
      <c r="U51">
        <v>8</v>
      </c>
      <c r="V51">
        <v>14</v>
      </c>
      <c r="W51">
        <v>101811</v>
      </c>
      <c r="Y51" t="s">
        <v>122</v>
      </c>
      <c r="Z51">
        <v>182</v>
      </c>
      <c r="AA51" t="s">
        <v>123</v>
      </c>
      <c r="AB51" t="s">
        <v>124</v>
      </c>
      <c r="AC51">
        <v>190</v>
      </c>
    </row>
    <row r="52" spans="1:29" x14ac:dyDescent="0.25">
      <c r="A52">
        <v>345</v>
      </c>
      <c r="B52">
        <v>345102</v>
      </c>
      <c r="C52" t="s">
        <v>77</v>
      </c>
      <c r="D52">
        <v>5025</v>
      </c>
      <c r="E52">
        <v>-24789.82</v>
      </c>
      <c r="F52" s="1">
        <v>41858</v>
      </c>
      <c r="G52" t="s">
        <v>119</v>
      </c>
      <c r="H52" t="s">
        <v>120</v>
      </c>
      <c r="I52" t="s">
        <v>120</v>
      </c>
      <c r="K52">
        <v>301432</v>
      </c>
      <c r="L52">
        <v>188269</v>
      </c>
      <c r="Q52" t="s">
        <v>121</v>
      </c>
      <c r="U52">
        <v>8</v>
      </c>
      <c r="V52">
        <v>14</v>
      </c>
      <c r="W52">
        <v>4893834</v>
      </c>
      <c r="Y52" t="s">
        <v>122</v>
      </c>
      <c r="Z52">
        <v>182</v>
      </c>
      <c r="AA52" t="s">
        <v>123</v>
      </c>
      <c r="AB52" t="s">
        <v>124</v>
      </c>
      <c r="AC52">
        <v>99</v>
      </c>
    </row>
    <row r="53" spans="1:29" x14ac:dyDescent="0.25">
      <c r="A53">
        <v>345</v>
      </c>
      <c r="B53">
        <v>345102</v>
      </c>
      <c r="C53" t="s">
        <v>77</v>
      </c>
      <c r="D53">
        <v>5025</v>
      </c>
      <c r="E53">
        <v>-151.22</v>
      </c>
      <c r="F53" s="1">
        <v>41861</v>
      </c>
      <c r="G53" t="s">
        <v>119</v>
      </c>
      <c r="H53" t="s">
        <v>120</v>
      </c>
      <c r="I53" t="s">
        <v>120</v>
      </c>
      <c r="K53">
        <v>301433</v>
      </c>
      <c r="L53">
        <v>188274</v>
      </c>
      <c r="Q53" t="s">
        <v>121</v>
      </c>
      <c r="U53">
        <v>8</v>
      </c>
      <c r="V53">
        <v>14</v>
      </c>
      <c r="W53">
        <v>33253</v>
      </c>
      <c r="Y53" t="s">
        <v>122</v>
      </c>
      <c r="Z53">
        <v>401</v>
      </c>
      <c r="AA53" t="s">
        <v>123</v>
      </c>
      <c r="AB53" t="s">
        <v>124</v>
      </c>
      <c r="AC53">
        <v>136</v>
      </c>
    </row>
    <row r="54" spans="1:29" x14ac:dyDescent="0.25">
      <c r="A54">
        <v>345</v>
      </c>
      <c r="B54">
        <v>345102</v>
      </c>
      <c r="C54" t="s">
        <v>77</v>
      </c>
      <c r="D54">
        <v>5025</v>
      </c>
      <c r="E54">
        <v>-35.74</v>
      </c>
      <c r="F54" s="1">
        <v>41862</v>
      </c>
      <c r="G54" t="s">
        <v>119</v>
      </c>
      <c r="H54" t="s">
        <v>120</v>
      </c>
      <c r="I54" t="s">
        <v>120</v>
      </c>
      <c r="K54">
        <v>301416</v>
      </c>
      <c r="L54">
        <v>188047</v>
      </c>
      <c r="Q54" t="s">
        <v>121</v>
      </c>
      <c r="U54">
        <v>8</v>
      </c>
      <c r="V54">
        <v>14</v>
      </c>
      <c r="W54">
        <v>4500</v>
      </c>
      <c r="Y54" t="s">
        <v>122</v>
      </c>
      <c r="Z54">
        <v>182</v>
      </c>
      <c r="AA54" t="s">
        <v>123</v>
      </c>
      <c r="AB54" t="s">
        <v>124</v>
      </c>
      <c r="AC54">
        <v>107</v>
      </c>
    </row>
    <row r="55" spans="1:29" x14ac:dyDescent="0.25">
      <c r="A55">
        <v>345</v>
      </c>
      <c r="B55">
        <v>345102</v>
      </c>
      <c r="C55" t="s">
        <v>77</v>
      </c>
      <c r="D55">
        <v>5025</v>
      </c>
      <c r="E55">
        <v>-15.32</v>
      </c>
      <c r="F55" s="1">
        <v>41863</v>
      </c>
      <c r="G55" t="s">
        <v>119</v>
      </c>
      <c r="H55" t="s">
        <v>120</v>
      </c>
      <c r="I55" t="s">
        <v>120</v>
      </c>
      <c r="K55">
        <v>301434</v>
      </c>
      <c r="L55">
        <v>188279</v>
      </c>
      <c r="Q55" t="s">
        <v>121</v>
      </c>
      <c r="U55">
        <v>8</v>
      </c>
      <c r="V55">
        <v>14</v>
      </c>
      <c r="W55">
        <v>8400</v>
      </c>
      <c r="Y55" t="s">
        <v>122</v>
      </c>
      <c r="Z55">
        <v>254</v>
      </c>
      <c r="AA55" t="s">
        <v>123</v>
      </c>
      <c r="AB55" t="s">
        <v>124</v>
      </c>
      <c r="AC55">
        <v>125</v>
      </c>
    </row>
    <row r="56" spans="1:29" x14ac:dyDescent="0.25">
      <c r="A56">
        <v>345</v>
      </c>
      <c r="B56">
        <v>345102</v>
      </c>
      <c r="C56" t="s">
        <v>77</v>
      </c>
      <c r="D56">
        <v>5025</v>
      </c>
      <c r="E56">
        <v>-26465.64</v>
      </c>
      <c r="F56" s="1">
        <v>41864</v>
      </c>
      <c r="G56" t="s">
        <v>119</v>
      </c>
      <c r="H56" t="s">
        <v>120</v>
      </c>
      <c r="I56" t="s">
        <v>120</v>
      </c>
      <c r="K56">
        <v>301429</v>
      </c>
      <c r="L56">
        <v>188239</v>
      </c>
      <c r="Q56" t="s">
        <v>121</v>
      </c>
      <c r="U56">
        <v>8</v>
      </c>
      <c r="V56">
        <v>14</v>
      </c>
      <c r="W56">
        <v>5072790</v>
      </c>
      <c r="Y56" t="s">
        <v>122</v>
      </c>
      <c r="Z56">
        <v>182</v>
      </c>
      <c r="AA56" t="s">
        <v>123</v>
      </c>
      <c r="AB56" t="s">
        <v>124</v>
      </c>
      <c r="AC56">
        <v>94</v>
      </c>
    </row>
    <row r="57" spans="1:29" x14ac:dyDescent="0.25">
      <c r="A57">
        <v>345</v>
      </c>
      <c r="B57">
        <v>345101</v>
      </c>
      <c r="C57" t="s">
        <v>77</v>
      </c>
      <c r="D57">
        <v>5025</v>
      </c>
      <c r="E57">
        <v>-22.85</v>
      </c>
      <c r="F57" s="1">
        <v>41865</v>
      </c>
      <c r="G57" t="s">
        <v>119</v>
      </c>
      <c r="H57" t="s">
        <v>120</v>
      </c>
      <c r="I57" t="s">
        <v>120</v>
      </c>
      <c r="K57">
        <v>301465</v>
      </c>
      <c r="L57">
        <v>188497</v>
      </c>
      <c r="Q57" t="s">
        <v>121</v>
      </c>
      <c r="U57">
        <v>8</v>
      </c>
      <c r="V57">
        <v>14</v>
      </c>
      <c r="W57">
        <v>2600</v>
      </c>
      <c r="Y57" t="s">
        <v>122</v>
      </c>
      <c r="Z57">
        <v>254</v>
      </c>
      <c r="AA57" t="s">
        <v>123</v>
      </c>
      <c r="AB57" t="s">
        <v>124</v>
      </c>
      <c r="AC57">
        <v>85</v>
      </c>
    </row>
    <row r="58" spans="1:29" x14ac:dyDescent="0.25">
      <c r="A58">
        <v>345</v>
      </c>
      <c r="B58">
        <v>345102</v>
      </c>
      <c r="C58" t="s">
        <v>77</v>
      </c>
      <c r="D58">
        <v>5025</v>
      </c>
      <c r="E58">
        <v>-87.11</v>
      </c>
      <c r="F58" s="1">
        <v>41865</v>
      </c>
      <c r="G58" t="s">
        <v>119</v>
      </c>
      <c r="H58" t="s">
        <v>120</v>
      </c>
      <c r="I58" t="s">
        <v>120</v>
      </c>
      <c r="K58">
        <v>301465</v>
      </c>
      <c r="L58">
        <v>188497</v>
      </c>
      <c r="Q58" t="s">
        <v>121</v>
      </c>
      <c r="U58">
        <v>8</v>
      </c>
      <c r="V58">
        <v>14</v>
      </c>
      <c r="W58">
        <v>14313</v>
      </c>
      <c r="Y58" t="s">
        <v>122</v>
      </c>
      <c r="Z58">
        <v>254</v>
      </c>
      <c r="AA58" t="s">
        <v>123</v>
      </c>
      <c r="AB58" t="s">
        <v>124</v>
      </c>
      <c r="AC58">
        <v>86</v>
      </c>
    </row>
    <row r="59" spans="1:29" x14ac:dyDescent="0.25">
      <c r="A59">
        <v>345</v>
      </c>
      <c r="B59">
        <v>345102</v>
      </c>
      <c r="C59" t="s">
        <v>77</v>
      </c>
      <c r="D59">
        <v>5025</v>
      </c>
      <c r="E59">
        <v>-50.56</v>
      </c>
      <c r="F59" s="1">
        <v>41868</v>
      </c>
      <c r="G59" t="s">
        <v>119</v>
      </c>
      <c r="H59" t="s">
        <v>120</v>
      </c>
      <c r="I59" t="s">
        <v>120</v>
      </c>
      <c r="K59">
        <v>301447</v>
      </c>
      <c r="L59">
        <v>188380</v>
      </c>
      <c r="Q59" t="s">
        <v>121</v>
      </c>
      <c r="U59">
        <v>8</v>
      </c>
      <c r="V59">
        <v>14</v>
      </c>
      <c r="W59">
        <v>5201</v>
      </c>
      <c r="Y59" t="s">
        <v>122</v>
      </c>
      <c r="Z59">
        <v>182</v>
      </c>
      <c r="AA59" t="s">
        <v>123</v>
      </c>
      <c r="AB59" t="s">
        <v>124</v>
      </c>
      <c r="AC59">
        <v>118</v>
      </c>
    </row>
    <row r="60" spans="1:29" x14ac:dyDescent="0.25">
      <c r="A60">
        <v>345</v>
      </c>
      <c r="B60">
        <v>345102</v>
      </c>
      <c r="C60" t="s">
        <v>77</v>
      </c>
      <c r="D60">
        <v>5025</v>
      </c>
      <c r="E60">
        <v>-53.88</v>
      </c>
      <c r="F60" s="1">
        <v>41869</v>
      </c>
      <c r="G60" t="s">
        <v>119</v>
      </c>
      <c r="H60" t="s">
        <v>120</v>
      </c>
      <c r="I60" t="s">
        <v>120</v>
      </c>
      <c r="K60">
        <v>301462</v>
      </c>
      <c r="L60">
        <v>188475</v>
      </c>
      <c r="Q60" t="s">
        <v>121</v>
      </c>
      <c r="U60">
        <v>8</v>
      </c>
      <c r="V60">
        <v>14</v>
      </c>
      <c r="W60">
        <v>7600</v>
      </c>
      <c r="Y60" t="s">
        <v>122</v>
      </c>
      <c r="Z60">
        <v>182</v>
      </c>
      <c r="AA60" t="s">
        <v>123</v>
      </c>
      <c r="AB60" t="s">
        <v>124</v>
      </c>
      <c r="AC60">
        <v>108</v>
      </c>
    </row>
    <row r="61" spans="1:29" x14ac:dyDescent="0.25">
      <c r="A61">
        <v>345</v>
      </c>
      <c r="B61">
        <v>345101</v>
      </c>
      <c r="C61" t="s">
        <v>77</v>
      </c>
      <c r="D61">
        <v>5025</v>
      </c>
      <c r="E61">
        <v>-12.44</v>
      </c>
      <c r="F61" s="1">
        <v>41870</v>
      </c>
      <c r="G61" t="s">
        <v>119</v>
      </c>
      <c r="H61" t="s">
        <v>120</v>
      </c>
      <c r="I61" t="s">
        <v>120</v>
      </c>
      <c r="K61">
        <v>301490</v>
      </c>
      <c r="L61">
        <v>188839</v>
      </c>
      <c r="Q61" t="s">
        <v>121</v>
      </c>
      <c r="U61">
        <v>8</v>
      </c>
      <c r="V61">
        <v>14</v>
      </c>
      <c r="W61">
        <v>1000</v>
      </c>
      <c r="Y61" t="s">
        <v>122</v>
      </c>
      <c r="Z61">
        <v>182</v>
      </c>
      <c r="AA61" t="s">
        <v>123</v>
      </c>
      <c r="AB61" t="s">
        <v>124</v>
      </c>
      <c r="AC61">
        <v>142</v>
      </c>
    </row>
    <row r="62" spans="1:29" x14ac:dyDescent="0.25">
      <c r="A62">
        <v>345</v>
      </c>
      <c r="B62">
        <v>345102</v>
      </c>
      <c r="C62" t="s">
        <v>77</v>
      </c>
      <c r="D62">
        <v>5025</v>
      </c>
      <c r="E62">
        <v>-25421.1</v>
      </c>
      <c r="F62" s="1">
        <v>41870</v>
      </c>
      <c r="G62" t="s">
        <v>119</v>
      </c>
      <c r="H62" t="s">
        <v>120</v>
      </c>
      <c r="I62" t="s">
        <v>120</v>
      </c>
      <c r="K62">
        <v>301490</v>
      </c>
      <c r="L62">
        <v>188839</v>
      </c>
      <c r="Q62" t="s">
        <v>121</v>
      </c>
      <c r="U62">
        <v>8</v>
      </c>
      <c r="V62">
        <v>14</v>
      </c>
      <c r="W62">
        <v>4770053</v>
      </c>
      <c r="Y62" t="s">
        <v>122</v>
      </c>
      <c r="Z62">
        <v>182</v>
      </c>
      <c r="AA62" t="s">
        <v>123</v>
      </c>
      <c r="AB62" t="s">
        <v>124</v>
      </c>
      <c r="AC62">
        <v>144</v>
      </c>
    </row>
    <row r="63" spans="1:29" x14ac:dyDescent="0.25">
      <c r="A63">
        <v>345</v>
      </c>
      <c r="B63">
        <v>345102</v>
      </c>
      <c r="C63" t="s">
        <v>77</v>
      </c>
      <c r="D63">
        <v>5025</v>
      </c>
      <c r="E63">
        <v>-453.95</v>
      </c>
      <c r="F63" s="1">
        <v>41871</v>
      </c>
      <c r="G63" t="s">
        <v>119</v>
      </c>
      <c r="H63" t="s">
        <v>120</v>
      </c>
      <c r="I63" t="s">
        <v>120</v>
      </c>
      <c r="K63">
        <v>301478</v>
      </c>
      <c r="L63">
        <v>188681</v>
      </c>
      <c r="Q63" t="s">
        <v>121</v>
      </c>
      <c r="U63">
        <v>8</v>
      </c>
      <c r="V63">
        <v>14</v>
      </c>
      <c r="W63">
        <v>122131</v>
      </c>
      <c r="Y63" t="s">
        <v>122</v>
      </c>
      <c r="Z63">
        <v>182</v>
      </c>
      <c r="AA63" t="s">
        <v>123</v>
      </c>
      <c r="AB63" t="s">
        <v>124</v>
      </c>
      <c r="AC63">
        <v>114</v>
      </c>
    </row>
    <row r="64" spans="1:29" x14ac:dyDescent="0.25">
      <c r="A64">
        <v>345</v>
      </c>
      <c r="B64">
        <v>345102</v>
      </c>
      <c r="C64" t="s">
        <v>77</v>
      </c>
      <c r="D64">
        <v>5025</v>
      </c>
      <c r="E64">
        <v>0.89</v>
      </c>
      <c r="F64" s="1">
        <v>41872</v>
      </c>
      <c r="G64" t="s">
        <v>119</v>
      </c>
      <c r="H64" t="s">
        <v>120</v>
      </c>
      <c r="I64" t="s">
        <v>120</v>
      </c>
      <c r="K64">
        <v>301491</v>
      </c>
      <c r="L64">
        <v>188846</v>
      </c>
      <c r="Q64" t="s">
        <v>121</v>
      </c>
      <c r="U64">
        <v>8</v>
      </c>
      <c r="V64">
        <v>14</v>
      </c>
      <c r="Y64" t="s">
        <v>122</v>
      </c>
      <c r="Z64">
        <v>182</v>
      </c>
      <c r="AA64" t="s">
        <v>123</v>
      </c>
      <c r="AB64" t="s">
        <v>124</v>
      </c>
      <c r="AC64">
        <v>92</v>
      </c>
    </row>
    <row r="65" spans="1:29" x14ac:dyDescent="0.25">
      <c r="A65">
        <v>345</v>
      </c>
      <c r="B65">
        <v>345102</v>
      </c>
      <c r="C65" t="s">
        <v>77</v>
      </c>
      <c r="D65">
        <v>5025</v>
      </c>
      <c r="E65">
        <v>27.35</v>
      </c>
      <c r="F65" s="1">
        <v>41875</v>
      </c>
      <c r="G65" t="s">
        <v>119</v>
      </c>
      <c r="H65" t="s">
        <v>120</v>
      </c>
      <c r="I65" t="s">
        <v>120</v>
      </c>
      <c r="K65">
        <v>301501</v>
      </c>
      <c r="L65">
        <v>188960</v>
      </c>
      <c r="Q65" t="s">
        <v>121</v>
      </c>
      <c r="U65">
        <v>8</v>
      </c>
      <c r="V65">
        <v>14</v>
      </c>
      <c r="Y65" t="s">
        <v>122</v>
      </c>
      <c r="Z65">
        <v>182</v>
      </c>
      <c r="AA65" t="s">
        <v>123</v>
      </c>
      <c r="AB65" t="s">
        <v>124</v>
      </c>
      <c r="AC65">
        <v>107</v>
      </c>
    </row>
    <row r="66" spans="1:29" x14ac:dyDescent="0.25">
      <c r="A66">
        <v>345</v>
      </c>
      <c r="B66">
        <v>345101</v>
      </c>
      <c r="C66" t="s">
        <v>77</v>
      </c>
      <c r="D66">
        <v>5025</v>
      </c>
      <c r="E66">
        <v>-23.72</v>
      </c>
      <c r="F66" s="1">
        <v>41876</v>
      </c>
      <c r="G66" t="s">
        <v>119</v>
      </c>
      <c r="H66" t="s">
        <v>120</v>
      </c>
      <c r="I66" t="s">
        <v>120</v>
      </c>
      <c r="K66">
        <v>301499</v>
      </c>
      <c r="L66">
        <v>188926</v>
      </c>
      <c r="Q66" t="s">
        <v>121</v>
      </c>
      <c r="U66">
        <v>8</v>
      </c>
      <c r="V66">
        <v>14</v>
      </c>
      <c r="W66">
        <v>2600</v>
      </c>
      <c r="Y66" t="s">
        <v>122</v>
      </c>
      <c r="Z66">
        <v>182</v>
      </c>
      <c r="AA66" t="s">
        <v>123</v>
      </c>
      <c r="AB66" t="s">
        <v>124</v>
      </c>
      <c r="AC66">
        <v>130</v>
      </c>
    </row>
    <row r="67" spans="1:29" x14ac:dyDescent="0.25">
      <c r="A67">
        <v>345</v>
      </c>
      <c r="B67">
        <v>345102</v>
      </c>
      <c r="C67" t="s">
        <v>77</v>
      </c>
      <c r="D67">
        <v>5025</v>
      </c>
      <c r="E67">
        <v>-23273.45</v>
      </c>
      <c r="F67" s="1">
        <v>41876</v>
      </c>
      <c r="G67" t="s">
        <v>119</v>
      </c>
      <c r="H67" t="s">
        <v>120</v>
      </c>
      <c r="I67" t="s">
        <v>120</v>
      </c>
      <c r="K67">
        <v>301499</v>
      </c>
      <c r="L67">
        <v>188926</v>
      </c>
      <c r="Q67" t="s">
        <v>121</v>
      </c>
      <c r="U67">
        <v>8</v>
      </c>
      <c r="V67">
        <v>14</v>
      </c>
      <c r="W67">
        <v>4163367</v>
      </c>
      <c r="Y67" t="s">
        <v>122</v>
      </c>
      <c r="Z67">
        <v>182</v>
      </c>
      <c r="AA67" t="s">
        <v>123</v>
      </c>
      <c r="AB67" t="s">
        <v>124</v>
      </c>
      <c r="AC67">
        <v>132</v>
      </c>
    </row>
    <row r="68" spans="1:29" x14ac:dyDescent="0.25">
      <c r="A68">
        <v>345</v>
      </c>
      <c r="B68">
        <v>345102</v>
      </c>
      <c r="C68" t="s">
        <v>77</v>
      </c>
      <c r="D68">
        <v>5025</v>
      </c>
      <c r="E68">
        <v>-14.33</v>
      </c>
      <c r="F68" s="1">
        <v>41877</v>
      </c>
      <c r="G68" t="s">
        <v>119</v>
      </c>
      <c r="H68" t="s">
        <v>120</v>
      </c>
      <c r="I68" t="s">
        <v>120</v>
      </c>
      <c r="K68">
        <v>301508</v>
      </c>
      <c r="L68">
        <v>189051</v>
      </c>
      <c r="Q68" t="s">
        <v>121</v>
      </c>
      <c r="U68">
        <v>8</v>
      </c>
      <c r="V68">
        <v>14</v>
      </c>
      <c r="W68">
        <v>2800</v>
      </c>
      <c r="Y68" t="s">
        <v>122</v>
      </c>
      <c r="Z68">
        <v>254</v>
      </c>
      <c r="AA68" t="s">
        <v>123</v>
      </c>
      <c r="AB68" t="s">
        <v>124</v>
      </c>
      <c r="AC68">
        <v>105</v>
      </c>
    </row>
    <row r="69" spans="1:29" x14ac:dyDescent="0.25">
      <c r="A69">
        <v>345</v>
      </c>
      <c r="B69">
        <v>345101</v>
      </c>
      <c r="C69" t="s">
        <v>77</v>
      </c>
      <c r="D69">
        <v>5025</v>
      </c>
      <c r="E69">
        <v>-25.13</v>
      </c>
      <c r="F69" s="1">
        <v>41878</v>
      </c>
      <c r="G69" t="s">
        <v>119</v>
      </c>
      <c r="H69" t="s">
        <v>120</v>
      </c>
      <c r="I69" t="s">
        <v>120</v>
      </c>
      <c r="K69">
        <v>301527</v>
      </c>
      <c r="L69">
        <v>189264</v>
      </c>
      <c r="Q69" t="s">
        <v>121</v>
      </c>
      <c r="U69">
        <v>8</v>
      </c>
      <c r="V69">
        <v>14</v>
      </c>
      <c r="W69">
        <v>2800</v>
      </c>
      <c r="Y69" t="s">
        <v>122</v>
      </c>
      <c r="Z69">
        <v>182</v>
      </c>
      <c r="AA69" t="s">
        <v>123</v>
      </c>
      <c r="AB69" t="s">
        <v>124</v>
      </c>
      <c r="AC69">
        <v>92</v>
      </c>
    </row>
    <row r="70" spans="1:29" x14ac:dyDescent="0.25">
      <c r="A70">
        <v>345</v>
      </c>
      <c r="B70">
        <v>345102</v>
      </c>
      <c r="C70" t="s">
        <v>77</v>
      </c>
      <c r="D70">
        <v>5025</v>
      </c>
      <c r="E70">
        <v>-9.69</v>
      </c>
      <c r="F70" s="1">
        <v>41878</v>
      </c>
      <c r="G70" t="s">
        <v>119</v>
      </c>
      <c r="H70" t="s">
        <v>120</v>
      </c>
      <c r="I70" t="s">
        <v>120</v>
      </c>
      <c r="K70">
        <v>301527</v>
      </c>
      <c r="L70">
        <v>189264</v>
      </c>
      <c r="Q70" t="s">
        <v>121</v>
      </c>
      <c r="U70">
        <v>8</v>
      </c>
      <c r="V70">
        <v>14</v>
      </c>
      <c r="W70">
        <v>400</v>
      </c>
      <c r="Y70" t="s">
        <v>122</v>
      </c>
      <c r="Z70">
        <v>182</v>
      </c>
      <c r="AA70" t="s">
        <v>123</v>
      </c>
      <c r="AB70" t="s">
        <v>124</v>
      </c>
      <c r="AC70">
        <v>94</v>
      </c>
    </row>
    <row r="71" spans="1:29" x14ac:dyDescent="0.25">
      <c r="A71">
        <v>345</v>
      </c>
      <c r="B71">
        <v>345102</v>
      </c>
      <c r="C71" t="s">
        <v>77</v>
      </c>
      <c r="D71">
        <v>5025</v>
      </c>
      <c r="E71">
        <v>-15.46</v>
      </c>
      <c r="F71" s="1">
        <v>41879</v>
      </c>
      <c r="G71" t="s">
        <v>119</v>
      </c>
      <c r="H71" t="s">
        <v>120</v>
      </c>
      <c r="I71" t="s">
        <v>120</v>
      </c>
      <c r="K71">
        <v>301528</v>
      </c>
      <c r="L71">
        <v>189267</v>
      </c>
      <c r="Q71" t="s">
        <v>121</v>
      </c>
      <c r="U71">
        <v>8</v>
      </c>
      <c r="V71">
        <v>14</v>
      </c>
      <c r="W71">
        <v>2900</v>
      </c>
      <c r="Y71" t="s">
        <v>122</v>
      </c>
      <c r="Z71">
        <v>182</v>
      </c>
      <c r="AA71" t="s">
        <v>123</v>
      </c>
      <c r="AB71" t="s">
        <v>124</v>
      </c>
      <c r="AC71">
        <v>88</v>
      </c>
    </row>
    <row r="72" spans="1:29" x14ac:dyDescent="0.25">
      <c r="A72">
        <v>345</v>
      </c>
      <c r="B72">
        <v>345101</v>
      </c>
      <c r="C72" t="s">
        <v>77</v>
      </c>
      <c r="D72">
        <v>5025</v>
      </c>
      <c r="E72">
        <v>-18.079999999999998</v>
      </c>
      <c r="F72" s="1">
        <v>41881</v>
      </c>
      <c r="G72" t="s">
        <v>119</v>
      </c>
      <c r="H72" t="s">
        <v>120</v>
      </c>
      <c r="I72" t="s">
        <v>120</v>
      </c>
      <c r="K72">
        <v>301546</v>
      </c>
      <c r="L72">
        <v>189353</v>
      </c>
      <c r="Q72" t="s">
        <v>121</v>
      </c>
      <c r="U72">
        <v>8</v>
      </c>
      <c r="V72">
        <v>14</v>
      </c>
      <c r="W72">
        <v>1800</v>
      </c>
      <c r="Y72" t="s">
        <v>122</v>
      </c>
      <c r="Z72">
        <v>182</v>
      </c>
      <c r="AA72" t="s">
        <v>123</v>
      </c>
      <c r="AB72" t="s">
        <v>124</v>
      </c>
      <c r="AC72">
        <v>106</v>
      </c>
    </row>
    <row r="73" spans="1:29" x14ac:dyDescent="0.25">
      <c r="A73">
        <v>345</v>
      </c>
      <c r="B73">
        <v>345102</v>
      </c>
      <c r="C73" t="s">
        <v>77</v>
      </c>
      <c r="D73">
        <v>5025</v>
      </c>
      <c r="E73">
        <v>49.17</v>
      </c>
      <c r="F73" s="1">
        <v>41881</v>
      </c>
      <c r="G73" t="s">
        <v>119</v>
      </c>
      <c r="H73" t="s">
        <v>120</v>
      </c>
      <c r="I73" t="s">
        <v>120</v>
      </c>
      <c r="K73">
        <v>301546</v>
      </c>
      <c r="L73">
        <v>189353</v>
      </c>
      <c r="Q73" t="s">
        <v>121</v>
      </c>
      <c r="U73">
        <v>8</v>
      </c>
      <c r="V73">
        <v>14</v>
      </c>
      <c r="W73">
        <v>-4400</v>
      </c>
      <c r="Y73" t="s">
        <v>122</v>
      </c>
      <c r="Z73">
        <v>182</v>
      </c>
      <c r="AA73" t="s">
        <v>123</v>
      </c>
      <c r="AB73" t="s">
        <v>124</v>
      </c>
      <c r="AC73">
        <v>108</v>
      </c>
    </row>
    <row r="74" spans="1:29" x14ac:dyDescent="0.25">
      <c r="A74">
        <v>345</v>
      </c>
      <c r="B74">
        <v>345102</v>
      </c>
      <c r="C74" t="s">
        <v>77</v>
      </c>
      <c r="D74">
        <v>5025</v>
      </c>
      <c r="E74">
        <v>-27.43</v>
      </c>
      <c r="F74" s="1">
        <v>41884</v>
      </c>
      <c r="G74" t="s">
        <v>119</v>
      </c>
      <c r="H74" t="s">
        <v>120</v>
      </c>
      <c r="I74" t="s">
        <v>120</v>
      </c>
      <c r="K74">
        <v>301702</v>
      </c>
      <c r="L74">
        <v>190203</v>
      </c>
      <c r="Q74" t="s">
        <v>121</v>
      </c>
      <c r="U74">
        <v>9</v>
      </c>
      <c r="V74">
        <v>14</v>
      </c>
      <c r="W74">
        <v>2600</v>
      </c>
      <c r="Y74" t="s">
        <v>122</v>
      </c>
      <c r="Z74">
        <v>182</v>
      </c>
      <c r="AA74" t="s">
        <v>123</v>
      </c>
      <c r="AB74" t="s">
        <v>124</v>
      </c>
      <c r="AC74">
        <v>159</v>
      </c>
    </row>
    <row r="75" spans="1:29" x14ac:dyDescent="0.25">
      <c r="A75">
        <v>345</v>
      </c>
      <c r="B75">
        <v>345101</v>
      </c>
      <c r="C75" t="s">
        <v>77</v>
      </c>
      <c r="D75">
        <v>5025</v>
      </c>
      <c r="E75">
        <v>-179.58</v>
      </c>
      <c r="F75" s="1">
        <v>41885</v>
      </c>
      <c r="G75" t="s">
        <v>119</v>
      </c>
      <c r="H75" t="s">
        <v>120</v>
      </c>
      <c r="I75" t="s">
        <v>120</v>
      </c>
      <c r="K75">
        <v>301578</v>
      </c>
      <c r="L75">
        <v>189558</v>
      </c>
      <c r="Q75" t="s">
        <v>121</v>
      </c>
      <c r="U75">
        <v>9</v>
      </c>
      <c r="V75">
        <v>14</v>
      </c>
      <c r="W75">
        <v>20700</v>
      </c>
      <c r="Y75" t="s">
        <v>122</v>
      </c>
      <c r="Z75">
        <v>182</v>
      </c>
      <c r="AA75" t="s">
        <v>123</v>
      </c>
      <c r="AB75" t="s">
        <v>124</v>
      </c>
      <c r="AC75">
        <v>92</v>
      </c>
    </row>
    <row r="76" spans="1:29" x14ac:dyDescent="0.25">
      <c r="A76">
        <v>345</v>
      </c>
      <c r="B76">
        <v>345102</v>
      </c>
      <c r="C76" t="s">
        <v>77</v>
      </c>
      <c r="D76">
        <v>5025</v>
      </c>
      <c r="E76">
        <v>-21.39</v>
      </c>
      <c r="F76" s="1">
        <v>41885</v>
      </c>
      <c r="G76" t="s">
        <v>119</v>
      </c>
      <c r="H76" t="s">
        <v>120</v>
      </c>
      <c r="I76" t="s">
        <v>120</v>
      </c>
      <c r="K76">
        <v>301578</v>
      </c>
      <c r="L76">
        <v>189558</v>
      </c>
      <c r="Q76" t="s">
        <v>121</v>
      </c>
      <c r="U76">
        <v>9</v>
      </c>
      <c r="V76">
        <v>14</v>
      </c>
      <c r="W76">
        <v>4100</v>
      </c>
      <c r="Y76" t="s">
        <v>122</v>
      </c>
      <c r="Z76">
        <v>182</v>
      </c>
      <c r="AA76" t="s">
        <v>123</v>
      </c>
      <c r="AB76" t="s">
        <v>124</v>
      </c>
      <c r="AC76">
        <v>98</v>
      </c>
    </row>
    <row r="77" spans="1:29" x14ac:dyDescent="0.25">
      <c r="A77">
        <v>345</v>
      </c>
      <c r="B77">
        <v>345101</v>
      </c>
      <c r="C77" t="s">
        <v>77</v>
      </c>
      <c r="D77">
        <v>5025</v>
      </c>
      <c r="E77">
        <v>-14298.38</v>
      </c>
      <c r="F77" s="1">
        <v>41886</v>
      </c>
      <c r="G77" t="s">
        <v>119</v>
      </c>
      <c r="H77" t="s">
        <v>120</v>
      </c>
      <c r="I77" t="s">
        <v>120</v>
      </c>
      <c r="K77">
        <v>301703</v>
      </c>
      <c r="L77">
        <v>190208</v>
      </c>
      <c r="Q77" t="s">
        <v>121</v>
      </c>
      <c r="U77">
        <v>9</v>
      </c>
      <c r="V77">
        <v>14</v>
      </c>
      <c r="W77">
        <v>1628571</v>
      </c>
      <c r="Y77" t="s">
        <v>122</v>
      </c>
      <c r="Z77">
        <v>182</v>
      </c>
      <c r="AA77" t="s">
        <v>123</v>
      </c>
      <c r="AB77" t="s">
        <v>124</v>
      </c>
      <c r="AC77">
        <v>107</v>
      </c>
    </row>
    <row r="78" spans="1:29" x14ac:dyDescent="0.25">
      <c r="A78">
        <v>345</v>
      </c>
      <c r="B78">
        <v>345102</v>
      </c>
      <c r="C78" t="s">
        <v>77</v>
      </c>
      <c r="D78">
        <v>5025</v>
      </c>
      <c r="E78">
        <v>-51.7</v>
      </c>
      <c r="F78" s="1">
        <v>41886</v>
      </c>
      <c r="G78" t="s">
        <v>119</v>
      </c>
      <c r="H78" t="s">
        <v>120</v>
      </c>
      <c r="I78" t="s">
        <v>120</v>
      </c>
      <c r="K78">
        <v>301703</v>
      </c>
      <c r="L78">
        <v>190208</v>
      </c>
      <c r="Q78" t="s">
        <v>121</v>
      </c>
      <c r="U78">
        <v>9</v>
      </c>
      <c r="V78">
        <v>14</v>
      </c>
      <c r="W78">
        <v>8800</v>
      </c>
      <c r="Y78" t="s">
        <v>122</v>
      </c>
      <c r="Z78">
        <v>182</v>
      </c>
      <c r="AA78" t="s">
        <v>123</v>
      </c>
      <c r="AB78" t="s">
        <v>124</v>
      </c>
      <c r="AC78">
        <v>112</v>
      </c>
    </row>
    <row r="79" spans="1:29" x14ac:dyDescent="0.25">
      <c r="A79">
        <v>345</v>
      </c>
      <c r="B79">
        <v>345102</v>
      </c>
      <c r="C79" t="s">
        <v>77</v>
      </c>
      <c r="D79">
        <v>5025</v>
      </c>
      <c r="E79">
        <v>-24679.68</v>
      </c>
      <c r="F79" s="1">
        <v>41889</v>
      </c>
      <c r="G79" t="s">
        <v>119</v>
      </c>
      <c r="H79" t="s">
        <v>120</v>
      </c>
      <c r="I79" t="s">
        <v>120</v>
      </c>
      <c r="K79">
        <v>301634</v>
      </c>
      <c r="L79">
        <v>189746</v>
      </c>
      <c r="Q79" t="s">
        <v>121</v>
      </c>
      <c r="U79">
        <v>9</v>
      </c>
      <c r="V79">
        <v>14</v>
      </c>
      <c r="W79">
        <v>4617036</v>
      </c>
      <c r="Y79" t="s">
        <v>122</v>
      </c>
      <c r="Z79">
        <v>182</v>
      </c>
      <c r="AA79" t="s">
        <v>123</v>
      </c>
      <c r="AB79" t="s">
        <v>124</v>
      </c>
      <c r="AC79">
        <v>148</v>
      </c>
    </row>
    <row r="80" spans="1:29" x14ac:dyDescent="0.25">
      <c r="A80">
        <v>345</v>
      </c>
      <c r="B80">
        <v>345102</v>
      </c>
      <c r="C80" t="s">
        <v>77</v>
      </c>
      <c r="D80">
        <v>5025</v>
      </c>
      <c r="E80">
        <v>-186.27</v>
      </c>
      <c r="F80" s="1">
        <v>41890</v>
      </c>
      <c r="G80" t="s">
        <v>119</v>
      </c>
      <c r="H80" t="s">
        <v>120</v>
      </c>
      <c r="I80" t="s">
        <v>120</v>
      </c>
      <c r="K80">
        <v>301701</v>
      </c>
      <c r="L80">
        <v>190188</v>
      </c>
      <c r="Q80" t="s">
        <v>121</v>
      </c>
      <c r="U80">
        <v>9</v>
      </c>
      <c r="V80">
        <v>14</v>
      </c>
      <c r="W80">
        <v>49079</v>
      </c>
      <c r="Y80" t="s">
        <v>122</v>
      </c>
      <c r="Z80">
        <v>182</v>
      </c>
      <c r="AA80" t="s">
        <v>123</v>
      </c>
      <c r="AB80" t="s">
        <v>124</v>
      </c>
      <c r="AC80">
        <v>112</v>
      </c>
    </row>
    <row r="81" spans="1:29" x14ac:dyDescent="0.25">
      <c r="A81">
        <v>345</v>
      </c>
      <c r="B81">
        <v>345101</v>
      </c>
      <c r="C81" t="s">
        <v>77</v>
      </c>
      <c r="D81">
        <v>5025</v>
      </c>
      <c r="E81">
        <v>-54.97</v>
      </c>
      <c r="F81" s="1">
        <v>41891</v>
      </c>
      <c r="G81" t="s">
        <v>119</v>
      </c>
      <c r="H81" t="s">
        <v>120</v>
      </c>
      <c r="I81" t="s">
        <v>120</v>
      </c>
      <c r="K81">
        <v>301666</v>
      </c>
      <c r="L81">
        <v>189940</v>
      </c>
      <c r="Q81" t="s">
        <v>121</v>
      </c>
      <c r="U81">
        <v>9</v>
      </c>
      <c r="V81">
        <v>14</v>
      </c>
      <c r="W81">
        <v>5800</v>
      </c>
      <c r="Y81" t="s">
        <v>122</v>
      </c>
      <c r="Z81">
        <v>182</v>
      </c>
      <c r="AA81" t="s">
        <v>123</v>
      </c>
      <c r="AB81" t="s">
        <v>124</v>
      </c>
      <c r="AC81">
        <v>93</v>
      </c>
    </row>
    <row r="82" spans="1:29" x14ac:dyDescent="0.25">
      <c r="A82">
        <v>345</v>
      </c>
      <c r="B82">
        <v>345102</v>
      </c>
      <c r="C82" t="s">
        <v>77</v>
      </c>
      <c r="D82">
        <v>5025</v>
      </c>
      <c r="E82">
        <v>-26.89</v>
      </c>
      <c r="F82" s="1">
        <v>41891</v>
      </c>
      <c r="G82" t="s">
        <v>119</v>
      </c>
      <c r="H82" t="s">
        <v>120</v>
      </c>
      <c r="I82" t="s">
        <v>120</v>
      </c>
      <c r="K82">
        <v>301666</v>
      </c>
      <c r="L82">
        <v>189940</v>
      </c>
      <c r="Q82" t="s">
        <v>121</v>
      </c>
      <c r="U82">
        <v>9</v>
      </c>
      <c r="V82">
        <v>14</v>
      </c>
      <c r="W82">
        <v>-1400</v>
      </c>
      <c r="Y82" t="s">
        <v>122</v>
      </c>
      <c r="Z82">
        <v>182</v>
      </c>
      <c r="AA82" t="s">
        <v>123</v>
      </c>
      <c r="AB82" t="s">
        <v>124</v>
      </c>
      <c r="AC82">
        <v>95</v>
      </c>
    </row>
    <row r="83" spans="1:29" x14ac:dyDescent="0.25">
      <c r="A83">
        <v>345</v>
      </c>
      <c r="B83">
        <v>345101</v>
      </c>
      <c r="C83" t="s">
        <v>77</v>
      </c>
      <c r="D83">
        <v>5025</v>
      </c>
      <c r="E83">
        <v>-5.7</v>
      </c>
      <c r="F83" s="1">
        <v>41892</v>
      </c>
      <c r="G83" t="s">
        <v>119</v>
      </c>
      <c r="H83" t="s">
        <v>120</v>
      </c>
      <c r="I83" t="s">
        <v>120</v>
      </c>
      <c r="K83">
        <v>301700</v>
      </c>
      <c r="L83">
        <v>190185</v>
      </c>
      <c r="Q83" t="s">
        <v>121</v>
      </c>
      <c r="U83">
        <v>9</v>
      </c>
      <c r="V83">
        <v>14</v>
      </c>
      <c r="W83">
        <v>500</v>
      </c>
      <c r="Y83" t="s">
        <v>122</v>
      </c>
      <c r="Z83">
        <v>401</v>
      </c>
      <c r="AA83" t="s">
        <v>123</v>
      </c>
      <c r="AB83" t="s">
        <v>124</v>
      </c>
      <c r="AC83">
        <v>74</v>
      </c>
    </row>
    <row r="84" spans="1:29" x14ac:dyDescent="0.25">
      <c r="A84">
        <v>345</v>
      </c>
      <c r="B84">
        <v>345102</v>
      </c>
      <c r="C84" t="s">
        <v>77</v>
      </c>
      <c r="D84">
        <v>5025</v>
      </c>
      <c r="E84">
        <v>-98.88</v>
      </c>
      <c r="F84" s="1">
        <v>41892</v>
      </c>
      <c r="G84" t="s">
        <v>119</v>
      </c>
      <c r="H84" t="s">
        <v>120</v>
      </c>
      <c r="I84" t="s">
        <v>120</v>
      </c>
      <c r="K84">
        <v>301700</v>
      </c>
      <c r="L84">
        <v>190185</v>
      </c>
      <c r="Q84" t="s">
        <v>121</v>
      </c>
      <c r="U84">
        <v>9</v>
      </c>
      <c r="V84">
        <v>14</v>
      </c>
      <c r="W84">
        <v>22700</v>
      </c>
      <c r="Y84" t="s">
        <v>122</v>
      </c>
      <c r="Z84">
        <v>401</v>
      </c>
      <c r="AA84" t="s">
        <v>123</v>
      </c>
      <c r="AB84" t="s">
        <v>124</v>
      </c>
      <c r="AC84">
        <v>75</v>
      </c>
    </row>
    <row r="85" spans="1:29" x14ac:dyDescent="0.25">
      <c r="A85">
        <v>345</v>
      </c>
      <c r="B85">
        <v>345101</v>
      </c>
      <c r="C85" t="s">
        <v>77</v>
      </c>
      <c r="D85">
        <v>5025</v>
      </c>
      <c r="E85">
        <v>-35.380000000000003</v>
      </c>
      <c r="F85" s="1">
        <v>41893</v>
      </c>
      <c r="G85" t="s">
        <v>119</v>
      </c>
      <c r="H85" t="s">
        <v>120</v>
      </c>
      <c r="I85" t="s">
        <v>120</v>
      </c>
      <c r="K85">
        <v>301698</v>
      </c>
      <c r="L85">
        <v>190162</v>
      </c>
      <c r="Q85" t="s">
        <v>121</v>
      </c>
      <c r="U85">
        <v>9</v>
      </c>
      <c r="V85">
        <v>14</v>
      </c>
      <c r="W85">
        <v>4500</v>
      </c>
      <c r="Y85" t="s">
        <v>122</v>
      </c>
      <c r="Z85">
        <v>254</v>
      </c>
      <c r="AA85" t="s">
        <v>123</v>
      </c>
      <c r="AB85" t="s">
        <v>124</v>
      </c>
      <c r="AC85">
        <v>116</v>
      </c>
    </row>
    <row r="86" spans="1:29" x14ac:dyDescent="0.25">
      <c r="A86">
        <v>345</v>
      </c>
      <c r="B86">
        <v>345102</v>
      </c>
      <c r="C86" t="s">
        <v>77</v>
      </c>
      <c r="D86">
        <v>5025</v>
      </c>
      <c r="E86">
        <v>-24.86</v>
      </c>
      <c r="F86" s="1">
        <v>41893</v>
      </c>
      <c r="G86" t="s">
        <v>119</v>
      </c>
      <c r="H86" t="s">
        <v>120</v>
      </c>
      <c r="I86" t="s">
        <v>120</v>
      </c>
      <c r="K86">
        <v>301698</v>
      </c>
      <c r="L86">
        <v>190162</v>
      </c>
      <c r="Q86" t="s">
        <v>121</v>
      </c>
      <c r="U86">
        <v>9</v>
      </c>
      <c r="V86">
        <v>14</v>
      </c>
      <c r="W86">
        <v>1700</v>
      </c>
      <c r="Y86" t="s">
        <v>122</v>
      </c>
      <c r="Z86">
        <v>254</v>
      </c>
      <c r="AA86" t="s">
        <v>123</v>
      </c>
      <c r="AB86" t="s">
        <v>124</v>
      </c>
      <c r="AC86">
        <v>117</v>
      </c>
    </row>
    <row r="87" spans="1:29" x14ac:dyDescent="0.25">
      <c r="A87">
        <v>345</v>
      </c>
      <c r="B87">
        <v>345102</v>
      </c>
      <c r="C87" t="s">
        <v>77</v>
      </c>
      <c r="D87">
        <v>5025</v>
      </c>
      <c r="E87">
        <v>-25252.04</v>
      </c>
      <c r="F87" s="1">
        <v>41896</v>
      </c>
      <c r="G87" t="s">
        <v>119</v>
      </c>
      <c r="H87" t="s">
        <v>120</v>
      </c>
      <c r="I87" t="s">
        <v>120</v>
      </c>
      <c r="K87">
        <v>301708</v>
      </c>
      <c r="L87">
        <v>190232</v>
      </c>
      <c r="Q87" t="s">
        <v>121</v>
      </c>
      <c r="U87">
        <v>9</v>
      </c>
      <c r="V87">
        <v>14</v>
      </c>
      <c r="W87">
        <v>4657870</v>
      </c>
      <c r="Y87" t="s">
        <v>122</v>
      </c>
      <c r="Z87">
        <v>254</v>
      </c>
      <c r="AA87" t="s">
        <v>123</v>
      </c>
      <c r="AB87" t="s">
        <v>124</v>
      </c>
      <c r="AC87">
        <v>105</v>
      </c>
    </row>
    <row r="88" spans="1:29" x14ac:dyDescent="0.25">
      <c r="A88">
        <v>345</v>
      </c>
      <c r="B88">
        <v>345102</v>
      </c>
      <c r="C88" t="s">
        <v>77</v>
      </c>
      <c r="D88">
        <v>5025</v>
      </c>
      <c r="E88">
        <v>-434.68</v>
      </c>
      <c r="F88" s="1">
        <v>41897</v>
      </c>
      <c r="G88" t="s">
        <v>119</v>
      </c>
      <c r="H88" t="s">
        <v>120</v>
      </c>
      <c r="I88" t="s">
        <v>120</v>
      </c>
      <c r="K88">
        <v>301728</v>
      </c>
      <c r="L88">
        <v>190424</v>
      </c>
      <c r="Q88" t="s">
        <v>121</v>
      </c>
      <c r="U88">
        <v>9</v>
      </c>
      <c r="V88">
        <v>14</v>
      </c>
      <c r="W88">
        <v>98469</v>
      </c>
      <c r="Y88" t="s">
        <v>122</v>
      </c>
      <c r="Z88">
        <v>182</v>
      </c>
      <c r="AA88" t="s">
        <v>123</v>
      </c>
      <c r="AB88" t="s">
        <v>124</v>
      </c>
      <c r="AC88">
        <v>133</v>
      </c>
    </row>
    <row r="89" spans="1:29" x14ac:dyDescent="0.25">
      <c r="A89">
        <v>345</v>
      </c>
      <c r="B89">
        <v>345101</v>
      </c>
      <c r="C89" t="s">
        <v>77</v>
      </c>
      <c r="D89">
        <v>5025</v>
      </c>
      <c r="E89">
        <v>-26.59</v>
      </c>
      <c r="F89" s="1">
        <v>41898</v>
      </c>
      <c r="G89" t="s">
        <v>119</v>
      </c>
      <c r="H89" t="s">
        <v>120</v>
      </c>
      <c r="I89" t="s">
        <v>120</v>
      </c>
      <c r="K89">
        <v>301726</v>
      </c>
      <c r="L89">
        <v>190409</v>
      </c>
      <c r="Q89" t="s">
        <v>121</v>
      </c>
      <c r="U89">
        <v>9</v>
      </c>
      <c r="V89">
        <v>14</v>
      </c>
      <c r="W89">
        <v>3000</v>
      </c>
      <c r="Y89" t="s">
        <v>122</v>
      </c>
      <c r="Z89">
        <v>182</v>
      </c>
      <c r="AA89" t="s">
        <v>123</v>
      </c>
      <c r="AB89" t="s">
        <v>124</v>
      </c>
      <c r="AC89">
        <v>110</v>
      </c>
    </row>
    <row r="90" spans="1:29" x14ac:dyDescent="0.25">
      <c r="A90">
        <v>345</v>
      </c>
      <c r="B90">
        <v>345102</v>
      </c>
      <c r="C90" t="s">
        <v>77</v>
      </c>
      <c r="D90">
        <v>5025</v>
      </c>
      <c r="E90">
        <v>-98.65</v>
      </c>
      <c r="F90" s="1">
        <v>41898</v>
      </c>
      <c r="G90" t="s">
        <v>119</v>
      </c>
      <c r="H90" t="s">
        <v>120</v>
      </c>
      <c r="I90" t="s">
        <v>120</v>
      </c>
      <c r="K90">
        <v>301726</v>
      </c>
      <c r="L90">
        <v>190409</v>
      </c>
      <c r="Q90" t="s">
        <v>121</v>
      </c>
      <c r="U90">
        <v>9</v>
      </c>
      <c r="V90">
        <v>14</v>
      </c>
      <c r="W90">
        <v>19030</v>
      </c>
      <c r="Y90" t="s">
        <v>122</v>
      </c>
      <c r="Z90">
        <v>182</v>
      </c>
      <c r="AA90" t="s">
        <v>123</v>
      </c>
      <c r="AB90" t="s">
        <v>124</v>
      </c>
      <c r="AC90">
        <v>111</v>
      </c>
    </row>
    <row r="91" spans="1:29" x14ac:dyDescent="0.25">
      <c r="A91">
        <v>345</v>
      </c>
      <c r="B91">
        <v>345102</v>
      </c>
      <c r="C91" t="s">
        <v>77</v>
      </c>
      <c r="D91">
        <v>5025</v>
      </c>
      <c r="E91">
        <v>-26953.22</v>
      </c>
      <c r="F91" s="1">
        <v>41900</v>
      </c>
      <c r="G91" t="s">
        <v>119</v>
      </c>
      <c r="H91" t="s">
        <v>120</v>
      </c>
      <c r="I91" t="s">
        <v>120</v>
      </c>
      <c r="K91">
        <v>301758</v>
      </c>
      <c r="L91">
        <v>190637</v>
      </c>
      <c r="Q91" t="s">
        <v>121</v>
      </c>
      <c r="U91">
        <v>9</v>
      </c>
      <c r="V91">
        <v>14</v>
      </c>
      <c r="W91">
        <v>5117398</v>
      </c>
      <c r="Y91" t="s">
        <v>122</v>
      </c>
      <c r="Z91">
        <v>401</v>
      </c>
      <c r="AA91" t="s">
        <v>123</v>
      </c>
      <c r="AB91" t="s">
        <v>124</v>
      </c>
      <c r="AC91">
        <v>103</v>
      </c>
    </row>
    <row r="92" spans="1:29" x14ac:dyDescent="0.25">
      <c r="A92">
        <v>345</v>
      </c>
      <c r="B92">
        <v>345101</v>
      </c>
      <c r="C92" t="s">
        <v>77</v>
      </c>
      <c r="D92">
        <v>5025</v>
      </c>
      <c r="E92">
        <v>-28.47</v>
      </c>
      <c r="F92" s="1">
        <v>41903</v>
      </c>
      <c r="G92" t="s">
        <v>119</v>
      </c>
      <c r="H92" t="s">
        <v>120</v>
      </c>
      <c r="I92" t="s">
        <v>120</v>
      </c>
      <c r="K92">
        <v>301783</v>
      </c>
      <c r="L92">
        <v>190875</v>
      </c>
      <c r="Q92" t="s">
        <v>121</v>
      </c>
      <c r="U92">
        <v>9</v>
      </c>
      <c r="V92">
        <v>14</v>
      </c>
      <c r="W92">
        <v>1700</v>
      </c>
      <c r="Y92" t="s">
        <v>122</v>
      </c>
      <c r="Z92">
        <v>182</v>
      </c>
      <c r="AA92" t="s">
        <v>123</v>
      </c>
      <c r="AB92" t="s">
        <v>124</v>
      </c>
      <c r="AC92">
        <v>93</v>
      </c>
    </row>
    <row r="93" spans="1:29" x14ac:dyDescent="0.25">
      <c r="A93">
        <v>345</v>
      </c>
      <c r="B93">
        <v>345102</v>
      </c>
      <c r="C93" t="s">
        <v>77</v>
      </c>
      <c r="D93">
        <v>5025</v>
      </c>
      <c r="E93">
        <v>-76.48</v>
      </c>
      <c r="F93" s="1">
        <v>41903</v>
      </c>
      <c r="G93" t="s">
        <v>119</v>
      </c>
      <c r="H93" t="s">
        <v>120</v>
      </c>
      <c r="I93" t="s">
        <v>120</v>
      </c>
      <c r="K93">
        <v>301783</v>
      </c>
      <c r="L93">
        <v>190875</v>
      </c>
      <c r="Q93" t="s">
        <v>121</v>
      </c>
      <c r="U93">
        <v>9</v>
      </c>
      <c r="V93">
        <v>14</v>
      </c>
      <c r="W93">
        <v>24300</v>
      </c>
      <c r="Y93" t="s">
        <v>122</v>
      </c>
      <c r="Z93">
        <v>182</v>
      </c>
      <c r="AA93" t="s">
        <v>123</v>
      </c>
      <c r="AB93" t="s">
        <v>124</v>
      </c>
      <c r="AC93">
        <v>96</v>
      </c>
    </row>
    <row r="94" spans="1:29" x14ac:dyDescent="0.25">
      <c r="A94">
        <v>345</v>
      </c>
      <c r="B94">
        <v>345102</v>
      </c>
      <c r="C94" t="s">
        <v>77</v>
      </c>
      <c r="D94">
        <v>5025</v>
      </c>
      <c r="E94">
        <v>-6.64</v>
      </c>
      <c r="F94" s="1">
        <v>41904</v>
      </c>
      <c r="G94" t="s">
        <v>119</v>
      </c>
      <c r="H94" t="s">
        <v>120</v>
      </c>
      <c r="I94" t="s">
        <v>120</v>
      </c>
      <c r="K94">
        <v>301838</v>
      </c>
      <c r="L94">
        <v>191431</v>
      </c>
      <c r="Q94" t="s">
        <v>121</v>
      </c>
      <c r="U94">
        <v>9</v>
      </c>
      <c r="V94">
        <v>14</v>
      </c>
      <c r="W94">
        <v>6400</v>
      </c>
      <c r="Y94" t="s">
        <v>122</v>
      </c>
      <c r="Z94">
        <v>182</v>
      </c>
      <c r="AA94" t="s">
        <v>123</v>
      </c>
      <c r="AB94" t="s">
        <v>124</v>
      </c>
      <c r="AC94">
        <v>103</v>
      </c>
    </row>
    <row r="95" spans="1:29" x14ac:dyDescent="0.25">
      <c r="A95">
        <v>345</v>
      </c>
      <c r="B95">
        <v>345101</v>
      </c>
      <c r="C95" t="s">
        <v>77</v>
      </c>
      <c r="D95">
        <v>5025</v>
      </c>
      <c r="E95">
        <v>-14.87</v>
      </c>
      <c r="F95" s="1">
        <v>41905</v>
      </c>
      <c r="G95" t="s">
        <v>119</v>
      </c>
      <c r="H95" t="s">
        <v>120</v>
      </c>
      <c r="I95" t="s">
        <v>120</v>
      </c>
      <c r="K95">
        <v>301842</v>
      </c>
      <c r="L95">
        <v>191452</v>
      </c>
      <c r="Q95" t="s">
        <v>121</v>
      </c>
      <c r="U95">
        <v>9</v>
      </c>
      <c r="V95">
        <v>14</v>
      </c>
      <c r="W95">
        <v>4800</v>
      </c>
      <c r="Y95" t="s">
        <v>122</v>
      </c>
      <c r="Z95">
        <v>401</v>
      </c>
      <c r="AA95" t="s">
        <v>123</v>
      </c>
      <c r="AB95" t="s">
        <v>124</v>
      </c>
      <c r="AC95">
        <v>88</v>
      </c>
    </row>
    <row r="96" spans="1:29" x14ac:dyDescent="0.25">
      <c r="A96">
        <v>345</v>
      </c>
      <c r="B96">
        <v>345102</v>
      </c>
      <c r="C96" t="s">
        <v>77</v>
      </c>
      <c r="D96">
        <v>5025</v>
      </c>
      <c r="E96">
        <v>-33.5</v>
      </c>
      <c r="F96" s="1">
        <v>41905</v>
      </c>
      <c r="G96" t="s">
        <v>119</v>
      </c>
      <c r="H96" t="s">
        <v>120</v>
      </c>
      <c r="I96" t="s">
        <v>120</v>
      </c>
      <c r="K96">
        <v>301842</v>
      </c>
      <c r="L96">
        <v>191452</v>
      </c>
      <c r="Q96" t="s">
        <v>121</v>
      </c>
      <c r="U96">
        <v>9</v>
      </c>
      <c r="V96">
        <v>14</v>
      </c>
      <c r="W96">
        <v>14500</v>
      </c>
      <c r="Y96" t="s">
        <v>122</v>
      </c>
      <c r="Z96">
        <v>401</v>
      </c>
      <c r="AA96" t="s">
        <v>123</v>
      </c>
      <c r="AB96" t="s">
        <v>124</v>
      </c>
      <c r="AC96">
        <v>90</v>
      </c>
    </row>
    <row r="97" spans="1:29" x14ac:dyDescent="0.25">
      <c r="A97">
        <v>345</v>
      </c>
      <c r="B97">
        <v>345102</v>
      </c>
      <c r="C97" t="s">
        <v>77</v>
      </c>
      <c r="D97">
        <v>5025</v>
      </c>
      <c r="E97">
        <v>-316.77999999999997</v>
      </c>
      <c r="F97" s="1">
        <v>41906</v>
      </c>
      <c r="G97" t="s">
        <v>119</v>
      </c>
      <c r="H97" t="s">
        <v>120</v>
      </c>
      <c r="I97" t="s">
        <v>120</v>
      </c>
      <c r="K97">
        <v>301795</v>
      </c>
      <c r="L97">
        <v>191089</v>
      </c>
      <c r="Q97" t="s">
        <v>121</v>
      </c>
      <c r="U97">
        <v>9</v>
      </c>
      <c r="V97">
        <v>14</v>
      </c>
      <c r="W97">
        <v>49630</v>
      </c>
      <c r="Y97" t="s">
        <v>122</v>
      </c>
      <c r="Z97">
        <v>401</v>
      </c>
      <c r="AA97" t="s">
        <v>123</v>
      </c>
      <c r="AB97" t="s">
        <v>124</v>
      </c>
      <c r="AC97">
        <v>97</v>
      </c>
    </row>
    <row r="98" spans="1:29" x14ac:dyDescent="0.25">
      <c r="A98">
        <v>345</v>
      </c>
      <c r="B98">
        <v>345102</v>
      </c>
      <c r="C98" t="s">
        <v>77</v>
      </c>
      <c r="D98">
        <v>5025</v>
      </c>
      <c r="E98">
        <v>-23611.81</v>
      </c>
      <c r="F98" s="1">
        <v>41907</v>
      </c>
      <c r="G98" t="s">
        <v>119</v>
      </c>
      <c r="H98" t="s">
        <v>120</v>
      </c>
      <c r="I98" t="s">
        <v>120</v>
      </c>
      <c r="K98">
        <v>301801</v>
      </c>
      <c r="L98">
        <v>191182</v>
      </c>
      <c r="Q98" t="s">
        <v>121</v>
      </c>
      <c r="U98">
        <v>9</v>
      </c>
      <c r="V98">
        <v>14</v>
      </c>
      <c r="W98">
        <v>4276200</v>
      </c>
      <c r="Y98" t="s">
        <v>122</v>
      </c>
      <c r="Z98">
        <v>401</v>
      </c>
      <c r="AA98" t="s">
        <v>123</v>
      </c>
      <c r="AB98" t="s">
        <v>124</v>
      </c>
      <c r="AC98">
        <v>105</v>
      </c>
    </row>
    <row r="99" spans="1:29" x14ac:dyDescent="0.25">
      <c r="A99">
        <v>345</v>
      </c>
      <c r="B99">
        <v>345102</v>
      </c>
      <c r="C99" t="s">
        <v>77</v>
      </c>
      <c r="D99">
        <v>5025</v>
      </c>
      <c r="E99">
        <v>18.170000000000002</v>
      </c>
      <c r="F99" s="1">
        <v>41910</v>
      </c>
      <c r="G99" t="s">
        <v>119</v>
      </c>
      <c r="H99" t="s">
        <v>120</v>
      </c>
      <c r="I99" t="s">
        <v>120</v>
      </c>
      <c r="K99">
        <v>301815</v>
      </c>
      <c r="L99">
        <v>191244</v>
      </c>
      <c r="Q99" t="s">
        <v>121</v>
      </c>
      <c r="U99">
        <v>9</v>
      </c>
      <c r="V99">
        <v>14</v>
      </c>
      <c r="W99">
        <v>5800</v>
      </c>
      <c r="Y99" t="s">
        <v>122</v>
      </c>
      <c r="Z99">
        <v>401</v>
      </c>
      <c r="AA99" t="s">
        <v>123</v>
      </c>
      <c r="AB99" t="s">
        <v>124</v>
      </c>
      <c r="AC99">
        <v>97</v>
      </c>
    </row>
    <row r="100" spans="1:29" x14ac:dyDescent="0.25">
      <c r="A100">
        <v>345</v>
      </c>
      <c r="B100">
        <v>345102</v>
      </c>
      <c r="C100" t="s">
        <v>77</v>
      </c>
      <c r="D100">
        <v>5025</v>
      </c>
      <c r="E100">
        <v>-134.72</v>
      </c>
      <c r="F100" s="1">
        <v>41911</v>
      </c>
      <c r="G100" t="s">
        <v>119</v>
      </c>
      <c r="H100" t="s">
        <v>120</v>
      </c>
      <c r="I100" t="s">
        <v>120</v>
      </c>
      <c r="K100">
        <v>301840</v>
      </c>
      <c r="L100">
        <v>191448</v>
      </c>
      <c r="Q100" t="s">
        <v>121</v>
      </c>
      <c r="U100">
        <v>9</v>
      </c>
      <c r="V100">
        <v>14</v>
      </c>
      <c r="W100">
        <v>23300</v>
      </c>
      <c r="Y100" t="s">
        <v>122</v>
      </c>
      <c r="Z100">
        <v>182</v>
      </c>
      <c r="AA100" t="s">
        <v>123</v>
      </c>
      <c r="AB100" t="s">
        <v>124</v>
      </c>
      <c r="AC100">
        <v>114</v>
      </c>
    </row>
    <row r="101" spans="1:29" x14ac:dyDescent="0.25">
      <c r="A101">
        <v>345</v>
      </c>
      <c r="B101">
        <v>345102</v>
      </c>
      <c r="C101" t="s">
        <v>77</v>
      </c>
      <c r="D101">
        <v>5025</v>
      </c>
      <c r="E101">
        <v>-32.450000000000003</v>
      </c>
      <c r="F101" s="1">
        <v>41912</v>
      </c>
      <c r="G101" t="s">
        <v>119</v>
      </c>
      <c r="H101" t="s">
        <v>120</v>
      </c>
      <c r="I101" t="s">
        <v>120</v>
      </c>
      <c r="K101">
        <v>301864</v>
      </c>
      <c r="L101">
        <v>191549</v>
      </c>
      <c r="Q101" t="s">
        <v>121</v>
      </c>
      <c r="U101">
        <v>9</v>
      </c>
      <c r="V101">
        <v>14</v>
      </c>
      <c r="W101">
        <v>4000</v>
      </c>
      <c r="Y101" t="s">
        <v>122</v>
      </c>
      <c r="Z101">
        <v>182</v>
      </c>
      <c r="AA101" t="s">
        <v>123</v>
      </c>
      <c r="AB101" t="s">
        <v>124</v>
      </c>
      <c r="AC101">
        <v>151</v>
      </c>
    </row>
    <row r="102" spans="1:29" x14ac:dyDescent="0.25">
      <c r="A102">
        <v>345</v>
      </c>
      <c r="B102">
        <v>345102</v>
      </c>
      <c r="C102" t="s">
        <v>77</v>
      </c>
      <c r="D102">
        <v>5025</v>
      </c>
      <c r="E102">
        <v>-32.07</v>
      </c>
      <c r="F102" s="1">
        <v>41913</v>
      </c>
      <c r="G102" t="s">
        <v>119</v>
      </c>
      <c r="H102" t="s">
        <v>120</v>
      </c>
      <c r="I102" t="s">
        <v>120</v>
      </c>
      <c r="K102">
        <v>301871</v>
      </c>
      <c r="L102">
        <v>191628</v>
      </c>
      <c r="Q102" t="s">
        <v>121</v>
      </c>
      <c r="U102">
        <v>10</v>
      </c>
      <c r="V102">
        <v>14</v>
      </c>
      <c r="W102">
        <v>5100</v>
      </c>
      <c r="Y102" t="s">
        <v>122</v>
      </c>
      <c r="Z102">
        <v>182</v>
      </c>
      <c r="AA102" t="s">
        <v>123</v>
      </c>
      <c r="AB102" t="s">
        <v>124</v>
      </c>
      <c r="AC102">
        <v>140</v>
      </c>
    </row>
    <row r="103" spans="1:29" x14ac:dyDescent="0.25">
      <c r="A103">
        <v>345</v>
      </c>
      <c r="B103">
        <v>345101</v>
      </c>
      <c r="C103" t="s">
        <v>77</v>
      </c>
      <c r="D103">
        <v>5025</v>
      </c>
      <c r="E103">
        <v>-13505.08</v>
      </c>
      <c r="F103" s="1">
        <v>41914</v>
      </c>
      <c r="G103" t="s">
        <v>119</v>
      </c>
      <c r="H103" t="s">
        <v>120</v>
      </c>
      <c r="I103" t="s">
        <v>120</v>
      </c>
      <c r="K103">
        <v>301892</v>
      </c>
      <c r="L103">
        <v>191709</v>
      </c>
      <c r="Q103" t="s">
        <v>121</v>
      </c>
      <c r="U103">
        <v>10</v>
      </c>
      <c r="V103">
        <v>14</v>
      </c>
      <c r="W103">
        <v>1511400</v>
      </c>
      <c r="Y103" t="s">
        <v>122</v>
      </c>
      <c r="Z103">
        <v>182</v>
      </c>
      <c r="AA103" t="s">
        <v>123</v>
      </c>
      <c r="AB103" t="s">
        <v>124</v>
      </c>
      <c r="AC103">
        <v>80</v>
      </c>
    </row>
    <row r="104" spans="1:29" x14ac:dyDescent="0.25">
      <c r="A104">
        <v>345</v>
      </c>
      <c r="B104">
        <v>345102</v>
      </c>
      <c r="C104" t="s">
        <v>77</v>
      </c>
      <c r="D104">
        <v>5025</v>
      </c>
      <c r="E104">
        <v>-14.13</v>
      </c>
      <c r="F104" s="1">
        <v>41914</v>
      </c>
      <c r="G104" t="s">
        <v>119</v>
      </c>
      <c r="H104" t="s">
        <v>120</v>
      </c>
      <c r="I104" t="s">
        <v>120</v>
      </c>
      <c r="K104">
        <v>301892</v>
      </c>
      <c r="L104">
        <v>191709</v>
      </c>
      <c r="Q104" t="s">
        <v>121</v>
      </c>
      <c r="U104">
        <v>10</v>
      </c>
      <c r="V104">
        <v>14</v>
      </c>
      <c r="Y104" t="s">
        <v>122</v>
      </c>
      <c r="Z104">
        <v>182</v>
      </c>
      <c r="AA104" t="s">
        <v>123</v>
      </c>
      <c r="AB104" t="s">
        <v>124</v>
      </c>
      <c r="AC104">
        <v>85</v>
      </c>
    </row>
    <row r="105" spans="1:29" x14ac:dyDescent="0.25">
      <c r="A105">
        <v>345</v>
      </c>
      <c r="B105">
        <v>345101</v>
      </c>
      <c r="C105" t="s">
        <v>77</v>
      </c>
      <c r="D105">
        <v>5025</v>
      </c>
      <c r="E105">
        <v>-104.68</v>
      </c>
      <c r="F105" s="1">
        <v>41917</v>
      </c>
      <c r="G105" t="s">
        <v>119</v>
      </c>
      <c r="H105" t="s">
        <v>120</v>
      </c>
      <c r="I105" t="s">
        <v>120</v>
      </c>
      <c r="K105">
        <v>301975</v>
      </c>
      <c r="L105">
        <v>192057</v>
      </c>
      <c r="Q105" t="s">
        <v>121</v>
      </c>
      <c r="U105">
        <v>10</v>
      </c>
      <c r="V105">
        <v>14</v>
      </c>
      <c r="W105">
        <v>5700</v>
      </c>
      <c r="Y105" t="s">
        <v>122</v>
      </c>
      <c r="Z105">
        <v>182</v>
      </c>
      <c r="AA105" t="s">
        <v>123</v>
      </c>
      <c r="AB105" t="s">
        <v>124</v>
      </c>
      <c r="AC105">
        <v>110</v>
      </c>
    </row>
    <row r="106" spans="1:29" x14ac:dyDescent="0.25">
      <c r="A106">
        <v>345</v>
      </c>
      <c r="B106">
        <v>345102</v>
      </c>
      <c r="C106" t="s">
        <v>77</v>
      </c>
      <c r="D106">
        <v>5025</v>
      </c>
      <c r="E106">
        <v>-18.559999999999999</v>
      </c>
      <c r="F106" s="1">
        <v>41917</v>
      </c>
      <c r="G106" t="s">
        <v>119</v>
      </c>
      <c r="H106" t="s">
        <v>120</v>
      </c>
      <c r="I106" t="s">
        <v>120</v>
      </c>
      <c r="K106">
        <v>301975</v>
      </c>
      <c r="L106">
        <v>192057</v>
      </c>
      <c r="Q106" t="s">
        <v>121</v>
      </c>
      <c r="U106">
        <v>10</v>
      </c>
      <c r="V106">
        <v>14</v>
      </c>
      <c r="W106">
        <v>3400</v>
      </c>
      <c r="Y106" t="s">
        <v>122</v>
      </c>
      <c r="Z106">
        <v>182</v>
      </c>
      <c r="AA106" t="s">
        <v>123</v>
      </c>
      <c r="AB106" t="s">
        <v>124</v>
      </c>
      <c r="AC106">
        <v>112</v>
      </c>
    </row>
    <row r="107" spans="1:29" x14ac:dyDescent="0.25">
      <c r="A107">
        <v>345</v>
      </c>
      <c r="B107">
        <v>345102</v>
      </c>
      <c r="C107" t="s">
        <v>77</v>
      </c>
      <c r="D107">
        <v>5025</v>
      </c>
      <c r="E107">
        <v>-16.34</v>
      </c>
      <c r="F107" s="1">
        <v>41918</v>
      </c>
      <c r="G107" t="s">
        <v>119</v>
      </c>
      <c r="H107" t="s">
        <v>120</v>
      </c>
      <c r="I107" t="s">
        <v>120</v>
      </c>
      <c r="K107">
        <v>302001</v>
      </c>
      <c r="L107">
        <v>192273</v>
      </c>
      <c r="Q107" t="s">
        <v>121</v>
      </c>
      <c r="U107">
        <v>10</v>
      </c>
      <c r="V107">
        <v>14</v>
      </c>
      <c r="W107">
        <v>12100</v>
      </c>
      <c r="Y107" t="s">
        <v>122</v>
      </c>
      <c r="Z107">
        <v>182</v>
      </c>
      <c r="AA107" t="s">
        <v>123</v>
      </c>
      <c r="AB107" t="s">
        <v>124</v>
      </c>
      <c r="AC107">
        <v>158</v>
      </c>
    </row>
    <row r="108" spans="1:29" x14ac:dyDescent="0.25">
      <c r="A108">
        <v>345</v>
      </c>
      <c r="B108">
        <v>345102</v>
      </c>
      <c r="C108" t="s">
        <v>77</v>
      </c>
      <c r="D108">
        <v>5025</v>
      </c>
      <c r="E108">
        <v>-24476.3</v>
      </c>
      <c r="F108" s="1">
        <v>41919</v>
      </c>
      <c r="G108" t="s">
        <v>119</v>
      </c>
      <c r="H108" t="s">
        <v>120</v>
      </c>
      <c r="I108" t="s">
        <v>120</v>
      </c>
      <c r="K108">
        <v>301986</v>
      </c>
      <c r="L108">
        <v>192117</v>
      </c>
      <c r="Q108" t="s">
        <v>121</v>
      </c>
      <c r="U108">
        <v>10</v>
      </c>
      <c r="V108">
        <v>14</v>
      </c>
      <c r="W108">
        <v>4561180</v>
      </c>
      <c r="Y108" t="s">
        <v>122</v>
      </c>
      <c r="Z108">
        <v>254</v>
      </c>
      <c r="AA108" t="s">
        <v>123</v>
      </c>
      <c r="AB108" t="s">
        <v>124</v>
      </c>
      <c r="AC108">
        <v>118</v>
      </c>
    </row>
    <row r="109" spans="1:29" x14ac:dyDescent="0.25">
      <c r="A109">
        <v>345</v>
      </c>
      <c r="B109">
        <v>345102</v>
      </c>
      <c r="C109" t="s">
        <v>77</v>
      </c>
      <c r="D109">
        <v>5025</v>
      </c>
      <c r="E109">
        <v>-515.36</v>
      </c>
      <c r="F109" s="1">
        <v>41920</v>
      </c>
      <c r="G109" t="s">
        <v>119</v>
      </c>
      <c r="H109" t="s">
        <v>120</v>
      </c>
      <c r="I109" t="s">
        <v>120</v>
      </c>
      <c r="K109">
        <v>302008</v>
      </c>
      <c r="L109">
        <v>192335</v>
      </c>
      <c r="Q109" t="s">
        <v>121</v>
      </c>
      <c r="U109">
        <v>10</v>
      </c>
      <c r="V109">
        <v>14</v>
      </c>
      <c r="W109">
        <v>138700</v>
      </c>
      <c r="Y109" t="s">
        <v>122</v>
      </c>
      <c r="Z109">
        <v>254</v>
      </c>
      <c r="AA109" t="s">
        <v>123</v>
      </c>
      <c r="AB109" t="s">
        <v>124</v>
      </c>
      <c r="AC109">
        <v>70</v>
      </c>
    </row>
    <row r="110" spans="1:29" x14ac:dyDescent="0.25">
      <c r="A110">
        <v>345</v>
      </c>
      <c r="B110">
        <v>345102</v>
      </c>
      <c r="C110" t="s">
        <v>77</v>
      </c>
      <c r="D110">
        <v>5025</v>
      </c>
      <c r="E110">
        <v>-61.62</v>
      </c>
      <c r="F110" s="1">
        <v>41921</v>
      </c>
      <c r="G110" t="s">
        <v>119</v>
      </c>
      <c r="H110" t="s">
        <v>120</v>
      </c>
      <c r="I110" t="s">
        <v>120</v>
      </c>
      <c r="K110">
        <v>302009</v>
      </c>
      <c r="L110">
        <v>192337</v>
      </c>
      <c r="Q110" t="s">
        <v>121</v>
      </c>
      <c r="U110">
        <v>10</v>
      </c>
      <c r="V110">
        <v>14</v>
      </c>
      <c r="W110">
        <v>11400</v>
      </c>
      <c r="Y110" t="s">
        <v>122</v>
      </c>
      <c r="Z110">
        <v>254</v>
      </c>
      <c r="AA110" t="s">
        <v>123</v>
      </c>
      <c r="AB110" t="s">
        <v>124</v>
      </c>
      <c r="AC110">
        <v>66</v>
      </c>
    </row>
    <row r="111" spans="1:29" x14ac:dyDescent="0.25">
      <c r="A111">
        <v>345</v>
      </c>
      <c r="B111">
        <v>345101</v>
      </c>
      <c r="C111" t="s">
        <v>77</v>
      </c>
      <c r="D111">
        <v>5025</v>
      </c>
      <c r="E111">
        <v>-18.07</v>
      </c>
      <c r="F111" s="1">
        <v>41924</v>
      </c>
      <c r="G111" t="s">
        <v>119</v>
      </c>
      <c r="H111" t="s">
        <v>120</v>
      </c>
      <c r="I111" t="s">
        <v>120</v>
      </c>
      <c r="K111">
        <v>302053</v>
      </c>
      <c r="L111">
        <v>193096</v>
      </c>
      <c r="Q111" t="s">
        <v>121</v>
      </c>
      <c r="U111">
        <v>10</v>
      </c>
      <c r="V111">
        <v>14</v>
      </c>
      <c r="W111">
        <v>2100</v>
      </c>
      <c r="Y111" t="s">
        <v>122</v>
      </c>
      <c r="Z111">
        <v>254</v>
      </c>
      <c r="AA111" t="s">
        <v>123</v>
      </c>
      <c r="AB111" t="s">
        <v>124</v>
      </c>
      <c r="AC111">
        <v>91</v>
      </c>
    </row>
    <row r="112" spans="1:29" x14ac:dyDescent="0.25">
      <c r="A112">
        <v>345</v>
      </c>
      <c r="B112">
        <v>345102</v>
      </c>
      <c r="C112" t="s">
        <v>77</v>
      </c>
      <c r="D112">
        <v>5025</v>
      </c>
      <c r="E112">
        <v>-24.7</v>
      </c>
      <c r="F112" s="1">
        <v>41924</v>
      </c>
      <c r="G112" t="s">
        <v>119</v>
      </c>
      <c r="H112" t="s">
        <v>120</v>
      </c>
      <c r="I112" t="s">
        <v>120</v>
      </c>
      <c r="K112">
        <v>302053</v>
      </c>
      <c r="L112">
        <v>193096</v>
      </c>
      <c r="Q112" t="s">
        <v>121</v>
      </c>
      <c r="U112">
        <v>10</v>
      </c>
      <c r="V112">
        <v>14</v>
      </c>
      <c r="W112">
        <v>1900</v>
      </c>
      <c r="Y112" t="s">
        <v>122</v>
      </c>
      <c r="Z112">
        <v>254</v>
      </c>
      <c r="AA112" t="s">
        <v>123</v>
      </c>
      <c r="AB112" t="s">
        <v>124</v>
      </c>
      <c r="AC112">
        <v>94</v>
      </c>
    </row>
    <row r="113" spans="1:29" x14ac:dyDescent="0.25">
      <c r="A113">
        <v>345</v>
      </c>
      <c r="B113">
        <v>345101</v>
      </c>
      <c r="C113" t="s">
        <v>77</v>
      </c>
      <c r="D113">
        <v>5025</v>
      </c>
      <c r="E113">
        <v>-7.48</v>
      </c>
      <c r="F113" s="1">
        <v>41925</v>
      </c>
      <c r="G113" t="s">
        <v>119</v>
      </c>
      <c r="H113" t="s">
        <v>120</v>
      </c>
      <c r="I113" t="s">
        <v>120</v>
      </c>
      <c r="K113">
        <v>302028</v>
      </c>
      <c r="L113">
        <v>192491</v>
      </c>
      <c r="Q113" t="s">
        <v>121</v>
      </c>
      <c r="U113">
        <v>10</v>
      </c>
      <c r="V113">
        <v>14</v>
      </c>
      <c r="Y113" t="s">
        <v>122</v>
      </c>
      <c r="Z113">
        <v>182</v>
      </c>
      <c r="AA113" t="s">
        <v>123</v>
      </c>
      <c r="AB113" t="s">
        <v>124</v>
      </c>
      <c r="AC113">
        <v>142</v>
      </c>
    </row>
    <row r="114" spans="1:29" x14ac:dyDescent="0.25">
      <c r="A114">
        <v>345</v>
      </c>
      <c r="B114">
        <v>345102</v>
      </c>
      <c r="C114" t="s">
        <v>77</v>
      </c>
      <c r="D114">
        <v>5025</v>
      </c>
      <c r="E114">
        <v>-112.2</v>
      </c>
      <c r="F114" s="1">
        <v>41925</v>
      </c>
      <c r="G114" t="s">
        <v>119</v>
      </c>
      <c r="H114" t="s">
        <v>120</v>
      </c>
      <c r="I114" t="s">
        <v>120</v>
      </c>
      <c r="K114">
        <v>302028</v>
      </c>
      <c r="L114">
        <v>192491</v>
      </c>
      <c r="Q114" t="s">
        <v>121</v>
      </c>
      <c r="U114">
        <v>10</v>
      </c>
      <c r="V114">
        <v>14</v>
      </c>
      <c r="W114">
        <v>16800</v>
      </c>
      <c r="Y114" t="s">
        <v>122</v>
      </c>
      <c r="Z114">
        <v>182</v>
      </c>
      <c r="AA114" t="s">
        <v>123</v>
      </c>
      <c r="AB114" t="s">
        <v>124</v>
      </c>
      <c r="AC114">
        <v>145</v>
      </c>
    </row>
    <row r="115" spans="1:29" x14ac:dyDescent="0.25">
      <c r="A115">
        <v>345</v>
      </c>
      <c r="B115">
        <v>345102</v>
      </c>
      <c r="C115" t="s">
        <v>77</v>
      </c>
      <c r="D115">
        <v>5025</v>
      </c>
      <c r="E115">
        <v>-25102.61</v>
      </c>
      <c r="F115" s="1">
        <v>41926</v>
      </c>
      <c r="G115" t="s">
        <v>119</v>
      </c>
      <c r="H115" t="s">
        <v>120</v>
      </c>
      <c r="I115" t="s">
        <v>120</v>
      </c>
      <c r="K115">
        <v>302054</v>
      </c>
      <c r="L115">
        <v>193099</v>
      </c>
      <c r="Q115" t="s">
        <v>121</v>
      </c>
      <c r="U115">
        <v>10</v>
      </c>
      <c r="V115">
        <v>14</v>
      </c>
      <c r="W115">
        <v>4651308</v>
      </c>
      <c r="Y115" t="s">
        <v>122</v>
      </c>
      <c r="Z115">
        <v>182</v>
      </c>
      <c r="AA115" t="s">
        <v>123</v>
      </c>
      <c r="AB115" t="s">
        <v>124</v>
      </c>
      <c r="AC115">
        <v>104</v>
      </c>
    </row>
    <row r="116" spans="1:29" x14ac:dyDescent="0.25">
      <c r="A116">
        <v>345</v>
      </c>
      <c r="B116">
        <v>345101</v>
      </c>
      <c r="C116" t="s">
        <v>77</v>
      </c>
      <c r="D116">
        <v>5025</v>
      </c>
      <c r="E116">
        <v>-7.9</v>
      </c>
      <c r="F116" s="1">
        <v>41927</v>
      </c>
      <c r="G116" t="s">
        <v>119</v>
      </c>
      <c r="H116" t="s">
        <v>120</v>
      </c>
      <c r="I116" t="s">
        <v>120</v>
      </c>
      <c r="K116">
        <v>302055</v>
      </c>
      <c r="L116">
        <v>193104</v>
      </c>
      <c r="Q116" t="s">
        <v>121</v>
      </c>
      <c r="U116">
        <v>10</v>
      </c>
      <c r="V116">
        <v>14</v>
      </c>
      <c r="Y116" t="s">
        <v>122</v>
      </c>
      <c r="Z116">
        <v>182</v>
      </c>
      <c r="AA116" t="s">
        <v>123</v>
      </c>
      <c r="AB116" t="s">
        <v>124</v>
      </c>
      <c r="AC116">
        <v>88</v>
      </c>
    </row>
    <row r="117" spans="1:29" x14ac:dyDescent="0.25">
      <c r="A117">
        <v>345</v>
      </c>
      <c r="B117">
        <v>345102</v>
      </c>
      <c r="C117" t="s">
        <v>77</v>
      </c>
      <c r="D117">
        <v>5025</v>
      </c>
      <c r="E117">
        <v>-162.72</v>
      </c>
      <c r="F117" s="1">
        <v>41927</v>
      </c>
      <c r="G117" t="s">
        <v>119</v>
      </c>
      <c r="H117" t="s">
        <v>120</v>
      </c>
      <c r="I117" t="s">
        <v>120</v>
      </c>
      <c r="K117">
        <v>302055</v>
      </c>
      <c r="L117">
        <v>193104</v>
      </c>
      <c r="Q117" t="s">
        <v>121</v>
      </c>
      <c r="U117">
        <v>10</v>
      </c>
      <c r="V117">
        <v>14</v>
      </c>
      <c r="W117">
        <v>25200</v>
      </c>
      <c r="Y117" t="s">
        <v>122</v>
      </c>
      <c r="Z117">
        <v>182</v>
      </c>
      <c r="AA117" t="s">
        <v>123</v>
      </c>
      <c r="AB117" t="s">
        <v>124</v>
      </c>
      <c r="AC117">
        <v>89</v>
      </c>
    </row>
    <row r="118" spans="1:29" x14ac:dyDescent="0.25">
      <c r="A118">
        <v>345</v>
      </c>
      <c r="B118">
        <v>345101</v>
      </c>
      <c r="C118" t="s">
        <v>77</v>
      </c>
      <c r="D118">
        <v>5025</v>
      </c>
      <c r="E118">
        <v>72.89</v>
      </c>
      <c r="F118" s="1">
        <v>41928</v>
      </c>
      <c r="G118" t="s">
        <v>119</v>
      </c>
      <c r="H118" t="s">
        <v>120</v>
      </c>
      <c r="I118" t="s">
        <v>120</v>
      </c>
      <c r="K118">
        <v>302040</v>
      </c>
      <c r="L118">
        <v>192803</v>
      </c>
      <c r="Q118" t="s">
        <v>121</v>
      </c>
      <c r="U118">
        <v>10</v>
      </c>
      <c r="V118">
        <v>14</v>
      </c>
      <c r="Y118" t="s">
        <v>122</v>
      </c>
      <c r="Z118">
        <v>182</v>
      </c>
      <c r="AA118" t="s">
        <v>123</v>
      </c>
      <c r="AB118" t="s">
        <v>124</v>
      </c>
      <c r="AC118">
        <v>101</v>
      </c>
    </row>
    <row r="119" spans="1:29" x14ac:dyDescent="0.25">
      <c r="A119">
        <v>345</v>
      </c>
      <c r="B119">
        <v>345102</v>
      </c>
      <c r="C119" t="s">
        <v>77</v>
      </c>
      <c r="D119">
        <v>5025</v>
      </c>
      <c r="E119">
        <v>-88.27</v>
      </c>
      <c r="F119" s="1">
        <v>41928</v>
      </c>
      <c r="G119" t="s">
        <v>119</v>
      </c>
      <c r="H119" t="s">
        <v>120</v>
      </c>
      <c r="I119" t="s">
        <v>120</v>
      </c>
      <c r="K119">
        <v>302040</v>
      </c>
      <c r="L119">
        <v>192803</v>
      </c>
      <c r="Q119" t="s">
        <v>121</v>
      </c>
      <c r="U119">
        <v>10</v>
      </c>
      <c r="V119">
        <v>14</v>
      </c>
      <c r="W119">
        <v>15001</v>
      </c>
      <c r="Y119" t="s">
        <v>122</v>
      </c>
      <c r="Z119">
        <v>182</v>
      </c>
      <c r="AA119" t="s">
        <v>123</v>
      </c>
      <c r="AB119" t="s">
        <v>124</v>
      </c>
      <c r="AC119">
        <v>102</v>
      </c>
    </row>
    <row r="120" spans="1:29" x14ac:dyDescent="0.25">
      <c r="A120">
        <v>345</v>
      </c>
      <c r="B120">
        <v>345101</v>
      </c>
      <c r="C120" t="s">
        <v>77</v>
      </c>
      <c r="D120">
        <v>5025</v>
      </c>
      <c r="E120">
        <v>202.25</v>
      </c>
      <c r="F120" s="1">
        <v>41931</v>
      </c>
      <c r="G120" t="s">
        <v>119</v>
      </c>
      <c r="H120" t="s">
        <v>120</v>
      </c>
      <c r="I120" t="s">
        <v>120</v>
      </c>
      <c r="K120">
        <v>302043</v>
      </c>
      <c r="L120">
        <v>192850</v>
      </c>
      <c r="Q120" t="s">
        <v>121</v>
      </c>
      <c r="U120">
        <v>10</v>
      </c>
      <c r="V120">
        <v>14</v>
      </c>
      <c r="W120">
        <v>-1</v>
      </c>
      <c r="Y120" t="s">
        <v>122</v>
      </c>
      <c r="Z120">
        <v>182</v>
      </c>
      <c r="AA120" t="s">
        <v>123</v>
      </c>
      <c r="AB120" t="s">
        <v>124</v>
      </c>
      <c r="AC120">
        <v>99</v>
      </c>
    </row>
    <row r="121" spans="1:29" x14ac:dyDescent="0.25">
      <c r="A121">
        <v>345</v>
      </c>
      <c r="B121">
        <v>345102</v>
      </c>
      <c r="C121" t="s">
        <v>77</v>
      </c>
      <c r="D121">
        <v>5025</v>
      </c>
      <c r="E121">
        <v>-128.30000000000001</v>
      </c>
      <c r="F121" s="1">
        <v>41931</v>
      </c>
      <c r="G121" t="s">
        <v>119</v>
      </c>
      <c r="H121" t="s">
        <v>120</v>
      </c>
      <c r="I121" t="s">
        <v>120</v>
      </c>
      <c r="K121">
        <v>302043</v>
      </c>
      <c r="L121">
        <v>192850</v>
      </c>
      <c r="Q121" t="s">
        <v>121</v>
      </c>
      <c r="U121">
        <v>10</v>
      </c>
      <c r="V121">
        <v>14</v>
      </c>
      <c r="W121">
        <v>42000</v>
      </c>
      <c r="Y121" t="s">
        <v>122</v>
      </c>
      <c r="Z121">
        <v>182</v>
      </c>
      <c r="AA121" t="s">
        <v>123</v>
      </c>
      <c r="AB121" t="s">
        <v>124</v>
      </c>
      <c r="AC121">
        <v>102</v>
      </c>
    </row>
    <row r="122" spans="1:29" x14ac:dyDescent="0.25">
      <c r="A122">
        <v>345</v>
      </c>
      <c r="B122">
        <v>345101</v>
      </c>
      <c r="C122" t="s">
        <v>77</v>
      </c>
      <c r="D122">
        <v>5025</v>
      </c>
      <c r="E122">
        <v>-0.69</v>
      </c>
      <c r="F122" s="1">
        <v>41932</v>
      </c>
      <c r="G122" t="s">
        <v>119</v>
      </c>
      <c r="H122" t="s">
        <v>120</v>
      </c>
      <c r="I122" t="s">
        <v>120</v>
      </c>
      <c r="K122">
        <v>302057</v>
      </c>
      <c r="L122">
        <v>193113</v>
      </c>
      <c r="Q122" t="s">
        <v>121</v>
      </c>
      <c r="U122">
        <v>10</v>
      </c>
      <c r="V122">
        <v>14</v>
      </c>
      <c r="W122">
        <v>3200</v>
      </c>
      <c r="Y122" t="s">
        <v>122</v>
      </c>
      <c r="Z122">
        <v>182</v>
      </c>
      <c r="AA122" t="s">
        <v>123</v>
      </c>
      <c r="AB122" t="s">
        <v>124</v>
      </c>
      <c r="AC122">
        <v>132</v>
      </c>
    </row>
    <row r="123" spans="1:29" x14ac:dyDescent="0.25">
      <c r="A123">
        <v>345</v>
      </c>
      <c r="B123">
        <v>345102</v>
      </c>
      <c r="C123" t="s">
        <v>77</v>
      </c>
      <c r="D123">
        <v>5025</v>
      </c>
      <c r="E123">
        <v>-25360.51</v>
      </c>
      <c r="F123" s="1">
        <v>41932</v>
      </c>
      <c r="G123" t="s">
        <v>119</v>
      </c>
      <c r="H123" t="s">
        <v>120</v>
      </c>
      <c r="I123" t="s">
        <v>120</v>
      </c>
      <c r="K123">
        <v>302057</v>
      </c>
      <c r="L123">
        <v>193113</v>
      </c>
      <c r="Q123" t="s">
        <v>121</v>
      </c>
      <c r="U123">
        <v>10</v>
      </c>
      <c r="V123">
        <v>14</v>
      </c>
      <c r="W123">
        <v>4750100</v>
      </c>
      <c r="Y123" t="s">
        <v>122</v>
      </c>
      <c r="Z123">
        <v>182</v>
      </c>
      <c r="AA123" t="s">
        <v>123</v>
      </c>
      <c r="AB123" t="s">
        <v>124</v>
      </c>
      <c r="AC123">
        <v>134</v>
      </c>
    </row>
    <row r="124" spans="1:29" x14ac:dyDescent="0.25">
      <c r="A124">
        <v>345</v>
      </c>
      <c r="B124">
        <v>345101</v>
      </c>
      <c r="C124" t="s">
        <v>77</v>
      </c>
      <c r="D124">
        <v>5025</v>
      </c>
      <c r="E124">
        <v>-82.49</v>
      </c>
      <c r="F124" s="1">
        <v>41933</v>
      </c>
      <c r="G124" t="s">
        <v>119</v>
      </c>
      <c r="H124" t="s">
        <v>120</v>
      </c>
      <c r="I124" t="s">
        <v>120</v>
      </c>
      <c r="K124">
        <v>302072</v>
      </c>
      <c r="L124">
        <v>193258</v>
      </c>
      <c r="Q124" t="s">
        <v>121</v>
      </c>
      <c r="U124">
        <v>10</v>
      </c>
      <c r="V124">
        <v>14</v>
      </c>
      <c r="W124">
        <v>11000</v>
      </c>
      <c r="Y124" t="s">
        <v>122</v>
      </c>
      <c r="Z124">
        <v>182</v>
      </c>
      <c r="AA124" t="s">
        <v>123</v>
      </c>
      <c r="AB124" t="s">
        <v>124</v>
      </c>
      <c r="AC124">
        <v>106</v>
      </c>
    </row>
    <row r="125" spans="1:29" x14ac:dyDescent="0.25">
      <c r="A125">
        <v>345</v>
      </c>
      <c r="B125">
        <v>345102</v>
      </c>
      <c r="C125" t="s">
        <v>77</v>
      </c>
      <c r="D125">
        <v>5025</v>
      </c>
      <c r="E125">
        <v>-445.15</v>
      </c>
      <c r="F125" s="1">
        <v>41933</v>
      </c>
      <c r="G125" t="s">
        <v>119</v>
      </c>
      <c r="H125" t="s">
        <v>120</v>
      </c>
      <c r="I125" t="s">
        <v>120</v>
      </c>
      <c r="K125">
        <v>302072</v>
      </c>
      <c r="L125">
        <v>193258</v>
      </c>
      <c r="Q125" t="s">
        <v>121</v>
      </c>
      <c r="U125">
        <v>10</v>
      </c>
      <c r="V125">
        <v>14</v>
      </c>
      <c r="W125">
        <v>90100</v>
      </c>
      <c r="Y125" t="s">
        <v>122</v>
      </c>
      <c r="Z125">
        <v>182</v>
      </c>
      <c r="AA125" t="s">
        <v>123</v>
      </c>
      <c r="AB125" t="s">
        <v>124</v>
      </c>
      <c r="AC125">
        <v>107</v>
      </c>
    </row>
    <row r="126" spans="1:29" x14ac:dyDescent="0.25">
      <c r="A126">
        <v>345</v>
      </c>
      <c r="B126">
        <v>345102</v>
      </c>
      <c r="C126" t="s">
        <v>77</v>
      </c>
      <c r="D126">
        <v>5025</v>
      </c>
      <c r="E126">
        <v>-384.85</v>
      </c>
      <c r="F126" s="1">
        <v>41934</v>
      </c>
      <c r="G126" t="s">
        <v>119</v>
      </c>
      <c r="H126" t="s">
        <v>120</v>
      </c>
      <c r="I126" t="s">
        <v>120</v>
      </c>
      <c r="K126">
        <v>302082</v>
      </c>
      <c r="L126">
        <v>193313</v>
      </c>
      <c r="Q126" t="s">
        <v>121</v>
      </c>
      <c r="U126">
        <v>10</v>
      </c>
      <c r="V126">
        <v>14</v>
      </c>
      <c r="W126">
        <v>109670</v>
      </c>
      <c r="Y126" t="s">
        <v>122</v>
      </c>
      <c r="Z126">
        <v>182</v>
      </c>
      <c r="AA126" t="s">
        <v>123</v>
      </c>
      <c r="AB126" t="s">
        <v>124</v>
      </c>
      <c r="AC126">
        <v>88</v>
      </c>
    </row>
    <row r="127" spans="1:29" x14ac:dyDescent="0.25">
      <c r="A127">
        <v>345</v>
      </c>
      <c r="B127">
        <v>345102</v>
      </c>
      <c r="C127" t="s">
        <v>77</v>
      </c>
      <c r="D127">
        <v>5025</v>
      </c>
      <c r="E127">
        <v>-23639.1</v>
      </c>
      <c r="F127" s="1">
        <v>41935</v>
      </c>
      <c r="G127" t="s">
        <v>119</v>
      </c>
      <c r="H127" t="s">
        <v>120</v>
      </c>
      <c r="I127" t="s">
        <v>120</v>
      </c>
      <c r="K127">
        <v>302080</v>
      </c>
      <c r="L127">
        <v>193277</v>
      </c>
      <c r="Q127" t="s">
        <v>121</v>
      </c>
      <c r="U127">
        <v>10</v>
      </c>
      <c r="V127">
        <v>14</v>
      </c>
      <c r="W127">
        <v>4236080</v>
      </c>
      <c r="Y127" t="s">
        <v>122</v>
      </c>
      <c r="Z127">
        <v>401</v>
      </c>
      <c r="AA127" t="s">
        <v>123</v>
      </c>
      <c r="AB127" t="s">
        <v>124</v>
      </c>
      <c r="AC127">
        <v>86</v>
      </c>
    </row>
    <row r="128" spans="1:29" x14ac:dyDescent="0.25">
      <c r="A128">
        <v>345</v>
      </c>
      <c r="B128">
        <v>345102</v>
      </c>
      <c r="C128" t="s">
        <v>77</v>
      </c>
      <c r="D128">
        <v>5025</v>
      </c>
      <c r="E128">
        <v>-39.18</v>
      </c>
      <c r="F128" s="1">
        <v>41938</v>
      </c>
      <c r="G128" t="s">
        <v>119</v>
      </c>
      <c r="H128" t="s">
        <v>120</v>
      </c>
      <c r="I128" t="s">
        <v>120</v>
      </c>
      <c r="K128">
        <v>302096</v>
      </c>
      <c r="L128">
        <v>193483</v>
      </c>
      <c r="Q128" t="s">
        <v>121</v>
      </c>
      <c r="U128">
        <v>10</v>
      </c>
      <c r="V128">
        <v>14</v>
      </c>
      <c r="W128">
        <v>5200</v>
      </c>
      <c r="Y128" t="s">
        <v>122</v>
      </c>
      <c r="Z128">
        <v>182</v>
      </c>
      <c r="AA128" t="s">
        <v>123</v>
      </c>
      <c r="AB128" t="s">
        <v>124</v>
      </c>
      <c r="AC128">
        <v>102</v>
      </c>
    </row>
    <row r="129" spans="1:29" x14ac:dyDescent="0.25">
      <c r="A129">
        <v>345</v>
      </c>
      <c r="B129">
        <v>345101</v>
      </c>
      <c r="C129" t="s">
        <v>77</v>
      </c>
      <c r="D129">
        <v>5025</v>
      </c>
      <c r="E129">
        <v>-12.47</v>
      </c>
      <c r="F129" s="1">
        <v>41939</v>
      </c>
      <c r="G129" t="s">
        <v>119</v>
      </c>
      <c r="H129" t="s">
        <v>120</v>
      </c>
      <c r="I129" t="s">
        <v>120</v>
      </c>
      <c r="K129">
        <v>302104</v>
      </c>
      <c r="L129">
        <v>193603</v>
      </c>
      <c r="Q129" t="s">
        <v>121</v>
      </c>
      <c r="U129">
        <v>10</v>
      </c>
      <c r="V129">
        <v>14</v>
      </c>
      <c r="Y129" t="s">
        <v>122</v>
      </c>
      <c r="Z129">
        <v>182</v>
      </c>
      <c r="AA129" t="s">
        <v>123</v>
      </c>
      <c r="AB129" t="s">
        <v>124</v>
      </c>
      <c r="AC129">
        <v>115</v>
      </c>
    </row>
    <row r="130" spans="1:29" x14ac:dyDescent="0.25">
      <c r="A130">
        <v>345</v>
      </c>
      <c r="B130">
        <v>345102</v>
      </c>
      <c r="C130" t="s">
        <v>77</v>
      </c>
      <c r="D130">
        <v>5025</v>
      </c>
      <c r="E130">
        <v>-14.82</v>
      </c>
      <c r="F130" s="1">
        <v>41939</v>
      </c>
      <c r="G130" t="s">
        <v>119</v>
      </c>
      <c r="H130" t="s">
        <v>120</v>
      </c>
      <c r="I130" t="s">
        <v>120</v>
      </c>
      <c r="K130">
        <v>302104</v>
      </c>
      <c r="L130">
        <v>193603</v>
      </c>
      <c r="Q130" t="s">
        <v>121</v>
      </c>
      <c r="U130">
        <v>10</v>
      </c>
      <c r="V130">
        <v>14</v>
      </c>
      <c r="W130">
        <v>-2978</v>
      </c>
      <c r="Y130" t="s">
        <v>122</v>
      </c>
      <c r="Z130">
        <v>182</v>
      </c>
      <c r="AA130" t="s">
        <v>123</v>
      </c>
      <c r="AB130" t="s">
        <v>124</v>
      </c>
      <c r="AC130">
        <v>116</v>
      </c>
    </row>
    <row r="131" spans="1:29" x14ac:dyDescent="0.25">
      <c r="A131">
        <v>345</v>
      </c>
      <c r="B131">
        <v>345102</v>
      </c>
      <c r="C131" t="s">
        <v>77</v>
      </c>
      <c r="D131">
        <v>5025</v>
      </c>
      <c r="E131">
        <v>-20.53</v>
      </c>
      <c r="F131" s="1">
        <v>41940</v>
      </c>
      <c r="G131" t="s">
        <v>119</v>
      </c>
      <c r="H131" t="s">
        <v>120</v>
      </c>
      <c r="I131" t="s">
        <v>120</v>
      </c>
      <c r="K131">
        <v>302113</v>
      </c>
      <c r="L131">
        <v>193699</v>
      </c>
      <c r="Q131" t="s">
        <v>121</v>
      </c>
      <c r="U131">
        <v>10</v>
      </c>
      <c r="V131">
        <v>14</v>
      </c>
      <c r="W131">
        <v>1500</v>
      </c>
      <c r="Y131" t="s">
        <v>122</v>
      </c>
      <c r="Z131">
        <v>254</v>
      </c>
      <c r="AA131" t="s">
        <v>123</v>
      </c>
      <c r="AB131" t="s">
        <v>124</v>
      </c>
      <c r="AC131">
        <v>101</v>
      </c>
    </row>
    <row r="132" spans="1:29" x14ac:dyDescent="0.25">
      <c r="A132">
        <v>345</v>
      </c>
      <c r="B132">
        <v>345102</v>
      </c>
      <c r="C132" t="s">
        <v>77</v>
      </c>
      <c r="D132">
        <v>5025</v>
      </c>
      <c r="E132">
        <v>-32.82</v>
      </c>
      <c r="F132" s="1">
        <v>41941</v>
      </c>
      <c r="G132" t="s">
        <v>119</v>
      </c>
      <c r="H132" t="s">
        <v>120</v>
      </c>
      <c r="I132" t="s">
        <v>120</v>
      </c>
      <c r="K132">
        <v>302117</v>
      </c>
      <c r="L132">
        <v>193797</v>
      </c>
      <c r="Q132" t="s">
        <v>121</v>
      </c>
      <c r="U132">
        <v>10</v>
      </c>
      <c r="V132">
        <v>14</v>
      </c>
      <c r="W132">
        <v>6100</v>
      </c>
      <c r="Y132" t="s">
        <v>122</v>
      </c>
      <c r="Z132">
        <v>182</v>
      </c>
      <c r="AA132" t="s">
        <v>123</v>
      </c>
      <c r="AB132" t="s">
        <v>124</v>
      </c>
      <c r="AC132">
        <v>89</v>
      </c>
    </row>
    <row r="133" spans="1:29" x14ac:dyDescent="0.25">
      <c r="A133">
        <v>345</v>
      </c>
      <c r="B133">
        <v>345101</v>
      </c>
      <c r="C133" t="s">
        <v>77</v>
      </c>
      <c r="D133">
        <v>5025</v>
      </c>
      <c r="E133">
        <v>-219.81</v>
      </c>
      <c r="F133" s="1">
        <v>41942</v>
      </c>
      <c r="G133" t="s">
        <v>119</v>
      </c>
      <c r="H133" t="s">
        <v>120</v>
      </c>
      <c r="I133" t="s">
        <v>120</v>
      </c>
      <c r="K133">
        <v>302121</v>
      </c>
      <c r="L133">
        <v>193809</v>
      </c>
      <c r="Q133" t="s">
        <v>121</v>
      </c>
      <c r="U133">
        <v>10</v>
      </c>
      <c r="V133">
        <v>14</v>
      </c>
      <c r="W133">
        <v>32100</v>
      </c>
      <c r="Y133" t="s">
        <v>122</v>
      </c>
      <c r="Z133">
        <v>401</v>
      </c>
      <c r="AA133" t="s">
        <v>123</v>
      </c>
      <c r="AB133" t="s">
        <v>124</v>
      </c>
      <c r="AC133">
        <v>131</v>
      </c>
    </row>
    <row r="134" spans="1:29" x14ac:dyDescent="0.25">
      <c r="A134">
        <v>345</v>
      </c>
      <c r="B134">
        <v>345102</v>
      </c>
      <c r="C134" t="s">
        <v>77</v>
      </c>
      <c r="D134">
        <v>5025</v>
      </c>
      <c r="E134">
        <v>-72.87</v>
      </c>
      <c r="F134" s="1">
        <v>41942</v>
      </c>
      <c r="G134" t="s">
        <v>119</v>
      </c>
      <c r="H134" t="s">
        <v>120</v>
      </c>
      <c r="I134" t="s">
        <v>120</v>
      </c>
      <c r="K134">
        <v>302121</v>
      </c>
      <c r="L134">
        <v>193809</v>
      </c>
      <c r="Q134" t="s">
        <v>121</v>
      </c>
      <c r="U134">
        <v>10</v>
      </c>
      <c r="V134">
        <v>14</v>
      </c>
      <c r="W134">
        <v>12600</v>
      </c>
      <c r="Y134" t="s">
        <v>122</v>
      </c>
      <c r="Z134">
        <v>401</v>
      </c>
      <c r="AA134" t="s">
        <v>123</v>
      </c>
      <c r="AB134" t="s">
        <v>124</v>
      </c>
      <c r="AC134">
        <v>132</v>
      </c>
    </row>
    <row r="135" spans="1:29" x14ac:dyDescent="0.25">
      <c r="A135">
        <v>345</v>
      </c>
      <c r="B135">
        <v>345102</v>
      </c>
      <c r="C135" t="s">
        <v>77</v>
      </c>
      <c r="D135">
        <v>5025</v>
      </c>
      <c r="E135">
        <v>-56.29</v>
      </c>
      <c r="F135" s="1">
        <v>41943</v>
      </c>
      <c r="G135" t="s">
        <v>119</v>
      </c>
      <c r="H135" t="s">
        <v>120</v>
      </c>
      <c r="I135" t="s">
        <v>120</v>
      </c>
      <c r="K135">
        <v>302131</v>
      </c>
      <c r="L135">
        <v>193856</v>
      </c>
      <c r="Q135" t="s">
        <v>121</v>
      </c>
      <c r="U135">
        <v>10</v>
      </c>
      <c r="V135">
        <v>14</v>
      </c>
      <c r="W135">
        <v>7790</v>
      </c>
      <c r="Y135" t="s">
        <v>122</v>
      </c>
      <c r="Z135">
        <v>182</v>
      </c>
      <c r="AA135" t="s">
        <v>123</v>
      </c>
      <c r="AB135" t="s">
        <v>124</v>
      </c>
      <c r="AC135">
        <v>152</v>
      </c>
    </row>
    <row r="136" spans="1:29" x14ac:dyDescent="0.25">
      <c r="A136">
        <v>345</v>
      </c>
      <c r="B136">
        <v>345101</v>
      </c>
      <c r="C136" t="s">
        <v>77</v>
      </c>
      <c r="D136">
        <v>5025</v>
      </c>
      <c r="E136">
        <v>-12372.28</v>
      </c>
      <c r="F136" s="1">
        <v>41946</v>
      </c>
      <c r="G136" t="s">
        <v>119</v>
      </c>
      <c r="H136" t="s">
        <v>120</v>
      </c>
      <c r="I136" t="s">
        <v>120</v>
      </c>
      <c r="K136">
        <v>302164</v>
      </c>
      <c r="L136">
        <v>193989</v>
      </c>
      <c r="Q136" t="s">
        <v>121</v>
      </c>
      <c r="U136">
        <v>11</v>
      </c>
      <c r="V136">
        <v>14</v>
      </c>
      <c r="W136">
        <v>1352100</v>
      </c>
      <c r="Y136" t="s">
        <v>122</v>
      </c>
      <c r="Z136">
        <v>182</v>
      </c>
      <c r="AA136" t="s">
        <v>123</v>
      </c>
      <c r="AB136" t="s">
        <v>124</v>
      </c>
      <c r="AC136">
        <v>125</v>
      </c>
    </row>
    <row r="137" spans="1:29" x14ac:dyDescent="0.25">
      <c r="A137">
        <v>345</v>
      </c>
      <c r="B137">
        <v>345102</v>
      </c>
      <c r="C137" t="s">
        <v>77</v>
      </c>
      <c r="D137">
        <v>5025</v>
      </c>
      <c r="E137">
        <v>-65.61</v>
      </c>
      <c r="F137" s="1">
        <v>41946</v>
      </c>
      <c r="G137" t="s">
        <v>119</v>
      </c>
      <c r="H137" t="s">
        <v>120</v>
      </c>
      <c r="I137" t="s">
        <v>120</v>
      </c>
      <c r="K137">
        <v>302164</v>
      </c>
      <c r="L137">
        <v>193989</v>
      </c>
      <c r="Q137" t="s">
        <v>121</v>
      </c>
      <c r="U137">
        <v>11</v>
      </c>
      <c r="V137">
        <v>14</v>
      </c>
      <c r="W137">
        <v>7500</v>
      </c>
      <c r="Y137" t="s">
        <v>122</v>
      </c>
      <c r="Z137">
        <v>182</v>
      </c>
      <c r="AA137" t="s">
        <v>123</v>
      </c>
      <c r="AB137" t="s">
        <v>124</v>
      </c>
      <c r="AC137">
        <v>129</v>
      </c>
    </row>
    <row r="138" spans="1:29" x14ac:dyDescent="0.25">
      <c r="A138">
        <v>345</v>
      </c>
      <c r="B138">
        <v>345101</v>
      </c>
      <c r="C138" t="s">
        <v>77</v>
      </c>
      <c r="D138">
        <v>5025</v>
      </c>
      <c r="E138">
        <v>-40.64</v>
      </c>
      <c r="F138" s="1">
        <v>41947</v>
      </c>
      <c r="G138" t="s">
        <v>119</v>
      </c>
      <c r="H138" t="s">
        <v>120</v>
      </c>
      <c r="I138" t="s">
        <v>120</v>
      </c>
      <c r="K138">
        <v>302273</v>
      </c>
      <c r="L138">
        <v>194454</v>
      </c>
      <c r="Q138" t="s">
        <v>121</v>
      </c>
      <c r="U138">
        <v>11</v>
      </c>
      <c r="V138">
        <v>14</v>
      </c>
      <c r="W138">
        <v>3000</v>
      </c>
      <c r="Y138" t="s">
        <v>122</v>
      </c>
      <c r="Z138">
        <v>401</v>
      </c>
      <c r="AA138" t="s">
        <v>123</v>
      </c>
      <c r="AB138" t="s">
        <v>124</v>
      </c>
      <c r="AC138">
        <v>101</v>
      </c>
    </row>
    <row r="139" spans="1:29" x14ac:dyDescent="0.25">
      <c r="A139">
        <v>345</v>
      </c>
      <c r="B139">
        <v>345102</v>
      </c>
      <c r="C139" t="s">
        <v>77</v>
      </c>
      <c r="D139">
        <v>5025</v>
      </c>
      <c r="E139">
        <v>-62.08</v>
      </c>
      <c r="F139" s="1">
        <v>41947</v>
      </c>
      <c r="G139" t="s">
        <v>119</v>
      </c>
      <c r="H139" t="s">
        <v>120</v>
      </c>
      <c r="I139" t="s">
        <v>120</v>
      </c>
      <c r="K139">
        <v>302273</v>
      </c>
      <c r="L139">
        <v>194454</v>
      </c>
      <c r="Q139" t="s">
        <v>121</v>
      </c>
      <c r="U139">
        <v>11</v>
      </c>
      <c r="V139">
        <v>14</v>
      </c>
      <c r="W139">
        <v>8500</v>
      </c>
      <c r="Y139" t="s">
        <v>122</v>
      </c>
      <c r="Z139">
        <v>401</v>
      </c>
      <c r="AA139" t="s">
        <v>123</v>
      </c>
      <c r="AB139" t="s">
        <v>124</v>
      </c>
      <c r="AC139">
        <v>103</v>
      </c>
    </row>
    <row r="140" spans="1:29" x14ac:dyDescent="0.25">
      <c r="A140">
        <v>345</v>
      </c>
      <c r="B140">
        <v>345101</v>
      </c>
      <c r="C140" t="s">
        <v>77</v>
      </c>
      <c r="D140">
        <v>5025</v>
      </c>
      <c r="E140">
        <v>-6.65</v>
      </c>
      <c r="F140" s="1">
        <v>41948</v>
      </c>
      <c r="G140" t="s">
        <v>119</v>
      </c>
      <c r="H140" t="s">
        <v>120</v>
      </c>
      <c r="I140" t="s">
        <v>120</v>
      </c>
      <c r="K140">
        <v>302275</v>
      </c>
      <c r="L140">
        <v>194461</v>
      </c>
      <c r="Q140" t="s">
        <v>121</v>
      </c>
      <c r="U140">
        <v>11</v>
      </c>
      <c r="V140">
        <v>14</v>
      </c>
      <c r="Y140" t="s">
        <v>122</v>
      </c>
      <c r="Z140">
        <v>182</v>
      </c>
      <c r="AA140" t="s">
        <v>123</v>
      </c>
      <c r="AB140" t="s">
        <v>124</v>
      </c>
      <c r="AC140">
        <v>123</v>
      </c>
    </row>
    <row r="141" spans="1:29" x14ac:dyDescent="0.25">
      <c r="A141">
        <v>345</v>
      </c>
      <c r="B141">
        <v>345102</v>
      </c>
      <c r="C141" t="s">
        <v>77</v>
      </c>
      <c r="D141">
        <v>5025</v>
      </c>
      <c r="E141">
        <v>-89.86</v>
      </c>
      <c r="F141" s="1">
        <v>41948</v>
      </c>
      <c r="G141" t="s">
        <v>119</v>
      </c>
      <c r="H141" t="s">
        <v>120</v>
      </c>
      <c r="I141" t="s">
        <v>120</v>
      </c>
      <c r="K141">
        <v>302275</v>
      </c>
      <c r="L141">
        <v>194461</v>
      </c>
      <c r="Q141" t="s">
        <v>121</v>
      </c>
      <c r="U141">
        <v>11</v>
      </c>
      <c r="V141">
        <v>14</v>
      </c>
      <c r="W141">
        <v>12300</v>
      </c>
      <c r="Y141" t="s">
        <v>122</v>
      </c>
      <c r="Z141">
        <v>182</v>
      </c>
      <c r="AA141" t="s">
        <v>123</v>
      </c>
      <c r="AB141" t="s">
        <v>124</v>
      </c>
      <c r="AC141">
        <v>125</v>
      </c>
    </row>
    <row r="142" spans="1:29" x14ac:dyDescent="0.25">
      <c r="A142">
        <v>345</v>
      </c>
      <c r="B142">
        <v>345102</v>
      </c>
      <c r="C142" t="s">
        <v>77</v>
      </c>
      <c r="D142">
        <v>5025</v>
      </c>
      <c r="E142">
        <v>115.66</v>
      </c>
      <c r="F142" s="1">
        <v>41949</v>
      </c>
      <c r="G142" t="s">
        <v>119</v>
      </c>
      <c r="H142" t="s">
        <v>120</v>
      </c>
      <c r="I142" t="s">
        <v>120</v>
      </c>
      <c r="K142">
        <v>302248</v>
      </c>
      <c r="L142">
        <v>194345</v>
      </c>
      <c r="Q142" t="s">
        <v>121</v>
      </c>
      <c r="U142">
        <v>11</v>
      </c>
      <c r="V142">
        <v>14</v>
      </c>
      <c r="W142">
        <v>-11700</v>
      </c>
      <c r="Y142" t="s">
        <v>122</v>
      </c>
      <c r="Z142">
        <v>254</v>
      </c>
      <c r="AA142" t="s">
        <v>123</v>
      </c>
      <c r="AB142" t="s">
        <v>124</v>
      </c>
      <c r="AC142">
        <v>85</v>
      </c>
    </row>
    <row r="143" spans="1:29" x14ac:dyDescent="0.25">
      <c r="A143">
        <v>345</v>
      </c>
      <c r="B143">
        <v>345102</v>
      </c>
      <c r="C143" t="s">
        <v>77</v>
      </c>
      <c r="D143">
        <v>5025</v>
      </c>
      <c r="E143">
        <v>-25049.26</v>
      </c>
      <c r="F143" s="1">
        <v>41952</v>
      </c>
      <c r="G143" t="s">
        <v>119</v>
      </c>
      <c r="H143" t="s">
        <v>120</v>
      </c>
      <c r="I143" t="s">
        <v>120</v>
      </c>
      <c r="K143">
        <v>302271</v>
      </c>
      <c r="L143">
        <v>194422</v>
      </c>
      <c r="Q143" t="s">
        <v>121</v>
      </c>
      <c r="U143">
        <v>11</v>
      </c>
      <c r="V143">
        <v>14</v>
      </c>
      <c r="W143">
        <v>4737020</v>
      </c>
      <c r="Y143" t="s">
        <v>122</v>
      </c>
      <c r="Z143">
        <v>182</v>
      </c>
      <c r="AA143" t="s">
        <v>123</v>
      </c>
      <c r="AB143" t="s">
        <v>124</v>
      </c>
      <c r="AC143">
        <v>106</v>
      </c>
    </row>
    <row r="144" spans="1:29" x14ac:dyDescent="0.25">
      <c r="A144">
        <v>345</v>
      </c>
      <c r="B144">
        <v>345102</v>
      </c>
      <c r="C144" t="s">
        <v>77</v>
      </c>
      <c r="D144">
        <v>5025</v>
      </c>
      <c r="E144">
        <v>-61.71</v>
      </c>
      <c r="F144" s="1">
        <v>41953</v>
      </c>
      <c r="G144" t="s">
        <v>119</v>
      </c>
      <c r="H144" t="s">
        <v>120</v>
      </c>
      <c r="I144" t="s">
        <v>120</v>
      </c>
      <c r="K144">
        <v>302290</v>
      </c>
      <c r="L144">
        <v>194524</v>
      </c>
      <c r="Q144" t="s">
        <v>121</v>
      </c>
      <c r="U144">
        <v>11</v>
      </c>
      <c r="V144">
        <v>14</v>
      </c>
      <c r="W144">
        <v>11520</v>
      </c>
      <c r="Y144" t="s">
        <v>122</v>
      </c>
      <c r="Z144">
        <v>182</v>
      </c>
      <c r="AA144" t="s">
        <v>123</v>
      </c>
      <c r="AB144" t="s">
        <v>124</v>
      </c>
      <c r="AC144">
        <v>126</v>
      </c>
    </row>
    <row r="145" spans="1:29" x14ac:dyDescent="0.25">
      <c r="A145">
        <v>345</v>
      </c>
      <c r="B145">
        <v>345101</v>
      </c>
      <c r="C145" t="s">
        <v>77</v>
      </c>
      <c r="D145">
        <v>5025</v>
      </c>
      <c r="E145">
        <v>12.47</v>
      </c>
      <c r="F145" s="1">
        <v>41954</v>
      </c>
      <c r="G145" t="s">
        <v>119</v>
      </c>
      <c r="H145" t="s">
        <v>120</v>
      </c>
      <c r="I145" t="s">
        <v>120</v>
      </c>
      <c r="K145">
        <v>302300</v>
      </c>
      <c r="L145">
        <v>194634</v>
      </c>
      <c r="Q145" t="s">
        <v>121</v>
      </c>
      <c r="U145">
        <v>11</v>
      </c>
      <c r="V145">
        <v>14</v>
      </c>
      <c r="Y145" t="s">
        <v>122</v>
      </c>
      <c r="Z145">
        <v>254</v>
      </c>
      <c r="AA145" t="s">
        <v>123</v>
      </c>
      <c r="AB145" t="s">
        <v>124</v>
      </c>
      <c r="AC145">
        <v>71</v>
      </c>
    </row>
    <row r="146" spans="1:29" x14ac:dyDescent="0.25">
      <c r="A146">
        <v>345</v>
      </c>
      <c r="B146">
        <v>345102</v>
      </c>
      <c r="C146" t="s">
        <v>77</v>
      </c>
      <c r="D146">
        <v>5025</v>
      </c>
      <c r="E146">
        <v>-12.68</v>
      </c>
      <c r="F146" s="1">
        <v>41954</v>
      </c>
      <c r="G146" t="s">
        <v>119</v>
      </c>
      <c r="H146" t="s">
        <v>120</v>
      </c>
      <c r="I146" t="s">
        <v>120</v>
      </c>
      <c r="K146">
        <v>302300</v>
      </c>
      <c r="L146">
        <v>194634</v>
      </c>
      <c r="Q146" t="s">
        <v>121</v>
      </c>
      <c r="U146">
        <v>11</v>
      </c>
      <c r="V146">
        <v>14</v>
      </c>
      <c r="W146">
        <v>-2700</v>
      </c>
      <c r="Y146" t="s">
        <v>122</v>
      </c>
      <c r="Z146">
        <v>254</v>
      </c>
      <c r="AA146" t="s">
        <v>123</v>
      </c>
      <c r="AB146" t="s">
        <v>124</v>
      </c>
      <c r="AC146">
        <v>73</v>
      </c>
    </row>
    <row r="147" spans="1:29" x14ac:dyDescent="0.25">
      <c r="A147">
        <v>345</v>
      </c>
      <c r="B147">
        <v>345102</v>
      </c>
      <c r="C147" t="s">
        <v>77</v>
      </c>
      <c r="D147">
        <v>5025</v>
      </c>
      <c r="E147">
        <v>-25143.61</v>
      </c>
      <c r="F147" s="1">
        <v>41955</v>
      </c>
      <c r="G147" t="s">
        <v>119</v>
      </c>
      <c r="H147" t="s">
        <v>120</v>
      </c>
      <c r="I147" t="s">
        <v>120</v>
      </c>
      <c r="K147">
        <v>302320</v>
      </c>
      <c r="L147">
        <v>194978</v>
      </c>
      <c r="Q147" t="s">
        <v>121</v>
      </c>
      <c r="U147">
        <v>11</v>
      </c>
      <c r="V147">
        <v>14</v>
      </c>
      <c r="W147">
        <v>4651850</v>
      </c>
      <c r="Y147" t="s">
        <v>122</v>
      </c>
      <c r="Z147">
        <v>254</v>
      </c>
      <c r="AA147" t="s">
        <v>123</v>
      </c>
      <c r="AB147" t="s">
        <v>124</v>
      </c>
      <c r="AC147">
        <v>97</v>
      </c>
    </row>
    <row r="148" spans="1:29" x14ac:dyDescent="0.25">
      <c r="A148">
        <v>345</v>
      </c>
      <c r="B148">
        <v>345101</v>
      </c>
      <c r="C148" t="s">
        <v>77</v>
      </c>
      <c r="D148">
        <v>5025</v>
      </c>
      <c r="E148">
        <v>-14.22</v>
      </c>
      <c r="F148" s="1">
        <v>41956</v>
      </c>
      <c r="G148" t="s">
        <v>119</v>
      </c>
      <c r="H148" t="s">
        <v>120</v>
      </c>
      <c r="I148" t="s">
        <v>120</v>
      </c>
      <c r="K148">
        <v>302314</v>
      </c>
      <c r="L148">
        <v>194808</v>
      </c>
      <c r="Q148" t="s">
        <v>121</v>
      </c>
      <c r="U148">
        <v>11</v>
      </c>
      <c r="V148">
        <v>14</v>
      </c>
      <c r="W148">
        <v>1400</v>
      </c>
      <c r="Y148" t="s">
        <v>122</v>
      </c>
      <c r="Z148">
        <v>254</v>
      </c>
      <c r="AA148" t="s">
        <v>123</v>
      </c>
      <c r="AB148" t="s">
        <v>124</v>
      </c>
      <c r="AC148">
        <v>91</v>
      </c>
    </row>
    <row r="149" spans="1:29" x14ac:dyDescent="0.25">
      <c r="A149">
        <v>345</v>
      </c>
      <c r="B149">
        <v>345102</v>
      </c>
      <c r="C149" t="s">
        <v>77</v>
      </c>
      <c r="D149">
        <v>5025</v>
      </c>
      <c r="E149">
        <v>-117.51</v>
      </c>
      <c r="F149" s="1">
        <v>41956</v>
      </c>
      <c r="G149" t="s">
        <v>119</v>
      </c>
      <c r="H149" t="s">
        <v>120</v>
      </c>
      <c r="I149" t="s">
        <v>120</v>
      </c>
      <c r="K149">
        <v>302314</v>
      </c>
      <c r="L149">
        <v>194808</v>
      </c>
      <c r="Q149" t="s">
        <v>121</v>
      </c>
      <c r="U149">
        <v>11</v>
      </c>
      <c r="V149">
        <v>14</v>
      </c>
      <c r="W149">
        <v>28816</v>
      </c>
      <c r="Y149" t="s">
        <v>122</v>
      </c>
      <c r="Z149">
        <v>254</v>
      </c>
      <c r="AA149" t="s">
        <v>123</v>
      </c>
      <c r="AB149" t="s">
        <v>124</v>
      </c>
      <c r="AC149">
        <v>94</v>
      </c>
    </row>
    <row r="150" spans="1:29" x14ac:dyDescent="0.25">
      <c r="A150">
        <v>345</v>
      </c>
      <c r="B150">
        <v>345101</v>
      </c>
      <c r="C150" t="s">
        <v>77</v>
      </c>
      <c r="D150">
        <v>5025</v>
      </c>
      <c r="E150">
        <v>-30.58</v>
      </c>
      <c r="F150" s="1">
        <v>41959</v>
      </c>
      <c r="G150" t="s">
        <v>119</v>
      </c>
      <c r="H150" t="s">
        <v>120</v>
      </c>
      <c r="I150" t="s">
        <v>120</v>
      </c>
      <c r="K150">
        <v>302318</v>
      </c>
      <c r="L150">
        <v>194854</v>
      </c>
      <c r="Q150" t="s">
        <v>121</v>
      </c>
      <c r="U150">
        <v>11</v>
      </c>
      <c r="V150">
        <v>14</v>
      </c>
      <c r="W150">
        <v>2800</v>
      </c>
      <c r="Y150" t="s">
        <v>122</v>
      </c>
      <c r="Z150">
        <v>182</v>
      </c>
      <c r="AA150" t="s">
        <v>123</v>
      </c>
      <c r="AB150" t="s">
        <v>124</v>
      </c>
      <c r="AC150">
        <v>123</v>
      </c>
    </row>
    <row r="151" spans="1:29" x14ac:dyDescent="0.25">
      <c r="A151">
        <v>345</v>
      </c>
      <c r="B151">
        <v>345102</v>
      </c>
      <c r="C151" t="s">
        <v>77</v>
      </c>
      <c r="D151">
        <v>5025</v>
      </c>
      <c r="E151">
        <v>-483.38</v>
      </c>
      <c r="F151" s="1">
        <v>41959</v>
      </c>
      <c r="G151" t="s">
        <v>119</v>
      </c>
      <c r="H151" t="s">
        <v>120</v>
      </c>
      <c r="I151" t="s">
        <v>120</v>
      </c>
      <c r="K151">
        <v>302318</v>
      </c>
      <c r="L151">
        <v>194854</v>
      </c>
      <c r="Q151" t="s">
        <v>121</v>
      </c>
      <c r="U151">
        <v>11</v>
      </c>
      <c r="V151">
        <v>14</v>
      </c>
      <c r="W151">
        <v>102282</v>
      </c>
      <c r="Y151" t="s">
        <v>122</v>
      </c>
      <c r="Z151">
        <v>182</v>
      </c>
      <c r="AA151" t="s">
        <v>123</v>
      </c>
      <c r="AB151" t="s">
        <v>124</v>
      </c>
      <c r="AC151">
        <v>125</v>
      </c>
    </row>
    <row r="152" spans="1:29" x14ac:dyDescent="0.25">
      <c r="A152">
        <v>345</v>
      </c>
      <c r="B152">
        <v>345101</v>
      </c>
      <c r="C152" t="s">
        <v>77</v>
      </c>
      <c r="D152">
        <v>5025</v>
      </c>
      <c r="E152">
        <v>-24.94</v>
      </c>
      <c r="F152" s="1">
        <v>41960</v>
      </c>
      <c r="G152" t="s">
        <v>119</v>
      </c>
      <c r="H152" t="s">
        <v>120</v>
      </c>
      <c r="I152" t="s">
        <v>120</v>
      </c>
      <c r="K152">
        <v>302319</v>
      </c>
      <c r="L152">
        <v>194948</v>
      </c>
      <c r="Q152" t="s">
        <v>121</v>
      </c>
      <c r="U152">
        <v>11</v>
      </c>
      <c r="V152">
        <v>14</v>
      </c>
      <c r="W152">
        <v>800</v>
      </c>
      <c r="Y152" t="s">
        <v>122</v>
      </c>
      <c r="Z152">
        <v>182</v>
      </c>
      <c r="AA152" t="s">
        <v>123</v>
      </c>
      <c r="AB152" t="s">
        <v>124</v>
      </c>
      <c r="AC152">
        <v>104</v>
      </c>
    </row>
    <row r="153" spans="1:29" x14ac:dyDescent="0.25">
      <c r="A153">
        <v>345</v>
      </c>
      <c r="B153">
        <v>345102</v>
      </c>
      <c r="C153" t="s">
        <v>77</v>
      </c>
      <c r="D153">
        <v>5025</v>
      </c>
      <c r="E153">
        <v>-17.809999999999999</v>
      </c>
      <c r="F153" s="1">
        <v>41960</v>
      </c>
      <c r="G153" t="s">
        <v>119</v>
      </c>
      <c r="H153" t="s">
        <v>120</v>
      </c>
      <c r="I153" t="s">
        <v>120</v>
      </c>
      <c r="K153">
        <v>302319</v>
      </c>
      <c r="L153">
        <v>194948</v>
      </c>
      <c r="Q153" t="s">
        <v>121</v>
      </c>
      <c r="U153">
        <v>11</v>
      </c>
      <c r="V153">
        <v>14</v>
      </c>
      <c r="W153">
        <v>2000</v>
      </c>
      <c r="Y153" t="s">
        <v>122</v>
      </c>
      <c r="Z153">
        <v>182</v>
      </c>
      <c r="AA153" t="s">
        <v>123</v>
      </c>
      <c r="AB153" t="s">
        <v>124</v>
      </c>
      <c r="AC153">
        <v>106</v>
      </c>
    </row>
    <row r="154" spans="1:29" x14ac:dyDescent="0.25">
      <c r="A154">
        <v>345</v>
      </c>
      <c r="B154">
        <v>345101</v>
      </c>
      <c r="C154" t="s">
        <v>77</v>
      </c>
      <c r="D154">
        <v>5025</v>
      </c>
      <c r="E154">
        <v>-12.47</v>
      </c>
      <c r="F154" s="1">
        <v>41961</v>
      </c>
      <c r="G154" t="s">
        <v>119</v>
      </c>
      <c r="H154" t="s">
        <v>120</v>
      </c>
      <c r="I154" t="s">
        <v>120</v>
      </c>
      <c r="K154">
        <v>302330</v>
      </c>
      <c r="L154">
        <v>195060</v>
      </c>
      <c r="Q154" t="s">
        <v>121</v>
      </c>
      <c r="U154">
        <v>11</v>
      </c>
      <c r="V154">
        <v>14</v>
      </c>
      <c r="W154">
        <v>600</v>
      </c>
      <c r="Y154" t="s">
        <v>122</v>
      </c>
      <c r="Z154">
        <v>182</v>
      </c>
      <c r="AA154" t="s">
        <v>123</v>
      </c>
      <c r="AB154" t="s">
        <v>124</v>
      </c>
      <c r="AC154">
        <v>123</v>
      </c>
    </row>
    <row r="155" spans="1:29" x14ac:dyDescent="0.25">
      <c r="A155">
        <v>345</v>
      </c>
      <c r="B155">
        <v>345102</v>
      </c>
      <c r="C155" t="s">
        <v>77</v>
      </c>
      <c r="D155">
        <v>5025</v>
      </c>
      <c r="E155">
        <v>-12.6</v>
      </c>
      <c r="F155" s="1">
        <v>41961</v>
      </c>
      <c r="G155" t="s">
        <v>119</v>
      </c>
      <c r="H155" t="s">
        <v>120</v>
      </c>
      <c r="I155" t="s">
        <v>120</v>
      </c>
      <c r="K155">
        <v>302330</v>
      </c>
      <c r="L155">
        <v>195060</v>
      </c>
      <c r="Q155" t="s">
        <v>121</v>
      </c>
      <c r="U155">
        <v>11</v>
      </c>
      <c r="V155">
        <v>14</v>
      </c>
      <c r="W155">
        <v>800</v>
      </c>
      <c r="Y155" t="s">
        <v>122</v>
      </c>
      <c r="Z155">
        <v>182</v>
      </c>
      <c r="AA155" t="s">
        <v>123</v>
      </c>
      <c r="AB155" t="s">
        <v>124</v>
      </c>
      <c r="AC155">
        <v>125</v>
      </c>
    </row>
    <row r="156" spans="1:29" x14ac:dyDescent="0.25">
      <c r="A156">
        <v>345</v>
      </c>
      <c r="B156">
        <v>345101</v>
      </c>
      <c r="C156" t="s">
        <v>77</v>
      </c>
      <c r="D156">
        <v>5025</v>
      </c>
      <c r="E156">
        <v>-18.12</v>
      </c>
      <c r="F156" s="1">
        <v>41962</v>
      </c>
      <c r="G156" t="s">
        <v>119</v>
      </c>
      <c r="H156" t="s">
        <v>120</v>
      </c>
      <c r="I156" t="s">
        <v>120</v>
      </c>
      <c r="K156">
        <v>302343</v>
      </c>
      <c r="L156">
        <v>195169</v>
      </c>
      <c r="Q156" t="s">
        <v>121</v>
      </c>
      <c r="U156">
        <v>11</v>
      </c>
      <c r="V156">
        <v>14</v>
      </c>
      <c r="W156">
        <v>1800</v>
      </c>
      <c r="Y156" t="s">
        <v>122</v>
      </c>
      <c r="Z156">
        <v>182</v>
      </c>
      <c r="AA156" t="s">
        <v>123</v>
      </c>
      <c r="AB156" t="s">
        <v>124</v>
      </c>
      <c r="AC156">
        <v>128</v>
      </c>
    </row>
    <row r="157" spans="1:29" x14ac:dyDescent="0.25">
      <c r="A157">
        <v>345</v>
      </c>
      <c r="B157">
        <v>345102</v>
      </c>
      <c r="C157" t="s">
        <v>77</v>
      </c>
      <c r="D157">
        <v>5025</v>
      </c>
      <c r="E157">
        <v>-236.06</v>
      </c>
      <c r="F157" s="1">
        <v>41962</v>
      </c>
      <c r="G157" t="s">
        <v>119</v>
      </c>
      <c r="H157" t="s">
        <v>120</v>
      </c>
      <c r="I157" t="s">
        <v>120</v>
      </c>
      <c r="K157">
        <v>302343</v>
      </c>
      <c r="L157">
        <v>195169</v>
      </c>
      <c r="Q157" t="s">
        <v>121</v>
      </c>
      <c r="U157">
        <v>11</v>
      </c>
      <c r="V157">
        <v>14</v>
      </c>
      <c r="W157">
        <v>40300</v>
      </c>
      <c r="Y157" t="s">
        <v>122</v>
      </c>
      <c r="Z157">
        <v>182</v>
      </c>
      <c r="AA157" t="s">
        <v>123</v>
      </c>
      <c r="AB157" t="s">
        <v>124</v>
      </c>
      <c r="AC157">
        <v>131</v>
      </c>
    </row>
    <row r="158" spans="1:29" x14ac:dyDescent="0.25">
      <c r="A158">
        <v>345</v>
      </c>
      <c r="B158">
        <v>345102</v>
      </c>
      <c r="C158" t="s">
        <v>77</v>
      </c>
      <c r="D158">
        <v>5025</v>
      </c>
      <c r="E158">
        <v>-24548.06</v>
      </c>
      <c r="F158" s="1">
        <v>41963</v>
      </c>
      <c r="G158" t="s">
        <v>119</v>
      </c>
      <c r="H158" t="s">
        <v>120</v>
      </c>
      <c r="I158" t="s">
        <v>120</v>
      </c>
      <c r="K158">
        <v>302387</v>
      </c>
      <c r="L158">
        <v>195771</v>
      </c>
      <c r="Q158" t="s">
        <v>121</v>
      </c>
      <c r="U158">
        <v>11</v>
      </c>
      <c r="V158">
        <v>14</v>
      </c>
      <c r="W158">
        <v>4523190</v>
      </c>
      <c r="Y158" t="s">
        <v>122</v>
      </c>
      <c r="Z158">
        <v>182</v>
      </c>
      <c r="AA158" t="s">
        <v>123</v>
      </c>
      <c r="AB158" t="s">
        <v>124</v>
      </c>
      <c r="AC158">
        <v>92</v>
      </c>
    </row>
    <row r="159" spans="1:29" x14ac:dyDescent="0.25">
      <c r="A159">
        <v>345</v>
      </c>
      <c r="B159">
        <v>345102</v>
      </c>
      <c r="C159" t="s">
        <v>77</v>
      </c>
      <c r="D159">
        <v>5025</v>
      </c>
      <c r="E159">
        <v>36.42</v>
      </c>
      <c r="F159" s="1">
        <v>41966</v>
      </c>
      <c r="G159" t="s">
        <v>119</v>
      </c>
      <c r="H159" t="s">
        <v>120</v>
      </c>
      <c r="I159" t="s">
        <v>120</v>
      </c>
      <c r="K159">
        <v>302385</v>
      </c>
      <c r="L159">
        <v>195769</v>
      </c>
      <c r="Q159" t="s">
        <v>121</v>
      </c>
      <c r="U159">
        <v>11</v>
      </c>
      <c r="V159">
        <v>14</v>
      </c>
      <c r="W159">
        <v>200</v>
      </c>
      <c r="Y159" t="s">
        <v>122</v>
      </c>
      <c r="Z159">
        <v>182</v>
      </c>
      <c r="AA159" t="s">
        <v>123</v>
      </c>
      <c r="AB159" t="s">
        <v>124</v>
      </c>
      <c r="AC159">
        <v>118</v>
      </c>
    </row>
    <row r="160" spans="1:29" x14ac:dyDescent="0.25">
      <c r="A160">
        <v>345</v>
      </c>
      <c r="B160">
        <v>345101</v>
      </c>
      <c r="C160" t="s">
        <v>77</v>
      </c>
      <c r="D160">
        <v>5025</v>
      </c>
      <c r="E160">
        <v>-33.65</v>
      </c>
      <c r="F160" s="1">
        <v>41967</v>
      </c>
      <c r="G160" t="s">
        <v>119</v>
      </c>
      <c r="H160" t="s">
        <v>120</v>
      </c>
      <c r="I160" t="s">
        <v>120</v>
      </c>
      <c r="K160">
        <v>302369</v>
      </c>
      <c r="L160">
        <v>195499</v>
      </c>
      <c r="Q160" t="s">
        <v>121</v>
      </c>
      <c r="U160">
        <v>11</v>
      </c>
      <c r="V160">
        <v>14</v>
      </c>
      <c r="W160">
        <v>4000</v>
      </c>
      <c r="Y160" t="s">
        <v>122</v>
      </c>
      <c r="Z160">
        <v>182</v>
      </c>
      <c r="AA160" t="s">
        <v>123</v>
      </c>
      <c r="AB160" t="s">
        <v>124</v>
      </c>
      <c r="AC160">
        <v>99</v>
      </c>
    </row>
    <row r="161" spans="1:29" x14ac:dyDescent="0.25">
      <c r="A161">
        <v>345</v>
      </c>
      <c r="B161">
        <v>345102</v>
      </c>
      <c r="C161" t="s">
        <v>77</v>
      </c>
      <c r="D161">
        <v>5025</v>
      </c>
      <c r="E161">
        <v>-22294.36</v>
      </c>
      <c r="F161" s="1">
        <v>41967</v>
      </c>
      <c r="G161" t="s">
        <v>119</v>
      </c>
      <c r="H161" t="s">
        <v>120</v>
      </c>
      <c r="I161" t="s">
        <v>120</v>
      </c>
      <c r="K161">
        <v>302369</v>
      </c>
      <c r="L161">
        <v>195499</v>
      </c>
      <c r="Q161" t="s">
        <v>121</v>
      </c>
      <c r="U161">
        <v>11</v>
      </c>
      <c r="V161">
        <v>14</v>
      </c>
      <c r="W161">
        <v>3926850</v>
      </c>
      <c r="Y161" t="s">
        <v>122</v>
      </c>
      <c r="Z161">
        <v>182</v>
      </c>
      <c r="AA161" t="s">
        <v>123</v>
      </c>
      <c r="AB161" t="s">
        <v>124</v>
      </c>
      <c r="AC161">
        <v>100</v>
      </c>
    </row>
    <row r="162" spans="1:29" x14ac:dyDescent="0.25">
      <c r="A162">
        <v>345</v>
      </c>
      <c r="B162">
        <v>345101</v>
      </c>
      <c r="C162" t="s">
        <v>77</v>
      </c>
      <c r="D162">
        <v>5025</v>
      </c>
      <c r="E162">
        <v>-35.770000000000003</v>
      </c>
      <c r="F162" s="1">
        <v>41968</v>
      </c>
      <c r="G162" t="s">
        <v>119</v>
      </c>
      <c r="H162" t="s">
        <v>120</v>
      </c>
      <c r="I162" t="s">
        <v>120</v>
      </c>
      <c r="K162">
        <v>302374</v>
      </c>
      <c r="L162">
        <v>195712</v>
      </c>
      <c r="Q162" t="s">
        <v>121</v>
      </c>
      <c r="U162">
        <v>11</v>
      </c>
      <c r="V162">
        <v>14</v>
      </c>
      <c r="W162">
        <v>4300</v>
      </c>
      <c r="Y162" t="s">
        <v>122</v>
      </c>
      <c r="Z162">
        <v>254</v>
      </c>
      <c r="AA162" t="s">
        <v>123</v>
      </c>
      <c r="AB162" t="s">
        <v>124</v>
      </c>
      <c r="AC162">
        <v>96</v>
      </c>
    </row>
    <row r="163" spans="1:29" x14ac:dyDescent="0.25">
      <c r="A163">
        <v>345</v>
      </c>
      <c r="B163">
        <v>345102</v>
      </c>
      <c r="C163" t="s">
        <v>77</v>
      </c>
      <c r="D163">
        <v>5025</v>
      </c>
      <c r="E163">
        <v>71.77</v>
      </c>
      <c r="F163" s="1">
        <v>41968</v>
      </c>
      <c r="G163" t="s">
        <v>119</v>
      </c>
      <c r="H163" t="s">
        <v>120</v>
      </c>
      <c r="I163" t="s">
        <v>120</v>
      </c>
      <c r="K163">
        <v>302374</v>
      </c>
      <c r="L163">
        <v>195712</v>
      </c>
      <c r="Q163" t="s">
        <v>121</v>
      </c>
      <c r="U163">
        <v>11</v>
      </c>
      <c r="V163">
        <v>14</v>
      </c>
      <c r="W163">
        <v>23800</v>
      </c>
      <c r="Y163" t="s">
        <v>122</v>
      </c>
      <c r="Z163">
        <v>254</v>
      </c>
      <c r="AA163" t="s">
        <v>123</v>
      </c>
      <c r="AB163" t="s">
        <v>124</v>
      </c>
      <c r="AC163">
        <v>98</v>
      </c>
    </row>
    <row r="164" spans="1:29" x14ac:dyDescent="0.25">
      <c r="A164">
        <v>345</v>
      </c>
      <c r="B164">
        <v>345101</v>
      </c>
      <c r="C164" t="s">
        <v>77</v>
      </c>
      <c r="D164">
        <v>5025</v>
      </c>
      <c r="E164">
        <v>315.91000000000003</v>
      </c>
      <c r="F164" s="1">
        <v>41971</v>
      </c>
      <c r="G164" t="s">
        <v>119</v>
      </c>
      <c r="H164" t="s">
        <v>120</v>
      </c>
      <c r="I164" t="s">
        <v>120</v>
      </c>
      <c r="K164">
        <v>302386</v>
      </c>
      <c r="L164">
        <v>195770</v>
      </c>
      <c r="Q164" t="s">
        <v>121</v>
      </c>
      <c r="U164">
        <v>11</v>
      </c>
      <c r="V164">
        <v>14</v>
      </c>
      <c r="W164">
        <v>-51700</v>
      </c>
      <c r="Y164" t="s">
        <v>122</v>
      </c>
      <c r="Z164">
        <v>182</v>
      </c>
      <c r="AA164" t="s">
        <v>123</v>
      </c>
      <c r="AB164" t="s">
        <v>124</v>
      </c>
      <c r="AC164">
        <v>121</v>
      </c>
    </row>
    <row r="165" spans="1:29" x14ac:dyDescent="0.25">
      <c r="A165">
        <v>345</v>
      </c>
      <c r="B165">
        <v>345102</v>
      </c>
      <c r="C165" t="s">
        <v>77</v>
      </c>
      <c r="D165">
        <v>5025</v>
      </c>
      <c r="E165">
        <v>-67.099999999999994</v>
      </c>
      <c r="F165" s="1">
        <v>41971</v>
      </c>
      <c r="G165" t="s">
        <v>119</v>
      </c>
      <c r="H165" t="s">
        <v>120</v>
      </c>
      <c r="I165" t="s">
        <v>120</v>
      </c>
      <c r="K165">
        <v>302386</v>
      </c>
      <c r="L165">
        <v>195770</v>
      </c>
      <c r="Q165" t="s">
        <v>121</v>
      </c>
      <c r="U165">
        <v>11</v>
      </c>
      <c r="V165">
        <v>14</v>
      </c>
      <c r="W165">
        <v>9500</v>
      </c>
      <c r="Y165" t="s">
        <v>122</v>
      </c>
      <c r="Z165">
        <v>182</v>
      </c>
      <c r="AA165" t="s">
        <v>123</v>
      </c>
      <c r="AB165" t="s">
        <v>124</v>
      </c>
      <c r="AC165">
        <v>123</v>
      </c>
    </row>
    <row r="166" spans="1:29" x14ac:dyDescent="0.25">
      <c r="A166">
        <v>345</v>
      </c>
      <c r="B166">
        <v>345102</v>
      </c>
      <c r="C166" t="s">
        <v>77</v>
      </c>
      <c r="D166">
        <v>5025</v>
      </c>
      <c r="E166">
        <v>-70.930000000000007</v>
      </c>
      <c r="F166" s="1">
        <v>41974</v>
      </c>
      <c r="G166" t="s">
        <v>119</v>
      </c>
      <c r="H166" t="s">
        <v>120</v>
      </c>
      <c r="I166" t="s">
        <v>120</v>
      </c>
      <c r="K166">
        <v>302393</v>
      </c>
      <c r="L166">
        <v>195819</v>
      </c>
      <c r="Q166" t="s">
        <v>121</v>
      </c>
      <c r="U166">
        <v>12</v>
      </c>
      <c r="V166">
        <v>14</v>
      </c>
      <c r="W166">
        <v>9900</v>
      </c>
      <c r="Y166" t="s">
        <v>122</v>
      </c>
      <c r="Z166">
        <v>182</v>
      </c>
      <c r="AA166" t="s">
        <v>123</v>
      </c>
      <c r="AB166" t="s">
        <v>124</v>
      </c>
      <c r="AC166">
        <v>109</v>
      </c>
    </row>
    <row r="167" spans="1:29" x14ac:dyDescent="0.25">
      <c r="A167">
        <v>345</v>
      </c>
      <c r="B167">
        <v>345101</v>
      </c>
      <c r="C167" t="s">
        <v>77</v>
      </c>
      <c r="D167">
        <v>5025</v>
      </c>
      <c r="E167">
        <v>-13320.76</v>
      </c>
      <c r="F167" s="1">
        <v>41975</v>
      </c>
      <c r="G167" t="s">
        <v>119</v>
      </c>
      <c r="H167" t="s">
        <v>120</v>
      </c>
      <c r="I167" t="s">
        <v>120</v>
      </c>
      <c r="K167">
        <v>302422</v>
      </c>
      <c r="L167">
        <v>195948</v>
      </c>
      <c r="Q167" t="s">
        <v>121</v>
      </c>
      <c r="U167">
        <v>12</v>
      </c>
      <c r="V167">
        <v>14</v>
      </c>
      <c r="W167">
        <v>1483100</v>
      </c>
      <c r="Y167" t="s">
        <v>122</v>
      </c>
      <c r="Z167">
        <v>182</v>
      </c>
      <c r="AA167" t="s">
        <v>123</v>
      </c>
      <c r="AB167" t="s">
        <v>124</v>
      </c>
      <c r="AC167">
        <v>111</v>
      </c>
    </row>
    <row r="168" spans="1:29" x14ac:dyDescent="0.25">
      <c r="A168">
        <v>345</v>
      </c>
      <c r="B168">
        <v>345102</v>
      </c>
      <c r="C168" t="s">
        <v>77</v>
      </c>
      <c r="D168">
        <v>5025</v>
      </c>
      <c r="E168">
        <v>53.08</v>
      </c>
      <c r="F168" s="1">
        <v>41975</v>
      </c>
      <c r="G168" t="s">
        <v>119</v>
      </c>
      <c r="H168" t="s">
        <v>120</v>
      </c>
      <c r="I168" t="s">
        <v>120</v>
      </c>
      <c r="K168">
        <v>302422</v>
      </c>
      <c r="L168">
        <v>195948</v>
      </c>
      <c r="Q168" t="s">
        <v>121</v>
      </c>
      <c r="U168">
        <v>12</v>
      </c>
      <c r="V168">
        <v>14</v>
      </c>
      <c r="W168">
        <v>-19580</v>
      </c>
      <c r="Y168" t="s">
        <v>122</v>
      </c>
      <c r="Z168">
        <v>182</v>
      </c>
      <c r="AA168" t="s">
        <v>123</v>
      </c>
      <c r="AB168" t="s">
        <v>124</v>
      </c>
      <c r="AC168">
        <v>115</v>
      </c>
    </row>
    <row r="169" spans="1:29" x14ac:dyDescent="0.25">
      <c r="A169">
        <v>345</v>
      </c>
      <c r="B169">
        <v>345101</v>
      </c>
      <c r="C169" t="s">
        <v>77</v>
      </c>
      <c r="D169">
        <v>5025</v>
      </c>
      <c r="E169">
        <v>13.65</v>
      </c>
      <c r="F169" s="1">
        <v>41976</v>
      </c>
      <c r="G169" t="s">
        <v>119</v>
      </c>
      <c r="H169" t="s">
        <v>120</v>
      </c>
      <c r="I169" t="s">
        <v>120</v>
      </c>
      <c r="K169">
        <v>302504</v>
      </c>
      <c r="L169">
        <v>196280</v>
      </c>
      <c r="Q169" t="s">
        <v>121</v>
      </c>
      <c r="U169">
        <v>12</v>
      </c>
      <c r="V169">
        <v>14</v>
      </c>
      <c r="W169">
        <v>-4000</v>
      </c>
      <c r="Y169" t="s">
        <v>122</v>
      </c>
      <c r="Z169">
        <v>182</v>
      </c>
      <c r="AA169" t="s">
        <v>123</v>
      </c>
      <c r="AB169" t="s">
        <v>124</v>
      </c>
      <c r="AC169">
        <v>90</v>
      </c>
    </row>
    <row r="170" spans="1:29" x14ac:dyDescent="0.25">
      <c r="A170">
        <v>345</v>
      </c>
      <c r="B170">
        <v>345102</v>
      </c>
      <c r="C170" t="s">
        <v>77</v>
      </c>
      <c r="D170">
        <v>5025</v>
      </c>
      <c r="E170">
        <v>-81.73</v>
      </c>
      <c r="F170" s="1">
        <v>41976</v>
      </c>
      <c r="G170" t="s">
        <v>119</v>
      </c>
      <c r="H170" t="s">
        <v>120</v>
      </c>
      <c r="I170" t="s">
        <v>120</v>
      </c>
      <c r="K170">
        <v>302504</v>
      </c>
      <c r="L170">
        <v>196280</v>
      </c>
      <c r="Q170" t="s">
        <v>121</v>
      </c>
      <c r="U170">
        <v>12</v>
      </c>
      <c r="V170">
        <v>14</v>
      </c>
      <c r="W170">
        <v>13500</v>
      </c>
      <c r="Y170" t="s">
        <v>122</v>
      </c>
      <c r="Z170">
        <v>182</v>
      </c>
      <c r="AA170" t="s">
        <v>123</v>
      </c>
      <c r="AB170" t="s">
        <v>124</v>
      </c>
      <c r="AC170">
        <v>91</v>
      </c>
    </row>
    <row r="171" spans="1:29" x14ac:dyDescent="0.25">
      <c r="A171">
        <v>345</v>
      </c>
      <c r="B171">
        <v>345101</v>
      </c>
      <c r="C171" t="s">
        <v>77</v>
      </c>
      <c r="D171">
        <v>5025</v>
      </c>
      <c r="E171">
        <v>-5.82</v>
      </c>
      <c r="F171" s="1">
        <v>41977</v>
      </c>
      <c r="G171" t="s">
        <v>119</v>
      </c>
      <c r="H171" t="s">
        <v>120</v>
      </c>
      <c r="I171" t="s">
        <v>120</v>
      </c>
      <c r="K171">
        <v>302501</v>
      </c>
      <c r="L171">
        <v>196266</v>
      </c>
      <c r="Q171" t="s">
        <v>121</v>
      </c>
      <c r="U171">
        <v>12</v>
      </c>
      <c r="V171">
        <v>14</v>
      </c>
      <c r="W171">
        <v>100</v>
      </c>
      <c r="Y171" t="s">
        <v>122</v>
      </c>
      <c r="Z171">
        <v>401</v>
      </c>
      <c r="AA171" t="s">
        <v>123</v>
      </c>
      <c r="AB171" t="s">
        <v>124</v>
      </c>
      <c r="AC171">
        <v>113</v>
      </c>
    </row>
    <row r="172" spans="1:29" x14ac:dyDescent="0.25">
      <c r="A172">
        <v>345</v>
      </c>
      <c r="B172">
        <v>345102</v>
      </c>
      <c r="C172" t="s">
        <v>77</v>
      </c>
      <c r="D172">
        <v>5025</v>
      </c>
      <c r="E172">
        <v>-73.59</v>
      </c>
      <c r="F172" s="1">
        <v>41977</v>
      </c>
      <c r="G172" t="s">
        <v>119</v>
      </c>
      <c r="H172" t="s">
        <v>120</v>
      </c>
      <c r="I172" t="s">
        <v>120</v>
      </c>
      <c r="K172">
        <v>302501</v>
      </c>
      <c r="L172">
        <v>196266</v>
      </c>
      <c r="Q172" t="s">
        <v>121</v>
      </c>
      <c r="U172">
        <v>12</v>
      </c>
      <c r="V172">
        <v>14</v>
      </c>
      <c r="W172">
        <v>9100</v>
      </c>
      <c r="Y172" t="s">
        <v>122</v>
      </c>
      <c r="Z172">
        <v>401</v>
      </c>
      <c r="AA172" t="s">
        <v>123</v>
      </c>
      <c r="AB172" t="s">
        <v>124</v>
      </c>
      <c r="AC172">
        <v>115</v>
      </c>
    </row>
    <row r="173" spans="1:29" x14ac:dyDescent="0.25">
      <c r="A173">
        <v>345</v>
      </c>
      <c r="B173">
        <v>345102</v>
      </c>
      <c r="C173" t="s">
        <v>77</v>
      </c>
      <c r="D173">
        <v>5025</v>
      </c>
      <c r="E173">
        <v>-433.28</v>
      </c>
      <c r="F173" s="1">
        <v>41980</v>
      </c>
      <c r="G173" t="s">
        <v>119</v>
      </c>
      <c r="H173" t="s">
        <v>120</v>
      </c>
      <c r="I173" t="s">
        <v>120</v>
      </c>
      <c r="K173">
        <v>302519</v>
      </c>
      <c r="L173">
        <v>196354</v>
      </c>
      <c r="Q173" t="s">
        <v>121</v>
      </c>
      <c r="U173">
        <v>12</v>
      </c>
      <c r="V173">
        <v>14</v>
      </c>
      <c r="W173">
        <v>103697</v>
      </c>
      <c r="Y173" t="s">
        <v>122</v>
      </c>
      <c r="Z173">
        <v>182</v>
      </c>
      <c r="AA173" t="s">
        <v>123</v>
      </c>
      <c r="AB173" t="s">
        <v>124</v>
      </c>
      <c r="AC173">
        <v>124</v>
      </c>
    </row>
    <row r="174" spans="1:29" x14ac:dyDescent="0.25">
      <c r="A174">
        <v>345</v>
      </c>
      <c r="B174">
        <v>345101</v>
      </c>
      <c r="C174" t="s">
        <v>77</v>
      </c>
      <c r="D174">
        <v>5025</v>
      </c>
      <c r="E174">
        <v>-7.48</v>
      </c>
      <c r="F174" s="1">
        <v>41981</v>
      </c>
      <c r="G174" t="s">
        <v>119</v>
      </c>
      <c r="H174" t="s">
        <v>120</v>
      </c>
      <c r="I174" t="s">
        <v>120</v>
      </c>
      <c r="K174">
        <v>302529</v>
      </c>
      <c r="L174">
        <v>196465</v>
      </c>
      <c r="Q174" t="s">
        <v>121</v>
      </c>
      <c r="U174">
        <v>12</v>
      </c>
      <c r="V174">
        <v>14</v>
      </c>
      <c r="Y174" t="s">
        <v>122</v>
      </c>
      <c r="Z174">
        <v>401</v>
      </c>
      <c r="AA174" t="s">
        <v>123</v>
      </c>
      <c r="AB174" t="s">
        <v>124</v>
      </c>
      <c r="AC174">
        <v>105</v>
      </c>
    </row>
    <row r="175" spans="1:29" x14ac:dyDescent="0.25">
      <c r="A175">
        <v>345</v>
      </c>
      <c r="B175">
        <v>345102</v>
      </c>
      <c r="C175" t="s">
        <v>77</v>
      </c>
      <c r="D175">
        <v>5025</v>
      </c>
      <c r="E175">
        <v>-333.51</v>
      </c>
      <c r="F175" s="1">
        <v>41981</v>
      </c>
      <c r="G175" t="s">
        <v>119</v>
      </c>
      <c r="H175" t="s">
        <v>120</v>
      </c>
      <c r="I175" t="s">
        <v>120</v>
      </c>
      <c r="K175">
        <v>302529</v>
      </c>
      <c r="L175">
        <v>196465</v>
      </c>
      <c r="Q175" t="s">
        <v>121</v>
      </c>
      <c r="U175">
        <v>12</v>
      </c>
      <c r="V175">
        <v>14</v>
      </c>
      <c r="W175">
        <v>54700</v>
      </c>
      <c r="Y175" t="s">
        <v>122</v>
      </c>
      <c r="Z175">
        <v>401</v>
      </c>
      <c r="AA175" t="s">
        <v>123</v>
      </c>
      <c r="AB175" t="s">
        <v>124</v>
      </c>
      <c r="AC175">
        <v>107</v>
      </c>
    </row>
    <row r="176" spans="1:29" x14ac:dyDescent="0.25">
      <c r="A176">
        <v>345</v>
      </c>
      <c r="B176">
        <v>345102</v>
      </c>
      <c r="C176" t="s">
        <v>77</v>
      </c>
      <c r="D176">
        <v>5025</v>
      </c>
      <c r="E176">
        <v>-22971.73</v>
      </c>
      <c r="F176" s="1">
        <v>41982</v>
      </c>
      <c r="G176" t="s">
        <v>119</v>
      </c>
      <c r="H176" t="s">
        <v>120</v>
      </c>
      <c r="I176" t="s">
        <v>120</v>
      </c>
      <c r="K176">
        <v>302553</v>
      </c>
      <c r="L176">
        <v>196697</v>
      </c>
      <c r="Q176" t="s">
        <v>121</v>
      </c>
      <c r="U176">
        <v>12</v>
      </c>
      <c r="V176">
        <v>14</v>
      </c>
      <c r="W176">
        <v>4221842</v>
      </c>
      <c r="Y176" t="s">
        <v>122</v>
      </c>
      <c r="Z176">
        <v>401</v>
      </c>
      <c r="AA176" t="s">
        <v>123</v>
      </c>
      <c r="AB176" t="s">
        <v>124</v>
      </c>
      <c r="AC176">
        <v>87</v>
      </c>
    </row>
    <row r="177" spans="1:29" x14ac:dyDescent="0.25">
      <c r="A177">
        <v>345</v>
      </c>
      <c r="B177">
        <v>345102</v>
      </c>
      <c r="C177" t="s">
        <v>77</v>
      </c>
      <c r="D177">
        <v>5025</v>
      </c>
      <c r="E177">
        <v>-316.91000000000003</v>
      </c>
      <c r="F177" s="1">
        <v>41983</v>
      </c>
      <c r="G177" t="s">
        <v>119</v>
      </c>
      <c r="H177" t="s">
        <v>120</v>
      </c>
      <c r="I177" t="s">
        <v>120</v>
      </c>
      <c r="K177">
        <v>302551</v>
      </c>
      <c r="L177">
        <v>196675</v>
      </c>
      <c r="Q177" t="s">
        <v>121</v>
      </c>
      <c r="U177">
        <v>12</v>
      </c>
      <c r="V177">
        <v>14</v>
      </c>
      <c r="W177">
        <v>89100</v>
      </c>
      <c r="Y177" t="s">
        <v>122</v>
      </c>
      <c r="Z177">
        <v>182</v>
      </c>
      <c r="AA177" t="s">
        <v>123</v>
      </c>
      <c r="AB177" t="s">
        <v>124</v>
      </c>
      <c r="AC177">
        <v>64</v>
      </c>
    </row>
    <row r="178" spans="1:29" x14ac:dyDescent="0.25">
      <c r="A178">
        <v>345</v>
      </c>
      <c r="B178">
        <v>345102</v>
      </c>
      <c r="C178" t="s">
        <v>77</v>
      </c>
      <c r="D178">
        <v>5025</v>
      </c>
      <c r="E178">
        <v>-25054.11</v>
      </c>
      <c r="F178" s="1">
        <v>41984</v>
      </c>
      <c r="G178" t="s">
        <v>119</v>
      </c>
      <c r="H178" t="s">
        <v>120</v>
      </c>
      <c r="I178" t="s">
        <v>120</v>
      </c>
      <c r="K178">
        <v>302561</v>
      </c>
      <c r="L178">
        <v>196783</v>
      </c>
      <c r="Q178" t="s">
        <v>121</v>
      </c>
      <c r="U178">
        <v>12</v>
      </c>
      <c r="V178">
        <v>14</v>
      </c>
      <c r="W178">
        <v>4605046</v>
      </c>
      <c r="Y178" t="s">
        <v>122</v>
      </c>
      <c r="Z178">
        <v>182</v>
      </c>
      <c r="AA178" t="s">
        <v>123</v>
      </c>
      <c r="AB178" t="s">
        <v>124</v>
      </c>
      <c r="AC178">
        <v>72</v>
      </c>
    </row>
    <row r="179" spans="1:29" x14ac:dyDescent="0.25">
      <c r="A179">
        <v>345</v>
      </c>
      <c r="B179">
        <v>345101</v>
      </c>
      <c r="C179" t="s">
        <v>77</v>
      </c>
      <c r="D179">
        <v>5025</v>
      </c>
      <c r="E179">
        <v>-6.55</v>
      </c>
      <c r="F179" s="1">
        <v>41987</v>
      </c>
      <c r="G179" t="s">
        <v>119</v>
      </c>
      <c r="H179" t="s">
        <v>120</v>
      </c>
      <c r="I179" t="s">
        <v>120</v>
      </c>
      <c r="K179">
        <v>302563</v>
      </c>
      <c r="L179">
        <v>196833</v>
      </c>
      <c r="Q179" t="s">
        <v>121</v>
      </c>
      <c r="U179">
        <v>12</v>
      </c>
      <c r="V179">
        <v>14</v>
      </c>
      <c r="W179">
        <v>4900</v>
      </c>
      <c r="Y179" t="s">
        <v>122</v>
      </c>
      <c r="Z179">
        <v>182</v>
      </c>
      <c r="AA179" t="s">
        <v>123</v>
      </c>
      <c r="AB179" t="s">
        <v>124</v>
      </c>
      <c r="AC179">
        <v>113</v>
      </c>
    </row>
    <row r="180" spans="1:29" x14ac:dyDescent="0.25">
      <c r="A180">
        <v>345</v>
      </c>
      <c r="B180">
        <v>345102</v>
      </c>
      <c r="C180" t="s">
        <v>77</v>
      </c>
      <c r="D180">
        <v>5025</v>
      </c>
      <c r="E180">
        <v>-96.59</v>
      </c>
      <c r="F180" s="1">
        <v>41987</v>
      </c>
      <c r="G180" t="s">
        <v>119</v>
      </c>
      <c r="H180" t="s">
        <v>120</v>
      </c>
      <c r="I180" t="s">
        <v>120</v>
      </c>
      <c r="K180">
        <v>302563</v>
      </c>
      <c r="L180">
        <v>196833</v>
      </c>
      <c r="Q180" t="s">
        <v>121</v>
      </c>
      <c r="U180">
        <v>12</v>
      </c>
      <c r="V180">
        <v>14</v>
      </c>
      <c r="W180">
        <v>41326</v>
      </c>
      <c r="Y180" t="s">
        <v>122</v>
      </c>
      <c r="Z180">
        <v>182</v>
      </c>
      <c r="AA180" t="s">
        <v>123</v>
      </c>
      <c r="AB180" t="s">
        <v>124</v>
      </c>
      <c r="AC180">
        <v>115</v>
      </c>
    </row>
    <row r="181" spans="1:29" x14ac:dyDescent="0.25">
      <c r="A181">
        <v>345</v>
      </c>
      <c r="B181">
        <v>345101</v>
      </c>
      <c r="C181" t="s">
        <v>77</v>
      </c>
      <c r="D181">
        <v>5025</v>
      </c>
      <c r="E181">
        <v>54.39</v>
      </c>
      <c r="F181" s="1">
        <v>41988</v>
      </c>
      <c r="G181" t="s">
        <v>119</v>
      </c>
      <c r="H181" t="s">
        <v>120</v>
      </c>
      <c r="I181" t="s">
        <v>120</v>
      </c>
      <c r="K181">
        <v>302572</v>
      </c>
      <c r="L181">
        <v>197183</v>
      </c>
      <c r="Q181" t="s">
        <v>121</v>
      </c>
      <c r="U181">
        <v>12</v>
      </c>
      <c r="V181">
        <v>14</v>
      </c>
      <c r="W181">
        <v>-2500</v>
      </c>
      <c r="Y181" t="s">
        <v>122</v>
      </c>
      <c r="Z181">
        <v>182</v>
      </c>
      <c r="AA181" t="s">
        <v>123</v>
      </c>
      <c r="AB181" t="s">
        <v>124</v>
      </c>
      <c r="AC181">
        <v>130</v>
      </c>
    </row>
    <row r="182" spans="1:29" x14ac:dyDescent="0.25">
      <c r="A182">
        <v>345</v>
      </c>
      <c r="B182">
        <v>345102</v>
      </c>
      <c r="C182" t="s">
        <v>77</v>
      </c>
      <c r="D182">
        <v>5025</v>
      </c>
      <c r="E182">
        <v>366.08</v>
      </c>
      <c r="F182" s="1">
        <v>41988</v>
      </c>
      <c r="G182" t="s">
        <v>119</v>
      </c>
      <c r="H182" t="s">
        <v>120</v>
      </c>
      <c r="I182" t="s">
        <v>120</v>
      </c>
      <c r="K182">
        <v>302572</v>
      </c>
      <c r="L182">
        <v>197183</v>
      </c>
      <c r="Q182" t="s">
        <v>121</v>
      </c>
      <c r="U182">
        <v>12</v>
      </c>
      <c r="V182">
        <v>14</v>
      </c>
      <c r="W182">
        <v>-26600</v>
      </c>
      <c r="Y182" t="s">
        <v>122</v>
      </c>
      <c r="Z182">
        <v>182</v>
      </c>
      <c r="AA182" t="s">
        <v>123</v>
      </c>
      <c r="AB182" t="s">
        <v>124</v>
      </c>
      <c r="AC182">
        <v>132</v>
      </c>
    </row>
    <row r="183" spans="1:29" x14ac:dyDescent="0.25">
      <c r="A183">
        <v>345</v>
      </c>
      <c r="B183">
        <v>345101</v>
      </c>
      <c r="C183" t="s">
        <v>77</v>
      </c>
      <c r="D183">
        <v>5025</v>
      </c>
      <c r="E183">
        <v>123.41</v>
      </c>
      <c r="F183" s="1">
        <v>41989</v>
      </c>
      <c r="G183" t="s">
        <v>119</v>
      </c>
      <c r="H183" t="s">
        <v>120</v>
      </c>
      <c r="I183" t="s">
        <v>120</v>
      </c>
      <c r="K183">
        <v>302573</v>
      </c>
      <c r="L183">
        <v>197192</v>
      </c>
      <c r="Q183" t="s">
        <v>121</v>
      </c>
      <c r="U183">
        <v>12</v>
      </c>
      <c r="V183">
        <v>14</v>
      </c>
      <c r="W183">
        <v>-100</v>
      </c>
      <c r="Y183" t="s">
        <v>122</v>
      </c>
      <c r="Z183">
        <v>182</v>
      </c>
      <c r="AA183" t="s">
        <v>123</v>
      </c>
      <c r="AB183" t="s">
        <v>124</v>
      </c>
      <c r="AC183">
        <v>111</v>
      </c>
    </row>
    <row r="184" spans="1:29" x14ac:dyDescent="0.25">
      <c r="A184">
        <v>345</v>
      </c>
      <c r="B184">
        <v>345102</v>
      </c>
      <c r="C184" t="s">
        <v>77</v>
      </c>
      <c r="D184">
        <v>5025</v>
      </c>
      <c r="E184">
        <v>-19.079999999999998</v>
      </c>
      <c r="F184" s="1">
        <v>41989</v>
      </c>
      <c r="G184" t="s">
        <v>119</v>
      </c>
      <c r="H184" t="s">
        <v>120</v>
      </c>
      <c r="I184" t="s">
        <v>120</v>
      </c>
      <c r="K184">
        <v>302573</v>
      </c>
      <c r="L184">
        <v>197192</v>
      </c>
      <c r="Q184" t="s">
        <v>121</v>
      </c>
      <c r="U184">
        <v>12</v>
      </c>
      <c r="V184">
        <v>14</v>
      </c>
      <c r="W184">
        <v>3100</v>
      </c>
      <c r="Y184" t="s">
        <v>122</v>
      </c>
      <c r="Z184">
        <v>182</v>
      </c>
      <c r="AA184" t="s">
        <v>123</v>
      </c>
      <c r="AB184" t="s">
        <v>124</v>
      </c>
      <c r="AC184">
        <v>113</v>
      </c>
    </row>
    <row r="185" spans="1:29" x14ac:dyDescent="0.25">
      <c r="A185">
        <v>345</v>
      </c>
      <c r="B185">
        <v>345101</v>
      </c>
      <c r="C185" t="s">
        <v>77</v>
      </c>
      <c r="D185">
        <v>5025</v>
      </c>
      <c r="E185">
        <v>24.94</v>
      </c>
      <c r="F185" s="1">
        <v>41990</v>
      </c>
      <c r="G185" t="s">
        <v>119</v>
      </c>
      <c r="H185" t="s">
        <v>120</v>
      </c>
      <c r="I185" t="s">
        <v>120</v>
      </c>
      <c r="K185">
        <v>302570</v>
      </c>
      <c r="L185">
        <v>197141</v>
      </c>
      <c r="Q185" t="s">
        <v>121</v>
      </c>
      <c r="U185">
        <v>12</v>
      </c>
      <c r="V185">
        <v>14</v>
      </c>
      <c r="W185">
        <v>-200</v>
      </c>
      <c r="Y185" t="s">
        <v>122</v>
      </c>
      <c r="Z185">
        <v>182</v>
      </c>
      <c r="AA185" t="s">
        <v>123</v>
      </c>
      <c r="AB185" t="s">
        <v>124</v>
      </c>
      <c r="AC185">
        <v>75</v>
      </c>
    </row>
    <row r="186" spans="1:29" x14ac:dyDescent="0.25">
      <c r="A186">
        <v>345</v>
      </c>
      <c r="B186">
        <v>345102</v>
      </c>
      <c r="C186" t="s">
        <v>77</v>
      </c>
      <c r="D186">
        <v>5025</v>
      </c>
      <c r="E186">
        <v>-13.28</v>
      </c>
      <c r="F186" s="1">
        <v>41990</v>
      </c>
      <c r="G186" t="s">
        <v>119</v>
      </c>
      <c r="H186" t="s">
        <v>120</v>
      </c>
      <c r="I186" t="s">
        <v>120</v>
      </c>
      <c r="K186">
        <v>302570</v>
      </c>
      <c r="L186">
        <v>197141</v>
      </c>
      <c r="Q186" t="s">
        <v>121</v>
      </c>
      <c r="U186">
        <v>12</v>
      </c>
      <c r="V186">
        <v>14</v>
      </c>
      <c r="W186">
        <v>2000</v>
      </c>
      <c r="Y186" t="s">
        <v>122</v>
      </c>
      <c r="Z186">
        <v>182</v>
      </c>
      <c r="AA186" t="s">
        <v>123</v>
      </c>
      <c r="AB186" t="s">
        <v>124</v>
      </c>
      <c r="AC186">
        <v>76</v>
      </c>
    </row>
    <row r="187" spans="1:29" x14ac:dyDescent="0.25">
      <c r="A187">
        <v>345</v>
      </c>
      <c r="B187">
        <v>345102</v>
      </c>
      <c r="C187" t="s">
        <v>77</v>
      </c>
      <c r="D187">
        <v>5025</v>
      </c>
      <c r="E187">
        <v>-23863.53</v>
      </c>
      <c r="F187" s="1">
        <v>41991</v>
      </c>
      <c r="G187" t="s">
        <v>119</v>
      </c>
      <c r="H187" t="s">
        <v>120</v>
      </c>
      <c r="I187" t="s">
        <v>120</v>
      </c>
      <c r="K187">
        <v>302574</v>
      </c>
      <c r="L187">
        <v>197218</v>
      </c>
      <c r="Q187" t="s">
        <v>121</v>
      </c>
      <c r="U187">
        <v>12</v>
      </c>
      <c r="V187">
        <v>14</v>
      </c>
      <c r="W187">
        <v>4311600</v>
      </c>
      <c r="Y187" t="s">
        <v>122</v>
      </c>
      <c r="Z187">
        <v>182</v>
      </c>
      <c r="AA187" t="s">
        <v>123</v>
      </c>
      <c r="AB187" t="s">
        <v>124</v>
      </c>
      <c r="AC187">
        <v>134</v>
      </c>
    </row>
    <row r="188" spans="1:29" x14ac:dyDescent="0.25">
      <c r="A188">
        <v>345</v>
      </c>
      <c r="B188">
        <v>345102</v>
      </c>
      <c r="C188" t="s">
        <v>77</v>
      </c>
      <c r="D188">
        <v>5025</v>
      </c>
      <c r="E188">
        <v>-171.49</v>
      </c>
      <c r="F188" s="1">
        <v>41994</v>
      </c>
      <c r="G188" t="s">
        <v>119</v>
      </c>
      <c r="H188" t="s">
        <v>120</v>
      </c>
      <c r="I188" t="s">
        <v>120</v>
      </c>
      <c r="K188">
        <v>302595</v>
      </c>
      <c r="L188">
        <v>197504</v>
      </c>
      <c r="Q188" t="s">
        <v>121</v>
      </c>
      <c r="U188">
        <v>12</v>
      </c>
      <c r="V188">
        <v>14</v>
      </c>
      <c r="W188">
        <v>32540</v>
      </c>
      <c r="Y188" t="s">
        <v>122</v>
      </c>
      <c r="Z188">
        <v>182</v>
      </c>
      <c r="AA188" t="s">
        <v>123</v>
      </c>
      <c r="AB188" t="s">
        <v>124</v>
      </c>
      <c r="AC188">
        <v>105</v>
      </c>
    </row>
    <row r="189" spans="1:29" x14ac:dyDescent="0.25">
      <c r="A189">
        <v>345</v>
      </c>
      <c r="B189">
        <v>345101</v>
      </c>
      <c r="C189" t="s">
        <v>77</v>
      </c>
      <c r="D189">
        <v>5025</v>
      </c>
      <c r="E189">
        <v>-12.47</v>
      </c>
      <c r="F189" s="1">
        <v>41995</v>
      </c>
      <c r="G189" t="s">
        <v>119</v>
      </c>
      <c r="H189" t="s">
        <v>120</v>
      </c>
      <c r="I189" t="s">
        <v>120</v>
      </c>
      <c r="K189">
        <v>302578</v>
      </c>
      <c r="L189">
        <v>197397</v>
      </c>
      <c r="Q189" t="s">
        <v>121</v>
      </c>
      <c r="U189">
        <v>12</v>
      </c>
      <c r="V189">
        <v>14</v>
      </c>
      <c r="W189">
        <v>200</v>
      </c>
      <c r="Y189" t="s">
        <v>122</v>
      </c>
      <c r="Z189">
        <v>182</v>
      </c>
      <c r="AA189" t="s">
        <v>123</v>
      </c>
      <c r="AB189" t="s">
        <v>124</v>
      </c>
      <c r="AC189">
        <v>99</v>
      </c>
    </row>
    <row r="190" spans="1:29" x14ac:dyDescent="0.25">
      <c r="A190">
        <v>345</v>
      </c>
      <c r="B190">
        <v>345102</v>
      </c>
      <c r="C190" t="s">
        <v>77</v>
      </c>
      <c r="D190">
        <v>5025</v>
      </c>
      <c r="E190">
        <v>-127.45</v>
      </c>
      <c r="F190" s="1">
        <v>41995</v>
      </c>
      <c r="G190" t="s">
        <v>119</v>
      </c>
      <c r="H190" t="s">
        <v>120</v>
      </c>
      <c r="I190" t="s">
        <v>120</v>
      </c>
      <c r="K190">
        <v>302578</v>
      </c>
      <c r="L190">
        <v>197397</v>
      </c>
      <c r="Q190" t="s">
        <v>121</v>
      </c>
      <c r="U190">
        <v>12</v>
      </c>
      <c r="V190">
        <v>14</v>
      </c>
      <c r="W190">
        <v>44500</v>
      </c>
      <c r="Y190" t="s">
        <v>122</v>
      </c>
      <c r="Z190">
        <v>182</v>
      </c>
      <c r="AA190" t="s">
        <v>123</v>
      </c>
      <c r="AB190" t="s">
        <v>124</v>
      </c>
      <c r="AC190">
        <v>101</v>
      </c>
    </row>
    <row r="191" spans="1:29" x14ac:dyDescent="0.25">
      <c r="A191">
        <v>345</v>
      </c>
      <c r="B191">
        <v>345101</v>
      </c>
      <c r="C191" t="s">
        <v>77</v>
      </c>
      <c r="D191">
        <v>5025</v>
      </c>
      <c r="E191">
        <v>-20.239999999999998</v>
      </c>
      <c r="F191" s="1">
        <v>41996</v>
      </c>
      <c r="G191" t="s">
        <v>119</v>
      </c>
      <c r="H191" t="s">
        <v>120</v>
      </c>
      <c r="I191" t="s">
        <v>120</v>
      </c>
      <c r="K191">
        <v>302593</v>
      </c>
      <c r="L191">
        <v>197496</v>
      </c>
      <c r="Q191" t="s">
        <v>121</v>
      </c>
      <c r="U191">
        <v>12</v>
      </c>
      <c r="V191">
        <v>14</v>
      </c>
      <c r="W191">
        <v>2100</v>
      </c>
      <c r="Y191" t="s">
        <v>122</v>
      </c>
      <c r="Z191">
        <v>182</v>
      </c>
      <c r="AA191" t="s">
        <v>123</v>
      </c>
      <c r="AB191" t="s">
        <v>124</v>
      </c>
      <c r="AC191">
        <v>79</v>
      </c>
    </row>
    <row r="192" spans="1:29" x14ac:dyDescent="0.25">
      <c r="A192">
        <v>345</v>
      </c>
      <c r="B192">
        <v>345102</v>
      </c>
      <c r="C192" t="s">
        <v>77</v>
      </c>
      <c r="D192">
        <v>5025</v>
      </c>
      <c r="E192">
        <v>-21675.08</v>
      </c>
      <c r="F192" s="1">
        <v>41996</v>
      </c>
      <c r="G192" t="s">
        <v>119</v>
      </c>
      <c r="H192" t="s">
        <v>120</v>
      </c>
      <c r="I192" t="s">
        <v>120</v>
      </c>
      <c r="K192">
        <v>302593</v>
      </c>
      <c r="L192">
        <v>197496</v>
      </c>
      <c r="Q192" t="s">
        <v>121</v>
      </c>
      <c r="U192">
        <v>12</v>
      </c>
      <c r="V192">
        <v>14</v>
      </c>
      <c r="W192">
        <v>3752200</v>
      </c>
      <c r="Y192" t="s">
        <v>122</v>
      </c>
      <c r="Z192">
        <v>182</v>
      </c>
      <c r="AA192" t="s">
        <v>123</v>
      </c>
      <c r="AB192" t="s">
        <v>124</v>
      </c>
      <c r="AC192">
        <v>80</v>
      </c>
    </row>
    <row r="193" spans="1:29" x14ac:dyDescent="0.25">
      <c r="A193">
        <v>345</v>
      </c>
      <c r="B193">
        <v>345102</v>
      </c>
      <c r="C193" t="s">
        <v>77</v>
      </c>
      <c r="D193">
        <v>5025</v>
      </c>
      <c r="E193">
        <v>-408.46</v>
      </c>
      <c r="F193" s="1">
        <v>41999</v>
      </c>
      <c r="G193" t="s">
        <v>119</v>
      </c>
      <c r="H193" t="s">
        <v>120</v>
      </c>
      <c r="I193" t="s">
        <v>120</v>
      </c>
      <c r="K193">
        <v>302608</v>
      </c>
      <c r="L193">
        <v>197659</v>
      </c>
      <c r="Q193" t="s">
        <v>121</v>
      </c>
      <c r="U193">
        <v>12</v>
      </c>
      <c r="V193">
        <v>14</v>
      </c>
      <c r="W193">
        <v>122600</v>
      </c>
      <c r="Y193" t="s">
        <v>122</v>
      </c>
      <c r="Z193">
        <v>182</v>
      </c>
      <c r="AA193" t="s">
        <v>123</v>
      </c>
      <c r="AB193" t="s">
        <v>124</v>
      </c>
      <c r="AC193">
        <v>131</v>
      </c>
    </row>
    <row r="194" spans="1:29" x14ac:dyDescent="0.25">
      <c r="A194">
        <v>345</v>
      </c>
      <c r="B194">
        <v>345101</v>
      </c>
      <c r="C194" t="s">
        <v>77</v>
      </c>
      <c r="D194">
        <v>5025</v>
      </c>
      <c r="E194">
        <v>-40</v>
      </c>
      <c r="F194" s="1">
        <v>42002</v>
      </c>
      <c r="G194" t="s">
        <v>119</v>
      </c>
      <c r="H194" t="s">
        <v>120</v>
      </c>
      <c r="I194" t="s">
        <v>120</v>
      </c>
      <c r="K194">
        <v>302613</v>
      </c>
      <c r="L194">
        <v>197740</v>
      </c>
      <c r="Q194" t="s">
        <v>121</v>
      </c>
      <c r="U194">
        <v>12</v>
      </c>
      <c r="V194">
        <v>14</v>
      </c>
      <c r="W194">
        <v>4900</v>
      </c>
      <c r="Y194" t="s">
        <v>122</v>
      </c>
      <c r="Z194">
        <v>182</v>
      </c>
      <c r="AA194" t="s">
        <v>123</v>
      </c>
      <c r="AB194" t="s">
        <v>124</v>
      </c>
      <c r="AC194">
        <v>113</v>
      </c>
    </row>
    <row r="195" spans="1:29" x14ac:dyDescent="0.25">
      <c r="A195">
        <v>345</v>
      </c>
      <c r="B195">
        <v>345102</v>
      </c>
      <c r="C195" t="s">
        <v>77</v>
      </c>
      <c r="D195">
        <v>5025</v>
      </c>
      <c r="E195">
        <v>-20.39</v>
      </c>
      <c r="F195" s="1">
        <v>42002</v>
      </c>
      <c r="G195" t="s">
        <v>119</v>
      </c>
      <c r="H195" t="s">
        <v>120</v>
      </c>
      <c r="I195" t="s">
        <v>120</v>
      </c>
      <c r="K195">
        <v>302613</v>
      </c>
      <c r="L195">
        <v>197740</v>
      </c>
      <c r="Q195" t="s">
        <v>121</v>
      </c>
      <c r="U195">
        <v>12</v>
      </c>
      <c r="V195">
        <v>14</v>
      </c>
      <c r="W195">
        <v>1800</v>
      </c>
      <c r="Y195" t="s">
        <v>122</v>
      </c>
      <c r="Z195">
        <v>182</v>
      </c>
      <c r="AA195" t="s">
        <v>123</v>
      </c>
      <c r="AB195" t="s">
        <v>124</v>
      </c>
      <c r="AC195">
        <v>115</v>
      </c>
    </row>
    <row r="196" spans="1:29" x14ac:dyDescent="0.25">
      <c r="A196">
        <v>345</v>
      </c>
      <c r="B196">
        <v>345102</v>
      </c>
      <c r="C196" t="s">
        <v>77</v>
      </c>
      <c r="D196">
        <v>5025</v>
      </c>
      <c r="E196">
        <v>-36.68</v>
      </c>
      <c r="F196" s="1">
        <v>42003</v>
      </c>
      <c r="G196" t="s">
        <v>119</v>
      </c>
      <c r="H196" t="s">
        <v>120</v>
      </c>
      <c r="I196" t="s">
        <v>120</v>
      </c>
      <c r="K196">
        <v>302618</v>
      </c>
      <c r="L196">
        <v>197782</v>
      </c>
      <c r="Q196" t="s">
        <v>121</v>
      </c>
      <c r="U196">
        <v>12</v>
      </c>
      <c r="V196">
        <v>14</v>
      </c>
      <c r="W196">
        <v>6400</v>
      </c>
      <c r="Y196" t="s">
        <v>122</v>
      </c>
      <c r="Z196">
        <v>182</v>
      </c>
      <c r="AA196" t="s">
        <v>123</v>
      </c>
      <c r="AB196" t="s">
        <v>124</v>
      </c>
      <c r="AC196">
        <v>138</v>
      </c>
    </row>
    <row r="197" spans="1:29" x14ac:dyDescent="0.25">
      <c r="A197">
        <v>345</v>
      </c>
      <c r="B197">
        <v>345102</v>
      </c>
      <c r="C197" t="s">
        <v>77</v>
      </c>
      <c r="D197">
        <v>5025</v>
      </c>
      <c r="E197">
        <v>-32.58</v>
      </c>
      <c r="F197" s="1">
        <v>42004</v>
      </c>
      <c r="G197" t="s">
        <v>119</v>
      </c>
      <c r="H197" t="s">
        <v>120</v>
      </c>
      <c r="I197" t="s">
        <v>120</v>
      </c>
      <c r="K197">
        <v>302636</v>
      </c>
      <c r="L197">
        <v>197923</v>
      </c>
      <c r="Q197" t="s">
        <v>121</v>
      </c>
      <c r="U197">
        <v>12</v>
      </c>
      <c r="V197">
        <v>14</v>
      </c>
      <c r="W197">
        <v>2500</v>
      </c>
      <c r="Y197" t="s">
        <v>122</v>
      </c>
      <c r="Z197">
        <v>182</v>
      </c>
      <c r="AA197" t="s">
        <v>123</v>
      </c>
      <c r="AB197" t="s">
        <v>124</v>
      </c>
      <c r="AC197">
        <v>121</v>
      </c>
    </row>
    <row r="198" spans="1:29" x14ac:dyDescent="0.25">
      <c r="A198">
        <v>345</v>
      </c>
      <c r="B198">
        <v>345101</v>
      </c>
      <c r="C198" t="s">
        <v>77</v>
      </c>
      <c r="D198">
        <v>5025</v>
      </c>
      <c r="E198">
        <v>-43.05</v>
      </c>
      <c r="F198" s="1">
        <v>42006</v>
      </c>
      <c r="G198" t="s">
        <v>119</v>
      </c>
      <c r="H198" t="s">
        <v>120</v>
      </c>
      <c r="I198" t="s">
        <v>120</v>
      </c>
      <c r="K198">
        <v>302850</v>
      </c>
      <c r="L198">
        <v>198839</v>
      </c>
      <c r="Q198" t="s">
        <v>121</v>
      </c>
      <c r="U198">
        <v>1</v>
      </c>
      <c r="V198">
        <v>15</v>
      </c>
      <c r="W198">
        <v>5000</v>
      </c>
      <c r="Y198" t="s">
        <v>122</v>
      </c>
      <c r="Z198">
        <v>252</v>
      </c>
      <c r="AA198" t="s">
        <v>123</v>
      </c>
      <c r="AB198" t="s">
        <v>124</v>
      </c>
      <c r="AC198">
        <v>120</v>
      </c>
    </row>
    <row r="199" spans="1:29" x14ac:dyDescent="0.25">
      <c r="A199">
        <v>345</v>
      </c>
      <c r="B199">
        <v>345102</v>
      </c>
      <c r="C199" t="s">
        <v>77</v>
      </c>
      <c r="D199">
        <v>5025</v>
      </c>
      <c r="E199">
        <v>-0.05</v>
      </c>
      <c r="F199" s="1">
        <v>42006</v>
      </c>
      <c r="G199" t="s">
        <v>119</v>
      </c>
      <c r="H199" t="s">
        <v>120</v>
      </c>
      <c r="I199" t="s">
        <v>120</v>
      </c>
      <c r="K199">
        <v>302850</v>
      </c>
      <c r="L199">
        <v>198839</v>
      </c>
      <c r="Q199" t="s">
        <v>121</v>
      </c>
      <c r="U199">
        <v>1</v>
      </c>
      <c r="V199">
        <v>15</v>
      </c>
      <c r="W199">
        <v>4400</v>
      </c>
      <c r="Y199" t="s">
        <v>122</v>
      </c>
      <c r="Z199">
        <v>252</v>
      </c>
      <c r="AA199" t="s">
        <v>123</v>
      </c>
      <c r="AB199" t="s">
        <v>124</v>
      </c>
      <c r="AC199">
        <v>122</v>
      </c>
    </row>
    <row r="200" spans="1:29" x14ac:dyDescent="0.25">
      <c r="A200">
        <v>345</v>
      </c>
      <c r="B200">
        <v>345101</v>
      </c>
      <c r="C200" t="s">
        <v>77</v>
      </c>
      <c r="D200">
        <v>5025</v>
      </c>
      <c r="E200">
        <v>-14021.03</v>
      </c>
      <c r="F200" s="1">
        <v>42009</v>
      </c>
      <c r="G200" t="s">
        <v>119</v>
      </c>
      <c r="H200" t="s">
        <v>120</v>
      </c>
      <c r="I200" t="s">
        <v>120</v>
      </c>
      <c r="K200">
        <v>302678</v>
      </c>
      <c r="L200">
        <v>198192</v>
      </c>
      <c r="Q200" t="s">
        <v>121</v>
      </c>
      <c r="U200">
        <v>1</v>
      </c>
      <c r="V200">
        <v>15</v>
      </c>
      <c r="W200">
        <v>1593900</v>
      </c>
      <c r="Y200" t="s">
        <v>122</v>
      </c>
      <c r="Z200">
        <v>182</v>
      </c>
      <c r="AA200" t="s">
        <v>123</v>
      </c>
      <c r="AB200" t="s">
        <v>124</v>
      </c>
      <c r="AC200">
        <v>131</v>
      </c>
    </row>
    <row r="201" spans="1:29" x14ac:dyDescent="0.25">
      <c r="A201">
        <v>345</v>
      </c>
      <c r="B201">
        <v>345102</v>
      </c>
      <c r="C201" t="s">
        <v>77</v>
      </c>
      <c r="D201">
        <v>5025</v>
      </c>
      <c r="E201">
        <v>-37.25</v>
      </c>
      <c r="F201" s="1">
        <v>42009</v>
      </c>
      <c r="G201" t="s">
        <v>119</v>
      </c>
      <c r="H201" t="s">
        <v>120</v>
      </c>
      <c r="I201" t="s">
        <v>120</v>
      </c>
      <c r="K201">
        <v>302678</v>
      </c>
      <c r="L201">
        <v>198192</v>
      </c>
      <c r="Q201" t="s">
        <v>121</v>
      </c>
      <c r="U201">
        <v>1</v>
      </c>
      <c r="V201">
        <v>15</v>
      </c>
      <c r="W201">
        <v>4600</v>
      </c>
      <c r="Y201" t="s">
        <v>122</v>
      </c>
      <c r="Z201">
        <v>182</v>
      </c>
      <c r="AA201" t="s">
        <v>123</v>
      </c>
      <c r="AB201" t="s">
        <v>124</v>
      </c>
      <c r="AC201">
        <v>136</v>
      </c>
    </row>
    <row r="202" spans="1:29" x14ac:dyDescent="0.25">
      <c r="A202">
        <v>345</v>
      </c>
      <c r="B202">
        <v>345101</v>
      </c>
      <c r="C202" t="s">
        <v>77</v>
      </c>
      <c r="D202">
        <v>5025</v>
      </c>
      <c r="E202">
        <v>-313.44</v>
      </c>
      <c r="F202" s="1">
        <v>42010</v>
      </c>
      <c r="G202" t="s">
        <v>119</v>
      </c>
      <c r="H202" t="s">
        <v>120</v>
      </c>
      <c r="I202" t="s">
        <v>120</v>
      </c>
      <c r="K202">
        <v>302853</v>
      </c>
      <c r="L202">
        <v>198843</v>
      </c>
      <c r="Q202" t="s">
        <v>121</v>
      </c>
      <c r="U202">
        <v>1</v>
      </c>
      <c r="V202">
        <v>15</v>
      </c>
      <c r="W202">
        <v>45400</v>
      </c>
      <c r="Y202" t="s">
        <v>122</v>
      </c>
      <c r="Z202">
        <v>401</v>
      </c>
      <c r="AA202" t="s">
        <v>123</v>
      </c>
      <c r="AB202" t="s">
        <v>124</v>
      </c>
      <c r="AC202">
        <v>112</v>
      </c>
    </row>
    <row r="203" spans="1:29" x14ac:dyDescent="0.25">
      <c r="A203">
        <v>345</v>
      </c>
      <c r="B203">
        <v>345102</v>
      </c>
      <c r="C203" t="s">
        <v>77</v>
      </c>
      <c r="D203">
        <v>5025</v>
      </c>
      <c r="E203">
        <v>-64.53</v>
      </c>
      <c r="F203" s="1">
        <v>42010</v>
      </c>
      <c r="G203" t="s">
        <v>119</v>
      </c>
      <c r="H203" t="s">
        <v>120</v>
      </c>
      <c r="I203" t="s">
        <v>120</v>
      </c>
      <c r="K203">
        <v>302853</v>
      </c>
      <c r="L203">
        <v>198843</v>
      </c>
      <c r="Q203" t="s">
        <v>121</v>
      </c>
      <c r="U203">
        <v>1</v>
      </c>
      <c r="V203">
        <v>15</v>
      </c>
      <c r="W203">
        <v>10300</v>
      </c>
      <c r="Y203" t="s">
        <v>122</v>
      </c>
      <c r="Z203">
        <v>401</v>
      </c>
      <c r="AA203" t="s">
        <v>123</v>
      </c>
      <c r="AB203" t="s">
        <v>124</v>
      </c>
      <c r="AC203">
        <v>114</v>
      </c>
    </row>
    <row r="204" spans="1:29" x14ac:dyDescent="0.25">
      <c r="A204">
        <v>345</v>
      </c>
      <c r="B204">
        <v>345102</v>
      </c>
      <c r="C204" t="s">
        <v>77</v>
      </c>
      <c r="D204">
        <v>5025</v>
      </c>
      <c r="E204">
        <v>-13.52</v>
      </c>
      <c r="F204" s="1">
        <v>42011</v>
      </c>
      <c r="G204" t="s">
        <v>119</v>
      </c>
      <c r="H204" t="s">
        <v>120</v>
      </c>
      <c r="I204" t="s">
        <v>120</v>
      </c>
      <c r="K204">
        <v>302854</v>
      </c>
      <c r="L204">
        <v>198845</v>
      </c>
      <c r="Q204" t="s">
        <v>121</v>
      </c>
      <c r="U204">
        <v>1</v>
      </c>
      <c r="V204">
        <v>15</v>
      </c>
      <c r="W204">
        <v>800</v>
      </c>
      <c r="Y204" t="s">
        <v>122</v>
      </c>
      <c r="Z204">
        <v>401</v>
      </c>
      <c r="AA204" t="s">
        <v>123</v>
      </c>
      <c r="AB204" t="s">
        <v>124</v>
      </c>
      <c r="AC204">
        <v>95</v>
      </c>
    </row>
    <row r="205" spans="1:29" x14ac:dyDescent="0.25">
      <c r="A205">
        <v>345</v>
      </c>
      <c r="B205">
        <v>345102</v>
      </c>
      <c r="C205" t="s">
        <v>77</v>
      </c>
      <c r="D205">
        <v>5025</v>
      </c>
      <c r="E205">
        <v>-25398.959999999999</v>
      </c>
      <c r="F205" s="1">
        <v>42012</v>
      </c>
      <c r="G205" t="s">
        <v>119</v>
      </c>
      <c r="H205" t="s">
        <v>120</v>
      </c>
      <c r="I205" t="s">
        <v>120</v>
      </c>
      <c r="K205">
        <v>302757</v>
      </c>
      <c r="L205">
        <v>198551</v>
      </c>
      <c r="Q205" t="s">
        <v>121</v>
      </c>
      <c r="U205">
        <v>1</v>
      </c>
      <c r="V205">
        <v>15</v>
      </c>
      <c r="W205">
        <v>4832338</v>
      </c>
      <c r="Y205" t="s">
        <v>122</v>
      </c>
      <c r="Z205">
        <v>254</v>
      </c>
      <c r="AA205" t="s">
        <v>123</v>
      </c>
      <c r="AB205" t="s">
        <v>124</v>
      </c>
      <c r="AC205">
        <v>85</v>
      </c>
    </row>
    <row r="206" spans="1:29" x14ac:dyDescent="0.25">
      <c r="A206">
        <v>345</v>
      </c>
      <c r="B206">
        <v>345101</v>
      </c>
      <c r="C206" t="s">
        <v>77</v>
      </c>
      <c r="D206">
        <v>5025</v>
      </c>
      <c r="E206">
        <v>24.94</v>
      </c>
      <c r="F206" s="1">
        <v>42015</v>
      </c>
      <c r="G206" t="s">
        <v>119</v>
      </c>
      <c r="H206" t="s">
        <v>120</v>
      </c>
      <c r="I206" t="s">
        <v>120</v>
      </c>
      <c r="K206">
        <v>302797</v>
      </c>
      <c r="L206">
        <v>198655</v>
      </c>
      <c r="Q206" t="s">
        <v>121</v>
      </c>
      <c r="U206">
        <v>1</v>
      </c>
      <c r="V206">
        <v>15</v>
      </c>
      <c r="Y206" t="s">
        <v>122</v>
      </c>
      <c r="Z206">
        <v>182</v>
      </c>
      <c r="AA206" t="s">
        <v>123</v>
      </c>
      <c r="AB206" t="s">
        <v>124</v>
      </c>
      <c r="AC206">
        <v>101</v>
      </c>
    </row>
    <row r="207" spans="1:29" x14ac:dyDescent="0.25">
      <c r="A207">
        <v>345</v>
      </c>
      <c r="B207">
        <v>345102</v>
      </c>
      <c r="C207" t="s">
        <v>77</v>
      </c>
      <c r="D207">
        <v>5025</v>
      </c>
      <c r="E207">
        <v>-73.2</v>
      </c>
      <c r="F207" s="1">
        <v>42015</v>
      </c>
      <c r="G207" t="s">
        <v>119</v>
      </c>
      <c r="H207" t="s">
        <v>120</v>
      </c>
      <c r="I207" t="s">
        <v>120</v>
      </c>
      <c r="K207">
        <v>302797</v>
      </c>
      <c r="L207">
        <v>198655</v>
      </c>
      <c r="Q207" t="s">
        <v>121</v>
      </c>
      <c r="U207">
        <v>1</v>
      </c>
      <c r="V207">
        <v>15</v>
      </c>
      <c r="W207">
        <v>11261</v>
      </c>
      <c r="Y207" t="s">
        <v>122</v>
      </c>
      <c r="Z207">
        <v>182</v>
      </c>
      <c r="AA207" t="s">
        <v>123</v>
      </c>
      <c r="AB207" t="s">
        <v>124</v>
      </c>
      <c r="AC207">
        <v>103</v>
      </c>
    </row>
    <row r="208" spans="1:29" x14ac:dyDescent="0.25">
      <c r="A208">
        <v>345</v>
      </c>
      <c r="B208">
        <v>345101</v>
      </c>
      <c r="C208" t="s">
        <v>77</v>
      </c>
      <c r="D208">
        <v>5025</v>
      </c>
      <c r="E208">
        <v>-7.07</v>
      </c>
      <c r="F208" s="1">
        <v>42016</v>
      </c>
      <c r="G208" t="s">
        <v>119</v>
      </c>
      <c r="H208" t="s">
        <v>120</v>
      </c>
      <c r="I208" t="s">
        <v>120</v>
      </c>
      <c r="K208">
        <v>302816</v>
      </c>
      <c r="L208">
        <v>198728</v>
      </c>
      <c r="Q208" t="s">
        <v>121</v>
      </c>
      <c r="U208">
        <v>1</v>
      </c>
      <c r="V208">
        <v>15</v>
      </c>
      <c r="Y208" t="s">
        <v>122</v>
      </c>
      <c r="Z208">
        <v>182</v>
      </c>
      <c r="AA208" t="s">
        <v>123</v>
      </c>
      <c r="AB208" t="s">
        <v>124</v>
      </c>
      <c r="AC208">
        <v>119</v>
      </c>
    </row>
    <row r="209" spans="1:29" x14ac:dyDescent="0.25">
      <c r="A209">
        <v>345</v>
      </c>
      <c r="B209">
        <v>345102</v>
      </c>
      <c r="C209" t="s">
        <v>77</v>
      </c>
      <c r="D209">
        <v>5025</v>
      </c>
      <c r="E209">
        <v>-117.9</v>
      </c>
      <c r="F209" s="1">
        <v>42016</v>
      </c>
      <c r="G209" t="s">
        <v>119</v>
      </c>
      <c r="H209" t="s">
        <v>120</v>
      </c>
      <c r="I209" t="s">
        <v>120</v>
      </c>
      <c r="K209">
        <v>302816</v>
      </c>
      <c r="L209">
        <v>198728</v>
      </c>
      <c r="Q209" t="s">
        <v>121</v>
      </c>
      <c r="U209">
        <v>1</v>
      </c>
      <c r="V209">
        <v>15</v>
      </c>
      <c r="W209">
        <v>26290</v>
      </c>
      <c r="Y209" t="s">
        <v>122</v>
      </c>
      <c r="Z209">
        <v>182</v>
      </c>
      <c r="AA209" t="s">
        <v>123</v>
      </c>
      <c r="AB209" t="s">
        <v>124</v>
      </c>
      <c r="AC209">
        <v>120</v>
      </c>
    </row>
    <row r="210" spans="1:29" x14ac:dyDescent="0.25">
      <c r="A210">
        <v>345</v>
      </c>
      <c r="B210">
        <v>345102</v>
      </c>
      <c r="C210" t="s">
        <v>77</v>
      </c>
      <c r="D210">
        <v>5025</v>
      </c>
      <c r="E210">
        <v>-16.37</v>
      </c>
      <c r="F210" s="1">
        <v>42017</v>
      </c>
      <c r="G210" t="s">
        <v>119</v>
      </c>
      <c r="H210" t="s">
        <v>120</v>
      </c>
      <c r="I210" t="s">
        <v>120</v>
      </c>
      <c r="K210">
        <v>302860</v>
      </c>
      <c r="L210">
        <v>198861</v>
      </c>
      <c r="Q210" t="s">
        <v>121</v>
      </c>
      <c r="U210">
        <v>1</v>
      </c>
      <c r="V210">
        <v>15</v>
      </c>
      <c r="W210">
        <v>2800</v>
      </c>
      <c r="Y210" t="s">
        <v>122</v>
      </c>
      <c r="Z210">
        <v>182</v>
      </c>
      <c r="AA210" t="s">
        <v>123</v>
      </c>
      <c r="AB210" t="s">
        <v>124</v>
      </c>
      <c r="AC210">
        <v>89</v>
      </c>
    </row>
    <row r="211" spans="1:29" x14ac:dyDescent="0.25">
      <c r="A211">
        <v>345</v>
      </c>
      <c r="B211">
        <v>345102</v>
      </c>
      <c r="C211" t="s">
        <v>77</v>
      </c>
      <c r="D211">
        <v>5025</v>
      </c>
      <c r="E211">
        <v>-145.97999999999999</v>
      </c>
      <c r="F211" s="1">
        <v>42018</v>
      </c>
      <c r="G211" t="s">
        <v>119</v>
      </c>
      <c r="H211" t="s">
        <v>120</v>
      </c>
      <c r="I211" t="s">
        <v>120</v>
      </c>
      <c r="K211">
        <v>302938</v>
      </c>
      <c r="L211">
        <v>199373</v>
      </c>
      <c r="Q211" t="s">
        <v>121</v>
      </c>
      <c r="U211">
        <v>1</v>
      </c>
      <c r="V211">
        <v>15</v>
      </c>
      <c r="W211">
        <v>20660</v>
      </c>
      <c r="Y211" t="s">
        <v>122</v>
      </c>
      <c r="Z211">
        <v>182</v>
      </c>
      <c r="AA211" t="s">
        <v>123</v>
      </c>
      <c r="AB211" t="s">
        <v>124</v>
      </c>
      <c r="AC211">
        <v>116</v>
      </c>
    </row>
    <row r="212" spans="1:29" x14ac:dyDescent="0.25">
      <c r="A212">
        <v>345</v>
      </c>
      <c r="B212">
        <v>345101</v>
      </c>
      <c r="C212" t="s">
        <v>77</v>
      </c>
      <c r="D212">
        <v>5025</v>
      </c>
      <c r="E212">
        <v>-4.57</v>
      </c>
      <c r="F212" s="1">
        <v>42019</v>
      </c>
      <c r="G212" t="s">
        <v>119</v>
      </c>
      <c r="H212" t="s">
        <v>120</v>
      </c>
      <c r="I212" t="s">
        <v>120</v>
      </c>
      <c r="K212">
        <v>302939</v>
      </c>
      <c r="L212">
        <v>199374</v>
      </c>
      <c r="Q212" t="s">
        <v>121</v>
      </c>
      <c r="U212">
        <v>1</v>
      </c>
      <c r="V212">
        <v>15</v>
      </c>
      <c r="Y212" t="s">
        <v>122</v>
      </c>
      <c r="Z212">
        <v>182</v>
      </c>
      <c r="AA212" t="s">
        <v>123</v>
      </c>
      <c r="AB212" t="s">
        <v>124</v>
      </c>
      <c r="AC212">
        <v>84</v>
      </c>
    </row>
    <row r="213" spans="1:29" x14ac:dyDescent="0.25">
      <c r="A213">
        <v>345</v>
      </c>
      <c r="B213">
        <v>345102</v>
      </c>
      <c r="C213" t="s">
        <v>77</v>
      </c>
      <c r="D213">
        <v>5025</v>
      </c>
      <c r="E213">
        <v>-26978.52</v>
      </c>
      <c r="F213" s="1">
        <v>42019</v>
      </c>
      <c r="G213" t="s">
        <v>119</v>
      </c>
      <c r="H213" t="s">
        <v>120</v>
      </c>
      <c r="I213" t="s">
        <v>120</v>
      </c>
      <c r="K213">
        <v>302939</v>
      </c>
      <c r="L213">
        <v>199374</v>
      </c>
      <c r="Q213" t="s">
        <v>121</v>
      </c>
      <c r="U213">
        <v>1</v>
      </c>
      <c r="V213">
        <v>15</v>
      </c>
      <c r="W213">
        <v>5171914</v>
      </c>
      <c r="Y213" t="s">
        <v>122</v>
      </c>
      <c r="Z213">
        <v>182</v>
      </c>
      <c r="AA213" t="s">
        <v>123</v>
      </c>
      <c r="AB213" t="s">
        <v>124</v>
      </c>
      <c r="AC213">
        <v>86</v>
      </c>
    </row>
    <row r="214" spans="1:29" x14ac:dyDescent="0.25">
      <c r="A214">
        <v>345</v>
      </c>
      <c r="B214">
        <v>345102</v>
      </c>
      <c r="C214" t="s">
        <v>77</v>
      </c>
      <c r="D214">
        <v>5025</v>
      </c>
      <c r="E214">
        <v>-402.86</v>
      </c>
      <c r="F214" s="1">
        <v>42022</v>
      </c>
      <c r="G214" t="s">
        <v>119</v>
      </c>
      <c r="H214" t="s">
        <v>120</v>
      </c>
      <c r="I214" t="s">
        <v>120</v>
      </c>
      <c r="K214">
        <v>302940</v>
      </c>
      <c r="L214">
        <v>199376</v>
      </c>
      <c r="Q214" t="s">
        <v>121</v>
      </c>
      <c r="U214">
        <v>1</v>
      </c>
      <c r="V214">
        <v>15</v>
      </c>
      <c r="W214">
        <v>61620</v>
      </c>
      <c r="Y214" t="s">
        <v>122</v>
      </c>
      <c r="Z214">
        <v>182</v>
      </c>
      <c r="AA214" t="s">
        <v>123</v>
      </c>
      <c r="AB214" t="s">
        <v>124</v>
      </c>
      <c r="AC214">
        <v>120</v>
      </c>
    </row>
    <row r="215" spans="1:29" x14ac:dyDescent="0.25">
      <c r="A215">
        <v>345</v>
      </c>
      <c r="B215">
        <v>345102</v>
      </c>
      <c r="C215" t="s">
        <v>77</v>
      </c>
      <c r="D215">
        <v>5025</v>
      </c>
      <c r="E215">
        <v>-736.53</v>
      </c>
      <c r="F215" s="1">
        <v>42023</v>
      </c>
      <c r="G215" t="s">
        <v>119</v>
      </c>
      <c r="H215" t="s">
        <v>120</v>
      </c>
      <c r="I215" t="s">
        <v>120</v>
      </c>
      <c r="K215">
        <v>302927</v>
      </c>
      <c r="L215">
        <v>199239</v>
      </c>
      <c r="Q215" t="s">
        <v>121</v>
      </c>
      <c r="U215">
        <v>1</v>
      </c>
      <c r="V215">
        <v>15</v>
      </c>
      <c r="W215">
        <v>211600</v>
      </c>
      <c r="Y215" t="s">
        <v>122</v>
      </c>
      <c r="Z215">
        <v>356</v>
      </c>
      <c r="AA215" t="s">
        <v>123</v>
      </c>
      <c r="AB215" t="s">
        <v>124</v>
      </c>
      <c r="AC215">
        <v>103</v>
      </c>
    </row>
    <row r="216" spans="1:29" x14ac:dyDescent="0.25">
      <c r="A216">
        <v>345</v>
      </c>
      <c r="B216">
        <v>345102</v>
      </c>
      <c r="C216" t="s">
        <v>77</v>
      </c>
      <c r="D216">
        <v>5025</v>
      </c>
      <c r="E216">
        <v>-91.58</v>
      </c>
      <c r="F216" s="1">
        <v>42024</v>
      </c>
      <c r="G216" t="s">
        <v>119</v>
      </c>
      <c r="H216" t="s">
        <v>120</v>
      </c>
      <c r="I216" t="s">
        <v>120</v>
      </c>
      <c r="K216">
        <v>302941</v>
      </c>
      <c r="L216">
        <v>199383</v>
      </c>
      <c r="Q216" t="s">
        <v>121</v>
      </c>
      <c r="U216">
        <v>1</v>
      </c>
      <c r="V216">
        <v>15</v>
      </c>
      <c r="W216">
        <v>14600</v>
      </c>
      <c r="Y216" t="s">
        <v>122</v>
      </c>
      <c r="Z216">
        <v>182</v>
      </c>
      <c r="AA216" t="s">
        <v>123</v>
      </c>
      <c r="AB216" t="s">
        <v>124</v>
      </c>
      <c r="AC216">
        <v>79</v>
      </c>
    </row>
    <row r="217" spans="1:29" x14ac:dyDescent="0.25">
      <c r="A217">
        <v>345</v>
      </c>
      <c r="B217">
        <v>345101</v>
      </c>
      <c r="C217" t="s">
        <v>77</v>
      </c>
      <c r="D217">
        <v>5025</v>
      </c>
      <c r="E217">
        <v>-30.12</v>
      </c>
      <c r="F217" s="1">
        <v>42025</v>
      </c>
      <c r="G217" t="s">
        <v>119</v>
      </c>
      <c r="H217" t="s">
        <v>120</v>
      </c>
      <c r="I217" t="s">
        <v>120</v>
      </c>
      <c r="K217">
        <v>302949</v>
      </c>
      <c r="L217">
        <v>199532</v>
      </c>
      <c r="Q217" t="s">
        <v>121</v>
      </c>
      <c r="U217">
        <v>1</v>
      </c>
      <c r="V217">
        <v>15</v>
      </c>
      <c r="W217">
        <v>3500</v>
      </c>
      <c r="Y217" t="s">
        <v>122</v>
      </c>
      <c r="Z217">
        <v>182</v>
      </c>
      <c r="AA217" t="s">
        <v>123</v>
      </c>
      <c r="AB217" t="s">
        <v>124</v>
      </c>
      <c r="AC217">
        <v>75</v>
      </c>
    </row>
    <row r="218" spans="1:29" x14ac:dyDescent="0.25">
      <c r="A218">
        <v>345</v>
      </c>
      <c r="B218">
        <v>345102</v>
      </c>
      <c r="C218" t="s">
        <v>77</v>
      </c>
      <c r="D218">
        <v>5025</v>
      </c>
      <c r="E218">
        <v>-27205.26</v>
      </c>
      <c r="F218" s="1">
        <v>42025</v>
      </c>
      <c r="G218" t="s">
        <v>119</v>
      </c>
      <c r="H218" t="s">
        <v>120</v>
      </c>
      <c r="I218" t="s">
        <v>120</v>
      </c>
      <c r="K218">
        <v>302949</v>
      </c>
      <c r="L218">
        <v>199532</v>
      </c>
      <c r="Q218" t="s">
        <v>121</v>
      </c>
      <c r="U218">
        <v>1</v>
      </c>
      <c r="V218">
        <v>15</v>
      </c>
      <c r="W218">
        <v>5200840</v>
      </c>
      <c r="Y218" t="s">
        <v>122</v>
      </c>
      <c r="Z218">
        <v>182</v>
      </c>
      <c r="AA218" t="s">
        <v>123</v>
      </c>
      <c r="AB218" t="s">
        <v>124</v>
      </c>
      <c r="AC218">
        <v>77</v>
      </c>
    </row>
    <row r="219" spans="1:29" x14ac:dyDescent="0.25">
      <c r="A219">
        <v>345</v>
      </c>
      <c r="B219">
        <v>345102</v>
      </c>
      <c r="C219" t="s">
        <v>77</v>
      </c>
      <c r="D219">
        <v>5025</v>
      </c>
      <c r="E219">
        <v>-21</v>
      </c>
      <c r="F219" s="1">
        <v>42026</v>
      </c>
      <c r="G219" t="s">
        <v>119</v>
      </c>
      <c r="H219" t="s">
        <v>120</v>
      </c>
      <c r="I219" t="s">
        <v>120</v>
      </c>
      <c r="K219">
        <v>302948</v>
      </c>
      <c r="L219">
        <v>199521</v>
      </c>
      <c r="Q219" t="s">
        <v>121</v>
      </c>
      <c r="U219">
        <v>1</v>
      </c>
      <c r="V219">
        <v>15</v>
      </c>
      <c r="W219">
        <v>2700</v>
      </c>
      <c r="Y219" t="s">
        <v>122</v>
      </c>
      <c r="Z219">
        <v>182</v>
      </c>
      <c r="AA219" t="s">
        <v>123</v>
      </c>
      <c r="AB219" t="s">
        <v>124</v>
      </c>
      <c r="AC219">
        <v>92</v>
      </c>
    </row>
    <row r="220" spans="1:29" x14ac:dyDescent="0.25">
      <c r="A220">
        <v>345</v>
      </c>
      <c r="B220">
        <v>345101</v>
      </c>
      <c r="C220" t="s">
        <v>77</v>
      </c>
      <c r="D220">
        <v>5025</v>
      </c>
      <c r="E220"/>
      <c r="F220" s="1">
        <v>42029</v>
      </c>
      <c r="G220" t="s">
        <v>119</v>
      </c>
      <c r="H220" t="s">
        <v>120</v>
      </c>
      <c r="I220" t="s">
        <v>120</v>
      </c>
      <c r="K220">
        <v>302954</v>
      </c>
      <c r="L220">
        <v>199619</v>
      </c>
      <c r="Q220" t="s">
        <v>121</v>
      </c>
      <c r="U220">
        <v>1</v>
      </c>
      <c r="V220">
        <v>15</v>
      </c>
      <c r="Y220" t="s">
        <v>122</v>
      </c>
      <c r="Z220">
        <v>254</v>
      </c>
      <c r="AA220" t="s">
        <v>123</v>
      </c>
      <c r="AB220" t="s">
        <v>124</v>
      </c>
      <c r="AC220">
        <v>99</v>
      </c>
    </row>
    <row r="221" spans="1:29" x14ac:dyDescent="0.25">
      <c r="A221">
        <v>345</v>
      </c>
      <c r="B221">
        <v>345102</v>
      </c>
      <c r="C221" t="s">
        <v>77</v>
      </c>
      <c r="D221">
        <v>5025</v>
      </c>
      <c r="E221">
        <v>36.4</v>
      </c>
      <c r="F221" s="1">
        <v>42029</v>
      </c>
      <c r="G221" t="s">
        <v>119</v>
      </c>
      <c r="H221" t="s">
        <v>120</v>
      </c>
      <c r="I221" t="s">
        <v>120</v>
      </c>
      <c r="K221">
        <v>302954</v>
      </c>
      <c r="L221">
        <v>199619</v>
      </c>
      <c r="Q221" t="s">
        <v>121</v>
      </c>
      <c r="U221">
        <v>1</v>
      </c>
      <c r="V221">
        <v>15</v>
      </c>
      <c r="W221">
        <v>1300</v>
      </c>
      <c r="Y221" t="s">
        <v>122</v>
      </c>
      <c r="Z221">
        <v>254</v>
      </c>
      <c r="AA221" t="s">
        <v>123</v>
      </c>
      <c r="AB221" t="s">
        <v>124</v>
      </c>
      <c r="AC221">
        <v>101</v>
      </c>
    </row>
    <row r="222" spans="1:29" x14ac:dyDescent="0.25">
      <c r="A222">
        <v>345</v>
      </c>
      <c r="B222">
        <v>345102</v>
      </c>
      <c r="C222" t="s">
        <v>77</v>
      </c>
      <c r="D222">
        <v>5025</v>
      </c>
      <c r="E222">
        <v>-25600.29</v>
      </c>
      <c r="F222" s="1">
        <v>42030</v>
      </c>
      <c r="G222" t="s">
        <v>119</v>
      </c>
      <c r="H222" t="s">
        <v>120</v>
      </c>
      <c r="I222" t="s">
        <v>120</v>
      </c>
      <c r="K222">
        <v>302965</v>
      </c>
      <c r="L222">
        <v>199962</v>
      </c>
      <c r="Q222" t="s">
        <v>121</v>
      </c>
      <c r="U222">
        <v>1</v>
      </c>
      <c r="V222">
        <v>15</v>
      </c>
      <c r="W222">
        <v>4808270</v>
      </c>
      <c r="Y222" t="s">
        <v>122</v>
      </c>
      <c r="Z222">
        <v>182</v>
      </c>
      <c r="AA222" t="s">
        <v>123</v>
      </c>
      <c r="AB222" t="s">
        <v>124</v>
      </c>
      <c r="AC222">
        <v>110</v>
      </c>
    </row>
    <row r="223" spans="1:29" x14ac:dyDescent="0.25">
      <c r="A223">
        <v>345</v>
      </c>
      <c r="B223">
        <v>345102</v>
      </c>
      <c r="C223" t="s">
        <v>77</v>
      </c>
      <c r="D223">
        <v>5025</v>
      </c>
      <c r="E223">
        <v>143.99</v>
      </c>
      <c r="F223" s="1">
        <v>42031</v>
      </c>
      <c r="G223" t="s">
        <v>119</v>
      </c>
      <c r="H223" t="s">
        <v>120</v>
      </c>
      <c r="I223" t="s">
        <v>120</v>
      </c>
      <c r="K223">
        <v>302961</v>
      </c>
      <c r="L223">
        <v>199813</v>
      </c>
      <c r="Q223" t="s">
        <v>121</v>
      </c>
      <c r="U223">
        <v>1</v>
      </c>
      <c r="V223">
        <v>15</v>
      </c>
      <c r="W223">
        <v>-37500</v>
      </c>
      <c r="Y223" t="s">
        <v>122</v>
      </c>
      <c r="Z223">
        <v>182</v>
      </c>
      <c r="AA223" t="s">
        <v>123</v>
      </c>
      <c r="AB223" t="s">
        <v>124</v>
      </c>
      <c r="AC223">
        <v>105</v>
      </c>
    </row>
    <row r="224" spans="1:29" x14ac:dyDescent="0.25">
      <c r="A224">
        <v>345</v>
      </c>
      <c r="B224">
        <v>345102</v>
      </c>
      <c r="C224" t="s">
        <v>77</v>
      </c>
      <c r="D224">
        <v>5025</v>
      </c>
      <c r="E224">
        <v>10.47</v>
      </c>
      <c r="F224" s="1">
        <v>42032</v>
      </c>
      <c r="G224" t="s">
        <v>119</v>
      </c>
      <c r="H224" t="s">
        <v>120</v>
      </c>
      <c r="I224" t="s">
        <v>120</v>
      </c>
      <c r="K224">
        <v>302964</v>
      </c>
      <c r="L224">
        <v>199933</v>
      </c>
      <c r="Q224" t="s">
        <v>121</v>
      </c>
      <c r="U224">
        <v>1</v>
      </c>
      <c r="V224">
        <v>15</v>
      </c>
      <c r="W224">
        <v>-7038</v>
      </c>
      <c r="Y224" t="s">
        <v>122</v>
      </c>
      <c r="Z224">
        <v>252</v>
      </c>
      <c r="AA224" t="s">
        <v>123</v>
      </c>
      <c r="AB224" t="s">
        <v>124</v>
      </c>
      <c r="AC224">
        <v>76</v>
      </c>
    </row>
    <row r="225" spans="1:29" x14ac:dyDescent="0.25">
      <c r="A225">
        <v>345</v>
      </c>
      <c r="B225">
        <v>345102</v>
      </c>
      <c r="C225" t="s">
        <v>77</v>
      </c>
      <c r="D225">
        <v>5025</v>
      </c>
      <c r="E225">
        <v>13.97</v>
      </c>
      <c r="F225" s="1">
        <v>42033</v>
      </c>
      <c r="G225" t="s">
        <v>119</v>
      </c>
      <c r="H225" t="s">
        <v>120</v>
      </c>
      <c r="I225" t="s">
        <v>120</v>
      </c>
      <c r="K225">
        <v>302996</v>
      </c>
      <c r="L225">
        <v>200186</v>
      </c>
      <c r="Q225" t="s">
        <v>121</v>
      </c>
      <c r="U225">
        <v>1</v>
      </c>
      <c r="V225">
        <v>15</v>
      </c>
      <c r="W225">
        <v>-3619</v>
      </c>
      <c r="Y225" t="s">
        <v>122</v>
      </c>
      <c r="Z225">
        <v>182</v>
      </c>
      <c r="AA225" t="s">
        <v>123</v>
      </c>
      <c r="AB225" t="s">
        <v>124</v>
      </c>
      <c r="AC225">
        <v>83</v>
      </c>
    </row>
    <row r="226" spans="1:29" x14ac:dyDescent="0.25">
      <c r="A226">
        <v>345</v>
      </c>
      <c r="B226">
        <v>345102</v>
      </c>
      <c r="C226" t="s">
        <v>77</v>
      </c>
      <c r="D226">
        <v>5025</v>
      </c>
      <c r="E226">
        <v>-43.64</v>
      </c>
      <c r="F226" s="1">
        <v>42034</v>
      </c>
      <c r="G226" t="s">
        <v>119</v>
      </c>
      <c r="H226" t="s">
        <v>120</v>
      </c>
      <c r="I226" t="s">
        <v>120</v>
      </c>
      <c r="K226">
        <v>302993</v>
      </c>
      <c r="L226">
        <v>200168</v>
      </c>
      <c r="Q226" t="s">
        <v>121</v>
      </c>
      <c r="U226">
        <v>1</v>
      </c>
      <c r="V226">
        <v>15</v>
      </c>
      <c r="W226">
        <v>8200</v>
      </c>
      <c r="Y226" t="s">
        <v>122</v>
      </c>
      <c r="Z226">
        <v>182</v>
      </c>
      <c r="AA226" t="s">
        <v>123</v>
      </c>
      <c r="AB226" t="s">
        <v>124</v>
      </c>
      <c r="AC226">
        <v>141</v>
      </c>
    </row>
    <row r="227" spans="1:29" x14ac:dyDescent="0.25">
      <c r="A227">
        <v>345</v>
      </c>
      <c r="B227">
        <v>345101</v>
      </c>
      <c r="C227" t="s">
        <v>77</v>
      </c>
      <c r="D227">
        <v>5025</v>
      </c>
      <c r="E227">
        <v>-14161.55</v>
      </c>
      <c r="F227" s="1">
        <v>42037</v>
      </c>
      <c r="G227" t="s">
        <v>119</v>
      </c>
      <c r="H227" t="s">
        <v>120</v>
      </c>
      <c r="I227" t="s">
        <v>120</v>
      </c>
      <c r="K227">
        <v>303007</v>
      </c>
      <c r="L227">
        <v>200247</v>
      </c>
      <c r="Q227" t="s">
        <v>121</v>
      </c>
      <c r="U227">
        <v>2</v>
      </c>
      <c r="V227">
        <v>15</v>
      </c>
      <c r="W227">
        <v>1611400</v>
      </c>
      <c r="Y227" t="s">
        <v>122</v>
      </c>
      <c r="Z227">
        <v>182</v>
      </c>
      <c r="AA227" t="s">
        <v>123</v>
      </c>
      <c r="AB227" t="s">
        <v>124</v>
      </c>
      <c r="AC227">
        <v>103</v>
      </c>
    </row>
    <row r="228" spans="1:29" x14ac:dyDescent="0.25">
      <c r="A228">
        <v>345</v>
      </c>
      <c r="B228">
        <v>345102</v>
      </c>
      <c r="C228" t="s">
        <v>77</v>
      </c>
      <c r="D228">
        <v>5025</v>
      </c>
      <c r="E228">
        <v>-36.799999999999997</v>
      </c>
      <c r="F228" s="1">
        <v>42037</v>
      </c>
      <c r="G228" t="s">
        <v>119</v>
      </c>
      <c r="H228" t="s">
        <v>120</v>
      </c>
      <c r="I228" t="s">
        <v>120</v>
      </c>
      <c r="K228">
        <v>303007</v>
      </c>
      <c r="L228">
        <v>200247</v>
      </c>
      <c r="Q228" t="s">
        <v>121</v>
      </c>
      <c r="U228">
        <v>2</v>
      </c>
      <c r="V228">
        <v>15</v>
      </c>
      <c r="W228">
        <v>2400</v>
      </c>
      <c r="Y228" t="s">
        <v>122</v>
      </c>
      <c r="Z228">
        <v>182</v>
      </c>
      <c r="AA228" t="s">
        <v>123</v>
      </c>
      <c r="AB228" t="s">
        <v>124</v>
      </c>
      <c r="AC228">
        <v>107</v>
      </c>
    </row>
    <row r="229" spans="1:29" x14ac:dyDescent="0.25">
      <c r="A229">
        <v>345</v>
      </c>
      <c r="B229">
        <v>345101</v>
      </c>
      <c r="C229" t="s">
        <v>77</v>
      </c>
      <c r="D229">
        <v>5025</v>
      </c>
      <c r="E229">
        <v>79.44</v>
      </c>
      <c r="F229" s="1">
        <v>42038</v>
      </c>
      <c r="G229" t="s">
        <v>119</v>
      </c>
      <c r="H229" t="s">
        <v>120</v>
      </c>
      <c r="I229" t="s">
        <v>120</v>
      </c>
      <c r="K229">
        <v>303035</v>
      </c>
      <c r="L229">
        <v>200380</v>
      </c>
      <c r="Q229" t="s">
        <v>121</v>
      </c>
      <c r="U229">
        <v>2</v>
      </c>
      <c r="V229">
        <v>15</v>
      </c>
      <c r="W229">
        <v>-11200</v>
      </c>
      <c r="Y229" t="s">
        <v>122</v>
      </c>
      <c r="Z229">
        <v>182</v>
      </c>
      <c r="AA229" t="s">
        <v>123</v>
      </c>
      <c r="AB229" t="s">
        <v>124</v>
      </c>
      <c r="AC229">
        <v>98</v>
      </c>
    </row>
    <row r="230" spans="1:29" x14ac:dyDescent="0.25">
      <c r="A230">
        <v>345</v>
      </c>
      <c r="B230">
        <v>345102</v>
      </c>
      <c r="C230" t="s">
        <v>77</v>
      </c>
      <c r="D230">
        <v>5025</v>
      </c>
      <c r="E230">
        <v>-11.75</v>
      </c>
      <c r="F230" s="1">
        <v>42038</v>
      </c>
      <c r="G230" t="s">
        <v>119</v>
      </c>
      <c r="H230" t="s">
        <v>120</v>
      </c>
      <c r="I230" t="s">
        <v>120</v>
      </c>
      <c r="K230">
        <v>303035</v>
      </c>
      <c r="L230">
        <v>200380</v>
      </c>
      <c r="Q230" t="s">
        <v>121</v>
      </c>
      <c r="U230">
        <v>2</v>
      </c>
      <c r="V230">
        <v>15</v>
      </c>
      <c r="W230">
        <v>-500</v>
      </c>
      <c r="Y230" t="s">
        <v>122</v>
      </c>
      <c r="Z230">
        <v>182</v>
      </c>
      <c r="AA230" t="s">
        <v>123</v>
      </c>
      <c r="AB230" t="s">
        <v>124</v>
      </c>
      <c r="AC230">
        <v>100</v>
      </c>
    </row>
    <row r="231" spans="1:29" x14ac:dyDescent="0.25">
      <c r="A231">
        <v>345</v>
      </c>
      <c r="B231">
        <v>345102</v>
      </c>
      <c r="C231" t="s">
        <v>77</v>
      </c>
      <c r="D231">
        <v>5025</v>
      </c>
      <c r="E231">
        <v>-11.7</v>
      </c>
      <c r="F231" s="1">
        <v>42039</v>
      </c>
      <c r="G231" t="s">
        <v>119</v>
      </c>
      <c r="H231" t="s">
        <v>120</v>
      </c>
      <c r="I231" t="s">
        <v>120</v>
      </c>
      <c r="K231">
        <v>303103</v>
      </c>
      <c r="L231">
        <v>200646</v>
      </c>
      <c r="Q231" t="s">
        <v>121</v>
      </c>
      <c r="U231">
        <v>2</v>
      </c>
      <c r="V231">
        <v>15</v>
      </c>
      <c r="W231">
        <v>1381</v>
      </c>
      <c r="Y231" t="s">
        <v>122</v>
      </c>
      <c r="Z231">
        <v>182</v>
      </c>
      <c r="AA231" t="s">
        <v>123</v>
      </c>
      <c r="AB231" t="s">
        <v>124</v>
      </c>
      <c r="AC231">
        <v>111</v>
      </c>
    </row>
    <row r="232" spans="1:29" x14ac:dyDescent="0.25">
      <c r="A232">
        <v>345</v>
      </c>
      <c r="B232">
        <v>345102</v>
      </c>
      <c r="C232" t="s">
        <v>77</v>
      </c>
      <c r="D232">
        <v>5025</v>
      </c>
      <c r="E232">
        <v>-398.18</v>
      </c>
      <c r="F232" s="1">
        <v>42040</v>
      </c>
      <c r="G232" t="s">
        <v>119</v>
      </c>
      <c r="H232" t="s">
        <v>120</v>
      </c>
      <c r="I232" t="s">
        <v>120</v>
      </c>
      <c r="K232">
        <v>303099</v>
      </c>
      <c r="L232">
        <v>200630</v>
      </c>
      <c r="Q232" t="s">
        <v>121</v>
      </c>
      <c r="U232">
        <v>2</v>
      </c>
      <c r="V232">
        <v>15</v>
      </c>
      <c r="W232">
        <v>71890</v>
      </c>
      <c r="Y232" t="s">
        <v>122</v>
      </c>
      <c r="Z232">
        <v>182</v>
      </c>
      <c r="AA232" t="s">
        <v>123</v>
      </c>
      <c r="AB232" t="s">
        <v>124</v>
      </c>
      <c r="AC232">
        <v>80</v>
      </c>
    </row>
    <row r="233" spans="1:29" x14ac:dyDescent="0.25">
      <c r="A233">
        <v>345</v>
      </c>
      <c r="B233">
        <v>345102</v>
      </c>
      <c r="C233" t="s">
        <v>77</v>
      </c>
      <c r="D233">
        <v>5025</v>
      </c>
      <c r="E233">
        <v>-22763.759999999998</v>
      </c>
      <c r="F233" s="1">
        <v>42043</v>
      </c>
      <c r="G233" t="s">
        <v>119</v>
      </c>
      <c r="H233" t="s">
        <v>120</v>
      </c>
      <c r="I233" t="s">
        <v>120</v>
      </c>
      <c r="K233">
        <v>303124</v>
      </c>
      <c r="L233">
        <v>200711</v>
      </c>
      <c r="Q233" t="s">
        <v>121</v>
      </c>
      <c r="U233">
        <v>2</v>
      </c>
      <c r="V233">
        <v>15</v>
      </c>
      <c r="W233">
        <v>4150376</v>
      </c>
      <c r="Y233" t="s">
        <v>122</v>
      </c>
      <c r="Z233">
        <v>401</v>
      </c>
      <c r="AA233" t="s">
        <v>123</v>
      </c>
      <c r="AB233" t="s">
        <v>124</v>
      </c>
      <c r="AC233">
        <v>106</v>
      </c>
    </row>
    <row r="234" spans="1:29" x14ac:dyDescent="0.25">
      <c r="A234">
        <v>345</v>
      </c>
      <c r="B234">
        <v>345101</v>
      </c>
      <c r="C234" t="s">
        <v>77</v>
      </c>
      <c r="D234">
        <v>5025</v>
      </c>
      <c r="E234">
        <v>-13.3</v>
      </c>
      <c r="F234" s="1">
        <v>42044</v>
      </c>
      <c r="G234" t="s">
        <v>119</v>
      </c>
      <c r="H234" t="s">
        <v>120</v>
      </c>
      <c r="I234" t="s">
        <v>120</v>
      </c>
      <c r="K234">
        <v>303205</v>
      </c>
      <c r="L234">
        <v>201504</v>
      </c>
      <c r="Q234" t="s">
        <v>121</v>
      </c>
      <c r="U234">
        <v>2</v>
      </c>
      <c r="V234">
        <v>15</v>
      </c>
      <c r="W234">
        <v>1500</v>
      </c>
      <c r="Y234" t="s">
        <v>122</v>
      </c>
      <c r="Z234">
        <v>182</v>
      </c>
      <c r="AA234" t="s">
        <v>123</v>
      </c>
      <c r="AB234" t="s">
        <v>124</v>
      </c>
      <c r="AC234">
        <v>111</v>
      </c>
    </row>
    <row r="235" spans="1:29" x14ac:dyDescent="0.25">
      <c r="A235">
        <v>345</v>
      </c>
      <c r="B235">
        <v>345102</v>
      </c>
      <c r="C235" t="s">
        <v>77</v>
      </c>
      <c r="D235">
        <v>5025</v>
      </c>
      <c r="E235">
        <v>-74.540000000000006</v>
      </c>
      <c r="F235" s="1">
        <v>42044</v>
      </c>
      <c r="G235" t="s">
        <v>119</v>
      </c>
      <c r="H235" t="s">
        <v>120</v>
      </c>
      <c r="I235" t="s">
        <v>120</v>
      </c>
      <c r="K235">
        <v>303205</v>
      </c>
      <c r="L235">
        <v>201504</v>
      </c>
      <c r="Q235" t="s">
        <v>121</v>
      </c>
      <c r="U235">
        <v>2</v>
      </c>
      <c r="V235">
        <v>15</v>
      </c>
      <c r="W235">
        <v>8603</v>
      </c>
      <c r="Y235" t="s">
        <v>122</v>
      </c>
      <c r="Z235">
        <v>182</v>
      </c>
      <c r="AA235" t="s">
        <v>123</v>
      </c>
      <c r="AB235" t="s">
        <v>124</v>
      </c>
      <c r="AC235">
        <v>113</v>
      </c>
    </row>
    <row r="236" spans="1:29" x14ac:dyDescent="0.25">
      <c r="A236">
        <v>345</v>
      </c>
      <c r="B236">
        <v>345101</v>
      </c>
      <c r="C236" t="s">
        <v>77</v>
      </c>
      <c r="D236">
        <v>5025</v>
      </c>
      <c r="E236">
        <v>-14.02</v>
      </c>
      <c r="F236" s="1">
        <v>42045</v>
      </c>
      <c r="G236" t="s">
        <v>119</v>
      </c>
      <c r="H236" t="s">
        <v>120</v>
      </c>
      <c r="I236" t="s">
        <v>120</v>
      </c>
      <c r="K236">
        <v>303154</v>
      </c>
      <c r="L236">
        <v>200907</v>
      </c>
      <c r="Q236" t="s">
        <v>121</v>
      </c>
      <c r="U236">
        <v>2</v>
      </c>
      <c r="V236">
        <v>15</v>
      </c>
      <c r="W236">
        <v>1500</v>
      </c>
      <c r="Y236" t="s">
        <v>122</v>
      </c>
      <c r="Z236">
        <v>254</v>
      </c>
      <c r="AA236" t="s">
        <v>123</v>
      </c>
      <c r="AB236" t="s">
        <v>124</v>
      </c>
      <c r="AC236">
        <v>102</v>
      </c>
    </row>
    <row r="237" spans="1:29" x14ac:dyDescent="0.25">
      <c r="A237">
        <v>345</v>
      </c>
      <c r="B237">
        <v>345102</v>
      </c>
      <c r="C237" t="s">
        <v>77</v>
      </c>
      <c r="D237">
        <v>5025</v>
      </c>
      <c r="E237">
        <v>-114.05</v>
      </c>
      <c r="F237" s="1">
        <v>42045</v>
      </c>
      <c r="G237" t="s">
        <v>119</v>
      </c>
      <c r="H237" t="s">
        <v>120</v>
      </c>
      <c r="I237" t="s">
        <v>120</v>
      </c>
      <c r="K237">
        <v>303154</v>
      </c>
      <c r="L237">
        <v>200907</v>
      </c>
      <c r="Q237" t="s">
        <v>121</v>
      </c>
      <c r="U237">
        <v>2</v>
      </c>
      <c r="V237">
        <v>15</v>
      </c>
      <c r="W237">
        <v>19881</v>
      </c>
      <c r="Y237" t="s">
        <v>122</v>
      </c>
      <c r="Z237">
        <v>254</v>
      </c>
      <c r="AA237" t="s">
        <v>123</v>
      </c>
      <c r="AB237" t="s">
        <v>124</v>
      </c>
      <c r="AC237">
        <v>104</v>
      </c>
    </row>
    <row r="238" spans="1:29" x14ac:dyDescent="0.25">
      <c r="A238">
        <v>345</v>
      </c>
      <c r="B238">
        <v>345102</v>
      </c>
      <c r="C238" t="s">
        <v>77</v>
      </c>
      <c r="D238">
        <v>5025</v>
      </c>
      <c r="E238">
        <v>-34.619999999999997</v>
      </c>
      <c r="F238" s="1">
        <v>42046</v>
      </c>
      <c r="G238" t="s">
        <v>119</v>
      </c>
      <c r="H238" t="s">
        <v>120</v>
      </c>
      <c r="I238" t="s">
        <v>120</v>
      </c>
      <c r="K238">
        <v>303167</v>
      </c>
      <c r="L238">
        <v>201007</v>
      </c>
      <c r="Q238" t="s">
        <v>121</v>
      </c>
      <c r="U238">
        <v>2</v>
      </c>
      <c r="V238">
        <v>15</v>
      </c>
      <c r="W238">
        <v>5100</v>
      </c>
      <c r="Y238" t="s">
        <v>122</v>
      </c>
      <c r="Z238">
        <v>182</v>
      </c>
      <c r="AA238" t="s">
        <v>123</v>
      </c>
      <c r="AB238" t="s">
        <v>124</v>
      </c>
      <c r="AC238">
        <v>106</v>
      </c>
    </row>
    <row r="239" spans="1:29" x14ac:dyDescent="0.25">
      <c r="A239">
        <v>345</v>
      </c>
      <c r="B239">
        <v>345102</v>
      </c>
      <c r="C239" t="s">
        <v>77</v>
      </c>
      <c r="D239">
        <v>5025</v>
      </c>
      <c r="E239">
        <v>-24038.16</v>
      </c>
      <c r="F239" s="1">
        <v>42047</v>
      </c>
      <c r="G239" t="s">
        <v>119</v>
      </c>
      <c r="H239" t="s">
        <v>120</v>
      </c>
      <c r="I239" t="s">
        <v>120</v>
      </c>
      <c r="K239">
        <v>303181</v>
      </c>
      <c r="L239">
        <v>201092</v>
      </c>
      <c r="Q239" t="s">
        <v>121</v>
      </c>
      <c r="U239">
        <v>2</v>
      </c>
      <c r="V239">
        <v>15</v>
      </c>
      <c r="W239">
        <v>4287224</v>
      </c>
      <c r="Y239" t="s">
        <v>122</v>
      </c>
      <c r="Z239">
        <v>182</v>
      </c>
      <c r="AA239" t="s">
        <v>123</v>
      </c>
      <c r="AB239" t="s">
        <v>124</v>
      </c>
      <c r="AC239">
        <v>96</v>
      </c>
    </row>
    <row r="240" spans="1:29" x14ac:dyDescent="0.25">
      <c r="A240">
        <v>345</v>
      </c>
      <c r="B240">
        <v>345102</v>
      </c>
      <c r="C240" t="s">
        <v>77</v>
      </c>
      <c r="D240">
        <v>5025</v>
      </c>
      <c r="E240">
        <v>-32.049999999999997</v>
      </c>
      <c r="F240" s="1">
        <v>42050</v>
      </c>
      <c r="G240" t="s">
        <v>119</v>
      </c>
      <c r="H240" t="s">
        <v>120</v>
      </c>
      <c r="I240" t="s">
        <v>120</v>
      </c>
      <c r="K240">
        <v>303190</v>
      </c>
      <c r="L240">
        <v>201190</v>
      </c>
      <c r="Q240" t="s">
        <v>121</v>
      </c>
      <c r="U240">
        <v>2</v>
      </c>
      <c r="V240">
        <v>15</v>
      </c>
      <c r="W240">
        <v>-3774</v>
      </c>
      <c r="Y240" t="s">
        <v>122</v>
      </c>
      <c r="Z240">
        <v>401</v>
      </c>
      <c r="AA240" t="s">
        <v>123</v>
      </c>
      <c r="AB240" t="s">
        <v>124</v>
      </c>
      <c r="AC240">
        <v>103</v>
      </c>
    </row>
    <row r="241" spans="1:29" x14ac:dyDescent="0.25">
      <c r="A241">
        <v>345</v>
      </c>
      <c r="B241">
        <v>345101</v>
      </c>
      <c r="C241" t="s">
        <v>77</v>
      </c>
      <c r="D241">
        <v>5025</v>
      </c>
      <c r="E241">
        <v>-4.01</v>
      </c>
      <c r="F241" s="1">
        <v>42051</v>
      </c>
      <c r="G241" t="s">
        <v>119</v>
      </c>
      <c r="H241" t="s">
        <v>120</v>
      </c>
      <c r="I241" t="s">
        <v>120</v>
      </c>
      <c r="K241">
        <v>303193</v>
      </c>
      <c r="L241">
        <v>201279</v>
      </c>
      <c r="Q241" t="s">
        <v>121</v>
      </c>
      <c r="U241">
        <v>2</v>
      </c>
      <c r="V241">
        <v>15</v>
      </c>
      <c r="W241">
        <v>100</v>
      </c>
      <c r="Y241" t="s">
        <v>122</v>
      </c>
      <c r="Z241">
        <v>182</v>
      </c>
      <c r="AA241" t="s">
        <v>123</v>
      </c>
      <c r="AB241" t="s">
        <v>124</v>
      </c>
      <c r="AC241">
        <v>100</v>
      </c>
    </row>
    <row r="242" spans="1:29" x14ac:dyDescent="0.25">
      <c r="A242">
        <v>345</v>
      </c>
      <c r="B242">
        <v>345102</v>
      </c>
      <c r="C242" t="s">
        <v>77</v>
      </c>
      <c r="D242">
        <v>5025</v>
      </c>
      <c r="E242">
        <v>-28.9</v>
      </c>
      <c r="F242" s="1">
        <v>42051</v>
      </c>
      <c r="G242" t="s">
        <v>119</v>
      </c>
      <c r="H242" t="s">
        <v>120</v>
      </c>
      <c r="I242" t="s">
        <v>120</v>
      </c>
      <c r="K242">
        <v>303193</v>
      </c>
      <c r="L242">
        <v>201279</v>
      </c>
      <c r="Q242" t="s">
        <v>121</v>
      </c>
      <c r="U242">
        <v>2</v>
      </c>
      <c r="V242">
        <v>15</v>
      </c>
      <c r="W242">
        <v>700</v>
      </c>
      <c r="Y242" t="s">
        <v>122</v>
      </c>
      <c r="Z242">
        <v>182</v>
      </c>
      <c r="AA242" t="s">
        <v>123</v>
      </c>
      <c r="AB242" t="s">
        <v>124</v>
      </c>
      <c r="AC242">
        <v>101</v>
      </c>
    </row>
    <row r="243" spans="1:29" x14ac:dyDescent="0.25">
      <c r="A243">
        <v>345</v>
      </c>
      <c r="B243">
        <v>345101</v>
      </c>
      <c r="C243" t="s">
        <v>77</v>
      </c>
      <c r="D243">
        <v>5025</v>
      </c>
      <c r="E243">
        <v>-21.65</v>
      </c>
      <c r="F243" s="1">
        <v>42052</v>
      </c>
      <c r="G243" t="s">
        <v>119</v>
      </c>
      <c r="H243" t="s">
        <v>120</v>
      </c>
      <c r="I243" t="s">
        <v>120</v>
      </c>
      <c r="K243">
        <v>303204</v>
      </c>
      <c r="L243">
        <v>201481</v>
      </c>
      <c r="Q243" t="s">
        <v>121</v>
      </c>
      <c r="U243">
        <v>2</v>
      </c>
      <c r="V243">
        <v>15</v>
      </c>
      <c r="W243">
        <v>2300</v>
      </c>
      <c r="Y243" t="s">
        <v>122</v>
      </c>
      <c r="Z243">
        <v>182</v>
      </c>
      <c r="AA243" t="s">
        <v>123</v>
      </c>
      <c r="AB243" t="s">
        <v>124</v>
      </c>
      <c r="AC243">
        <v>131</v>
      </c>
    </row>
    <row r="244" spans="1:29" x14ac:dyDescent="0.25">
      <c r="A244">
        <v>345</v>
      </c>
      <c r="B244">
        <v>345102</v>
      </c>
      <c r="C244" t="s">
        <v>77</v>
      </c>
      <c r="D244">
        <v>5025</v>
      </c>
      <c r="E244">
        <v>-18.68</v>
      </c>
      <c r="F244" s="1">
        <v>42052</v>
      </c>
      <c r="G244" t="s">
        <v>119</v>
      </c>
      <c r="H244" t="s">
        <v>120</v>
      </c>
      <c r="I244" t="s">
        <v>120</v>
      </c>
      <c r="K244">
        <v>303204</v>
      </c>
      <c r="L244">
        <v>201481</v>
      </c>
      <c r="Q244" t="s">
        <v>121</v>
      </c>
      <c r="U244">
        <v>2</v>
      </c>
      <c r="V244">
        <v>15</v>
      </c>
      <c r="W244">
        <v>2600</v>
      </c>
      <c r="Y244" t="s">
        <v>122</v>
      </c>
      <c r="Z244">
        <v>182</v>
      </c>
      <c r="AA244" t="s">
        <v>123</v>
      </c>
      <c r="AB244" t="s">
        <v>124</v>
      </c>
      <c r="AC244">
        <v>133</v>
      </c>
    </row>
    <row r="245" spans="1:29" x14ac:dyDescent="0.25">
      <c r="A245">
        <v>345</v>
      </c>
      <c r="B245">
        <v>345102</v>
      </c>
      <c r="C245" t="s">
        <v>77</v>
      </c>
      <c r="D245">
        <v>5025</v>
      </c>
      <c r="E245">
        <v>-12.25</v>
      </c>
      <c r="F245" s="1">
        <v>42053</v>
      </c>
      <c r="G245" t="s">
        <v>119</v>
      </c>
      <c r="H245" t="s">
        <v>120</v>
      </c>
      <c r="I245" t="s">
        <v>120</v>
      </c>
      <c r="K245">
        <v>303201</v>
      </c>
      <c r="L245">
        <v>201459</v>
      </c>
      <c r="Q245" t="s">
        <v>121</v>
      </c>
      <c r="U245">
        <v>2</v>
      </c>
      <c r="V245">
        <v>15</v>
      </c>
      <c r="W245">
        <v>100</v>
      </c>
      <c r="Y245" t="s">
        <v>122</v>
      </c>
      <c r="Z245">
        <v>182</v>
      </c>
      <c r="AA245" t="s">
        <v>123</v>
      </c>
      <c r="AB245" t="s">
        <v>124</v>
      </c>
      <c r="AC245">
        <v>97</v>
      </c>
    </row>
    <row r="246" spans="1:29" x14ac:dyDescent="0.25">
      <c r="A246">
        <v>345</v>
      </c>
      <c r="B246">
        <v>345101</v>
      </c>
      <c r="C246" t="s">
        <v>77</v>
      </c>
      <c r="D246">
        <v>5025</v>
      </c>
      <c r="E246">
        <v>-16.71</v>
      </c>
      <c r="F246" s="1">
        <v>42054</v>
      </c>
      <c r="G246" t="s">
        <v>119</v>
      </c>
      <c r="H246" t="s">
        <v>120</v>
      </c>
      <c r="I246" t="s">
        <v>120</v>
      </c>
      <c r="K246">
        <v>303236</v>
      </c>
      <c r="L246">
        <v>201968</v>
      </c>
      <c r="Q246" t="s">
        <v>121</v>
      </c>
      <c r="U246">
        <v>2</v>
      </c>
      <c r="V246">
        <v>15</v>
      </c>
      <c r="W246">
        <v>1600</v>
      </c>
      <c r="Y246" t="s">
        <v>122</v>
      </c>
      <c r="Z246">
        <v>182</v>
      </c>
      <c r="AA246" t="s">
        <v>123</v>
      </c>
      <c r="AB246" t="s">
        <v>124</v>
      </c>
      <c r="AC246">
        <v>64</v>
      </c>
    </row>
    <row r="247" spans="1:29" x14ac:dyDescent="0.25">
      <c r="A247">
        <v>345</v>
      </c>
      <c r="B247">
        <v>345102</v>
      </c>
      <c r="C247" t="s">
        <v>77</v>
      </c>
      <c r="D247">
        <v>5025</v>
      </c>
      <c r="E247">
        <v>-13121.09</v>
      </c>
      <c r="F247" s="1">
        <v>42054</v>
      </c>
      <c r="G247" t="s">
        <v>119</v>
      </c>
      <c r="H247" t="s">
        <v>120</v>
      </c>
      <c r="I247" t="s">
        <v>120</v>
      </c>
      <c r="K247">
        <v>303236</v>
      </c>
      <c r="L247">
        <v>201968</v>
      </c>
      <c r="Q247" t="s">
        <v>121</v>
      </c>
      <c r="U247">
        <v>2</v>
      </c>
      <c r="V247">
        <v>15</v>
      </c>
      <c r="W247">
        <v>2385220</v>
      </c>
      <c r="Y247" t="s">
        <v>122</v>
      </c>
      <c r="Z247">
        <v>182</v>
      </c>
      <c r="AA247" t="s">
        <v>123</v>
      </c>
      <c r="AB247" t="s">
        <v>124</v>
      </c>
      <c r="AC247">
        <v>65</v>
      </c>
    </row>
    <row r="248" spans="1:29" x14ac:dyDescent="0.25">
      <c r="A248">
        <v>345</v>
      </c>
      <c r="B248">
        <v>345102</v>
      </c>
      <c r="C248" t="s">
        <v>77</v>
      </c>
      <c r="D248">
        <v>5025</v>
      </c>
      <c r="E248">
        <v>-10562.45</v>
      </c>
      <c r="F248" s="1">
        <v>42057</v>
      </c>
      <c r="G248" t="s">
        <v>119</v>
      </c>
      <c r="H248" t="s">
        <v>120</v>
      </c>
      <c r="I248" t="s">
        <v>120</v>
      </c>
      <c r="K248">
        <v>303237</v>
      </c>
      <c r="L248">
        <v>201976</v>
      </c>
      <c r="Q248" t="s">
        <v>121</v>
      </c>
      <c r="U248">
        <v>2</v>
      </c>
      <c r="V248">
        <v>15</v>
      </c>
      <c r="W248">
        <v>1911046</v>
      </c>
      <c r="Y248" t="s">
        <v>122</v>
      </c>
      <c r="Z248">
        <v>182</v>
      </c>
      <c r="AA248" t="s">
        <v>123</v>
      </c>
      <c r="AB248" t="s">
        <v>124</v>
      </c>
      <c r="AC248">
        <v>105</v>
      </c>
    </row>
    <row r="249" spans="1:29" x14ac:dyDescent="0.25">
      <c r="A249">
        <v>345</v>
      </c>
      <c r="B249">
        <v>345101</v>
      </c>
      <c r="C249" t="s">
        <v>77</v>
      </c>
      <c r="D249">
        <v>5025</v>
      </c>
      <c r="E249">
        <v>-25.18</v>
      </c>
      <c r="F249" s="1">
        <v>42058</v>
      </c>
      <c r="G249" t="s">
        <v>119</v>
      </c>
      <c r="H249" t="s">
        <v>120</v>
      </c>
      <c r="I249" t="s">
        <v>120</v>
      </c>
      <c r="K249">
        <v>303238</v>
      </c>
      <c r="L249">
        <v>201979</v>
      </c>
      <c r="Q249" t="s">
        <v>121</v>
      </c>
      <c r="U249">
        <v>2</v>
      </c>
      <c r="V249">
        <v>15</v>
      </c>
      <c r="W249">
        <v>2800</v>
      </c>
      <c r="Y249" t="s">
        <v>122</v>
      </c>
      <c r="Z249">
        <v>182</v>
      </c>
      <c r="AA249" t="s">
        <v>123</v>
      </c>
      <c r="AB249" t="s">
        <v>124</v>
      </c>
      <c r="AC249">
        <v>88</v>
      </c>
    </row>
    <row r="250" spans="1:29" x14ac:dyDescent="0.25">
      <c r="A250">
        <v>345</v>
      </c>
      <c r="B250">
        <v>345102</v>
      </c>
      <c r="C250" t="s">
        <v>77</v>
      </c>
      <c r="D250">
        <v>5025</v>
      </c>
      <c r="E250">
        <v>-480.73</v>
      </c>
      <c r="F250" s="1">
        <v>42058</v>
      </c>
      <c r="G250" t="s">
        <v>119</v>
      </c>
      <c r="H250" t="s">
        <v>120</v>
      </c>
      <c r="I250" t="s">
        <v>120</v>
      </c>
      <c r="K250">
        <v>303238</v>
      </c>
      <c r="L250">
        <v>201979</v>
      </c>
      <c r="Q250" t="s">
        <v>121</v>
      </c>
      <c r="U250">
        <v>2</v>
      </c>
      <c r="V250">
        <v>15</v>
      </c>
      <c r="W250">
        <v>93071</v>
      </c>
      <c r="Y250" t="s">
        <v>122</v>
      </c>
      <c r="Z250">
        <v>182</v>
      </c>
      <c r="AA250" t="s">
        <v>123</v>
      </c>
      <c r="AB250" t="s">
        <v>124</v>
      </c>
      <c r="AC250">
        <v>90</v>
      </c>
    </row>
    <row r="251" spans="1:29" x14ac:dyDescent="0.25">
      <c r="A251">
        <v>345</v>
      </c>
      <c r="B251">
        <v>345102</v>
      </c>
      <c r="C251" t="s">
        <v>77</v>
      </c>
      <c r="D251">
        <v>5025</v>
      </c>
      <c r="E251">
        <v>-349.44</v>
      </c>
      <c r="F251" s="1">
        <v>42059</v>
      </c>
      <c r="G251" t="s">
        <v>119</v>
      </c>
      <c r="H251" t="s">
        <v>120</v>
      </c>
      <c r="I251" t="s">
        <v>120</v>
      </c>
      <c r="K251">
        <v>303247</v>
      </c>
      <c r="L251">
        <v>202056</v>
      </c>
      <c r="Q251" t="s">
        <v>121</v>
      </c>
      <c r="U251">
        <v>2</v>
      </c>
      <c r="V251">
        <v>15</v>
      </c>
      <c r="W251">
        <v>70790</v>
      </c>
      <c r="Y251" t="s">
        <v>122</v>
      </c>
      <c r="Z251">
        <v>182</v>
      </c>
      <c r="AA251" t="s">
        <v>123</v>
      </c>
      <c r="AB251" t="s">
        <v>124</v>
      </c>
      <c r="AC251">
        <v>102</v>
      </c>
    </row>
    <row r="252" spans="1:29" x14ac:dyDescent="0.25">
      <c r="A252">
        <v>345</v>
      </c>
      <c r="B252">
        <v>345102</v>
      </c>
      <c r="C252" t="s">
        <v>77</v>
      </c>
      <c r="D252">
        <v>5025</v>
      </c>
      <c r="E252">
        <v>-21522.95</v>
      </c>
      <c r="F252" s="1">
        <v>42060</v>
      </c>
      <c r="G252" t="s">
        <v>119</v>
      </c>
      <c r="H252" t="s">
        <v>120</v>
      </c>
      <c r="I252" t="s">
        <v>120</v>
      </c>
      <c r="K252">
        <v>303248</v>
      </c>
      <c r="L252">
        <v>202057</v>
      </c>
      <c r="Q252" t="s">
        <v>121</v>
      </c>
      <c r="U252">
        <v>2</v>
      </c>
      <c r="V252">
        <v>15</v>
      </c>
      <c r="W252">
        <v>3896417</v>
      </c>
      <c r="Y252" t="s">
        <v>122</v>
      </c>
      <c r="Z252">
        <v>182</v>
      </c>
      <c r="AA252" t="s">
        <v>123</v>
      </c>
      <c r="AB252" t="s">
        <v>124</v>
      </c>
      <c r="AC252">
        <v>96</v>
      </c>
    </row>
    <row r="253" spans="1:29" x14ac:dyDescent="0.25">
      <c r="A253">
        <v>345</v>
      </c>
      <c r="B253">
        <v>345101</v>
      </c>
      <c r="C253" t="s">
        <v>77</v>
      </c>
      <c r="D253">
        <v>5025</v>
      </c>
      <c r="E253">
        <v>-60.78</v>
      </c>
      <c r="F253" s="1">
        <v>42061</v>
      </c>
      <c r="G253" t="s">
        <v>119</v>
      </c>
      <c r="H253" t="s">
        <v>120</v>
      </c>
      <c r="I253" t="s">
        <v>120</v>
      </c>
      <c r="K253">
        <v>303245</v>
      </c>
      <c r="L253">
        <v>202035</v>
      </c>
      <c r="Q253" t="s">
        <v>121</v>
      </c>
      <c r="U253">
        <v>2</v>
      </c>
      <c r="V253">
        <v>15</v>
      </c>
      <c r="W253">
        <v>7800</v>
      </c>
      <c r="Y253" t="s">
        <v>122</v>
      </c>
      <c r="Z253">
        <v>182</v>
      </c>
      <c r="AA253" t="s">
        <v>123</v>
      </c>
      <c r="AB253" t="s">
        <v>124</v>
      </c>
      <c r="AC253">
        <v>59</v>
      </c>
    </row>
    <row r="254" spans="1:29" x14ac:dyDescent="0.25">
      <c r="A254">
        <v>345</v>
      </c>
      <c r="B254">
        <v>345102</v>
      </c>
      <c r="C254" t="s">
        <v>77</v>
      </c>
      <c r="D254">
        <v>5025</v>
      </c>
      <c r="E254">
        <v>-1156.6099999999999</v>
      </c>
      <c r="F254" s="1">
        <v>42061</v>
      </c>
      <c r="G254" t="s">
        <v>119</v>
      </c>
      <c r="H254" t="s">
        <v>120</v>
      </c>
      <c r="I254" t="s">
        <v>120</v>
      </c>
      <c r="K254">
        <v>303245</v>
      </c>
      <c r="L254">
        <v>202035</v>
      </c>
      <c r="Q254" t="s">
        <v>121</v>
      </c>
      <c r="U254">
        <v>2</v>
      </c>
      <c r="V254">
        <v>15</v>
      </c>
      <c r="W254">
        <v>177195</v>
      </c>
      <c r="Y254" t="s">
        <v>122</v>
      </c>
      <c r="Z254">
        <v>182</v>
      </c>
      <c r="AA254" t="s">
        <v>123</v>
      </c>
      <c r="AB254" t="s">
        <v>124</v>
      </c>
      <c r="AC254">
        <v>61</v>
      </c>
    </row>
    <row r="255" spans="1:29" x14ac:dyDescent="0.25">
      <c r="A255">
        <v>345</v>
      </c>
      <c r="B255">
        <v>345101</v>
      </c>
      <c r="C255" t="s">
        <v>77</v>
      </c>
      <c r="D255">
        <v>5025</v>
      </c>
      <c r="E255">
        <v>-34.659999999999997</v>
      </c>
      <c r="F255" s="1">
        <v>42062</v>
      </c>
      <c r="G255" t="s">
        <v>119</v>
      </c>
      <c r="H255" t="s">
        <v>120</v>
      </c>
      <c r="I255" t="s">
        <v>120</v>
      </c>
      <c r="K255">
        <v>303257</v>
      </c>
      <c r="L255">
        <v>202139</v>
      </c>
      <c r="Q255" t="s">
        <v>121</v>
      </c>
      <c r="U255">
        <v>2</v>
      </c>
      <c r="V255">
        <v>15</v>
      </c>
      <c r="W255">
        <v>4500</v>
      </c>
      <c r="Y255" t="s">
        <v>122</v>
      </c>
      <c r="Z255">
        <v>182</v>
      </c>
      <c r="AA255" t="s">
        <v>123</v>
      </c>
      <c r="AB255" t="s">
        <v>124</v>
      </c>
      <c r="AC255">
        <v>90</v>
      </c>
    </row>
    <row r="256" spans="1:29" x14ac:dyDescent="0.25">
      <c r="A256">
        <v>345</v>
      </c>
      <c r="B256">
        <v>345102</v>
      </c>
      <c r="C256" t="s">
        <v>77</v>
      </c>
      <c r="D256">
        <v>5025</v>
      </c>
      <c r="E256">
        <v>-133</v>
      </c>
      <c r="F256" s="1">
        <v>42062</v>
      </c>
      <c r="G256" t="s">
        <v>119</v>
      </c>
      <c r="H256" t="s">
        <v>120</v>
      </c>
      <c r="I256" t="s">
        <v>120</v>
      </c>
      <c r="K256">
        <v>303257</v>
      </c>
      <c r="L256">
        <v>202139</v>
      </c>
      <c r="Q256" t="s">
        <v>121</v>
      </c>
      <c r="U256">
        <v>2</v>
      </c>
      <c r="V256">
        <v>15</v>
      </c>
      <c r="W256">
        <v>27793</v>
      </c>
      <c r="Y256" t="s">
        <v>122</v>
      </c>
      <c r="Z256">
        <v>182</v>
      </c>
      <c r="AA256" t="s">
        <v>123</v>
      </c>
      <c r="AB256" t="s">
        <v>124</v>
      </c>
      <c r="AC256">
        <v>92</v>
      </c>
    </row>
    <row r="257" spans="1:29" x14ac:dyDescent="0.25">
      <c r="A257">
        <v>345</v>
      </c>
      <c r="B257">
        <v>345101</v>
      </c>
      <c r="C257" t="s">
        <v>77</v>
      </c>
      <c r="D257">
        <v>5025</v>
      </c>
      <c r="E257">
        <v>-12837.08</v>
      </c>
      <c r="F257" s="1">
        <v>42065</v>
      </c>
      <c r="G257" t="s">
        <v>119</v>
      </c>
      <c r="H257" t="s">
        <v>120</v>
      </c>
      <c r="I257" t="s">
        <v>120</v>
      </c>
      <c r="K257">
        <v>303274</v>
      </c>
      <c r="L257">
        <v>202224</v>
      </c>
      <c r="Q257" t="s">
        <v>121</v>
      </c>
      <c r="U257">
        <v>3</v>
      </c>
      <c r="V257">
        <v>15</v>
      </c>
      <c r="W257">
        <v>1422700</v>
      </c>
      <c r="Y257" t="s">
        <v>122</v>
      </c>
      <c r="Z257">
        <v>182</v>
      </c>
      <c r="AA257" t="s">
        <v>123</v>
      </c>
      <c r="AB257" t="s">
        <v>124</v>
      </c>
      <c r="AC257">
        <v>138</v>
      </c>
    </row>
    <row r="258" spans="1:29" x14ac:dyDescent="0.25">
      <c r="A258">
        <v>345</v>
      </c>
      <c r="B258">
        <v>345102</v>
      </c>
      <c r="C258" t="s">
        <v>77</v>
      </c>
      <c r="D258">
        <v>5025</v>
      </c>
      <c r="E258">
        <v>-58.84</v>
      </c>
      <c r="F258" s="1">
        <v>42065</v>
      </c>
      <c r="G258" t="s">
        <v>119</v>
      </c>
      <c r="H258" t="s">
        <v>120</v>
      </c>
      <c r="I258" t="s">
        <v>120</v>
      </c>
      <c r="K258">
        <v>303274</v>
      </c>
      <c r="L258">
        <v>202224</v>
      </c>
      <c r="Q258" t="s">
        <v>121</v>
      </c>
      <c r="U258">
        <v>3</v>
      </c>
      <c r="V258">
        <v>15</v>
      </c>
      <c r="W258">
        <v>11020</v>
      </c>
      <c r="Y258" t="s">
        <v>122</v>
      </c>
      <c r="Z258">
        <v>182</v>
      </c>
      <c r="AA258" t="s">
        <v>123</v>
      </c>
      <c r="AB258" t="s">
        <v>124</v>
      </c>
      <c r="AC258">
        <v>142</v>
      </c>
    </row>
    <row r="259" spans="1:29" x14ac:dyDescent="0.25">
      <c r="A259">
        <v>345</v>
      </c>
      <c r="B259">
        <v>345101</v>
      </c>
      <c r="C259" t="s">
        <v>77</v>
      </c>
      <c r="D259">
        <v>5025</v>
      </c>
      <c r="E259">
        <v>-2.88</v>
      </c>
      <c r="F259" s="1">
        <v>42066</v>
      </c>
      <c r="G259" t="s">
        <v>119</v>
      </c>
      <c r="H259" t="s">
        <v>120</v>
      </c>
      <c r="I259" t="s">
        <v>120</v>
      </c>
      <c r="K259">
        <v>303401</v>
      </c>
      <c r="L259">
        <v>202683</v>
      </c>
      <c r="Q259" t="s">
        <v>121</v>
      </c>
      <c r="U259">
        <v>3</v>
      </c>
      <c r="V259">
        <v>15</v>
      </c>
      <c r="Y259" t="s">
        <v>122</v>
      </c>
      <c r="Z259">
        <v>182</v>
      </c>
      <c r="AA259" t="s">
        <v>123</v>
      </c>
      <c r="AB259" t="s">
        <v>124</v>
      </c>
      <c r="AC259">
        <v>94</v>
      </c>
    </row>
    <row r="260" spans="1:29" x14ac:dyDescent="0.25">
      <c r="A260">
        <v>345</v>
      </c>
      <c r="B260">
        <v>345102</v>
      </c>
      <c r="C260" t="s">
        <v>77</v>
      </c>
      <c r="D260">
        <v>5025</v>
      </c>
      <c r="E260">
        <v>-1.2</v>
      </c>
      <c r="F260" s="1">
        <v>42066</v>
      </c>
      <c r="G260" t="s">
        <v>119</v>
      </c>
      <c r="H260" t="s">
        <v>120</v>
      </c>
      <c r="I260" t="s">
        <v>120</v>
      </c>
      <c r="K260">
        <v>303401</v>
      </c>
      <c r="L260">
        <v>202683</v>
      </c>
      <c r="Q260" t="s">
        <v>121</v>
      </c>
      <c r="U260">
        <v>3</v>
      </c>
      <c r="V260">
        <v>15</v>
      </c>
      <c r="W260">
        <v>4725</v>
      </c>
      <c r="Y260" t="s">
        <v>122</v>
      </c>
      <c r="Z260">
        <v>182</v>
      </c>
      <c r="AA260" t="s">
        <v>123</v>
      </c>
      <c r="AB260" t="s">
        <v>124</v>
      </c>
      <c r="AC260">
        <v>97</v>
      </c>
    </row>
    <row r="261" spans="1:29" x14ac:dyDescent="0.25">
      <c r="A261">
        <v>345</v>
      </c>
      <c r="B261">
        <v>345102</v>
      </c>
      <c r="C261" t="s">
        <v>77</v>
      </c>
      <c r="D261">
        <v>5025</v>
      </c>
      <c r="E261">
        <v>-49.52</v>
      </c>
      <c r="F261" s="1">
        <v>42067</v>
      </c>
      <c r="G261" t="s">
        <v>119</v>
      </c>
      <c r="H261" t="s">
        <v>120</v>
      </c>
      <c r="I261" t="s">
        <v>120</v>
      </c>
      <c r="K261">
        <v>303357</v>
      </c>
      <c r="L261">
        <v>202499</v>
      </c>
      <c r="Q261" t="s">
        <v>121</v>
      </c>
      <c r="U261">
        <v>3</v>
      </c>
      <c r="V261">
        <v>15</v>
      </c>
      <c r="W261">
        <v>5400</v>
      </c>
      <c r="Y261" t="s">
        <v>122</v>
      </c>
      <c r="Z261">
        <v>182</v>
      </c>
      <c r="AA261" t="s">
        <v>123</v>
      </c>
      <c r="AB261" t="s">
        <v>124</v>
      </c>
      <c r="AC261">
        <v>87</v>
      </c>
    </row>
    <row r="262" spans="1:29" x14ac:dyDescent="0.25">
      <c r="A262">
        <v>345</v>
      </c>
      <c r="B262">
        <v>345102</v>
      </c>
      <c r="C262" t="s">
        <v>77</v>
      </c>
      <c r="D262">
        <v>5025</v>
      </c>
      <c r="E262">
        <v>-313.54000000000002</v>
      </c>
      <c r="F262" s="1">
        <v>42068</v>
      </c>
      <c r="G262" t="s">
        <v>119</v>
      </c>
      <c r="H262" t="s">
        <v>120</v>
      </c>
      <c r="I262" t="s">
        <v>120</v>
      </c>
      <c r="K262">
        <v>303395</v>
      </c>
      <c r="L262">
        <v>202618</v>
      </c>
      <c r="Q262" t="s">
        <v>121</v>
      </c>
      <c r="U262">
        <v>3</v>
      </c>
      <c r="V262">
        <v>15</v>
      </c>
      <c r="W262">
        <v>81136</v>
      </c>
      <c r="Y262" t="s">
        <v>122</v>
      </c>
      <c r="Z262">
        <v>401</v>
      </c>
      <c r="AA262" t="s">
        <v>123</v>
      </c>
      <c r="AB262" t="s">
        <v>124</v>
      </c>
      <c r="AC262">
        <v>107</v>
      </c>
    </row>
    <row r="263" spans="1:29" x14ac:dyDescent="0.25">
      <c r="A263">
        <v>345</v>
      </c>
      <c r="B263">
        <v>345102</v>
      </c>
      <c r="C263" t="s">
        <v>77</v>
      </c>
      <c r="D263">
        <v>5025</v>
      </c>
      <c r="E263">
        <v>-20138.740000000002</v>
      </c>
      <c r="F263" s="1">
        <v>42071</v>
      </c>
      <c r="G263" t="s">
        <v>119</v>
      </c>
      <c r="H263" t="s">
        <v>120</v>
      </c>
      <c r="I263" t="s">
        <v>120</v>
      </c>
      <c r="K263">
        <v>303412</v>
      </c>
      <c r="L263">
        <v>202723</v>
      </c>
      <c r="Q263" t="s">
        <v>121</v>
      </c>
      <c r="U263">
        <v>3</v>
      </c>
      <c r="V263">
        <v>15</v>
      </c>
      <c r="W263">
        <v>3677560</v>
      </c>
      <c r="Y263" t="s">
        <v>122</v>
      </c>
      <c r="Z263">
        <v>182</v>
      </c>
      <c r="AA263" t="s">
        <v>123</v>
      </c>
      <c r="AB263" t="s">
        <v>124</v>
      </c>
      <c r="AC263">
        <v>130</v>
      </c>
    </row>
    <row r="264" spans="1:29" x14ac:dyDescent="0.25">
      <c r="A264">
        <v>345</v>
      </c>
      <c r="B264">
        <v>345102</v>
      </c>
      <c r="C264" t="s">
        <v>77</v>
      </c>
      <c r="D264">
        <v>5025</v>
      </c>
      <c r="E264">
        <v>-1421</v>
      </c>
      <c r="F264" s="1">
        <v>42072</v>
      </c>
      <c r="G264" t="s">
        <v>119</v>
      </c>
      <c r="H264" t="s">
        <v>120</v>
      </c>
      <c r="I264" t="s">
        <v>120</v>
      </c>
      <c r="K264">
        <v>303428</v>
      </c>
      <c r="L264">
        <v>202810</v>
      </c>
      <c r="Q264" t="s">
        <v>121</v>
      </c>
      <c r="U264">
        <v>3</v>
      </c>
      <c r="V264">
        <v>15</v>
      </c>
      <c r="W264">
        <v>140948</v>
      </c>
      <c r="Y264" t="s">
        <v>122</v>
      </c>
      <c r="Z264">
        <v>252</v>
      </c>
      <c r="AA264" t="s">
        <v>123</v>
      </c>
      <c r="AB264" t="s">
        <v>124</v>
      </c>
      <c r="AC264">
        <v>118</v>
      </c>
    </row>
    <row r="265" spans="1:29" x14ac:dyDescent="0.25">
      <c r="A265">
        <v>345</v>
      </c>
      <c r="B265">
        <v>345101</v>
      </c>
      <c r="C265" t="s">
        <v>77</v>
      </c>
      <c r="D265">
        <v>5025</v>
      </c>
      <c r="E265">
        <v>-33.89</v>
      </c>
      <c r="F265" s="1">
        <v>42073</v>
      </c>
      <c r="G265" t="s">
        <v>119</v>
      </c>
      <c r="H265" t="s">
        <v>120</v>
      </c>
      <c r="I265" t="s">
        <v>120</v>
      </c>
      <c r="K265">
        <v>303478</v>
      </c>
      <c r="L265">
        <v>203251</v>
      </c>
      <c r="Q265" t="s">
        <v>121</v>
      </c>
      <c r="U265">
        <v>3</v>
      </c>
      <c r="V265">
        <v>15</v>
      </c>
      <c r="W265">
        <v>3100</v>
      </c>
      <c r="Y265" t="s">
        <v>122</v>
      </c>
      <c r="Z265">
        <v>254</v>
      </c>
      <c r="AA265" t="s">
        <v>123</v>
      </c>
      <c r="AB265" t="s">
        <v>124</v>
      </c>
      <c r="AC265">
        <v>90</v>
      </c>
    </row>
    <row r="266" spans="1:29" x14ac:dyDescent="0.25">
      <c r="A266">
        <v>345</v>
      </c>
      <c r="B266">
        <v>345102</v>
      </c>
      <c r="C266" t="s">
        <v>77</v>
      </c>
      <c r="D266">
        <v>5025</v>
      </c>
      <c r="E266">
        <v>-366.79</v>
      </c>
      <c r="F266" s="1">
        <v>42073</v>
      </c>
      <c r="G266" t="s">
        <v>119</v>
      </c>
      <c r="H266" t="s">
        <v>120</v>
      </c>
      <c r="I266" t="s">
        <v>120</v>
      </c>
      <c r="K266">
        <v>303478</v>
      </c>
      <c r="L266">
        <v>203251</v>
      </c>
      <c r="Q266" t="s">
        <v>121</v>
      </c>
      <c r="U266">
        <v>3</v>
      </c>
      <c r="V266">
        <v>15</v>
      </c>
      <c r="W266">
        <v>65868</v>
      </c>
      <c r="Y266" t="s">
        <v>122</v>
      </c>
      <c r="Z266">
        <v>254</v>
      </c>
      <c r="AA266" t="s">
        <v>123</v>
      </c>
      <c r="AB266" t="s">
        <v>124</v>
      </c>
      <c r="AC266">
        <v>92</v>
      </c>
    </row>
    <row r="267" spans="1:29" x14ac:dyDescent="0.25">
      <c r="A267">
        <v>345</v>
      </c>
      <c r="B267">
        <v>345102</v>
      </c>
      <c r="C267" t="s">
        <v>77</v>
      </c>
      <c r="D267">
        <v>5025</v>
      </c>
      <c r="E267">
        <v>194.49</v>
      </c>
      <c r="F267" s="1">
        <v>42074</v>
      </c>
      <c r="G267" t="s">
        <v>119</v>
      </c>
      <c r="H267" t="s">
        <v>120</v>
      </c>
      <c r="I267" t="s">
        <v>120</v>
      </c>
      <c r="K267">
        <v>303454</v>
      </c>
      <c r="L267">
        <v>203037</v>
      </c>
      <c r="Q267" t="s">
        <v>121</v>
      </c>
      <c r="U267">
        <v>3</v>
      </c>
      <c r="V267">
        <v>15</v>
      </c>
      <c r="W267">
        <v>-23078</v>
      </c>
      <c r="Y267" t="s">
        <v>122</v>
      </c>
      <c r="Z267">
        <v>254</v>
      </c>
      <c r="AA267" t="s">
        <v>123</v>
      </c>
      <c r="AB267" t="s">
        <v>124</v>
      </c>
      <c r="AC267">
        <v>84</v>
      </c>
    </row>
    <row r="268" spans="1:29" x14ac:dyDescent="0.25">
      <c r="A268">
        <v>345</v>
      </c>
      <c r="B268">
        <v>345102</v>
      </c>
      <c r="C268" t="s">
        <v>77</v>
      </c>
      <c r="D268">
        <v>5025</v>
      </c>
      <c r="E268">
        <v>-1408.82</v>
      </c>
      <c r="F268" s="1">
        <v>42075</v>
      </c>
      <c r="G268" t="s">
        <v>119</v>
      </c>
      <c r="H268" t="s">
        <v>120</v>
      </c>
      <c r="I268" t="s">
        <v>120</v>
      </c>
      <c r="K268">
        <v>303468</v>
      </c>
      <c r="L268">
        <v>203138</v>
      </c>
      <c r="Q268" t="s">
        <v>121</v>
      </c>
      <c r="U268">
        <v>3</v>
      </c>
      <c r="V268">
        <v>15</v>
      </c>
      <c r="W268">
        <v>377091</v>
      </c>
      <c r="Y268" t="s">
        <v>122</v>
      </c>
      <c r="Z268">
        <v>254</v>
      </c>
      <c r="AA268" t="s">
        <v>123</v>
      </c>
      <c r="AB268" t="s">
        <v>124</v>
      </c>
      <c r="AC268">
        <v>106</v>
      </c>
    </row>
    <row r="269" spans="1:29" x14ac:dyDescent="0.25">
      <c r="A269">
        <v>345</v>
      </c>
      <c r="B269">
        <v>345101</v>
      </c>
      <c r="C269" t="s">
        <v>77</v>
      </c>
      <c r="D269">
        <v>5025</v>
      </c>
      <c r="E269">
        <v>-3.7</v>
      </c>
      <c r="F269" s="1">
        <v>42078</v>
      </c>
      <c r="G269" t="s">
        <v>119</v>
      </c>
      <c r="H269" t="s">
        <v>120</v>
      </c>
      <c r="I269" t="s">
        <v>120</v>
      </c>
      <c r="K269">
        <v>303477</v>
      </c>
      <c r="L269">
        <v>203238</v>
      </c>
      <c r="Q269" t="s">
        <v>121</v>
      </c>
      <c r="U269">
        <v>3</v>
      </c>
      <c r="V269">
        <v>15</v>
      </c>
      <c r="W269">
        <v>-1300</v>
      </c>
      <c r="Y269" t="s">
        <v>122</v>
      </c>
      <c r="Z269">
        <v>182</v>
      </c>
      <c r="AA269" t="s">
        <v>123</v>
      </c>
      <c r="AB269" t="s">
        <v>124</v>
      </c>
      <c r="AC269">
        <v>103</v>
      </c>
    </row>
    <row r="270" spans="1:29" x14ac:dyDescent="0.25">
      <c r="A270">
        <v>345</v>
      </c>
      <c r="B270">
        <v>345102</v>
      </c>
      <c r="C270" t="s">
        <v>77</v>
      </c>
      <c r="D270">
        <v>5025</v>
      </c>
      <c r="E270">
        <v>-25370.25</v>
      </c>
      <c r="F270" s="1">
        <v>42078</v>
      </c>
      <c r="G270" t="s">
        <v>119</v>
      </c>
      <c r="H270" t="s">
        <v>120</v>
      </c>
      <c r="I270" t="s">
        <v>120</v>
      </c>
      <c r="K270">
        <v>303477</v>
      </c>
      <c r="L270">
        <v>203238</v>
      </c>
      <c r="Q270" t="s">
        <v>121</v>
      </c>
      <c r="U270">
        <v>3</v>
      </c>
      <c r="V270">
        <v>15</v>
      </c>
      <c r="W270">
        <v>4712007</v>
      </c>
      <c r="Y270" t="s">
        <v>122</v>
      </c>
      <c r="Z270">
        <v>182</v>
      </c>
      <c r="AA270" t="s">
        <v>123</v>
      </c>
      <c r="AB270" t="s">
        <v>124</v>
      </c>
      <c r="AC270">
        <v>104</v>
      </c>
    </row>
    <row r="271" spans="1:29" x14ac:dyDescent="0.25">
      <c r="A271">
        <v>345</v>
      </c>
      <c r="B271">
        <v>345102</v>
      </c>
      <c r="C271" t="s">
        <v>77</v>
      </c>
      <c r="D271">
        <v>5025</v>
      </c>
      <c r="E271">
        <v>-40.42</v>
      </c>
      <c r="F271" s="1">
        <v>42079</v>
      </c>
      <c r="G271" t="s">
        <v>119</v>
      </c>
      <c r="H271" t="s">
        <v>120</v>
      </c>
      <c r="I271" t="s">
        <v>120</v>
      </c>
      <c r="K271">
        <v>303491</v>
      </c>
      <c r="L271">
        <v>203325</v>
      </c>
      <c r="Q271" t="s">
        <v>121</v>
      </c>
      <c r="U271">
        <v>3</v>
      </c>
      <c r="V271">
        <v>15</v>
      </c>
      <c r="W271">
        <v>4912</v>
      </c>
      <c r="Y271" t="s">
        <v>122</v>
      </c>
      <c r="Z271">
        <v>182</v>
      </c>
      <c r="AA271" t="s">
        <v>123</v>
      </c>
      <c r="AB271" t="s">
        <v>124</v>
      </c>
      <c r="AC271">
        <v>110</v>
      </c>
    </row>
    <row r="272" spans="1:29" x14ac:dyDescent="0.25">
      <c r="A272">
        <v>345</v>
      </c>
      <c r="B272">
        <v>345102</v>
      </c>
      <c r="C272" t="s">
        <v>77</v>
      </c>
      <c r="D272">
        <v>5025</v>
      </c>
      <c r="E272">
        <v>-33.39</v>
      </c>
      <c r="F272" s="1">
        <v>42080</v>
      </c>
      <c r="G272" t="s">
        <v>119</v>
      </c>
      <c r="H272" t="s">
        <v>120</v>
      </c>
      <c r="I272" t="s">
        <v>120</v>
      </c>
      <c r="K272">
        <v>303494</v>
      </c>
      <c r="L272">
        <v>203416</v>
      </c>
      <c r="Q272" t="s">
        <v>121</v>
      </c>
      <c r="U272">
        <v>3</v>
      </c>
      <c r="V272">
        <v>15</v>
      </c>
      <c r="W272">
        <v>1666</v>
      </c>
      <c r="Y272" t="s">
        <v>122</v>
      </c>
      <c r="Z272">
        <v>182</v>
      </c>
      <c r="AA272" t="s">
        <v>123</v>
      </c>
      <c r="AB272" t="s">
        <v>124</v>
      </c>
      <c r="AC272">
        <v>156</v>
      </c>
    </row>
    <row r="273" spans="1:29" x14ac:dyDescent="0.25">
      <c r="A273">
        <v>345</v>
      </c>
      <c r="B273">
        <v>345101</v>
      </c>
      <c r="C273" t="s">
        <v>77</v>
      </c>
      <c r="D273">
        <v>5025</v>
      </c>
      <c r="E273">
        <v>-15.29</v>
      </c>
      <c r="F273" s="1">
        <v>42081</v>
      </c>
      <c r="G273" t="s">
        <v>119</v>
      </c>
      <c r="H273" t="s">
        <v>120</v>
      </c>
      <c r="I273" t="s">
        <v>120</v>
      </c>
      <c r="K273">
        <v>303500</v>
      </c>
      <c r="L273">
        <v>203532</v>
      </c>
      <c r="Q273" t="s">
        <v>121</v>
      </c>
      <c r="U273">
        <v>3</v>
      </c>
      <c r="V273">
        <v>15</v>
      </c>
      <c r="W273">
        <v>1400</v>
      </c>
      <c r="Y273" t="s">
        <v>122</v>
      </c>
      <c r="Z273">
        <v>254</v>
      </c>
      <c r="AA273" t="s">
        <v>123</v>
      </c>
      <c r="AB273" t="s">
        <v>124</v>
      </c>
      <c r="AC273">
        <v>81</v>
      </c>
    </row>
    <row r="274" spans="1:29" x14ac:dyDescent="0.25">
      <c r="A274">
        <v>345</v>
      </c>
      <c r="B274">
        <v>345102</v>
      </c>
      <c r="C274" t="s">
        <v>77</v>
      </c>
      <c r="D274">
        <v>5025</v>
      </c>
      <c r="E274">
        <v>-28.93</v>
      </c>
      <c r="F274" s="1">
        <v>42081</v>
      </c>
      <c r="G274" t="s">
        <v>119</v>
      </c>
      <c r="H274" t="s">
        <v>120</v>
      </c>
      <c r="I274" t="s">
        <v>120</v>
      </c>
      <c r="K274">
        <v>303500</v>
      </c>
      <c r="L274">
        <v>203532</v>
      </c>
      <c r="Q274" t="s">
        <v>121</v>
      </c>
      <c r="U274">
        <v>3</v>
      </c>
      <c r="V274">
        <v>15</v>
      </c>
      <c r="W274">
        <v>5457</v>
      </c>
      <c r="Y274" t="s">
        <v>122</v>
      </c>
      <c r="Z274">
        <v>254</v>
      </c>
      <c r="AA274" t="s">
        <v>123</v>
      </c>
      <c r="AB274" t="s">
        <v>124</v>
      </c>
      <c r="AC274">
        <v>82</v>
      </c>
    </row>
    <row r="275" spans="1:29" x14ac:dyDescent="0.25">
      <c r="A275">
        <v>345</v>
      </c>
      <c r="B275">
        <v>345102</v>
      </c>
      <c r="C275" t="s">
        <v>77</v>
      </c>
      <c r="D275">
        <v>5025</v>
      </c>
      <c r="E275">
        <v>-26015.69</v>
      </c>
      <c r="F275" s="1">
        <v>42082</v>
      </c>
      <c r="G275" t="s">
        <v>119</v>
      </c>
      <c r="H275" t="s">
        <v>120</v>
      </c>
      <c r="I275" t="s">
        <v>120</v>
      </c>
      <c r="K275">
        <v>303510</v>
      </c>
      <c r="L275">
        <v>203761</v>
      </c>
      <c r="Q275" t="s">
        <v>121</v>
      </c>
      <c r="U275">
        <v>3</v>
      </c>
      <c r="V275">
        <v>15</v>
      </c>
      <c r="W275">
        <v>4915736</v>
      </c>
      <c r="Y275" t="s">
        <v>122</v>
      </c>
      <c r="Z275">
        <v>182</v>
      </c>
      <c r="AA275" t="s">
        <v>123</v>
      </c>
      <c r="AB275" t="s">
        <v>124</v>
      </c>
      <c r="AC275">
        <v>73</v>
      </c>
    </row>
    <row r="276" spans="1:29" x14ac:dyDescent="0.25">
      <c r="A276">
        <v>345</v>
      </c>
      <c r="B276">
        <v>345101</v>
      </c>
      <c r="C276" t="s">
        <v>77</v>
      </c>
      <c r="D276">
        <v>5025</v>
      </c>
      <c r="E276">
        <v>-12.47</v>
      </c>
      <c r="F276" s="1">
        <v>42085</v>
      </c>
      <c r="G276" t="s">
        <v>119</v>
      </c>
      <c r="H276" t="s">
        <v>120</v>
      </c>
      <c r="I276" t="s">
        <v>120</v>
      </c>
      <c r="K276">
        <v>303527</v>
      </c>
      <c r="L276">
        <v>203951</v>
      </c>
      <c r="Q276" t="s">
        <v>121</v>
      </c>
      <c r="U276">
        <v>3</v>
      </c>
      <c r="V276">
        <v>15</v>
      </c>
      <c r="W276">
        <v>700</v>
      </c>
      <c r="Y276" t="s">
        <v>122</v>
      </c>
      <c r="Z276">
        <v>182</v>
      </c>
      <c r="AA276" t="s">
        <v>123</v>
      </c>
      <c r="AB276" t="s">
        <v>124</v>
      </c>
      <c r="AC276">
        <v>94</v>
      </c>
    </row>
    <row r="277" spans="1:29" x14ac:dyDescent="0.25">
      <c r="A277">
        <v>345</v>
      </c>
      <c r="B277">
        <v>345102</v>
      </c>
      <c r="C277" t="s">
        <v>77</v>
      </c>
      <c r="D277">
        <v>5025</v>
      </c>
      <c r="E277">
        <v>-1541.09</v>
      </c>
      <c r="F277" s="1">
        <v>42085</v>
      </c>
      <c r="G277" t="s">
        <v>119</v>
      </c>
      <c r="H277" t="s">
        <v>120</v>
      </c>
      <c r="I277" t="s">
        <v>120</v>
      </c>
      <c r="K277">
        <v>303527</v>
      </c>
      <c r="L277">
        <v>203951</v>
      </c>
      <c r="Q277" t="s">
        <v>121</v>
      </c>
      <c r="U277">
        <v>3</v>
      </c>
      <c r="V277">
        <v>15</v>
      </c>
      <c r="W277">
        <v>457175</v>
      </c>
      <c r="Y277" t="s">
        <v>122</v>
      </c>
      <c r="Z277">
        <v>182</v>
      </c>
      <c r="AA277" t="s">
        <v>123</v>
      </c>
      <c r="AB277" t="s">
        <v>124</v>
      </c>
      <c r="AC277">
        <v>95</v>
      </c>
    </row>
    <row r="278" spans="1:29" x14ac:dyDescent="0.25">
      <c r="A278">
        <v>345</v>
      </c>
      <c r="B278">
        <v>345101</v>
      </c>
      <c r="C278" t="s">
        <v>77</v>
      </c>
      <c r="D278">
        <v>5025</v>
      </c>
      <c r="E278">
        <v>-7.48</v>
      </c>
      <c r="F278" s="1">
        <v>42086</v>
      </c>
      <c r="G278" t="s">
        <v>119</v>
      </c>
      <c r="H278" t="s">
        <v>120</v>
      </c>
      <c r="I278" t="s">
        <v>120</v>
      </c>
      <c r="K278">
        <v>303519</v>
      </c>
      <c r="L278">
        <v>203827</v>
      </c>
      <c r="Q278" t="s">
        <v>121</v>
      </c>
      <c r="U278">
        <v>3</v>
      </c>
      <c r="V278">
        <v>15</v>
      </c>
      <c r="W278">
        <v>600</v>
      </c>
      <c r="Y278" t="s">
        <v>122</v>
      </c>
      <c r="Z278">
        <v>182</v>
      </c>
      <c r="AA278" t="s">
        <v>123</v>
      </c>
      <c r="AB278" t="s">
        <v>124</v>
      </c>
      <c r="AC278">
        <v>100</v>
      </c>
    </row>
    <row r="279" spans="1:29" x14ac:dyDescent="0.25">
      <c r="A279">
        <v>345</v>
      </c>
      <c r="B279">
        <v>345102</v>
      </c>
      <c r="C279" t="s">
        <v>77</v>
      </c>
      <c r="D279">
        <v>5025</v>
      </c>
      <c r="E279">
        <v>0.52</v>
      </c>
      <c r="F279" s="1">
        <v>42086</v>
      </c>
      <c r="G279" t="s">
        <v>119</v>
      </c>
      <c r="H279" t="s">
        <v>120</v>
      </c>
      <c r="I279" t="s">
        <v>120</v>
      </c>
      <c r="K279">
        <v>303519</v>
      </c>
      <c r="L279">
        <v>203827</v>
      </c>
      <c r="Q279" t="s">
        <v>121</v>
      </c>
      <c r="U279">
        <v>3</v>
      </c>
      <c r="V279">
        <v>15</v>
      </c>
      <c r="W279">
        <v>7180</v>
      </c>
      <c r="Y279" t="s">
        <v>122</v>
      </c>
      <c r="Z279">
        <v>182</v>
      </c>
      <c r="AA279" t="s">
        <v>123</v>
      </c>
      <c r="AB279" t="s">
        <v>124</v>
      </c>
      <c r="AC279">
        <v>102</v>
      </c>
    </row>
    <row r="280" spans="1:29" x14ac:dyDescent="0.25">
      <c r="A280">
        <v>345</v>
      </c>
      <c r="B280">
        <v>345101</v>
      </c>
      <c r="C280" t="s">
        <v>77</v>
      </c>
      <c r="D280">
        <v>5025</v>
      </c>
      <c r="E280">
        <v>-9.14</v>
      </c>
      <c r="F280" s="1">
        <v>42087</v>
      </c>
      <c r="G280" t="s">
        <v>119</v>
      </c>
      <c r="H280" t="s">
        <v>120</v>
      </c>
      <c r="I280" t="s">
        <v>120</v>
      </c>
      <c r="K280">
        <v>303577</v>
      </c>
      <c r="L280">
        <v>204459</v>
      </c>
      <c r="Q280" t="s">
        <v>121</v>
      </c>
      <c r="U280">
        <v>3</v>
      </c>
      <c r="V280">
        <v>15</v>
      </c>
      <c r="W280">
        <v>300</v>
      </c>
      <c r="Y280" t="s">
        <v>122</v>
      </c>
      <c r="Z280">
        <v>182</v>
      </c>
      <c r="AA280" t="s">
        <v>123</v>
      </c>
      <c r="AB280" t="s">
        <v>124</v>
      </c>
      <c r="AC280">
        <v>105</v>
      </c>
    </row>
    <row r="281" spans="1:29" x14ac:dyDescent="0.25">
      <c r="A281">
        <v>345</v>
      </c>
      <c r="B281">
        <v>345102</v>
      </c>
      <c r="C281" t="s">
        <v>77</v>
      </c>
      <c r="D281">
        <v>5025</v>
      </c>
      <c r="E281">
        <v>-23837.93</v>
      </c>
      <c r="F281" s="1">
        <v>42087</v>
      </c>
      <c r="G281" t="s">
        <v>119</v>
      </c>
      <c r="H281" t="s">
        <v>120</v>
      </c>
      <c r="I281" t="s">
        <v>120</v>
      </c>
      <c r="K281">
        <v>303577</v>
      </c>
      <c r="L281">
        <v>204459</v>
      </c>
      <c r="Q281" t="s">
        <v>121</v>
      </c>
      <c r="U281">
        <v>3</v>
      </c>
      <c r="V281">
        <v>15</v>
      </c>
      <c r="W281">
        <v>4466097</v>
      </c>
      <c r="Y281" t="s">
        <v>122</v>
      </c>
      <c r="Z281">
        <v>182</v>
      </c>
      <c r="AA281" t="s">
        <v>123</v>
      </c>
      <c r="AB281" t="s">
        <v>124</v>
      </c>
      <c r="AC281">
        <v>107</v>
      </c>
    </row>
    <row r="282" spans="1:29" x14ac:dyDescent="0.25">
      <c r="A282">
        <v>345</v>
      </c>
      <c r="B282">
        <v>345102</v>
      </c>
      <c r="C282" t="s">
        <v>77</v>
      </c>
      <c r="D282">
        <v>5025</v>
      </c>
      <c r="E282">
        <v>-3945.91</v>
      </c>
      <c r="F282" s="1">
        <v>42088</v>
      </c>
      <c r="G282" t="s">
        <v>119</v>
      </c>
      <c r="H282" t="s">
        <v>120</v>
      </c>
      <c r="I282" t="s">
        <v>120</v>
      </c>
      <c r="K282">
        <v>303532</v>
      </c>
      <c r="L282">
        <v>204045</v>
      </c>
      <c r="Q282" t="s">
        <v>121</v>
      </c>
      <c r="U282">
        <v>3</v>
      </c>
      <c r="V282">
        <v>15</v>
      </c>
      <c r="W282">
        <v>1179696</v>
      </c>
      <c r="Y282" t="s">
        <v>122</v>
      </c>
      <c r="Z282">
        <v>254</v>
      </c>
      <c r="AA282" t="s">
        <v>123</v>
      </c>
      <c r="AB282" t="s">
        <v>124</v>
      </c>
      <c r="AC282">
        <v>93</v>
      </c>
    </row>
    <row r="283" spans="1:29" x14ac:dyDescent="0.25">
      <c r="A283">
        <v>345</v>
      </c>
      <c r="B283">
        <v>345102</v>
      </c>
      <c r="C283" t="s">
        <v>77</v>
      </c>
      <c r="D283">
        <v>5025</v>
      </c>
      <c r="E283">
        <v>-389.76</v>
      </c>
      <c r="F283" s="1">
        <v>42089</v>
      </c>
      <c r="G283" t="s">
        <v>119</v>
      </c>
      <c r="H283" t="s">
        <v>120</v>
      </c>
      <c r="I283" t="s">
        <v>120</v>
      </c>
      <c r="K283">
        <v>303541</v>
      </c>
      <c r="L283">
        <v>204133</v>
      </c>
      <c r="Q283" t="s">
        <v>121</v>
      </c>
      <c r="U283">
        <v>3</v>
      </c>
      <c r="V283">
        <v>15</v>
      </c>
      <c r="W283">
        <v>112989</v>
      </c>
      <c r="Y283" t="s">
        <v>122</v>
      </c>
      <c r="Z283">
        <v>252</v>
      </c>
      <c r="AA283" t="s">
        <v>123</v>
      </c>
      <c r="AB283" t="s">
        <v>124</v>
      </c>
      <c r="AC283">
        <v>88</v>
      </c>
    </row>
    <row r="284" spans="1:29" x14ac:dyDescent="0.25">
      <c r="A284">
        <v>345</v>
      </c>
      <c r="B284">
        <v>345102</v>
      </c>
      <c r="C284" t="s">
        <v>77</v>
      </c>
      <c r="D284">
        <v>5025</v>
      </c>
      <c r="E284">
        <v>109.83</v>
      </c>
      <c r="F284" s="1">
        <v>42092</v>
      </c>
      <c r="G284" t="s">
        <v>119</v>
      </c>
      <c r="H284" t="s">
        <v>120</v>
      </c>
      <c r="I284" t="s">
        <v>120</v>
      </c>
      <c r="K284">
        <v>303572</v>
      </c>
      <c r="L284">
        <v>204440</v>
      </c>
      <c r="Q284" t="s">
        <v>121</v>
      </c>
      <c r="U284">
        <v>3</v>
      </c>
      <c r="V284">
        <v>15</v>
      </c>
      <c r="W284">
        <v>-377</v>
      </c>
      <c r="Y284" t="s">
        <v>122</v>
      </c>
      <c r="Z284">
        <v>182</v>
      </c>
      <c r="AA284" t="s">
        <v>123</v>
      </c>
      <c r="AB284" t="s">
        <v>124</v>
      </c>
      <c r="AC284">
        <v>106</v>
      </c>
    </row>
    <row r="285" spans="1:29" x14ac:dyDescent="0.25">
      <c r="A285">
        <v>345</v>
      </c>
      <c r="B285">
        <v>345102</v>
      </c>
      <c r="C285" t="s">
        <v>77</v>
      </c>
      <c r="D285">
        <v>5025</v>
      </c>
      <c r="E285">
        <v>73.900000000000006</v>
      </c>
      <c r="F285" s="1">
        <v>42093</v>
      </c>
      <c r="G285" t="s">
        <v>119</v>
      </c>
      <c r="H285" t="s">
        <v>120</v>
      </c>
      <c r="I285" t="s">
        <v>120</v>
      </c>
      <c r="K285">
        <v>303581</v>
      </c>
      <c r="L285">
        <v>204467</v>
      </c>
      <c r="Q285" t="s">
        <v>121</v>
      </c>
      <c r="U285">
        <v>3</v>
      </c>
      <c r="V285">
        <v>15</v>
      </c>
      <c r="W285">
        <v>7244</v>
      </c>
      <c r="Y285" t="s">
        <v>122</v>
      </c>
      <c r="Z285">
        <v>182</v>
      </c>
      <c r="AA285" t="s">
        <v>123</v>
      </c>
      <c r="AB285" t="s">
        <v>124</v>
      </c>
      <c r="AC285">
        <v>116</v>
      </c>
    </row>
    <row r="286" spans="1:29" x14ac:dyDescent="0.25">
      <c r="A286">
        <v>345</v>
      </c>
      <c r="B286">
        <v>345101</v>
      </c>
      <c r="C286" t="s">
        <v>77</v>
      </c>
      <c r="D286">
        <v>5025</v>
      </c>
      <c r="E286">
        <v>-143.85</v>
      </c>
      <c r="F286" s="1">
        <v>42094</v>
      </c>
      <c r="G286" t="s">
        <v>119</v>
      </c>
      <c r="H286" t="s">
        <v>120</v>
      </c>
      <c r="I286" t="s">
        <v>120</v>
      </c>
      <c r="K286">
        <v>303586</v>
      </c>
      <c r="L286">
        <v>204500</v>
      </c>
      <c r="Q286" t="s">
        <v>121</v>
      </c>
      <c r="U286">
        <v>3</v>
      </c>
      <c r="V286">
        <v>15</v>
      </c>
      <c r="W286">
        <v>18200</v>
      </c>
      <c r="Y286" t="s">
        <v>122</v>
      </c>
      <c r="Z286">
        <v>182</v>
      </c>
      <c r="AA286" t="s">
        <v>123</v>
      </c>
      <c r="AB286" t="s">
        <v>124</v>
      </c>
      <c r="AC286">
        <v>136</v>
      </c>
    </row>
    <row r="287" spans="1:29" x14ac:dyDescent="0.25">
      <c r="A287">
        <v>345</v>
      </c>
      <c r="B287">
        <v>345102</v>
      </c>
      <c r="C287" t="s">
        <v>77</v>
      </c>
      <c r="D287">
        <v>5025</v>
      </c>
      <c r="E287">
        <v>-222.09</v>
      </c>
      <c r="F287" s="1">
        <v>42094</v>
      </c>
      <c r="G287" t="s">
        <v>119</v>
      </c>
      <c r="H287" t="s">
        <v>120</v>
      </c>
      <c r="I287" t="s">
        <v>120</v>
      </c>
      <c r="K287">
        <v>303586</v>
      </c>
      <c r="L287">
        <v>204500</v>
      </c>
      <c r="Q287" t="s">
        <v>121</v>
      </c>
      <c r="U287">
        <v>3</v>
      </c>
      <c r="V287">
        <v>15</v>
      </c>
      <c r="W287">
        <v>60889</v>
      </c>
      <c r="Y287" t="s">
        <v>122</v>
      </c>
      <c r="Z287">
        <v>182</v>
      </c>
      <c r="AA287" t="s">
        <v>123</v>
      </c>
      <c r="AB287" t="s">
        <v>124</v>
      </c>
      <c r="AC287">
        <v>138</v>
      </c>
    </row>
    <row r="288" spans="1:29" x14ac:dyDescent="0.25">
      <c r="A288">
        <v>345</v>
      </c>
      <c r="B288">
        <v>345102</v>
      </c>
      <c r="C288" t="s">
        <v>77</v>
      </c>
      <c r="D288">
        <v>5025</v>
      </c>
      <c r="E288">
        <v>-94.29</v>
      </c>
      <c r="F288" s="1">
        <v>42095</v>
      </c>
      <c r="G288" t="s">
        <v>119</v>
      </c>
      <c r="H288" t="s">
        <v>120</v>
      </c>
      <c r="I288" t="s">
        <v>120</v>
      </c>
      <c r="K288">
        <v>303595</v>
      </c>
      <c r="L288">
        <v>204617</v>
      </c>
      <c r="Q288" t="s">
        <v>121</v>
      </c>
      <c r="U288">
        <v>4</v>
      </c>
      <c r="V288">
        <v>15</v>
      </c>
      <c r="W288">
        <v>16449</v>
      </c>
      <c r="Y288" t="s">
        <v>122</v>
      </c>
      <c r="Z288">
        <v>182</v>
      </c>
      <c r="AA288" t="s">
        <v>123</v>
      </c>
      <c r="AB288" t="s">
        <v>124</v>
      </c>
      <c r="AC288">
        <v>98</v>
      </c>
    </row>
    <row r="289" spans="1:29" x14ac:dyDescent="0.25">
      <c r="A289">
        <v>345</v>
      </c>
      <c r="B289">
        <v>345101</v>
      </c>
      <c r="C289" t="s">
        <v>77</v>
      </c>
      <c r="D289">
        <v>5025</v>
      </c>
      <c r="E289">
        <v>-17593.080000000002</v>
      </c>
      <c r="F289" s="1">
        <v>42096</v>
      </c>
      <c r="G289" t="s">
        <v>119</v>
      </c>
      <c r="H289" t="s">
        <v>120</v>
      </c>
      <c r="I289" t="s">
        <v>120</v>
      </c>
      <c r="K289">
        <v>303615</v>
      </c>
      <c r="L289">
        <v>204730</v>
      </c>
      <c r="Q289" t="s">
        <v>121</v>
      </c>
      <c r="U289">
        <v>4</v>
      </c>
      <c r="V289">
        <v>15</v>
      </c>
      <c r="W289">
        <v>2124100</v>
      </c>
      <c r="Y289" t="s">
        <v>122</v>
      </c>
      <c r="Z289">
        <v>182</v>
      </c>
      <c r="AA289" t="s">
        <v>123</v>
      </c>
      <c r="AB289" t="s">
        <v>124</v>
      </c>
      <c r="AC289">
        <v>87</v>
      </c>
    </row>
    <row r="290" spans="1:29" x14ac:dyDescent="0.25">
      <c r="A290">
        <v>345</v>
      </c>
      <c r="B290">
        <v>345102</v>
      </c>
      <c r="C290" t="s">
        <v>77</v>
      </c>
      <c r="D290">
        <v>5025</v>
      </c>
      <c r="E290">
        <v>-158.15</v>
      </c>
      <c r="F290" s="1">
        <v>42096</v>
      </c>
      <c r="G290" t="s">
        <v>119</v>
      </c>
      <c r="H290" t="s">
        <v>120</v>
      </c>
      <c r="I290" t="s">
        <v>120</v>
      </c>
      <c r="K290">
        <v>303615</v>
      </c>
      <c r="L290">
        <v>204730</v>
      </c>
      <c r="Q290" t="s">
        <v>121</v>
      </c>
      <c r="U290">
        <v>4</v>
      </c>
      <c r="V290">
        <v>15</v>
      </c>
      <c r="W290">
        <v>32533</v>
      </c>
      <c r="Y290" t="s">
        <v>122</v>
      </c>
      <c r="Z290">
        <v>182</v>
      </c>
      <c r="AA290" t="s">
        <v>123</v>
      </c>
      <c r="AB290" t="s">
        <v>124</v>
      </c>
      <c r="AC290">
        <v>92</v>
      </c>
    </row>
    <row r="291" spans="1:29" x14ac:dyDescent="0.25">
      <c r="A291">
        <v>345</v>
      </c>
      <c r="B291">
        <v>345101</v>
      </c>
      <c r="C291" t="s">
        <v>77</v>
      </c>
      <c r="D291">
        <v>5025</v>
      </c>
      <c r="E291">
        <v>-20.239999999999998</v>
      </c>
      <c r="F291" s="1">
        <v>42099</v>
      </c>
      <c r="G291" t="s">
        <v>119</v>
      </c>
      <c r="H291" t="s">
        <v>120</v>
      </c>
      <c r="I291" t="s">
        <v>120</v>
      </c>
      <c r="K291">
        <v>303638</v>
      </c>
      <c r="L291">
        <v>204818</v>
      </c>
      <c r="Q291" t="s">
        <v>121</v>
      </c>
      <c r="U291">
        <v>4</v>
      </c>
      <c r="V291">
        <v>15</v>
      </c>
      <c r="W291">
        <v>2100</v>
      </c>
      <c r="Y291" t="s">
        <v>122</v>
      </c>
      <c r="Z291">
        <v>182</v>
      </c>
      <c r="AA291" t="s">
        <v>123</v>
      </c>
      <c r="AB291" t="s">
        <v>124</v>
      </c>
      <c r="AC291">
        <v>102</v>
      </c>
    </row>
    <row r="292" spans="1:29" x14ac:dyDescent="0.25">
      <c r="A292">
        <v>345</v>
      </c>
      <c r="B292">
        <v>345102</v>
      </c>
      <c r="C292" t="s">
        <v>77</v>
      </c>
      <c r="D292">
        <v>5025</v>
      </c>
      <c r="E292">
        <v>-15.07</v>
      </c>
      <c r="F292" s="1">
        <v>42099</v>
      </c>
      <c r="G292" t="s">
        <v>119</v>
      </c>
      <c r="H292" t="s">
        <v>120</v>
      </c>
      <c r="I292" t="s">
        <v>120</v>
      </c>
      <c r="K292">
        <v>303638</v>
      </c>
      <c r="L292">
        <v>204818</v>
      </c>
      <c r="Q292" t="s">
        <v>121</v>
      </c>
      <c r="U292">
        <v>4</v>
      </c>
      <c r="V292">
        <v>15</v>
      </c>
      <c r="W292">
        <v>3550</v>
      </c>
      <c r="Y292" t="s">
        <v>122</v>
      </c>
      <c r="Z292">
        <v>182</v>
      </c>
      <c r="AA292" t="s">
        <v>123</v>
      </c>
      <c r="AB292" t="s">
        <v>124</v>
      </c>
      <c r="AC292">
        <v>106</v>
      </c>
    </row>
    <row r="293" spans="1:29" x14ac:dyDescent="0.25">
      <c r="A293">
        <v>345</v>
      </c>
      <c r="B293">
        <v>345101</v>
      </c>
      <c r="C293" t="s">
        <v>77</v>
      </c>
      <c r="D293">
        <v>5025</v>
      </c>
      <c r="E293">
        <v>288.64999999999998</v>
      </c>
      <c r="F293" s="1">
        <v>42100</v>
      </c>
      <c r="G293" t="s">
        <v>119</v>
      </c>
      <c r="H293" t="s">
        <v>120</v>
      </c>
      <c r="I293" t="s">
        <v>120</v>
      </c>
      <c r="K293">
        <v>303723</v>
      </c>
      <c r="L293">
        <v>205385</v>
      </c>
      <c r="Q293" t="s">
        <v>121</v>
      </c>
      <c r="U293">
        <v>4</v>
      </c>
      <c r="V293">
        <v>15</v>
      </c>
      <c r="W293">
        <v>-48400</v>
      </c>
      <c r="Y293" t="s">
        <v>122</v>
      </c>
      <c r="Z293">
        <v>182</v>
      </c>
      <c r="AA293" t="s">
        <v>123</v>
      </c>
      <c r="AB293" t="s">
        <v>124</v>
      </c>
      <c r="AC293">
        <v>119</v>
      </c>
    </row>
    <row r="294" spans="1:29" x14ac:dyDescent="0.25">
      <c r="A294">
        <v>345</v>
      </c>
      <c r="B294">
        <v>345102</v>
      </c>
      <c r="C294" t="s">
        <v>77</v>
      </c>
      <c r="D294">
        <v>5025</v>
      </c>
      <c r="E294">
        <v>134.22</v>
      </c>
      <c r="F294" s="1">
        <v>42100</v>
      </c>
      <c r="G294" t="s">
        <v>119</v>
      </c>
      <c r="H294" t="s">
        <v>120</v>
      </c>
      <c r="I294" t="s">
        <v>120</v>
      </c>
      <c r="K294">
        <v>303723</v>
      </c>
      <c r="L294">
        <v>205385</v>
      </c>
      <c r="Q294" t="s">
        <v>121</v>
      </c>
      <c r="U294">
        <v>4</v>
      </c>
      <c r="V294">
        <v>15</v>
      </c>
      <c r="W294">
        <v>-49065</v>
      </c>
      <c r="Y294" t="s">
        <v>122</v>
      </c>
      <c r="Z294">
        <v>182</v>
      </c>
      <c r="AA294" t="s">
        <v>123</v>
      </c>
      <c r="AB294" t="s">
        <v>124</v>
      </c>
      <c r="AC294">
        <v>123</v>
      </c>
    </row>
    <row r="295" spans="1:29" x14ac:dyDescent="0.25">
      <c r="A295">
        <v>345</v>
      </c>
      <c r="B295">
        <v>345102</v>
      </c>
      <c r="C295" t="s">
        <v>77</v>
      </c>
      <c r="D295">
        <v>5025</v>
      </c>
      <c r="E295">
        <v>-28152.84</v>
      </c>
      <c r="F295" s="1">
        <v>42101</v>
      </c>
      <c r="G295" t="s">
        <v>119</v>
      </c>
      <c r="H295" t="s">
        <v>120</v>
      </c>
      <c r="I295" t="s">
        <v>120</v>
      </c>
      <c r="K295">
        <v>303669</v>
      </c>
      <c r="L295">
        <v>205083</v>
      </c>
      <c r="Q295" t="s">
        <v>121</v>
      </c>
      <c r="U295">
        <v>4</v>
      </c>
      <c r="V295">
        <v>15</v>
      </c>
      <c r="W295">
        <v>5623211</v>
      </c>
      <c r="Y295" t="s">
        <v>122</v>
      </c>
      <c r="Z295">
        <v>252</v>
      </c>
      <c r="AA295" t="s">
        <v>123</v>
      </c>
      <c r="AB295" t="s">
        <v>124</v>
      </c>
      <c r="AC295">
        <v>104</v>
      </c>
    </row>
    <row r="296" spans="1:29" x14ac:dyDescent="0.25">
      <c r="A296">
        <v>345</v>
      </c>
      <c r="B296">
        <v>345102</v>
      </c>
      <c r="C296" t="s">
        <v>77</v>
      </c>
      <c r="D296">
        <v>5025</v>
      </c>
      <c r="E296">
        <v>-2297.61</v>
      </c>
      <c r="F296" s="1">
        <v>42102</v>
      </c>
      <c r="G296" t="s">
        <v>119</v>
      </c>
      <c r="H296" t="s">
        <v>120</v>
      </c>
      <c r="I296" t="s">
        <v>120</v>
      </c>
      <c r="K296">
        <v>303689</v>
      </c>
      <c r="L296">
        <v>205193</v>
      </c>
      <c r="Q296" t="s">
        <v>121</v>
      </c>
      <c r="U296">
        <v>4</v>
      </c>
      <c r="V296">
        <v>15</v>
      </c>
      <c r="W296">
        <v>698776</v>
      </c>
      <c r="Y296" t="s">
        <v>122</v>
      </c>
      <c r="Z296">
        <v>182</v>
      </c>
      <c r="AA296" t="s">
        <v>123</v>
      </c>
      <c r="AB296" t="s">
        <v>124</v>
      </c>
      <c r="AC296">
        <v>98</v>
      </c>
    </row>
    <row r="297" spans="1:29" x14ac:dyDescent="0.25">
      <c r="A297">
        <v>345</v>
      </c>
      <c r="B297">
        <v>345102</v>
      </c>
      <c r="C297" t="s">
        <v>77</v>
      </c>
      <c r="D297">
        <v>5025</v>
      </c>
      <c r="E297">
        <v>-47.51</v>
      </c>
      <c r="F297" s="1">
        <v>42103</v>
      </c>
      <c r="G297" t="s">
        <v>119</v>
      </c>
      <c r="H297" t="s">
        <v>120</v>
      </c>
      <c r="I297" t="s">
        <v>120</v>
      </c>
      <c r="K297">
        <v>303697</v>
      </c>
      <c r="L297">
        <v>205271</v>
      </c>
      <c r="Q297" t="s">
        <v>121</v>
      </c>
      <c r="U297">
        <v>4</v>
      </c>
      <c r="V297">
        <v>15</v>
      </c>
      <c r="W297">
        <v>5200</v>
      </c>
      <c r="Y297" t="s">
        <v>122</v>
      </c>
      <c r="Z297">
        <v>182</v>
      </c>
      <c r="AA297" t="s">
        <v>123</v>
      </c>
      <c r="AB297" t="s">
        <v>124</v>
      </c>
      <c r="AC297">
        <v>80</v>
      </c>
    </row>
    <row r="298" spans="1:29" x14ac:dyDescent="0.25">
      <c r="A298">
        <v>345</v>
      </c>
      <c r="B298">
        <v>345101</v>
      </c>
      <c r="C298" t="s">
        <v>77</v>
      </c>
      <c r="D298">
        <v>5025</v>
      </c>
      <c r="E298">
        <v>164.12</v>
      </c>
      <c r="F298" s="1">
        <v>42106</v>
      </c>
      <c r="G298" t="s">
        <v>119</v>
      </c>
      <c r="H298" t="s">
        <v>120</v>
      </c>
      <c r="I298" t="s">
        <v>120</v>
      </c>
      <c r="K298">
        <v>303716</v>
      </c>
      <c r="L298">
        <v>205351</v>
      </c>
      <c r="Q298" t="s">
        <v>121</v>
      </c>
      <c r="U298">
        <v>4</v>
      </c>
      <c r="V298">
        <v>15</v>
      </c>
      <c r="Y298" t="s">
        <v>122</v>
      </c>
      <c r="Z298">
        <v>182</v>
      </c>
      <c r="AA298" t="s">
        <v>123</v>
      </c>
      <c r="AB298" t="s">
        <v>124</v>
      </c>
      <c r="AC298">
        <v>101</v>
      </c>
    </row>
    <row r="299" spans="1:29" x14ac:dyDescent="0.25">
      <c r="A299">
        <v>345</v>
      </c>
      <c r="B299">
        <v>345102</v>
      </c>
      <c r="C299" t="s">
        <v>77</v>
      </c>
      <c r="D299">
        <v>5025</v>
      </c>
      <c r="E299">
        <v>-18.89</v>
      </c>
      <c r="F299" s="1">
        <v>42106</v>
      </c>
      <c r="G299" t="s">
        <v>119</v>
      </c>
      <c r="H299" t="s">
        <v>120</v>
      </c>
      <c r="I299" t="s">
        <v>120</v>
      </c>
      <c r="K299">
        <v>303716</v>
      </c>
      <c r="L299">
        <v>205351</v>
      </c>
      <c r="Q299" t="s">
        <v>121</v>
      </c>
      <c r="U299">
        <v>4</v>
      </c>
      <c r="V299">
        <v>15</v>
      </c>
      <c r="W299">
        <v>1400</v>
      </c>
      <c r="Y299" t="s">
        <v>122</v>
      </c>
      <c r="Z299">
        <v>182</v>
      </c>
      <c r="AA299" t="s">
        <v>123</v>
      </c>
      <c r="AB299" t="s">
        <v>124</v>
      </c>
      <c r="AC299">
        <v>102</v>
      </c>
    </row>
    <row r="300" spans="1:29" x14ac:dyDescent="0.25">
      <c r="A300">
        <v>345</v>
      </c>
      <c r="B300">
        <v>345102</v>
      </c>
      <c r="C300" t="s">
        <v>77</v>
      </c>
      <c r="D300">
        <v>5025</v>
      </c>
      <c r="E300">
        <v>-24634.07</v>
      </c>
      <c r="F300" s="1">
        <v>42108</v>
      </c>
      <c r="G300" t="s">
        <v>119</v>
      </c>
      <c r="H300" t="s">
        <v>120</v>
      </c>
      <c r="I300" t="s">
        <v>120</v>
      </c>
      <c r="K300">
        <v>303773</v>
      </c>
      <c r="L300">
        <v>205815</v>
      </c>
      <c r="Q300" t="s">
        <v>121</v>
      </c>
      <c r="U300">
        <v>4</v>
      </c>
      <c r="V300">
        <v>15</v>
      </c>
      <c r="W300">
        <v>4501481</v>
      </c>
      <c r="Y300" t="s">
        <v>122</v>
      </c>
      <c r="Z300">
        <v>254</v>
      </c>
      <c r="AA300" t="s">
        <v>123</v>
      </c>
      <c r="AB300" t="s">
        <v>124</v>
      </c>
      <c r="AC300">
        <v>110</v>
      </c>
    </row>
    <row r="301" spans="1:29" x14ac:dyDescent="0.25">
      <c r="A301">
        <v>345</v>
      </c>
      <c r="B301">
        <v>345101</v>
      </c>
      <c r="C301" t="s">
        <v>77</v>
      </c>
      <c r="D301">
        <v>5025</v>
      </c>
      <c r="E301"/>
      <c r="F301" s="1">
        <v>42109</v>
      </c>
      <c r="G301" t="s">
        <v>119</v>
      </c>
      <c r="H301" t="s">
        <v>120</v>
      </c>
      <c r="I301" t="s">
        <v>120</v>
      </c>
      <c r="K301">
        <v>303768</v>
      </c>
      <c r="L301">
        <v>205695</v>
      </c>
      <c r="Q301" t="s">
        <v>121</v>
      </c>
      <c r="U301">
        <v>4</v>
      </c>
      <c r="V301">
        <v>15</v>
      </c>
      <c r="Y301" t="s">
        <v>122</v>
      </c>
      <c r="Z301">
        <v>254</v>
      </c>
      <c r="AA301" t="s">
        <v>123</v>
      </c>
      <c r="AB301" t="s">
        <v>124</v>
      </c>
      <c r="AC301">
        <v>83</v>
      </c>
    </row>
    <row r="302" spans="1:29" x14ac:dyDescent="0.25">
      <c r="A302">
        <v>345</v>
      </c>
      <c r="B302">
        <v>345102</v>
      </c>
      <c r="C302" t="s">
        <v>77</v>
      </c>
      <c r="D302">
        <v>5025</v>
      </c>
      <c r="E302">
        <v>-110</v>
      </c>
      <c r="F302" s="1">
        <v>42109</v>
      </c>
      <c r="G302" t="s">
        <v>119</v>
      </c>
      <c r="H302" t="s">
        <v>120</v>
      </c>
      <c r="I302" t="s">
        <v>120</v>
      </c>
      <c r="K302">
        <v>303768</v>
      </c>
      <c r="L302">
        <v>205695</v>
      </c>
      <c r="Q302" t="s">
        <v>121</v>
      </c>
      <c r="U302">
        <v>4</v>
      </c>
      <c r="V302">
        <v>15</v>
      </c>
      <c r="W302">
        <v>19060</v>
      </c>
      <c r="Y302" t="s">
        <v>122</v>
      </c>
      <c r="Z302">
        <v>254</v>
      </c>
      <c r="AA302" t="s">
        <v>123</v>
      </c>
      <c r="AB302" t="s">
        <v>124</v>
      </c>
      <c r="AC302">
        <v>88</v>
      </c>
    </row>
    <row r="303" spans="1:29" x14ac:dyDescent="0.25">
      <c r="A303">
        <v>345</v>
      </c>
      <c r="B303">
        <v>345102</v>
      </c>
      <c r="C303" t="s">
        <v>77</v>
      </c>
      <c r="D303">
        <v>5025</v>
      </c>
      <c r="E303">
        <v>-23.26</v>
      </c>
      <c r="F303" s="1">
        <v>42110</v>
      </c>
      <c r="G303" t="s">
        <v>119</v>
      </c>
      <c r="H303" t="s">
        <v>120</v>
      </c>
      <c r="I303" t="s">
        <v>120</v>
      </c>
      <c r="K303">
        <v>303772</v>
      </c>
      <c r="L303">
        <v>205798</v>
      </c>
      <c r="Q303" t="s">
        <v>121</v>
      </c>
      <c r="U303">
        <v>4</v>
      </c>
      <c r="V303">
        <v>15</v>
      </c>
      <c r="W303">
        <v>3100</v>
      </c>
      <c r="Y303" t="s">
        <v>122</v>
      </c>
      <c r="Z303">
        <v>182</v>
      </c>
      <c r="AA303" t="s">
        <v>123</v>
      </c>
      <c r="AB303" t="s">
        <v>124</v>
      </c>
      <c r="AC303">
        <v>111</v>
      </c>
    </row>
    <row r="304" spans="1:29" x14ac:dyDescent="0.25">
      <c r="A304">
        <v>345</v>
      </c>
      <c r="B304">
        <v>345102</v>
      </c>
      <c r="C304" t="s">
        <v>77</v>
      </c>
      <c r="D304">
        <v>5025</v>
      </c>
      <c r="E304">
        <v>-59.31</v>
      </c>
      <c r="F304" s="1">
        <v>42113</v>
      </c>
      <c r="G304" t="s">
        <v>119</v>
      </c>
      <c r="H304" t="s">
        <v>120</v>
      </c>
      <c r="I304" t="s">
        <v>120</v>
      </c>
      <c r="K304">
        <v>303791</v>
      </c>
      <c r="L304">
        <v>206012</v>
      </c>
      <c r="Q304" t="s">
        <v>121</v>
      </c>
      <c r="U304">
        <v>4</v>
      </c>
      <c r="V304">
        <v>15</v>
      </c>
      <c r="W304">
        <v>25600</v>
      </c>
      <c r="Y304" t="s">
        <v>122</v>
      </c>
      <c r="Z304">
        <v>182</v>
      </c>
      <c r="AA304" t="s">
        <v>123</v>
      </c>
      <c r="AB304" t="s">
        <v>124</v>
      </c>
      <c r="AC304">
        <v>134</v>
      </c>
    </row>
    <row r="305" spans="1:29" x14ac:dyDescent="0.25">
      <c r="A305">
        <v>345</v>
      </c>
      <c r="B305">
        <v>345102</v>
      </c>
      <c r="C305" t="s">
        <v>77</v>
      </c>
      <c r="D305">
        <v>5025</v>
      </c>
      <c r="E305">
        <v>-24310.16</v>
      </c>
      <c r="F305" s="1">
        <v>42114</v>
      </c>
      <c r="G305" t="s">
        <v>119</v>
      </c>
      <c r="H305" t="s">
        <v>120</v>
      </c>
      <c r="I305" t="s">
        <v>120</v>
      </c>
      <c r="K305">
        <v>303802</v>
      </c>
      <c r="L305">
        <v>206224</v>
      </c>
      <c r="Q305" t="s">
        <v>121</v>
      </c>
      <c r="U305">
        <v>4</v>
      </c>
      <c r="V305">
        <v>15</v>
      </c>
      <c r="W305">
        <v>4443635</v>
      </c>
      <c r="Y305" t="s">
        <v>122</v>
      </c>
      <c r="Z305">
        <v>182</v>
      </c>
      <c r="AA305" t="s">
        <v>123</v>
      </c>
      <c r="AB305" t="s">
        <v>124</v>
      </c>
      <c r="AC305">
        <v>119</v>
      </c>
    </row>
    <row r="306" spans="1:29" x14ac:dyDescent="0.25">
      <c r="A306">
        <v>345</v>
      </c>
      <c r="B306">
        <v>345101</v>
      </c>
      <c r="C306" t="s">
        <v>77</v>
      </c>
      <c r="D306">
        <v>5025</v>
      </c>
      <c r="E306">
        <v>453.72</v>
      </c>
      <c r="F306" s="1">
        <v>42115</v>
      </c>
      <c r="G306" t="s">
        <v>119</v>
      </c>
      <c r="H306" t="s">
        <v>120</v>
      </c>
      <c r="I306" t="s">
        <v>120</v>
      </c>
      <c r="K306">
        <v>303804</v>
      </c>
      <c r="L306">
        <v>206232</v>
      </c>
      <c r="Q306" t="s">
        <v>121</v>
      </c>
      <c r="U306">
        <v>4</v>
      </c>
      <c r="V306">
        <v>15</v>
      </c>
      <c r="W306">
        <v>-75000</v>
      </c>
      <c r="Y306" t="s">
        <v>122</v>
      </c>
      <c r="Z306">
        <v>182</v>
      </c>
      <c r="AA306" t="s">
        <v>123</v>
      </c>
      <c r="AB306" t="s">
        <v>124</v>
      </c>
      <c r="AC306">
        <v>87</v>
      </c>
    </row>
    <row r="307" spans="1:29" x14ac:dyDescent="0.25">
      <c r="A307">
        <v>345</v>
      </c>
      <c r="B307">
        <v>345102</v>
      </c>
      <c r="C307" t="s">
        <v>77</v>
      </c>
      <c r="D307">
        <v>5025</v>
      </c>
      <c r="E307">
        <v>-498.42</v>
      </c>
      <c r="F307" s="1">
        <v>42115</v>
      </c>
      <c r="G307" t="s">
        <v>119</v>
      </c>
      <c r="H307" t="s">
        <v>120</v>
      </c>
      <c r="I307" t="s">
        <v>120</v>
      </c>
      <c r="K307">
        <v>303804</v>
      </c>
      <c r="L307">
        <v>206232</v>
      </c>
      <c r="Q307" t="s">
        <v>121</v>
      </c>
      <c r="U307">
        <v>4</v>
      </c>
      <c r="V307">
        <v>15</v>
      </c>
      <c r="W307">
        <v>113420</v>
      </c>
      <c r="Y307" t="s">
        <v>122</v>
      </c>
      <c r="Z307">
        <v>182</v>
      </c>
      <c r="AA307" t="s">
        <v>123</v>
      </c>
      <c r="AB307" t="s">
        <v>124</v>
      </c>
      <c r="AC307">
        <v>90</v>
      </c>
    </row>
    <row r="308" spans="1:29" x14ac:dyDescent="0.25">
      <c r="A308">
        <v>345</v>
      </c>
      <c r="B308">
        <v>345102</v>
      </c>
      <c r="C308" t="s">
        <v>77</v>
      </c>
      <c r="D308">
        <v>5025</v>
      </c>
      <c r="E308">
        <v>-28.64</v>
      </c>
      <c r="F308" s="1">
        <v>42116</v>
      </c>
      <c r="G308" t="s">
        <v>119</v>
      </c>
      <c r="H308" t="s">
        <v>120</v>
      </c>
      <c r="I308" t="s">
        <v>120</v>
      </c>
      <c r="K308">
        <v>303813</v>
      </c>
      <c r="L308">
        <v>206318</v>
      </c>
      <c r="Q308" t="s">
        <v>121</v>
      </c>
      <c r="U308">
        <v>4</v>
      </c>
      <c r="V308">
        <v>15</v>
      </c>
      <c r="W308">
        <v>3800</v>
      </c>
      <c r="Y308" t="s">
        <v>122</v>
      </c>
      <c r="Z308">
        <v>401</v>
      </c>
      <c r="AA308" t="s">
        <v>123</v>
      </c>
      <c r="AB308" t="s">
        <v>124</v>
      </c>
      <c r="AC308">
        <v>85</v>
      </c>
    </row>
    <row r="309" spans="1:29" x14ac:dyDescent="0.25">
      <c r="A309">
        <v>345</v>
      </c>
      <c r="B309">
        <v>345102</v>
      </c>
      <c r="C309" t="s">
        <v>77</v>
      </c>
      <c r="D309">
        <v>5025</v>
      </c>
      <c r="E309">
        <v>-14.13</v>
      </c>
      <c r="F309" s="1">
        <v>42117</v>
      </c>
      <c r="G309" t="s">
        <v>119</v>
      </c>
      <c r="H309" t="s">
        <v>120</v>
      </c>
      <c r="I309" t="s">
        <v>120</v>
      </c>
      <c r="K309">
        <v>303812</v>
      </c>
      <c r="L309">
        <v>206306</v>
      </c>
      <c r="Q309" t="s">
        <v>121</v>
      </c>
      <c r="U309">
        <v>4</v>
      </c>
      <c r="V309">
        <v>15</v>
      </c>
      <c r="W309">
        <v>2700</v>
      </c>
      <c r="Y309" t="s">
        <v>122</v>
      </c>
      <c r="Z309">
        <v>401</v>
      </c>
      <c r="AA309" t="s">
        <v>123</v>
      </c>
      <c r="AB309" t="s">
        <v>124</v>
      </c>
      <c r="AC309">
        <v>98</v>
      </c>
    </row>
    <row r="310" spans="1:29" x14ac:dyDescent="0.25">
      <c r="A310">
        <v>345</v>
      </c>
      <c r="B310">
        <v>345102</v>
      </c>
      <c r="C310" t="s">
        <v>77</v>
      </c>
      <c r="D310">
        <v>5025</v>
      </c>
      <c r="E310">
        <v>-22095.09</v>
      </c>
      <c r="F310" s="1">
        <v>42120</v>
      </c>
      <c r="G310" t="s">
        <v>119</v>
      </c>
      <c r="H310" t="s">
        <v>120</v>
      </c>
      <c r="I310" t="s">
        <v>120</v>
      </c>
      <c r="K310">
        <v>303817</v>
      </c>
      <c r="L310">
        <v>206379</v>
      </c>
      <c r="Q310" t="s">
        <v>121</v>
      </c>
      <c r="U310">
        <v>4</v>
      </c>
      <c r="V310">
        <v>15</v>
      </c>
      <c r="W310">
        <v>3915151</v>
      </c>
      <c r="Y310" t="s">
        <v>122</v>
      </c>
      <c r="Z310">
        <v>182</v>
      </c>
      <c r="AA310" t="s">
        <v>123</v>
      </c>
      <c r="AB310" t="s">
        <v>124</v>
      </c>
      <c r="AC310">
        <v>99</v>
      </c>
    </row>
    <row r="311" spans="1:29" x14ac:dyDescent="0.25">
      <c r="A311">
        <v>345</v>
      </c>
      <c r="B311">
        <v>345102</v>
      </c>
      <c r="C311" t="s">
        <v>77</v>
      </c>
      <c r="D311">
        <v>5025</v>
      </c>
      <c r="E311">
        <v>-482.33</v>
      </c>
      <c r="F311" s="1">
        <v>42121</v>
      </c>
      <c r="G311" t="s">
        <v>119</v>
      </c>
      <c r="H311" t="s">
        <v>120</v>
      </c>
      <c r="I311" t="s">
        <v>120</v>
      </c>
      <c r="K311">
        <v>303829</v>
      </c>
      <c r="L311">
        <v>206491</v>
      </c>
      <c r="Q311" t="s">
        <v>121</v>
      </c>
      <c r="U311">
        <v>4</v>
      </c>
      <c r="V311">
        <v>15</v>
      </c>
      <c r="W311">
        <v>151500</v>
      </c>
      <c r="Y311" t="s">
        <v>122</v>
      </c>
      <c r="Z311">
        <v>401</v>
      </c>
      <c r="AA311" t="s">
        <v>123</v>
      </c>
      <c r="AB311" t="s">
        <v>124</v>
      </c>
      <c r="AC311">
        <v>100</v>
      </c>
    </row>
    <row r="312" spans="1:29" x14ac:dyDescent="0.25">
      <c r="A312">
        <v>345</v>
      </c>
      <c r="B312">
        <v>345102</v>
      </c>
      <c r="C312" t="s">
        <v>77</v>
      </c>
      <c r="D312">
        <v>5025</v>
      </c>
      <c r="E312">
        <v>-186</v>
      </c>
      <c r="F312" s="1">
        <v>42122</v>
      </c>
      <c r="G312" t="s">
        <v>119</v>
      </c>
      <c r="H312" t="s">
        <v>120</v>
      </c>
      <c r="I312" t="s">
        <v>120</v>
      </c>
      <c r="K312">
        <v>303842</v>
      </c>
      <c r="L312">
        <v>206669</v>
      </c>
      <c r="Q312" t="s">
        <v>121</v>
      </c>
      <c r="U312">
        <v>4</v>
      </c>
      <c r="V312">
        <v>15</v>
      </c>
      <c r="W312">
        <v>45916</v>
      </c>
      <c r="Y312" t="s">
        <v>122</v>
      </c>
      <c r="Z312">
        <v>254</v>
      </c>
      <c r="AA312" t="s">
        <v>123</v>
      </c>
      <c r="AB312" t="s">
        <v>124</v>
      </c>
      <c r="AC312">
        <v>124</v>
      </c>
    </row>
    <row r="313" spans="1:29" x14ac:dyDescent="0.25">
      <c r="A313">
        <v>345</v>
      </c>
      <c r="B313">
        <v>345102</v>
      </c>
      <c r="C313" t="s">
        <v>77</v>
      </c>
      <c r="D313">
        <v>5025</v>
      </c>
      <c r="E313">
        <v>74.86</v>
      </c>
      <c r="F313" s="1">
        <v>42123</v>
      </c>
      <c r="G313" t="s">
        <v>119</v>
      </c>
      <c r="H313" t="s">
        <v>120</v>
      </c>
      <c r="I313" t="s">
        <v>120</v>
      </c>
      <c r="K313">
        <v>303846</v>
      </c>
      <c r="L313">
        <v>206798</v>
      </c>
      <c r="Q313" t="s">
        <v>121</v>
      </c>
      <c r="U313">
        <v>4</v>
      </c>
      <c r="V313">
        <v>15</v>
      </c>
      <c r="W313">
        <v>2400</v>
      </c>
      <c r="Y313" t="s">
        <v>122</v>
      </c>
      <c r="Z313">
        <v>356</v>
      </c>
      <c r="AA313" t="s">
        <v>123</v>
      </c>
      <c r="AB313" t="s">
        <v>124</v>
      </c>
      <c r="AC313">
        <v>85</v>
      </c>
    </row>
    <row r="314" spans="1:29" x14ac:dyDescent="0.25">
      <c r="A314">
        <v>345</v>
      </c>
      <c r="B314">
        <v>345101</v>
      </c>
      <c r="C314" t="s">
        <v>77</v>
      </c>
      <c r="D314">
        <v>5025</v>
      </c>
      <c r="E314">
        <v>-87.67</v>
      </c>
      <c r="F314" s="1">
        <v>42124</v>
      </c>
      <c r="G314" t="s">
        <v>119</v>
      </c>
      <c r="H314" t="s">
        <v>120</v>
      </c>
      <c r="I314" t="s">
        <v>120</v>
      </c>
      <c r="K314">
        <v>303861</v>
      </c>
      <c r="L314">
        <v>206926</v>
      </c>
      <c r="Q314" t="s">
        <v>121</v>
      </c>
      <c r="U314">
        <v>4</v>
      </c>
      <c r="V314">
        <v>15</v>
      </c>
      <c r="W314">
        <v>11800</v>
      </c>
      <c r="Y314" t="s">
        <v>122</v>
      </c>
      <c r="Z314">
        <v>182</v>
      </c>
      <c r="AA314" t="s">
        <v>123</v>
      </c>
      <c r="AB314" t="s">
        <v>124</v>
      </c>
      <c r="AC314">
        <v>127</v>
      </c>
    </row>
    <row r="315" spans="1:29" x14ac:dyDescent="0.25">
      <c r="A315">
        <v>345</v>
      </c>
      <c r="B315">
        <v>345102</v>
      </c>
      <c r="C315" t="s">
        <v>77</v>
      </c>
      <c r="D315">
        <v>5025</v>
      </c>
      <c r="E315">
        <v>12.03</v>
      </c>
      <c r="F315" s="1">
        <v>42124</v>
      </c>
      <c r="G315" t="s">
        <v>119</v>
      </c>
      <c r="H315" t="s">
        <v>120</v>
      </c>
      <c r="I315" t="s">
        <v>120</v>
      </c>
      <c r="K315">
        <v>303861</v>
      </c>
      <c r="L315">
        <v>206926</v>
      </c>
      <c r="Q315" t="s">
        <v>121</v>
      </c>
      <c r="U315">
        <v>4</v>
      </c>
      <c r="V315">
        <v>15</v>
      </c>
      <c r="W315">
        <v>6300</v>
      </c>
      <c r="Y315" t="s">
        <v>122</v>
      </c>
      <c r="Z315">
        <v>182</v>
      </c>
      <c r="AA315" t="s">
        <v>123</v>
      </c>
      <c r="AB315" t="s">
        <v>124</v>
      </c>
      <c r="AC315">
        <v>128</v>
      </c>
    </row>
    <row r="316" spans="1:29" x14ac:dyDescent="0.25">
      <c r="A316">
        <v>345</v>
      </c>
      <c r="B316">
        <v>345102</v>
      </c>
      <c r="C316" t="s">
        <v>77</v>
      </c>
      <c r="D316">
        <v>5025</v>
      </c>
      <c r="E316">
        <v>-29.03</v>
      </c>
      <c r="F316" s="1">
        <v>42127</v>
      </c>
      <c r="G316" t="s">
        <v>119</v>
      </c>
      <c r="H316" t="s">
        <v>120</v>
      </c>
      <c r="I316" t="s">
        <v>120</v>
      </c>
      <c r="K316">
        <v>303868</v>
      </c>
      <c r="L316">
        <v>207000</v>
      </c>
      <c r="Q316" t="s">
        <v>121</v>
      </c>
      <c r="U316">
        <v>5</v>
      </c>
      <c r="V316">
        <v>15</v>
      </c>
      <c r="W316">
        <v>5400</v>
      </c>
      <c r="Y316" t="s">
        <v>122</v>
      </c>
      <c r="Z316">
        <v>182</v>
      </c>
      <c r="AA316" t="s">
        <v>123</v>
      </c>
      <c r="AB316" t="s">
        <v>124</v>
      </c>
      <c r="AC316">
        <v>118</v>
      </c>
    </row>
    <row r="317" spans="1:29" x14ac:dyDescent="0.25">
      <c r="A317">
        <v>345</v>
      </c>
      <c r="B317">
        <v>345101</v>
      </c>
      <c r="C317" t="s">
        <v>77</v>
      </c>
      <c r="D317">
        <v>5025</v>
      </c>
      <c r="E317">
        <v>-12937.93</v>
      </c>
      <c r="F317" s="1">
        <v>42128</v>
      </c>
      <c r="G317" t="s">
        <v>119</v>
      </c>
      <c r="H317" t="s">
        <v>120</v>
      </c>
      <c r="I317" t="s">
        <v>120</v>
      </c>
      <c r="K317">
        <v>303899</v>
      </c>
      <c r="L317">
        <v>207117</v>
      </c>
      <c r="Q317" t="s">
        <v>121</v>
      </c>
      <c r="U317">
        <v>5</v>
      </c>
      <c r="V317">
        <v>15</v>
      </c>
      <c r="W317">
        <v>1449300</v>
      </c>
      <c r="Y317" t="s">
        <v>122</v>
      </c>
      <c r="Z317">
        <v>182</v>
      </c>
      <c r="AA317" t="s">
        <v>123</v>
      </c>
      <c r="AB317" t="s">
        <v>124</v>
      </c>
      <c r="AC317">
        <v>118</v>
      </c>
    </row>
    <row r="318" spans="1:29" x14ac:dyDescent="0.25">
      <c r="A318">
        <v>345</v>
      </c>
      <c r="B318">
        <v>345102</v>
      </c>
      <c r="C318" t="s">
        <v>77</v>
      </c>
      <c r="D318">
        <v>5025</v>
      </c>
      <c r="E318">
        <v>5.73</v>
      </c>
      <c r="F318" s="1">
        <v>42128</v>
      </c>
      <c r="G318" t="s">
        <v>119</v>
      </c>
      <c r="H318" t="s">
        <v>120</v>
      </c>
      <c r="I318" t="s">
        <v>120</v>
      </c>
      <c r="K318">
        <v>303899</v>
      </c>
      <c r="L318">
        <v>207117</v>
      </c>
      <c r="Q318" t="s">
        <v>121</v>
      </c>
      <c r="U318">
        <v>5</v>
      </c>
      <c r="V318">
        <v>15</v>
      </c>
      <c r="W318">
        <v>1100</v>
      </c>
      <c r="Y318" t="s">
        <v>122</v>
      </c>
      <c r="Z318">
        <v>182</v>
      </c>
      <c r="AA318" t="s">
        <v>123</v>
      </c>
      <c r="AB318" t="s">
        <v>124</v>
      </c>
      <c r="AC318">
        <v>123</v>
      </c>
    </row>
    <row r="319" spans="1:29" x14ac:dyDescent="0.25">
      <c r="A319">
        <v>345</v>
      </c>
      <c r="B319">
        <v>345101</v>
      </c>
      <c r="C319" t="s">
        <v>77</v>
      </c>
      <c r="D319">
        <v>5025</v>
      </c>
      <c r="E319">
        <v>-146.22999999999999</v>
      </c>
      <c r="F319" s="1">
        <v>42129</v>
      </c>
      <c r="G319" t="s">
        <v>119</v>
      </c>
      <c r="H319" t="s">
        <v>120</v>
      </c>
      <c r="I319" t="s">
        <v>120</v>
      </c>
      <c r="K319">
        <v>304002</v>
      </c>
      <c r="L319">
        <v>207594</v>
      </c>
      <c r="Q319" t="s">
        <v>121</v>
      </c>
      <c r="U319">
        <v>5</v>
      </c>
      <c r="V319">
        <v>15</v>
      </c>
      <c r="W319">
        <v>17100</v>
      </c>
      <c r="Y319" t="s">
        <v>122</v>
      </c>
      <c r="Z319">
        <v>182</v>
      </c>
      <c r="AA319" t="s">
        <v>123</v>
      </c>
      <c r="AB319" t="s">
        <v>124</v>
      </c>
      <c r="AC319">
        <v>99</v>
      </c>
    </row>
    <row r="320" spans="1:29" x14ac:dyDescent="0.25">
      <c r="A320">
        <v>345</v>
      </c>
      <c r="B320">
        <v>345102</v>
      </c>
      <c r="C320" t="s">
        <v>77</v>
      </c>
      <c r="D320">
        <v>5025</v>
      </c>
      <c r="E320">
        <v>-34.72</v>
      </c>
      <c r="F320" s="1">
        <v>42129</v>
      </c>
      <c r="G320" t="s">
        <v>119</v>
      </c>
      <c r="H320" t="s">
        <v>120</v>
      </c>
      <c r="I320" t="s">
        <v>120</v>
      </c>
      <c r="K320">
        <v>304002</v>
      </c>
      <c r="L320">
        <v>207594</v>
      </c>
      <c r="Q320" t="s">
        <v>121</v>
      </c>
      <c r="U320">
        <v>5</v>
      </c>
      <c r="V320">
        <v>15</v>
      </c>
      <c r="W320">
        <v>5072</v>
      </c>
      <c r="Y320" t="s">
        <v>122</v>
      </c>
      <c r="Z320">
        <v>182</v>
      </c>
      <c r="AA320" t="s">
        <v>123</v>
      </c>
      <c r="AB320" t="s">
        <v>124</v>
      </c>
      <c r="AC320">
        <v>102</v>
      </c>
    </row>
    <row r="321" spans="1:29" x14ac:dyDescent="0.25">
      <c r="A321">
        <v>345</v>
      </c>
      <c r="B321">
        <v>345102</v>
      </c>
      <c r="C321" t="s">
        <v>77</v>
      </c>
      <c r="D321">
        <v>5025</v>
      </c>
      <c r="E321">
        <v>14.56</v>
      </c>
      <c r="F321" s="1">
        <v>42130</v>
      </c>
      <c r="G321" t="s">
        <v>119</v>
      </c>
      <c r="H321" t="s">
        <v>120</v>
      </c>
      <c r="I321" t="s">
        <v>120</v>
      </c>
      <c r="K321">
        <v>304003</v>
      </c>
      <c r="L321">
        <v>207599</v>
      </c>
      <c r="Q321" t="s">
        <v>121</v>
      </c>
      <c r="U321">
        <v>5</v>
      </c>
      <c r="V321">
        <v>15</v>
      </c>
      <c r="W321">
        <v>2528</v>
      </c>
      <c r="Y321" t="s">
        <v>122</v>
      </c>
      <c r="Z321">
        <v>182</v>
      </c>
      <c r="AA321" t="s">
        <v>123</v>
      </c>
      <c r="AB321" t="s">
        <v>124</v>
      </c>
      <c r="AC321">
        <v>107</v>
      </c>
    </row>
    <row r="322" spans="1:29" x14ac:dyDescent="0.25">
      <c r="A322">
        <v>345</v>
      </c>
      <c r="B322">
        <v>345101</v>
      </c>
      <c r="C322" t="s">
        <v>77</v>
      </c>
      <c r="D322">
        <v>5025</v>
      </c>
      <c r="E322">
        <v>37.409999999999997</v>
      </c>
      <c r="F322" s="1">
        <v>42131</v>
      </c>
      <c r="G322" t="s">
        <v>119</v>
      </c>
      <c r="H322" t="s">
        <v>120</v>
      </c>
      <c r="I322" t="s">
        <v>120</v>
      </c>
      <c r="K322">
        <v>303987</v>
      </c>
      <c r="L322">
        <v>207513</v>
      </c>
      <c r="Q322" t="s">
        <v>121</v>
      </c>
      <c r="U322">
        <v>5</v>
      </c>
      <c r="V322">
        <v>15</v>
      </c>
      <c r="Y322" t="s">
        <v>122</v>
      </c>
      <c r="Z322">
        <v>254</v>
      </c>
      <c r="AA322" t="s">
        <v>123</v>
      </c>
      <c r="AB322" t="s">
        <v>124</v>
      </c>
      <c r="AC322">
        <v>73</v>
      </c>
    </row>
    <row r="323" spans="1:29" x14ac:dyDescent="0.25">
      <c r="A323">
        <v>345</v>
      </c>
      <c r="B323">
        <v>345102</v>
      </c>
      <c r="C323" t="s">
        <v>77</v>
      </c>
      <c r="D323">
        <v>5025</v>
      </c>
      <c r="E323">
        <v>-24293.01</v>
      </c>
      <c r="F323" s="1">
        <v>42131</v>
      </c>
      <c r="G323" t="s">
        <v>119</v>
      </c>
      <c r="H323" t="s">
        <v>120</v>
      </c>
      <c r="I323" t="s">
        <v>120</v>
      </c>
      <c r="K323">
        <v>303987</v>
      </c>
      <c r="L323">
        <v>207513</v>
      </c>
      <c r="Q323" t="s">
        <v>121</v>
      </c>
      <c r="U323">
        <v>5</v>
      </c>
      <c r="V323">
        <v>15</v>
      </c>
      <c r="W323">
        <v>4523482</v>
      </c>
      <c r="Y323" t="s">
        <v>122</v>
      </c>
      <c r="Z323">
        <v>254</v>
      </c>
      <c r="AA323" t="s">
        <v>123</v>
      </c>
      <c r="AB323" t="s">
        <v>124</v>
      </c>
      <c r="AC323">
        <v>74</v>
      </c>
    </row>
    <row r="324" spans="1:29" x14ac:dyDescent="0.25">
      <c r="A324">
        <v>345</v>
      </c>
      <c r="B324">
        <v>345102</v>
      </c>
      <c r="C324" t="s">
        <v>77</v>
      </c>
      <c r="D324">
        <v>5025</v>
      </c>
      <c r="E324">
        <v>-318.77999999999997</v>
      </c>
      <c r="F324" s="1">
        <v>42134</v>
      </c>
      <c r="G324" t="s">
        <v>119</v>
      </c>
      <c r="H324" t="s">
        <v>120</v>
      </c>
      <c r="I324" t="s">
        <v>120</v>
      </c>
      <c r="K324">
        <v>303999</v>
      </c>
      <c r="L324">
        <v>207579</v>
      </c>
      <c r="Q324" t="s">
        <v>121</v>
      </c>
      <c r="U324">
        <v>5</v>
      </c>
      <c r="V324">
        <v>15</v>
      </c>
      <c r="W324">
        <v>77310</v>
      </c>
      <c r="Y324" t="s">
        <v>122</v>
      </c>
      <c r="Z324">
        <v>182</v>
      </c>
      <c r="AA324" t="s">
        <v>123</v>
      </c>
      <c r="AB324" t="s">
        <v>124</v>
      </c>
      <c r="AC324">
        <v>111</v>
      </c>
    </row>
    <row r="325" spans="1:29" x14ac:dyDescent="0.25">
      <c r="A325">
        <v>345</v>
      </c>
      <c r="B325">
        <v>345102</v>
      </c>
      <c r="C325" t="s">
        <v>77</v>
      </c>
      <c r="D325">
        <v>5025</v>
      </c>
      <c r="E325">
        <v>1813.63</v>
      </c>
      <c r="F325" s="1">
        <v>42135</v>
      </c>
      <c r="G325" t="s">
        <v>119</v>
      </c>
      <c r="H325" t="s">
        <v>120</v>
      </c>
      <c r="I325" t="s">
        <v>120</v>
      </c>
      <c r="K325">
        <v>304017</v>
      </c>
      <c r="L325">
        <v>207685</v>
      </c>
      <c r="Q325" t="s">
        <v>121</v>
      </c>
      <c r="U325">
        <v>5</v>
      </c>
      <c r="V325">
        <v>15</v>
      </c>
      <c r="W325">
        <v>-642513</v>
      </c>
      <c r="Y325" t="s">
        <v>122</v>
      </c>
      <c r="Z325">
        <v>182</v>
      </c>
      <c r="AA325" t="s">
        <v>123</v>
      </c>
      <c r="AB325" t="s">
        <v>124</v>
      </c>
      <c r="AC325">
        <v>121</v>
      </c>
    </row>
    <row r="326" spans="1:29" x14ac:dyDescent="0.25">
      <c r="A326">
        <v>345</v>
      </c>
      <c r="B326">
        <v>345102</v>
      </c>
      <c r="C326" t="s">
        <v>77</v>
      </c>
      <c r="D326">
        <v>5025</v>
      </c>
      <c r="E326">
        <v>-12.87</v>
      </c>
      <c r="F326" s="1">
        <v>42136</v>
      </c>
      <c r="G326" t="s">
        <v>119</v>
      </c>
      <c r="H326" t="s">
        <v>120</v>
      </c>
      <c r="I326" t="s">
        <v>120</v>
      </c>
      <c r="K326">
        <v>304037</v>
      </c>
      <c r="L326">
        <v>207965</v>
      </c>
      <c r="Q326" t="s">
        <v>121</v>
      </c>
      <c r="U326">
        <v>5</v>
      </c>
      <c r="V326">
        <v>15</v>
      </c>
      <c r="W326">
        <v>600</v>
      </c>
      <c r="Y326" t="s">
        <v>122</v>
      </c>
      <c r="Z326">
        <v>254</v>
      </c>
      <c r="AA326" t="s">
        <v>123</v>
      </c>
      <c r="AB326" t="s">
        <v>124</v>
      </c>
      <c r="AC326">
        <v>88</v>
      </c>
    </row>
    <row r="327" spans="1:29" x14ac:dyDescent="0.25">
      <c r="A327">
        <v>345</v>
      </c>
      <c r="B327">
        <v>345101</v>
      </c>
      <c r="C327" t="s">
        <v>77</v>
      </c>
      <c r="D327">
        <v>5025</v>
      </c>
      <c r="E327">
        <v>-7.9</v>
      </c>
      <c r="F327" s="1">
        <v>42137</v>
      </c>
      <c r="G327" t="s">
        <v>119</v>
      </c>
      <c r="H327" t="s">
        <v>120</v>
      </c>
      <c r="I327" t="s">
        <v>120</v>
      </c>
      <c r="K327">
        <v>304035</v>
      </c>
      <c r="L327">
        <v>207947</v>
      </c>
      <c r="Q327" t="s">
        <v>121</v>
      </c>
      <c r="U327">
        <v>5</v>
      </c>
      <c r="V327">
        <v>15</v>
      </c>
      <c r="W327">
        <v>200</v>
      </c>
      <c r="Y327" t="s">
        <v>122</v>
      </c>
      <c r="Z327">
        <v>254</v>
      </c>
      <c r="AA327" t="s">
        <v>123</v>
      </c>
      <c r="AB327" t="s">
        <v>124</v>
      </c>
      <c r="AC327">
        <v>100</v>
      </c>
    </row>
    <row r="328" spans="1:29" x14ac:dyDescent="0.25">
      <c r="A328">
        <v>345</v>
      </c>
      <c r="B328">
        <v>345102</v>
      </c>
      <c r="C328" t="s">
        <v>77</v>
      </c>
      <c r="D328">
        <v>5025</v>
      </c>
      <c r="E328">
        <v>-26338.48</v>
      </c>
      <c r="F328" s="1">
        <v>42137</v>
      </c>
      <c r="G328" t="s">
        <v>119</v>
      </c>
      <c r="H328" t="s">
        <v>120</v>
      </c>
      <c r="I328" t="s">
        <v>120</v>
      </c>
      <c r="K328">
        <v>304035</v>
      </c>
      <c r="L328">
        <v>207947</v>
      </c>
      <c r="Q328" t="s">
        <v>121</v>
      </c>
      <c r="U328">
        <v>5</v>
      </c>
      <c r="V328">
        <v>15</v>
      </c>
      <c r="W328">
        <v>4989860</v>
      </c>
      <c r="Y328" t="s">
        <v>122</v>
      </c>
      <c r="Z328">
        <v>254</v>
      </c>
      <c r="AA328" t="s">
        <v>123</v>
      </c>
      <c r="AB328" t="s">
        <v>124</v>
      </c>
      <c r="AC328">
        <v>101</v>
      </c>
    </row>
    <row r="329" spans="1:29" x14ac:dyDescent="0.25">
      <c r="A329">
        <v>345</v>
      </c>
      <c r="B329">
        <v>345102</v>
      </c>
      <c r="C329" t="s">
        <v>77</v>
      </c>
      <c r="D329">
        <v>5025</v>
      </c>
      <c r="E329">
        <v>-2509.56</v>
      </c>
      <c r="F329" s="1">
        <v>42138</v>
      </c>
      <c r="G329" t="s">
        <v>119</v>
      </c>
      <c r="H329" t="s">
        <v>120</v>
      </c>
      <c r="I329" t="s">
        <v>120</v>
      </c>
      <c r="K329">
        <v>304046</v>
      </c>
      <c r="L329">
        <v>208041</v>
      </c>
      <c r="Q329" t="s">
        <v>121</v>
      </c>
      <c r="U329">
        <v>5</v>
      </c>
      <c r="V329">
        <v>15</v>
      </c>
      <c r="W329">
        <v>773706</v>
      </c>
      <c r="Y329" t="s">
        <v>122</v>
      </c>
      <c r="Z329">
        <v>252</v>
      </c>
      <c r="AA329" t="s">
        <v>123</v>
      </c>
      <c r="AB329" t="s">
        <v>124</v>
      </c>
      <c r="AC329">
        <v>85</v>
      </c>
    </row>
    <row r="330" spans="1:29" x14ac:dyDescent="0.25">
      <c r="A330">
        <v>345</v>
      </c>
      <c r="B330">
        <v>345101</v>
      </c>
      <c r="C330" t="s">
        <v>77</v>
      </c>
      <c r="D330">
        <v>5025</v>
      </c>
      <c r="E330">
        <v>-44.74</v>
      </c>
      <c r="F330" s="1">
        <v>42141</v>
      </c>
      <c r="G330" t="s">
        <v>119</v>
      </c>
      <c r="H330" t="s">
        <v>120</v>
      </c>
      <c r="I330" t="s">
        <v>120</v>
      </c>
      <c r="K330">
        <v>304056</v>
      </c>
      <c r="L330">
        <v>208308</v>
      </c>
      <c r="Q330" t="s">
        <v>121</v>
      </c>
      <c r="U330">
        <v>5</v>
      </c>
      <c r="V330">
        <v>15</v>
      </c>
      <c r="W330">
        <v>5800</v>
      </c>
      <c r="Y330" t="s">
        <v>122</v>
      </c>
      <c r="Z330">
        <v>182</v>
      </c>
      <c r="AA330" t="s">
        <v>123</v>
      </c>
      <c r="AB330" t="s">
        <v>124</v>
      </c>
      <c r="AC330">
        <v>143</v>
      </c>
    </row>
    <row r="331" spans="1:29" x14ac:dyDescent="0.25">
      <c r="A331">
        <v>345</v>
      </c>
      <c r="B331">
        <v>345102</v>
      </c>
      <c r="C331" t="s">
        <v>77</v>
      </c>
      <c r="D331">
        <v>5025</v>
      </c>
      <c r="E331">
        <v>-43.75</v>
      </c>
      <c r="F331" s="1">
        <v>42141</v>
      </c>
      <c r="G331" t="s">
        <v>119</v>
      </c>
      <c r="H331" t="s">
        <v>120</v>
      </c>
      <c r="I331" t="s">
        <v>120</v>
      </c>
      <c r="K331">
        <v>304056</v>
      </c>
      <c r="L331">
        <v>208308</v>
      </c>
      <c r="Q331" t="s">
        <v>121</v>
      </c>
      <c r="U331">
        <v>5</v>
      </c>
      <c r="V331">
        <v>15</v>
      </c>
      <c r="W331">
        <v>6060</v>
      </c>
      <c r="Y331" t="s">
        <v>122</v>
      </c>
      <c r="Z331">
        <v>182</v>
      </c>
      <c r="AA331" t="s">
        <v>123</v>
      </c>
      <c r="AB331" t="s">
        <v>124</v>
      </c>
      <c r="AC331">
        <v>145</v>
      </c>
    </row>
    <row r="332" spans="1:29" x14ac:dyDescent="0.25">
      <c r="A332">
        <v>345</v>
      </c>
      <c r="B332">
        <v>345101</v>
      </c>
      <c r="C332" t="s">
        <v>77</v>
      </c>
      <c r="D332">
        <v>5025</v>
      </c>
      <c r="E332">
        <v>-12.47</v>
      </c>
      <c r="F332" s="1">
        <v>42142</v>
      </c>
      <c r="G332" t="s">
        <v>119</v>
      </c>
      <c r="H332" t="s">
        <v>120</v>
      </c>
      <c r="I332" t="s">
        <v>120</v>
      </c>
      <c r="K332">
        <v>304051</v>
      </c>
      <c r="L332">
        <v>208199</v>
      </c>
      <c r="Q332" t="s">
        <v>121</v>
      </c>
      <c r="U332">
        <v>5</v>
      </c>
      <c r="V332">
        <v>15</v>
      </c>
      <c r="Y332" t="s">
        <v>122</v>
      </c>
      <c r="Z332">
        <v>182</v>
      </c>
      <c r="AA332" t="s">
        <v>123</v>
      </c>
      <c r="AB332" t="s">
        <v>124</v>
      </c>
      <c r="AC332">
        <v>153</v>
      </c>
    </row>
    <row r="333" spans="1:29" x14ac:dyDescent="0.25">
      <c r="A333">
        <v>345</v>
      </c>
      <c r="B333">
        <v>345102</v>
      </c>
      <c r="C333" t="s">
        <v>77</v>
      </c>
      <c r="D333">
        <v>5025</v>
      </c>
      <c r="E333">
        <v>-65.099999999999994</v>
      </c>
      <c r="F333" s="1">
        <v>42142</v>
      </c>
      <c r="G333" t="s">
        <v>119</v>
      </c>
      <c r="H333" t="s">
        <v>120</v>
      </c>
      <c r="I333" t="s">
        <v>120</v>
      </c>
      <c r="K333">
        <v>304051</v>
      </c>
      <c r="L333">
        <v>208199</v>
      </c>
      <c r="Q333" t="s">
        <v>121</v>
      </c>
      <c r="U333">
        <v>5</v>
      </c>
      <c r="V333">
        <v>15</v>
      </c>
      <c r="W333">
        <v>13900</v>
      </c>
      <c r="Y333" t="s">
        <v>122</v>
      </c>
      <c r="Z333">
        <v>182</v>
      </c>
      <c r="AA333" t="s">
        <v>123</v>
      </c>
      <c r="AB333" t="s">
        <v>124</v>
      </c>
      <c r="AC333">
        <v>154</v>
      </c>
    </row>
    <row r="334" spans="1:29" x14ac:dyDescent="0.25">
      <c r="A334">
        <v>345</v>
      </c>
      <c r="B334">
        <v>345102</v>
      </c>
      <c r="C334" t="s">
        <v>77</v>
      </c>
      <c r="D334">
        <v>5025</v>
      </c>
      <c r="E334">
        <v>-25670.19</v>
      </c>
      <c r="F334" s="1">
        <v>42143</v>
      </c>
      <c r="G334" t="s">
        <v>119</v>
      </c>
      <c r="H334" t="s">
        <v>120</v>
      </c>
      <c r="I334" t="s">
        <v>120</v>
      </c>
      <c r="K334">
        <v>304063</v>
      </c>
      <c r="L334">
        <v>208424</v>
      </c>
      <c r="Q334" t="s">
        <v>121</v>
      </c>
      <c r="U334">
        <v>5</v>
      </c>
      <c r="V334">
        <v>15</v>
      </c>
      <c r="W334">
        <v>4794520</v>
      </c>
      <c r="Y334" t="s">
        <v>122</v>
      </c>
      <c r="Z334">
        <v>182</v>
      </c>
      <c r="AA334" t="s">
        <v>123</v>
      </c>
      <c r="AB334" t="s">
        <v>124</v>
      </c>
      <c r="AC334">
        <v>95</v>
      </c>
    </row>
    <row r="335" spans="1:29" x14ac:dyDescent="0.25">
      <c r="A335">
        <v>345</v>
      </c>
      <c r="B335">
        <v>345102</v>
      </c>
      <c r="C335" t="s">
        <v>77</v>
      </c>
      <c r="D335">
        <v>5025</v>
      </c>
      <c r="E335">
        <v>-290.75</v>
      </c>
      <c r="F335" s="1">
        <v>42144</v>
      </c>
      <c r="G335" t="s">
        <v>119</v>
      </c>
      <c r="H335" t="s">
        <v>120</v>
      </c>
      <c r="I335" t="s">
        <v>120</v>
      </c>
      <c r="K335">
        <v>304061</v>
      </c>
      <c r="L335">
        <v>208409</v>
      </c>
      <c r="Q335" t="s">
        <v>121</v>
      </c>
      <c r="U335">
        <v>5</v>
      </c>
      <c r="V335">
        <v>15</v>
      </c>
      <c r="W335">
        <v>74400</v>
      </c>
      <c r="Y335" t="s">
        <v>122</v>
      </c>
      <c r="Z335">
        <v>182</v>
      </c>
      <c r="AA335" t="s">
        <v>123</v>
      </c>
      <c r="AB335" t="s">
        <v>124</v>
      </c>
      <c r="AC335">
        <v>61</v>
      </c>
    </row>
    <row r="336" spans="1:29" x14ac:dyDescent="0.25">
      <c r="A336">
        <v>345</v>
      </c>
      <c r="B336">
        <v>345102</v>
      </c>
      <c r="C336" t="s">
        <v>77</v>
      </c>
      <c r="D336">
        <v>5025</v>
      </c>
      <c r="E336">
        <v>9.42</v>
      </c>
      <c r="F336" s="1">
        <v>42145</v>
      </c>
      <c r="G336" t="s">
        <v>119</v>
      </c>
      <c r="H336" t="s">
        <v>120</v>
      </c>
      <c r="I336" t="s">
        <v>120</v>
      </c>
      <c r="K336">
        <v>304086</v>
      </c>
      <c r="L336">
        <v>208715</v>
      </c>
      <c r="Q336" t="s">
        <v>121</v>
      </c>
      <c r="U336">
        <v>5</v>
      </c>
      <c r="V336">
        <v>15</v>
      </c>
      <c r="W336">
        <v>100</v>
      </c>
      <c r="Y336" t="s">
        <v>122</v>
      </c>
      <c r="Z336">
        <v>182</v>
      </c>
      <c r="AA336" t="s">
        <v>123</v>
      </c>
      <c r="AB336" t="s">
        <v>124</v>
      </c>
      <c r="AC336">
        <v>80</v>
      </c>
    </row>
    <row r="337" spans="1:29" x14ac:dyDescent="0.25">
      <c r="A337">
        <v>345</v>
      </c>
      <c r="B337">
        <v>345101</v>
      </c>
      <c r="C337" t="s">
        <v>77</v>
      </c>
      <c r="D337">
        <v>5025</v>
      </c>
      <c r="E337">
        <v>-24.79</v>
      </c>
      <c r="F337" s="1">
        <v>42148</v>
      </c>
      <c r="G337" t="s">
        <v>119</v>
      </c>
      <c r="H337" t="s">
        <v>120</v>
      </c>
      <c r="I337" t="s">
        <v>120</v>
      </c>
      <c r="K337">
        <v>304070</v>
      </c>
      <c r="L337">
        <v>208566</v>
      </c>
      <c r="Q337" t="s">
        <v>121</v>
      </c>
      <c r="U337">
        <v>5</v>
      </c>
      <c r="V337">
        <v>15</v>
      </c>
      <c r="W337">
        <v>3000</v>
      </c>
      <c r="Y337" t="s">
        <v>122</v>
      </c>
      <c r="Z337">
        <v>182</v>
      </c>
      <c r="AA337" t="s">
        <v>123</v>
      </c>
      <c r="AB337" t="s">
        <v>124</v>
      </c>
      <c r="AC337">
        <v>92</v>
      </c>
    </row>
    <row r="338" spans="1:29" x14ac:dyDescent="0.25">
      <c r="A338">
        <v>345</v>
      </c>
      <c r="B338">
        <v>345102</v>
      </c>
      <c r="C338" t="s">
        <v>77</v>
      </c>
      <c r="D338">
        <v>5025</v>
      </c>
      <c r="E338">
        <v>60.44</v>
      </c>
      <c r="F338" s="1">
        <v>42148</v>
      </c>
      <c r="G338" t="s">
        <v>119</v>
      </c>
      <c r="H338" t="s">
        <v>120</v>
      </c>
      <c r="I338" t="s">
        <v>120</v>
      </c>
      <c r="K338">
        <v>304070</v>
      </c>
      <c r="L338">
        <v>208566</v>
      </c>
      <c r="Q338" t="s">
        <v>121</v>
      </c>
      <c r="U338">
        <v>5</v>
      </c>
      <c r="V338">
        <v>15</v>
      </c>
      <c r="W338">
        <v>1500</v>
      </c>
      <c r="Y338" t="s">
        <v>122</v>
      </c>
      <c r="Z338">
        <v>182</v>
      </c>
      <c r="AA338" t="s">
        <v>123</v>
      </c>
      <c r="AB338" t="s">
        <v>124</v>
      </c>
      <c r="AC338">
        <v>94</v>
      </c>
    </row>
    <row r="339" spans="1:29" x14ac:dyDescent="0.25">
      <c r="A339">
        <v>345</v>
      </c>
      <c r="B339">
        <v>345101</v>
      </c>
      <c r="C339" t="s">
        <v>77</v>
      </c>
      <c r="D339">
        <v>5025</v>
      </c>
      <c r="E339">
        <v>-1.66</v>
      </c>
      <c r="F339" s="1">
        <v>42150</v>
      </c>
      <c r="G339" t="s">
        <v>119</v>
      </c>
      <c r="H339" t="s">
        <v>120</v>
      </c>
      <c r="I339" t="s">
        <v>120</v>
      </c>
      <c r="K339">
        <v>304084</v>
      </c>
      <c r="L339">
        <v>208694</v>
      </c>
      <c r="Q339" t="s">
        <v>121</v>
      </c>
      <c r="U339">
        <v>5</v>
      </c>
      <c r="V339">
        <v>15</v>
      </c>
      <c r="Y339" t="s">
        <v>122</v>
      </c>
      <c r="Z339">
        <v>182</v>
      </c>
      <c r="AA339" t="s">
        <v>123</v>
      </c>
      <c r="AB339" t="s">
        <v>124</v>
      </c>
      <c r="AC339">
        <v>110</v>
      </c>
    </row>
    <row r="340" spans="1:29" x14ac:dyDescent="0.25">
      <c r="A340">
        <v>345</v>
      </c>
      <c r="B340">
        <v>345102</v>
      </c>
      <c r="C340" t="s">
        <v>77</v>
      </c>
      <c r="D340">
        <v>5025</v>
      </c>
      <c r="E340">
        <v>-23407.57</v>
      </c>
      <c r="F340" s="1">
        <v>42150</v>
      </c>
      <c r="G340" t="s">
        <v>119</v>
      </c>
      <c r="H340" t="s">
        <v>120</v>
      </c>
      <c r="I340" t="s">
        <v>120</v>
      </c>
      <c r="K340">
        <v>304084</v>
      </c>
      <c r="L340">
        <v>208694</v>
      </c>
      <c r="Q340" t="s">
        <v>121</v>
      </c>
      <c r="U340">
        <v>5</v>
      </c>
      <c r="V340">
        <v>15</v>
      </c>
      <c r="W340">
        <v>4297023</v>
      </c>
      <c r="Y340" t="s">
        <v>122</v>
      </c>
      <c r="Z340">
        <v>182</v>
      </c>
      <c r="AA340" t="s">
        <v>123</v>
      </c>
      <c r="AB340" t="s">
        <v>124</v>
      </c>
      <c r="AC340">
        <v>112</v>
      </c>
    </row>
    <row r="341" spans="1:29" x14ac:dyDescent="0.25">
      <c r="A341">
        <v>345</v>
      </c>
      <c r="B341">
        <v>345102</v>
      </c>
      <c r="C341" t="s">
        <v>77</v>
      </c>
      <c r="D341">
        <v>5025</v>
      </c>
      <c r="E341">
        <v>-619.41999999999996</v>
      </c>
      <c r="F341" s="1">
        <v>42151</v>
      </c>
      <c r="G341" t="s">
        <v>119</v>
      </c>
      <c r="H341" t="s">
        <v>120</v>
      </c>
      <c r="I341" t="s">
        <v>120</v>
      </c>
      <c r="K341">
        <v>304096</v>
      </c>
      <c r="L341">
        <v>208813</v>
      </c>
      <c r="Q341" t="s">
        <v>121</v>
      </c>
      <c r="U341">
        <v>5</v>
      </c>
      <c r="V341">
        <v>15</v>
      </c>
      <c r="W341">
        <v>112780</v>
      </c>
      <c r="Y341" t="s">
        <v>122</v>
      </c>
      <c r="Z341">
        <v>182</v>
      </c>
      <c r="AA341" t="s">
        <v>123</v>
      </c>
      <c r="AB341" t="s">
        <v>124</v>
      </c>
      <c r="AC341">
        <v>87</v>
      </c>
    </row>
    <row r="342" spans="1:29" x14ac:dyDescent="0.25">
      <c r="A342">
        <v>345</v>
      </c>
      <c r="B342">
        <v>345102</v>
      </c>
      <c r="C342" t="s">
        <v>77</v>
      </c>
      <c r="D342">
        <v>5025</v>
      </c>
      <c r="E342">
        <v>10.8</v>
      </c>
      <c r="F342" s="1">
        <v>42152</v>
      </c>
      <c r="G342" t="s">
        <v>119</v>
      </c>
      <c r="H342" t="s">
        <v>120</v>
      </c>
      <c r="I342" t="s">
        <v>120</v>
      </c>
      <c r="K342">
        <v>304116</v>
      </c>
      <c r="L342">
        <v>208942</v>
      </c>
      <c r="Q342" t="s">
        <v>121</v>
      </c>
      <c r="U342">
        <v>5</v>
      </c>
      <c r="V342">
        <v>15</v>
      </c>
      <c r="W342">
        <v>2600</v>
      </c>
      <c r="Y342" t="s">
        <v>122</v>
      </c>
      <c r="Z342">
        <v>401</v>
      </c>
      <c r="AA342" t="s">
        <v>123</v>
      </c>
      <c r="AB342" t="s">
        <v>124</v>
      </c>
      <c r="AC342">
        <v>60</v>
      </c>
    </row>
    <row r="343" spans="1:29" x14ac:dyDescent="0.25">
      <c r="A343">
        <v>345</v>
      </c>
      <c r="B343">
        <v>345102</v>
      </c>
      <c r="C343" t="s">
        <v>77</v>
      </c>
      <c r="D343">
        <v>5025</v>
      </c>
      <c r="E343">
        <v>120.97</v>
      </c>
      <c r="F343" s="1">
        <v>42155</v>
      </c>
      <c r="G343" t="s">
        <v>119</v>
      </c>
      <c r="H343" t="s">
        <v>120</v>
      </c>
      <c r="I343" t="s">
        <v>120</v>
      </c>
      <c r="K343">
        <v>304139</v>
      </c>
      <c r="L343">
        <v>209049</v>
      </c>
      <c r="Q343" t="s">
        <v>121</v>
      </c>
      <c r="U343">
        <v>5</v>
      </c>
      <c r="V343">
        <v>15</v>
      </c>
      <c r="W343">
        <v>3160</v>
      </c>
      <c r="Y343" t="s">
        <v>122</v>
      </c>
      <c r="Z343">
        <v>182</v>
      </c>
      <c r="AA343" t="s">
        <v>123</v>
      </c>
      <c r="AB343" t="s">
        <v>124</v>
      </c>
      <c r="AC343">
        <v>162</v>
      </c>
    </row>
    <row r="344" spans="1:29" x14ac:dyDescent="0.25">
      <c r="A344">
        <v>345</v>
      </c>
      <c r="B344">
        <v>345101</v>
      </c>
      <c r="C344" t="s">
        <v>77</v>
      </c>
      <c r="D344">
        <v>5025</v>
      </c>
      <c r="E344">
        <v>-12.47</v>
      </c>
      <c r="F344" s="1">
        <v>42156</v>
      </c>
      <c r="G344" t="s">
        <v>119</v>
      </c>
      <c r="H344" t="s">
        <v>120</v>
      </c>
      <c r="I344" t="s">
        <v>120</v>
      </c>
      <c r="K344">
        <v>304151</v>
      </c>
      <c r="L344">
        <v>209160</v>
      </c>
      <c r="Q344" t="s">
        <v>121</v>
      </c>
      <c r="U344">
        <v>6</v>
      </c>
      <c r="V344">
        <v>15</v>
      </c>
      <c r="Y344" t="s">
        <v>122</v>
      </c>
      <c r="Z344">
        <v>182</v>
      </c>
      <c r="AA344" t="s">
        <v>123</v>
      </c>
      <c r="AB344" t="s">
        <v>124</v>
      </c>
      <c r="AC344">
        <v>129</v>
      </c>
    </row>
    <row r="345" spans="1:29" x14ac:dyDescent="0.25">
      <c r="A345">
        <v>345</v>
      </c>
      <c r="B345">
        <v>345102</v>
      </c>
      <c r="C345" t="s">
        <v>77</v>
      </c>
      <c r="D345">
        <v>5025</v>
      </c>
      <c r="E345">
        <v>-191.5</v>
      </c>
      <c r="F345" s="1">
        <v>42156</v>
      </c>
      <c r="G345" t="s">
        <v>119</v>
      </c>
      <c r="H345" t="s">
        <v>120</v>
      </c>
      <c r="I345" t="s">
        <v>120</v>
      </c>
      <c r="K345">
        <v>304151</v>
      </c>
      <c r="L345">
        <v>209160</v>
      </c>
      <c r="Q345" t="s">
        <v>121</v>
      </c>
      <c r="U345">
        <v>6</v>
      </c>
      <c r="V345">
        <v>15</v>
      </c>
      <c r="W345">
        <v>33700</v>
      </c>
      <c r="Y345" t="s">
        <v>122</v>
      </c>
      <c r="Z345">
        <v>182</v>
      </c>
      <c r="AA345" t="s">
        <v>123</v>
      </c>
      <c r="AB345" t="s">
        <v>124</v>
      </c>
      <c r="AC345">
        <v>131</v>
      </c>
    </row>
    <row r="346" spans="1:29" x14ac:dyDescent="0.25">
      <c r="A346">
        <v>345</v>
      </c>
      <c r="B346">
        <v>345101</v>
      </c>
      <c r="C346" t="s">
        <v>77</v>
      </c>
      <c r="D346">
        <v>5025</v>
      </c>
      <c r="E346">
        <v>-12.47</v>
      </c>
      <c r="F346" s="1">
        <v>42157</v>
      </c>
      <c r="G346" t="s">
        <v>119</v>
      </c>
      <c r="H346" t="s">
        <v>120</v>
      </c>
      <c r="I346" t="s">
        <v>120</v>
      </c>
      <c r="K346">
        <v>304168</v>
      </c>
      <c r="L346">
        <v>209303</v>
      </c>
      <c r="Q346" t="s">
        <v>121</v>
      </c>
      <c r="U346">
        <v>6</v>
      </c>
      <c r="V346">
        <v>15</v>
      </c>
      <c r="Y346" t="s">
        <v>122</v>
      </c>
      <c r="Z346">
        <v>182</v>
      </c>
      <c r="AA346" t="s">
        <v>123</v>
      </c>
      <c r="AB346" t="s">
        <v>124</v>
      </c>
      <c r="AC346">
        <v>106</v>
      </c>
    </row>
    <row r="347" spans="1:29" x14ac:dyDescent="0.25">
      <c r="A347">
        <v>345</v>
      </c>
      <c r="B347">
        <v>345102</v>
      </c>
      <c r="C347" t="s">
        <v>77</v>
      </c>
      <c r="D347">
        <v>5025</v>
      </c>
      <c r="E347">
        <v>24.67</v>
      </c>
      <c r="F347" s="1">
        <v>42157</v>
      </c>
      <c r="G347" t="s">
        <v>119</v>
      </c>
      <c r="H347" t="s">
        <v>120</v>
      </c>
      <c r="I347" t="s">
        <v>120</v>
      </c>
      <c r="K347">
        <v>304168</v>
      </c>
      <c r="L347">
        <v>209303</v>
      </c>
      <c r="Q347" t="s">
        <v>121</v>
      </c>
      <c r="U347">
        <v>6</v>
      </c>
      <c r="V347">
        <v>15</v>
      </c>
      <c r="W347">
        <v>-20140</v>
      </c>
      <c r="Y347" t="s">
        <v>122</v>
      </c>
      <c r="Z347">
        <v>182</v>
      </c>
      <c r="AA347" t="s">
        <v>123</v>
      </c>
      <c r="AB347" t="s">
        <v>124</v>
      </c>
      <c r="AC347">
        <v>108</v>
      </c>
    </row>
    <row r="348" spans="1:29" x14ac:dyDescent="0.25">
      <c r="A348">
        <v>345</v>
      </c>
      <c r="B348">
        <v>345101</v>
      </c>
      <c r="C348" t="s">
        <v>77</v>
      </c>
      <c r="D348">
        <v>5025</v>
      </c>
      <c r="E348">
        <v>-11667.22</v>
      </c>
      <c r="F348" s="1">
        <v>42158</v>
      </c>
      <c r="G348" t="s">
        <v>119</v>
      </c>
      <c r="H348" t="s">
        <v>120</v>
      </c>
      <c r="I348" t="s">
        <v>120</v>
      </c>
      <c r="K348">
        <v>304305</v>
      </c>
      <c r="L348">
        <v>210258</v>
      </c>
      <c r="Q348" t="s">
        <v>121</v>
      </c>
      <c r="U348">
        <v>6</v>
      </c>
      <c r="V348">
        <v>15</v>
      </c>
      <c r="W348">
        <v>1231200</v>
      </c>
      <c r="Y348" t="s">
        <v>122</v>
      </c>
      <c r="Z348">
        <v>182</v>
      </c>
      <c r="AA348" t="s">
        <v>123</v>
      </c>
      <c r="AB348" t="s">
        <v>124</v>
      </c>
      <c r="AC348">
        <v>100</v>
      </c>
    </row>
    <row r="349" spans="1:29" x14ac:dyDescent="0.25">
      <c r="A349">
        <v>345</v>
      </c>
      <c r="B349">
        <v>345102</v>
      </c>
      <c r="C349" t="s">
        <v>77</v>
      </c>
      <c r="D349">
        <v>5025</v>
      </c>
      <c r="E349">
        <v>-209.3</v>
      </c>
      <c r="F349" s="1">
        <v>42158</v>
      </c>
      <c r="G349" t="s">
        <v>119</v>
      </c>
      <c r="H349" t="s">
        <v>120</v>
      </c>
      <c r="I349" t="s">
        <v>120</v>
      </c>
      <c r="K349">
        <v>304305</v>
      </c>
      <c r="L349">
        <v>210258</v>
      </c>
      <c r="Q349" t="s">
        <v>121</v>
      </c>
      <c r="U349">
        <v>6</v>
      </c>
      <c r="V349">
        <v>15</v>
      </c>
      <c r="W349">
        <v>44100</v>
      </c>
      <c r="Y349" t="s">
        <v>122</v>
      </c>
      <c r="Z349">
        <v>182</v>
      </c>
      <c r="AA349" t="s">
        <v>123</v>
      </c>
      <c r="AB349" t="s">
        <v>124</v>
      </c>
      <c r="AC349">
        <v>105</v>
      </c>
    </row>
    <row r="350" spans="1:29" x14ac:dyDescent="0.25">
      <c r="A350">
        <v>345</v>
      </c>
      <c r="B350">
        <v>345102</v>
      </c>
      <c r="C350" t="s">
        <v>77</v>
      </c>
      <c r="D350">
        <v>5025</v>
      </c>
      <c r="E350">
        <v>-56.32</v>
      </c>
      <c r="F350" s="1">
        <v>42159</v>
      </c>
      <c r="G350" t="s">
        <v>119</v>
      </c>
      <c r="H350" t="s">
        <v>120</v>
      </c>
      <c r="I350" t="s">
        <v>120</v>
      </c>
      <c r="K350">
        <v>304235</v>
      </c>
      <c r="L350">
        <v>209584</v>
      </c>
      <c r="Q350" t="s">
        <v>121</v>
      </c>
      <c r="U350">
        <v>6</v>
      </c>
      <c r="V350">
        <v>15</v>
      </c>
      <c r="W350">
        <v>12400</v>
      </c>
      <c r="Y350" t="s">
        <v>122</v>
      </c>
      <c r="Z350">
        <v>182</v>
      </c>
      <c r="AA350" t="s">
        <v>123</v>
      </c>
      <c r="AB350" t="s">
        <v>124</v>
      </c>
      <c r="AC350">
        <v>94</v>
      </c>
    </row>
    <row r="351" spans="1:29" x14ac:dyDescent="0.25">
      <c r="A351">
        <v>345</v>
      </c>
      <c r="B351">
        <v>345102</v>
      </c>
      <c r="C351" t="s">
        <v>77</v>
      </c>
      <c r="D351">
        <v>5025</v>
      </c>
      <c r="E351">
        <v>4.72</v>
      </c>
      <c r="F351" s="1">
        <v>42162</v>
      </c>
      <c r="G351" t="s">
        <v>119</v>
      </c>
      <c r="H351" t="s">
        <v>120</v>
      </c>
      <c r="I351" t="s">
        <v>120</v>
      </c>
      <c r="K351">
        <v>304256</v>
      </c>
      <c r="L351">
        <v>209673</v>
      </c>
      <c r="Q351" t="s">
        <v>121</v>
      </c>
      <c r="U351">
        <v>6</v>
      </c>
      <c r="V351">
        <v>15</v>
      </c>
      <c r="W351">
        <v>2600</v>
      </c>
      <c r="Y351" t="s">
        <v>122</v>
      </c>
      <c r="Z351">
        <v>401</v>
      </c>
      <c r="AA351" t="s">
        <v>123</v>
      </c>
      <c r="AB351" t="s">
        <v>124</v>
      </c>
      <c r="AC351">
        <v>75</v>
      </c>
    </row>
    <row r="352" spans="1:29" x14ac:dyDescent="0.25">
      <c r="A352">
        <v>345</v>
      </c>
      <c r="B352">
        <v>345101</v>
      </c>
      <c r="C352" t="s">
        <v>77</v>
      </c>
      <c r="D352">
        <v>5025</v>
      </c>
      <c r="E352">
        <v>-0.42</v>
      </c>
      <c r="F352" s="1">
        <v>42163</v>
      </c>
      <c r="G352" t="s">
        <v>119</v>
      </c>
      <c r="H352" t="s">
        <v>120</v>
      </c>
      <c r="I352" t="s">
        <v>120</v>
      </c>
      <c r="K352">
        <v>304273</v>
      </c>
      <c r="L352">
        <v>209787</v>
      </c>
      <c r="Q352" t="s">
        <v>121</v>
      </c>
      <c r="U352">
        <v>6</v>
      </c>
      <c r="V352">
        <v>15</v>
      </c>
      <c r="Y352" t="s">
        <v>122</v>
      </c>
      <c r="Z352">
        <v>182</v>
      </c>
      <c r="AA352" t="s">
        <v>123</v>
      </c>
      <c r="AB352" t="s">
        <v>124</v>
      </c>
      <c r="AC352">
        <v>115</v>
      </c>
    </row>
    <row r="353" spans="1:29" x14ac:dyDescent="0.25">
      <c r="A353">
        <v>345</v>
      </c>
      <c r="B353">
        <v>345102</v>
      </c>
      <c r="C353" t="s">
        <v>77</v>
      </c>
      <c r="D353">
        <v>5025</v>
      </c>
      <c r="E353">
        <v>-22276.53</v>
      </c>
      <c r="F353" s="1">
        <v>42163</v>
      </c>
      <c r="G353" t="s">
        <v>119</v>
      </c>
      <c r="H353" t="s">
        <v>120</v>
      </c>
      <c r="I353" t="s">
        <v>120</v>
      </c>
      <c r="K353">
        <v>304273</v>
      </c>
      <c r="L353">
        <v>209787</v>
      </c>
      <c r="Q353" t="s">
        <v>121</v>
      </c>
      <c r="U353">
        <v>6</v>
      </c>
      <c r="V353">
        <v>15</v>
      </c>
      <c r="W353">
        <v>4254889</v>
      </c>
      <c r="Y353" t="s">
        <v>122</v>
      </c>
      <c r="Z353">
        <v>182</v>
      </c>
      <c r="AA353" t="s">
        <v>123</v>
      </c>
      <c r="AB353" t="s">
        <v>124</v>
      </c>
      <c r="AC353">
        <v>116</v>
      </c>
    </row>
    <row r="354" spans="1:29" x14ac:dyDescent="0.25">
      <c r="A354">
        <v>345</v>
      </c>
      <c r="B354">
        <v>345102</v>
      </c>
      <c r="C354" t="s">
        <v>77</v>
      </c>
      <c r="D354">
        <v>5025</v>
      </c>
      <c r="E354">
        <v>-3349.11</v>
      </c>
      <c r="F354" s="1">
        <v>42164</v>
      </c>
      <c r="G354" t="s">
        <v>119</v>
      </c>
      <c r="H354" t="s">
        <v>120</v>
      </c>
      <c r="I354" t="s">
        <v>120</v>
      </c>
      <c r="K354">
        <v>304290</v>
      </c>
      <c r="L354">
        <v>209899</v>
      </c>
      <c r="Q354" t="s">
        <v>121</v>
      </c>
      <c r="U354">
        <v>6</v>
      </c>
      <c r="V354">
        <v>15</v>
      </c>
      <c r="W354">
        <v>654683</v>
      </c>
      <c r="Y354" t="s">
        <v>122</v>
      </c>
      <c r="Z354">
        <v>182</v>
      </c>
      <c r="AA354" t="s">
        <v>123</v>
      </c>
      <c r="AB354" t="s">
        <v>124</v>
      </c>
      <c r="AC354">
        <v>102</v>
      </c>
    </row>
    <row r="355" spans="1:29" x14ac:dyDescent="0.25">
      <c r="A355">
        <v>345</v>
      </c>
      <c r="B355">
        <v>345101</v>
      </c>
      <c r="C355" t="s">
        <v>77</v>
      </c>
      <c r="D355">
        <v>5025</v>
      </c>
      <c r="E355">
        <v>16.57</v>
      </c>
      <c r="F355" s="1">
        <v>42165</v>
      </c>
      <c r="G355" t="s">
        <v>119</v>
      </c>
      <c r="H355" t="s">
        <v>120</v>
      </c>
      <c r="I355" t="s">
        <v>120</v>
      </c>
      <c r="K355">
        <v>304304</v>
      </c>
      <c r="L355">
        <v>210247</v>
      </c>
      <c r="Q355" t="s">
        <v>121</v>
      </c>
      <c r="U355">
        <v>6</v>
      </c>
      <c r="V355">
        <v>15</v>
      </c>
      <c r="W355">
        <v>700</v>
      </c>
      <c r="Y355" t="s">
        <v>122</v>
      </c>
      <c r="Z355">
        <v>182</v>
      </c>
      <c r="AA355" t="s">
        <v>123</v>
      </c>
      <c r="AB355" t="s">
        <v>124</v>
      </c>
      <c r="AC355">
        <v>75</v>
      </c>
    </row>
    <row r="356" spans="1:29" x14ac:dyDescent="0.25">
      <c r="A356">
        <v>345</v>
      </c>
      <c r="B356">
        <v>345102</v>
      </c>
      <c r="C356" t="s">
        <v>77</v>
      </c>
      <c r="D356">
        <v>5025</v>
      </c>
      <c r="E356">
        <v>-215.42</v>
      </c>
      <c r="F356" s="1">
        <v>42165</v>
      </c>
      <c r="G356" t="s">
        <v>119</v>
      </c>
      <c r="H356" t="s">
        <v>120</v>
      </c>
      <c r="I356" t="s">
        <v>120</v>
      </c>
      <c r="K356">
        <v>304304</v>
      </c>
      <c r="L356">
        <v>210247</v>
      </c>
      <c r="Q356" t="s">
        <v>121</v>
      </c>
      <c r="U356">
        <v>6</v>
      </c>
      <c r="V356">
        <v>15</v>
      </c>
      <c r="W356">
        <v>28210</v>
      </c>
      <c r="Y356" t="s">
        <v>122</v>
      </c>
      <c r="Z356">
        <v>182</v>
      </c>
      <c r="AA356" t="s">
        <v>123</v>
      </c>
      <c r="AB356" t="s">
        <v>124</v>
      </c>
      <c r="AC356">
        <v>76</v>
      </c>
    </row>
    <row r="357" spans="1:29" x14ac:dyDescent="0.25">
      <c r="A357">
        <v>345</v>
      </c>
      <c r="B357">
        <v>345102</v>
      </c>
      <c r="C357" t="s">
        <v>77</v>
      </c>
      <c r="D357">
        <v>5025</v>
      </c>
      <c r="E357">
        <v>-85.45</v>
      </c>
      <c r="F357" s="1">
        <v>42166</v>
      </c>
      <c r="G357" t="s">
        <v>119</v>
      </c>
      <c r="H357" t="s">
        <v>120</v>
      </c>
      <c r="I357" t="s">
        <v>120</v>
      </c>
      <c r="K357">
        <v>304303</v>
      </c>
      <c r="L357">
        <v>210241</v>
      </c>
      <c r="Q357" t="s">
        <v>121</v>
      </c>
      <c r="U357">
        <v>6</v>
      </c>
      <c r="V357">
        <v>15</v>
      </c>
      <c r="W357">
        <v>16500</v>
      </c>
      <c r="Y357" t="s">
        <v>122</v>
      </c>
      <c r="Z357">
        <v>182</v>
      </c>
      <c r="AA357" t="s">
        <v>123</v>
      </c>
      <c r="AB357" t="s">
        <v>124</v>
      </c>
      <c r="AC357">
        <v>104</v>
      </c>
    </row>
    <row r="358" spans="1:29" x14ac:dyDescent="0.25">
      <c r="A358">
        <v>345</v>
      </c>
      <c r="B358">
        <v>345102</v>
      </c>
      <c r="C358" t="s">
        <v>77</v>
      </c>
      <c r="D358">
        <v>5025</v>
      </c>
      <c r="E358">
        <v>-255.52</v>
      </c>
      <c r="F358" s="1">
        <v>42169</v>
      </c>
      <c r="G358" t="s">
        <v>119</v>
      </c>
      <c r="H358" t="s">
        <v>120</v>
      </c>
      <c r="I358" t="s">
        <v>120</v>
      </c>
      <c r="K358">
        <v>304314</v>
      </c>
      <c r="L358">
        <v>210452</v>
      </c>
      <c r="Q358" t="s">
        <v>121</v>
      </c>
      <c r="U358">
        <v>6</v>
      </c>
      <c r="V358">
        <v>15</v>
      </c>
      <c r="W358">
        <v>37750</v>
      </c>
      <c r="Y358" t="s">
        <v>122</v>
      </c>
      <c r="Z358">
        <v>182</v>
      </c>
      <c r="AA358" t="s">
        <v>123</v>
      </c>
      <c r="AB358" t="s">
        <v>124</v>
      </c>
      <c r="AC358">
        <v>150</v>
      </c>
    </row>
    <row r="359" spans="1:29" x14ac:dyDescent="0.25">
      <c r="A359">
        <v>345</v>
      </c>
      <c r="B359">
        <v>345101</v>
      </c>
      <c r="C359" t="s">
        <v>77</v>
      </c>
      <c r="D359">
        <v>5025</v>
      </c>
      <c r="E359"/>
      <c r="F359" s="1">
        <v>42170</v>
      </c>
      <c r="G359" t="s">
        <v>119</v>
      </c>
      <c r="H359" t="s">
        <v>120</v>
      </c>
      <c r="I359" t="s">
        <v>120</v>
      </c>
      <c r="K359">
        <v>304315</v>
      </c>
      <c r="L359">
        <v>210454</v>
      </c>
      <c r="Q359" t="s">
        <v>121</v>
      </c>
      <c r="U359">
        <v>6</v>
      </c>
      <c r="V359">
        <v>15</v>
      </c>
      <c r="Y359" t="s">
        <v>122</v>
      </c>
      <c r="Z359">
        <v>182</v>
      </c>
      <c r="AA359" t="s">
        <v>123</v>
      </c>
      <c r="AB359" t="s">
        <v>124</v>
      </c>
      <c r="AC359">
        <v>142</v>
      </c>
    </row>
    <row r="360" spans="1:29" x14ac:dyDescent="0.25">
      <c r="A360">
        <v>345</v>
      </c>
      <c r="B360">
        <v>345102</v>
      </c>
      <c r="C360" t="s">
        <v>77</v>
      </c>
      <c r="D360">
        <v>5025</v>
      </c>
      <c r="E360">
        <v>-26136.86</v>
      </c>
      <c r="F360" s="1">
        <v>42170</v>
      </c>
      <c r="G360" t="s">
        <v>119</v>
      </c>
      <c r="H360" t="s">
        <v>120</v>
      </c>
      <c r="I360" t="s">
        <v>120</v>
      </c>
      <c r="K360">
        <v>304315</v>
      </c>
      <c r="L360">
        <v>210454</v>
      </c>
      <c r="Q360" t="s">
        <v>121</v>
      </c>
      <c r="U360">
        <v>6</v>
      </c>
      <c r="V360">
        <v>15</v>
      </c>
      <c r="W360">
        <v>4950530</v>
      </c>
      <c r="Y360" t="s">
        <v>122</v>
      </c>
      <c r="Z360">
        <v>182</v>
      </c>
      <c r="AA360" t="s">
        <v>123</v>
      </c>
      <c r="AB360" t="s">
        <v>124</v>
      </c>
      <c r="AC360">
        <v>143</v>
      </c>
    </row>
    <row r="361" spans="1:29" x14ac:dyDescent="0.25">
      <c r="A361">
        <v>345</v>
      </c>
      <c r="B361">
        <v>345102</v>
      </c>
      <c r="C361" t="s">
        <v>77</v>
      </c>
      <c r="D361">
        <v>5025</v>
      </c>
      <c r="E361">
        <v>-155.86000000000001</v>
      </c>
      <c r="F361" s="1">
        <v>42171</v>
      </c>
      <c r="G361" t="s">
        <v>119</v>
      </c>
      <c r="H361" t="s">
        <v>120</v>
      </c>
      <c r="I361" t="s">
        <v>120</v>
      </c>
      <c r="K361">
        <v>304312</v>
      </c>
      <c r="L361">
        <v>210427</v>
      </c>
      <c r="Q361" t="s">
        <v>121</v>
      </c>
      <c r="U361">
        <v>6</v>
      </c>
      <c r="V361">
        <v>15</v>
      </c>
      <c r="W361">
        <v>29080</v>
      </c>
      <c r="Y361" t="s">
        <v>122</v>
      </c>
      <c r="Z361">
        <v>182</v>
      </c>
      <c r="AA361" t="s">
        <v>123</v>
      </c>
      <c r="AB361" t="s">
        <v>124</v>
      </c>
      <c r="AC361">
        <v>126</v>
      </c>
    </row>
    <row r="362" spans="1:29" x14ac:dyDescent="0.25">
      <c r="A362">
        <v>345</v>
      </c>
      <c r="B362">
        <v>345102</v>
      </c>
      <c r="C362" t="s">
        <v>77</v>
      </c>
      <c r="D362">
        <v>5025</v>
      </c>
      <c r="E362">
        <v>63.81</v>
      </c>
      <c r="F362" s="1">
        <v>42172</v>
      </c>
      <c r="G362" t="s">
        <v>119</v>
      </c>
      <c r="H362" t="s">
        <v>120</v>
      </c>
      <c r="I362" t="s">
        <v>120</v>
      </c>
      <c r="K362">
        <v>304319</v>
      </c>
      <c r="L362">
        <v>210545</v>
      </c>
      <c r="Q362" t="s">
        <v>121</v>
      </c>
      <c r="U362">
        <v>6</v>
      </c>
      <c r="V362">
        <v>15</v>
      </c>
      <c r="W362">
        <v>-12261</v>
      </c>
      <c r="Y362" t="s">
        <v>122</v>
      </c>
      <c r="Z362">
        <v>182</v>
      </c>
      <c r="AA362" t="s">
        <v>123</v>
      </c>
      <c r="AB362" t="s">
        <v>124</v>
      </c>
      <c r="AC362">
        <v>96</v>
      </c>
    </row>
    <row r="363" spans="1:29" x14ac:dyDescent="0.25">
      <c r="A363">
        <v>345</v>
      </c>
      <c r="B363">
        <v>345102</v>
      </c>
      <c r="C363" t="s">
        <v>77</v>
      </c>
      <c r="D363">
        <v>5025</v>
      </c>
      <c r="E363">
        <v>-29236.94</v>
      </c>
      <c r="F363" s="1">
        <v>42173</v>
      </c>
      <c r="G363" t="s">
        <v>119</v>
      </c>
      <c r="H363" t="s">
        <v>120</v>
      </c>
      <c r="I363" t="s">
        <v>120</v>
      </c>
      <c r="K363">
        <v>304329</v>
      </c>
      <c r="L363">
        <v>210745</v>
      </c>
      <c r="Q363" t="s">
        <v>121</v>
      </c>
      <c r="U363">
        <v>6</v>
      </c>
      <c r="V363">
        <v>15</v>
      </c>
      <c r="W363">
        <v>5786681</v>
      </c>
      <c r="Y363" t="s">
        <v>122</v>
      </c>
      <c r="Z363">
        <v>182</v>
      </c>
      <c r="AA363" t="s">
        <v>123</v>
      </c>
      <c r="AB363" t="s">
        <v>124</v>
      </c>
      <c r="AC363">
        <v>111</v>
      </c>
    </row>
    <row r="364" spans="1:29" x14ac:dyDescent="0.25">
      <c r="A364">
        <v>345</v>
      </c>
      <c r="B364">
        <v>345102</v>
      </c>
      <c r="C364" t="s">
        <v>77</v>
      </c>
      <c r="D364">
        <v>5025</v>
      </c>
      <c r="E364">
        <v>-896.97</v>
      </c>
      <c r="F364" s="1">
        <v>42176</v>
      </c>
      <c r="G364" t="s">
        <v>119</v>
      </c>
      <c r="H364" t="s">
        <v>120</v>
      </c>
      <c r="I364" t="s">
        <v>120</v>
      </c>
      <c r="K364">
        <v>304327</v>
      </c>
      <c r="L364">
        <v>210730</v>
      </c>
      <c r="Q364" t="s">
        <v>121</v>
      </c>
      <c r="U364">
        <v>6</v>
      </c>
      <c r="V364">
        <v>15</v>
      </c>
      <c r="W364">
        <v>227500</v>
      </c>
      <c r="Y364" t="s">
        <v>122</v>
      </c>
      <c r="Z364">
        <v>182</v>
      </c>
      <c r="AA364" t="s">
        <v>123</v>
      </c>
      <c r="AB364" t="s">
        <v>124</v>
      </c>
      <c r="AC364">
        <v>80</v>
      </c>
    </row>
    <row r="365" spans="1:29" x14ac:dyDescent="0.25">
      <c r="A365">
        <v>345</v>
      </c>
      <c r="B365">
        <v>345102</v>
      </c>
      <c r="C365" t="s">
        <v>77</v>
      </c>
      <c r="D365">
        <v>5025</v>
      </c>
      <c r="E365">
        <v>-44.29</v>
      </c>
      <c r="F365" s="1">
        <v>42177</v>
      </c>
      <c r="G365" t="s">
        <v>119</v>
      </c>
      <c r="H365" t="s">
        <v>120</v>
      </c>
      <c r="I365" t="s">
        <v>120</v>
      </c>
      <c r="K365">
        <v>304357</v>
      </c>
      <c r="L365">
        <v>211083</v>
      </c>
      <c r="Q365" t="s">
        <v>121</v>
      </c>
      <c r="U365">
        <v>6</v>
      </c>
      <c r="V365">
        <v>15</v>
      </c>
      <c r="W365">
        <v>5300</v>
      </c>
      <c r="Y365" t="s">
        <v>122</v>
      </c>
      <c r="Z365">
        <v>182</v>
      </c>
      <c r="AA365" t="s">
        <v>123</v>
      </c>
      <c r="AB365" t="s">
        <v>124</v>
      </c>
      <c r="AC365">
        <v>107</v>
      </c>
    </row>
    <row r="366" spans="1:29" x14ac:dyDescent="0.25">
      <c r="A366">
        <v>345</v>
      </c>
      <c r="B366">
        <v>345102</v>
      </c>
      <c r="C366" t="s">
        <v>77</v>
      </c>
      <c r="D366">
        <v>5025</v>
      </c>
      <c r="E366">
        <v>43.43</v>
      </c>
      <c r="F366" s="1">
        <v>42178</v>
      </c>
      <c r="G366" t="s">
        <v>119</v>
      </c>
      <c r="H366" t="s">
        <v>120</v>
      </c>
      <c r="I366" t="s">
        <v>120</v>
      </c>
      <c r="K366">
        <v>304358</v>
      </c>
      <c r="L366">
        <v>211084</v>
      </c>
      <c r="Q366" t="s">
        <v>121</v>
      </c>
      <c r="U366">
        <v>6</v>
      </c>
      <c r="V366">
        <v>15</v>
      </c>
      <c r="Y366" t="s">
        <v>122</v>
      </c>
      <c r="Z366">
        <v>254</v>
      </c>
      <c r="AA366" t="s">
        <v>123</v>
      </c>
      <c r="AB366" t="s">
        <v>124</v>
      </c>
      <c r="AC366">
        <v>75</v>
      </c>
    </row>
    <row r="367" spans="1:29" x14ac:dyDescent="0.25">
      <c r="A367">
        <v>345</v>
      </c>
      <c r="B367">
        <v>345102</v>
      </c>
      <c r="C367" t="s">
        <v>77</v>
      </c>
      <c r="D367">
        <v>5025</v>
      </c>
      <c r="E367">
        <v>-25272.400000000001</v>
      </c>
      <c r="F367" s="1">
        <v>42179</v>
      </c>
      <c r="G367" t="s">
        <v>119</v>
      </c>
      <c r="H367" t="s">
        <v>120</v>
      </c>
      <c r="I367" t="s">
        <v>120</v>
      </c>
      <c r="K367">
        <v>304356</v>
      </c>
      <c r="L367">
        <v>211057</v>
      </c>
      <c r="Q367" t="s">
        <v>121</v>
      </c>
      <c r="U367">
        <v>6</v>
      </c>
      <c r="V367">
        <v>15</v>
      </c>
      <c r="W367">
        <v>4801875</v>
      </c>
      <c r="Y367" t="s">
        <v>122</v>
      </c>
      <c r="Z367">
        <v>182</v>
      </c>
      <c r="AA367" t="s">
        <v>123</v>
      </c>
      <c r="AB367" t="s">
        <v>124</v>
      </c>
      <c r="AC367">
        <v>107</v>
      </c>
    </row>
    <row r="368" spans="1:29" x14ac:dyDescent="0.25">
      <c r="A368">
        <v>345</v>
      </c>
      <c r="B368">
        <v>345102</v>
      </c>
      <c r="C368" t="s">
        <v>77</v>
      </c>
      <c r="D368">
        <v>5025</v>
      </c>
      <c r="E368">
        <v>-846.93</v>
      </c>
      <c r="F368" s="1">
        <v>42180</v>
      </c>
      <c r="G368" t="s">
        <v>119</v>
      </c>
      <c r="H368" t="s">
        <v>120</v>
      </c>
      <c r="I368" t="s">
        <v>120</v>
      </c>
      <c r="K368">
        <v>304375</v>
      </c>
      <c r="L368">
        <v>211395</v>
      </c>
      <c r="Q368" t="s">
        <v>121</v>
      </c>
      <c r="U368">
        <v>6</v>
      </c>
      <c r="V368">
        <v>15</v>
      </c>
      <c r="W368">
        <v>159520</v>
      </c>
      <c r="Y368" t="s">
        <v>122</v>
      </c>
      <c r="Z368">
        <v>182</v>
      </c>
      <c r="AA368" t="s">
        <v>123</v>
      </c>
      <c r="AB368" t="s">
        <v>124</v>
      </c>
      <c r="AC368">
        <v>86</v>
      </c>
    </row>
    <row r="369" spans="1:29" x14ac:dyDescent="0.25">
      <c r="A369">
        <v>345</v>
      </c>
      <c r="B369">
        <v>345102</v>
      </c>
      <c r="C369" t="s">
        <v>77</v>
      </c>
      <c r="D369">
        <v>5025</v>
      </c>
      <c r="E369">
        <v>-21.82</v>
      </c>
      <c r="F369" s="1">
        <v>42183</v>
      </c>
      <c r="G369" t="s">
        <v>119</v>
      </c>
      <c r="H369" t="s">
        <v>120</v>
      </c>
      <c r="I369" t="s">
        <v>120</v>
      </c>
      <c r="K369">
        <v>304364</v>
      </c>
      <c r="L369">
        <v>211253</v>
      </c>
      <c r="Q369" t="s">
        <v>121</v>
      </c>
      <c r="U369">
        <v>6</v>
      </c>
      <c r="V369">
        <v>15</v>
      </c>
      <c r="W369">
        <v>2900</v>
      </c>
      <c r="Y369" t="s">
        <v>122</v>
      </c>
      <c r="Z369">
        <v>182</v>
      </c>
      <c r="AA369" t="s">
        <v>123</v>
      </c>
      <c r="AB369" t="s">
        <v>124</v>
      </c>
      <c r="AC369">
        <v>121</v>
      </c>
    </row>
    <row r="370" spans="1:29" x14ac:dyDescent="0.25">
      <c r="A370">
        <v>345</v>
      </c>
      <c r="B370">
        <v>345102</v>
      </c>
      <c r="C370" t="s">
        <v>77</v>
      </c>
      <c r="D370">
        <v>5025</v>
      </c>
      <c r="E370">
        <v>-69.11</v>
      </c>
      <c r="F370" s="1">
        <v>42184</v>
      </c>
      <c r="G370" t="s">
        <v>119</v>
      </c>
      <c r="H370" t="s">
        <v>120</v>
      </c>
      <c r="I370" t="s">
        <v>120</v>
      </c>
      <c r="K370">
        <v>304373</v>
      </c>
      <c r="L370">
        <v>211357</v>
      </c>
      <c r="Q370" t="s">
        <v>121</v>
      </c>
      <c r="U370">
        <v>6</v>
      </c>
      <c r="V370">
        <v>15</v>
      </c>
      <c r="W370">
        <v>13900</v>
      </c>
      <c r="Y370" t="s">
        <v>122</v>
      </c>
      <c r="Z370">
        <v>182</v>
      </c>
      <c r="AA370" t="s">
        <v>123</v>
      </c>
      <c r="AB370" t="s">
        <v>124</v>
      </c>
      <c r="AC370">
        <v>117</v>
      </c>
    </row>
    <row r="371" spans="1:29" x14ac:dyDescent="0.25">
      <c r="A371">
        <v>345</v>
      </c>
      <c r="B371">
        <v>345101</v>
      </c>
      <c r="C371" t="s">
        <v>77</v>
      </c>
      <c r="D371">
        <v>5025</v>
      </c>
      <c r="E371"/>
      <c r="F371" s="1">
        <v>42185</v>
      </c>
      <c r="G371" t="s">
        <v>119</v>
      </c>
      <c r="H371" t="s">
        <v>120</v>
      </c>
      <c r="I371" t="s">
        <v>120</v>
      </c>
      <c r="K371">
        <v>304397</v>
      </c>
      <c r="L371">
        <v>211517</v>
      </c>
      <c r="Q371" t="s">
        <v>121</v>
      </c>
      <c r="U371">
        <v>6</v>
      </c>
      <c r="V371">
        <v>15</v>
      </c>
      <c r="Y371" t="s">
        <v>122</v>
      </c>
      <c r="Z371">
        <v>182</v>
      </c>
      <c r="AA371" t="s">
        <v>123</v>
      </c>
      <c r="AB371" t="s">
        <v>124</v>
      </c>
      <c r="AC371">
        <v>148</v>
      </c>
    </row>
    <row r="372" spans="1:29" x14ac:dyDescent="0.25">
      <c r="A372">
        <v>345</v>
      </c>
      <c r="B372">
        <v>345102</v>
      </c>
      <c r="C372" t="s">
        <v>77</v>
      </c>
      <c r="D372">
        <v>5025</v>
      </c>
      <c r="E372">
        <v>-44.61</v>
      </c>
      <c r="F372" s="1">
        <v>42185</v>
      </c>
      <c r="G372" t="s">
        <v>119</v>
      </c>
      <c r="H372" t="s">
        <v>120</v>
      </c>
      <c r="I372" t="s">
        <v>120</v>
      </c>
      <c r="K372">
        <v>304397</v>
      </c>
      <c r="L372">
        <v>211517</v>
      </c>
      <c r="Q372" t="s">
        <v>121</v>
      </c>
      <c r="U372">
        <v>6</v>
      </c>
      <c r="V372">
        <v>15</v>
      </c>
      <c r="W372">
        <v>7100</v>
      </c>
      <c r="Y372" t="s">
        <v>122</v>
      </c>
      <c r="Z372">
        <v>182</v>
      </c>
      <c r="AA372" t="s">
        <v>123</v>
      </c>
      <c r="AB372" t="s">
        <v>124</v>
      </c>
      <c r="AC372">
        <v>149</v>
      </c>
    </row>
    <row r="373" spans="1:29" x14ac:dyDescent="0.25">
      <c r="A373">
        <v>345</v>
      </c>
      <c r="B373">
        <v>345101</v>
      </c>
      <c r="C373" t="s">
        <v>77</v>
      </c>
      <c r="D373">
        <v>5030</v>
      </c>
      <c r="E373">
        <v>22968</v>
      </c>
      <c r="F373" s="1">
        <v>41821</v>
      </c>
      <c r="G373" t="s">
        <v>119</v>
      </c>
      <c r="H373" t="s">
        <v>125</v>
      </c>
      <c r="I373" t="s">
        <v>125</v>
      </c>
      <c r="K373">
        <v>298548</v>
      </c>
      <c r="L373">
        <v>185226</v>
      </c>
      <c r="P373" t="s">
        <v>126</v>
      </c>
      <c r="Q373" t="s">
        <v>127</v>
      </c>
      <c r="U373">
        <v>7</v>
      </c>
      <c r="V373">
        <v>14</v>
      </c>
      <c r="Y373" t="s">
        <v>122</v>
      </c>
      <c r="Z373">
        <v>110</v>
      </c>
      <c r="AA373" t="s">
        <v>123</v>
      </c>
      <c r="AB373" t="s">
        <v>124</v>
      </c>
      <c r="AC373">
        <v>202</v>
      </c>
    </row>
    <row r="374" spans="1:29" x14ac:dyDescent="0.25">
      <c r="A374">
        <v>345</v>
      </c>
      <c r="B374">
        <v>345102</v>
      </c>
      <c r="C374" t="s">
        <v>77</v>
      </c>
      <c r="D374">
        <v>5030</v>
      </c>
      <c r="E374">
        <v>89441</v>
      </c>
      <c r="F374" s="1">
        <v>41821</v>
      </c>
      <c r="G374" t="s">
        <v>119</v>
      </c>
      <c r="H374" t="s">
        <v>125</v>
      </c>
      <c r="I374" t="s">
        <v>125</v>
      </c>
      <c r="K374">
        <v>298548</v>
      </c>
      <c r="L374">
        <v>185226</v>
      </c>
      <c r="P374" t="s">
        <v>126</v>
      </c>
      <c r="Q374" t="s">
        <v>127</v>
      </c>
      <c r="U374">
        <v>7</v>
      </c>
      <c r="V374">
        <v>14</v>
      </c>
      <c r="Y374" t="s">
        <v>122</v>
      </c>
      <c r="Z374">
        <v>110</v>
      </c>
      <c r="AA374" t="s">
        <v>123</v>
      </c>
      <c r="AB374" t="s">
        <v>124</v>
      </c>
      <c r="AC374">
        <v>203</v>
      </c>
    </row>
    <row r="375" spans="1:29" x14ac:dyDescent="0.25">
      <c r="A375">
        <v>345</v>
      </c>
      <c r="B375">
        <v>345101</v>
      </c>
      <c r="C375" t="s">
        <v>77</v>
      </c>
      <c r="D375">
        <v>5030</v>
      </c>
      <c r="E375">
        <v>1942</v>
      </c>
      <c r="F375" s="1">
        <v>41821</v>
      </c>
      <c r="G375" t="s">
        <v>119</v>
      </c>
      <c r="H375" t="s">
        <v>128</v>
      </c>
      <c r="I375" t="s">
        <v>128</v>
      </c>
      <c r="K375">
        <v>298549</v>
      </c>
      <c r="L375">
        <v>185227</v>
      </c>
      <c r="P375" t="s">
        <v>126</v>
      </c>
      <c r="Q375" t="s">
        <v>127</v>
      </c>
      <c r="U375">
        <v>7</v>
      </c>
      <c r="V375">
        <v>14</v>
      </c>
      <c r="Y375" t="s">
        <v>122</v>
      </c>
      <c r="Z375">
        <v>110</v>
      </c>
      <c r="AA375" t="s">
        <v>123</v>
      </c>
      <c r="AB375" t="s">
        <v>124</v>
      </c>
      <c r="AC375">
        <v>213</v>
      </c>
    </row>
    <row r="376" spans="1:29" x14ac:dyDescent="0.25">
      <c r="A376">
        <v>345</v>
      </c>
      <c r="B376">
        <v>345102</v>
      </c>
      <c r="C376" t="s">
        <v>77</v>
      </c>
      <c r="D376">
        <v>5030</v>
      </c>
      <c r="E376">
        <v>8567</v>
      </c>
      <c r="F376" s="1">
        <v>41821</v>
      </c>
      <c r="G376" t="s">
        <v>119</v>
      </c>
      <c r="H376" t="s">
        <v>128</v>
      </c>
      <c r="I376" t="s">
        <v>128</v>
      </c>
      <c r="K376">
        <v>298549</v>
      </c>
      <c r="L376">
        <v>185227</v>
      </c>
      <c r="P376" t="s">
        <v>126</v>
      </c>
      <c r="Q376" t="s">
        <v>127</v>
      </c>
      <c r="U376">
        <v>7</v>
      </c>
      <c r="V376">
        <v>14</v>
      </c>
      <c r="Y376" t="s">
        <v>122</v>
      </c>
      <c r="Z376">
        <v>110</v>
      </c>
      <c r="AA376" t="s">
        <v>123</v>
      </c>
      <c r="AB376" t="s">
        <v>124</v>
      </c>
      <c r="AC376">
        <v>214</v>
      </c>
    </row>
    <row r="377" spans="1:29" x14ac:dyDescent="0.25">
      <c r="A377">
        <v>345</v>
      </c>
      <c r="B377">
        <v>345100</v>
      </c>
      <c r="C377" t="s">
        <v>77</v>
      </c>
      <c r="D377">
        <v>5030</v>
      </c>
      <c r="E377">
        <v>-1015</v>
      </c>
      <c r="F377" s="1">
        <v>41821</v>
      </c>
      <c r="G377" t="s">
        <v>119</v>
      </c>
      <c r="H377" t="s">
        <v>129</v>
      </c>
      <c r="I377" t="s">
        <v>129</v>
      </c>
      <c r="K377">
        <v>300586</v>
      </c>
      <c r="L377">
        <v>185642</v>
      </c>
      <c r="P377" t="s">
        <v>126</v>
      </c>
      <c r="Q377" t="s">
        <v>127</v>
      </c>
      <c r="U377">
        <v>7</v>
      </c>
      <c r="V377">
        <v>14</v>
      </c>
      <c r="Y377" t="s">
        <v>122</v>
      </c>
      <c r="Z377">
        <v>110</v>
      </c>
      <c r="AA377" t="s">
        <v>123</v>
      </c>
      <c r="AB377" t="s">
        <v>124</v>
      </c>
      <c r="AC377">
        <v>45</v>
      </c>
    </row>
    <row r="378" spans="1:29" x14ac:dyDescent="0.25">
      <c r="A378">
        <v>345</v>
      </c>
      <c r="B378">
        <v>345101</v>
      </c>
      <c r="C378" t="s">
        <v>77</v>
      </c>
      <c r="D378">
        <v>5030</v>
      </c>
      <c r="E378">
        <v>-21965</v>
      </c>
      <c r="F378" s="1">
        <v>41851</v>
      </c>
      <c r="G378" t="s">
        <v>119</v>
      </c>
      <c r="H378" t="s">
        <v>130</v>
      </c>
      <c r="I378" t="s">
        <v>130</v>
      </c>
      <c r="K378">
        <v>301083</v>
      </c>
      <c r="L378">
        <v>187410</v>
      </c>
      <c r="P378" t="s">
        <v>126</v>
      </c>
      <c r="Q378" t="s">
        <v>127</v>
      </c>
      <c r="U378">
        <v>7</v>
      </c>
      <c r="V378">
        <v>14</v>
      </c>
      <c r="Y378" t="s">
        <v>122</v>
      </c>
      <c r="Z378">
        <v>110</v>
      </c>
      <c r="AA378" t="s">
        <v>123</v>
      </c>
      <c r="AB378" t="s">
        <v>124</v>
      </c>
      <c r="AC378">
        <v>220</v>
      </c>
    </row>
    <row r="379" spans="1:29" x14ac:dyDescent="0.25">
      <c r="A379">
        <v>345</v>
      </c>
      <c r="B379">
        <v>345102</v>
      </c>
      <c r="C379" t="s">
        <v>77</v>
      </c>
      <c r="D379">
        <v>5030</v>
      </c>
      <c r="E379">
        <v>-87579</v>
      </c>
      <c r="F379" s="1">
        <v>41851</v>
      </c>
      <c r="G379" t="s">
        <v>119</v>
      </c>
      <c r="H379" t="s">
        <v>130</v>
      </c>
      <c r="I379" t="s">
        <v>130</v>
      </c>
      <c r="K379">
        <v>301083</v>
      </c>
      <c r="L379">
        <v>187410</v>
      </c>
      <c r="P379" t="s">
        <v>126</v>
      </c>
      <c r="Q379" t="s">
        <v>127</v>
      </c>
      <c r="U379">
        <v>7</v>
      </c>
      <c r="V379">
        <v>14</v>
      </c>
      <c r="Y379" t="s">
        <v>122</v>
      </c>
      <c r="Z379">
        <v>110</v>
      </c>
      <c r="AA379" t="s">
        <v>123</v>
      </c>
      <c r="AB379" t="s">
        <v>124</v>
      </c>
      <c r="AC379">
        <v>221</v>
      </c>
    </row>
    <row r="380" spans="1:29" x14ac:dyDescent="0.25">
      <c r="A380">
        <v>345</v>
      </c>
      <c r="B380">
        <v>345101</v>
      </c>
      <c r="C380" t="s">
        <v>77</v>
      </c>
      <c r="D380">
        <v>5030</v>
      </c>
      <c r="E380">
        <v>-1879</v>
      </c>
      <c r="F380" s="1">
        <v>41851</v>
      </c>
      <c r="G380" t="s">
        <v>119</v>
      </c>
      <c r="H380" t="s">
        <v>131</v>
      </c>
      <c r="I380" t="s">
        <v>131</v>
      </c>
      <c r="K380">
        <v>301084</v>
      </c>
      <c r="L380">
        <v>187412</v>
      </c>
      <c r="P380" t="s">
        <v>126</v>
      </c>
      <c r="Q380" t="s">
        <v>127</v>
      </c>
      <c r="U380">
        <v>7</v>
      </c>
      <c r="V380">
        <v>14</v>
      </c>
      <c r="Y380" t="s">
        <v>122</v>
      </c>
      <c r="Z380">
        <v>110</v>
      </c>
      <c r="AA380" t="s">
        <v>123</v>
      </c>
      <c r="AB380" t="s">
        <v>124</v>
      </c>
      <c r="AC380">
        <v>220</v>
      </c>
    </row>
    <row r="381" spans="1:29" x14ac:dyDescent="0.25">
      <c r="A381">
        <v>345</v>
      </c>
      <c r="B381">
        <v>345102</v>
      </c>
      <c r="C381" t="s">
        <v>77</v>
      </c>
      <c r="D381">
        <v>5030</v>
      </c>
      <c r="E381">
        <v>-8524</v>
      </c>
      <c r="F381" s="1">
        <v>41851</v>
      </c>
      <c r="G381" t="s">
        <v>119</v>
      </c>
      <c r="H381" t="s">
        <v>131</v>
      </c>
      <c r="I381" t="s">
        <v>131</v>
      </c>
      <c r="K381">
        <v>301084</v>
      </c>
      <c r="L381">
        <v>187412</v>
      </c>
      <c r="P381" t="s">
        <v>126</v>
      </c>
      <c r="Q381" t="s">
        <v>127</v>
      </c>
      <c r="U381">
        <v>7</v>
      </c>
      <c r="V381">
        <v>14</v>
      </c>
      <c r="Y381" t="s">
        <v>122</v>
      </c>
      <c r="Z381">
        <v>110</v>
      </c>
      <c r="AA381" t="s">
        <v>123</v>
      </c>
      <c r="AB381" t="s">
        <v>124</v>
      </c>
      <c r="AC381">
        <v>221</v>
      </c>
    </row>
    <row r="382" spans="1:29" x14ac:dyDescent="0.25">
      <c r="A382">
        <v>345</v>
      </c>
      <c r="B382">
        <v>345100</v>
      </c>
      <c r="C382" t="s">
        <v>77</v>
      </c>
      <c r="D382">
        <v>5030</v>
      </c>
      <c r="E382">
        <v>-2340</v>
      </c>
      <c r="F382" s="1">
        <v>41851</v>
      </c>
      <c r="G382" t="s">
        <v>119</v>
      </c>
      <c r="H382" t="s">
        <v>132</v>
      </c>
      <c r="I382" t="s">
        <v>132</v>
      </c>
      <c r="K382">
        <v>301403</v>
      </c>
      <c r="L382">
        <v>187940</v>
      </c>
      <c r="P382" t="s">
        <v>126</v>
      </c>
      <c r="Q382" t="s">
        <v>127</v>
      </c>
      <c r="U382">
        <v>7</v>
      </c>
      <c r="V382">
        <v>14</v>
      </c>
      <c r="Y382" t="s">
        <v>122</v>
      </c>
      <c r="Z382">
        <v>110</v>
      </c>
      <c r="AA382" t="s">
        <v>123</v>
      </c>
      <c r="AB382" t="s">
        <v>124</v>
      </c>
      <c r="AC382">
        <v>45</v>
      </c>
    </row>
    <row r="383" spans="1:29" x14ac:dyDescent="0.25">
      <c r="A383">
        <v>345</v>
      </c>
      <c r="B383">
        <v>345101</v>
      </c>
      <c r="C383" t="s">
        <v>77</v>
      </c>
      <c r="D383">
        <v>5030</v>
      </c>
      <c r="E383">
        <v>21965</v>
      </c>
      <c r="F383" s="1">
        <v>41852</v>
      </c>
      <c r="G383" t="s">
        <v>119</v>
      </c>
      <c r="H383" t="s">
        <v>130</v>
      </c>
      <c r="I383" t="s">
        <v>130</v>
      </c>
      <c r="K383">
        <v>301083</v>
      </c>
      <c r="L383">
        <v>187410</v>
      </c>
      <c r="P383" t="s">
        <v>126</v>
      </c>
      <c r="Q383" t="s">
        <v>127</v>
      </c>
      <c r="U383">
        <v>8</v>
      </c>
      <c r="V383">
        <v>14</v>
      </c>
      <c r="Y383" t="s">
        <v>122</v>
      </c>
      <c r="Z383">
        <v>110</v>
      </c>
      <c r="AA383" t="s">
        <v>123</v>
      </c>
      <c r="AB383" t="s">
        <v>124</v>
      </c>
      <c r="AC383">
        <v>220</v>
      </c>
    </row>
    <row r="384" spans="1:29" x14ac:dyDescent="0.25">
      <c r="A384">
        <v>345</v>
      </c>
      <c r="B384">
        <v>345102</v>
      </c>
      <c r="C384" t="s">
        <v>77</v>
      </c>
      <c r="D384">
        <v>5030</v>
      </c>
      <c r="E384">
        <v>87579</v>
      </c>
      <c r="F384" s="1">
        <v>41852</v>
      </c>
      <c r="G384" t="s">
        <v>119</v>
      </c>
      <c r="H384" t="s">
        <v>130</v>
      </c>
      <c r="I384" t="s">
        <v>130</v>
      </c>
      <c r="K384">
        <v>301083</v>
      </c>
      <c r="L384">
        <v>187410</v>
      </c>
      <c r="P384" t="s">
        <v>126</v>
      </c>
      <c r="Q384" t="s">
        <v>127</v>
      </c>
      <c r="U384">
        <v>8</v>
      </c>
      <c r="V384">
        <v>14</v>
      </c>
      <c r="Y384" t="s">
        <v>122</v>
      </c>
      <c r="Z384">
        <v>110</v>
      </c>
      <c r="AA384" t="s">
        <v>123</v>
      </c>
      <c r="AB384" t="s">
        <v>124</v>
      </c>
      <c r="AC384">
        <v>221</v>
      </c>
    </row>
    <row r="385" spans="1:29" x14ac:dyDescent="0.25">
      <c r="A385">
        <v>345</v>
      </c>
      <c r="B385">
        <v>345101</v>
      </c>
      <c r="C385" t="s">
        <v>77</v>
      </c>
      <c r="D385">
        <v>5030</v>
      </c>
      <c r="E385">
        <v>1879</v>
      </c>
      <c r="F385" s="1">
        <v>41852</v>
      </c>
      <c r="G385" t="s">
        <v>119</v>
      </c>
      <c r="H385" t="s">
        <v>131</v>
      </c>
      <c r="I385" t="s">
        <v>131</v>
      </c>
      <c r="K385">
        <v>301084</v>
      </c>
      <c r="L385">
        <v>187412</v>
      </c>
      <c r="P385" t="s">
        <v>126</v>
      </c>
      <c r="Q385" t="s">
        <v>127</v>
      </c>
      <c r="U385">
        <v>8</v>
      </c>
      <c r="V385">
        <v>14</v>
      </c>
      <c r="Y385" t="s">
        <v>122</v>
      </c>
      <c r="Z385">
        <v>110</v>
      </c>
      <c r="AA385" t="s">
        <v>123</v>
      </c>
      <c r="AB385" t="s">
        <v>124</v>
      </c>
      <c r="AC385">
        <v>220</v>
      </c>
    </row>
    <row r="386" spans="1:29" x14ac:dyDescent="0.25">
      <c r="A386">
        <v>345</v>
      </c>
      <c r="B386">
        <v>345102</v>
      </c>
      <c r="C386" t="s">
        <v>77</v>
      </c>
      <c r="D386">
        <v>5030</v>
      </c>
      <c r="E386">
        <v>8524</v>
      </c>
      <c r="F386" s="1">
        <v>41852</v>
      </c>
      <c r="G386" t="s">
        <v>119</v>
      </c>
      <c r="H386" t="s">
        <v>131</v>
      </c>
      <c r="I386" t="s">
        <v>131</v>
      </c>
      <c r="K386">
        <v>301084</v>
      </c>
      <c r="L386">
        <v>187412</v>
      </c>
      <c r="P386" t="s">
        <v>126</v>
      </c>
      <c r="Q386" t="s">
        <v>127</v>
      </c>
      <c r="U386">
        <v>8</v>
      </c>
      <c r="V386">
        <v>14</v>
      </c>
      <c r="Y386" t="s">
        <v>122</v>
      </c>
      <c r="Z386">
        <v>110</v>
      </c>
      <c r="AA386" t="s">
        <v>123</v>
      </c>
      <c r="AB386" t="s">
        <v>124</v>
      </c>
      <c r="AC386">
        <v>221</v>
      </c>
    </row>
    <row r="387" spans="1:29" x14ac:dyDescent="0.25">
      <c r="A387">
        <v>345</v>
      </c>
      <c r="B387">
        <v>345100</v>
      </c>
      <c r="C387" t="s">
        <v>77</v>
      </c>
      <c r="D387">
        <v>5030</v>
      </c>
      <c r="E387">
        <v>2340</v>
      </c>
      <c r="F387" s="1">
        <v>41852</v>
      </c>
      <c r="G387" t="s">
        <v>119</v>
      </c>
      <c r="H387" t="s">
        <v>132</v>
      </c>
      <c r="I387" t="s">
        <v>132</v>
      </c>
      <c r="K387">
        <v>301403</v>
      </c>
      <c r="L387">
        <v>187940</v>
      </c>
      <c r="P387" t="s">
        <v>126</v>
      </c>
      <c r="Q387" t="s">
        <v>127</v>
      </c>
      <c r="U387">
        <v>8</v>
      </c>
      <c r="V387">
        <v>14</v>
      </c>
      <c r="Y387" t="s">
        <v>122</v>
      </c>
      <c r="Z387">
        <v>110</v>
      </c>
      <c r="AA387" t="s">
        <v>123</v>
      </c>
      <c r="AB387" t="s">
        <v>124</v>
      </c>
      <c r="AC387">
        <v>45</v>
      </c>
    </row>
    <row r="388" spans="1:29" x14ac:dyDescent="0.25">
      <c r="A388">
        <v>345</v>
      </c>
      <c r="B388">
        <v>345101</v>
      </c>
      <c r="C388" t="s">
        <v>77</v>
      </c>
      <c r="D388">
        <v>5030</v>
      </c>
      <c r="E388">
        <v>-23786</v>
      </c>
      <c r="F388" s="1">
        <v>41882</v>
      </c>
      <c r="G388" t="s">
        <v>119</v>
      </c>
      <c r="H388" t="s">
        <v>133</v>
      </c>
      <c r="I388" t="s">
        <v>133</v>
      </c>
      <c r="K388">
        <v>301559</v>
      </c>
      <c r="L388">
        <v>189458</v>
      </c>
      <c r="P388" t="s">
        <v>126</v>
      </c>
      <c r="Q388" t="s">
        <v>127</v>
      </c>
      <c r="U388">
        <v>8</v>
      </c>
      <c r="V388">
        <v>14</v>
      </c>
      <c r="Y388" t="s">
        <v>122</v>
      </c>
      <c r="Z388">
        <v>110</v>
      </c>
      <c r="AA388" t="s">
        <v>123</v>
      </c>
      <c r="AB388" t="s">
        <v>124</v>
      </c>
      <c r="AC388">
        <v>204</v>
      </c>
    </row>
    <row r="389" spans="1:29" x14ac:dyDescent="0.25">
      <c r="A389">
        <v>345</v>
      </c>
      <c r="B389">
        <v>345102</v>
      </c>
      <c r="C389" t="s">
        <v>77</v>
      </c>
      <c r="D389">
        <v>5030</v>
      </c>
      <c r="E389">
        <v>-94291</v>
      </c>
      <c r="F389" s="1">
        <v>41882</v>
      </c>
      <c r="G389" t="s">
        <v>119</v>
      </c>
      <c r="H389" t="s">
        <v>133</v>
      </c>
      <c r="I389" t="s">
        <v>133</v>
      </c>
      <c r="K389">
        <v>301559</v>
      </c>
      <c r="L389">
        <v>189458</v>
      </c>
      <c r="P389" t="s">
        <v>126</v>
      </c>
      <c r="Q389" t="s">
        <v>127</v>
      </c>
      <c r="U389">
        <v>8</v>
      </c>
      <c r="V389">
        <v>14</v>
      </c>
      <c r="Y389" t="s">
        <v>122</v>
      </c>
      <c r="Z389">
        <v>110</v>
      </c>
      <c r="AA389" t="s">
        <v>123</v>
      </c>
      <c r="AB389" t="s">
        <v>124</v>
      </c>
      <c r="AC389">
        <v>205</v>
      </c>
    </row>
    <row r="390" spans="1:29" x14ac:dyDescent="0.25">
      <c r="A390">
        <v>345</v>
      </c>
      <c r="B390">
        <v>345101</v>
      </c>
      <c r="C390" t="s">
        <v>77</v>
      </c>
      <c r="D390">
        <v>5030</v>
      </c>
      <c r="E390">
        <v>-2033</v>
      </c>
      <c r="F390" s="1">
        <v>41882</v>
      </c>
      <c r="G390" t="s">
        <v>119</v>
      </c>
      <c r="H390" t="s">
        <v>134</v>
      </c>
      <c r="I390" t="s">
        <v>134</v>
      </c>
      <c r="K390">
        <v>301561</v>
      </c>
      <c r="L390">
        <v>189461</v>
      </c>
      <c r="P390" t="s">
        <v>126</v>
      </c>
      <c r="Q390" t="s">
        <v>127</v>
      </c>
      <c r="U390">
        <v>8</v>
      </c>
      <c r="V390">
        <v>14</v>
      </c>
      <c r="Y390" t="s">
        <v>122</v>
      </c>
      <c r="Z390">
        <v>110</v>
      </c>
      <c r="AA390" t="s">
        <v>123</v>
      </c>
      <c r="AB390" t="s">
        <v>124</v>
      </c>
      <c r="AC390">
        <v>220</v>
      </c>
    </row>
    <row r="391" spans="1:29" x14ac:dyDescent="0.25">
      <c r="A391">
        <v>345</v>
      </c>
      <c r="B391">
        <v>345102</v>
      </c>
      <c r="C391" t="s">
        <v>77</v>
      </c>
      <c r="D391">
        <v>5030</v>
      </c>
      <c r="E391">
        <v>-8473</v>
      </c>
      <c r="F391" s="1">
        <v>41882</v>
      </c>
      <c r="G391" t="s">
        <v>119</v>
      </c>
      <c r="H391" t="s">
        <v>134</v>
      </c>
      <c r="I391" t="s">
        <v>134</v>
      </c>
      <c r="K391">
        <v>301561</v>
      </c>
      <c r="L391">
        <v>189461</v>
      </c>
      <c r="P391" t="s">
        <v>126</v>
      </c>
      <c r="Q391" t="s">
        <v>127</v>
      </c>
      <c r="U391">
        <v>8</v>
      </c>
      <c r="V391">
        <v>14</v>
      </c>
      <c r="Y391" t="s">
        <v>122</v>
      </c>
      <c r="Z391">
        <v>110</v>
      </c>
      <c r="AA391" t="s">
        <v>123</v>
      </c>
      <c r="AB391" t="s">
        <v>124</v>
      </c>
      <c r="AC391">
        <v>221</v>
      </c>
    </row>
    <row r="392" spans="1:29" x14ac:dyDescent="0.25">
      <c r="A392">
        <v>345</v>
      </c>
      <c r="B392">
        <v>345100</v>
      </c>
      <c r="C392" t="s">
        <v>77</v>
      </c>
      <c r="D392">
        <v>5030</v>
      </c>
      <c r="E392">
        <v>1353</v>
      </c>
      <c r="F392" s="1">
        <v>41882</v>
      </c>
      <c r="G392" t="s">
        <v>119</v>
      </c>
      <c r="H392" t="s">
        <v>135</v>
      </c>
      <c r="I392" t="s">
        <v>135</v>
      </c>
      <c r="K392">
        <v>301656</v>
      </c>
      <c r="L392">
        <v>189883</v>
      </c>
      <c r="P392" t="s">
        <v>126</v>
      </c>
      <c r="Q392" t="s">
        <v>127</v>
      </c>
      <c r="U392">
        <v>8</v>
      </c>
      <c r="V392">
        <v>14</v>
      </c>
      <c r="Y392" t="s">
        <v>122</v>
      </c>
      <c r="Z392">
        <v>110</v>
      </c>
      <c r="AA392" t="s">
        <v>123</v>
      </c>
      <c r="AB392" t="s">
        <v>124</v>
      </c>
      <c r="AC392">
        <v>50</v>
      </c>
    </row>
    <row r="393" spans="1:29" x14ac:dyDescent="0.25">
      <c r="A393">
        <v>345</v>
      </c>
      <c r="B393">
        <v>345101</v>
      </c>
      <c r="C393" t="s">
        <v>77</v>
      </c>
      <c r="D393">
        <v>5030</v>
      </c>
      <c r="E393">
        <v>23786</v>
      </c>
      <c r="F393" s="1">
        <v>41883</v>
      </c>
      <c r="G393" t="s">
        <v>119</v>
      </c>
      <c r="H393" t="s">
        <v>133</v>
      </c>
      <c r="I393" t="s">
        <v>133</v>
      </c>
      <c r="K393">
        <v>301559</v>
      </c>
      <c r="L393">
        <v>189458</v>
      </c>
      <c r="P393" t="s">
        <v>126</v>
      </c>
      <c r="Q393" t="s">
        <v>127</v>
      </c>
      <c r="U393">
        <v>9</v>
      </c>
      <c r="V393">
        <v>14</v>
      </c>
      <c r="Y393" t="s">
        <v>122</v>
      </c>
      <c r="Z393">
        <v>110</v>
      </c>
      <c r="AA393" t="s">
        <v>123</v>
      </c>
      <c r="AB393" t="s">
        <v>124</v>
      </c>
      <c r="AC393">
        <v>204</v>
      </c>
    </row>
    <row r="394" spans="1:29" x14ac:dyDescent="0.25">
      <c r="A394">
        <v>345</v>
      </c>
      <c r="B394">
        <v>345102</v>
      </c>
      <c r="C394" t="s">
        <v>77</v>
      </c>
      <c r="D394">
        <v>5030</v>
      </c>
      <c r="E394">
        <v>94291</v>
      </c>
      <c r="F394" s="1">
        <v>41883</v>
      </c>
      <c r="G394" t="s">
        <v>119</v>
      </c>
      <c r="H394" t="s">
        <v>133</v>
      </c>
      <c r="I394" t="s">
        <v>133</v>
      </c>
      <c r="K394">
        <v>301559</v>
      </c>
      <c r="L394">
        <v>189458</v>
      </c>
      <c r="P394" t="s">
        <v>126</v>
      </c>
      <c r="Q394" t="s">
        <v>127</v>
      </c>
      <c r="U394">
        <v>9</v>
      </c>
      <c r="V394">
        <v>14</v>
      </c>
      <c r="Y394" t="s">
        <v>122</v>
      </c>
      <c r="Z394">
        <v>110</v>
      </c>
      <c r="AA394" t="s">
        <v>123</v>
      </c>
      <c r="AB394" t="s">
        <v>124</v>
      </c>
      <c r="AC394">
        <v>205</v>
      </c>
    </row>
    <row r="395" spans="1:29" x14ac:dyDescent="0.25">
      <c r="A395">
        <v>345</v>
      </c>
      <c r="B395">
        <v>345101</v>
      </c>
      <c r="C395" t="s">
        <v>77</v>
      </c>
      <c r="D395">
        <v>5030</v>
      </c>
      <c r="E395">
        <v>2033</v>
      </c>
      <c r="F395" s="1">
        <v>41883</v>
      </c>
      <c r="G395" t="s">
        <v>119</v>
      </c>
      <c r="H395" t="s">
        <v>134</v>
      </c>
      <c r="I395" t="s">
        <v>134</v>
      </c>
      <c r="K395">
        <v>301561</v>
      </c>
      <c r="L395">
        <v>189461</v>
      </c>
      <c r="P395" t="s">
        <v>126</v>
      </c>
      <c r="Q395" t="s">
        <v>127</v>
      </c>
      <c r="U395">
        <v>9</v>
      </c>
      <c r="V395">
        <v>14</v>
      </c>
      <c r="Y395" t="s">
        <v>122</v>
      </c>
      <c r="Z395">
        <v>110</v>
      </c>
      <c r="AA395" t="s">
        <v>123</v>
      </c>
      <c r="AB395" t="s">
        <v>124</v>
      </c>
      <c r="AC395">
        <v>220</v>
      </c>
    </row>
    <row r="396" spans="1:29" x14ac:dyDescent="0.25">
      <c r="A396">
        <v>345</v>
      </c>
      <c r="B396">
        <v>345102</v>
      </c>
      <c r="C396" t="s">
        <v>77</v>
      </c>
      <c r="D396">
        <v>5030</v>
      </c>
      <c r="E396">
        <v>8473</v>
      </c>
      <c r="F396" s="1">
        <v>41883</v>
      </c>
      <c r="G396" t="s">
        <v>119</v>
      </c>
      <c r="H396" t="s">
        <v>134</v>
      </c>
      <c r="I396" t="s">
        <v>134</v>
      </c>
      <c r="K396">
        <v>301561</v>
      </c>
      <c r="L396">
        <v>189461</v>
      </c>
      <c r="P396" t="s">
        <v>126</v>
      </c>
      <c r="Q396" t="s">
        <v>127</v>
      </c>
      <c r="U396">
        <v>9</v>
      </c>
      <c r="V396">
        <v>14</v>
      </c>
      <c r="Y396" t="s">
        <v>122</v>
      </c>
      <c r="Z396">
        <v>110</v>
      </c>
      <c r="AA396" t="s">
        <v>123</v>
      </c>
      <c r="AB396" t="s">
        <v>124</v>
      </c>
      <c r="AC396">
        <v>221</v>
      </c>
    </row>
    <row r="397" spans="1:29" x14ac:dyDescent="0.25">
      <c r="A397">
        <v>345</v>
      </c>
      <c r="B397">
        <v>345100</v>
      </c>
      <c r="C397" t="s">
        <v>77</v>
      </c>
      <c r="D397">
        <v>5030</v>
      </c>
      <c r="E397">
        <v>-1353</v>
      </c>
      <c r="F397" s="1">
        <v>41883</v>
      </c>
      <c r="G397" t="s">
        <v>119</v>
      </c>
      <c r="H397" t="s">
        <v>135</v>
      </c>
      <c r="I397" t="s">
        <v>135</v>
      </c>
      <c r="K397">
        <v>301656</v>
      </c>
      <c r="L397">
        <v>189883</v>
      </c>
      <c r="P397" t="s">
        <v>126</v>
      </c>
      <c r="Q397" t="s">
        <v>127</v>
      </c>
      <c r="U397">
        <v>9</v>
      </c>
      <c r="V397">
        <v>14</v>
      </c>
      <c r="Y397" t="s">
        <v>122</v>
      </c>
      <c r="Z397">
        <v>110</v>
      </c>
      <c r="AA397" t="s">
        <v>123</v>
      </c>
      <c r="AB397" t="s">
        <v>124</v>
      </c>
      <c r="AC397">
        <v>50</v>
      </c>
    </row>
    <row r="398" spans="1:29" x14ac:dyDescent="0.25">
      <c r="A398">
        <v>345</v>
      </c>
      <c r="B398">
        <v>345101</v>
      </c>
      <c r="C398" t="s">
        <v>77</v>
      </c>
      <c r="D398">
        <v>5030</v>
      </c>
      <c r="E398">
        <v>-24766</v>
      </c>
      <c r="F398" s="1">
        <v>41912</v>
      </c>
      <c r="G398" t="s">
        <v>119</v>
      </c>
      <c r="H398" t="s">
        <v>136</v>
      </c>
      <c r="I398" t="s">
        <v>136</v>
      </c>
      <c r="K398">
        <v>301902</v>
      </c>
      <c r="L398">
        <v>191762</v>
      </c>
      <c r="P398" t="s">
        <v>126</v>
      </c>
      <c r="Q398" t="s">
        <v>127</v>
      </c>
      <c r="U398">
        <v>9</v>
      </c>
      <c r="V398">
        <v>14</v>
      </c>
      <c r="Y398" t="s">
        <v>122</v>
      </c>
      <c r="Z398">
        <v>110</v>
      </c>
      <c r="AA398" t="s">
        <v>123</v>
      </c>
      <c r="AB398" t="s">
        <v>124</v>
      </c>
      <c r="AC398">
        <v>217</v>
      </c>
    </row>
    <row r="399" spans="1:29" x14ac:dyDescent="0.25">
      <c r="A399">
        <v>345</v>
      </c>
      <c r="B399">
        <v>345102</v>
      </c>
      <c r="C399" t="s">
        <v>77</v>
      </c>
      <c r="D399">
        <v>5030</v>
      </c>
      <c r="E399">
        <v>-88068</v>
      </c>
      <c r="F399" s="1">
        <v>41912</v>
      </c>
      <c r="G399" t="s">
        <v>119</v>
      </c>
      <c r="H399" t="s">
        <v>136</v>
      </c>
      <c r="I399" t="s">
        <v>136</v>
      </c>
      <c r="K399">
        <v>301902</v>
      </c>
      <c r="L399">
        <v>191762</v>
      </c>
      <c r="P399" t="s">
        <v>126</v>
      </c>
      <c r="Q399" t="s">
        <v>127</v>
      </c>
      <c r="U399">
        <v>9</v>
      </c>
      <c r="V399">
        <v>14</v>
      </c>
      <c r="Y399" t="s">
        <v>122</v>
      </c>
      <c r="Z399">
        <v>110</v>
      </c>
      <c r="AA399" t="s">
        <v>123</v>
      </c>
      <c r="AB399" t="s">
        <v>124</v>
      </c>
      <c r="AC399">
        <v>218</v>
      </c>
    </row>
    <row r="400" spans="1:29" x14ac:dyDescent="0.25">
      <c r="A400">
        <v>345</v>
      </c>
      <c r="B400">
        <v>345101</v>
      </c>
      <c r="C400" t="s">
        <v>77</v>
      </c>
      <c r="D400">
        <v>5030</v>
      </c>
      <c r="E400">
        <v>-1972</v>
      </c>
      <c r="F400" s="1">
        <v>41912</v>
      </c>
      <c r="G400" t="s">
        <v>119</v>
      </c>
      <c r="H400" t="s">
        <v>137</v>
      </c>
      <c r="I400" t="s">
        <v>137</v>
      </c>
      <c r="K400">
        <v>301903</v>
      </c>
      <c r="L400">
        <v>191766</v>
      </c>
      <c r="P400" t="s">
        <v>126</v>
      </c>
      <c r="Q400" t="s">
        <v>127</v>
      </c>
      <c r="U400">
        <v>9</v>
      </c>
      <c r="V400">
        <v>14</v>
      </c>
      <c r="Y400" t="s">
        <v>122</v>
      </c>
      <c r="Z400">
        <v>110</v>
      </c>
      <c r="AA400" t="s">
        <v>123</v>
      </c>
      <c r="AB400" t="s">
        <v>124</v>
      </c>
      <c r="AC400">
        <v>217</v>
      </c>
    </row>
    <row r="401" spans="1:29" x14ac:dyDescent="0.25">
      <c r="A401">
        <v>345</v>
      </c>
      <c r="B401">
        <v>345102</v>
      </c>
      <c r="C401" t="s">
        <v>77</v>
      </c>
      <c r="D401">
        <v>5030</v>
      </c>
      <c r="E401">
        <v>-8552</v>
      </c>
      <c r="F401" s="1">
        <v>41912</v>
      </c>
      <c r="G401" t="s">
        <v>119</v>
      </c>
      <c r="H401" t="s">
        <v>137</v>
      </c>
      <c r="I401" t="s">
        <v>137</v>
      </c>
      <c r="K401">
        <v>301903</v>
      </c>
      <c r="L401">
        <v>191766</v>
      </c>
      <c r="P401" t="s">
        <v>126</v>
      </c>
      <c r="Q401" t="s">
        <v>127</v>
      </c>
      <c r="U401">
        <v>9</v>
      </c>
      <c r="V401">
        <v>14</v>
      </c>
      <c r="Y401" t="s">
        <v>122</v>
      </c>
      <c r="Z401">
        <v>110</v>
      </c>
      <c r="AA401" t="s">
        <v>123</v>
      </c>
      <c r="AB401" t="s">
        <v>124</v>
      </c>
      <c r="AC401">
        <v>218</v>
      </c>
    </row>
    <row r="402" spans="1:29" x14ac:dyDescent="0.25">
      <c r="A402">
        <v>345</v>
      </c>
      <c r="B402">
        <v>345100</v>
      </c>
      <c r="C402" t="s">
        <v>77</v>
      </c>
      <c r="D402">
        <v>5030</v>
      </c>
      <c r="E402">
        <v>-3655</v>
      </c>
      <c r="F402" s="1">
        <v>41912</v>
      </c>
      <c r="G402" t="s">
        <v>119</v>
      </c>
      <c r="H402" t="s">
        <v>138</v>
      </c>
      <c r="I402" t="s">
        <v>138</v>
      </c>
      <c r="K402">
        <v>301994</v>
      </c>
      <c r="L402">
        <v>192176</v>
      </c>
      <c r="P402" t="s">
        <v>126</v>
      </c>
      <c r="Q402" t="s">
        <v>127</v>
      </c>
      <c r="U402">
        <v>9</v>
      </c>
      <c r="V402">
        <v>14</v>
      </c>
      <c r="Y402" t="s">
        <v>122</v>
      </c>
      <c r="Z402">
        <v>110</v>
      </c>
      <c r="AA402" t="s">
        <v>123</v>
      </c>
      <c r="AB402" t="s">
        <v>124</v>
      </c>
      <c r="AC402">
        <v>50</v>
      </c>
    </row>
    <row r="403" spans="1:29" x14ac:dyDescent="0.25">
      <c r="A403">
        <v>345</v>
      </c>
      <c r="B403">
        <v>345101</v>
      </c>
      <c r="C403" t="s">
        <v>77</v>
      </c>
      <c r="D403">
        <v>5030</v>
      </c>
      <c r="E403">
        <v>24766</v>
      </c>
      <c r="F403" s="1">
        <v>41913</v>
      </c>
      <c r="G403" t="s">
        <v>119</v>
      </c>
      <c r="H403" t="s">
        <v>136</v>
      </c>
      <c r="I403" t="s">
        <v>136</v>
      </c>
      <c r="K403">
        <v>301902</v>
      </c>
      <c r="L403">
        <v>191762</v>
      </c>
      <c r="P403" t="s">
        <v>126</v>
      </c>
      <c r="Q403" t="s">
        <v>127</v>
      </c>
      <c r="U403">
        <v>10</v>
      </c>
      <c r="V403">
        <v>14</v>
      </c>
      <c r="Y403" t="s">
        <v>122</v>
      </c>
      <c r="Z403">
        <v>110</v>
      </c>
      <c r="AA403" t="s">
        <v>123</v>
      </c>
      <c r="AB403" t="s">
        <v>124</v>
      </c>
      <c r="AC403">
        <v>217</v>
      </c>
    </row>
    <row r="404" spans="1:29" x14ac:dyDescent="0.25">
      <c r="A404">
        <v>345</v>
      </c>
      <c r="B404">
        <v>345102</v>
      </c>
      <c r="C404" t="s">
        <v>77</v>
      </c>
      <c r="D404">
        <v>5030</v>
      </c>
      <c r="E404">
        <v>88068</v>
      </c>
      <c r="F404" s="1">
        <v>41913</v>
      </c>
      <c r="G404" t="s">
        <v>119</v>
      </c>
      <c r="H404" t="s">
        <v>136</v>
      </c>
      <c r="I404" t="s">
        <v>136</v>
      </c>
      <c r="K404">
        <v>301902</v>
      </c>
      <c r="L404">
        <v>191762</v>
      </c>
      <c r="P404" t="s">
        <v>126</v>
      </c>
      <c r="Q404" t="s">
        <v>127</v>
      </c>
      <c r="U404">
        <v>10</v>
      </c>
      <c r="V404">
        <v>14</v>
      </c>
      <c r="Y404" t="s">
        <v>122</v>
      </c>
      <c r="Z404">
        <v>110</v>
      </c>
      <c r="AA404" t="s">
        <v>123</v>
      </c>
      <c r="AB404" t="s">
        <v>124</v>
      </c>
      <c r="AC404">
        <v>218</v>
      </c>
    </row>
    <row r="405" spans="1:29" x14ac:dyDescent="0.25">
      <c r="A405">
        <v>345</v>
      </c>
      <c r="B405">
        <v>345101</v>
      </c>
      <c r="C405" t="s">
        <v>77</v>
      </c>
      <c r="D405">
        <v>5030</v>
      </c>
      <c r="E405">
        <v>1972</v>
      </c>
      <c r="F405" s="1">
        <v>41913</v>
      </c>
      <c r="G405" t="s">
        <v>119</v>
      </c>
      <c r="H405" t="s">
        <v>137</v>
      </c>
      <c r="I405" t="s">
        <v>137</v>
      </c>
      <c r="K405">
        <v>301903</v>
      </c>
      <c r="L405">
        <v>191766</v>
      </c>
      <c r="P405" t="s">
        <v>126</v>
      </c>
      <c r="Q405" t="s">
        <v>127</v>
      </c>
      <c r="U405">
        <v>10</v>
      </c>
      <c r="V405">
        <v>14</v>
      </c>
      <c r="Y405" t="s">
        <v>122</v>
      </c>
      <c r="Z405">
        <v>110</v>
      </c>
      <c r="AA405" t="s">
        <v>123</v>
      </c>
      <c r="AB405" t="s">
        <v>124</v>
      </c>
      <c r="AC405">
        <v>217</v>
      </c>
    </row>
    <row r="406" spans="1:29" x14ac:dyDescent="0.25">
      <c r="A406">
        <v>345</v>
      </c>
      <c r="B406">
        <v>345102</v>
      </c>
      <c r="C406" t="s">
        <v>77</v>
      </c>
      <c r="D406">
        <v>5030</v>
      </c>
      <c r="E406">
        <v>8552</v>
      </c>
      <c r="F406" s="1">
        <v>41913</v>
      </c>
      <c r="G406" t="s">
        <v>119</v>
      </c>
      <c r="H406" t="s">
        <v>137</v>
      </c>
      <c r="I406" t="s">
        <v>137</v>
      </c>
      <c r="K406">
        <v>301903</v>
      </c>
      <c r="L406">
        <v>191766</v>
      </c>
      <c r="P406" t="s">
        <v>126</v>
      </c>
      <c r="Q406" t="s">
        <v>127</v>
      </c>
      <c r="U406">
        <v>10</v>
      </c>
      <c r="V406">
        <v>14</v>
      </c>
      <c r="Y406" t="s">
        <v>122</v>
      </c>
      <c r="Z406">
        <v>110</v>
      </c>
      <c r="AA406" t="s">
        <v>123</v>
      </c>
      <c r="AB406" t="s">
        <v>124</v>
      </c>
      <c r="AC406">
        <v>218</v>
      </c>
    </row>
    <row r="407" spans="1:29" x14ac:dyDescent="0.25">
      <c r="A407">
        <v>345</v>
      </c>
      <c r="B407">
        <v>345100</v>
      </c>
      <c r="C407" t="s">
        <v>77</v>
      </c>
      <c r="D407">
        <v>5030</v>
      </c>
      <c r="E407">
        <v>3655</v>
      </c>
      <c r="F407" s="1">
        <v>41913</v>
      </c>
      <c r="G407" t="s">
        <v>119</v>
      </c>
      <c r="H407" t="s">
        <v>138</v>
      </c>
      <c r="I407" t="s">
        <v>138</v>
      </c>
      <c r="K407">
        <v>301994</v>
      </c>
      <c r="L407">
        <v>192176</v>
      </c>
      <c r="P407" t="s">
        <v>126</v>
      </c>
      <c r="Q407" t="s">
        <v>127</v>
      </c>
      <c r="U407">
        <v>10</v>
      </c>
      <c r="V407">
        <v>14</v>
      </c>
      <c r="Y407" t="s">
        <v>122</v>
      </c>
      <c r="Z407">
        <v>110</v>
      </c>
      <c r="AA407" t="s">
        <v>123</v>
      </c>
      <c r="AB407" t="s">
        <v>124</v>
      </c>
      <c r="AC407">
        <v>50</v>
      </c>
    </row>
    <row r="408" spans="1:29" x14ac:dyDescent="0.25">
      <c r="A408">
        <v>345</v>
      </c>
      <c r="B408">
        <v>345101</v>
      </c>
      <c r="C408" t="s">
        <v>77</v>
      </c>
      <c r="D408">
        <v>5030</v>
      </c>
      <c r="E408">
        <v>-24433</v>
      </c>
      <c r="F408" s="1">
        <v>41943</v>
      </c>
      <c r="G408" t="s">
        <v>119</v>
      </c>
      <c r="H408" t="s">
        <v>139</v>
      </c>
      <c r="I408" t="s">
        <v>139</v>
      </c>
      <c r="K408">
        <v>302175</v>
      </c>
      <c r="L408">
        <v>194082</v>
      </c>
      <c r="P408" t="s">
        <v>126</v>
      </c>
      <c r="Q408" t="s">
        <v>127</v>
      </c>
      <c r="U408">
        <v>10</v>
      </c>
      <c r="V408">
        <v>14</v>
      </c>
      <c r="Y408" t="s">
        <v>122</v>
      </c>
      <c r="Z408">
        <v>110</v>
      </c>
      <c r="AA408" t="s">
        <v>123</v>
      </c>
      <c r="AB408" t="s">
        <v>124</v>
      </c>
      <c r="AC408">
        <v>219</v>
      </c>
    </row>
    <row r="409" spans="1:29" x14ac:dyDescent="0.25">
      <c r="A409">
        <v>345</v>
      </c>
      <c r="B409">
        <v>345102</v>
      </c>
      <c r="C409" t="s">
        <v>77</v>
      </c>
      <c r="D409">
        <v>5030</v>
      </c>
      <c r="E409">
        <v>-92166</v>
      </c>
      <c r="F409" s="1">
        <v>41943</v>
      </c>
      <c r="G409" t="s">
        <v>119</v>
      </c>
      <c r="H409" t="s">
        <v>139</v>
      </c>
      <c r="I409" t="s">
        <v>139</v>
      </c>
      <c r="K409">
        <v>302175</v>
      </c>
      <c r="L409">
        <v>194082</v>
      </c>
      <c r="P409" t="s">
        <v>126</v>
      </c>
      <c r="Q409" t="s">
        <v>127</v>
      </c>
      <c r="U409">
        <v>10</v>
      </c>
      <c r="V409">
        <v>14</v>
      </c>
      <c r="Y409" t="s">
        <v>122</v>
      </c>
      <c r="Z409">
        <v>110</v>
      </c>
      <c r="AA409" t="s">
        <v>123</v>
      </c>
      <c r="AB409" t="s">
        <v>124</v>
      </c>
      <c r="AC409">
        <v>220</v>
      </c>
    </row>
    <row r="410" spans="1:29" x14ac:dyDescent="0.25">
      <c r="A410">
        <v>345</v>
      </c>
      <c r="B410">
        <v>345101</v>
      </c>
      <c r="C410" t="s">
        <v>77</v>
      </c>
      <c r="D410">
        <v>5030</v>
      </c>
      <c r="E410">
        <v>-2017</v>
      </c>
      <c r="F410" s="1">
        <v>41943</v>
      </c>
      <c r="G410" t="s">
        <v>119</v>
      </c>
      <c r="H410" t="s">
        <v>140</v>
      </c>
      <c r="I410" t="s">
        <v>140</v>
      </c>
      <c r="K410">
        <v>302176</v>
      </c>
      <c r="L410">
        <v>194084</v>
      </c>
      <c r="P410" t="s">
        <v>126</v>
      </c>
      <c r="Q410" t="s">
        <v>127</v>
      </c>
      <c r="U410">
        <v>10</v>
      </c>
      <c r="V410">
        <v>14</v>
      </c>
      <c r="Y410" t="s">
        <v>122</v>
      </c>
      <c r="Z410">
        <v>110</v>
      </c>
      <c r="AA410" t="s">
        <v>123</v>
      </c>
      <c r="AB410" t="s">
        <v>124</v>
      </c>
      <c r="AC410">
        <v>219</v>
      </c>
    </row>
    <row r="411" spans="1:29" x14ac:dyDescent="0.25">
      <c r="A411">
        <v>345</v>
      </c>
      <c r="B411">
        <v>345102</v>
      </c>
      <c r="C411" t="s">
        <v>77</v>
      </c>
      <c r="D411">
        <v>5030</v>
      </c>
      <c r="E411">
        <v>-8604</v>
      </c>
      <c r="F411" s="1">
        <v>41943</v>
      </c>
      <c r="G411" t="s">
        <v>119</v>
      </c>
      <c r="H411" t="s">
        <v>140</v>
      </c>
      <c r="I411" t="s">
        <v>140</v>
      </c>
      <c r="K411">
        <v>302176</v>
      </c>
      <c r="L411">
        <v>194084</v>
      </c>
      <c r="P411" t="s">
        <v>126</v>
      </c>
      <c r="Q411" t="s">
        <v>127</v>
      </c>
      <c r="U411">
        <v>10</v>
      </c>
      <c r="V411">
        <v>14</v>
      </c>
      <c r="Y411" t="s">
        <v>122</v>
      </c>
      <c r="Z411">
        <v>110</v>
      </c>
      <c r="AA411" t="s">
        <v>123</v>
      </c>
      <c r="AB411" t="s">
        <v>124</v>
      </c>
      <c r="AC411">
        <v>220</v>
      </c>
    </row>
    <row r="412" spans="1:29" x14ac:dyDescent="0.25">
      <c r="A412">
        <v>345</v>
      </c>
      <c r="B412">
        <v>345100</v>
      </c>
      <c r="C412" t="s">
        <v>77</v>
      </c>
      <c r="D412">
        <v>5030</v>
      </c>
      <c r="E412">
        <v>6189</v>
      </c>
      <c r="F412" s="1">
        <v>41943</v>
      </c>
      <c r="G412" t="s">
        <v>119</v>
      </c>
      <c r="H412" t="s">
        <v>141</v>
      </c>
      <c r="I412" t="s">
        <v>141</v>
      </c>
      <c r="K412">
        <v>302279</v>
      </c>
      <c r="L412">
        <v>194496</v>
      </c>
      <c r="P412" t="s">
        <v>126</v>
      </c>
      <c r="Q412" t="s">
        <v>127</v>
      </c>
      <c r="U412">
        <v>10</v>
      </c>
      <c r="V412">
        <v>14</v>
      </c>
      <c r="Y412" t="s">
        <v>122</v>
      </c>
      <c r="Z412">
        <v>110</v>
      </c>
      <c r="AA412" t="s">
        <v>123</v>
      </c>
      <c r="AB412" t="s">
        <v>124</v>
      </c>
      <c r="AC412">
        <v>46</v>
      </c>
    </row>
    <row r="413" spans="1:29" x14ac:dyDescent="0.25">
      <c r="A413">
        <v>345</v>
      </c>
      <c r="B413">
        <v>345101</v>
      </c>
      <c r="C413" t="s">
        <v>77</v>
      </c>
      <c r="D413">
        <v>5030</v>
      </c>
      <c r="E413">
        <v>24433</v>
      </c>
      <c r="F413" s="1">
        <v>41944</v>
      </c>
      <c r="G413" t="s">
        <v>119</v>
      </c>
      <c r="H413" t="s">
        <v>139</v>
      </c>
      <c r="I413" t="s">
        <v>139</v>
      </c>
      <c r="K413">
        <v>302175</v>
      </c>
      <c r="L413">
        <v>194082</v>
      </c>
      <c r="P413" t="s">
        <v>126</v>
      </c>
      <c r="Q413" t="s">
        <v>127</v>
      </c>
      <c r="U413">
        <v>11</v>
      </c>
      <c r="V413">
        <v>14</v>
      </c>
      <c r="Y413" t="s">
        <v>122</v>
      </c>
      <c r="Z413">
        <v>110</v>
      </c>
      <c r="AA413" t="s">
        <v>123</v>
      </c>
      <c r="AB413" t="s">
        <v>124</v>
      </c>
      <c r="AC413">
        <v>219</v>
      </c>
    </row>
    <row r="414" spans="1:29" x14ac:dyDescent="0.25">
      <c r="A414">
        <v>345</v>
      </c>
      <c r="B414">
        <v>345102</v>
      </c>
      <c r="C414" t="s">
        <v>77</v>
      </c>
      <c r="D414">
        <v>5030</v>
      </c>
      <c r="E414">
        <v>92166</v>
      </c>
      <c r="F414" s="1">
        <v>41944</v>
      </c>
      <c r="G414" t="s">
        <v>119</v>
      </c>
      <c r="H414" t="s">
        <v>139</v>
      </c>
      <c r="I414" t="s">
        <v>139</v>
      </c>
      <c r="K414">
        <v>302175</v>
      </c>
      <c r="L414">
        <v>194082</v>
      </c>
      <c r="P414" t="s">
        <v>126</v>
      </c>
      <c r="Q414" t="s">
        <v>127</v>
      </c>
      <c r="U414">
        <v>11</v>
      </c>
      <c r="V414">
        <v>14</v>
      </c>
      <c r="Y414" t="s">
        <v>122</v>
      </c>
      <c r="Z414">
        <v>110</v>
      </c>
      <c r="AA414" t="s">
        <v>123</v>
      </c>
      <c r="AB414" t="s">
        <v>124</v>
      </c>
      <c r="AC414">
        <v>220</v>
      </c>
    </row>
    <row r="415" spans="1:29" x14ac:dyDescent="0.25">
      <c r="A415">
        <v>345</v>
      </c>
      <c r="B415">
        <v>345101</v>
      </c>
      <c r="C415" t="s">
        <v>77</v>
      </c>
      <c r="D415">
        <v>5030</v>
      </c>
      <c r="E415">
        <v>2017</v>
      </c>
      <c r="F415" s="1">
        <v>41944</v>
      </c>
      <c r="G415" t="s">
        <v>119</v>
      </c>
      <c r="H415" t="s">
        <v>140</v>
      </c>
      <c r="I415" t="s">
        <v>140</v>
      </c>
      <c r="K415">
        <v>302176</v>
      </c>
      <c r="L415">
        <v>194084</v>
      </c>
      <c r="P415" t="s">
        <v>126</v>
      </c>
      <c r="Q415" t="s">
        <v>127</v>
      </c>
      <c r="U415">
        <v>11</v>
      </c>
      <c r="V415">
        <v>14</v>
      </c>
      <c r="Y415" t="s">
        <v>122</v>
      </c>
      <c r="Z415">
        <v>110</v>
      </c>
      <c r="AA415" t="s">
        <v>123</v>
      </c>
      <c r="AB415" t="s">
        <v>124</v>
      </c>
      <c r="AC415">
        <v>219</v>
      </c>
    </row>
    <row r="416" spans="1:29" x14ac:dyDescent="0.25">
      <c r="A416">
        <v>345</v>
      </c>
      <c r="B416">
        <v>345102</v>
      </c>
      <c r="C416" t="s">
        <v>77</v>
      </c>
      <c r="D416">
        <v>5030</v>
      </c>
      <c r="E416">
        <v>8604</v>
      </c>
      <c r="F416" s="1">
        <v>41944</v>
      </c>
      <c r="G416" t="s">
        <v>119</v>
      </c>
      <c r="H416" t="s">
        <v>140</v>
      </c>
      <c r="I416" t="s">
        <v>140</v>
      </c>
      <c r="K416">
        <v>302176</v>
      </c>
      <c r="L416">
        <v>194084</v>
      </c>
      <c r="P416" t="s">
        <v>126</v>
      </c>
      <c r="Q416" t="s">
        <v>127</v>
      </c>
      <c r="U416">
        <v>11</v>
      </c>
      <c r="V416">
        <v>14</v>
      </c>
      <c r="Y416" t="s">
        <v>122</v>
      </c>
      <c r="Z416">
        <v>110</v>
      </c>
      <c r="AA416" t="s">
        <v>123</v>
      </c>
      <c r="AB416" t="s">
        <v>124</v>
      </c>
      <c r="AC416">
        <v>220</v>
      </c>
    </row>
    <row r="417" spans="1:29" x14ac:dyDescent="0.25">
      <c r="A417">
        <v>345</v>
      </c>
      <c r="B417">
        <v>345100</v>
      </c>
      <c r="C417" t="s">
        <v>77</v>
      </c>
      <c r="D417">
        <v>5030</v>
      </c>
      <c r="E417">
        <v>-6189</v>
      </c>
      <c r="F417" s="1">
        <v>41944</v>
      </c>
      <c r="G417" t="s">
        <v>119</v>
      </c>
      <c r="H417" t="s">
        <v>141</v>
      </c>
      <c r="I417" t="s">
        <v>141</v>
      </c>
      <c r="K417">
        <v>302279</v>
      </c>
      <c r="L417">
        <v>194496</v>
      </c>
      <c r="P417" t="s">
        <v>126</v>
      </c>
      <c r="Q417" t="s">
        <v>127</v>
      </c>
      <c r="U417">
        <v>11</v>
      </c>
      <c r="V417">
        <v>14</v>
      </c>
      <c r="Y417" t="s">
        <v>122</v>
      </c>
      <c r="Z417">
        <v>110</v>
      </c>
      <c r="AA417" t="s">
        <v>123</v>
      </c>
      <c r="AB417" t="s">
        <v>124</v>
      </c>
      <c r="AC417">
        <v>46</v>
      </c>
    </row>
    <row r="418" spans="1:29" x14ac:dyDescent="0.25">
      <c r="A418">
        <v>345</v>
      </c>
      <c r="B418">
        <v>345101</v>
      </c>
      <c r="C418" t="s">
        <v>77</v>
      </c>
      <c r="D418">
        <v>5030</v>
      </c>
      <c r="E418">
        <v>-24542</v>
      </c>
      <c r="F418" s="1">
        <v>41973</v>
      </c>
      <c r="G418" t="s">
        <v>119</v>
      </c>
      <c r="H418" t="s">
        <v>142</v>
      </c>
      <c r="I418" t="s">
        <v>142</v>
      </c>
      <c r="K418">
        <v>302418</v>
      </c>
      <c r="L418">
        <v>195934</v>
      </c>
      <c r="P418" t="s">
        <v>126</v>
      </c>
      <c r="Q418" t="s">
        <v>127</v>
      </c>
      <c r="U418">
        <v>11</v>
      </c>
      <c r="V418">
        <v>14</v>
      </c>
      <c r="Y418" t="s">
        <v>122</v>
      </c>
      <c r="Z418">
        <v>110</v>
      </c>
      <c r="AA418" t="s">
        <v>123</v>
      </c>
      <c r="AB418" t="s">
        <v>124</v>
      </c>
      <c r="AC418">
        <v>215</v>
      </c>
    </row>
    <row r="419" spans="1:29" x14ac:dyDescent="0.25">
      <c r="A419">
        <v>345</v>
      </c>
      <c r="B419">
        <v>345102</v>
      </c>
      <c r="C419" t="s">
        <v>77</v>
      </c>
      <c r="D419">
        <v>5030</v>
      </c>
      <c r="E419">
        <v>-83944</v>
      </c>
      <c r="F419" s="1">
        <v>41973</v>
      </c>
      <c r="G419" t="s">
        <v>119</v>
      </c>
      <c r="H419" t="s">
        <v>142</v>
      </c>
      <c r="I419" t="s">
        <v>142</v>
      </c>
      <c r="K419">
        <v>302418</v>
      </c>
      <c r="L419">
        <v>195934</v>
      </c>
      <c r="P419" t="s">
        <v>126</v>
      </c>
      <c r="Q419" t="s">
        <v>127</v>
      </c>
      <c r="U419">
        <v>11</v>
      </c>
      <c r="V419">
        <v>14</v>
      </c>
      <c r="Y419" t="s">
        <v>122</v>
      </c>
      <c r="Z419">
        <v>110</v>
      </c>
      <c r="AA419" t="s">
        <v>123</v>
      </c>
      <c r="AB419" t="s">
        <v>124</v>
      </c>
      <c r="AC419">
        <v>216</v>
      </c>
    </row>
    <row r="420" spans="1:29" x14ac:dyDescent="0.25">
      <c r="A420">
        <v>345</v>
      </c>
      <c r="B420">
        <v>345101</v>
      </c>
      <c r="C420" t="s">
        <v>77</v>
      </c>
      <c r="D420">
        <v>5030</v>
      </c>
      <c r="E420">
        <v>-2205</v>
      </c>
      <c r="F420" s="1">
        <v>41973</v>
      </c>
      <c r="G420" t="s">
        <v>119</v>
      </c>
      <c r="H420" t="s">
        <v>143</v>
      </c>
      <c r="I420" t="s">
        <v>143</v>
      </c>
      <c r="K420">
        <v>302419</v>
      </c>
      <c r="L420">
        <v>195936</v>
      </c>
      <c r="P420" t="s">
        <v>126</v>
      </c>
      <c r="Q420" t="s">
        <v>127</v>
      </c>
      <c r="U420">
        <v>11</v>
      </c>
      <c r="V420">
        <v>14</v>
      </c>
      <c r="Y420" t="s">
        <v>122</v>
      </c>
      <c r="Z420">
        <v>110</v>
      </c>
      <c r="AA420" t="s">
        <v>123</v>
      </c>
      <c r="AB420" t="s">
        <v>124</v>
      </c>
      <c r="AC420">
        <v>215</v>
      </c>
    </row>
    <row r="421" spans="1:29" x14ac:dyDescent="0.25">
      <c r="A421">
        <v>345</v>
      </c>
      <c r="B421">
        <v>345102</v>
      </c>
      <c r="C421" t="s">
        <v>77</v>
      </c>
      <c r="D421">
        <v>5030</v>
      </c>
      <c r="E421">
        <v>-8762</v>
      </c>
      <c r="F421" s="1">
        <v>41973</v>
      </c>
      <c r="G421" t="s">
        <v>119</v>
      </c>
      <c r="H421" t="s">
        <v>143</v>
      </c>
      <c r="I421" t="s">
        <v>143</v>
      </c>
      <c r="K421">
        <v>302419</v>
      </c>
      <c r="L421">
        <v>195936</v>
      </c>
      <c r="P421" t="s">
        <v>126</v>
      </c>
      <c r="Q421" t="s">
        <v>127</v>
      </c>
      <c r="U421">
        <v>11</v>
      </c>
      <c r="V421">
        <v>14</v>
      </c>
      <c r="Y421" t="s">
        <v>122</v>
      </c>
      <c r="Z421">
        <v>110</v>
      </c>
      <c r="AA421" t="s">
        <v>123</v>
      </c>
      <c r="AB421" t="s">
        <v>124</v>
      </c>
      <c r="AC421">
        <v>216</v>
      </c>
    </row>
    <row r="422" spans="1:29" x14ac:dyDescent="0.25">
      <c r="A422">
        <v>345</v>
      </c>
      <c r="B422">
        <v>345100</v>
      </c>
      <c r="C422" t="s">
        <v>77</v>
      </c>
      <c r="D422">
        <v>5030</v>
      </c>
      <c r="E422">
        <v>1101</v>
      </c>
      <c r="F422" s="1">
        <v>41973</v>
      </c>
      <c r="G422" t="s">
        <v>119</v>
      </c>
      <c r="H422" t="s">
        <v>144</v>
      </c>
      <c r="I422" t="s">
        <v>145</v>
      </c>
      <c r="K422">
        <v>302522</v>
      </c>
      <c r="L422">
        <v>196412</v>
      </c>
      <c r="P422" t="s">
        <v>126</v>
      </c>
      <c r="Q422" t="s">
        <v>127</v>
      </c>
      <c r="U422">
        <v>11</v>
      </c>
      <c r="V422">
        <v>14</v>
      </c>
      <c r="Y422" t="s">
        <v>122</v>
      </c>
      <c r="Z422">
        <v>110</v>
      </c>
      <c r="AA422" t="s">
        <v>123</v>
      </c>
      <c r="AB422" t="s">
        <v>124</v>
      </c>
      <c r="AC422">
        <v>45</v>
      </c>
    </row>
    <row r="423" spans="1:29" x14ac:dyDescent="0.25">
      <c r="A423">
        <v>345</v>
      </c>
      <c r="B423">
        <v>345101</v>
      </c>
      <c r="C423" t="s">
        <v>77</v>
      </c>
      <c r="D423">
        <v>5030</v>
      </c>
      <c r="E423">
        <v>24542</v>
      </c>
      <c r="F423" s="1">
        <v>41974</v>
      </c>
      <c r="G423" t="s">
        <v>119</v>
      </c>
      <c r="H423" t="s">
        <v>142</v>
      </c>
      <c r="I423" t="s">
        <v>142</v>
      </c>
      <c r="K423">
        <v>302418</v>
      </c>
      <c r="L423">
        <v>195934</v>
      </c>
      <c r="P423" t="s">
        <v>126</v>
      </c>
      <c r="Q423" t="s">
        <v>127</v>
      </c>
      <c r="U423">
        <v>12</v>
      </c>
      <c r="V423">
        <v>14</v>
      </c>
      <c r="Y423" t="s">
        <v>122</v>
      </c>
      <c r="Z423">
        <v>110</v>
      </c>
      <c r="AA423" t="s">
        <v>123</v>
      </c>
      <c r="AB423" t="s">
        <v>124</v>
      </c>
      <c r="AC423">
        <v>215</v>
      </c>
    </row>
    <row r="424" spans="1:29" x14ac:dyDescent="0.25">
      <c r="A424">
        <v>345</v>
      </c>
      <c r="B424">
        <v>345102</v>
      </c>
      <c r="C424" t="s">
        <v>77</v>
      </c>
      <c r="D424">
        <v>5030</v>
      </c>
      <c r="E424">
        <v>83944</v>
      </c>
      <c r="F424" s="1">
        <v>41974</v>
      </c>
      <c r="G424" t="s">
        <v>119</v>
      </c>
      <c r="H424" t="s">
        <v>142</v>
      </c>
      <c r="I424" t="s">
        <v>142</v>
      </c>
      <c r="K424">
        <v>302418</v>
      </c>
      <c r="L424">
        <v>195934</v>
      </c>
      <c r="P424" t="s">
        <v>126</v>
      </c>
      <c r="Q424" t="s">
        <v>127</v>
      </c>
      <c r="U424">
        <v>12</v>
      </c>
      <c r="V424">
        <v>14</v>
      </c>
      <c r="Y424" t="s">
        <v>122</v>
      </c>
      <c r="Z424">
        <v>110</v>
      </c>
      <c r="AA424" t="s">
        <v>123</v>
      </c>
      <c r="AB424" t="s">
        <v>124</v>
      </c>
      <c r="AC424">
        <v>216</v>
      </c>
    </row>
    <row r="425" spans="1:29" x14ac:dyDescent="0.25">
      <c r="A425">
        <v>345</v>
      </c>
      <c r="B425">
        <v>345101</v>
      </c>
      <c r="C425" t="s">
        <v>77</v>
      </c>
      <c r="D425">
        <v>5030</v>
      </c>
      <c r="E425">
        <v>2205</v>
      </c>
      <c r="F425" s="1">
        <v>41974</v>
      </c>
      <c r="G425" t="s">
        <v>119</v>
      </c>
      <c r="H425" t="s">
        <v>143</v>
      </c>
      <c r="I425" t="s">
        <v>143</v>
      </c>
      <c r="K425">
        <v>302419</v>
      </c>
      <c r="L425">
        <v>195936</v>
      </c>
      <c r="P425" t="s">
        <v>126</v>
      </c>
      <c r="Q425" t="s">
        <v>127</v>
      </c>
      <c r="U425">
        <v>12</v>
      </c>
      <c r="V425">
        <v>14</v>
      </c>
      <c r="Y425" t="s">
        <v>122</v>
      </c>
      <c r="Z425">
        <v>110</v>
      </c>
      <c r="AA425" t="s">
        <v>123</v>
      </c>
      <c r="AB425" t="s">
        <v>124</v>
      </c>
      <c r="AC425">
        <v>215</v>
      </c>
    </row>
    <row r="426" spans="1:29" x14ac:dyDescent="0.25">
      <c r="A426">
        <v>345</v>
      </c>
      <c r="B426">
        <v>345102</v>
      </c>
      <c r="C426" t="s">
        <v>77</v>
      </c>
      <c r="D426">
        <v>5030</v>
      </c>
      <c r="E426">
        <v>8762</v>
      </c>
      <c r="F426" s="1">
        <v>41974</v>
      </c>
      <c r="G426" t="s">
        <v>119</v>
      </c>
      <c r="H426" t="s">
        <v>143</v>
      </c>
      <c r="I426" t="s">
        <v>143</v>
      </c>
      <c r="K426">
        <v>302419</v>
      </c>
      <c r="L426">
        <v>195936</v>
      </c>
      <c r="P426" t="s">
        <v>126</v>
      </c>
      <c r="Q426" t="s">
        <v>127</v>
      </c>
      <c r="U426">
        <v>12</v>
      </c>
      <c r="V426">
        <v>14</v>
      </c>
      <c r="Y426" t="s">
        <v>122</v>
      </c>
      <c r="Z426">
        <v>110</v>
      </c>
      <c r="AA426" t="s">
        <v>123</v>
      </c>
      <c r="AB426" t="s">
        <v>124</v>
      </c>
      <c r="AC426">
        <v>216</v>
      </c>
    </row>
    <row r="427" spans="1:29" x14ac:dyDescent="0.25">
      <c r="A427">
        <v>345</v>
      </c>
      <c r="B427">
        <v>345100</v>
      </c>
      <c r="C427" t="s">
        <v>77</v>
      </c>
      <c r="D427">
        <v>5030</v>
      </c>
      <c r="E427">
        <v>-1101</v>
      </c>
      <c r="F427" s="1">
        <v>41974</v>
      </c>
      <c r="G427" t="s">
        <v>119</v>
      </c>
      <c r="H427" t="s">
        <v>144</v>
      </c>
      <c r="I427" t="s">
        <v>145</v>
      </c>
      <c r="K427">
        <v>302522</v>
      </c>
      <c r="L427">
        <v>196412</v>
      </c>
      <c r="P427" t="s">
        <v>126</v>
      </c>
      <c r="Q427" t="s">
        <v>127</v>
      </c>
      <c r="U427">
        <v>12</v>
      </c>
      <c r="V427">
        <v>14</v>
      </c>
      <c r="Y427" t="s">
        <v>122</v>
      </c>
      <c r="Z427">
        <v>110</v>
      </c>
      <c r="AA427" t="s">
        <v>123</v>
      </c>
      <c r="AB427" t="s">
        <v>124</v>
      </c>
      <c r="AC427">
        <v>45</v>
      </c>
    </row>
    <row r="428" spans="1:29" x14ac:dyDescent="0.25">
      <c r="A428">
        <v>345</v>
      </c>
      <c r="B428">
        <v>345101</v>
      </c>
      <c r="C428" t="s">
        <v>77</v>
      </c>
      <c r="D428">
        <v>5030</v>
      </c>
      <c r="E428">
        <v>-2331</v>
      </c>
      <c r="F428" s="1">
        <v>42004</v>
      </c>
      <c r="G428" t="s">
        <v>119</v>
      </c>
      <c r="H428" t="s">
        <v>146</v>
      </c>
      <c r="I428" t="s">
        <v>146</v>
      </c>
      <c r="K428">
        <v>302676</v>
      </c>
      <c r="L428">
        <v>198184</v>
      </c>
      <c r="P428" t="s">
        <v>147</v>
      </c>
      <c r="Q428" t="s">
        <v>127</v>
      </c>
      <c r="U428">
        <v>12</v>
      </c>
      <c r="V428">
        <v>14</v>
      </c>
      <c r="Y428" t="s">
        <v>122</v>
      </c>
      <c r="Z428">
        <v>110</v>
      </c>
      <c r="AA428" t="s">
        <v>123</v>
      </c>
      <c r="AB428" t="s">
        <v>124</v>
      </c>
      <c r="AC428">
        <v>219</v>
      </c>
    </row>
    <row r="429" spans="1:29" x14ac:dyDescent="0.25">
      <c r="A429">
        <v>345</v>
      </c>
      <c r="B429">
        <v>345102</v>
      </c>
      <c r="C429" t="s">
        <v>77</v>
      </c>
      <c r="D429">
        <v>5030</v>
      </c>
      <c r="E429">
        <v>-8648</v>
      </c>
      <c r="F429" s="1">
        <v>42004</v>
      </c>
      <c r="G429" t="s">
        <v>119</v>
      </c>
      <c r="H429" t="s">
        <v>146</v>
      </c>
      <c r="I429" t="s">
        <v>146</v>
      </c>
      <c r="K429">
        <v>302676</v>
      </c>
      <c r="L429">
        <v>198184</v>
      </c>
      <c r="P429" t="s">
        <v>147</v>
      </c>
      <c r="Q429" t="s">
        <v>127</v>
      </c>
      <c r="U429">
        <v>12</v>
      </c>
      <c r="V429">
        <v>14</v>
      </c>
      <c r="Y429" t="s">
        <v>122</v>
      </c>
      <c r="Z429">
        <v>110</v>
      </c>
      <c r="AA429" t="s">
        <v>123</v>
      </c>
      <c r="AB429" t="s">
        <v>124</v>
      </c>
      <c r="AC429">
        <v>220</v>
      </c>
    </row>
    <row r="430" spans="1:29" x14ac:dyDescent="0.25">
      <c r="A430">
        <v>345</v>
      </c>
      <c r="B430">
        <v>345101</v>
      </c>
      <c r="C430" t="s">
        <v>77</v>
      </c>
      <c r="D430">
        <v>5030</v>
      </c>
      <c r="E430">
        <v>2331</v>
      </c>
      <c r="F430" s="1">
        <v>42004</v>
      </c>
      <c r="G430" t="s">
        <v>119</v>
      </c>
      <c r="H430" t="s">
        <v>146</v>
      </c>
      <c r="I430" t="s">
        <v>146</v>
      </c>
      <c r="K430">
        <v>302676</v>
      </c>
      <c r="L430">
        <v>198184</v>
      </c>
      <c r="P430" t="s">
        <v>147</v>
      </c>
      <c r="Q430" t="s">
        <v>127</v>
      </c>
      <c r="U430">
        <v>12</v>
      </c>
      <c r="V430">
        <v>14</v>
      </c>
      <c r="Y430" t="s">
        <v>122</v>
      </c>
      <c r="Z430">
        <v>110</v>
      </c>
      <c r="AA430" t="s">
        <v>123</v>
      </c>
      <c r="AB430" t="s">
        <v>124</v>
      </c>
      <c r="AC430">
        <v>738</v>
      </c>
    </row>
    <row r="431" spans="1:29" x14ac:dyDescent="0.25">
      <c r="A431">
        <v>345</v>
      </c>
      <c r="B431">
        <v>345102</v>
      </c>
      <c r="C431" t="s">
        <v>77</v>
      </c>
      <c r="D431">
        <v>5030</v>
      </c>
      <c r="E431">
        <v>8648</v>
      </c>
      <c r="F431" s="1">
        <v>42004</v>
      </c>
      <c r="G431" t="s">
        <v>119</v>
      </c>
      <c r="H431" t="s">
        <v>146</v>
      </c>
      <c r="I431" t="s">
        <v>146</v>
      </c>
      <c r="K431">
        <v>302676</v>
      </c>
      <c r="L431">
        <v>198184</v>
      </c>
      <c r="P431" t="s">
        <v>147</v>
      </c>
      <c r="Q431" t="s">
        <v>127</v>
      </c>
      <c r="U431">
        <v>12</v>
      </c>
      <c r="V431">
        <v>14</v>
      </c>
      <c r="Y431" t="s">
        <v>122</v>
      </c>
      <c r="Z431">
        <v>110</v>
      </c>
      <c r="AA431" t="s">
        <v>123</v>
      </c>
      <c r="AB431" t="s">
        <v>124</v>
      </c>
      <c r="AC431">
        <v>739</v>
      </c>
    </row>
    <row r="432" spans="1:29" x14ac:dyDescent="0.25">
      <c r="A432">
        <v>345</v>
      </c>
      <c r="B432">
        <v>345101</v>
      </c>
      <c r="C432" t="s">
        <v>77</v>
      </c>
      <c r="D432">
        <v>5030</v>
      </c>
      <c r="E432">
        <v>-24208</v>
      </c>
      <c r="F432" s="1">
        <v>42004</v>
      </c>
      <c r="G432" t="s">
        <v>119</v>
      </c>
      <c r="H432" t="s">
        <v>148</v>
      </c>
      <c r="I432" t="s">
        <v>148</v>
      </c>
      <c r="K432">
        <v>302677</v>
      </c>
      <c r="L432">
        <v>198185</v>
      </c>
      <c r="P432" t="s">
        <v>126</v>
      </c>
      <c r="Q432" t="s">
        <v>127</v>
      </c>
      <c r="U432">
        <v>12</v>
      </c>
      <c r="V432">
        <v>14</v>
      </c>
      <c r="Y432" t="s">
        <v>122</v>
      </c>
      <c r="Z432">
        <v>110</v>
      </c>
      <c r="AA432" t="s">
        <v>123</v>
      </c>
      <c r="AB432" t="s">
        <v>124</v>
      </c>
      <c r="AC432">
        <v>219</v>
      </c>
    </row>
    <row r="433" spans="1:29" x14ac:dyDescent="0.25">
      <c r="A433">
        <v>345</v>
      </c>
      <c r="B433">
        <v>345102</v>
      </c>
      <c r="C433" t="s">
        <v>77</v>
      </c>
      <c r="D433">
        <v>5030</v>
      </c>
      <c r="E433">
        <v>-91886</v>
      </c>
      <c r="F433" s="1">
        <v>42004</v>
      </c>
      <c r="G433" t="s">
        <v>119</v>
      </c>
      <c r="H433" t="s">
        <v>148</v>
      </c>
      <c r="I433" t="s">
        <v>148</v>
      </c>
      <c r="K433">
        <v>302677</v>
      </c>
      <c r="L433">
        <v>198185</v>
      </c>
      <c r="P433" t="s">
        <v>126</v>
      </c>
      <c r="Q433" t="s">
        <v>127</v>
      </c>
      <c r="U433">
        <v>12</v>
      </c>
      <c r="V433">
        <v>14</v>
      </c>
      <c r="Y433" t="s">
        <v>122</v>
      </c>
      <c r="Z433">
        <v>110</v>
      </c>
      <c r="AA433" t="s">
        <v>123</v>
      </c>
      <c r="AB433" t="s">
        <v>124</v>
      </c>
      <c r="AC433">
        <v>220</v>
      </c>
    </row>
    <row r="434" spans="1:29" x14ac:dyDescent="0.25">
      <c r="A434">
        <v>345</v>
      </c>
      <c r="B434">
        <v>345101</v>
      </c>
      <c r="C434" t="s">
        <v>77</v>
      </c>
      <c r="D434">
        <v>5030</v>
      </c>
      <c r="E434">
        <v>-2184</v>
      </c>
      <c r="F434" s="1">
        <v>42004</v>
      </c>
      <c r="G434" t="s">
        <v>119</v>
      </c>
      <c r="H434" t="s">
        <v>146</v>
      </c>
      <c r="I434" t="s">
        <v>146</v>
      </c>
      <c r="K434">
        <v>302767</v>
      </c>
      <c r="L434">
        <v>198587</v>
      </c>
      <c r="P434" t="s">
        <v>126</v>
      </c>
      <c r="Q434" t="s">
        <v>127</v>
      </c>
      <c r="U434">
        <v>12</v>
      </c>
      <c r="V434">
        <v>14</v>
      </c>
      <c r="Y434" t="s">
        <v>122</v>
      </c>
      <c r="Z434">
        <v>110</v>
      </c>
      <c r="AA434" t="s">
        <v>123</v>
      </c>
      <c r="AB434" t="s">
        <v>124</v>
      </c>
      <c r="AC434">
        <v>219</v>
      </c>
    </row>
    <row r="435" spans="1:29" x14ac:dyDescent="0.25">
      <c r="A435">
        <v>345</v>
      </c>
      <c r="B435">
        <v>345102</v>
      </c>
      <c r="C435" t="s">
        <v>77</v>
      </c>
      <c r="D435">
        <v>5030</v>
      </c>
      <c r="E435">
        <v>-9056</v>
      </c>
      <c r="F435" s="1">
        <v>42004</v>
      </c>
      <c r="G435" t="s">
        <v>119</v>
      </c>
      <c r="H435" t="s">
        <v>146</v>
      </c>
      <c r="I435" t="s">
        <v>146</v>
      </c>
      <c r="K435">
        <v>302767</v>
      </c>
      <c r="L435">
        <v>198587</v>
      </c>
      <c r="P435" t="s">
        <v>126</v>
      </c>
      <c r="Q435" t="s">
        <v>127</v>
      </c>
      <c r="U435">
        <v>12</v>
      </c>
      <c r="V435">
        <v>14</v>
      </c>
      <c r="Y435" t="s">
        <v>122</v>
      </c>
      <c r="Z435">
        <v>110</v>
      </c>
      <c r="AA435" t="s">
        <v>123</v>
      </c>
      <c r="AB435" t="s">
        <v>124</v>
      </c>
      <c r="AC435">
        <v>220</v>
      </c>
    </row>
    <row r="436" spans="1:29" x14ac:dyDescent="0.25">
      <c r="A436">
        <v>345</v>
      </c>
      <c r="B436">
        <v>345100</v>
      </c>
      <c r="C436" t="s">
        <v>77</v>
      </c>
      <c r="D436">
        <v>5030</v>
      </c>
      <c r="E436">
        <v>152</v>
      </c>
      <c r="F436" s="1">
        <v>42004</v>
      </c>
      <c r="G436" t="s">
        <v>119</v>
      </c>
      <c r="H436" t="s">
        <v>149</v>
      </c>
      <c r="I436" t="s">
        <v>150</v>
      </c>
      <c r="K436">
        <v>302782</v>
      </c>
      <c r="L436">
        <v>198626</v>
      </c>
      <c r="P436" t="s">
        <v>147</v>
      </c>
      <c r="Q436" t="s">
        <v>127</v>
      </c>
      <c r="U436">
        <v>12</v>
      </c>
      <c r="V436">
        <v>14</v>
      </c>
      <c r="Y436" t="s">
        <v>122</v>
      </c>
      <c r="Z436">
        <v>110</v>
      </c>
      <c r="AA436" t="s">
        <v>123</v>
      </c>
      <c r="AB436" t="s">
        <v>124</v>
      </c>
      <c r="AC436">
        <v>36</v>
      </c>
    </row>
    <row r="437" spans="1:29" x14ac:dyDescent="0.25">
      <c r="A437">
        <v>345</v>
      </c>
      <c r="B437">
        <v>345100</v>
      </c>
      <c r="C437" t="s">
        <v>77</v>
      </c>
      <c r="D437">
        <v>5030</v>
      </c>
      <c r="E437">
        <v>-152</v>
      </c>
      <c r="F437" s="1">
        <v>42004</v>
      </c>
      <c r="G437" t="s">
        <v>119</v>
      </c>
      <c r="H437" t="s">
        <v>149</v>
      </c>
      <c r="I437" t="s">
        <v>150</v>
      </c>
      <c r="K437">
        <v>302782</v>
      </c>
      <c r="L437">
        <v>198626</v>
      </c>
      <c r="P437" t="s">
        <v>147</v>
      </c>
      <c r="Q437" t="s">
        <v>127</v>
      </c>
      <c r="U437">
        <v>12</v>
      </c>
      <c r="V437">
        <v>14</v>
      </c>
      <c r="Y437" t="s">
        <v>122</v>
      </c>
      <c r="Z437">
        <v>110</v>
      </c>
      <c r="AA437" t="s">
        <v>123</v>
      </c>
      <c r="AB437" t="s">
        <v>124</v>
      </c>
      <c r="AC437">
        <v>167</v>
      </c>
    </row>
    <row r="438" spans="1:29" x14ac:dyDescent="0.25">
      <c r="A438">
        <v>345</v>
      </c>
      <c r="B438">
        <v>345100</v>
      </c>
      <c r="C438" t="s">
        <v>77</v>
      </c>
      <c r="D438">
        <v>5030</v>
      </c>
      <c r="E438">
        <v>2391</v>
      </c>
      <c r="F438" s="1">
        <v>42004</v>
      </c>
      <c r="G438" t="s">
        <v>119</v>
      </c>
      <c r="H438" t="s">
        <v>149</v>
      </c>
      <c r="I438" t="s">
        <v>150</v>
      </c>
      <c r="K438">
        <v>302813</v>
      </c>
      <c r="L438">
        <v>198703</v>
      </c>
      <c r="P438" t="s">
        <v>126</v>
      </c>
      <c r="Q438" t="s">
        <v>127</v>
      </c>
      <c r="U438">
        <v>12</v>
      </c>
      <c r="V438">
        <v>14</v>
      </c>
      <c r="Y438" t="s">
        <v>122</v>
      </c>
      <c r="Z438">
        <v>110</v>
      </c>
      <c r="AA438" t="s">
        <v>123</v>
      </c>
      <c r="AB438" t="s">
        <v>124</v>
      </c>
      <c r="AC438">
        <v>46</v>
      </c>
    </row>
    <row r="439" spans="1:29" x14ac:dyDescent="0.25">
      <c r="A439">
        <v>345</v>
      </c>
      <c r="B439">
        <v>345101</v>
      </c>
      <c r="C439" t="s">
        <v>77</v>
      </c>
      <c r="D439">
        <v>5030</v>
      </c>
      <c r="E439">
        <v>2331</v>
      </c>
      <c r="F439" s="1">
        <v>42005</v>
      </c>
      <c r="G439" t="s">
        <v>119</v>
      </c>
      <c r="H439" t="s">
        <v>146</v>
      </c>
      <c r="I439" t="s">
        <v>146</v>
      </c>
      <c r="K439">
        <v>302676</v>
      </c>
      <c r="L439">
        <v>198184</v>
      </c>
      <c r="P439" t="s">
        <v>147</v>
      </c>
      <c r="Q439" t="s">
        <v>127</v>
      </c>
      <c r="U439">
        <v>1</v>
      </c>
      <c r="V439">
        <v>15</v>
      </c>
      <c r="Y439" t="s">
        <v>122</v>
      </c>
      <c r="Z439">
        <v>110</v>
      </c>
      <c r="AA439" t="s">
        <v>123</v>
      </c>
      <c r="AB439" t="s">
        <v>124</v>
      </c>
      <c r="AC439">
        <v>219</v>
      </c>
    </row>
    <row r="440" spans="1:29" x14ac:dyDescent="0.25">
      <c r="A440">
        <v>345</v>
      </c>
      <c r="B440">
        <v>345102</v>
      </c>
      <c r="C440" t="s">
        <v>77</v>
      </c>
      <c r="D440">
        <v>5030</v>
      </c>
      <c r="E440">
        <v>8648</v>
      </c>
      <c r="F440" s="1">
        <v>42005</v>
      </c>
      <c r="G440" t="s">
        <v>119</v>
      </c>
      <c r="H440" t="s">
        <v>146</v>
      </c>
      <c r="I440" t="s">
        <v>146</v>
      </c>
      <c r="K440">
        <v>302676</v>
      </c>
      <c r="L440">
        <v>198184</v>
      </c>
      <c r="P440" t="s">
        <v>147</v>
      </c>
      <c r="Q440" t="s">
        <v>127</v>
      </c>
      <c r="U440">
        <v>1</v>
      </c>
      <c r="V440">
        <v>15</v>
      </c>
      <c r="Y440" t="s">
        <v>122</v>
      </c>
      <c r="Z440">
        <v>110</v>
      </c>
      <c r="AA440" t="s">
        <v>123</v>
      </c>
      <c r="AB440" t="s">
        <v>124</v>
      </c>
      <c r="AC440">
        <v>220</v>
      </c>
    </row>
    <row r="441" spans="1:29" x14ac:dyDescent="0.25">
      <c r="A441">
        <v>345</v>
      </c>
      <c r="B441">
        <v>345101</v>
      </c>
      <c r="C441" t="s">
        <v>77</v>
      </c>
      <c r="D441">
        <v>5030</v>
      </c>
      <c r="E441">
        <v>-2331</v>
      </c>
      <c r="F441" s="1">
        <v>42005</v>
      </c>
      <c r="G441" t="s">
        <v>119</v>
      </c>
      <c r="H441" t="s">
        <v>146</v>
      </c>
      <c r="I441" t="s">
        <v>146</v>
      </c>
      <c r="K441">
        <v>302676</v>
      </c>
      <c r="L441">
        <v>198184</v>
      </c>
      <c r="P441" t="s">
        <v>147</v>
      </c>
      <c r="Q441" t="s">
        <v>127</v>
      </c>
      <c r="U441">
        <v>1</v>
      </c>
      <c r="V441">
        <v>15</v>
      </c>
      <c r="Y441" t="s">
        <v>122</v>
      </c>
      <c r="Z441">
        <v>110</v>
      </c>
      <c r="AA441" t="s">
        <v>123</v>
      </c>
      <c r="AB441" t="s">
        <v>124</v>
      </c>
      <c r="AC441">
        <v>738</v>
      </c>
    </row>
    <row r="442" spans="1:29" x14ac:dyDescent="0.25">
      <c r="A442">
        <v>345</v>
      </c>
      <c r="B442">
        <v>345102</v>
      </c>
      <c r="C442" t="s">
        <v>77</v>
      </c>
      <c r="D442">
        <v>5030</v>
      </c>
      <c r="E442">
        <v>-8648</v>
      </c>
      <c r="F442" s="1">
        <v>42005</v>
      </c>
      <c r="G442" t="s">
        <v>119</v>
      </c>
      <c r="H442" t="s">
        <v>146</v>
      </c>
      <c r="I442" t="s">
        <v>146</v>
      </c>
      <c r="K442">
        <v>302676</v>
      </c>
      <c r="L442">
        <v>198184</v>
      </c>
      <c r="P442" t="s">
        <v>147</v>
      </c>
      <c r="Q442" t="s">
        <v>127</v>
      </c>
      <c r="U442">
        <v>1</v>
      </c>
      <c r="V442">
        <v>15</v>
      </c>
      <c r="Y442" t="s">
        <v>122</v>
      </c>
      <c r="Z442">
        <v>110</v>
      </c>
      <c r="AA442" t="s">
        <v>123</v>
      </c>
      <c r="AB442" t="s">
        <v>124</v>
      </c>
      <c r="AC442">
        <v>739</v>
      </c>
    </row>
    <row r="443" spans="1:29" x14ac:dyDescent="0.25">
      <c r="A443">
        <v>345</v>
      </c>
      <c r="B443">
        <v>345101</v>
      </c>
      <c r="C443" t="s">
        <v>77</v>
      </c>
      <c r="D443">
        <v>5030</v>
      </c>
      <c r="E443">
        <v>24208</v>
      </c>
      <c r="F443" s="1">
        <v>42005</v>
      </c>
      <c r="G443" t="s">
        <v>119</v>
      </c>
      <c r="H443" t="s">
        <v>148</v>
      </c>
      <c r="I443" t="s">
        <v>148</v>
      </c>
      <c r="K443">
        <v>302677</v>
      </c>
      <c r="L443">
        <v>198185</v>
      </c>
      <c r="P443" t="s">
        <v>126</v>
      </c>
      <c r="Q443" t="s">
        <v>127</v>
      </c>
      <c r="U443">
        <v>1</v>
      </c>
      <c r="V443">
        <v>15</v>
      </c>
      <c r="Y443" t="s">
        <v>122</v>
      </c>
      <c r="Z443">
        <v>110</v>
      </c>
      <c r="AA443" t="s">
        <v>123</v>
      </c>
      <c r="AB443" t="s">
        <v>124</v>
      </c>
      <c r="AC443">
        <v>219</v>
      </c>
    </row>
    <row r="444" spans="1:29" x14ac:dyDescent="0.25">
      <c r="A444">
        <v>345</v>
      </c>
      <c r="B444">
        <v>345102</v>
      </c>
      <c r="C444" t="s">
        <v>77</v>
      </c>
      <c r="D444">
        <v>5030</v>
      </c>
      <c r="E444">
        <v>91886</v>
      </c>
      <c r="F444" s="1">
        <v>42005</v>
      </c>
      <c r="G444" t="s">
        <v>119</v>
      </c>
      <c r="H444" t="s">
        <v>148</v>
      </c>
      <c r="I444" t="s">
        <v>148</v>
      </c>
      <c r="K444">
        <v>302677</v>
      </c>
      <c r="L444">
        <v>198185</v>
      </c>
      <c r="P444" t="s">
        <v>126</v>
      </c>
      <c r="Q444" t="s">
        <v>127</v>
      </c>
      <c r="U444">
        <v>1</v>
      </c>
      <c r="V444">
        <v>15</v>
      </c>
      <c r="Y444" t="s">
        <v>122</v>
      </c>
      <c r="Z444">
        <v>110</v>
      </c>
      <c r="AA444" t="s">
        <v>123</v>
      </c>
      <c r="AB444" t="s">
        <v>124</v>
      </c>
      <c r="AC444">
        <v>220</v>
      </c>
    </row>
    <row r="445" spans="1:29" x14ac:dyDescent="0.25">
      <c r="A445">
        <v>345</v>
      </c>
      <c r="B445">
        <v>345101</v>
      </c>
      <c r="C445" t="s">
        <v>77</v>
      </c>
      <c r="D445">
        <v>5030</v>
      </c>
      <c r="E445">
        <v>2184</v>
      </c>
      <c r="F445" s="1">
        <v>42005</v>
      </c>
      <c r="G445" t="s">
        <v>119</v>
      </c>
      <c r="H445" t="s">
        <v>146</v>
      </c>
      <c r="I445" t="s">
        <v>146</v>
      </c>
      <c r="K445">
        <v>302767</v>
      </c>
      <c r="L445">
        <v>198587</v>
      </c>
      <c r="P445" t="s">
        <v>126</v>
      </c>
      <c r="Q445" t="s">
        <v>127</v>
      </c>
      <c r="U445">
        <v>1</v>
      </c>
      <c r="V445">
        <v>15</v>
      </c>
      <c r="Y445" t="s">
        <v>122</v>
      </c>
      <c r="Z445">
        <v>110</v>
      </c>
      <c r="AA445" t="s">
        <v>123</v>
      </c>
      <c r="AB445" t="s">
        <v>124</v>
      </c>
      <c r="AC445">
        <v>219</v>
      </c>
    </row>
    <row r="446" spans="1:29" x14ac:dyDescent="0.25">
      <c r="A446">
        <v>345</v>
      </c>
      <c r="B446">
        <v>345102</v>
      </c>
      <c r="C446" t="s">
        <v>77</v>
      </c>
      <c r="D446">
        <v>5030</v>
      </c>
      <c r="E446">
        <v>9056</v>
      </c>
      <c r="F446" s="1">
        <v>42005</v>
      </c>
      <c r="G446" t="s">
        <v>119</v>
      </c>
      <c r="H446" t="s">
        <v>146</v>
      </c>
      <c r="I446" t="s">
        <v>146</v>
      </c>
      <c r="K446">
        <v>302767</v>
      </c>
      <c r="L446">
        <v>198587</v>
      </c>
      <c r="P446" t="s">
        <v>126</v>
      </c>
      <c r="Q446" t="s">
        <v>127</v>
      </c>
      <c r="U446">
        <v>1</v>
      </c>
      <c r="V446">
        <v>15</v>
      </c>
      <c r="Y446" t="s">
        <v>122</v>
      </c>
      <c r="Z446">
        <v>110</v>
      </c>
      <c r="AA446" t="s">
        <v>123</v>
      </c>
      <c r="AB446" t="s">
        <v>124</v>
      </c>
      <c r="AC446">
        <v>220</v>
      </c>
    </row>
    <row r="447" spans="1:29" x14ac:dyDescent="0.25">
      <c r="A447">
        <v>345</v>
      </c>
      <c r="B447">
        <v>345100</v>
      </c>
      <c r="C447" t="s">
        <v>77</v>
      </c>
      <c r="D447">
        <v>5030</v>
      </c>
      <c r="E447">
        <v>-152</v>
      </c>
      <c r="F447" s="1">
        <v>42005</v>
      </c>
      <c r="G447" t="s">
        <v>119</v>
      </c>
      <c r="H447" t="s">
        <v>149</v>
      </c>
      <c r="I447" t="s">
        <v>150</v>
      </c>
      <c r="K447">
        <v>302782</v>
      </c>
      <c r="L447">
        <v>198626</v>
      </c>
      <c r="P447" t="s">
        <v>147</v>
      </c>
      <c r="Q447" t="s">
        <v>127</v>
      </c>
      <c r="U447">
        <v>1</v>
      </c>
      <c r="V447">
        <v>15</v>
      </c>
      <c r="Y447" t="s">
        <v>122</v>
      </c>
      <c r="Z447">
        <v>110</v>
      </c>
      <c r="AA447" t="s">
        <v>123</v>
      </c>
      <c r="AB447" t="s">
        <v>124</v>
      </c>
      <c r="AC447">
        <v>36</v>
      </c>
    </row>
    <row r="448" spans="1:29" x14ac:dyDescent="0.25">
      <c r="A448">
        <v>345</v>
      </c>
      <c r="B448">
        <v>345100</v>
      </c>
      <c r="C448" t="s">
        <v>77</v>
      </c>
      <c r="D448">
        <v>5030</v>
      </c>
      <c r="E448">
        <v>152</v>
      </c>
      <c r="F448" s="1">
        <v>42005</v>
      </c>
      <c r="G448" t="s">
        <v>119</v>
      </c>
      <c r="H448" t="s">
        <v>149</v>
      </c>
      <c r="I448" t="s">
        <v>150</v>
      </c>
      <c r="K448">
        <v>302782</v>
      </c>
      <c r="L448">
        <v>198626</v>
      </c>
      <c r="P448" t="s">
        <v>147</v>
      </c>
      <c r="Q448" t="s">
        <v>127</v>
      </c>
      <c r="U448">
        <v>1</v>
      </c>
      <c r="V448">
        <v>15</v>
      </c>
      <c r="Y448" t="s">
        <v>122</v>
      </c>
      <c r="Z448">
        <v>110</v>
      </c>
      <c r="AA448" t="s">
        <v>123</v>
      </c>
      <c r="AB448" t="s">
        <v>124</v>
      </c>
      <c r="AC448">
        <v>167</v>
      </c>
    </row>
    <row r="449" spans="1:29" x14ac:dyDescent="0.25">
      <c r="A449">
        <v>345</v>
      </c>
      <c r="B449">
        <v>345100</v>
      </c>
      <c r="C449" t="s">
        <v>77</v>
      </c>
      <c r="D449">
        <v>5030</v>
      </c>
      <c r="E449">
        <v>-2391</v>
      </c>
      <c r="F449" s="1">
        <v>42005</v>
      </c>
      <c r="G449" t="s">
        <v>119</v>
      </c>
      <c r="H449" t="s">
        <v>149</v>
      </c>
      <c r="I449" t="s">
        <v>150</v>
      </c>
      <c r="K449">
        <v>302813</v>
      </c>
      <c r="L449">
        <v>198703</v>
      </c>
      <c r="P449" t="s">
        <v>126</v>
      </c>
      <c r="Q449" t="s">
        <v>127</v>
      </c>
      <c r="U449">
        <v>1</v>
      </c>
      <c r="V449">
        <v>15</v>
      </c>
      <c r="Y449" t="s">
        <v>122</v>
      </c>
      <c r="Z449">
        <v>110</v>
      </c>
      <c r="AA449" t="s">
        <v>123</v>
      </c>
      <c r="AB449" t="s">
        <v>124</v>
      </c>
      <c r="AC449">
        <v>46</v>
      </c>
    </row>
    <row r="450" spans="1:29" x14ac:dyDescent="0.25">
      <c r="A450">
        <v>345</v>
      </c>
      <c r="B450">
        <v>345101</v>
      </c>
      <c r="C450" t="s">
        <v>77</v>
      </c>
      <c r="D450">
        <v>5030</v>
      </c>
      <c r="E450">
        <v>-2266</v>
      </c>
      <c r="F450" s="1">
        <v>42035</v>
      </c>
      <c r="G450" t="s">
        <v>119</v>
      </c>
      <c r="H450" t="s">
        <v>151</v>
      </c>
      <c r="I450" t="s">
        <v>151</v>
      </c>
      <c r="K450">
        <v>303030</v>
      </c>
      <c r="L450">
        <v>200368</v>
      </c>
      <c r="P450" t="s">
        <v>126</v>
      </c>
      <c r="Q450" t="s">
        <v>127</v>
      </c>
      <c r="U450">
        <v>1</v>
      </c>
      <c r="V450">
        <v>15</v>
      </c>
      <c r="Y450" t="s">
        <v>122</v>
      </c>
      <c r="Z450">
        <v>110</v>
      </c>
      <c r="AA450" t="s">
        <v>123</v>
      </c>
      <c r="AB450" t="s">
        <v>124</v>
      </c>
      <c r="AC450">
        <v>219</v>
      </c>
    </row>
    <row r="451" spans="1:29" x14ac:dyDescent="0.25">
      <c r="A451">
        <v>345</v>
      </c>
      <c r="B451">
        <v>345102</v>
      </c>
      <c r="C451" t="s">
        <v>77</v>
      </c>
      <c r="D451">
        <v>5030</v>
      </c>
      <c r="E451">
        <v>-8737</v>
      </c>
      <c r="F451" s="1">
        <v>42035</v>
      </c>
      <c r="G451" t="s">
        <v>119</v>
      </c>
      <c r="H451" t="s">
        <v>151</v>
      </c>
      <c r="I451" t="s">
        <v>151</v>
      </c>
      <c r="K451">
        <v>303030</v>
      </c>
      <c r="L451">
        <v>200368</v>
      </c>
      <c r="P451" t="s">
        <v>126</v>
      </c>
      <c r="Q451" t="s">
        <v>127</v>
      </c>
      <c r="U451">
        <v>1</v>
      </c>
      <c r="V451">
        <v>15</v>
      </c>
      <c r="Y451" t="s">
        <v>122</v>
      </c>
      <c r="Z451">
        <v>110</v>
      </c>
      <c r="AA451" t="s">
        <v>123</v>
      </c>
      <c r="AB451" t="s">
        <v>124</v>
      </c>
      <c r="AC451">
        <v>220</v>
      </c>
    </row>
    <row r="452" spans="1:29" x14ac:dyDescent="0.25">
      <c r="A452">
        <v>345</v>
      </c>
      <c r="B452">
        <v>345101</v>
      </c>
      <c r="C452" t="s">
        <v>77</v>
      </c>
      <c r="D452">
        <v>5030</v>
      </c>
      <c r="E452">
        <v>-22474</v>
      </c>
      <c r="F452" s="1">
        <v>42035</v>
      </c>
      <c r="G452" t="s">
        <v>119</v>
      </c>
      <c r="H452" t="s">
        <v>152</v>
      </c>
      <c r="I452" t="s">
        <v>152</v>
      </c>
      <c r="K452">
        <v>303031</v>
      </c>
      <c r="L452">
        <v>200369</v>
      </c>
      <c r="P452" t="s">
        <v>126</v>
      </c>
      <c r="Q452" t="s">
        <v>127</v>
      </c>
      <c r="U452">
        <v>1</v>
      </c>
      <c r="V452">
        <v>15</v>
      </c>
      <c r="Y452" t="s">
        <v>122</v>
      </c>
      <c r="Z452">
        <v>110</v>
      </c>
      <c r="AA452" t="s">
        <v>123</v>
      </c>
      <c r="AB452" t="s">
        <v>124</v>
      </c>
      <c r="AC452">
        <v>219</v>
      </c>
    </row>
    <row r="453" spans="1:29" x14ac:dyDescent="0.25">
      <c r="A453">
        <v>345</v>
      </c>
      <c r="B453">
        <v>345102</v>
      </c>
      <c r="C453" t="s">
        <v>77</v>
      </c>
      <c r="D453">
        <v>5030</v>
      </c>
      <c r="E453">
        <v>-75028</v>
      </c>
      <c r="F453" s="1">
        <v>42035</v>
      </c>
      <c r="G453" t="s">
        <v>119</v>
      </c>
      <c r="H453" t="s">
        <v>152</v>
      </c>
      <c r="I453" t="s">
        <v>152</v>
      </c>
      <c r="K453">
        <v>303031</v>
      </c>
      <c r="L453">
        <v>200369</v>
      </c>
      <c r="P453" t="s">
        <v>126</v>
      </c>
      <c r="Q453" t="s">
        <v>127</v>
      </c>
      <c r="U453">
        <v>1</v>
      </c>
      <c r="V453">
        <v>15</v>
      </c>
      <c r="Y453" t="s">
        <v>122</v>
      </c>
      <c r="Z453">
        <v>110</v>
      </c>
      <c r="AA453" t="s">
        <v>123</v>
      </c>
      <c r="AB453" t="s">
        <v>124</v>
      </c>
      <c r="AC453">
        <v>220</v>
      </c>
    </row>
    <row r="454" spans="1:29" x14ac:dyDescent="0.25">
      <c r="A454">
        <v>345</v>
      </c>
      <c r="B454">
        <v>345100</v>
      </c>
      <c r="C454" t="s">
        <v>77</v>
      </c>
      <c r="D454">
        <v>5030</v>
      </c>
      <c r="E454">
        <v>-6261</v>
      </c>
      <c r="F454" s="1">
        <v>42035</v>
      </c>
      <c r="G454" t="s">
        <v>119</v>
      </c>
      <c r="H454" t="s">
        <v>153</v>
      </c>
      <c r="I454" t="s">
        <v>153</v>
      </c>
      <c r="K454">
        <v>303135</v>
      </c>
      <c r="L454">
        <v>200777</v>
      </c>
      <c r="P454" t="s">
        <v>126</v>
      </c>
      <c r="Q454" t="s">
        <v>127</v>
      </c>
      <c r="U454">
        <v>1</v>
      </c>
      <c r="V454">
        <v>15</v>
      </c>
      <c r="Y454" t="s">
        <v>122</v>
      </c>
      <c r="Z454">
        <v>110</v>
      </c>
      <c r="AA454" t="s">
        <v>123</v>
      </c>
      <c r="AB454" t="s">
        <v>124</v>
      </c>
      <c r="AC454">
        <v>44</v>
      </c>
    </row>
    <row r="455" spans="1:29" x14ac:dyDescent="0.25">
      <c r="A455">
        <v>345</v>
      </c>
      <c r="B455">
        <v>345101</v>
      </c>
      <c r="C455" t="s">
        <v>77</v>
      </c>
      <c r="D455">
        <v>5030</v>
      </c>
      <c r="E455">
        <v>2266</v>
      </c>
      <c r="F455" s="1">
        <v>42036</v>
      </c>
      <c r="G455" t="s">
        <v>119</v>
      </c>
      <c r="H455" t="s">
        <v>151</v>
      </c>
      <c r="I455" t="s">
        <v>151</v>
      </c>
      <c r="K455">
        <v>303030</v>
      </c>
      <c r="L455">
        <v>200368</v>
      </c>
      <c r="P455" t="s">
        <v>126</v>
      </c>
      <c r="Q455" t="s">
        <v>127</v>
      </c>
      <c r="U455">
        <v>2</v>
      </c>
      <c r="V455">
        <v>15</v>
      </c>
      <c r="Y455" t="s">
        <v>122</v>
      </c>
      <c r="Z455">
        <v>110</v>
      </c>
      <c r="AA455" t="s">
        <v>123</v>
      </c>
      <c r="AB455" t="s">
        <v>124</v>
      </c>
      <c r="AC455">
        <v>219</v>
      </c>
    </row>
    <row r="456" spans="1:29" x14ac:dyDescent="0.25">
      <c r="A456">
        <v>345</v>
      </c>
      <c r="B456">
        <v>345102</v>
      </c>
      <c r="C456" t="s">
        <v>77</v>
      </c>
      <c r="D456">
        <v>5030</v>
      </c>
      <c r="E456">
        <v>8737</v>
      </c>
      <c r="F456" s="1">
        <v>42036</v>
      </c>
      <c r="G456" t="s">
        <v>119</v>
      </c>
      <c r="H456" t="s">
        <v>151</v>
      </c>
      <c r="I456" t="s">
        <v>151</v>
      </c>
      <c r="K456">
        <v>303030</v>
      </c>
      <c r="L456">
        <v>200368</v>
      </c>
      <c r="P456" t="s">
        <v>126</v>
      </c>
      <c r="Q456" t="s">
        <v>127</v>
      </c>
      <c r="U456">
        <v>2</v>
      </c>
      <c r="V456">
        <v>15</v>
      </c>
      <c r="Y456" t="s">
        <v>122</v>
      </c>
      <c r="Z456">
        <v>110</v>
      </c>
      <c r="AA456" t="s">
        <v>123</v>
      </c>
      <c r="AB456" t="s">
        <v>124</v>
      </c>
      <c r="AC456">
        <v>220</v>
      </c>
    </row>
    <row r="457" spans="1:29" x14ac:dyDescent="0.25">
      <c r="A457">
        <v>345</v>
      </c>
      <c r="B457">
        <v>345101</v>
      </c>
      <c r="C457" t="s">
        <v>77</v>
      </c>
      <c r="D457">
        <v>5030</v>
      </c>
      <c r="E457">
        <v>22474</v>
      </c>
      <c r="F457" s="1">
        <v>42036</v>
      </c>
      <c r="G457" t="s">
        <v>119</v>
      </c>
      <c r="H457" t="s">
        <v>152</v>
      </c>
      <c r="I457" t="s">
        <v>152</v>
      </c>
      <c r="K457">
        <v>303031</v>
      </c>
      <c r="L457">
        <v>200369</v>
      </c>
      <c r="P457" t="s">
        <v>126</v>
      </c>
      <c r="Q457" t="s">
        <v>127</v>
      </c>
      <c r="U457">
        <v>2</v>
      </c>
      <c r="V457">
        <v>15</v>
      </c>
      <c r="Y457" t="s">
        <v>122</v>
      </c>
      <c r="Z457">
        <v>110</v>
      </c>
      <c r="AA457" t="s">
        <v>123</v>
      </c>
      <c r="AB457" t="s">
        <v>124</v>
      </c>
      <c r="AC457">
        <v>219</v>
      </c>
    </row>
    <row r="458" spans="1:29" x14ac:dyDescent="0.25">
      <c r="A458">
        <v>345</v>
      </c>
      <c r="B458">
        <v>345102</v>
      </c>
      <c r="C458" t="s">
        <v>77</v>
      </c>
      <c r="D458">
        <v>5030</v>
      </c>
      <c r="E458">
        <v>75028</v>
      </c>
      <c r="F458" s="1">
        <v>42036</v>
      </c>
      <c r="G458" t="s">
        <v>119</v>
      </c>
      <c r="H458" t="s">
        <v>152</v>
      </c>
      <c r="I458" t="s">
        <v>152</v>
      </c>
      <c r="K458">
        <v>303031</v>
      </c>
      <c r="L458">
        <v>200369</v>
      </c>
      <c r="P458" t="s">
        <v>126</v>
      </c>
      <c r="Q458" t="s">
        <v>127</v>
      </c>
      <c r="U458">
        <v>2</v>
      </c>
      <c r="V458">
        <v>15</v>
      </c>
      <c r="Y458" t="s">
        <v>122</v>
      </c>
      <c r="Z458">
        <v>110</v>
      </c>
      <c r="AA458" t="s">
        <v>123</v>
      </c>
      <c r="AB458" t="s">
        <v>124</v>
      </c>
      <c r="AC458">
        <v>220</v>
      </c>
    </row>
    <row r="459" spans="1:29" x14ac:dyDescent="0.25">
      <c r="A459">
        <v>345</v>
      </c>
      <c r="B459">
        <v>345100</v>
      </c>
      <c r="C459" t="s">
        <v>77</v>
      </c>
      <c r="D459">
        <v>5030</v>
      </c>
      <c r="E459">
        <v>6261</v>
      </c>
      <c r="F459" s="1">
        <v>42036</v>
      </c>
      <c r="G459" t="s">
        <v>119</v>
      </c>
      <c r="H459" t="s">
        <v>153</v>
      </c>
      <c r="I459" t="s">
        <v>153</v>
      </c>
      <c r="K459">
        <v>303135</v>
      </c>
      <c r="L459">
        <v>200777</v>
      </c>
      <c r="P459" t="s">
        <v>126</v>
      </c>
      <c r="Q459" t="s">
        <v>127</v>
      </c>
      <c r="U459">
        <v>2</v>
      </c>
      <c r="V459">
        <v>15</v>
      </c>
      <c r="Y459" t="s">
        <v>122</v>
      </c>
      <c r="Z459">
        <v>110</v>
      </c>
      <c r="AA459" t="s">
        <v>123</v>
      </c>
      <c r="AB459" t="s">
        <v>124</v>
      </c>
      <c r="AC459">
        <v>44</v>
      </c>
    </row>
    <row r="460" spans="1:29" x14ac:dyDescent="0.25">
      <c r="A460">
        <v>345</v>
      </c>
      <c r="B460">
        <v>345101</v>
      </c>
      <c r="C460" t="s">
        <v>77</v>
      </c>
      <c r="D460">
        <v>5030</v>
      </c>
      <c r="E460">
        <v>-21787</v>
      </c>
      <c r="F460" s="1">
        <v>42063</v>
      </c>
      <c r="G460" t="s">
        <v>119</v>
      </c>
      <c r="H460" t="s">
        <v>154</v>
      </c>
      <c r="I460" t="s">
        <v>154</v>
      </c>
      <c r="K460">
        <v>303289</v>
      </c>
      <c r="L460">
        <v>202314</v>
      </c>
      <c r="P460" t="s">
        <v>126</v>
      </c>
      <c r="Q460" t="s">
        <v>127</v>
      </c>
      <c r="U460">
        <v>2</v>
      </c>
      <c r="V460">
        <v>15</v>
      </c>
      <c r="Y460" t="s">
        <v>122</v>
      </c>
      <c r="Z460">
        <v>110</v>
      </c>
      <c r="AA460" t="s">
        <v>123</v>
      </c>
      <c r="AB460" t="s">
        <v>124</v>
      </c>
      <c r="AC460">
        <v>202</v>
      </c>
    </row>
    <row r="461" spans="1:29" x14ac:dyDescent="0.25">
      <c r="A461">
        <v>345</v>
      </c>
      <c r="B461">
        <v>345102</v>
      </c>
      <c r="C461" t="s">
        <v>77</v>
      </c>
      <c r="D461">
        <v>5030</v>
      </c>
      <c r="E461">
        <v>-78226</v>
      </c>
      <c r="F461" s="1">
        <v>42063</v>
      </c>
      <c r="G461" t="s">
        <v>119</v>
      </c>
      <c r="H461" t="s">
        <v>154</v>
      </c>
      <c r="I461" t="s">
        <v>154</v>
      </c>
      <c r="K461">
        <v>303289</v>
      </c>
      <c r="L461">
        <v>202314</v>
      </c>
      <c r="P461" t="s">
        <v>126</v>
      </c>
      <c r="Q461" t="s">
        <v>127</v>
      </c>
      <c r="U461">
        <v>2</v>
      </c>
      <c r="V461">
        <v>15</v>
      </c>
      <c r="Y461" t="s">
        <v>122</v>
      </c>
      <c r="Z461">
        <v>110</v>
      </c>
      <c r="AA461" t="s">
        <v>123</v>
      </c>
      <c r="AB461" t="s">
        <v>124</v>
      </c>
      <c r="AC461">
        <v>203</v>
      </c>
    </row>
    <row r="462" spans="1:29" x14ac:dyDescent="0.25">
      <c r="A462">
        <v>345</v>
      </c>
      <c r="B462">
        <v>345101</v>
      </c>
      <c r="C462" t="s">
        <v>77</v>
      </c>
      <c r="D462">
        <v>5030</v>
      </c>
      <c r="E462">
        <v>-2332</v>
      </c>
      <c r="F462" s="1">
        <v>42063</v>
      </c>
      <c r="G462" t="s">
        <v>119</v>
      </c>
      <c r="H462" t="s">
        <v>155</v>
      </c>
      <c r="I462" t="s">
        <v>155</v>
      </c>
      <c r="K462">
        <v>303291</v>
      </c>
      <c r="L462">
        <v>202317</v>
      </c>
      <c r="P462" t="s">
        <v>126</v>
      </c>
      <c r="Q462" t="s">
        <v>127</v>
      </c>
      <c r="U462">
        <v>2</v>
      </c>
      <c r="V462">
        <v>15</v>
      </c>
      <c r="Y462" t="s">
        <v>122</v>
      </c>
      <c r="Z462">
        <v>110</v>
      </c>
      <c r="AA462" t="s">
        <v>123</v>
      </c>
      <c r="AB462" t="s">
        <v>124</v>
      </c>
      <c r="AC462">
        <v>212</v>
      </c>
    </row>
    <row r="463" spans="1:29" x14ac:dyDescent="0.25">
      <c r="A463">
        <v>345</v>
      </c>
      <c r="B463">
        <v>345102</v>
      </c>
      <c r="C463" t="s">
        <v>77</v>
      </c>
      <c r="D463">
        <v>5030</v>
      </c>
      <c r="E463">
        <v>-9268</v>
      </c>
      <c r="F463" s="1">
        <v>42063</v>
      </c>
      <c r="G463" t="s">
        <v>119</v>
      </c>
      <c r="H463" t="s">
        <v>155</v>
      </c>
      <c r="I463" t="s">
        <v>155</v>
      </c>
      <c r="K463">
        <v>303291</v>
      </c>
      <c r="L463">
        <v>202317</v>
      </c>
      <c r="P463" t="s">
        <v>126</v>
      </c>
      <c r="Q463" t="s">
        <v>127</v>
      </c>
      <c r="U463">
        <v>2</v>
      </c>
      <c r="V463">
        <v>15</v>
      </c>
      <c r="Y463" t="s">
        <v>122</v>
      </c>
      <c r="Z463">
        <v>110</v>
      </c>
      <c r="AA463" t="s">
        <v>123</v>
      </c>
      <c r="AB463" t="s">
        <v>124</v>
      </c>
      <c r="AC463">
        <v>213</v>
      </c>
    </row>
    <row r="464" spans="1:29" x14ac:dyDescent="0.25">
      <c r="A464">
        <v>345</v>
      </c>
      <c r="B464">
        <v>345100</v>
      </c>
      <c r="C464" t="s">
        <v>77</v>
      </c>
      <c r="D464">
        <v>5030</v>
      </c>
      <c r="E464">
        <v>-15758</v>
      </c>
      <c r="F464" s="1">
        <v>42063</v>
      </c>
      <c r="G464" t="s">
        <v>119</v>
      </c>
      <c r="H464" t="s">
        <v>156</v>
      </c>
      <c r="I464" t="s">
        <v>156</v>
      </c>
      <c r="K464">
        <v>303421</v>
      </c>
      <c r="L464">
        <v>202756</v>
      </c>
      <c r="P464" t="s">
        <v>126</v>
      </c>
      <c r="Q464" t="s">
        <v>127</v>
      </c>
      <c r="U464">
        <v>2</v>
      </c>
      <c r="V464">
        <v>15</v>
      </c>
      <c r="Y464" t="s">
        <v>122</v>
      </c>
      <c r="Z464">
        <v>110</v>
      </c>
      <c r="AA464" t="s">
        <v>123</v>
      </c>
      <c r="AB464" t="s">
        <v>124</v>
      </c>
      <c r="AC464">
        <v>45</v>
      </c>
    </row>
    <row r="465" spans="1:29" x14ac:dyDescent="0.25">
      <c r="A465">
        <v>345</v>
      </c>
      <c r="B465">
        <v>345100</v>
      </c>
      <c r="C465" t="s">
        <v>77</v>
      </c>
      <c r="D465">
        <v>5030</v>
      </c>
      <c r="E465">
        <v>15758</v>
      </c>
      <c r="F465" s="1">
        <v>42063</v>
      </c>
      <c r="G465" t="s">
        <v>119</v>
      </c>
      <c r="H465" t="s">
        <v>156</v>
      </c>
      <c r="I465" t="s">
        <v>156</v>
      </c>
      <c r="K465">
        <v>303422</v>
      </c>
      <c r="L465">
        <v>202774</v>
      </c>
      <c r="P465" t="s">
        <v>126</v>
      </c>
      <c r="Q465" t="s">
        <v>127</v>
      </c>
      <c r="U465">
        <v>2</v>
      </c>
      <c r="V465">
        <v>15</v>
      </c>
      <c r="Y465" t="s">
        <v>122</v>
      </c>
      <c r="Z465">
        <v>345</v>
      </c>
      <c r="AA465" t="s">
        <v>123</v>
      </c>
      <c r="AB465" t="s">
        <v>124</v>
      </c>
      <c r="AC465">
        <v>1</v>
      </c>
    </row>
    <row r="466" spans="1:29" x14ac:dyDescent="0.25">
      <c r="A466">
        <v>345</v>
      </c>
      <c r="B466">
        <v>345100</v>
      </c>
      <c r="C466" t="s">
        <v>77</v>
      </c>
      <c r="D466">
        <v>5030</v>
      </c>
      <c r="E466">
        <v>378</v>
      </c>
      <c r="F466" s="1">
        <v>42063</v>
      </c>
      <c r="G466" t="s">
        <v>119</v>
      </c>
      <c r="H466" t="s">
        <v>156</v>
      </c>
      <c r="I466" t="s">
        <v>156</v>
      </c>
      <c r="K466">
        <v>303422</v>
      </c>
      <c r="L466">
        <v>202774</v>
      </c>
      <c r="P466" t="s">
        <v>126</v>
      </c>
      <c r="Q466" t="s">
        <v>127</v>
      </c>
      <c r="U466">
        <v>2</v>
      </c>
      <c r="V466">
        <v>15</v>
      </c>
      <c r="Y466" t="s">
        <v>122</v>
      </c>
      <c r="Z466">
        <v>345</v>
      </c>
      <c r="AA466" t="s">
        <v>123</v>
      </c>
      <c r="AB466" t="s">
        <v>124</v>
      </c>
      <c r="AC466">
        <v>3</v>
      </c>
    </row>
    <row r="467" spans="1:29" x14ac:dyDescent="0.25">
      <c r="A467">
        <v>345</v>
      </c>
      <c r="B467">
        <v>345101</v>
      </c>
      <c r="C467" t="s">
        <v>77</v>
      </c>
      <c r="D467">
        <v>5030</v>
      </c>
      <c r="E467">
        <v>21787</v>
      </c>
      <c r="F467" s="1">
        <v>42064</v>
      </c>
      <c r="G467" t="s">
        <v>119</v>
      </c>
      <c r="H467" t="s">
        <v>154</v>
      </c>
      <c r="I467" t="s">
        <v>154</v>
      </c>
      <c r="K467">
        <v>303289</v>
      </c>
      <c r="L467">
        <v>202314</v>
      </c>
      <c r="P467" t="s">
        <v>126</v>
      </c>
      <c r="Q467" t="s">
        <v>127</v>
      </c>
      <c r="U467">
        <v>3</v>
      </c>
      <c r="V467">
        <v>15</v>
      </c>
      <c r="Y467" t="s">
        <v>122</v>
      </c>
      <c r="Z467">
        <v>110</v>
      </c>
      <c r="AA467" t="s">
        <v>123</v>
      </c>
      <c r="AB467" t="s">
        <v>124</v>
      </c>
      <c r="AC467">
        <v>202</v>
      </c>
    </row>
    <row r="468" spans="1:29" x14ac:dyDescent="0.25">
      <c r="A468">
        <v>345</v>
      </c>
      <c r="B468">
        <v>345102</v>
      </c>
      <c r="C468" t="s">
        <v>77</v>
      </c>
      <c r="D468">
        <v>5030</v>
      </c>
      <c r="E468">
        <v>78226</v>
      </c>
      <c r="F468" s="1">
        <v>42064</v>
      </c>
      <c r="G468" t="s">
        <v>119</v>
      </c>
      <c r="H468" t="s">
        <v>154</v>
      </c>
      <c r="I468" t="s">
        <v>154</v>
      </c>
      <c r="K468">
        <v>303289</v>
      </c>
      <c r="L468">
        <v>202314</v>
      </c>
      <c r="P468" t="s">
        <v>126</v>
      </c>
      <c r="Q468" t="s">
        <v>127</v>
      </c>
      <c r="U468">
        <v>3</v>
      </c>
      <c r="V468">
        <v>15</v>
      </c>
      <c r="Y468" t="s">
        <v>122</v>
      </c>
      <c r="Z468">
        <v>110</v>
      </c>
      <c r="AA468" t="s">
        <v>123</v>
      </c>
      <c r="AB468" t="s">
        <v>124</v>
      </c>
      <c r="AC468">
        <v>203</v>
      </c>
    </row>
    <row r="469" spans="1:29" x14ac:dyDescent="0.25">
      <c r="A469">
        <v>345</v>
      </c>
      <c r="B469">
        <v>345101</v>
      </c>
      <c r="C469" t="s">
        <v>77</v>
      </c>
      <c r="D469">
        <v>5030</v>
      </c>
      <c r="E469">
        <v>2332</v>
      </c>
      <c r="F469" s="1">
        <v>42064</v>
      </c>
      <c r="G469" t="s">
        <v>119</v>
      </c>
      <c r="H469" t="s">
        <v>155</v>
      </c>
      <c r="I469" t="s">
        <v>155</v>
      </c>
      <c r="K469">
        <v>303291</v>
      </c>
      <c r="L469">
        <v>202317</v>
      </c>
      <c r="P469" t="s">
        <v>126</v>
      </c>
      <c r="Q469" t="s">
        <v>127</v>
      </c>
      <c r="U469">
        <v>3</v>
      </c>
      <c r="V469">
        <v>15</v>
      </c>
      <c r="Y469" t="s">
        <v>122</v>
      </c>
      <c r="Z469">
        <v>110</v>
      </c>
      <c r="AA469" t="s">
        <v>123</v>
      </c>
      <c r="AB469" t="s">
        <v>124</v>
      </c>
      <c r="AC469">
        <v>212</v>
      </c>
    </row>
    <row r="470" spans="1:29" x14ac:dyDescent="0.25">
      <c r="A470">
        <v>345</v>
      </c>
      <c r="B470">
        <v>345102</v>
      </c>
      <c r="C470" t="s">
        <v>77</v>
      </c>
      <c r="D470">
        <v>5030</v>
      </c>
      <c r="E470">
        <v>9268</v>
      </c>
      <c r="F470" s="1">
        <v>42064</v>
      </c>
      <c r="G470" t="s">
        <v>119</v>
      </c>
      <c r="H470" t="s">
        <v>155</v>
      </c>
      <c r="I470" t="s">
        <v>155</v>
      </c>
      <c r="K470">
        <v>303291</v>
      </c>
      <c r="L470">
        <v>202317</v>
      </c>
      <c r="P470" t="s">
        <v>126</v>
      </c>
      <c r="Q470" t="s">
        <v>127</v>
      </c>
      <c r="U470">
        <v>3</v>
      </c>
      <c r="V470">
        <v>15</v>
      </c>
      <c r="Y470" t="s">
        <v>122</v>
      </c>
      <c r="Z470">
        <v>110</v>
      </c>
      <c r="AA470" t="s">
        <v>123</v>
      </c>
      <c r="AB470" t="s">
        <v>124</v>
      </c>
      <c r="AC470">
        <v>213</v>
      </c>
    </row>
    <row r="471" spans="1:29" x14ac:dyDescent="0.25">
      <c r="A471">
        <v>345</v>
      </c>
      <c r="B471">
        <v>345100</v>
      </c>
      <c r="C471" t="s">
        <v>77</v>
      </c>
      <c r="D471">
        <v>5030</v>
      </c>
      <c r="E471">
        <v>15758</v>
      </c>
      <c r="F471" s="1">
        <v>42064</v>
      </c>
      <c r="G471" t="s">
        <v>119</v>
      </c>
      <c r="H471" t="s">
        <v>156</v>
      </c>
      <c r="I471" t="s">
        <v>156</v>
      </c>
      <c r="K471">
        <v>303421</v>
      </c>
      <c r="L471">
        <v>202756</v>
      </c>
      <c r="P471" t="s">
        <v>126</v>
      </c>
      <c r="Q471" t="s">
        <v>127</v>
      </c>
      <c r="U471">
        <v>3</v>
      </c>
      <c r="V471">
        <v>15</v>
      </c>
      <c r="Y471" t="s">
        <v>122</v>
      </c>
      <c r="Z471">
        <v>110</v>
      </c>
      <c r="AA471" t="s">
        <v>123</v>
      </c>
      <c r="AB471" t="s">
        <v>124</v>
      </c>
      <c r="AC471">
        <v>45</v>
      </c>
    </row>
    <row r="472" spans="1:29" x14ac:dyDescent="0.25">
      <c r="A472">
        <v>345</v>
      </c>
      <c r="B472">
        <v>345100</v>
      </c>
      <c r="C472" t="s">
        <v>77</v>
      </c>
      <c r="D472">
        <v>5030</v>
      </c>
      <c r="E472">
        <v>-15758</v>
      </c>
      <c r="F472" s="1">
        <v>42064</v>
      </c>
      <c r="G472" t="s">
        <v>119</v>
      </c>
      <c r="H472" t="s">
        <v>156</v>
      </c>
      <c r="I472" t="s">
        <v>156</v>
      </c>
      <c r="K472">
        <v>303422</v>
      </c>
      <c r="L472">
        <v>202774</v>
      </c>
      <c r="P472" t="s">
        <v>126</v>
      </c>
      <c r="Q472" t="s">
        <v>127</v>
      </c>
      <c r="U472">
        <v>3</v>
      </c>
      <c r="V472">
        <v>15</v>
      </c>
      <c r="Y472" t="s">
        <v>122</v>
      </c>
      <c r="Z472">
        <v>345</v>
      </c>
      <c r="AA472" t="s">
        <v>123</v>
      </c>
      <c r="AB472" t="s">
        <v>124</v>
      </c>
      <c r="AC472">
        <v>1</v>
      </c>
    </row>
    <row r="473" spans="1:29" x14ac:dyDescent="0.25">
      <c r="A473">
        <v>345</v>
      </c>
      <c r="B473">
        <v>345100</v>
      </c>
      <c r="C473" t="s">
        <v>77</v>
      </c>
      <c r="D473">
        <v>5030</v>
      </c>
      <c r="E473">
        <v>-378</v>
      </c>
      <c r="F473" s="1">
        <v>42064</v>
      </c>
      <c r="G473" t="s">
        <v>119</v>
      </c>
      <c r="H473" t="s">
        <v>156</v>
      </c>
      <c r="I473" t="s">
        <v>156</v>
      </c>
      <c r="K473">
        <v>303422</v>
      </c>
      <c r="L473">
        <v>202774</v>
      </c>
      <c r="P473" t="s">
        <v>126</v>
      </c>
      <c r="Q473" t="s">
        <v>127</v>
      </c>
      <c r="U473">
        <v>3</v>
      </c>
      <c r="V473">
        <v>15</v>
      </c>
      <c r="Y473" t="s">
        <v>122</v>
      </c>
      <c r="Z473">
        <v>345</v>
      </c>
      <c r="AA473" t="s">
        <v>123</v>
      </c>
      <c r="AB473" t="s">
        <v>124</v>
      </c>
      <c r="AC473">
        <v>3</v>
      </c>
    </row>
    <row r="474" spans="1:29" x14ac:dyDescent="0.25">
      <c r="A474">
        <v>345</v>
      </c>
      <c r="B474">
        <v>345101</v>
      </c>
      <c r="C474" t="s">
        <v>77</v>
      </c>
      <c r="D474">
        <v>5030</v>
      </c>
      <c r="E474">
        <v>-25582</v>
      </c>
      <c r="F474" s="1">
        <v>42094</v>
      </c>
      <c r="G474" t="s">
        <v>119</v>
      </c>
      <c r="H474" t="s">
        <v>157</v>
      </c>
      <c r="I474" t="s">
        <v>157</v>
      </c>
      <c r="K474">
        <v>303608</v>
      </c>
      <c r="L474">
        <v>204712</v>
      </c>
      <c r="P474" t="s">
        <v>126</v>
      </c>
      <c r="Q474" t="s">
        <v>127</v>
      </c>
      <c r="U474">
        <v>3</v>
      </c>
      <c r="V474">
        <v>15</v>
      </c>
      <c r="Y474" t="s">
        <v>122</v>
      </c>
      <c r="Z474">
        <v>110</v>
      </c>
      <c r="AA474" t="s">
        <v>123</v>
      </c>
      <c r="AB474" t="s">
        <v>124</v>
      </c>
      <c r="AC474">
        <v>201</v>
      </c>
    </row>
    <row r="475" spans="1:29" x14ac:dyDescent="0.25">
      <c r="A475">
        <v>345</v>
      </c>
      <c r="B475">
        <v>345102</v>
      </c>
      <c r="C475" t="s">
        <v>77</v>
      </c>
      <c r="D475">
        <v>5030</v>
      </c>
      <c r="E475">
        <v>-90832</v>
      </c>
      <c r="F475" s="1">
        <v>42094</v>
      </c>
      <c r="G475" t="s">
        <v>119</v>
      </c>
      <c r="H475" t="s">
        <v>157</v>
      </c>
      <c r="I475" t="s">
        <v>157</v>
      </c>
      <c r="K475">
        <v>303608</v>
      </c>
      <c r="L475">
        <v>204712</v>
      </c>
      <c r="P475" t="s">
        <v>126</v>
      </c>
      <c r="Q475" t="s">
        <v>127</v>
      </c>
      <c r="U475">
        <v>3</v>
      </c>
      <c r="V475">
        <v>15</v>
      </c>
      <c r="Y475" t="s">
        <v>122</v>
      </c>
      <c r="Z475">
        <v>110</v>
      </c>
      <c r="AA475" t="s">
        <v>123</v>
      </c>
      <c r="AB475" t="s">
        <v>124</v>
      </c>
      <c r="AC475">
        <v>202</v>
      </c>
    </row>
    <row r="476" spans="1:29" x14ac:dyDescent="0.25">
      <c r="A476">
        <v>345</v>
      </c>
      <c r="B476">
        <v>345101</v>
      </c>
      <c r="C476" t="s">
        <v>77</v>
      </c>
      <c r="D476">
        <v>5030</v>
      </c>
      <c r="E476">
        <v>-2377</v>
      </c>
      <c r="F476" s="1">
        <v>42094</v>
      </c>
      <c r="G476" t="s">
        <v>119</v>
      </c>
      <c r="H476" t="s">
        <v>158</v>
      </c>
      <c r="I476" t="s">
        <v>158</v>
      </c>
      <c r="K476">
        <v>303609</v>
      </c>
      <c r="L476">
        <v>204716</v>
      </c>
      <c r="P476" t="s">
        <v>126</v>
      </c>
      <c r="Q476" t="s">
        <v>127</v>
      </c>
      <c r="U476">
        <v>3</v>
      </c>
      <c r="V476">
        <v>15</v>
      </c>
      <c r="Y476" t="s">
        <v>122</v>
      </c>
      <c r="Z476">
        <v>110</v>
      </c>
      <c r="AA476" t="s">
        <v>123</v>
      </c>
      <c r="AB476" t="s">
        <v>124</v>
      </c>
      <c r="AC476">
        <v>219</v>
      </c>
    </row>
    <row r="477" spans="1:29" x14ac:dyDescent="0.25">
      <c r="A477">
        <v>345</v>
      </c>
      <c r="B477">
        <v>345102</v>
      </c>
      <c r="C477" t="s">
        <v>77</v>
      </c>
      <c r="D477">
        <v>5030</v>
      </c>
      <c r="E477">
        <v>-9689</v>
      </c>
      <c r="F477" s="1">
        <v>42094</v>
      </c>
      <c r="G477" t="s">
        <v>119</v>
      </c>
      <c r="H477" t="s">
        <v>158</v>
      </c>
      <c r="I477" t="s">
        <v>158</v>
      </c>
      <c r="K477">
        <v>303609</v>
      </c>
      <c r="L477">
        <v>204716</v>
      </c>
      <c r="P477" t="s">
        <v>126</v>
      </c>
      <c r="Q477" t="s">
        <v>127</v>
      </c>
      <c r="U477">
        <v>3</v>
      </c>
      <c r="V477">
        <v>15</v>
      </c>
      <c r="Y477" t="s">
        <v>122</v>
      </c>
      <c r="Z477">
        <v>110</v>
      </c>
      <c r="AA477" t="s">
        <v>123</v>
      </c>
      <c r="AB477" t="s">
        <v>124</v>
      </c>
      <c r="AC477">
        <v>220</v>
      </c>
    </row>
    <row r="478" spans="1:29" x14ac:dyDescent="0.25">
      <c r="A478">
        <v>345</v>
      </c>
      <c r="B478">
        <v>345100</v>
      </c>
      <c r="C478" t="s">
        <v>77</v>
      </c>
      <c r="D478">
        <v>5030</v>
      </c>
      <c r="E478">
        <v>-7120</v>
      </c>
      <c r="F478" s="1">
        <v>42094</v>
      </c>
      <c r="G478" t="s">
        <v>119</v>
      </c>
      <c r="H478" t="s">
        <v>159</v>
      </c>
      <c r="I478" t="s">
        <v>159</v>
      </c>
      <c r="K478">
        <v>303677</v>
      </c>
      <c r="L478">
        <v>205120</v>
      </c>
      <c r="P478" t="s">
        <v>126</v>
      </c>
      <c r="Q478" t="s">
        <v>127</v>
      </c>
      <c r="U478">
        <v>3</v>
      </c>
      <c r="V478">
        <v>15</v>
      </c>
      <c r="Y478" t="s">
        <v>122</v>
      </c>
      <c r="Z478">
        <v>110</v>
      </c>
      <c r="AA478" t="s">
        <v>123</v>
      </c>
      <c r="AB478" t="s">
        <v>124</v>
      </c>
      <c r="AC478">
        <v>45</v>
      </c>
    </row>
    <row r="479" spans="1:29" x14ac:dyDescent="0.25">
      <c r="A479">
        <v>345</v>
      </c>
      <c r="B479">
        <v>345101</v>
      </c>
      <c r="C479" t="s">
        <v>77</v>
      </c>
      <c r="D479">
        <v>5030</v>
      </c>
      <c r="E479">
        <v>25582</v>
      </c>
      <c r="F479" s="1">
        <v>42095</v>
      </c>
      <c r="G479" t="s">
        <v>119</v>
      </c>
      <c r="H479" t="s">
        <v>157</v>
      </c>
      <c r="I479" t="s">
        <v>157</v>
      </c>
      <c r="K479">
        <v>303608</v>
      </c>
      <c r="L479">
        <v>204712</v>
      </c>
      <c r="P479" t="s">
        <v>126</v>
      </c>
      <c r="Q479" t="s">
        <v>127</v>
      </c>
      <c r="U479">
        <v>4</v>
      </c>
      <c r="V479">
        <v>15</v>
      </c>
      <c r="Y479" t="s">
        <v>122</v>
      </c>
      <c r="Z479">
        <v>110</v>
      </c>
      <c r="AA479" t="s">
        <v>123</v>
      </c>
      <c r="AB479" t="s">
        <v>124</v>
      </c>
      <c r="AC479">
        <v>201</v>
      </c>
    </row>
    <row r="480" spans="1:29" x14ac:dyDescent="0.25">
      <c r="A480">
        <v>345</v>
      </c>
      <c r="B480">
        <v>345102</v>
      </c>
      <c r="C480" t="s">
        <v>77</v>
      </c>
      <c r="D480">
        <v>5030</v>
      </c>
      <c r="E480">
        <v>90832</v>
      </c>
      <c r="F480" s="1">
        <v>42095</v>
      </c>
      <c r="G480" t="s">
        <v>119</v>
      </c>
      <c r="H480" t="s">
        <v>157</v>
      </c>
      <c r="I480" t="s">
        <v>157</v>
      </c>
      <c r="K480">
        <v>303608</v>
      </c>
      <c r="L480">
        <v>204712</v>
      </c>
      <c r="P480" t="s">
        <v>126</v>
      </c>
      <c r="Q480" t="s">
        <v>127</v>
      </c>
      <c r="U480">
        <v>4</v>
      </c>
      <c r="V480">
        <v>15</v>
      </c>
      <c r="Y480" t="s">
        <v>122</v>
      </c>
      <c r="Z480">
        <v>110</v>
      </c>
      <c r="AA480" t="s">
        <v>123</v>
      </c>
      <c r="AB480" t="s">
        <v>124</v>
      </c>
      <c r="AC480">
        <v>202</v>
      </c>
    </row>
    <row r="481" spans="1:29" x14ac:dyDescent="0.25">
      <c r="A481">
        <v>345</v>
      </c>
      <c r="B481">
        <v>345101</v>
      </c>
      <c r="C481" t="s">
        <v>77</v>
      </c>
      <c r="D481">
        <v>5030</v>
      </c>
      <c r="E481">
        <v>2377</v>
      </c>
      <c r="F481" s="1">
        <v>42095</v>
      </c>
      <c r="G481" t="s">
        <v>119</v>
      </c>
      <c r="H481" t="s">
        <v>158</v>
      </c>
      <c r="I481" t="s">
        <v>158</v>
      </c>
      <c r="K481">
        <v>303609</v>
      </c>
      <c r="L481">
        <v>204716</v>
      </c>
      <c r="P481" t="s">
        <v>126</v>
      </c>
      <c r="Q481" t="s">
        <v>127</v>
      </c>
      <c r="U481">
        <v>4</v>
      </c>
      <c r="V481">
        <v>15</v>
      </c>
      <c r="Y481" t="s">
        <v>122</v>
      </c>
      <c r="Z481">
        <v>110</v>
      </c>
      <c r="AA481" t="s">
        <v>123</v>
      </c>
      <c r="AB481" t="s">
        <v>124</v>
      </c>
      <c r="AC481">
        <v>219</v>
      </c>
    </row>
    <row r="482" spans="1:29" x14ac:dyDescent="0.25">
      <c r="A482">
        <v>345</v>
      </c>
      <c r="B482">
        <v>345102</v>
      </c>
      <c r="C482" t="s">
        <v>77</v>
      </c>
      <c r="D482">
        <v>5030</v>
      </c>
      <c r="E482">
        <v>9689</v>
      </c>
      <c r="F482" s="1">
        <v>42095</v>
      </c>
      <c r="G482" t="s">
        <v>119</v>
      </c>
      <c r="H482" t="s">
        <v>158</v>
      </c>
      <c r="I482" t="s">
        <v>158</v>
      </c>
      <c r="K482">
        <v>303609</v>
      </c>
      <c r="L482">
        <v>204716</v>
      </c>
      <c r="P482" t="s">
        <v>126</v>
      </c>
      <c r="Q482" t="s">
        <v>127</v>
      </c>
      <c r="U482">
        <v>4</v>
      </c>
      <c r="V482">
        <v>15</v>
      </c>
      <c r="Y482" t="s">
        <v>122</v>
      </c>
      <c r="Z482">
        <v>110</v>
      </c>
      <c r="AA482" t="s">
        <v>123</v>
      </c>
      <c r="AB482" t="s">
        <v>124</v>
      </c>
      <c r="AC482">
        <v>220</v>
      </c>
    </row>
    <row r="483" spans="1:29" x14ac:dyDescent="0.25">
      <c r="A483">
        <v>345</v>
      </c>
      <c r="B483">
        <v>345100</v>
      </c>
      <c r="C483" t="s">
        <v>77</v>
      </c>
      <c r="D483">
        <v>5030</v>
      </c>
      <c r="E483">
        <v>7120</v>
      </c>
      <c r="F483" s="1">
        <v>42095</v>
      </c>
      <c r="G483" t="s">
        <v>119</v>
      </c>
      <c r="H483" t="s">
        <v>159</v>
      </c>
      <c r="I483" t="s">
        <v>159</v>
      </c>
      <c r="K483">
        <v>303677</v>
      </c>
      <c r="L483">
        <v>205120</v>
      </c>
      <c r="P483" t="s">
        <v>126</v>
      </c>
      <c r="Q483" t="s">
        <v>127</v>
      </c>
      <c r="U483">
        <v>4</v>
      </c>
      <c r="V483">
        <v>15</v>
      </c>
      <c r="Y483" t="s">
        <v>122</v>
      </c>
      <c r="Z483">
        <v>110</v>
      </c>
      <c r="AA483" t="s">
        <v>123</v>
      </c>
      <c r="AB483" t="s">
        <v>124</v>
      </c>
      <c r="AC483">
        <v>45</v>
      </c>
    </row>
    <row r="484" spans="1:29" x14ac:dyDescent="0.25">
      <c r="A484">
        <v>345</v>
      </c>
      <c r="B484">
        <v>345101</v>
      </c>
      <c r="C484" t="s">
        <v>77</v>
      </c>
      <c r="D484">
        <v>5030</v>
      </c>
      <c r="E484">
        <v>-25066</v>
      </c>
      <c r="F484" s="1">
        <v>42124</v>
      </c>
      <c r="G484" t="s">
        <v>119</v>
      </c>
      <c r="H484" t="s">
        <v>160</v>
      </c>
      <c r="I484" t="s">
        <v>160</v>
      </c>
      <c r="K484">
        <v>303881</v>
      </c>
      <c r="L484">
        <v>207088</v>
      </c>
      <c r="P484" t="s">
        <v>126</v>
      </c>
      <c r="Q484" t="s">
        <v>127</v>
      </c>
      <c r="U484">
        <v>4</v>
      </c>
      <c r="V484">
        <v>15</v>
      </c>
      <c r="Y484" t="s">
        <v>122</v>
      </c>
      <c r="Z484">
        <v>110</v>
      </c>
      <c r="AA484" t="s">
        <v>123</v>
      </c>
      <c r="AB484" t="s">
        <v>124</v>
      </c>
      <c r="AC484">
        <v>199</v>
      </c>
    </row>
    <row r="485" spans="1:29" x14ac:dyDescent="0.25">
      <c r="A485">
        <v>345</v>
      </c>
      <c r="B485">
        <v>345102</v>
      </c>
      <c r="C485" t="s">
        <v>77</v>
      </c>
      <c r="D485">
        <v>5030</v>
      </c>
      <c r="E485">
        <v>-96229</v>
      </c>
      <c r="F485" s="1">
        <v>42124</v>
      </c>
      <c r="G485" t="s">
        <v>119</v>
      </c>
      <c r="H485" t="s">
        <v>160</v>
      </c>
      <c r="I485" t="s">
        <v>160</v>
      </c>
      <c r="K485">
        <v>303881</v>
      </c>
      <c r="L485">
        <v>207088</v>
      </c>
      <c r="P485" t="s">
        <v>126</v>
      </c>
      <c r="Q485" t="s">
        <v>127</v>
      </c>
      <c r="U485">
        <v>4</v>
      </c>
      <c r="V485">
        <v>15</v>
      </c>
      <c r="Y485" t="s">
        <v>122</v>
      </c>
      <c r="Z485">
        <v>110</v>
      </c>
      <c r="AA485" t="s">
        <v>123</v>
      </c>
      <c r="AB485" t="s">
        <v>124</v>
      </c>
      <c r="AC485">
        <v>200</v>
      </c>
    </row>
    <row r="486" spans="1:29" x14ac:dyDescent="0.25">
      <c r="A486">
        <v>345</v>
      </c>
      <c r="B486">
        <v>345101</v>
      </c>
      <c r="C486" t="s">
        <v>77</v>
      </c>
      <c r="D486">
        <v>5030</v>
      </c>
      <c r="E486">
        <v>-1677</v>
      </c>
      <c r="F486" s="1">
        <v>42124</v>
      </c>
      <c r="G486" t="s">
        <v>119</v>
      </c>
      <c r="H486" t="s">
        <v>161</v>
      </c>
      <c r="I486" t="s">
        <v>161</v>
      </c>
      <c r="K486">
        <v>303882</v>
      </c>
      <c r="L486">
        <v>207090</v>
      </c>
      <c r="P486" t="s">
        <v>126</v>
      </c>
      <c r="Q486" t="s">
        <v>127</v>
      </c>
      <c r="U486">
        <v>4</v>
      </c>
      <c r="V486">
        <v>15</v>
      </c>
      <c r="Y486" t="s">
        <v>122</v>
      </c>
      <c r="Z486">
        <v>110</v>
      </c>
      <c r="AA486" t="s">
        <v>123</v>
      </c>
      <c r="AB486" t="s">
        <v>124</v>
      </c>
      <c r="AC486">
        <v>213</v>
      </c>
    </row>
    <row r="487" spans="1:29" x14ac:dyDescent="0.25">
      <c r="A487">
        <v>345</v>
      </c>
      <c r="B487">
        <v>345102</v>
      </c>
      <c r="C487" t="s">
        <v>77</v>
      </c>
      <c r="D487">
        <v>5030</v>
      </c>
      <c r="E487">
        <v>-8947</v>
      </c>
      <c r="F487" s="1">
        <v>42124</v>
      </c>
      <c r="G487" t="s">
        <v>119</v>
      </c>
      <c r="H487" t="s">
        <v>161</v>
      </c>
      <c r="I487" t="s">
        <v>161</v>
      </c>
      <c r="K487">
        <v>303882</v>
      </c>
      <c r="L487">
        <v>207090</v>
      </c>
      <c r="P487" t="s">
        <v>126</v>
      </c>
      <c r="Q487" t="s">
        <v>127</v>
      </c>
      <c r="U487">
        <v>4</v>
      </c>
      <c r="V487">
        <v>15</v>
      </c>
      <c r="Y487" t="s">
        <v>122</v>
      </c>
      <c r="Z487">
        <v>110</v>
      </c>
      <c r="AA487" t="s">
        <v>123</v>
      </c>
      <c r="AB487" t="s">
        <v>124</v>
      </c>
      <c r="AC487">
        <v>214</v>
      </c>
    </row>
    <row r="488" spans="1:29" x14ac:dyDescent="0.25">
      <c r="A488">
        <v>345</v>
      </c>
      <c r="B488">
        <v>345100</v>
      </c>
      <c r="C488" t="s">
        <v>77</v>
      </c>
      <c r="D488">
        <v>5030</v>
      </c>
      <c r="E488">
        <v>4599</v>
      </c>
      <c r="F488" s="1">
        <v>42124</v>
      </c>
      <c r="G488" t="s">
        <v>119</v>
      </c>
      <c r="H488" t="s">
        <v>162</v>
      </c>
      <c r="I488" t="s">
        <v>162</v>
      </c>
      <c r="K488">
        <v>303995</v>
      </c>
      <c r="L488">
        <v>207564</v>
      </c>
      <c r="P488" t="s">
        <v>126</v>
      </c>
      <c r="Q488" t="s">
        <v>127</v>
      </c>
      <c r="U488">
        <v>4</v>
      </c>
      <c r="V488">
        <v>15</v>
      </c>
      <c r="Y488" t="s">
        <v>122</v>
      </c>
      <c r="Z488">
        <v>110</v>
      </c>
      <c r="AA488" t="s">
        <v>123</v>
      </c>
      <c r="AB488" t="s">
        <v>124</v>
      </c>
      <c r="AC488">
        <v>42</v>
      </c>
    </row>
    <row r="489" spans="1:29" x14ac:dyDescent="0.25">
      <c r="A489">
        <v>345</v>
      </c>
      <c r="B489">
        <v>345101</v>
      </c>
      <c r="C489" t="s">
        <v>77</v>
      </c>
      <c r="D489">
        <v>5030</v>
      </c>
      <c r="E489">
        <v>25066</v>
      </c>
      <c r="F489" s="1">
        <v>42125</v>
      </c>
      <c r="G489" t="s">
        <v>119</v>
      </c>
      <c r="H489" t="s">
        <v>160</v>
      </c>
      <c r="I489" t="s">
        <v>160</v>
      </c>
      <c r="K489">
        <v>303881</v>
      </c>
      <c r="L489">
        <v>207088</v>
      </c>
      <c r="P489" t="s">
        <v>126</v>
      </c>
      <c r="Q489" t="s">
        <v>127</v>
      </c>
      <c r="U489">
        <v>5</v>
      </c>
      <c r="V489">
        <v>15</v>
      </c>
      <c r="Y489" t="s">
        <v>122</v>
      </c>
      <c r="Z489">
        <v>110</v>
      </c>
      <c r="AA489" t="s">
        <v>123</v>
      </c>
      <c r="AB489" t="s">
        <v>124</v>
      </c>
      <c r="AC489">
        <v>199</v>
      </c>
    </row>
    <row r="490" spans="1:29" x14ac:dyDescent="0.25">
      <c r="A490">
        <v>345</v>
      </c>
      <c r="B490">
        <v>345102</v>
      </c>
      <c r="C490" t="s">
        <v>77</v>
      </c>
      <c r="D490">
        <v>5030</v>
      </c>
      <c r="E490">
        <v>96229</v>
      </c>
      <c r="F490" s="1">
        <v>42125</v>
      </c>
      <c r="G490" t="s">
        <v>119</v>
      </c>
      <c r="H490" t="s">
        <v>160</v>
      </c>
      <c r="I490" t="s">
        <v>160</v>
      </c>
      <c r="K490">
        <v>303881</v>
      </c>
      <c r="L490">
        <v>207088</v>
      </c>
      <c r="P490" t="s">
        <v>126</v>
      </c>
      <c r="Q490" t="s">
        <v>127</v>
      </c>
      <c r="U490">
        <v>5</v>
      </c>
      <c r="V490">
        <v>15</v>
      </c>
      <c r="Y490" t="s">
        <v>122</v>
      </c>
      <c r="Z490">
        <v>110</v>
      </c>
      <c r="AA490" t="s">
        <v>123</v>
      </c>
      <c r="AB490" t="s">
        <v>124</v>
      </c>
      <c r="AC490">
        <v>200</v>
      </c>
    </row>
    <row r="491" spans="1:29" x14ac:dyDescent="0.25">
      <c r="A491">
        <v>345</v>
      </c>
      <c r="B491">
        <v>345101</v>
      </c>
      <c r="C491" t="s">
        <v>77</v>
      </c>
      <c r="D491">
        <v>5030</v>
      </c>
      <c r="E491">
        <v>1677</v>
      </c>
      <c r="F491" s="1">
        <v>42125</v>
      </c>
      <c r="G491" t="s">
        <v>119</v>
      </c>
      <c r="H491" t="s">
        <v>161</v>
      </c>
      <c r="I491" t="s">
        <v>161</v>
      </c>
      <c r="K491">
        <v>303882</v>
      </c>
      <c r="L491">
        <v>207090</v>
      </c>
      <c r="P491" t="s">
        <v>126</v>
      </c>
      <c r="Q491" t="s">
        <v>127</v>
      </c>
      <c r="U491">
        <v>5</v>
      </c>
      <c r="V491">
        <v>15</v>
      </c>
      <c r="Y491" t="s">
        <v>122</v>
      </c>
      <c r="Z491">
        <v>110</v>
      </c>
      <c r="AA491" t="s">
        <v>123</v>
      </c>
      <c r="AB491" t="s">
        <v>124</v>
      </c>
      <c r="AC491">
        <v>213</v>
      </c>
    </row>
    <row r="492" spans="1:29" x14ac:dyDescent="0.25">
      <c r="A492">
        <v>345</v>
      </c>
      <c r="B492">
        <v>345102</v>
      </c>
      <c r="C492" t="s">
        <v>77</v>
      </c>
      <c r="D492">
        <v>5030</v>
      </c>
      <c r="E492">
        <v>8947</v>
      </c>
      <c r="F492" s="1">
        <v>42125</v>
      </c>
      <c r="G492" t="s">
        <v>119</v>
      </c>
      <c r="H492" t="s">
        <v>161</v>
      </c>
      <c r="I492" t="s">
        <v>161</v>
      </c>
      <c r="K492">
        <v>303882</v>
      </c>
      <c r="L492">
        <v>207090</v>
      </c>
      <c r="P492" t="s">
        <v>126</v>
      </c>
      <c r="Q492" t="s">
        <v>127</v>
      </c>
      <c r="U492">
        <v>5</v>
      </c>
      <c r="V492">
        <v>15</v>
      </c>
      <c r="Y492" t="s">
        <v>122</v>
      </c>
      <c r="Z492">
        <v>110</v>
      </c>
      <c r="AA492" t="s">
        <v>123</v>
      </c>
      <c r="AB492" t="s">
        <v>124</v>
      </c>
      <c r="AC492">
        <v>214</v>
      </c>
    </row>
    <row r="493" spans="1:29" x14ac:dyDescent="0.25">
      <c r="A493">
        <v>345</v>
      </c>
      <c r="B493">
        <v>345100</v>
      </c>
      <c r="C493" t="s">
        <v>77</v>
      </c>
      <c r="D493">
        <v>5030</v>
      </c>
      <c r="E493">
        <v>-4599</v>
      </c>
      <c r="F493" s="1">
        <v>42125</v>
      </c>
      <c r="G493" t="s">
        <v>119</v>
      </c>
      <c r="H493" t="s">
        <v>162</v>
      </c>
      <c r="I493" t="s">
        <v>162</v>
      </c>
      <c r="K493">
        <v>303995</v>
      </c>
      <c r="L493">
        <v>207564</v>
      </c>
      <c r="P493" t="s">
        <v>126</v>
      </c>
      <c r="Q493" t="s">
        <v>127</v>
      </c>
      <c r="U493">
        <v>5</v>
      </c>
      <c r="V493">
        <v>15</v>
      </c>
      <c r="Y493" t="s">
        <v>122</v>
      </c>
      <c r="Z493">
        <v>110</v>
      </c>
      <c r="AA493" t="s">
        <v>123</v>
      </c>
      <c r="AB493" t="s">
        <v>124</v>
      </c>
      <c r="AC493">
        <v>42</v>
      </c>
    </row>
    <row r="494" spans="1:29" x14ac:dyDescent="0.25">
      <c r="A494">
        <v>345</v>
      </c>
      <c r="B494">
        <v>345101</v>
      </c>
      <c r="C494" t="s">
        <v>77</v>
      </c>
      <c r="D494">
        <v>5030</v>
      </c>
      <c r="E494">
        <v>-25471</v>
      </c>
      <c r="F494" s="1">
        <v>42155</v>
      </c>
      <c r="G494" t="s">
        <v>119</v>
      </c>
      <c r="H494" t="s">
        <v>163</v>
      </c>
      <c r="I494" t="s">
        <v>163</v>
      </c>
      <c r="K494">
        <v>304163</v>
      </c>
      <c r="L494">
        <v>209258</v>
      </c>
      <c r="P494" t="s">
        <v>126</v>
      </c>
      <c r="Q494" t="s">
        <v>127</v>
      </c>
      <c r="U494">
        <v>5</v>
      </c>
      <c r="V494">
        <v>15</v>
      </c>
      <c r="Y494" t="s">
        <v>122</v>
      </c>
      <c r="Z494">
        <v>110</v>
      </c>
      <c r="AA494" t="s">
        <v>123</v>
      </c>
      <c r="AB494" t="s">
        <v>124</v>
      </c>
      <c r="AC494">
        <v>202</v>
      </c>
    </row>
    <row r="495" spans="1:29" x14ac:dyDescent="0.25">
      <c r="A495">
        <v>345</v>
      </c>
      <c r="B495">
        <v>345102</v>
      </c>
      <c r="C495" t="s">
        <v>77</v>
      </c>
      <c r="D495">
        <v>5030</v>
      </c>
      <c r="E495">
        <v>-84837</v>
      </c>
      <c r="F495" s="1">
        <v>42155</v>
      </c>
      <c r="G495" t="s">
        <v>119</v>
      </c>
      <c r="H495" t="s">
        <v>163</v>
      </c>
      <c r="I495" t="s">
        <v>163</v>
      </c>
      <c r="K495">
        <v>304163</v>
      </c>
      <c r="L495">
        <v>209258</v>
      </c>
      <c r="P495" t="s">
        <v>126</v>
      </c>
      <c r="Q495" t="s">
        <v>127</v>
      </c>
      <c r="U495">
        <v>5</v>
      </c>
      <c r="V495">
        <v>15</v>
      </c>
      <c r="Y495" t="s">
        <v>122</v>
      </c>
      <c r="Z495">
        <v>110</v>
      </c>
      <c r="AA495" t="s">
        <v>123</v>
      </c>
      <c r="AB495" t="s">
        <v>124</v>
      </c>
      <c r="AC495">
        <v>203</v>
      </c>
    </row>
    <row r="496" spans="1:29" x14ac:dyDescent="0.25">
      <c r="A496">
        <v>345</v>
      </c>
      <c r="B496">
        <v>345101</v>
      </c>
      <c r="C496" t="s">
        <v>77</v>
      </c>
      <c r="D496">
        <v>5030</v>
      </c>
      <c r="E496">
        <v>-1959</v>
      </c>
      <c r="F496" s="1">
        <v>42155</v>
      </c>
      <c r="G496" t="s">
        <v>119</v>
      </c>
      <c r="H496" t="s">
        <v>164</v>
      </c>
      <c r="I496" t="s">
        <v>164</v>
      </c>
      <c r="K496">
        <v>304164</v>
      </c>
      <c r="L496">
        <v>209259</v>
      </c>
      <c r="P496" t="s">
        <v>126</v>
      </c>
      <c r="Q496" t="s">
        <v>127</v>
      </c>
      <c r="U496">
        <v>5</v>
      </c>
      <c r="V496">
        <v>15</v>
      </c>
      <c r="Y496" t="s">
        <v>122</v>
      </c>
      <c r="Z496">
        <v>110</v>
      </c>
      <c r="AA496" t="s">
        <v>123</v>
      </c>
      <c r="AB496" t="s">
        <v>124</v>
      </c>
      <c r="AC496">
        <v>213</v>
      </c>
    </row>
    <row r="497" spans="1:29" x14ac:dyDescent="0.25">
      <c r="A497">
        <v>345</v>
      </c>
      <c r="B497">
        <v>345102</v>
      </c>
      <c r="C497" t="s">
        <v>77</v>
      </c>
      <c r="D497">
        <v>5030</v>
      </c>
      <c r="E497">
        <v>-8528</v>
      </c>
      <c r="F497" s="1">
        <v>42155</v>
      </c>
      <c r="G497" t="s">
        <v>119</v>
      </c>
      <c r="H497" t="s">
        <v>164</v>
      </c>
      <c r="I497" t="s">
        <v>164</v>
      </c>
      <c r="K497">
        <v>304164</v>
      </c>
      <c r="L497">
        <v>209259</v>
      </c>
      <c r="P497" t="s">
        <v>126</v>
      </c>
      <c r="Q497" t="s">
        <v>127</v>
      </c>
      <c r="U497">
        <v>5</v>
      </c>
      <c r="V497">
        <v>15</v>
      </c>
      <c r="Y497" t="s">
        <v>122</v>
      </c>
      <c r="Z497">
        <v>110</v>
      </c>
      <c r="AA497" t="s">
        <v>123</v>
      </c>
      <c r="AB497" t="s">
        <v>124</v>
      </c>
      <c r="AC497">
        <v>214</v>
      </c>
    </row>
    <row r="498" spans="1:29" x14ac:dyDescent="0.25">
      <c r="A498">
        <v>345</v>
      </c>
      <c r="B498">
        <v>345100</v>
      </c>
      <c r="C498" t="s">
        <v>77</v>
      </c>
      <c r="D498">
        <v>5030</v>
      </c>
      <c r="E498">
        <v>-8336</v>
      </c>
      <c r="F498" s="1">
        <v>42155</v>
      </c>
      <c r="G498" t="s">
        <v>119</v>
      </c>
      <c r="H498" t="s">
        <v>165</v>
      </c>
      <c r="I498" t="s">
        <v>165</v>
      </c>
      <c r="K498">
        <v>304267</v>
      </c>
      <c r="L498">
        <v>209775</v>
      </c>
      <c r="P498" t="s">
        <v>126</v>
      </c>
      <c r="Q498" t="s">
        <v>127</v>
      </c>
      <c r="U498">
        <v>5</v>
      </c>
      <c r="V498">
        <v>15</v>
      </c>
      <c r="Y498" t="s">
        <v>122</v>
      </c>
      <c r="Z498">
        <v>110</v>
      </c>
      <c r="AA498" t="s">
        <v>123</v>
      </c>
      <c r="AB498" t="s">
        <v>124</v>
      </c>
      <c r="AC498">
        <v>45</v>
      </c>
    </row>
    <row r="499" spans="1:29" x14ac:dyDescent="0.25">
      <c r="A499">
        <v>345</v>
      </c>
      <c r="B499">
        <v>345101</v>
      </c>
      <c r="C499" t="s">
        <v>77</v>
      </c>
      <c r="D499">
        <v>5030</v>
      </c>
      <c r="E499">
        <v>25471</v>
      </c>
      <c r="F499" s="1">
        <v>42156</v>
      </c>
      <c r="G499" t="s">
        <v>119</v>
      </c>
      <c r="H499" t="s">
        <v>163</v>
      </c>
      <c r="I499" t="s">
        <v>163</v>
      </c>
      <c r="K499">
        <v>304163</v>
      </c>
      <c r="L499">
        <v>209258</v>
      </c>
      <c r="P499" t="s">
        <v>126</v>
      </c>
      <c r="Q499" t="s">
        <v>127</v>
      </c>
      <c r="U499">
        <v>6</v>
      </c>
      <c r="V499">
        <v>15</v>
      </c>
      <c r="Y499" t="s">
        <v>122</v>
      </c>
      <c r="Z499">
        <v>110</v>
      </c>
      <c r="AA499" t="s">
        <v>123</v>
      </c>
      <c r="AB499" t="s">
        <v>124</v>
      </c>
      <c r="AC499">
        <v>202</v>
      </c>
    </row>
    <row r="500" spans="1:29" x14ac:dyDescent="0.25">
      <c r="A500">
        <v>345</v>
      </c>
      <c r="B500">
        <v>345102</v>
      </c>
      <c r="C500" t="s">
        <v>77</v>
      </c>
      <c r="D500">
        <v>5030</v>
      </c>
      <c r="E500">
        <v>84837</v>
      </c>
      <c r="F500" s="1">
        <v>42156</v>
      </c>
      <c r="G500" t="s">
        <v>119</v>
      </c>
      <c r="H500" t="s">
        <v>163</v>
      </c>
      <c r="I500" t="s">
        <v>163</v>
      </c>
      <c r="K500">
        <v>304163</v>
      </c>
      <c r="L500">
        <v>209258</v>
      </c>
      <c r="P500" t="s">
        <v>126</v>
      </c>
      <c r="Q500" t="s">
        <v>127</v>
      </c>
      <c r="U500">
        <v>6</v>
      </c>
      <c r="V500">
        <v>15</v>
      </c>
      <c r="Y500" t="s">
        <v>122</v>
      </c>
      <c r="Z500">
        <v>110</v>
      </c>
      <c r="AA500" t="s">
        <v>123</v>
      </c>
      <c r="AB500" t="s">
        <v>124</v>
      </c>
      <c r="AC500">
        <v>203</v>
      </c>
    </row>
    <row r="501" spans="1:29" x14ac:dyDescent="0.25">
      <c r="A501">
        <v>345</v>
      </c>
      <c r="B501">
        <v>345101</v>
      </c>
      <c r="C501" t="s">
        <v>77</v>
      </c>
      <c r="D501">
        <v>5030</v>
      </c>
      <c r="E501">
        <v>1959</v>
      </c>
      <c r="F501" s="1">
        <v>42156</v>
      </c>
      <c r="G501" t="s">
        <v>119</v>
      </c>
      <c r="H501" t="s">
        <v>164</v>
      </c>
      <c r="I501" t="s">
        <v>164</v>
      </c>
      <c r="K501">
        <v>304164</v>
      </c>
      <c r="L501">
        <v>209259</v>
      </c>
      <c r="P501" t="s">
        <v>126</v>
      </c>
      <c r="Q501" t="s">
        <v>127</v>
      </c>
      <c r="U501">
        <v>6</v>
      </c>
      <c r="V501">
        <v>15</v>
      </c>
      <c r="Y501" t="s">
        <v>122</v>
      </c>
      <c r="Z501">
        <v>110</v>
      </c>
      <c r="AA501" t="s">
        <v>123</v>
      </c>
      <c r="AB501" t="s">
        <v>124</v>
      </c>
      <c r="AC501">
        <v>213</v>
      </c>
    </row>
    <row r="502" spans="1:29" x14ac:dyDescent="0.25">
      <c r="A502">
        <v>345</v>
      </c>
      <c r="B502">
        <v>345102</v>
      </c>
      <c r="C502" t="s">
        <v>77</v>
      </c>
      <c r="D502">
        <v>5030</v>
      </c>
      <c r="E502">
        <v>8528</v>
      </c>
      <c r="F502" s="1">
        <v>42156</v>
      </c>
      <c r="G502" t="s">
        <v>119</v>
      </c>
      <c r="H502" t="s">
        <v>164</v>
      </c>
      <c r="I502" t="s">
        <v>164</v>
      </c>
      <c r="K502">
        <v>304164</v>
      </c>
      <c r="L502">
        <v>209259</v>
      </c>
      <c r="P502" t="s">
        <v>126</v>
      </c>
      <c r="Q502" t="s">
        <v>127</v>
      </c>
      <c r="U502">
        <v>6</v>
      </c>
      <c r="V502">
        <v>15</v>
      </c>
      <c r="Y502" t="s">
        <v>122</v>
      </c>
      <c r="Z502">
        <v>110</v>
      </c>
      <c r="AA502" t="s">
        <v>123</v>
      </c>
      <c r="AB502" t="s">
        <v>124</v>
      </c>
      <c r="AC502">
        <v>214</v>
      </c>
    </row>
    <row r="503" spans="1:29" x14ac:dyDescent="0.25">
      <c r="A503">
        <v>345</v>
      </c>
      <c r="B503">
        <v>345100</v>
      </c>
      <c r="C503" t="s">
        <v>77</v>
      </c>
      <c r="D503">
        <v>5030</v>
      </c>
      <c r="E503">
        <v>8336</v>
      </c>
      <c r="F503" s="1">
        <v>42156</v>
      </c>
      <c r="G503" t="s">
        <v>119</v>
      </c>
      <c r="H503" t="s">
        <v>165</v>
      </c>
      <c r="I503" t="s">
        <v>165</v>
      </c>
      <c r="K503">
        <v>304267</v>
      </c>
      <c r="L503">
        <v>209775</v>
      </c>
      <c r="P503" t="s">
        <v>126</v>
      </c>
      <c r="Q503" t="s">
        <v>127</v>
      </c>
      <c r="U503">
        <v>6</v>
      </c>
      <c r="V503">
        <v>15</v>
      </c>
      <c r="Y503" t="s">
        <v>122</v>
      </c>
      <c r="Z503">
        <v>110</v>
      </c>
      <c r="AA503" t="s">
        <v>123</v>
      </c>
      <c r="AB503" t="s">
        <v>124</v>
      </c>
      <c r="AC503">
        <v>45</v>
      </c>
    </row>
    <row r="504" spans="1:29" x14ac:dyDescent="0.25">
      <c r="A504">
        <v>345</v>
      </c>
      <c r="B504">
        <v>345101</v>
      </c>
      <c r="C504" t="s">
        <v>77</v>
      </c>
      <c r="D504">
        <v>5030</v>
      </c>
      <c r="E504">
        <v>-25405</v>
      </c>
      <c r="F504" s="1">
        <v>42185</v>
      </c>
      <c r="G504" t="s">
        <v>119</v>
      </c>
      <c r="H504" t="s">
        <v>166</v>
      </c>
      <c r="I504" t="s">
        <v>166</v>
      </c>
      <c r="K504">
        <v>304647</v>
      </c>
      <c r="L504">
        <v>211757</v>
      </c>
      <c r="P504" t="s">
        <v>126</v>
      </c>
      <c r="Q504" t="s">
        <v>127</v>
      </c>
      <c r="U504">
        <v>6</v>
      </c>
      <c r="V504">
        <v>15</v>
      </c>
      <c r="Y504" t="s">
        <v>122</v>
      </c>
      <c r="Z504">
        <v>110</v>
      </c>
      <c r="AA504" t="s">
        <v>123</v>
      </c>
      <c r="AB504" t="s">
        <v>124</v>
      </c>
      <c r="AC504">
        <v>199</v>
      </c>
    </row>
    <row r="505" spans="1:29" x14ac:dyDescent="0.25">
      <c r="A505">
        <v>345</v>
      </c>
      <c r="B505">
        <v>345102</v>
      </c>
      <c r="C505" t="s">
        <v>77</v>
      </c>
      <c r="D505">
        <v>5030</v>
      </c>
      <c r="E505">
        <v>-88897</v>
      </c>
      <c r="F505" s="1">
        <v>42185</v>
      </c>
      <c r="G505" t="s">
        <v>119</v>
      </c>
      <c r="H505" t="s">
        <v>166</v>
      </c>
      <c r="I505" t="s">
        <v>166</v>
      </c>
      <c r="K505">
        <v>304647</v>
      </c>
      <c r="L505">
        <v>211757</v>
      </c>
      <c r="P505" t="s">
        <v>126</v>
      </c>
      <c r="Q505" t="s">
        <v>127</v>
      </c>
      <c r="U505">
        <v>6</v>
      </c>
      <c r="V505">
        <v>15</v>
      </c>
      <c r="Y505" t="s">
        <v>122</v>
      </c>
      <c r="Z505">
        <v>110</v>
      </c>
      <c r="AA505" t="s">
        <v>123</v>
      </c>
      <c r="AB505" t="s">
        <v>124</v>
      </c>
      <c r="AC505">
        <v>200</v>
      </c>
    </row>
    <row r="506" spans="1:29" x14ac:dyDescent="0.25">
      <c r="A506">
        <v>345</v>
      </c>
      <c r="B506">
        <v>345101</v>
      </c>
      <c r="C506" t="s">
        <v>77</v>
      </c>
      <c r="D506">
        <v>5030</v>
      </c>
      <c r="E506">
        <v>-1898</v>
      </c>
      <c r="F506" s="1">
        <v>42185</v>
      </c>
      <c r="G506" t="s">
        <v>119</v>
      </c>
      <c r="H506" t="s">
        <v>167</v>
      </c>
      <c r="I506" t="s">
        <v>167</v>
      </c>
      <c r="K506">
        <v>304648</v>
      </c>
      <c r="L506">
        <v>211759</v>
      </c>
      <c r="P506" t="s">
        <v>126</v>
      </c>
      <c r="Q506" t="s">
        <v>127</v>
      </c>
      <c r="U506">
        <v>6</v>
      </c>
      <c r="V506">
        <v>15</v>
      </c>
      <c r="Y506" t="s">
        <v>122</v>
      </c>
      <c r="Z506">
        <v>110</v>
      </c>
      <c r="AA506" t="s">
        <v>123</v>
      </c>
      <c r="AB506" t="s">
        <v>124</v>
      </c>
      <c r="AC506">
        <v>213</v>
      </c>
    </row>
    <row r="507" spans="1:29" x14ac:dyDescent="0.25">
      <c r="A507">
        <v>345</v>
      </c>
      <c r="B507">
        <v>345102</v>
      </c>
      <c r="C507" t="s">
        <v>77</v>
      </c>
      <c r="D507">
        <v>5030</v>
      </c>
      <c r="E507">
        <v>-8678</v>
      </c>
      <c r="F507" s="1">
        <v>42185</v>
      </c>
      <c r="G507" t="s">
        <v>119</v>
      </c>
      <c r="H507" t="s">
        <v>167</v>
      </c>
      <c r="I507" t="s">
        <v>167</v>
      </c>
      <c r="K507">
        <v>304648</v>
      </c>
      <c r="L507">
        <v>211759</v>
      </c>
      <c r="P507" t="s">
        <v>126</v>
      </c>
      <c r="Q507" t="s">
        <v>127</v>
      </c>
      <c r="U507">
        <v>6</v>
      </c>
      <c r="V507">
        <v>15</v>
      </c>
      <c r="Y507" t="s">
        <v>122</v>
      </c>
      <c r="Z507">
        <v>110</v>
      </c>
      <c r="AA507" t="s">
        <v>123</v>
      </c>
      <c r="AB507" t="s">
        <v>124</v>
      </c>
      <c r="AC507">
        <v>214</v>
      </c>
    </row>
    <row r="508" spans="1:29" x14ac:dyDescent="0.25">
      <c r="A508">
        <v>345</v>
      </c>
      <c r="B508">
        <v>345100</v>
      </c>
      <c r="C508" t="s">
        <v>77</v>
      </c>
      <c r="D508">
        <v>5030</v>
      </c>
      <c r="E508">
        <v>7628</v>
      </c>
      <c r="F508" s="1">
        <v>42185</v>
      </c>
      <c r="G508" t="s">
        <v>119</v>
      </c>
      <c r="H508" t="s">
        <v>168</v>
      </c>
      <c r="I508" t="s">
        <v>168</v>
      </c>
      <c r="K508">
        <v>304871</v>
      </c>
      <c r="L508">
        <v>212273</v>
      </c>
      <c r="P508" t="s">
        <v>126</v>
      </c>
      <c r="Q508" t="s">
        <v>127</v>
      </c>
      <c r="U508">
        <v>6</v>
      </c>
      <c r="V508">
        <v>15</v>
      </c>
      <c r="Y508" t="s">
        <v>122</v>
      </c>
      <c r="Z508">
        <v>110</v>
      </c>
      <c r="AA508" t="s">
        <v>123</v>
      </c>
      <c r="AB508" t="s">
        <v>124</v>
      </c>
      <c r="AC508">
        <v>45</v>
      </c>
    </row>
    <row r="509" spans="1:29" x14ac:dyDescent="0.25">
      <c r="A509">
        <v>345</v>
      </c>
      <c r="B509">
        <v>345101</v>
      </c>
      <c r="C509" t="s">
        <v>77</v>
      </c>
      <c r="D509">
        <v>5035</v>
      </c>
      <c r="E509">
        <v>-3207.25</v>
      </c>
      <c r="F509" s="1">
        <v>41822</v>
      </c>
      <c r="G509" t="s">
        <v>119</v>
      </c>
      <c r="H509" t="s">
        <v>120</v>
      </c>
      <c r="I509" t="s">
        <v>120</v>
      </c>
      <c r="K509">
        <v>298550</v>
      </c>
      <c r="L509">
        <v>185240</v>
      </c>
      <c r="Q509" t="s">
        <v>121</v>
      </c>
      <c r="U509">
        <v>7</v>
      </c>
      <c r="V509">
        <v>14</v>
      </c>
      <c r="W509">
        <v>385200</v>
      </c>
      <c r="Y509" t="s">
        <v>122</v>
      </c>
      <c r="Z509">
        <v>182</v>
      </c>
      <c r="AA509" t="s">
        <v>123</v>
      </c>
      <c r="AB509" t="s">
        <v>124</v>
      </c>
      <c r="AC509">
        <v>105</v>
      </c>
    </row>
    <row r="510" spans="1:29" x14ac:dyDescent="0.25">
      <c r="A510">
        <v>345</v>
      </c>
      <c r="B510">
        <v>345102</v>
      </c>
      <c r="C510" t="s">
        <v>77</v>
      </c>
      <c r="D510">
        <v>5035</v>
      </c>
      <c r="E510">
        <v>-8438.08</v>
      </c>
      <c r="F510" s="1">
        <v>41826</v>
      </c>
      <c r="G510" t="s">
        <v>119</v>
      </c>
      <c r="H510" t="s">
        <v>120</v>
      </c>
      <c r="I510" t="s">
        <v>120</v>
      </c>
      <c r="K510">
        <v>298605</v>
      </c>
      <c r="L510">
        <v>185363</v>
      </c>
      <c r="Q510" t="s">
        <v>121</v>
      </c>
      <c r="U510">
        <v>7</v>
      </c>
      <c r="V510">
        <v>14</v>
      </c>
      <c r="W510">
        <v>1585097</v>
      </c>
      <c r="Y510" t="s">
        <v>122</v>
      </c>
      <c r="Z510">
        <v>401</v>
      </c>
      <c r="AA510" t="s">
        <v>123</v>
      </c>
      <c r="AB510" t="s">
        <v>124</v>
      </c>
      <c r="AC510">
        <v>42</v>
      </c>
    </row>
    <row r="511" spans="1:29" x14ac:dyDescent="0.25">
      <c r="A511">
        <v>345</v>
      </c>
      <c r="B511">
        <v>345102</v>
      </c>
      <c r="C511" t="s">
        <v>77</v>
      </c>
      <c r="D511">
        <v>5035</v>
      </c>
      <c r="E511">
        <v>-884.12</v>
      </c>
      <c r="F511" s="1">
        <v>41827</v>
      </c>
      <c r="G511" t="s">
        <v>119</v>
      </c>
      <c r="H511" t="s">
        <v>120</v>
      </c>
      <c r="I511" t="s">
        <v>120</v>
      </c>
      <c r="K511">
        <v>300557</v>
      </c>
      <c r="L511">
        <v>185449</v>
      </c>
      <c r="Q511" t="s">
        <v>121</v>
      </c>
      <c r="U511">
        <v>7</v>
      </c>
      <c r="V511">
        <v>14</v>
      </c>
      <c r="W511">
        <v>273854</v>
      </c>
      <c r="Y511" t="s">
        <v>122</v>
      </c>
      <c r="Z511">
        <v>182</v>
      </c>
      <c r="AA511" t="s">
        <v>123</v>
      </c>
      <c r="AB511" t="s">
        <v>124</v>
      </c>
      <c r="AC511">
        <v>141</v>
      </c>
    </row>
    <row r="512" spans="1:29" x14ac:dyDescent="0.25">
      <c r="A512">
        <v>345</v>
      </c>
      <c r="B512">
        <v>345102</v>
      </c>
      <c r="C512" t="s">
        <v>77</v>
      </c>
      <c r="D512">
        <v>5035</v>
      </c>
      <c r="E512">
        <v>-173.38</v>
      </c>
      <c r="F512" s="1">
        <v>41828</v>
      </c>
      <c r="G512" t="s">
        <v>119</v>
      </c>
      <c r="H512" t="s">
        <v>120</v>
      </c>
      <c r="I512" t="s">
        <v>120</v>
      </c>
      <c r="K512">
        <v>300581</v>
      </c>
      <c r="L512">
        <v>185564</v>
      </c>
      <c r="Q512" t="s">
        <v>121</v>
      </c>
      <c r="U512">
        <v>7</v>
      </c>
      <c r="V512">
        <v>14</v>
      </c>
      <c r="W512">
        <v>37800</v>
      </c>
      <c r="Y512" t="s">
        <v>122</v>
      </c>
      <c r="Z512">
        <v>254</v>
      </c>
      <c r="AA512" t="s">
        <v>123</v>
      </c>
      <c r="AB512" t="s">
        <v>124</v>
      </c>
      <c r="AC512">
        <v>115</v>
      </c>
    </row>
    <row r="513" spans="1:29" x14ac:dyDescent="0.25">
      <c r="A513">
        <v>345</v>
      </c>
      <c r="B513">
        <v>345102</v>
      </c>
      <c r="C513" t="s">
        <v>77</v>
      </c>
      <c r="D513">
        <v>5035</v>
      </c>
      <c r="E513">
        <v>-3066.35</v>
      </c>
      <c r="F513" s="1">
        <v>41834</v>
      </c>
      <c r="G513" t="s">
        <v>119</v>
      </c>
      <c r="H513" t="s">
        <v>120</v>
      </c>
      <c r="I513" t="s">
        <v>120</v>
      </c>
      <c r="K513">
        <v>300687</v>
      </c>
      <c r="L513">
        <v>185896</v>
      </c>
      <c r="Q513" t="s">
        <v>121</v>
      </c>
      <c r="U513">
        <v>7</v>
      </c>
      <c r="V513">
        <v>14</v>
      </c>
      <c r="W513">
        <v>645900</v>
      </c>
      <c r="Y513" t="s">
        <v>122</v>
      </c>
      <c r="Z513">
        <v>182</v>
      </c>
      <c r="AA513" t="s">
        <v>123</v>
      </c>
      <c r="AB513" t="s">
        <v>124</v>
      </c>
      <c r="AC513">
        <v>121</v>
      </c>
    </row>
    <row r="514" spans="1:29" x14ac:dyDescent="0.25">
      <c r="A514">
        <v>345</v>
      </c>
      <c r="B514">
        <v>345102</v>
      </c>
      <c r="C514" t="s">
        <v>77</v>
      </c>
      <c r="D514">
        <v>5035</v>
      </c>
      <c r="E514">
        <v>-1130.96</v>
      </c>
      <c r="F514" s="1">
        <v>41835</v>
      </c>
      <c r="G514" t="s">
        <v>119</v>
      </c>
      <c r="H514" t="s">
        <v>120</v>
      </c>
      <c r="I514" t="s">
        <v>120</v>
      </c>
      <c r="K514">
        <v>300692</v>
      </c>
      <c r="L514">
        <v>186007</v>
      </c>
      <c r="Q514" t="s">
        <v>121</v>
      </c>
      <c r="U514">
        <v>7</v>
      </c>
      <c r="V514">
        <v>14</v>
      </c>
      <c r="W514">
        <v>406700</v>
      </c>
      <c r="Y514" t="s">
        <v>122</v>
      </c>
      <c r="Z514">
        <v>182</v>
      </c>
      <c r="AA514" t="s">
        <v>123</v>
      </c>
      <c r="AB514" t="s">
        <v>124</v>
      </c>
      <c r="AC514">
        <v>96</v>
      </c>
    </row>
    <row r="515" spans="1:29" x14ac:dyDescent="0.25">
      <c r="A515">
        <v>345</v>
      </c>
      <c r="B515">
        <v>345102</v>
      </c>
      <c r="C515" t="s">
        <v>77</v>
      </c>
      <c r="D515">
        <v>5035</v>
      </c>
      <c r="E515">
        <v>-9.06</v>
      </c>
      <c r="F515" s="1">
        <v>41836</v>
      </c>
      <c r="G515" t="s">
        <v>119</v>
      </c>
      <c r="H515" t="s">
        <v>120</v>
      </c>
      <c r="I515" t="s">
        <v>120</v>
      </c>
      <c r="K515">
        <v>300700</v>
      </c>
      <c r="L515">
        <v>186108</v>
      </c>
      <c r="Q515" t="s">
        <v>121</v>
      </c>
      <c r="U515">
        <v>7</v>
      </c>
      <c r="V515">
        <v>14</v>
      </c>
      <c r="Y515" t="s">
        <v>122</v>
      </c>
      <c r="Z515">
        <v>182</v>
      </c>
      <c r="AA515" t="s">
        <v>123</v>
      </c>
      <c r="AB515" t="s">
        <v>124</v>
      </c>
      <c r="AC515">
        <v>83</v>
      </c>
    </row>
    <row r="516" spans="1:29" x14ac:dyDescent="0.25">
      <c r="A516">
        <v>345</v>
      </c>
      <c r="B516">
        <v>345102</v>
      </c>
      <c r="C516" t="s">
        <v>77</v>
      </c>
      <c r="D516">
        <v>5035</v>
      </c>
      <c r="E516">
        <v>9.06</v>
      </c>
      <c r="F516" s="1">
        <v>41837</v>
      </c>
      <c r="G516" t="s">
        <v>119</v>
      </c>
      <c r="H516" t="s">
        <v>120</v>
      </c>
      <c r="I516" t="s">
        <v>120</v>
      </c>
      <c r="K516">
        <v>300720</v>
      </c>
      <c r="L516">
        <v>186404</v>
      </c>
      <c r="Q516" t="s">
        <v>121</v>
      </c>
      <c r="U516">
        <v>7</v>
      </c>
      <c r="V516">
        <v>14</v>
      </c>
      <c r="Y516" t="s">
        <v>122</v>
      </c>
      <c r="Z516">
        <v>182</v>
      </c>
      <c r="AA516" t="s">
        <v>123</v>
      </c>
      <c r="AB516" t="s">
        <v>124</v>
      </c>
      <c r="AC516">
        <v>115</v>
      </c>
    </row>
    <row r="517" spans="1:29" x14ac:dyDescent="0.25">
      <c r="A517">
        <v>345</v>
      </c>
      <c r="B517">
        <v>345102</v>
      </c>
      <c r="C517" t="s">
        <v>77</v>
      </c>
      <c r="D517">
        <v>5035</v>
      </c>
      <c r="E517">
        <v>-5.44</v>
      </c>
      <c r="F517" s="1">
        <v>41840</v>
      </c>
      <c r="G517" t="s">
        <v>119</v>
      </c>
      <c r="H517" t="s">
        <v>120</v>
      </c>
      <c r="I517" t="s">
        <v>120</v>
      </c>
      <c r="K517">
        <v>300721</v>
      </c>
      <c r="L517">
        <v>186409</v>
      </c>
      <c r="Q517" t="s">
        <v>121</v>
      </c>
      <c r="U517">
        <v>7</v>
      </c>
      <c r="V517">
        <v>14</v>
      </c>
      <c r="W517">
        <v>28</v>
      </c>
      <c r="Y517" t="s">
        <v>122</v>
      </c>
      <c r="Z517">
        <v>182</v>
      </c>
      <c r="AA517" t="s">
        <v>123</v>
      </c>
      <c r="AB517" t="s">
        <v>124</v>
      </c>
      <c r="AC517">
        <v>127</v>
      </c>
    </row>
    <row r="518" spans="1:29" x14ac:dyDescent="0.25">
      <c r="A518">
        <v>345</v>
      </c>
      <c r="B518">
        <v>345102</v>
      </c>
      <c r="C518" t="s">
        <v>77</v>
      </c>
      <c r="D518">
        <v>5035</v>
      </c>
      <c r="E518">
        <v>-12724.49</v>
      </c>
      <c r="F518" s="1">
        <v>41841</v>
      </c>
      <c r="G518" t="s">
        <v>119</v>
      </c>
      <c r="H518" t="s">
        <v>120</v>
      </c>
      <c r="I518" t="s">
        <v>120</v>
      </c>
      <c r="K518">
        <v>300740</v>
      </c>
      <c r="L518">
        <v>186657</v>
      </c>
      <c r="Q518" t="s">
        <v>121</v>
      </c>
      <c r="U518">
        <v>7</v>
      </c>
      <c r="V518">
        <v>14</v>
      </c>
      <c r="W518">
        <v>3675480</v>
      </c>
      <c r="Y518" t="s">
        <v>122</v>
      </c>
      <c r="Z518">
        <v>182</v>
      </c>
      <c r="AA518" t="s">
        <v>123</v>
      </c>
      <c r="AB518" t="s">
        <v>124</v>
      </c>
      <c r="AC518">
        <v>86</v>
      </c>
    </row>
    <row r="519" spans="1:29" x14ac:dyDescent="0.25">
      <c r="A519">
        <v>345</v>
      </c>
      <c r="B519">
        <v>345102</v>
      </c>
      <c r="C519" t="s">
        <v>77</v>
      </c>
      <c r="D519">
        <v>5035</v>
      </c>
      <c r="E519">
        <v>-9.8000000000000007</v>
      </c>
      <c r="F519" s="1">
        <v>41842</v>
      </c>
      <c r="G519" t="s">
        <v>119</v>
      </c>
      <c r="H519" t="s">
        <v>120</v>
      </c>
      <c r="I519" t="s">
        <v>120</v>
      </c>
      <c r="K519">
        <v>300758</v>
      </c>
      <c r="L519">
        <v>186819</v>
      </c>
      <c r="Q519" t="s">
        <v>121</v>
      </c>
      <c r="U519">
        <v>7</v>
      </c>
      <c r="V519">
        <v>14</v>
      </c>
      <c r="W519">
        <v>1200</v>
      </c>
      <c r="Y519" t="s">
        <v>122</v>
      </c>
      <c r="Z519">
        <v>182</v>
      </c>
      <c r="AA519" t="s">
        <v>123</v>
      </c>
      <c r="AB519" t="s">
        <v>124</v>
      </c>
      <c r="AC519">
        <v>87</v>
      </c>
    </row>
    <row r="520" spans="1:29" x14ac:dyDescent="0.25">
      <c r="A520">
        <v>345</v>
      </c>
      <c r="B520">
        <v>345102</v>
      </c>
      <c r="C520" t="s">
        <v>77</v>
      </c>
      <c r="D520">
        <v>5035</v>
      </c>
      <c r="E520">
        <v>-678</v>
      </c>
      <c r="F520" s="1">
        <v>41844</v>
      </c>
      <c r="G520" t="s">
        <v>119</v>
      </c>
      <c r="H520" t="s">
        <v>120</v>
      </c>
      <c r="I520" t="s">
        <v>120</v>
      </c>
      <c r="K520">
        <v>300761</v>
      </c>
      <c r="L520">
        <v>186829</v>
      </c>
      <c r="Q520" t="s">
        <v>121</v>
      </c>
      <c r="U520">
        <v>7</v>
      </c>
      <c r="V520">
        <v>14</v>
      </c>
      <c r="W520">
        <v>223500</v>
      </c>
      <c r="Y520" t="s">
        <v>122</v>
      </c>
      <c r="Z520">
        <v>182</v>
      </c>
      <c r="AA520" t="s">
        <v>123</v>
      </c>
      <c r="AB520" t="s">
        <v>124</v>
      </c>
      <c r="AC520">
        <v>74</v>
      </c>
    </row>
    <row r="521" spans="1:29" x14ac:dyDescent="0.25">
      <c r="A521">
        <v>345</v>
      </c>
      <c r="B521">
        <v>345102</v>
      </c>
      <c r="C521" t="s">
        <v>77</v>
      </c>
      <c r="D521">
        <v>5035</v>
      </c>
      <c r="E521">
        <v>-5494.91</v>
      </c>
      <c r="F521" s="1">
        <v>41848</v>
      </c>
      <c r="G521" t="s">
        <v>119</v>
      </c>
      <c r="H521" t="s">
        <v>120</v>
      </c>
      <c r="I521" t="s">
        <v>120</v>
      </c>
      <c r="K521">
        <v>300787</v>
      </c>
      <c r="L521">
        <v>187043</v>
      </c>
      <c r="Q521" t="s">
        <v>121</v>
      </c>
      <c r="U521">
        <v>7</v>
      </c>
      <c r="V521">
        <v>14</v>
      </c>
      <c r="W521">
        <v>1330500</v>
      </c>
      <c r="Y521" t="s">
        <v>122</v>
      </c>
      <c r="Z521">
        <v>182</v>
      </c>
      <c r="AA521" t="s">
        <v>123</v>
      </c>
      <c r="AB521" t="s">
        <v>124</v>
      </c>
      <c r="AC521">
        <v>129</v>
      </c>
    </row>
    <row r="522" spans="1:29" x14ac:dyDescent="0.25">
      <c r="A522">
        <v>345</v>
      </c>
      <c r="B522">
        <v>345102</v>
      </c>
      <c r="C522" t="s">
        <v>77</v>
      </c>
      <c r="D522">
        <v>5035</v>
      </c>
      <c r="E522">
        <v>-26.13</v>
      </c>
      <c r="F522" s="1">
        <v>41855</v>
      </c>
      <c r="G522" t="s">
        <v>119</v>
      </c>
      <c r="H522" t="s">
        <v>120</v>
      </c>
      <c r="I522" t="s">
        <v>120</v>
      </c>
      <c r="K522">
        <v>301118</v>
      </c>
      <c r="L522">
        <v>187486</v>
      </c>
      <c r="Q522" t="s">
        <v>121</v>
      </c>
      <c r="U522">
        <v>8</v>
      </c>
      <c r="V522">
        <v>14</v>
      </c>
      <c r="W522">
        <v>5600</v>
      </c>
      <c r="Y522" t="s">
        <v>122</v>
      </c>
      <c r="Z522">
        <v>182</v>
      </c>
      <c r="AA522" t="s">
        <v>123</v>
      </c>
      <c r="AB522" t="s">
        <v>124</v>
      </c>
      <c r="AC522">
        <v>165</v>
      </c>
    </row>
    <row r="523" spans="1:29" x14ac:dyDescent="0.25">
      <c r="A523">
        <v>345</v>
      </c>
      <c r="B523">
        <v>345101</v>
      </c>
      <c r="C523" t="s">
        <v>77</v>
      </c>
      <c r="D523">
        <v>5035</v>
      </c>
      <c r="E523">
        <v>-2801.44</v>
      </c>
      <c r="F523" s="1">
        <v>41856</v>
      </c>
      <c r="G523" t="s">
        <v>119</v>
      </c>
      <c r="H523" t="s">
        <v>120</v>
      </c>
      <c r="I523" t="s">
        <v>120</v>
      </c>
      <c r="K523">
        <v>301431</v>
      </c>
      <c r="L523">
        <v>188263</v>
      </c>
      <c r="Q523" t="s">
        <v>121</v>
      </c>
      <c r="U523">
        <v>8</v>
      </c>
      <c r="V523">
        <v>14</v>
      </c>
      <c r="W523">
        <v>315000</v>
      </c>
      <c r="Y523" t="s">
        <v>122</v>
      </c>
      <c r="Z523">
        <v>182</v>
      </c>
      <c r="AA523" t="s">
        <v>123</v>
      </c>
      <c r="AB523" t="s">
        <v>124</v>
      </c>
      <c r="AC523">
        <v>120</v>
      </c>
    </row>
    <row r="524" spans="1:29" x14ac:dyDescent="0.25">
      <c r="A524">
        <v>345</v>
      </c>
      <c r="B524">
        <v>345101</v>
      </c>
      <c r="C524" t="s">
        <v>77</v>
      </c>
      <c r="D524">
        <v>5035</v>
      </c>
      <c r="E524">
        <v>-12</v>
      </c>
      <c r="F524" s="1">
        <v>41857</v>
      </c>
      <c r="G524" t="s">
        <v>119</v>
      </c>
      <c r="H524" t="s">
        <v>120</v>
      </c>
      <c r="I524" t="s">
        <v>120</v>
      </c>
      <c r="K524">
        <v>301376</v>
      </c>
      <c r="L524">
        <v>187776</v>
      </c>
      <c r="Q524" t="s">
        <v>121</v>
      </c>
      <c r="U524">
        <v>8</v>
      </c>
      <c r="V524">
        <v>14</v>
      </c>
      <c r="W524">
        <v>200</v>
      </c>
      <c r="Y524" t="s">
        <v>122</v>
      </c>
      <c r="Z524">
        <v>182</v>
      </c>
      <c r="AA524" t="s">
        <v>123</v>
      </c>
      <c r="AB524" t="s">
        <v>124</v>
      </c>
      <c r="AC524">
        <v>187</v>
      </c>
    </row>
    <row r="525" spans="1:29" x14ac:dyDescent="0.25">
      <c r="A525">
        <v>345</v>
      </c>
      <c r="B525">
        <v>345102</v>
      </c>
      <c r="C525" t="s">
        <v>77</v>
      </c>
      <c r="D525">
        <v>5035</v>
      </c>
      <c r="E525">
        <v>-1542.85</v>
      </c>
      <c r="F525" s="1">
        <v>41857</v>
      </c>
      <c r="G525" t="s">
        <v>119</v>
      </c>
      <c r="H525" t="s">
        <v>120</v>
      </c>
      <c r="I525" t="s">
        <v>120</v>
      </c>
      <c r="K525">
        <v>301376</v>
      </c>
      <c r="L525">
        <v>187776</v>
      </c>
      <c r="Q525" t="s">
        <v>121</v>
      </c>
      <c r="U525">
        <v>8</v>
      </c>
      <c r="V525">
        <v>14</v>
      </c>
      <c r="W525">
        <v>228300</v>
      </c>
      <c r="Y525" t="s">
        <v>122</v>
      </c>
      <c r="Z525">
        <v>182</v>
      </c>
      <c r="AA525" t="s">
        <v>123</v>
      </c>
      <c r="AB525" t="s">
        <v>124</v>
      </c>
      <c r="AC525">
        <v>191</v>
      </c>
    </row>
    <row r="526" spans="1:29" x14ac:dyDescent="0.25">
      <c r="A526">
        <v>345</v>
      </c>
      <c r="B526">
        <v>345102</v>
      </c>
      <c r="C526" t="s">
        <v>77</v>
      </c>
      <c r="D526">
        <v>5035</v>
      </c>
      <c r="E526">
        <v>-7695.08</v>
      </c>
      <c r="F526" s="1">
        <v>41858</v>
      </c>
      <c r="G526" t="s">
        <v>119</v>
      </c>
      <c r="H526" t="s">
        <v>120</v>
      </c>
      <c r="I526" t="s">
        <v>120</v>
      </c>
      <c r="K526">
        <v>301432</v>
      </c>
      <c r="L526">
        <v>188269</v>
      </c>
      <c r="Q526" t="s">
        <v>121</v>
      </c>
      <c r="U526">
        <v>8</v>
      </c>
      <c r="V526">
        <v>14</v>
      </c>
      <c r="W526">
        <v>1546260</v>
      </c>
      <c r="Y526" t="s">
        <v>122</v>
      </c>
      <c r="Z526">
        <v>182</v>
      </c>
      <c r="AA526" t="s">
        <v>123</v>
      </c>
      <c r="AB526" t="s">
        <v>124</v>
      </c>
      <c r="AC526">
        <v>100</v>
      </c>
    </row>
    <row r="527" spans="1:29" x14ac:dyDescent="0.25">
      <c r="A527">
        <v>345</v>
      </c>
      <c r="B527">
        <v>345102</v>
      </c>
      <c r="C527" t="s">
        <v>77</v>
      </c>
      <c r="D527">
        <v>5035</v>
      </c>
      <c r="E527">
        <v>-4023.63</v>
      </c>
      <c r="F527" s="1">
        <v>41864</v>
      </c>
      <c r="G527" t="s">
        <v>119</v>
      </c>
      <c r="H527" t="s">
        <v>120</v>
      </c>
      <c r="I527" t="s">
        <v>120</v>
      </c>
      <c r="K527">
        <v>301429</v>
      </c>
      <c r="L527">
        <v>188239</v>
      </c>
      <c r="Q527" t="s">
        <v>121</v>
      </c>
      <c r="U527">
        <v>8</v>
      </c>
      <c r="V527">
        <v>14</v>
      </c>
      <c r="W527">
        <v>963231</v>
      </c>
      <c r="Y527" t="s">
        <v>122</v>
      </c>
      <c r="Z527">
        <v>182</v>
      </c>
      <c r="AA527" t="s">
        <v>123</v>
      </c>
      <c r="AB527" t="s">
        <v>124</v>
      </c>
      <c r="AC527">
        <v>95</v>
      </c>
    </row>
    <row r="528" spans="1:29" x14ac:dyDescent="0.25">
      <c r="A528">
        <v>345</v>
      </c>
      <c r="B528">
        <v>345102</v>
      </c>
      <c r="C528" t="s">
        <v>77</v>
      </c>
      <c r="D528">
        <v>5035</v>
      </c>
      <c r="E528">
        <v>-11714.12</v>
      </c>
      <c r="F528" s="1">
        <v>41870</v>
      </c>
      <c r="G528" t="s">
        <v>119</v>
      </c>
      <c r="H528" t="s">
        <v>120</v>
      </c>
      <c r="I528" t="s">
        <v>120</v>
      </c>
      <c r="K528">
        <v>301490</v>
      </c>
      <c r="L528">
        <v>188839</v>
      </c>
      <c r="Q528" t="s">
        <v>121</v>
      </c>
      <c r="U528">
        <v>8</v>
      </c>
      <c r="V528">
        <v>14</v>
      </c>
      <c r="W528">
        <v>3197220</v>
      </c>
      <c r="Y528" t="s">
        <v>122</v>
      </c>
      <c r="Z528">
        <v>182</v>
      </c>
      <c r="AA528" t="s">
        <v>123</v>
      </c>
      <c r="AB528" t="s">
        <v>124</v>
      </c>
      <c r="AC528">
        <v>145</v>
      </c>
    </row>
    <row r="529" spans="1:29" x14ac:dyDescent="0.25">
      <c r="A529">
        <v>345</v>
      </c>
      <c r="B529">
        <v>345101</v>
      </c>
      <c r="C529" t="s">
        <v>77</v>
      </c>
      <c r="D529">
        <v>5035</v>
      </c>
      <c r="E529">
        <v>-12.44</v>
      </c>
      <c r="F529" s="1">
        <v>41875</v>
      </c>
      <c r="G529" t="s">
        <v>119</v>
      </c>
      <c r="H529" t="s">
        <v>120</v>
      </c>
      <c r="I529" t="s">
        <v>120</v>
      </c>
      <c r="K529">
        <v>301501</v>
      </c>
      <c r="L529">
        <v>188960</v>
      </c>
      <c r="Q529" t="s">
        <v>121</v>
      </c>
      <c r="U529">
        <v>8</v>
      </c>
      <c r="V529">
        <v>14</v>
      </c>
      <c r="W529">
        <v>100</v>
      </c>
      <c r="Y529" t="s">
        <v>122</v>
      </c>
      <c r="Z529">
        <v>182</v>
      </c>
      <c r="AA529" t="s">
        <v>123</v>
      </c>
      <c r="AB529" t="s">
        <v>124</v>
      </c>
      <c r="AC529">
        <v>105</v>
      </c>
    </row>
    <row r="530" spans="1:29" x14ac:dyDescent="0.25">
      <c r="A530">
        <v>345</v>
      </c>
      <c r="B530">
        <v>345101</v>
      </c>
      <c r="C530" t="s">
        <v>77</v>
      </c>
      <c r="D530">
        <v>5035</v>
      </c>
      <c r="E530">
        <v>-12.47</v>
      </c>
      <c r="F530" s="1">
        <v>41876</v>
      </c>
      <c r="G530" t="s">
        <v>119</v>
      </c>
      <c r="H530" t="s">
        <v>120</v>
      </c>
      <c r="I530" t="s">
        <v>120</v>
      </c>
      <c r="K530">
        <v>301499</v>
      </c>
      <c r="L530">
        <v>188926</v>
      </c>
      <c r="Q530" t="s">
        <v>121</v>
      </c>
      <c r="U530">
        <v>8</v>
      </c>
      <c r="V530">
        <v>14</v>
      </c>
      <c r="Y530" t="s">
        <v>122</v>
      </c>
      <c r="Z530">
        <v>182</v>
      </c>
      <c r="AA530" t="s">
        <v>123</v>
      </c>
      <c r="AB530" t="s">
        <v>124</v>
      </c>
      <c r="AC530">
        <v>131</v>
      </c>
    </row>
    <row r="531" spans="1:29" x14ac:dyDescent="0.25">
      <c r="A531">
        <v>345</v>
      </c>
      <c r="B531">
        <v>345102</v>
      </c>
      <c r="C531" t="s">
        <v>77</v>
      </c>
      <c r="D531">
        <v>5035</v>
      </c>
      <c r="E531">
        <v>-5432.82</v>
      </c>
      <c r="F531" s="1">
        <v>41876</v>
      </c>
      <c r="G531" t="s">
        <v>119</v>
      </c>
      <c r="H531" t="s">
        <v>120</v>
      </c>
      <c r="I531" t="s">
        <v>120</v>
      </c>
      <c r="K531">
        <v>301499</v>
      </c>
      <c r="L531">
        <v>188926</v>
      </c>
      <c r="Q531" t="s">
        <v>121</v>
      </c>
      <c r="U531">
        <v>8</v>
      </c>
      <c r="V531">
        <v>14</v>
      </c>
      <c r="W531">
        <v>1205800</v>
      </c>
      <c r="Y531" t="s">
        <v>122</v>
      </c>
      <c r="Z531">
        <v>182</v>
      </c>
      <c r="AA531" t="s">
        <v>123</v>
      </c>
      <c r="AB531" t="s">
        <v>124</v>
      </c>
      <c r="AC531">
        <v>133</v>
      </c>
    </row>
    <row r="532" spans="1:29" x14ac:dyDescent="0.25">
      <c r="A532">
        <v>345</v>
      </c>
      <c r="B532">
        <v>345102</v>
      </c>
      <c r="C532" t="s">
        <v>77</v>
      </c>
      <c r="D532">
        <v>5035</v>
      </c>
      <c r="E532">
        <v>-11.94</v>
      </c>
      <c r="F532" s="1">
        <v>41884</v>
      </c>
      <c r="G532" t="s">
        <v>119</v>
      </c>
      <c r="H532" t="s">
        <v>120</v>
      </c>
      <c r="I532" t="s">
        <v>120</v>
      </c>
      <c r="K532">
        <v>301702</v>
      </c>
      <c r="L532">
        <v>190203</v>
      </c>
      <c r="Q532" t="s">
        <v>121</v>
      </c>
      <c r="U532">
        <v>9</v>
      </c>
      <c r="V532">
        <v>14</v>
      </c>
      <c r="Y532" t="s">
        <v>122</v>
      </c>
      <c r="Z532">
        <v>182</v>
      </c>
      <c r="AA532" t="s">
        <v>123</v>
      </c>
      <c r="AB532" t="s">
        <v>124</v>
      </c>
      <c r="AC532">
        <v>160</v>
      </c>
    </row>
    <row r="533" spans="1:29" x14ac:dyDescent="0.25">
      <c r="A533">
        <v>345</v>
      </c>
      <c r="B533">
        <v>345101</v>
      </c>
      <c r="C533" t="s">
        <v>77</v>
      </c>
      <c r="D533">
        <v>5035</v>
      </c>
      <c r="E533">
        <v>-644.36</v>
      </c>
      <c r="F533" s="1">
        <v>41885</v>
      </c>
      <c r="G533" t="s">
        <v>119</v>
      </c>
      <c r="H533" t="s">
        <v>120</v>
      </c>
      <c r="I533" t="s">
        <v>120</v>
      </c>
      <c r="K533">
        <v>301578</v>
      </c>
      <c r="L533">
        <v>189558</v>
      </c>
      <c r="Q533" t="s">
        <v>121</v>
      </c>
      <c r="U533">
        <v>9</v>
      </c>
      <c r="V533">
        <v>14</v>
      </c>
      <c r="W533">
        <v>97501</v>
      </c>
      <c r="Y533" t="s">
        <v>122</v>
      </c>
      <c r="Z533">
        <v>182</v>
      </c>
      <c r="AA533" t="s">
        <v>123</v>
      </c>
      <c r="AB533" t="s">
        <v>124</v>
      </c>
      <c r="AC533">
        <v>93</v>
      </c>
    </row>
    <row r="534" spans="1:29" x14ac:dyDescent="0.25">
      <c r="A534">
        <v>345</v>
      </c>
      <c r="B534">
        <v>345101</v>
      </c>
      <c r="C534" t="s">
        <v>77</v>
      </c>
      <c r="D534">
        <v>5035</v>
      </c>
      <c r="E534">
        <v>-2700.68</v>
      </c>
      <c r="F534" s="1">
        <v>41886</v>
      </c>
      <c r="G534" t="s">
        <v>119</v>
      </c>
      <c r="H534" t="s">
        <v>120</v>
      </c>
      <c r="I534" t="s">
        <v>120</v>
      </c>
      <c r="K534">
        <v>301703</v>
      </c>
      <c r="L534">
        <v>190208</v>
      </c>
      <c r="Q534" t="s">
        <v>121</v>
      </c>
      <c r="U534">
        <v>9</v>
      </c>
      <c r="V534">
        <v>14</v>
      </c>
      <c r="W534">
        <v>285412</v>
      </c>
      <c r="Y534" t="s">
        <v>122</v>
      </c>
      <c r="Z534">
        <v>182</v>
      </c>
      <c r="AA534" t="s">
        <v>123</v>
      </c>
      <c r="AB534" t="s">
        <v>124</v>
      </c>
      <c r="AC534">
        <v>108</v>
      </c>
    </row>
    <row r="535" spans="1:29" x14ac:dyDescent="0.25">
      <c r="A535">
        <v>345</v>
      </c>
      <c r="B535">
        <v>345102</v>
      </c>
      <c r="C535" t="s">
        <v>77</v>
      </c>
      <c r="D535">
        <v>5035</v>
      </c>
      <c r="E535">
        <v>-6.59</v>
      </c>
      <c r="F535" s="1">
        <v>41886</v>
      </c>
      <c r="G535" t="s">
        <v>119</v>
      </c>
      <c r="H535" t="s">
        <v>120</v>
      </c>
      <c r="I535" t="s">
        <v>120</v>
      </c>
      <c r="K535">
        <v>301703</v>
      </c>
      <c r="L535">
        <v>190208</v>
      </c>
      <c r="Q535" t="s">
        <v>121</v>
      </c>
      <c r="U535">
        <v>9</v>
      </c>
      <c r="V535">
        <v>14</v>
      </c>
      <c r="W535">
        <v>100</v>
      </c>
      <c r="Y535" t="s">
        <v>122</v>
      </c>
      <c r="Z535">
        <v>182</v>
      </c>
      <c r="AA535" t="s">
        <v>123</v>
      </c>
      <c r="AB535" t="s">
        <v>124</v>
      </c>
      <c r="AC535">
        <v>113</v>
      </c>
    </row>
    <row r="536" spans="1:29" x14ac:dyDescent="0.25">
      <c r="A536">
        <v>345</v>
      </c>
      <c r="B536">
        <v>345102</v>
      </c>
      <c r="C536" t="s">
        <v>77</v>
      </c>
      <c r="D536">
        <v>5035</v>
      </c>
      <c r="E536">
        <v>-9229.83</v>
      </c>
      <c r="F536" s="1">
        <v>41889</v>
      </c>
      <c r="G536" t="s">
        <v>119</v>
      </c>
      <c r="H536" t="s">
        <v>120</v>
      </c>
      <c r="I536" t="s">
        <v>120</v>
      </c>
      <c r="K536">
        <v>301634</v>
      </c>
      <c r="L536">
        <v>189746</v>
      </c>
      <c r="Q536" t="s">
        <v>121</v>
      </c>
      <c r="U536">
        <v>9</v>
      </c>
      <c r="V536">
        <v>14</v>
      </c>
      <c r="W536">
        <v>1710017</v>
      </c>
      <c r="Y536" t="s">
        <v>122</v>
      </c>
      <c r="Z536">
        <v>182</v>
      </c>
      <c r="AA536" t="s">
        <v>123</v>
      </c>
      <c r="AB536" t="s">
        <v>124</v>
      </c>
      <c r="AC536">
        <v>149</v>
      </c>
    </row>
    <row r="537" spans="1:29" x14ac:dyDescent="0.25">
      <c r="A537">
        <v>345</v>
      </c>
      <c r="B537">
        <v>345102</v>
      </c>
      <c r="C537" t="s">
        <v>77</v>
      </c>
      <c r="D537">
        <v>5035</v>
      </c>
      <c r="E537">
        <v>-135.68</v>
      </c>
      <c r="F537" s="1">
        <v>41890</v>
      </c>
      <c r="G537" t="s">
        <v>119</v>
      </c>
      <c r="H537" t="s">
        <v>120</v>
      </c>
      <c r="I537" t="s">
        <v>120</v>
      </c>
      <c r="K537">
        <v>301701</v>
      </c>
      <c r="L537">
        <v>190188</v>
      </c>
      <c r="Q537" t="s">
        <v>121</v>
      </c>
      <c r="U537">
        <v>9</v>
      </c>
      <c r="V537">
        <v>14</v>
      </c>
      <c r="W537">
        <v>22372</v>
      </c>
      <c r="Y537" t="s">
        <v>122</v>
      </c>
      <c r="Z537">
        <v>182</v>
      </c>
      <c r="AA537" t="s">
        <v>123</v>
      </c>
      <c r="AB537" t="s">
        <v>124</v>
      </c>
      <c r="AC537">
        <v>113</v>
      </c>
    </row>
    <row r="538" spans="1:29" x14ac:dyDescent="0.25">
      <c r="A538">
        <v>345</v>
      </c>
      <c r="B538">
        <v>345102</v>
      </c>
      <c r="C538" t="s">
        <v>77</v>
      </c>
      <c r="D538">
        <v>5035</v>
      </c>
      <c r="E538">
        <v>-25.25</v>
      </c>
      <c r="F538" s="1">
        <v>41892</v>
      </c>
      <c r="G538" t="s">
        <v>119</v>
      </c>
      <c r="H538" t="s">
        <v>120</v>
      </c>
      <c r="I538" t="s">
        <v>120</v>
      </c>
      <c r="K538">
        <v>301700</v>
      </c>
      <c r="L538">
        <v>190185</v>
      </c>
      <c r="Q538" t="s">
        <v>121</v>
      </c>
      <c r="U538">
        <v>9</v>
      </c>
      <c r="V538">
        <v>14</v>
      </c>
      <c r="W538">
        <v>5100</v>
      </c>
      <c r="Y538" t="s">
        <v>122</v>
      </c>
      <c r="Z538">
        <v>401</v>
      </c>
      <c r="AA538" t="s">
        <v>123</v>
      </c>
      <c r="AB538" t="s">
        <v>124</v>
      </c>
      <c r="AC538">
        <v>76</v>
      </c>
    </row>
    <row r="539" spans="1:29" x14ac:dyDescent="0.25">
      <c r="A539">
        <v>345</v>
      </c>
      <c r="B539">
        <v>345102</v>
      </c>
      <c r="C539" t="s">
        <v>77</v>
      </c>
      <c r="D539">
        <v>5035</v>
      </c>
      <c r="E539">
        <v>-3495.99</v>
      </c>
      <c r="F539" s="1">
        <v>41896</v>
      </c>
      <c r="G539" t="s">
        <v>119</v>
      </c>
      <c r="H539" t="s">
        <v>120</v>
      </c>
      <c r="I539" t="s">
        <v>120</v>
      </c>
      <c r="K539">
        <v>301708</v>
      </c>
      <c r="L539">
        <v>190232</v>
      </c>
      <c r="Q539" t="s">
        <v>121</v>
      </c>
      <c r="U539">
        <v>9</v>
      </c>
      <c r="V539">
        <v>14</v>
      </c>
      <c r="W539">
        <v>743900</v>
      </c>
      <c r="Y539" t="s">
        <v>122</v>
      </c>
      <c r="Z539">
        <v>254</v>
      </c>
      <c r="AA539" t="s">
        <v>123</v>
      </c>
      <c r="AB539" t="s">
        <v>124</v>
      </c>
      <c r="AC539">
        <v>106</v>
      </c>
    </row>
    <row r="540" spans="1:29" x14ac:dyDescent="0.25">
      <c r="A540">
        <v>345</v>
      </c>
      <c r="B540">
        <v>345102</v>
      </c>
      <c r="C540" t="s">
        <v>77</v>
      </c>
      <c r="D540">
        <v>5035</v>
      </c>
      <c r="E540">
        <v>-12237.79</v>
      </c>
      <c r="F540" s="1">
        <v>41900</v>
      </c>
      <c r="G540" t="s">
        <v>119</v>
      </c>
      <c r="H540" t="s">
        <v>120</v>
      </c>
      <c r="I540" t="s">
        <v>120</v>
      </c>
      <c r="K540">
        <v>301758</v>
      </c>
      <c r="L540">
        <v>190637</v>
      </c>
      <c r="Q540" t="s">
        <v>121</v>
      </c>
      <c r="U540">
        <v>9</v>
      </c>
      <c r="V540">
        <v>14</v>
      </c>
      <c r="W540">
        <v>3336300</v>
      </c>
      <c r="Y540" t="s">
        <v>122</v>
      </c>
      <c r="Z540">
        <v>401</v>
      </c>
      <c r="AA540" t="s">
        <v>123</v>
      </c>
      <c r="AB540" t="s">
        <v>124</v>
      </c>
      <c r="AC540">
        <v>104</v>
      </c>
    </row>
    <row r="541" spans="1:29" x14ac:dyDescent="0.25">
      <c r="A541">
        <v>345</v>
      </c>
      <c r="B541">
        <v>345102</v>
      </c>
      <c r="C541" t="s">
        <v>77</v>
      </c>
      <c r="D541">
        <v>5035</v>
      </c>
      <c r="E541">
        <v>27.64</v>
      </c>
      <c r="F541" s="1">
        <v>41903</v>
      </c>
      <c r="G541" t="s">
        <v>119</v>
      </c>
      <c r="H541" t="s">
        <v>120</v>
      </c>
      <c r="I541" t="s">
        <v>120</v>
      </c>
      <c r="K541">
        <v>301783</v>
      </c>
      <c r="L541">
        <v>190875</v>
      </c>
      <c r="Q541" t="s">
        <v>121</v>
      </c>
      <c r="U541">
        <v>9</v>
      </c>
      <c r="V541">
        <v>14</v>
      </c>
      <c r="Y541" t="s">
        <v>122</v>
      </c>
      <c r="Z541">
        <v>182</v>
      </c>
      <c r="AA541" t="s">
        <v>123</v>
      </c>
      <c r="AB541" t="s">
        <v>124</v>
      </c>
      <c r="AC541">
        <v>97</v>
      </c>
    </row>
    <row r="542" spans="1:29" x14ac:dyDescent="0.25">
      <c r="A542">
        <v>345</v>
      </c>
      <c r="B542">
        <v>345102</v>
      </c>
      <c r="C542" t="s">
        <v>77</v>
      </c>
      <c r="D542">
        <v>5035</v>
      </c>
      <c r="E542">
        <v>-251.86</v>
      </c>
      <c r="F542" s="1">
        <v>41906</v>
      </c>
      <c r="G542" t="s">
        <v>119</v>
      </c>
      <c r="H542" t="s">
        <v>120</v>
      </c>
      <c r="I542" t="s">
        <v>120</v>
      </c>
      <c r="K542">
        <v>301795</v>
      </c>
      <c r="L542">
        <v>191089</v>
      </c>
      <c r="Q542" t="s">
        <v>121</v>
      </c>
      <c r="U542">
        <v>9</v>
      </c>
      <c r="V542">
        <v>14</v>
      </c>
      <c r="W542">
        <v>70500</v>
      </c>
      <c r="Y542" t="s">
        <v>122</v>
      </c>
      <c r="Z542">
        <v>401</v>
      </c>
      <c r="AA542" t="s">
        <v>123</v>
      </c>
      <c r="AB542" t="s">
        <v>124</v>
      </c>
      <c r="AC542">
        <v>98</v>
      </c>
    </row>
    <row r="543" spans="1:29" x14ac:dyDescent="0.25">
      <c r="A543">
        <v>345</v>
      </c>
      <c r="B543">
        <v>345102</v>
      </c>
      <c r="C543" t="s">
        <v>77</v>
      </c>
      <c r="D543">
        <v>5035</v>
      </c>
      <c r="E543">
        <v>-5028.22</v>
      </c>
      <c r="F543" s="1">
        <v>41907</v>
      </c>
      <c r="G543" t="s">
        <v>119</v>
      </c>
      <c r="H543" t="s">
        <v>120</v>
      </c>
      <c r="I543" t="s">
        <v>120</v>
      </c>
      <c r="K543">
        <v>301801</v>
      </c>
      <c r="L543">
        <v>191182</v>
      </c>
      <c r="Q543" t="s">
        <v>121</v>
      </c>
      <c r="U543">
        <v>9</v>
      </c>
      <c r="V543">
        <v>14</v>
      </c>
      <c r="W543">
        <v>1098800</v>
      </c>
      <c r="Y543" t="s">
        <v>122</v>
      </c>
      <c r="Z543">
        <v>401</v>
      </c>
      <c r="AA543" t="s">
        <v>123</v>
      </c>
      <c r="AB543" t="s">
        <v>124</v>
      </c>
      <c r="AC543">
        <v>106</v>
      </c>
    </row>
    <row r="544" spans="1:29" x14ac:dyDescent="0.25">
      <c r="A544">
        <v>345</v>
      </c>
      <c r="B544">
        <v>345102</v>
      </c>
      <c r="C544" t="s">
        <v>77</v>
      </c>
      <c r="D544">
        <v>5035</v>
      </c>
      <c r="E544">
        <v>-2.83</v>
      </c>
      <c r="F544" s="1">
        <v>41913</v>
      </c>
      <c r="G544" t="s">
        <v>119</v>
      </c>
      <c r="H544" t="s">
        <v>120</v>
      </c>
      <c r="I544" t="s">
        <v>120</v>
      </c>
      <c r="K544">
        <v>301871</v>
      </c>
      <c r="L544">
        <v>191628</v>
      </c>
      <c r="Q544" t="s">
        <v>121</v>
      </c>
      <c r="U544">
        <v>10</v>
      </c>
      <c r="V544">
        <v>14</v>
      </c>
      <c r="W544">
        <v>100</v>
      </c>
      <c r="Y544" t="s">
        <v>122</v>
      </c>
      <c r="Z544">
        <v>182</v>
      </c>
      <c r="AA544" t="s">
        <v>123</v>
      </c>
      <c r="AB544" t="s">
        <v>124</v>
      </c>
      <c r="AC544">
        <v>141</v>
      </c>
    </row>
    <row r="545" spans="1:29" x14ac:dyDescent="0.25">
      <c r="A545">
        <v>345</v>
      </c>
      <c r="B545">
        <v>345101</v>
      </c>
      <c r="C545" t="s">
        <v>77</v>
      </c>
      <c r="D545">
        <v>5035</v>
      </c>
      <c r="E545">
        <v>-3508.22</v>
      </c>
      <c r="F545" s="1">
        <v>41914</v>
      </c>
      <c r="G545" t="s">
        <v>119</v>
      </c>
      <c r="H545" t="s">
        <v>120</v>
      </c>
      <c r="I545" t="s">
        <v>120</v>
      </c>
      <c r="K545">
        <v>301892</v>
      </c>
      <c r="L545">
        <v>191709</v>
      </c>
      <c r="Q545" t="s">
        <v>121</v>
      </c>
      <c r="U545">
        <v>10</v>
      </c>
      <c r="V545">
        <v>14</v>
      </c>
      <c r="W545">
        <v>427200</v>
      </c>
      <c r="Y545" t="s">
        <v>122</v>
      </c>
      <c r="Z545">
        <v>182</v>
      </c>
      <c r="AA545" t="s">
        <v>123</v>
      </c>
      <c r="AB545" t="s">
        <v>124</v>
      </c>
      <c r="AC545">
        <v>81</v>
      </c>
    </row>
    <row r="546" spans="1:29" x14ac:dyDescent="0.25">
      <c r="A546">
        <v>345</v>
      </c>
      <c r="B546">
        <v>345102</v>
      </c>
      <c r="C546" t="s">
        <v>77</v>
      </c>
      <c r="D546">
        <v>5035</v>
      </c>
      <c r="E546">
        <v>-9455.7800000000007</v>
      </c>
      <c r="F546" s="1">
        <v>41919</v>
      </c>
      <c r="G546" t="s">
        <v>119</v>
      </c>
      <c r="H546" t="s">
        <v>120</v>
      </c>
      <c r="I546" t="s">
        <v>120</v>
      </c>
      <c r="K546">
        <v>301986</v>
      </c>
      <c r="L546">
        <v>192117</v>
      </c>
      <c r="Q546" t="s">
        <v>121</v>
      </c>
      <c r="U546">
        <v>10</v>
      </c>
      <c r="V546">
        <v>14</v>
      </c>
      <c r="W546">
        <v>1781272</v>
      </c>
      <c r="Y546" t="s">
        <v>122</v>
      </c>
      <c r="Z546">
        <v>254</v>
      </c>
      <c r="AA546" t="s">
        <v>123</v>
      </c>
      <c r="AB546" t="s">
        <v>124</v>
      </c>
      <c r="AC546">
        <v>119</v>
      </c>
    </row>
    <row r="547" spans="1:29" x14ac:dyDescent="0.25">
      <c r="A547">
        <v>345</v>
      </c>
      <c r="B547">
        <v>345102</v>
      </c>
      <c r="C547" t="s">
        <v>77</v>
      </c>
      <c r="D547">
        <v>5035</v>
      </c>
      <c r="E547">
        <v>-430.26</v>
      </c>
      <c r="F547" s="1">
        <v>41920</v>
      </c>
      <c r="G547" t="s">
        <v>119</v>
      </c>
      <c r="H547" t="s">
        <v>120</v>
      </c>
      <c r="I547" t="s">
        <v>120</v>
      </c>
      <c r="K547">
        <v>302008</v>
      </c>
      <c r="L547">
        <v>192335</v>
      </c>
      <c r="Q547" t="s">
        <v>121</v>
      </c>
      <c r="U547">
        <v>10</v>
      </c>
      <c r="V547">
        <v>14</v>
      </c>
      <c r="W547">
        <v>134040</v>
      </c>
      <c r="Y547" t="s">
        <v>122</v>
      </c>
      <c r="Z547">
        <v>254</v>
      </c>
      <c r="AA547" t="s">
        <v>123</v>
      </c>
      <c r="AB547" t="s">
        <v>124</v>
      </c>
      <c r="AC547">
        <v>71</v>
      </c>
    </row>
    <row r="548" spans="1:29" x14ac:dyDescent="0.25">
      <c r="A548">
        <v>345</v>
      </c>
      <c r="B548">
        <v>345101</v>
      </c>
      <c r="C548" t="s">
        <v>77</v>
      </c>
      <c r="D548">
        <v>5035</v>
      </c>
      <c r="E548">
        <v>14.87</v>
      </c>
      <c r="F548" s="1">
        <v>41925</v>
      </c>
      <c r="G548" t="s">
        <v>119</v>
      </c>
      <c r="H548" t="s">
        <v>120</v>
      </c>
      <c r="I548" t="s">
        <v>120</v>
      </c>
      <c r="K548">
        <v>302028</v>
      </c>
      <c r="L548">
        <v>192491</v>
      </c>
      <c r="Q548" t="s">
        <v>121</v>
      </c>
      <c r="U548">
        <v>10</v>
      </c>
      <c r="V548">
        <v>14</v>
      </c>
      <c r="W548">
        <v>-1400</v>
      </c>
      <c r="Y548" t="s">
        <v>122</v>
      </c>
      <c r="Z548">
        <v>182</v>
      </c>
      <c r="AA548" t="s">
        <v>123</v>
      </c>
      <c r="AB548" t="s">
        <v>124</v>
      </c>
      <c r="AC548">
        <v>143</v>
      </c>
    </row>
    <row r="549" spans="1:29" x14ac:dyDescent="0.25">
      <c r="A549">
        <v>345</v>
      </c>
      <c r="B549">
        <v>345102</v>
      </c>
      <c r="C549" t="s">
        <v>77</v>
      </c>
      <c r="D549">
        <v>5035</v>
      </c>
      <c r="E549">
        <v>-3526.45</v>
      </c>
      <c r="F549" s="1">
        <v>41926</v>
      </c>
      <c r="G549" t="s">
        <v>119</v>
      </c>
      <c r="H549" t="s">
        <v>120</v>
      </c>
      <c r="I549" t="s">
        <v>120</v>
      </c>
      <c r="K549">
        <v>302054</v>
      </c>
      <c r="L549">
        <v>193099</v>
      </c>
      <c r="Q549" t="s">
        <v>121</v>
      </c>
      <c r="U549">
        <v>10</v>
      </c>
      <c r="V549">
        <v>14</v>
      </c>
      <c r="W549">
        <v>751960</v>
      </c>
      <c r="Y549" t="s">
        <v>122</v>
      </c>
      <c r="Z549">
        <v>182</v>
      </c>
      <c r="AA549" t="s">
        <v>123</v>
      </c>
      <c r="AB549" t="s">
        <v>124</v>
      </c>
      <c r="AC549">
        <v>105</v>
      </c>
    </row>
    <row r="550" spans="1:29" x14ac:dyDescent="0.25">
      <c r="A550">
        <v>345</v>
      </c>
      <c r="B550">
        <v>345102</v>
      </c>
      <c r="C550" t="s">
        <v>77</v>
      </c>
      <c r="D550">
        <v>5035</v>
      </c>
      <c r="E550">
        <v>-11647.53</v>
      </c>
      <c r="F550" s="1">
        <v>41932</v>
      </c>
      <c r="G550" t="s">
        <v>119</v>
      </c>
      <c r="H550" t="s">
        <v>120</v>
      </c>
      <c r="I550" t="s">
        <v>120</v>
      </c>
      <c r="K550">
        <v>302057</v>
      </c>
      <c r="L550">
        <v>193113</v>
      </c>
      <c r="Q550" t="s">
        <v>121</v>
      </c>
      <c r="U550">
        <v>10</v>
      </c>
      <c r="V550">
        <v>14</v>
      </c>
      <c r="W550">
        <v>3127830</v>
      </c>
      <c r="Y550" t="s">
        <v>122</v>
      </c>
      <c r="Z550">
        <v>182</v>
      </c>
      <c r="AA550" t="s">
        <v>123</v>
      </c>
      <c r="AB550" t="s">
        <v>124</v>
      </c>
      <c r="AC550">
        <v>135</v>
      </c>
    </row>
    <row r="551" spans="1:29" x14ac:dyDescent="0.25">
      <c r="A551">
        <v>345</v>
      </c>
      <c r="B551">
        <v>345102</v>
      </c>
      <c r="C551" t="s">
        <v>77</v>
      </c>
      <c r="D551">
        <v>5035</v>
      </c>
      <c r="E551">
        <v>-14.82</v>
      </c>
      <c r="F551" s="1">
        <v>41933</v>
      </c>
      <c r="G551" t="s">
        <v>119</v>
      </c>
      <c r="H551" t="s">
        <v>120</v>
      </c>
      <c r="I551" t="s">
        <v>120</v>
      </c>
      <c r="K551">
        <v>302072</v>
      </c>
      <c r="L551">
        <v>193258</v>
      </c>
      <c r="Q551" t="s">
        <v>121</v>
      </c>
      <c r="U551">
        <v>10</v>
      </c>
      <c r="V551">
        <v>14</v>
      </c>
      <c r="W551">
        <v>2400</v>
      </c>
      <c r="Y551" t="s">
        <v>122</v>
      </c>
      <c r="Z551">
        <v>182</v>
      </c>
      <c r="AA551" t="s">
        <v>123</v>
      </c>
      <c r="AB551" t="s">
        <v>124</v>
      </c>
      <c r="AC551">
        <v>108</v>
      </c>
    </row>
    <row r="552" spans="1:29" x14ac:dyDescent="0.25">
      <c r="A552">
        <v>345</v>
      </c>
      <c r="B552">
        <v>345102</v>
      </c>
      <c r="C552" t="s">
        <v>77</v>
      </c>
      <c r="D552">
        <v>5035</v>
      </c>
      <c r="E552">
        <v>-5130.92</v>
      </c>
      <c r="F552" s="1">
        <v>41935</v>
      </c>
      <c r="G552" t="s">
        <v>119</v>
      </c>
      <c r="H552" t="s">
        <v>120</v>
      </c>
      <c r="I552" t="s">
        <v>120</v>
      </c>
      <c r="K552">
        <v>302080</v>
      </c>
      <c r="L552">
        <v>193277</v>
      </c>
      <c r="Q552" t="s">
        <v>121</v>
      </c>
      <c r="U552">
        <v>10</v>
      </c>
      <c r="V552">
        <v>14</v>
      </c>
      <c r="W552">
        <v>1133100</v>
      </c>
      <c r="Y552" t="s">
        <v>122</v>
      </c>
      <c r="Z552">
        <v>401</v>
      </c>
      <c r="AA552" t="s">
        <v>123</v>
      </c>
      <c r="AB552" t="s">
        <v>124</v>
      </c>
      <c r="AC552">
        <v>87</v>
      </c>
    </row>
    <row r="553" spans="1:29" x14ac:dyDescent="0.25">
      <c r="A553">
        <v>345</v>
      </c>
      <c r="B553">
        <v>345102</v>
      </c>
      <c r="C553" t="s">
        <v>77</v>
      </c>
      <c r="D553">
        <v>5035</v>
      </c>
      <c r="E553">
        <v>-40.049999999999997</v>
      </c>
      <c r="F553" s="1">
        <v>41940</v>
      </c>
      <c r="G553" t="s">
        <v>119</v>
      </c>
      <c r="H553" t="s">
        <v>120</v>
      </c>
      <c r="I553" t="s">
        <v>120</v>
      </c>
      <c r="K553">
        <v>302113</v>
      </c>
      <c r="L553">
        <v>193699</v>
      </c>
      <c r="Q553" t="s">
        <v>121</v>
      </c>
      <c r="U553">
        <v>10</v>
      </c>
      <c r="V553">
        <v>14</v>
      </c>
      <c r="Y553" t="s">
        <v>122</v>
      </c>
      <c r="Z553">
        <v>254</v>
      </c>
      <c r="AA553" t="s">
        <v>123</v>
      </c>
      <c r="AB553" t="s">
        <v>124</v>
      </c>
      <c r="AC553">
        <v>102</v>
      </c>
    </row>
    <row r="554" spans="1:29" x14ac:dyDescent="0.25">
      <c r="A554">
        <v>345</v>
      </c>
      <c r="B554">
        <v>345102</v>
      </c>
      <c r="C554" t="s">
        <v>77</v>
      </c>
      <c r="D554">
        <v>5035</v>
      </c>
      <c r="E554">
        <v>91.11</v>
      </c>
      <c r="F554" s="1">
        <v>41941</v>
      </c>
      <c r="G554" t="s">
        <v>119</v>
      </c>
      <c r="H554" t="s">
        <v>120</v>
      </c>
      <c r="I554" t="s">
        <v>120</v>
      </c>
      <c r="K554">
        <v>302117</v>
      </c>
      <c r="L554">
        <v>193797</v>
      </c>
      <c r="Q554" t="s">
        <v>121</v>
      </c>
      <c r="U554">
        <v>10</v>
      </c>
      <c r="V554">
        <v>14</v>
      </c>
      <c r="W554">
        <v>-23300</v>
      </c>
      <c r="Y554" t="s">
        <v>122</v>
      </c>
      <c r="Z554">
        <v>182</v>
      </c>
      <c r="AA554" t="s">
        <v>123</v>
      </c>
      <c r="AB554" t="s">
        <v>124</v>
      </c>
      <c r="AC554">
        <v>90</v>
      </c>
    </row>
    <row r="555" spans="1:29" x14ac:dyDescent="0.25">
      <c r="A555">
        <v>345</v>
      </c>
      <c r="B555">
        <v>345102</v>
      </c>
      <c r="C555" t="s">
        <v>77</v>
      </c>
      <c r="D555">
        <v>5035</v>
      </c>
      <c r="E555">
        <v>348.63</v>
      </c>
      <c r="F555" s="1">
        <v>41942</v>
      </c>
      <c r="G555" t="s">
        <v>119</v>
      </c>
      <c r="H555" t="s">
        <v>120</v>
      </c>
      <c r="I555" t="s">
        <v>120</v>
      </c>
      <c r="K555">
        <v>302121</v>
      </c>
      <c r="L555">
        <v>193809</v>
      </c>
      <c r="Q555" t="s">
        <v>121</v>
      </c>
      <c r="U555">
        <v>10</v>
      </c>
      <c r="V555">
        <v>14</v>
      </c>
      <c r="Y555" t="s">
        <v>122</v>
      </c>
      <c r="Z555">
        <v>401</v>
      </c>
      <c r="AA555" t="s">
        <v>123</v>
      </c>
      <c r="AB555" t="s">
        <v>124</v>
      </c>
      <c r="AC555">
        <v>133</v>
      </c>
    </row>
    <row r="556" spans="1:29" x14ac:dyDescent="0.25">
      <c r="A556">
        <v>345</v>
      </c>
      <c r="B556">
        <v>345102</v>
      </c>
      <c r="C556" t="s">
        <v>77</v>
      </c>
      <c r="D556">
        <v>5035</v>
      </c>
      <c r="E556">
        <v>-9.42</v>
      </c>
      <c r="F556" s="1">
        <v>41943</v>
      </c>
      <c r="G556" t="s">
        <v>119</v>
      </c>
      <c r="H556" t="s">
        <v>120</v>
      </c>
      <c r="I556" t="s">
        <v>120</v>
      </c>
      <c r="K556">
        <v>302131</v>
      </c>
      <c r="L556">
        <v>193856</v>
      </c>
      <c r="Q556" t="s">
        <v>121</v>
      </c>
      <c r="U556">
        <v>10</v>
      </c>
      <c r="V556">
        <v>14</v>
      </c>
      <c r="Y556" t="s">
        <v>122</v>
      </c>
      <c r="Z556">
        <v>182</v>
      </c>
      <c r="AA556" t="s">
        <v>123</v>
      </c>
      <c r="AB556" t="s">
        <v>124</v>
      </c>
      <c r="AC556">
        <v>153</v>
      </c>
    </row>
    <row r="557" spans="1:29" x14ac:dyDescent="0.25">
      <c r="A557">
        <v>345</v>
      </c>
      <c r="B557">
        <v>345101</v>
      </c>
      <c r="C557" t="s">
        <v>77</v>
      </c>
      <c r="D557">
        <v>5035</v>
      </c>
      <c r="E557">
        <v>-2886.97</v>
      </c>
      <c r="F557" s="1">
        <v>41946</v>
      </c>
      <c r="G557" t="s">
        <v>119</v>
      </c>
      <c r="H557" t="s">
        <v>120</v>
      </c>
      <c r="I557" t="s">
        <v>120</v>
      </c>
      <c r="K557">
        <v>302164</v>
      </c>
      <c r="L557">
        <v>193989</v>
      </c>
      <c r="Q557" t="s">
        <v>121</v>
      </c>
      <c r="U557">
        <v>11</v>
      </c>
      <c r="V557">
        <v>14</v>
      </c>
      <c r="W557">
        <v>308701</v>
      </c>
      <c r="Y557" t="s">
        <v>122</v>
      </c>
      <c r="Z557">
        <v>182</v>
      </c>
      <c r="AA557" t="s">
        <v>123</v>
      </c>
      <c r="AB557" t="s">
        <v>124</v>
      </c>
      <c r="AC557">
        <v>126</v>
      </c>
    </row>
    <row r="558" spans="1:29" x14ac:dyDescent="0.25">
      <c r="A558">
        <v>345</v>
      </c>
      <c r="B558">
        <v>345102</v>
      </c>
      <c r="C558" t="s">
        <v>77</v>
      </c>
      <c r="D558">
        <v>5035</v>
      </c>
      <c r="E558">
        <v>-9943.56</v>
      </c>
      <c r="F558" s="1">
        <v>41952</v>
      </c>
      <c r="G558" t="s">
        <v>119</v>
      </c>
      <c r="H558" t="s">
        <v>120</v>
      </c>
      <c r="I558" t="s">
        <v>120</v>
      </c>
      <c r="K558">
        <v>302271</v>
      </c>
      <c r="L558">
        <v>194422</v>
      </c>
      <c r="Q558" t="s">
        <v>121</v>
      </c>
      <c r="U558">
        <v>11</v>
      </c>
      <c r="V558">
        <v>14</v>
      </c>
      <c r="W558">
        <v>1927300</v>
      </c>
      <c r="Y558" t="s">
        <v>122</v>
      </c>
      <c r="Z558">
        <v>182</v>
      </c>
      <c r="AA558" t="s">
        <v>123</v>
      </c>
      <c r="AB558" t="s">
        <v>124</v>
      </c>
      <c r="AC558">
        <v>107</v>
      </c>
    </row>
    <row r="559" spans="1:29" x14ac:dyDescent="0.25">
      <c r="A559">
        <v>345</v>
      </c>
      <c r="B559">
        <v>345102</v>
      </c>
      <c r="C559" t="s">
        <v>77</v>
      </c>
      <c r="D559">
        <v>5035</v>
      </c>
      <c r="E559">
        <v>-95.87</v>
      </c>
      <c r="F559" s="1">
        <v>41953</v>
      </c>
      <c r="G559" t="s">
        <v>119</v>
      </c>
      <c r="H559" t="s">
        <v>120</v>
      </c>
      <c r="I559" t="s">
        <v>120</v>
      </c>
      <c r="K559">
        <v>302290</v>
      </c>
      <c r="L559">
        <v>194524</v>
      </c>
      <c r="Q559" t="s">
        <v>121</v>
      </c>
      <c r="U559">
        <v>11</v>
      </c>
      <c r="V559">
        <v>14</v>
      </c>
      <c r="W559">
        <v>16709</v>
      </c>
      <c r="Y559" t="s">
        <v>122</v>
      </c>
      <c r="Z559">
        <v>182</v>
      </c>
      <c r="AA559" t="s">
        <v>123</v>
      </c>
      <c r="AB559" t="s">
        <v>124</v>
      </c>
      <c r="AC559">
        <v>127</v>
      </c>
    </row>
    <row r="560" spans="1:29" x14ac:dyDescent="0.25">
      <c r="A560">
        <v>345</v>
      </c>
      <c r="B560">
        <v>345101</v>
      </c>
      <c r="C560" t="s">
        <v>77</v>
      </c>
      <c r="D560">
        <v>5035</v>
      </c>
      <c r="E560">
        <v>-9.14</v>
      </c>
      <c r="F560" s="1">
        <v>41954</v>
      </c>
      <c r="G560" t="s">
        <v>119</v>
      </c>
      <c r="H560" t="s">
        <v>120</v>
      </c>
      <c r="I560" t="s">
        <v>120</v>
      </c>
      <c r="K560">
        <v>302300</v>
      </c>
      <c r="L560">
        <v>194634</v>
      </c>
      <c r="Q560" t="s">
        <v>121</v>
      </c>
      <c r="U560">
        <v>11</v>
      </c>
      <c r="V560">
        <v>14</v>
      </c>
      <c r="W560">
        <v>100</v>
      </c>
      <c r="Y560" t="s">
        <v>122</v>
      </c>
      <c r="Z560">
        <v>254</v>
      </c>
      <c r="AA560" t="s">
        <v>123</v>
      </c>
      <c r="AB560" t="s">
        <v>124</v>
      </c>
      <c r="AC560">
        <v>72</v>
      </c>
    </row>
    <row r="561" spans="1:29" x14ac:dyDescent="0.25">
      <c r="A561">
        <v>345</v>
      </c>
      <c r="B561">
        <v>345102</v>
      </c>
      <c r="C561" t="s">
        <v>77</v>
      </c>
      <c r="D561">
        <v>5035</v>
      </c>
      <c r="E561">
        <v>-3106.38</v>
      </c>
      <c r="F561" s="1">
        <v>41955</v>
      </c>
      <c r="G561" t="s">
        <v>119</v>
      </c>
      <c r="H561" t="s">
        <v>120</v>
      </c>
      <c r="I561" t="s">
        <v>120</v>
      </c>
      <c r="K561">
        <v>302320</v>
      </c>
      <c r="L561">
        <v>194978</v>
      </c>
      <c r="Q561" t="s">
        <v>121</v>
      </c>
      <c r="U561">
        <v>11</v>
      </c>
      <c r="V561">
        <v>14</v>
      </c>
      <c r="W561">
        <v>597240</v>
      </c>
      <c r="Y561" t="s">
        <v>122</v>
      </c>
      <c r="Z561">
        <v>254</v>
      </c>
      <c r="AA561" t="s">
        <v>123</v>
      </c>
      <c r="AB561" t="s">
        <v>124</v>
      </c>
      <c r="AC561">
        <v>98</v>
      </c>
    </row>
    <row r="562" spans="1:29" x14ac:dyDescent="0.25">
      <c r="A562">
        <v>345</v>
      </c>
      <c r="B562">
        <v>345101</v>
      </c>
      <c r="C562" t="s">
        <v>77</v>
      </c>
      <c r="D562">
        <v>5035</v>
      </c>
      <c r="E562">
        <v>-9.98</v>
      </c>
      <c r="F562" s="1">
        <v>41956</v>
      </c>
      <c r="G562" t="s">
        <v>119</v>
      </c>
      <c r="H562" t="s">
        <v>120</v>
      </c>
      <c r="I562" t="s">
        <v>120</v>
      </c>
      <c r="K562">
        <v>302314</v>
      </c>
      <c r="L562">
        <v>194808</v>
      </c>
      <c r="Q562" t="s">
        <v>121</v>
      </c>
      <c r="U562">
        <v>11</v>
      </c>
      <c r="V562">
        <v>14</v>
      </c>
      <c r="Y562" t="s">
        <v>122</v>
      </c>
      <c r="Z562">
        <v>254</v>
      </c>
      <c r="AA562" t="s">
        <v>123</v>
      </c>
      <c r="AB562" t="s">
        <v>124</v>
      </c>
      <c r="AC562">
        <v>92</v>
      </c>
    </row>
    <row r="563" spans="1:29" x14ac:dyDescent="0.25">
      <c r="A563">
        <v>345</v>
      </c>
      <c r="B563">
        <v>345102</v>
      </c>
      <c r="C563" t="s">
        <v>77</v>
      </c>
      <c r="D563">
        <v>5035</v>
      </c>
      <c r="E563">
        <v>84.27</v>
      </c>
      <c r="F563" s="1">
        <v>41956</v>
      </c>
      <c r="G563" t="s">
        <v>119</v>
      </c>
      <c r="H563" t="s">
        <v>120</v>
      </c>
      <c r="I563" t="s">
        <v>120</v>
      </c>
      <c r="K563">
        <v>302314</v>
      </c>
      <c r="L563">
        <v>194808</v>
      </c>
      <c r="Q563" t="s">
        <v>121</v>
      </c>
      <c r="U563">
        <v>11</v>
      </c>
      <c r="V563">
        <v>14</v>
      </c>
      <c r="W563">
        <v>-23300</v>
      </c>
      <c r="Y563" t="s">
        <v>122</v>
      </c>
      <c r="Z563">
        <v>254</v>
      </c>
      <c r="AA563" t="s">
        <v>123</v>
      </c>
      <c r="AB563" t="s">
        <v>124</v>
      </c>
      <c r="AC563">
        <v>95</v>
      </c>
    </row>
    <row r="564" spans="1:29" x14ac:dyDescent="0.25">
      <c r="A564">
        <v>345</v>
      </c>
      <c r="B564">
        <v>345102</v>
      </c>
      <c r="C564" t="s">
        <v>77</v>
      </c>
      <c r="D564">
        <v>5035</v>
      </c>
      <c r="E564">
        <v>-53.98</v>
      </c>
      <c r="F564" s="1">
        <v>41961</v>
      </c>
      <c r="G564" t="s">
        <v>119</v>
      </c>
      <c r="H564" t="s">
        <v>120</v>
      </c>
      <c r="I564" t="s">
        <v>120</v>
      </c>
      <c r="K564">
        <v>302330</v>
      </c>
      <c r="L564">
        <v>195060</v>
      </c>
      <c r="Q564" t="s">
        <v>121</v>
      </c>
      <c r="U564">
        <v>11</v>
      </c>
      <c r="V564">
        <v>14</v>
      </c>
      <c r="W564">
        <v>12900</v>
      </c>
      <c r="Y564" t="s">
        <v>122</v>
      </c>
      <c r="Z564">
        <v>182</v>
      </c>
      <c r="AA564" t="s">
        <v>123</v>
      </c>
      <c r="AB564" t="s">
        <v>124</v>
      </c>
      <c r="AC564">
        <v>126</v>
      </c>
    </row>
    <row r="565" spans="1:29" x14ac:dyDescent="0.25">
      <c r="A565">
        <v>345</v>
      </c>
      <c r="B565">
        <v>345102</v>
      </c>
      <c r="C565" t="s">
        <v>77</v>
      </c>
      <c r="D565">
        <v>5035</v>
      </c>
      <c r="E565">
        <v>-1787.09</v>
      </c>
      <c r="F565" s="1">
        <v>41962</v>
      </c>
      <c r="G565" t="s">
        <v>119</v>
      </c>
      <c r="H565" t="s">
        <v>120</v>
      </c>
      <c r="I565" t="s">
        <v>120</v>
      </c>
      <c r="K565">
        <v>302343</v>
      </c>
      <c r="L565">
        <v>195169</v>
      </c>
      <c r="Q565" t="s">
        <v>121</v>
      </c>
      <c r="U565">
        <v>11</v>
      </c>
      <c r="V565">
        <v>14</v>
      </c>
      <c r="W565">
        <v>570800</v>
      </c>
      <c r="Y565" t="s">
        <v>122</v>
      </c>
      <c r="Z565">
        <v>182</v>
      </c>
      <c r="AA565" t="s">
        <v>123</v>
      </c>
      <c r="AB565" t="s">
        <v>124</v>
      </c>
      <c r="AC565">
        <v>132</v>
      </c>
    </row>
    <row r="566" spans="1:29" x14ac:dyDescent="0.25">
      <c r="A566">
        <v>345</v>
      </c>
      <c r="B566">
        <v>345101</v>
      </c>
      <c r="C566" t="s">
        <v>77</v>
      </c>
      <c r="D566">
        <v>5035</v>
      </c>
      <c r="E566">
        <v>-13.88</v>
      </c>
      <c r="F566" s="1">
        <v>41963</v>
      </c>
      <c r="G566" t="s">
        <v>119</v>
      </c>
      <c r="H566" t="s">
        <v>120</v>
      </c>
      <c r="I566" t="s">
        <v>120</v>
      </c>
      <c r="K566">
        <v>302387</v>
      </c>
      <c r="L566">
        <v>195771</v>
      </c>
      <c r="Q566" t="s">
        <v>121</v>
      </c>
      <c r="U566">
        <v>11</v>
      </c>
      <c r="V566">
        <v>14</v>
      </c>
      <c r="W566">
        <v>1200</v>
      </c>
      <c r="Y566" t="s">
        <v>122</v>
      </c>
      <c r="Z566">
        <v>182</v>
      </c>
      <c r="AA566" t="s">
        <v>123</v>
      </c>
      <c r="AB566" t="s">
        <v>124</v>
      </c>
      <c r="AC566">
        <v>90</v>
      </c>
    </row>
    <row r="567" spans="1:29" x14ac:dyDescent="0.25">
      <c r="A567">
        <v>345</v>
      </c>
      <c r="B567">
        <v>345102</v>
      </c>
      <c r="C567" t="s">
        <v>77</v>
      </c>
      <c r="D567">
        <v>5035</v>
      </c>
      <c r="E567">
        <v>-9260.07</v>
      </c>
      <c r="F567" s="1">
        <v>41963</v>
      </c>
      <c r="G567" t="s">
        <v>119</v>
      </c>
      <c r="H567" t="s">
        <v>120</v>
      </c>
      <c r="I567" t="s">
        <v>120</v>
      </c>
      <c r="K567">
        <v>302387</v>
      </c>
      <c r="L567">
        <v>195771</v>
      </c>
      <c r="Q567" t="s">
        <v>121</v>
      </c>
      <c r="U567">
        <v>11</v>
      </c>
      <c r="V567">
        <v>14</v>
      </c>
      <c r="W567">
        <v>2343400</v>
      </c>
      <c r="Y567" t="s">
        <v>122</v>
      </c>
      <c r="Z567">
        <v>182</v>
      </c>
      <c r="AA567" t="s">
        <v>123</v>
      </c>
      <c r="AB567" t="s">
        <v>124</v>
      </c>
      <c r="AC567">
        <v>93</v>
      </c>
    </row>
    <row r="568" spans="1:29" x14ac:dyDescent="0.25">
      <c r="A568">
        <v>345</v>
      </c>
      <c r="B568">
        <v>345102</v>
      </c>
      <c r="C568" t="s">
        <v>77</v>
      </c>
      <c r="D568">
        <v>5035</v>
      </c>
      <c r="E568">
        <v>-4299.1099999999997</v>
      </c>
      <c r="F568" s="1">
        <v>41967</v>
      </c>
      <c r="G568" t="s">
        <v>119</v>
      </c>
      <c r="H568" t="s">
        <v>120</v>
      </c>
      <c r="I568" t="s">
        <v>120</v>
      </c>
      <c r="K568">
        <v>302369</v>
      </c>
      <c r="L568">
        <v>195499</v>
      </c>
      <c r="Q568" t="s">
        <v>121</v>
      </c>
      <c r="U568">
        <v>11</v>
      </c>
      <c r="V568">
        <v>14</v>
      </c>
      <c r="W568">
        <v>874200</v>
      </c>
      <c r="Y568" t="s">
        <v>122</v>
      </c>
      <c r="Z568">
        <v>182</v>
      </c>
      <c r="AA568" t="s">
        <v>123</v>
      </c>
      <c r="AB568" t="s">
        <v>124</v>
      </c>
      <c r="AC568">
        <v>101</v>
      </c>
    </row>
    <row r="569" spans="1:29" x14ac:dyDescent="0.25">
      <c r="A569">
        <v>345</v>
      </c>
      <c r="B569">
        <v>345102</v>
      </c>
      <c r="C569" t="s">
        <v>77</v>
      </c>
      <c r="D569">
        <v>5035</v>
      </c>
      <c r="E569"/>
      <c r="F569" s="1">
        <v>41974</v>
      </c>
      <c r="G569" t="s">
        <v>119</v>
      </c>
      <c r="H569" t="s">
        <v>120</v>
      </c>
      <c r="I569" t="s">
        <v>120</v>
      </c>
      <c r="K569">
        <v>302393</v>
      </c>
      <c r="L569">
        <v>195819</v>
      </c>
      <c r="Q569" t="s">
        <v>121</v>
      </c>
      <c r="U569">
        <v>12</v>
      </c>
      <c r="V569">
        <v>14</v>
      </c>
      <c r="Y569" t="s">
        <v>122</v>
      </c>
      <c r="Z569">
        <v>182</v>
      </c>
      <c r="AA569" t="s">
        <v>123</v>
      </c>
      <c r="AB569" t="s">
        <v>124</v>
      </c>
      <c r="AC569">
        <v>110</v>
      </c>
    </row>
    <row r="570" spans="1:29" x14ac:dyDescent="0.25">
      <c r="A570">
        <v>345</v>
      </c>
      <c r="B570">
        <v>345101</v>
      </c>
      <c r="C570" t="s">
        <v>77</v>
      </c>
      <c r="D570">
        <v>5035</v>
      </c>
      <c r="E570">
        <v>-3319.34</v>
      </c>
      <c r="F570" s="1">
        <v>41975</v>
      </c>
      <c r="G570" t="s">
        <v>119</v>
      </c>
      <c r="H570" t="s">
        <v>120</v>
      </c>
      <c r="I570" t="s">
        <v>120</v>
      </c>
      <c r="K570">
        <v>302422</v>
      </c>
      <c r="L570">
        <v>195948</v>
      </c>
      <c r="Q570" t="s">
        <v>121</v>
      </c>
      <c r="U570">
        <v>12</v>
      </c>
      <c r="V570">
        <v>14</v>
      </c>
      <c r="W570">
        <v>402300</v>
      </c>
      <c r="Y570" t="s">
        <v>122</v>
      </c>
      <c r="Z570">
        <v>182</v>
      </c>
      <c r="AA570" t="s">
        <v>123</v>
      </c>
      <c r="AB570" t="s">
        <v>124</v>
      </c>
      <c r="AC570">
        <v>112</v>
      </c>
    </row>
    <row r="571" spans="1:29" x14ac:dyDescent="0.25">
      <c r="A571">
        <v>345</v>
      </c>
      <c r="B571">
        <v>345102</v>
      </c>
      <c r="C571" t="s">
        <v>77</v>
      </c>
      <c r="D571">
        <v>5035</v>
      </c>
      <c r="E571"/>
      <c r="F571" s="1">
        <v>41976</v>
      </c>
      <c r="G571" t="s">
        <v>119</v>
      </c>
      <c r="H571" t="s">
        <v>120</v>
      </c>
      <c r="I571" t="s">
        <v>120</v>
      </c>
      <c r="K571">
        <v>302504</v>
      </c>
      <c r="L571">
        <v>196280</v>
      </c>
      <c r="Q571" t="s">
        <v>121</v>
      </c>
      <c r="U571">
        <v>12</v>
      </c>
      <c r="V571">
        <v>14</v>
      </c>
      <c r="W571">
        <v>100</v>
      </c>
      <c r="Y571" t="s">
        <v>122</v>
      </c>
      <c r="Z571">
        <v>182</v>
      </c>
      <c r="AA571" t="s">
        <v>123</v>
      </c>
      <c r="AB571" t="s">
        <v>124</v>
      </c>
      <c r="AC571">
        <v>92</v>
      </c>
    </row>
    <row r="572" spans="1:29" x14ac:dyDescent="0.25">
      <c r="A572">
        <v>345</v>
      </c>
      <c r="B572">
        <v>345102</v>
      </c>
      <c r="C572" t="s">
        <v>77</v>
      </c>
      <c r="D572">
        <v>5035</v>
      </c>
      <c r="E572">
        <v>-0.31</v>
      </c>
      <c r="F572" s="1">
        <v>41980</v>
      </c>
      <c r="G572" t="s">
        <v>119</v>
      </c>
      <c r="H572" t="s">
        <v>120</v>
      </c>
      <c r="I572" t="s">
        <v>120</v>
      </c>
      <c r="K572">
        <v>302519</v>
      </c>
      <c r="L572">
        <v>196354</v>
      </c>
      <c r="Q572" t="s">
        <v>121</v>
      </c>
      <c r="U572">
        <v>12</v>
      </c>
      <c r="V572">
        <v>14</v>
      </c>
      <c r="Y572" t="s">
        <v>122</v>
      </c>
      <c r="Z572">
        <v>182</v>
      </c>
      <c r="AA572" t="s">
        <v>123</v>
      </c>
      <c r="AB572" t="s">
        <v>124</v>
      </c>
      <c r="AC572">
        <v>125</v>
      </c>
    </row>
    <row r="573" spans="1:29" x14ac:dyDescent="0.25">
      <c r="A573">
        <v>345</v>
      </c>
      <c r="B573">
        <v>345102</v>
      </c>
      <c r="C573" t="s">
        <v>77</v>
      </c>
      <c r="D573">
        <v>5035</v>
      </c>
      <c r="E573">
        <v>-1080.67</v>
      </c>
      <c r="F573" s="1">
        <v>41981</v>
      </c>
      <c r="G573" t="s">
        <v>119</v>
      </c>
      <c r="H573" t="s">
        <v>120</v>
      </c>
      <c r="I573" t="s">
        <v>120</v>
      </c>
      <c r="K573">
        <v>302529</v>
      </c>
      <c r="L573">
        <v>196465</v>
      </c>
      <c r="Q573" t="s">
        <v>121</v>
      </c>
      <c r="U573">
        <v>12</v>
      </c>
      <c r="V573">
        <v>14</v>
      </c>
      <c r="W573">
        <v>80100</v>
      </c>
      <c r="Y573" t="s">
        <v>122</v>
      </c>
      <c r="Z573">
        <v>401</v>
      </c>
      <c r="AA573" t="s">
        <v>123</v>
      </c>
      <c r="AB573" t="s">
        <v>124</v>
      </c>
      <c r="AC573">
        <v>108</v>
      </c>
    </row>
    <row r="574" spans="1:29" x14ac:dyDescent="0.25">
      <c r="A574">
        <v>345</v>
      </c>
      <c r="B574">
        <v>345102</v>
      </c>
      <c r="C574" t="s">
        <v>77</v>
      </c>
      <c r="D574">
        <v>5035</v>
      </c>
      <c r="E574">
        <v>-8084.67</v>
      </c>
      <c r="F574" s="1">
        <v>41982</v>
      </c>
      <c r="G574" t="s">
        <v>119</v>
      </c>
      <c r="H574" t="s">
        <v>120</v>
      </c>
      <c r="I574" t="s">
        <v>120</v>
      </c>
      <c r="K574">
        <v>302553</v>
      </c>
      <c r="L574">
        <v>196697</v>
      </c>
      <c r="Q574" t="s">
        <v>121</v>
      </c>
      <c r="U574">
        <v>12</v>
      </c>
      <c r="V574">
        <v>14</v>
      </c>
      <c r="W574">
        <v>1570927</v>
      </c>
      <c r="Y574" t="s">
        <v>122</v>
      </c>
      <c r="Z574">
        <v>401</v>
      </c>
      <c r="AA574" t="s">
        <v>123</v>
      </c>
      <c r="AB574" t="s">
        <v>124</v>
      </c>
      <c r="AC574">
        <v>88</v>
      </c>
    </row>
    <row r="575" spans="1:29" x14ac:dyDescent="0.25">
      <c r="A575">
        <v>345</v>
      </c>
      <c r="B575">
        <v>345102</v>
      </c>
      <c r="C575" t="s">
        <v>77</v>
      </c>
      <c r="D575">
        <v>5035</v>
      </c>
      <c r="E575">
        <v>-3455.58</v>
      </c>
      <c r="F575" s="1">
        <v>41984</v>
      </c>
      <c r="G575" t="s">
        <v>119</v>
      </c>
      <c r="H575" t="s">
        <v>120</v>
      </c>
      <c r="I575" t="s">
        <v>120</v>
      </c>
      <c r="K575">
        <v>302561</v>
      </c>
      <c r="L575">
        <v>196783</v>
      </c>
      <c r="Q575" t="s">
        <v>121</v>
      </c>
      <c r="U575">
        <v>12</v>
      </c>
      <c r="V575">
        <v>14</v>
      </c>
      <c r="W575">
        <v>681500</v>
      </c>
      <c r="Y575" t="s">
        <v>122</v>
      </c>
      <c r="Z575">
        <v>182</v>
      </c>
      <c r="AA575" t="s">
        <v>123</v>
      </c>
      <c r="AB575" t="s">
        <v>124</v>
      </c>
      <c r="AC575">
        <v>73</v>
      </c>
    </row>
    <row r="576" spans="1:29" x14ac:dyDescent="0.25">
      <c r="A576">
        <v>345</v>
      </c>
      <c r="B576">
        <v>345102</v>
      </c>
      <c r="C576" t="s">
        <v>77</v>
      </c>
      <c r="D576">
        <v>5035</v>
      </c>
      <c r="E576">
        <v>-5.34</v>
      </c>
      <c r="F576" s="1">
        <v>41989</v>
      </c>
      <c r="G576" t="s">
        <v>119</v>
      </c>
      <c r="H576" t="s">
        <v>120</v>
      </c>
      <c r="I576" t="s">
        <v>120</v>
      </c>
      <c r="K576">
        <v>302573</v>
      </c>
      <c r="L576">
        <v>197192</v>
      </c>
      <c r="Q576" t="s">
        <v>121</v>
      </c>
      <c r="U576">
        <v>12</v>
      </c>
      <c r="V576">
        <v>14</v>
      </c>
      <c r="W576">
        <v>-497</v>
      </c>
      <c r="Y576" t="s">
        <v>122</v>
      </c>
      <c r="Z576">
        <v>182</v>
      </c>
      <c r="AA576" t="s">
        <v>123</v>
      </c>
      <c r="AB576" t="s">
        <v>124</v>
      </c>
      <c r="AC576">
        <v>114</v>
      </c>
    </row>
    <row r="577" spans="1:29" x14ac:dyDescent="0.25">
      <c r="A577">
        <v>345</v>
      </c>
      <c r="B577">
        <v>345102</v>
      </c>
      <c r="C577" t="s">
        <v>77</v>
      </c>
      <c r="D577">
        <v>5035</v>
      </c>
      <c r="E577">
        <v>-9884.56</v>
      </c>
      <c r="F577" s="1">
        <v>41991</v>
      </c>
      <c r="G577" t="s">
        <v>119</v>
      </c>
      <c r="H577" t="s">
        <v>120</v>
      </c>
      <c r="I577" t="s">
        <v>120</v>
      </c>
      <c r="K577">
        <v>302574</v>
      </c>
      <c r="L577">
        <v>197218</v>
      </c>
      <c r="Q577" t="s">
        <v>121</v>
      </c>
      <c r="U577">
        <v>12</v>
      </c>
      <c r="V577">
        <v>14</v>
      </c>
      <c r="W577">
        <v>2551260</v>
      </c>
      <c r="Y577" t="s">
        <v>122</v>
      </c>
      <c r="Z577">
        <v>182</v>
      </c>
      <c r="AA577" t="s">
        <v>123</v>
      </c>
      <c r="AB577" t="s">
        <v>124</v>
      </c>
      <c r="AC577">
        <v>135</v>
      </c>
    </row>
    <row r="578" spans="1:29" x14ac:dyDescent="0.25">
      <c r="A578">
        <v>345</v>
      </c>
      <c r="B578">
        <v>345102</v>
      </c>
      <c r="C578" t="s">
        <v>77</v>
      </c>
      <c r="D578">
        <v>5035</v>
      </c>
      <c r="E578">
        <v>-45.94</v>
      </c>
      <c r="F578" s="1">
        <v>41994</v>
      </c>
      <c r="G578" t="s">
        <v>119</v>
      </c>
      <c r="H578" t="s">
        <v>120</v>
      </c>
      <c r="I578" t="s">
        <v>120</v>
      </c>
      <c r="K578">
        <v>302595</v>
      </c>
      <c r="L578">
        <v>197504</v>
      </c>
      <c r="Q578" t="s">
        <v>121</v>
      </c>
      <c r="U578">
        <v>12</v>
      </c>
      <c r="V578">
        <v>14</v>
      </c>
      <c r="W578">
        <v>2300</v>
      </c>
      <c r="Y578" t="s">
        <v>122</v>
      </c>
      <c r="Z578">
        <v>182</v>
      </c>
      <c r="AA578" t="s">
        <v>123</v>
      </c>
      <c r="AB578" t="s">
        <v>124</v>
      </c>
      <c r="AC578">
        <v>106</v>
      </c>
    </row>
    <row r="579" spans="1:29" x14ac:dyDescent="0.25">
      <c r="A579">
        <v>345</v>
      </c>
      <c r="B579">
        <v>345102</v>
      </c>
      <c r="C579" t="s">
        <v>77</v>
      </c>
      <c r="D579">
        <v>5035</v>
      </c>
      <c r="E579">
        <v>-4237.7700000000004</v>
      </c>
      <c r="F579" s="1">
        <v>41996</v>
      </c>
      <c r="G579" t="s">
        <v>119</v>
      </c>
      <c r="H579" t="s">
        <v>120</v>
      </c>
      <c r="I579" t="s">
        <v>120</v>
      </c>
      <c r="K579">
        <v>302593</v>
      </c>
      <c r="L579">
        <v>197496</v>
      </c>
      <c r="Q579" t="s">
        <v>121</v>
      </c>
      <c r="U579">
        <v>12</v>
      </c>
      <c r="V579">
        <v>14</v>
      </c>
      <c r="W579">
        <v>862300</v>
      </c>
      <c r="Y579" t="s">
        <v>122</v>
      </c>
      <c r="Z579">
        <v>182</v>
      </c>
      <c r="AA579" t="s">
        <v>123</v>
      </c>
      <c r="AB579" t="s">
        <v>124</v>
      </c>
      <c r="AC579">
        <v>81</v>
      </c>
    </row>
    <row r="580" spans="1:29" x14ac:dyDescent="0.25">
      <c r="A580">
        <v>345</v>
      </c>
      <c r="B580">
        <v>345102</v>
      </c>
      <c r="C580" t="s">
        <v>77</v>
      </c>
      <c r="D580">
        <v>5035</v>
      </c>
      <c r="E580">
        <v>-3.77</v>
      </c>
      <c r="F580" s="1">
        <v>42004</v>
      </c>
      <c r="G580" t="s">
        <v>119</v>
      </c>
      <c r="H580" t="s">
        <v>120</v>
      </c>
      <c r="I580" t="s">
        <v>120</v>
      </c>
      <c r="K580">
        <v>302636</v>
      </c>
      <c r="L580">
        <v>197923</v>
      </c>
      <c r="Q580" t="s">
        <v>121</v>
      </c>
      <c r="U580">
        <v>12</v>
      </c>
      <c r="V580">
        <v>14</v>
      </c>
      <c r="W580">
        <v>200</v>
      </c>
      <c r="Y580" t="s">
        <v>122</v>
      </c>
      <c r="Z580">
        <v>182</v>
      </c>
      <c r="AA580" t="s">
        <v>123</v>
      </c>
      <c r="AB580" t="s">
        <v>124</v>
      </c>
      <c r="AC580">
        <v>122</v>
      </c>
    </row>
    <row r="581" spans="1:29" x14ac:dyDescent="0.25">
      <c r="A581">
        <v>345</v>
      </c>
      <c r="B581">
        <v>345101</v>
      </c>
      <c r="C581" t="s">
        <v>77</v>
      </c>
      <c r="D581">
        <v>5035</v>
      </c>
      <c r="E581">
        <v>-2886.86</v>
      </c>
      <c r="F581" s="1">
        <v>42009</v>
      </c>
      <c r="G581" t="s">
        <v>119</v>
      </c>
      <c r="H581" t="s">
        <v>120</v>
      </c>
      <c r="I581" t="s">
        <v>120</v>
      </c>
      <c r="K581">
        <v>302678</v>
      </c>
      <c r="L581">
        <v>198192</v>
      </c>
      <c r="Q581" t="s">
        <v>121</v>
      </c>
      <c r="U581">
        <v>1</v>
      </c>
      <c r="V581">
        <v>15</v>
      </c>
      <c r="W581">
        <v>320100</v>
      </c>
      <c r="Y581" t="s">
        <v>122</v>
      </c>
      <c r="Z581">
        <v>182</v>
      </c>
      <c r="AA581" t="s">
        <v>123</v>
      </c>
      <c r="AB581" t="s">
        <v>124</v>
      </c>
      <c r="AC581">
        <v>132</v>
      </c>
    </row>
    <row r="582" spans="1:29" x14ac:dyDescent="0.25">
      <c r="A582">
        <v>345</v>
      </c>
      <c r="B582">
        <v>345102</v>
      </c>
      <c r="C582" t="s">
        <v>77</v>
      </c>
      <c r="D582">
        <v>5035</v>
      </c>
      <c r="E582">
        <v>-9060.7900000000009</v>
      </c>
      <c r="F582" s="1">
        <v>42012</v>
      </c>
      <c r="G582" t="s">
        <v>119</v>
      </c>
      <c r="H582" t="s">
        <v>120</v>
      </c>
      <c r="I582" t="s">
        <v>120</v>
      </c>
      <c r="K582">
        <v>302757</v>
      </c>
      <c r="L582">
        <v>198551</v>
      </c>
      <c r="Q582" t="s">
        <v>121</v>
      </c>
      <c r="U582">
        <v>1</v>
      </c>
      <c r="V582">
        <v>15</v>
      </c>
      <c r="W582">
        <v>1673200</v>
      </c>
      <c r="Y582" t="s">
        <v>122</v>
      </c>
      <c r="Z582">
        <v>254</v>
      </c>
      <c r="AA582" t="s">
        <v>123</v>
      </c>
      <c r="AB582" t="s">
        <v>124</v>
      </c>
      <c r="AC582">
        <v>86</v>
      </c>
    </row>
    <row r="583" spans="1:29" x14ac:dyDescent="0.25">
      <c r="A583">
        <v>345</v>
      </c>
      <c r="B583">
        <v>345102</v>
      </c>
      <c r="C583" t="s">
        <v>77</v>
      </c>
      <c r="D583">
        <v>5035</v>
      </c>
      <c r="E583">
        <v>-147.25</v>
      </c>
      <c r="F583" s="1">
        <v>42015</v>
      </c>
      <c r="G583" t="s">
        <v>119</v>
      </c>
      <c r="H583" t="s">
        <v>120</v>
      </c>
      <c r="I583" t="s">
        <v>120</v>
      </c>
      <c r="K583">
        <v>302797</v>
      </c>
      <c r="L583">
        <v>198655</v>
      </c>
      <c r="Q583" t="s">
        <v>121</v>
      </c>
      <c r="U583">
        <v>1</v>
      </c>
      <c r="V583">
        <v>15</v>
      </c>
      <c r="W583">
        <v>39770</v>
      </c>
      <c r="Y583" t="s">
        <v>122</v>
      </c>
      <c r="Z583">
        <v>182</v>
      </c>
      <c r="AA583" t="s">
        <v>123</v>
      </c>
      <c r="AB583" t="s">
        <v>124</v>
      </c>
      <c r="AC583">
        <v>104</v>
      </c>
    </row>
    <row r="584" spans="1:29" x14ac:dyDescent="0.25">
      <c r="A584">
        <v>345</v>
      </c>
      <c r="B584">
        <v>345102</v>
      </c>
      <c r="C584" t="s">
        <v>77</v>
      </c>
      <c r="D584">
        <v>5035</v>
      </c>
      <c r="E584">
        <v>-3.14</v>
      </c>
      <c r="F584" s="1">
        <v>42016</v>
      </c>
      <c r="G584" t="s">
        <v>119</v>
      </c>
      <c r="H584" t="s">
        <v>120</v>
      </c>
      <c r="I584" t="s">
        <v>120</v>
      </c>
      <c r="K584">
        <v>302816</v>
      </c>
      <c r="L584">
        <v>198728</v>
      </c>
      <c r="Q584" t="s">
        <v>121</v>
      </c>
      <c r="U584">
        <v>1</v>
      </c>
      <c r="V584">
        <v>15</v>
      </c>
      <c r="Y584" t="s">
        <v>122</v>
      </c>
      <c r="Z584">
        <v>182</v>
      </c>
      <c r="AA584" t="s">
        <v>123</v>
      </c>
      <c r="AB584" t="s">
        <v>124</v>
      </c>
      <c r="AC584">
        <v>121</v>
      </c>
    </row>
    <row r="585" spans="1:29" x14ac:dyDescent="0.25">
      <c r="A585">
        <v>345</v>
      </c>
      <c r="B585">
        <v>345102</v>
      </c>
      <c r="C585" t="s">
        <v>77</v>
      </c>
      <c r="D585">
        <v>5035</v>
      </c>
      <c r="E585">
        <v>-9.42</v>
      </c>
      <c r="F585" s="1">
        <v>42018</v>
      </c>
      <c r="G585" t="s">
        <v>119</v>
      </c>
      <c r="H585" t="s">
        <v>120</v>
      </c>
      <c r="I585" t="s">
        <v>120</v>
      </c>
      <c r="K585">
        <v>302938</v>
      </c>
      <c r="L585">
        <v>199373</v>
      </c>
      <c r="Q585" t="s">
        <v>121</v>
      </c>
      <c r="U585">
        <v>1</v>
      </c>
      <c r="V585">
        <v>15</v>
      </c>
      <c r="Y585" t="s">
        <v>122</v>
      </c>
      <c r="Z585">
        <v>182</v>
      </c>
      <c r="AA585" t="s">
        <v>123</v>
      </c>
      <c r="AB585" t="s">
        <v>124</v>
      </c>
      <c r="AC585">
        <v>117</v>
      </c>
    </row>
    <row r="586" spans="1:29" x14ac:dyDescent="0.25">
      <c r="A586">
        <v>345</v>
      </c>
      <c r="B586">
        <v>345102</v>
      </c>
      <c r="C586" t="s">
        <v>77</v>
      </c>
      <c r="D586">
        <v>5035</v>
      </c>
      <c r="E586">
        <v>-2832.44</v>
      </c>
      <c r="F586" s="1">
        <v>42019</v>
      </c>
      <c r="G586" t="s">
        <v>119</v>
      </c>
      <c r="H586" t="s">
        <v>120</v>
      </c>
      <c r="I586" t="s">
        <v>120</v>
      </c>
      <c r="K586">
        <v>302939</v>
      </c>
      <c r="L586">
        <v>199374</v>
      </c>
      <c r="Q586" t="s">
        <v>121</v>
      </c>
      <c r="U586">
        <v>1</v>
      </c>
      <c r="V586">
        <v>15</v>
      </c>
      <c r="W586">
        <v>512618</v>
      </c>
      <c r="Y586" t="s">
        <v>122</v>
      </c>
      <c r="Z586">
        <v>182</v>
      </c>
      <c r="AA586" t="s">
        <v>123</v>
      </c>
      <c r="AB586" t="s">
        <v>124</v>
      </c>
      <c r="AC586">
        <v>87</v>
      </c>
    </row>
    <row r="587" spans="1:29" x14ac:dyDescent="0.25">
      <c r="A587">
        <v>345</v>
      </c>
      <c r="B587">
        <v>345102</v>
      </c>
      <c r="C587" t="s">
        <v>77</v>
      </c>
      <c r="D587">
        <v>5035</v>
      </c>
      <c r="E587">
        <v>-67.33</v>
      </c>
      <c r="F587" s="1">
        <v>42022</v>
      </c>
      <c r="G587" t="s">
        <v>119</v>
      </c>
      <c r="H587" t="s">
        <v>120</v>
      </c>
      <c r="I587" t="s">
        <v>120</v>
      </c>
      <c r="K587">
        <v>302940</v>
      </c>
      <c r="L587">
        <v>199376</v>
      </c>
      <c r="Q587" t="s">
        <v>121</v>
      </c>
      <c r="U587">
        <v>1</v>
      </c>
      <c r="V587">
        <v>15</v>
      </c>
      <c r="W587">
        <v>13910</v>
      </c>
      <c r="Y587" t="s">
        <v>122</v>
      </c>
      <c r="Z587">
        <v>182</v>
      </c>
      <c r="AA587" t="s">
        <v>123</v>
      </c>
      <c r="AB587" t="s">
        <v>124</v>
      </c>
      <c r="AC587">
        <v>121</v>
      </c>
    </row>
    <row r="588" spans="1:29" x14ac:dyDescent="0.25">
      <c r="A588">
        <v>345</v>
      </c>
      <c r="B588">
        <v>345102</v>
      </c>
      <c r="C588" t="s">
        <v>77</v>
      </c>
      <c r="D588">
        <v>5035</v>
      </c>
      <c r="E588">
        <v>-10990.76</v>
      </c>
      <c r="F588" s="1">
        <v>42025</v>
      </c>
      <c r="G588" t="s">
        <v>119</v>
      </c>
      <c r="H588" t="s">
        <v>120</v>
      </c>
      <c r="I588" t="s">
        <v>120</v>
      </c>
      <c r="K588">
        <v>302949</v>
      </c>
      <c r="L588">
        <v>199532</v>
      </c>
      <c r="Q588" t="s">
        <v>121</v>
      </c>
      <c r="U588">
        <v>1</v>
      </c>
      <c r="V588">
        <v>15</v>
      </c>
      <c r="W588">
        <v>2883120</v>
      </c>
      <c r="Y588" t="s">
        <v>122</v>
      </c>
      <c r="Z588">
        <v>182</v>
      </c>
      <c r="AA588" t="s">
        <v>123</v>
      </c>
      <c r="AB588" t="s">
        <v>124</v>
      </c>
      <c r="AC588">
        <v>78</v>
      </c>
    </row>
    <row r="589" spans="1:29" x14ac:dyDescent="0.25">
      <c r="A589">
        <v>345</v>
      </c>
      <c r="B589">
        <v>345102</v>
      </c>
      <c r="C589" t="s">
        <v>77</v>
      </c>
      <c r="D589">
        <v>5035</v>
      </c>
      <c r="E589">
        <v>-10.9</v>
      </c>
      <c r="F589" s="1">
        <v>42026</v>
      </c>
      <c r="G589" t="s">
        <v>119</v>
      </c>
      <c r="H589" t="s">
        <v>120</v>
      </c>
      <c r="I589" t="s">
        <v>120</v>
      </c>
      <c r="K589">
        <v>302948</v>
      </c>
      <c r="L589">
        <v>199521</v>
      </c>
      <c r="Q589" t="s">
        <v>121</v>
      </c>
      <c r="U589">
        <v>1</v>
      </c>
      <c r="V589">
        <v>15</v>
      </c>
      <c r="W589">
        <v>-1700</v>
      </c>
      <c r="Y589" t="s">
        <v>122</v>
      </c>
      <c r="Z589">
        <v>182</v>
      </c>
      <c r="AA589" t="s">
        <v>123</v>
      </c>
      <c r="AB589" t="s">
        <v>124</v>
      </c>
      <c r="AC589">
        <v>93</v>
      </c>
    </row>
    <row r="590" spans="1:29" x14ac:dyDescent="0.25">
      <c r="A590">
        <v>345</v>
      </c>
      <c r="B590">
        <v>345102</v>
      </c>
      <c r="C590" t="s">
        <v>77</v>
      </c>
      <c r="D590">
        <v>5035</v>
      </c>
      <c r="E590">
        <v>-4926.43</v>
      </c>
      <c r="F590" s="1">
        <v>42030</v>
      </c>
      <c r="G590" t="s">
        <v>119</v>
      </c>
      <c r="H590" t="s">
        <v>120</v>
      </c>
      <c r="I590" t="s">
        <v>120</v>
      </c>
      <c r="K590">
        <v>302965</v>
      </c>
      <c r="L590">
        <v>199962</v>
      </c>
      <c r="Q590" t="s">
        <v>121</v>
      </c>
      <c r="U590">
        <v>1</v>
      </c>
      <c r="V590">
        <v>15</v>
      </c>
      <c r="W590">
        <v>1092300</v>
      </c>
      <c r="Y590" t="s">
        <v>122</v>
      </c>
      <c r="Z590">
        <v>182</v>
      </c>
      <c r="AA590" t="s">
        <v>123</v>
      </c>
      <c r="AB590" t="s">
        <v>124</v>
      </c>
      <c r="AC590">
        <v>111</v>
      </c>
    </row>
    <row r="591" spans="1:29" x14ac:dyDescent="0.25">
      <c r="A591">
        <v>345</v>
      </c>
      <c r="B591">
        <v>345102</v>
      </c>
      <c r="C591" t="s">
        <v>77</v>
      </c>
      <c r="D591">
        <v>5035</v>
      </c>
      <c r="E591">
        <v>-0.16</v>
      </c>
      <c r="F591" s="1">
        <v>42031</v>
      </c>
      <c r="G591" t="s">
        <v>119</v>
      </c>
      <c r="H591" t="s">
        <v>120</v>
      </c>
      <c r="I591" t="s">
        <v>120</v>
      </c>
      <c r="K591">
        <v>302961</v>
      </c>
      <c r="L591">
        <v>199813</v>
      </c>
      <c r="Q591" t="s">
        <v>121</v>
      </c>
      <c r="U591">
        <v>1</v>
      </c>
      <c r="V591">
        <v>15</v>
      </c>
      <c r="W591">
        <v>-2400</v>
      </c>
      <c r="Y591" t="s">
        <v>122</v>
      </c>
      <c r="Z591">
        <v>182</v>
      </c>
      <c r="AA591" t="s">
        <v>123</v>
      </c>
      <c r="AB591" t="s">
        <v>124</v>
      </c>
      <c r="AC591">
        <v>106</v>
      </c>
    </row>
    <row r="592" spans="1:29" x14ac:dyDescent="0.25">
      <c r="A592">
        <v>345</v>
      </c>
      <c r="B592">
        <v>345102</v>
      </c>
      <c r="C592" t="s">
        <v>77</v>
      </c>
      <c r="D592">
        <v>5035</v>
      </c>
      <c r="E592">
        <v>-2.83</v>
      </c>
      <c r="F592" s="1">
        <v>42034</v>
      </c>
      <c r="G592" t="s">
        <v>119</v>
      </c>
      <c r="H592" t="s">
        <v>120</v>
      </c>
      <c r="I592" t="s">
        <v>120</v>
      </c>
      <c r="K592">
        <v>302993</v>
      </c>
      <c r="L592">
        <v>200168</v>
      </c>
      <c r="Q592" t="s">
        <v>121</v>
      </c>
      <c r="U592">
        <v>1</v>
      </c>
      <c r="V592">
        <v>15</v>
      </c>
      <c r="W592">
        <v>100</v>
      </c>
      <c r="Y592" t="s">
        <v>122</v>
      </c>
      <c r="Z592">
        <v>182</v>
      </c>
      <c r="AA592" t="s">
        <v>123</v>
      </c>
      <c r="AB592" t="s">
        <v>124</v>
      </c>
      <c r="AC592">
        <v>142</v>
      </c>
    </row>
    <row r="593" spans="1:29" x14ac:dyDescent="0.25">
      <c r="A593">
        <v>345</v>
      </c>
      <c r="B593">
        <v>345101</v>
      </c>
      <c r="C593" t="s">
        <v>77</v>
      </c>
      <c r="D593">
        <v>5035</v>
      </c>
      <c r="E593">
        <v>-2731.67</v>
      </c>
      <c r="F593" s="1">
        <v>42037</v>
      </c>
      <c r="G593" t="s">
        <v>119</v>
      </c>
      <c r="H593" t="s">
        <v>120</v>
      </c>
      <c r="I593" t="s">
        <v>120</v>
      </c>
      <c r="K593">
        <v>303007</v>
      </c>
      <c r="L593">
        <v>200247</v>
      </c>
      <c r="Q593" t="s">
        <v>121</v>
      </c>
      <c r="U593">
        <v>2</v>
      </c>
      <c r="V593">
        <v>15</v>
      </c>
      <c r="W593">
        <v>290300</v>
      </c>
      <c r="Y593" t="s">
        <v>122</v>
      </c>
      <c r="Z593">
        <v>182</v>
      </c>
      <c r="AA593" t="s">
        <v>123</v>
      </c>
      <c r="AB593" t="s">
        <v>124</v>
      </c>
      <c r="AC593">
        <v>104</v>
      </c>
    </row>
    <row r="594" spans="1:29" x14ac:dyDescent="0.25">
      <c r="A594">
        <v>345</v>
      </c>
      <c r="B594">
        <v>345101</v>
      </c>
      <c r="C594" t="s">
        <v>77</v>
      </c>
      <c r="D594">
        <v>5035</v>
      </c>
      <c r="E594">
        <v>-1.08</v>
      </c>
      <c r="F594" s="1">
        <v>42038</v>
      </c>
      <c r="G594" t="s">
        <v>119</v>
      </c>
      <c r="H594" t="s">
        <v>120</v>
      </c>
      <c r="I594" t="s">
        <v>120</v>
      </c>
      <c r="K594">
        <v>303035</v>
      </c>
      <c r="L594">
        <v>200380</v>
      </c>
      <c r="Q594" t="s">
        <v>121</v>
      </c>
      <c r="U594">
        <v>2</v>
      </c>
      <c r="V594">
        <v>15</v>
      </c>
      <c r="Y594" t="s">
        <v>122</v>
      </c>
      <c r="Z594">
        <v>182</v>
      </c>
      <c r="AA594" t="s">
        <v>123</v>
      </c>
      <c r="AB594" t="s">
        <v>124</v>
      </c>
      <c r="AC594">
        <v>99</v>
      </c>
    </row>
    <row r="595" spans="1:29" x14ac:dyDescent="0.25">
      <c r="A595">
        <v>345</v>
      </c>
      <c r="B595">
        <v>345102</v>
      </c>
      <c r="C595" t="s">
        <v>77</v>
      </c>
      <c r="D595">
        <v>5035</v>
      </c>
      <c r="E595">
        <v>-29.03</v>
      </c>
      <c r="F595" s="1">
        <v>42038</v>
      </c>
      <c r="G595" t="s">
        <v>119</v>
      </c>
      <c r="H595" t="s">
        <v>120</v>
      </c>
      <c r="I595" t="s">
        <v>120</v>
      </c>
      <c r="K595">
        <v>303035</v>
      </c>
      <c r="L595">
        <v>200380</v>
      </c>
      <c r="Q595" t="s">
        <v>121</v>
      </c>
      <c r="U595">
        <v>2</v>
      </c>
      <c r="V595">
        <v>15</v>
      </c>
      <c r="W595">
        <v>1100</v>
      </c>
      <c r="Y595" t="s">
        <v>122</v>
      </c>
      <c r="Z595">
        <v>182</v>
      </c>
      <c r="AA595" t="s">
        <v>123</v>
      </c>
      <c r="AB595" t="s">
        <v>124</v>
      </c>
      <c r="AC595">
        <v>101</v>
      </c>
    </row>
    <row r="596" spans="1:29" x14ac:dyDescent="0.25">
      <c r="A596">
        <v>345</v>
      </c>
      <c r="B596">
        <v>345102</v>
      </c>
      <c r="C596" t="s">
        <v>77</v>
      </c>
      <c r="D596">
        <v>5035</v>
      </c>
      <c r="E596">
        <v>-1805.65</v>
      </c>
      <c r="F596" s="1">
        <v>42040</v>
      </c>
      <c r="G596" t="s">
        <v>119</v>
      </c>
      <c r="H596" t="s">
        <v>120</v>
      </c>
      <c r="I596" t="s">
        <v>120</v>
      </c>
      <c r="K596">
        <v>303099</v>
      </c>
      <c r="L596">
        <v>200630</v>
      </c>
      <c r="Q596" t="s">
        <v>121</v>
      </c>
      <c r="U596">
        <v>2</v>
      </c>
      <c r="V596">
        <v>15</v>
      </c>
      <c r="W596">
        <v>322700</v>
      </c>
      <c r="Y596" t="s">
        <v>122</v>
      </c>
      <c r="Z596">
        <v>182</v>
      </c>
      <c r="AA596" t="s">
        <v>123</v>
      </c>
      <c r="AB596" t="s">
        <v>124</v>
      </c>
      <c r="AC596">
        <v>81</v>
      </c>
    </row>
    <row r="597" spans="1:29" x14ac:dyDescent="0.25">
      <c r="A597">
        <v>345</v>
      </c>
      <c r="B597">
        <v>345102</v>
      </c>
      <c r="C597" t="s">
        <v>77</v>
      </c>
      <c r="D597">
        <v>5035</v>
      </c>
      <c r="E597">
        <v>-7711.99</v>
      </c>
      <c r="F597" s="1">
        <v>42043</v>
      </c>
      <c r="G597" t="s">
        <v>119</v>
      </c>
      <c r="H597" t="s">
        <v>120</v>
      </c>
      <c r="I597" t="s">
        <v>120</v>
      </c>
      <c r="K597">
        <v>303124</v>
      </c>
      <c r="L597">
        <v>200711</v>
      </c>
      <c r="Q597" t="s">
        <v>121</v>
      </c>
      <c r="U597">
        <v>2</v>
      </c>
      <c r="V597">
        <v>15</v>
      </c>
      <c r="W597">
        <v>1470630</v>
      </c>
      <c r="Y597" t="s">
        <v>122</v>
      </c>
      <c r="Z597">
        <v>401</v>
      </c>
      <c r="AA597" t="s">
        <v>123</v>
      </c>
      <c r="AB597" t="s">
        <v>124</v>
      </c>
      <c r="AC597">
        <v>107</v>
      </c>
    </row>
    <row r="598" spans="1:29" x14ac:dyDescent="0.25">
      <c r="A598">
        <v>345</v>
      </c>
      <c r="B598">
        <v>345102</v>
      </c>
      <c r="C598" t="s">
        <v>77</v>
      </c>
      <c r="D598">
        <v>5035</v>
      </c>
      <c r="E598">
        <v>-3312.03</v>
      </c>
      <c r="F598" s="1">
        <v>42047</v>
      </c>
      <c r="G598" t="s">
        <v>119</v>
      </c>
      <c r="H598" t="s">
        <v>120</v>
      </c>
      <c r="I598" t="s">
        <v>120</v>
      </c>
      <c r="K598">
        <v>303181</v>
      </c>
      <c r="L598">
        <v>201092</v>
      </c>
      <c r="Q598" t="s">
        <v>121</v>
      </c>
      <c r="U598">
        <v>2</v>
      </c>
      <c r="V598">
        <v>15</v>
      </c>
      <c r="W598">
        <v>657253</v>
      </c>
      <c r="Y598" t="s">
        <v>122</v>
      </c>
      <c r="Z598">
        <v>182</v>
      </c>
      <c r="AA598" t="s">
        <v>123</v>
      </c>
      <c r="AB598" t="s">
        <v>124</v>
      </c>
      <c r="AC598">
        <v>97</v>
      </c>
    </row>
    <row r="599" spans="1:29" x14ac:dyDescent="0.25">
      <c r="A599">
        <v>345</v>
      </c>
      <c r="B599">
        <v>345102</v>
      </c>
      <c r="C599" t="s">
        <v>77</v>
      </c>
      <c r="D599">
        <v>5035</v>
      </c>
      <c r="E599">
        <v>-322.08999999999997</v>
      </c>
      <c r="F599" s="1">
        <v>42050</v>
      </c>
      <c r="G599" t="s">
        <v>119</v>
      </c>
      <c r="H599" t="s">
        <v>120</v>
      </c>
      <c r="I599" t="s">
        <v>120</v>
      </c>
      <c r="K599">
        <v>303190</v>
      </c>
      <c r="L599">
        <v>201190</v>
      </c>
      <c r="Q599" t="s">
        <v>121</v>
      </c>
      <c r="U599">
        <v>2</v>
      </c>
      <c r="V599">
        <v>15</v>
      </c>
      <c r="W599">
        <v>96919</v>
      </c>
      <c r="Y599" t="s">
        <v>122</v>
      </c>
      <c r="Z599">
        <v>401</v>
      </c>
      <c r="AA599" t="s">
        <v>123</v>
      </c>
      <c r="AB599" t="s">
        <v>124</v>
      </c>
      <c r="AC599">
        <v>104</v>
      </c>
    </row>
    <row r="600" spans="1:29" x14ac:dyDescent="0.25">
      <c r="A600">
        <v>345</v>
      </c>
      <c r="B600">
        <v>345102</v>
      </c>
      <c r="C600" t="s">
        <v>77</v>
      </c>
      <c r="D600">
        <v>5035</v>
      </c>
      <c r="E600">
        <v>-1785.52</v>
      </c>
      <c r="F600" s="1">
        <v>42054</v>
      </c>
      <c r="G600" t="s">
        <v>119</v>
      </c>
      <c r="H600" t="s">
        <v>120</v>
      </c>
      <c r="I600" t="s">
        <v>120</v>
      </c>
      <c r="K600">
        <v>303236</v>
      </c>
      <c r="L600">
        <v>201968</v>
      </c>
      <c r="Q600" t="s">
        <v>121</v>
      </c>
      <c r="U600">
        <v>2</v>
      </c>
      <c r="V600">
        <v>15</v>
      </c>
      <c r="W600">
        <v>472400</v>
      </c>
      <c r="Y600" t="s">
        <v>122</v>
      </c>
      <c r="Z600">
        <v>182</v>
      </c>
      <c r="AA600" t="s">
        <v>123</v>
      </c>
      <c r="AB600" t="s">
        <v>124</v>
      </c>
      <c r="AC600">
        <v>66</v>
      </c>
    </row>
    <row r="601" spans="1:29" x14ac:dyDescent="0.25">
      <c r="A601">
        <v>345</v>
      </c>
      <c r="B601">
        <v>345102</v>
      </c>
      <c r="C601" t="s">
        <v>77</v>
      </c>
      <c r="D601">
        <v>5035</v>
      </c>
      <c r="E601">
        <v>-6607.2</v>
      </c>
      <c r="F601" s="1">
        <v>42057</v>
      </c>
      <c r="G601" t="s">
        <v>119</v>
      </c>
      <c r="H601" t="s">
        <v>120</v>
      </c>
      <c r="I601" t="s">
        <v>120</v>
      </c>
      <c r="K601">
        <v>303237</v>
      </c>
      <c r="L601">
        <v>201976</v>
      </c>
      <c r="Q601" t="s">
        <v>121</v>
      </c>
      <c r="U601">
        <v>2</v>
      </c>
      <c r="V601">
        <v>15</v>
      </c>
      <c r="W601">
        <v>1582326</v>
      </c>
      <c r="Y601" t="s">
        <v>122</v>
      </c>
      <c r="Z601">
        <v>182</v>
      </c>
      <c r="AA601" t="s">
        <v>123</v>
      </c>
      <c r="AB601" t="s">
        <v>124</v>
      </c>
      <c r="AC601">
        <v>106</v>
      </c>
    </row>
    <row r="602" spans="1:29" x14ac:dyDescent="0.25">
      <c r="A602">
        <v>345</v>
      </c>
      <c r="B602">
        <v>345102</v>
      </c>
      <c r="C602" t="s">
        <v>77</v>
      </c>
      <c r="D602">
        <v>5035</v>
      </c>
      <c r="E602">
        <v>-1316.61</v>
      </c>
      <c r="F602" s="1">
        <v>42058</v>
      </c>
      <c r="G602" t="s">
        <v>119</v>
      </c>
      <c r="H602" t="s">
        <v>120</v>
      </c>
      <c r="I602" t="s">
        <v>120</v>
      </c>
      <c r="K602">
        <v>303238</v>
      </c>
      <c r="L602">
        <v>201979</v>
      </c>
      <c r="Q602" t="s">
        <v>121</v>
      </c>
      <c r="U602">
        <v>2</v>
      </c>
      <c r="V602">
        <v>15</v>
      </c>
      <c r="W602">
        <v>398730</v>
      </c>
      <c r="Y602" t="s">
        <v>122</v>
      </c>
      <c r="Z602">
        <v>182</v>
      </c>
      <c r="AA602" t="s">
        <v>123</v>
      </c>
      <c r="AB602" t="s">
        <v>124</v>
      </c>
      <c r="AC602">
        <v>91</v>
      </c>
    </row>
    <row r="603" spans="1:29" x14ac:dyDescent="0.25">
      <c r="A603">
        <v>345</v>
      </c>
      <c r="B603">
        <v>345102</v>
      </c>
      <c r="C603" t="s">
        <v>77</v>
      </c>
      <c r="D603">
        <v>5035</v>
      </c>
      <c r="E603">
        <v>-15.35</v>
      </c>
      <c r="F603" s="1">
        <v>42059</v>
      </c>
      <c r="G603" t="s">
        <v>119</v>
      </c>
      <c r="H603" t="s">
        <v>120</v>
      </c>
      <c r="I603" t="s">
        <v>120</v>
      </c>
      <c r="K603">
        <v>303247</v>
      </c>
      <c r="L603">
        <v>202056</v>
      </c>
      <c r="Q603" t="s">
        <v>121</v>
      </c>
      <c r="U603">
        <v>2</v>
      </c>
      <c r="V603">
        <v>15</v>
      </c>
      <c r="W603">
        <v>1800</v>
      </c>
      <c r="Y603" t="s">
        <v>122</v>
      </c>
      <c r="Z603">
        <v>182</v>
      </c>
      <c r="AA603" t="s">
        <v>123</v>
      </c>
      <c r="AB603" t="s">
        <v>124</v>
      </c>
      <c r="AC603">
        <v>103</v>
      </c>
    </row>
    <row r="604" spans="1:29" x14ac:dyDescent="0.25">
      <c r="A604">
        <v>345</v>
      </c>
      <c r="B604">
        <v>345102</v>
      </c>
      <c r="C604" t="s">
        <v>77</v>
      </c>
      <c r="D604">
        <v>5035</v>
      </c>
      <c r="E604">
        <v>-4518.87</v>
      </c>
      <c r="F604" s="1">
        <v>42060</v>
      </c>
      <c r="G604" t="s">
        <v>119</v>
      </c>
      <c r="H604" t="s">
        <v>120</v>
      </c>
      <c r="I604" t="s">
        <v>120</v>
      </c>
      <c r="K604">
        <v>303248</v>
      </c>
      <c r="L604">
        <v>202057</v>
      </c>
      <c r="Q604" t="s">
        <v>121</v>
      </c>
      <c r="U604">
        <v>2</v>
      </c>
      <c r="V604">
        <v>15</v>
      </c>
      <c r="W604">
        <v>933757</v>
      </c>
      <c r="Y604" t="s">
        <v>122</v>
      </c>
      <c r="Z604">
        <v>182</v>
      </c>
      <c r="AA604" t="s">
        <v>123</v>
      </c>
      <c r="AB604" t="s">
        <v>124</v>
      </c>
      <c r="AC604">
        <v>97</v>
      </c>
    </row>
    <row r="605" spans="1:29" x14ac:dyDescent="0.25">
      <c r="A605">
        <v>345</v>
      </c>
      <c r="B605">
        <v>345102</v>
      </c>
      <c r="C605" t="s">
        <v>77</v>
      </c>
      <c r="D605">
        <v>5035</v>
      </c>
      <c r="E605">
        <v>-112.01</v>
      </c>
      <c r="F605" s="1">
        <v>42061</v>
      </c>
      <c r="G605" t="s">
        <v>119</v>
      </c>
      <c r="H605" t="s">
        <v>120</v>
      </c>
      <c r="I605" t="s">
        <v>120</v>
      </c>
      <c r="K605">
        <v>303245</v>
      </c>
      <c r="L605">
        <v>202035</v>
      </c>
      <c r="Q605" t="s">
        <v>121</v>
      </c>
      <c r="U605">
        <v>2</v>
      </c>
      <c r="V605">
        <v>15</v>
      </c>
      <c r="W605">
        <v>24090</v>
      </c>
      <c r="Y605" t="s">
        <v>122</v>
      </c>
      <c r="Z605">
        <v>182</v>
      </c>
      <c r="AA605" t="s">
        <v>123</v>
      </c>
      <c r="AB605" t="s">
        <v>124</v>
      </c>
      <c r="AC605">
        <v>62</v>
      </c>
    </row>
    <row r="606" spans="1:29" x14ac:dyDescent="0.25">
      <c r="A606">
        <v>345</v>
      </c>
      <c r="B606">
        <v>345101</v>
      </c>
      <c r="C606" t="s">
        <v>77</v>
      </c>
      <c r="D606">
        <v>5035</v>
      </c>
      <c r="E606">
        <v>-2989.19</v>
      </c>
      <c r="F606" s="1">
        <v>42065</v>
      </c>
      <c r="G606" t="s">
        <v>119</v>
      </c>
      <c r="H606" t="s">
        <v>120</v>
      </c>
      <c r="I606" t="s">
        <v>120</v>
      </c>
      <c r="K606">
        <v>303274</v>
      </c>
      <c r="L606">
        <v>202224</v>
      </c>
      <c r="Q606" t="s">
        <v>121</v>
      </c>
      <c r="U606">
        <v>3</v>
      </c>
      <c r="V606">
        <v>15</v>
      </c>
      <c r="W606">
        <v>338000</v>
      </c>
      <c r="Y606" t="s">
        <v>122</v>
      </c>
      <c r="Z606">
        <v>182</v>
      </c>
      <c r="AA606" t="s">
        <v>123</v>
      </c>
      <c r="AB606" t="s">
        <v>124</v>
      </c>
      <c r="AC606">
        <v>139</v>
      </c>
    </row>
    <row r="607" spans="1:29" x14ac:dyDescent="0.25">
      <c r="A607">
        <v>345</v>
      </c>
      <c r="B607">
        <v>345101</v>
      </c>
      <c r="C607" t="s">
        <v>77</v>
      </c>
      <c r="D607">
        <v>5035</v>
      </c>
      <c r="E607">
        <v>-12.47</v>
      </c>
      <c r="F607" s="1">
        <v>42066</v>
      </c>
      <c r="G607" t="s">
        <v>119</v>
      </c>
      <c r="H607" t="s">
        <v>120</v>
      </c>
      <c r="I607" t="s">
        <v>120</v>
      </c>
      <c r="K607">
        <v>303401</v>
      </c>
      <c r="L607">
        <v>202683</v>
      </c>
      <c r="Q607" t="s">
        <v>121</v>
      </c>
      <c r="U607">
        <v>3</v>
      </c>
      <c r="V607">
        <v>15</v>
      </c>
      <c r="Y607" t="s">
        <v>122</v>
      </c>
      <c r="Z607">
        <v>182</v>
      </c>
      <c r="AA607" t="s">
        <v>123</v>
      </c>
      <c r="AB607" t="s">
        <v>124</v>
      </c>
      <c r="AC607">
        <v>95</v>
      </c>
    </row>
    <row r="608" spans="1:29" x14ac:dyDescent="0.25">
      <c r="A608">
        <v>345</v>
      </c>
      <c r="B608">
        <v>345102</v>
      </c>
      <c r="C608" t="s">
        <v>77</v>
      </c>
      <c r="D608">
        <v>5035</v>
      </c>
      <c r="E608">
        <v>-70.22</v>
      </c>
      <c r="F608" s="1">
        <v>42066</v>
      </c>
      <c r="G608" t="s">
        <v>119</v>
      </c>
      <c r="H608" t="s">
        <v>120</v>
      </c>
      <c r="I608" t="s">
        <v>120</v>
      </c>
      <c r="K608">
        <v>303401</v>
      </c>
      <c r="L608">
        <v>202683</v>
      </c>
      <c r="Q608" t="s">
        <v>121</v>
      </c>
      <c r="U608">
        <v>3</v>
      </c>
      <c r="V608">
        <v>15</v>
      </c>
      <c r="W608">
        <v>7900</v>
      </c>
      <c r="Y608" t="s">
        <v>122</v>
      </c>
      <c r="Z608">
        <v>182</v>
      </c>
      <c r="AA608" t="s">
        <v>123</v>
      </c>
      <c r="AB608" t="s">
        <v>124</v>
      </c>
      <c r="AC608">
        <v>98</v>
      </c>
    </row>
    <row r="609" spans="1:29" x14ac:dyDescent="0.25">
      <c r="A609">
        <v>345</v>
      </c>
      <c r="B609">
        <v>345102</v>
      </c>
      <c r="C609" t="s">
        <v>77</v>
      </c>
      <c r="D609">
        <v>5035</v>
      </c>
      <c r="E609">
        <v>-7032.55</v>
      </c>
      <c r="F609" s="1">
        <v>42071</v>
      </c>
      <c r="G609" t="s">
        <v>119</v>
      </c>
      <c r="H609" t="s">
        <v>120</v>
      </c>
      <c r="I609" t="s">
        <v>120</v>
      </c>
      <c r="K609">
        <v>303412</v>
      </c>
      <c r="L609">
        <v>202723</v>
      </c>
      <c r="Q609" t="s">
        <v>121</v>
      </c>
      <c r="U609">
        <v>3</v>
      </c>
      <c r="V609">
        <v>15</v>
      </c>
      <c r="W609">
        <v>1308137</v>
      </c>
      <c r="Y609" t="s">
        <v>122</v>
      </c>
      <c r="Z609">
        <v>182</v>
      </c>
      <c r="AA609" t="s">
        <v>123</v>
      </c>
      <c r="AB609" t="s">
        <v>124</v>
      </c>
      <c r="AC609">
        <v>131</v>
      </c>
    </row>
    <row r="610" spans="1:29" x14ac:dyDescent="0.25">
      <c r="A610">
        <v>345</v>
      </c>
      <c r="B610">
        <v>345102</v>
      </c>
      <c r="C610" t="s">
        <v>77</v>
      </c>
      <c r="D610">
        <v>5035</v>
      </c>
      <c r="E610">
        <v>-1304.8399999999999</v>
      </c>
      <c r="F610" s="1">
        <v>42072</v>
      </c>
      <c r="G610" t="s">
        <v>119</v>
      </c>
      <c r="H610" t="s">
        <v>120</v>
      </c>
      <c r="I610" t="s">
        <v>120</v>
      </c>
      <c r="K610">
        <v>303428</v>
      </c>
      <c r="L610">
        <v>202810</v>
      </c>
      <c r="Q610" t="s">
        <v>121</v>
      </c>
      <c r="U610">
        <v>3</v>
      </c>
      <c r="V610">
        <v>15</v>
      </c>
      <c r="W610">
        <v>115256</v>
      </c>
      <c r="Y610" t="s">
        <v>122</v>
      </c>
      <c r="Z610">
        <v>252</v>
      </c>
      <c r="AA610" t="s">
        <v>123</v>
      </c>
      <c r="AB610" t="s">
        <v>124</v>
      </c>
      <c r="AC610">
        <v>119</v>
      </c>
    </row>
    <row r="611" spans="1:29" x14ac:dyDescent="0.25">
      <c r="A611">
        <v>345</v>
      </c>
      <c r="B611">
        <v>345102</v>
      </c>
      <c r="C611" t="s">
        <v>77</v>
      </c>
      <c r="D611">
        <v>5035</v>
      </c>
      <c r="E611">
        <v>-27.52</v>
      </c>
      <c r="F611" s="1">
        <v>42073</v>
      </c>
      <c r="G611" t="s">
        <v>119</v>
      </c>
      <c r="H611" t="s">
        <v>120</v>
      </c>
      <c r="I611" t="s">
        <v>120</v>
      </c>
      <c r="K611">
        <v>303478</v>
      </c>
      <c r="L611">
        <v>203251</v>
      </c>
      <c r="Q611" t="s">
        <v>121</v>
      </c>
      <c r="U611">
        <v>3</v>
      </c>
      <c r="V611">
        <v>15</v>
      </c>
      <c r="W611">
        <v>346</v>
      </c>
      <c r="Y611" t="s">
        <v>122</v>
      </c>
      <c r="Z611">
        <v>254</v>
      </c>
      <c r="AA611" t="s">
        <v>123</v>
      </c>
      <c r="AB611" t="s">
        <v>124</v>
      </c>
      <c r="AC611">
        <v>93</v>
      </c>
    </row>
    <row r="612" spans="1:29" x14ac:dyDescent="0.25">
      <c r="A612">
        <v>345</v>
      </c>
      <c r="B612">
        <v>345102</v>
      </c>
      <c r="C612" t="s">
        <v>77</v>
      </c>
      <c r="D612">
        <v>5035</v>
      </c>
      <c r="E612">
        <v>-77.84</v>
      </c>
      <c r="F612" s="1">
        <v>42075</v>
      </c>
      <c r="G612" t="s">
        <v>119</v>
      </c>
      <c r="H612" t="s">
        <v>120</v>
      </c>
      <c r="I612" t="s">
        <v>120</v>
      </c>
      <c r="K612">
        <v>303468</v>
      </c>
      <c r="L612">
        <v>203138</v>
      </c>
      <c r="Q612" t="s">
        <v>121</v>
      </c>
      <c r="U612">
        <v>3</v>
      </c>
      <c r="V612">
        <v>15</v>
      </c>
      <c r="W612">
        <v>15100</v>
      </c>
      <c r="Y612" t="s">
        <v>122</v>
      </c>
      <c r="Z612">
        <v>254</v>
      </c>
      <c r="AA612" t="s">
        <v>123</v>
      </c>
      <c r="AB612" t="s">
        <v>124</v>
      </c>
      <c r="AC612">
        <v>107</v>
      </c>
    </row>
    <row r="613" spans="1:29" x14ac:dyDescent="0.25">
      <c r="A613">
        <v>345</v>
      </c>
      <c r="B613">
        <v>345102</v>
      </c>
      <c r="C613" t="s">
        <v>77</v>
      </c>
      <c r="D613">
        <v>5035</v>
      </c>
      <c r="E613">
        <v>-3046.86</v>
      </c>
      <c r="F613" s="1">
        <v>42078</v>
      </c>
      <c r="G613" t="s">
        <v>119</v>
      </c>
      <c r="H613" t="s">
        <v>120</v>
      </c>
      <c r="I613" t="s">
        <v>120</v>
      </c>
      <c r="K613">
        <v>303477</v>
      </c>
      <c r="L613">
        <v>203238</v>
      </c>
      <c r="Q613" t="s">
        <v>121</v>
      </c>
      <c r="U613">
        <v>3</v>
      </c>
      <c r="V613">
        <v>15</v>
      </c>
      <c r="W613">
        <v>562230</v>
      </c>
      <c r="Y613" t="s">
        <v>122</v>
      </c>
      <c r="Z613">
        <v>182</v>
      </c>
      <c r="AA613" t="s">
        <v>123</v>
      </c>
      <c r="AB613" t="s">
        <v>124</v>
      </c>
      <c r="AC613">
        <v>105</v>
      </c>
    </row>
    <row r="614" spans="1:29" x14ac:dyDescent="0.25">
      <c r="A614">
        <v>345</v>
      </c>
      <c r="B614">
        <v>345102</v>
      </c>
      <c r="C614" t="s">
        <v>77</v>
      </c>
      <c r="D614">
        <v>5035</v>
      </c>
      <c r="E614"/>
      <c r="F614" s="1">
        <v>42079</v>
      </c>
      <c r="G614" t="s">
        <v>119</v>
      </c>
      <c r="H614" t="s">
        <v>120</v>
      </c>
      <c r="I614" t="s">
        <v>120</v>
      </c>
      <c r="K614">
        <v>303491</v>
      </c>
      <c r="L614">
        <v>203325</v>
      </c>
      <c r="Q614" t="s">
        <v>121</v>
      </c>
      <c r="U614">
        <v>3</v>
      </c>
      <c r="V614">
        <v>15</v>
      </c>
      <c r="Y614" t="s">
        <v>122</v>
      </c>
      <c r="Z614">
        <v>182</v>
      </c>
      <c r="AA614" t="s">
        <v>123</v>
      </c>
      <c r="AB614" t="s">
        <v>124</v>
      </c>
      <c r="AC614">
        <v>111</v>
      </c>
    </row>
    <row r="615" spans="1:29" x14ac:dyDescent="0.25">
      <c r="A615">
        <v>345</v>
      </c>
      <c r="B615">
        <v>345102</v>
      </c>
      <c r="C615" t="s">
        <v>77</v>
      </c>
      <c r="D615">
        <v>5035</v>
      </c>
      <c r="E615">
        <v>-12.74</v>
      </c>
      <c r="F615" s="1">
        <v>42080</v>
      </c>
      <c r="G615" t="s">
        <v>119</v>
      </c>
      <c r="H615" t="s">
        <v>120</v>
      </c>
      <c r="I615" t="s">
        <v>120</v>
      </c>
      <c r="K615">
        <v>303494</v>
      </c>
      <c r="L615">
        <v>203416</v>
      </c>
      <c r="Q615" t="s">
        <v>121</v>
      </c>
      <c r="U615">
        <v>3</v>
      </c>
      <c r="V615">
        <v>15</v>
      </c>
      <c r="Y615" t="s">
        <v>122</v>
      </c>
      <c r="Z615">
        <v>182</v>
      </c>
      <c r="AA615" t="s">
        <v>123</v>
      </c>
      <c r="AB615" t="s">
        <v>124</v>
      </c>
      <c r="AC615">
        <v>157</v>
      </c>
    </row>
    <row r="616" spans="1:29" x14ac:dyDescent="0.25">
      <c r="A616">
        <v>345</v>
      </c>
      <c r="B616">
        <v>345102</v>
      </c>
      <c r="C616" t="s">
        <v>77</v>
      </c>
      <c r="D616">
        <v>5035</v>
      </c>
      <c r="E616">
        <v>-11683.57</v>
      </c>
      <c r="F616" s="1">
        <v>42082</v>
      </c>
      <c r="G616" t="s">
        <v>119</v>
      </c>
      <c r="H616" t="s">
        <v>120</v>
      </c>
      <c r="I616" t="s">
        <v>120</v>
      </c>
      <c r="K616">
        <v>303510</v>
      </c>
      <c r="L616">
        <v>203761</v>
      </c>
      <c r="Q616" t="s">
        <v>121</v>
      </c>
      <c r="U616">
        <v>3</v>
      </c>
      <c r="V616">
        <v>15</v>
      </c>
      <c r="W616">
        <v>3128218</v>
      </c>
      <c r="Y616" t="s">
        <v>122</v>
      </c>
      <c r="Z616">
        <v>182</v>
      </c>
      <c r="AA616" t="s">
        <v>123</v>
      </c>
      <c r="AB616" t="s">
        <v>124</v>
      </c>
      <c r="AC616">
        <v>74</v>
      </c>
    </row>
    <row r="617" spans="1:29" x14ac:dyDescent="0.25">
      <c r="A617">
        <v>345</v>
      </c>
      <c r="B617">
        <v>345102</v>
      </c>
      <c r="C617" t="s">
        <v>77</v>
      </c>
      <c r="D617">
        <v>5035</v>
      </c>
      <c r="E617">
        <v>-95.66</v>
      </c>
      <c r="F617" s="1">
        <v>42085</v>
      </c>
      <c r="G617" t="s">
        <v>119</v>
      </c>
      <c r="H617" t="s">
        <v>120</v>
      </c>
      <c r="I617" t="s">
        <v>120</v>
      </c>
      <c r="K617">
        <v>303527</v>
      </c>
      <c r="L617">
        <v>203951</v>
      </c>
      <c r="Q617" t="s">
        <v>121</v>
      </c>
      <c r="U617">
        <v>3</v>
      </c>
      <c r="V617">
        <v>15</v>
      </c>
      <c r="W617">
        <v>14300</v>
      </c>
      <c r="Y617" t="s">
        <v>122</v>
      </c>
      <c r="Z617">
        <v>182</v>
      </c>
      <c r="AA617" t="s">
        <v>123</v>
      </c>
      <c r="AB617" t="s">
        <v>124</v>
      </c>
      <c r="AC617">
        <v>96</v>
      </c>
    </row>
    <row r="618" spans="1:29" x14ac:dyDescent="0.25">
      <c r="A618">
        <v>345</v>
      </c>
      <c r="B618">
        <v>345102</v>
      </c>
      <c r="C618" t="s">
        <v>77</v>
      </c>
      <c r="D618">
        <v>5035</v>
      </c>
      <c r="E618">
        <v>-4514.87</v>
      </c>
      <c r="F618" s="1">
        <v>42087</v>
      </c>
      <c r="G618" t="s">
        <v>119</v>
      </c>
      <c r="H618" t="s">
        <v>120</v>
      </c>
      <c r="I618" t="s">
        <v>120</v>
      </c>
      <c r="K618">
        <v>303577</v>
      </c>
      <c r="L618">
        <v>204459</v>
      </c>
      <c r="Q618" t="s">
        <v>121</v>
      </c>
      <c r="U618">
        <v>3</v>
      </c>
      <c r="V618">
        <v>15</v>
      </c>
      <c r="W618">
        <v>914038</v>
      </c>
      <c r="Y618" t="s">
        <v>122</v>
      </c>
      <c r="Z618">
        <v>182</v>
      </c>
      <c r="AA618" t="s">
        <v>123</v>
      </c>
      <c r="AB618" t="s">
        <v>124</v>
      </c>
      <c r="AC618">
        <v>108</v>
      </c>
    </row>
    <row r="619" spans="1:29" x14ac:dyDescent="0.25">
      <c r="A619">
        <v>345</v>
      </c>
      <c r="B619">
        <v>345101</v>
      </c>
      <c r="C619" t="s">
        <v>77</v>
      </c>
      <c r="D619">
        <v>5035</v>
      </c>
      <c r="E619">
        <v>-852.44</v>
      </c>
      <c r="F619" s="1">
        <v>42088</v>
      </c>
      <c r="G619" t="s">
        <v>119</v>
      </c>
      <c r="H619" t="s">
        <v>120</v>
      </c>
      <c r="I619" t="s">
        <v>120</v>
      </c>
      <c r="K619">
        <v>303532</v>
      </c>
      <c r="L619">
        <v>204045</v>
      </c>
      <c r="Q619" t="s">
        <v>121</v>
      </c>
      <c r="U619">
        <v>3</v>
      </c>
      <c r="V619">
        <v>15</v>
      </c>
      <c r="W619">
        <v>359101</v>
      </c>
      <c r="Y619" t="s">
        <v>122</v>
      </c>
      <c r="Z619">
        <v>254</v>
      </c>
      <c r="AA619" t="s">
        <v>123</v>
      </c>
      <c r="AB619" t="s">
        <v>124</v>
      </c>
      <c r="AC619">
        <v>91</v>
      </c>
    </row>
    <row r="620" spans="1:29" x14ac:dyDescent="0.25">
      <c r="A620">
        <v>345</v>
      </c>
      <c r="B620">
        <v>345102</v>
      </c>
      <c r="C620" t="s">
        <v>77</v>
      </c>
      <c r="D620">
        <v>5035</v>
      </c>
      <c r="E620">
        <v>-501.31</v>
      </c>
      <c r="F620" s="1">
        <v>42088</v>
      </c>
      <c r="G620" t="s">
        <v>119</v>
      </c>
      <c r="H620" t="s">
        <v>120</v>
      </c>
      <c r="I620" t="s">
        <v>120</v>
      </c>
      <c r="K620">
        <v>303532</v>
      </c>
      <c r="L620">
        <v>204045</v>
      </c>
      <c r="Q620" t="s">
        <v>121</v>
      </c>
      <c r="U620">
        <v>3</v>
      </c>
      <c r="V620">
        <v>15</v>
      </c>
      <c r="W620">
        <v>129705</v>
      </c>
      <c r="Y620" t="s">
        <v>122</v>
      </c>
      <c r="Z620">
        <v>254</v>
      </c>
      <c r="AA620" t="s">
        <v>123</v>
      </c>
      <c r="AB620" t="s">
        <v>124</v>
      </c>
      <c r="AC620">
        <v>94</v>
      </c>
    </row>
    <row r="621" spans="1:29" x14ac:dyDescent="0.25">
      <c r="A621">
        <v>345</v>
      </c>
      <c r="B621">
        <v>345102</v>
      </c>
      <c r="C621" t="s">
        <v>77</v>
      </c>
      <c r="D621">
        <v>5035</v>
      </c>
      <c r="E621">
        <v>-1.3</v>
      </c>
      <c r="F621" s="1">
        <v>42095</v>
      </c>
      <c r="G621" t="s">
        <v>119</v>
      </c>
      <c r="H621" t="s">
        <v>120</v>
      </c>
      <c r="I621" t="s">
        <v>120</v>
      </c>
      <c r="K621">
        <v>303595</v>
      </c>
      <c r="L621">
        <v>204617</v>
      </c>
      <c r="Q621" t="s">
        <v>121</v>
      </c>
      <c r="U621">
        <v>4</v>
      </c>
      <c r="V621">
        <v>15</v>
      </c>
      <c r="Y621" t="s">
        <v>122</v>
      </c>
      <c r="Z621">
        <v>182</v>
      </c>
      <c r="AA621" t="s">
        <v>123</v>
      </c>
      <c r="AB621" t="s">
        <v>124</v>
      </c>
      <c r="AC621">
        <v>99</v>
      </c>
    </row>
    <row r="622" spans="1:29" x14ac:dyDescent="0.25">
      <c r="A622">
        <v>345</v>
      </c>
      <c r="B622">
        <v>345101</v>
      </c>
      <c r="C622" t="s">
        <v>77</v>
      </c>
      <c r="D622">
        <v>5035</v>
      </c>
      <c r="E622">
        <v>-4663.59</v>
      </c>
      <c r="F622" s="1">
        <v>42096</v>
      </c>
      <c r="G622" t="s">
        <v>119</v>
      </c>
      <c r="H622" t="s">
        <v>120</v>
      </c>
      <c r="I622" t="s">
        <v>120</v>
      </c>
      <c r="K622">
        <v>303615</v>
      </c>
      <c r="L622">
        <v>204730</v>
      </c>
      <c r="Q622" t="s">
        <v>121</v>
      </c>
      <c r="U622">
        <v>4</v>
      </c>
      <c r="V622">
        <v>15</v>
      </c>
      <c r="W622">
        <v>682800</v>
      </c>
      <c r="Y622" t="s">
        <v>122</v>
      </c>
      <c r="Z622">
        <v>182</v>
      </c>
      <c r="AA622" t="s">
        <v>123</v>
      </c>
      <c r="AB622" t="s">
        <v>124</v>
      </c>
      <c r="AC622">
        <v>88</v>
      </c>
    </row>
    <row r="623" spans="1:29" x14ac:dyDescent="0.25">
      <c r="A623">
        <v>345</v>
      </c>
      <c r="B623">
        <v>345101</v>
      </c>
      <c r="C623" t="s">
        <v>77</v>
      </c>
      <c r="D623">
        <v>5035</v>
      </c>
      <c r="E623">
        <v>-912.68</v>
      </c>
      <c r="F623" s="1">
        <v>42099</v>
      </c>
      <c r="G623" t="s">
        <v>119</v>
      </c>
      <c r="H623" t="s">
        <v>120</v>
      </c>
      <c r="I623" t="s">
        <v>120</v>
      </c>
      <c r="K623">
        <v>303638</v>
      </c>
      <c r="L623">
        <v>204818</v>
      </c>
      <c r="Q623" t="s">
        <v>121</v>
      </c>
      <c r="U623">
        <v>4</v>
      </c>
      <c r="V623">
        <v>15</v>
      </c>
      <c r="W623">
        <v>162400</v>
      </c>
      <c r="Y623" t="s">
        <v>122</v>
      </c>
      <c r="Z623">
        <v>182</v>
      </c>
      <c r="AA623" t="s">
        <v>123</v>
      </c>
      <c r="AB623" t="s">
        <v>124</v>
      </c>
      <c r="AC623">
        <v>103</v>
      </c>
    </row>
    <row r="624" spans="1:29" x14ac:dyDescent="0.25">
      <c r="A624">
        <v>345</v>
      </c>
      <c r="B624">
        <v>345102</v>
      </c>
      <c r="C624" t="s">
        <v>77</v>
      </c>
      <c r="D624">
        <v>5035</v>
      </c>
      <c r="E624">
        <v>-9.42</v>
      </c>
      <c r="F624" s="1">
        <v>42099</v>
      </c>
      <c r="G624" t="s">
        <v>119</v>
      </c>
      <c r="H624" t="s">
        <v>120</v>
      </c>
      <c r="I624" t="s">
        <v>120</v>
      </c>
      <c r="K624">
        <v>303638</v>
      </c>
      <c r="L624">
        <v>204818</v>
      </c>
      <c r="Q624" t="s">
        <v>121</v>
      </c>
      <c r="U624">
        <v>4</v>
      </c>
      <c r="V624">
        <v>15</v>
      </c>
      <c r="W624">
        <v>-743</v>
      </c>
      <c r="Y624" t="s">
        <v>122</v>
      </c>
      <c r="Z624">
        <v>182</v>
      </c>
      <c r="AA624" t="s">
        <v>123</v>
      </c>
      <c r="AB624" t="s">
        <v>124</v>
      </c>
      <c r="AC624">
        <v>107</v>
      </c>
    </row>
    <row r="625" spans="1:29" x14ac:dyDescent="0.25">
      <c r="A625">
        <v>345</v>
      </c>
      <c r="B625">
        <v>345101</v>
      </c>
      <c r="C625" t="s">
        <v>77</v>
      </c>
      <c r="D625">
        <v>5035</v>
      </c>
      <c r="E625"/>
      <c r="F625" s="1">
        <v>42100</v>
      </c>
      <c r="G625" t="s">
        <v>119</v>
      </c>
      <c r="H625" t="s">
        <v>120</v>
      </c>
      <c r="I625" t="s">
        <v>120</v>
      </c>
      <c r="K625">
        <v>303723</v>
      </c>
      <c r="L625">
        <v>205385</v>
      </c>
      <c r="Q625" t="s">
        <v>121</v>
      </c>
      <c r="U625">
        <v>4</v>
      </c>
      <c r="V625">
        <v>15</v>
      </c>
      <c r="Y625" t="s">
        <v>122</v>
      </c>
      <c r="Z625">
        <v>182</v>
      </c>
      <c r="AA625" t="s">
        <v>123</v>
      </c>
      <c r="AB625" t="s">
        <v>124</v>
      </c>
      <c r="AC625">
        <v>120</v>
      </c>
    </row>
    <row r="626" spans="1:29" x14ac:dyDescent="0.25">
      <c r="A626">
        <v>345</v>
      </c>
      <c r="B626">
        <v>345102</v>
      </c>
      <c r="C626" t="s">
        <v>77</v>
      </c>
      <c r="D626">
        <v>5035</v>
      </c>
      <c r="E626">
        <v>-9716.48</v>
      </c>
      <c r="F626" s="1">
        <v>42101</v>
      </c>
      <c r="G626" t="s">
        <v>119</v>
      </c>
      <c r="H626" t="s">
        <v>120</v>
      </c>
      <c r="I626" t="s">
        <v>120</v>
      </c>
      <c r="K626">
        <v>303669</v>
      </c>
      <c r="L626">
        <v>205083</v>
      </c>
      <c r="Q626" t="s">
        <v>121</v>
      </c>
      <c r="U626">
        <v>4</v>
      </c>
      <c r="V626">
        <v>15</v>
      </c>
      <c r="W626">
        <v>2036947</v>
      </c>
      <c r="Y626" t="s">
        <v>122</v>
      </c>
      <c r="Z626">
        <v>252</v>
      </c>
      <c r="AA626" t="s">
        <v>123</v>
      </c>
      <c r="AB626" t="s">
        <v>124</v>
      </c>
      <c r="AC626">
        <v>105</v>
      </c>
    </row>
    <row r="627" spans="1:29" x14ac:dyDescent="0.25">
      <c r="A627">
        <v>345</v>
      </c>
      <c r="B627">
        <v>345102</v>
      </c>
      <c r="C627" t="s">
        <v>77</v>
      </c>
      <c r="D627">
        <v>5035</v>
      </c>
      <c r="E627">
        <v>-2115.85</v>
      </c>
      <c r="F627" s="1">
        <v>42102</v>
      </c>
      <c r="G627" t="s">
        <v>119</v>
      </c>
      <c r="H627" t="s">
        <v>120</v>
      </c>
      <c r="I627" t="s">
        <v>120</v>
      </c>
      <c r="K627">
        <v>303689</v>
      </c>
      <c r="L627">
        <v>205193</v>
      </c>
      <c r="Q627" t="s">
        <v>121</v>
      </c>
      <c r="U627">
        <v>4</v>
      </c>
      <c r="V627">
        <v>15</v>
      </c>
      <c r="W627">
        <v>502476</v>
      </c>
      <c r="Y627" t="s">
        <v>122</v>
      </c>
      <c r="Z627">
        <v>182</v>
      </c>
      <c r="AA627" t="s">
        <v>123</v>
      </c>
      <c r="AB627" t="s">
        <v>124</v>
      </c>
      <c r="AC627">
        <v>99</v>
      </c>
    </row>
    <row r="628" spans="1:29" x14ac:dyDescent="0.25">
      <c r="A628">
        <v>345</v>
      </c>
      <c r="B628">
        <v>345102</v>
      </c>
      <c r="C628" t="s">
        <v>77</v>
      </c>
      <c r="D628">
        <v>5035</v>
      </c>
      <c r="E628">
        <v>-1.88</v>
      </c>
      <c r="F628" s="1">
        <v>42103</v>
      </c>
      <c r="G628" t="s">
        <v>119</v>
      </c>
      <c r="H628" t="s">
        <v>120</v>
      </c>
      <c r="I628" t="s">
        <v>120</v>
      </c>
      <c r="K628">
        <v>303697</v>
      </c>
      <c r="L628">
        <v>205271</v>
      </c>
      <c r="Q628" t="s">
        <v>121</v>
      </c>
      <c r="U628">
        <v>4</v>
      </c>
      <c r="V628">
        <v>15</v>
      </c>
      <c r="Y628" t="s">
        <v>122</v>
      </c>
      <c r="Z628">
        <v>182</v>
      </c>
      <c r="AA628" t="s">
        <v>123</v>
      </c>
      <c r="AB628" t="s">
        <v>124</v>
      </c>
      <c r="AC628">
        <v>81</v>
      </c>
    </row>
    <row r="629" spans="1:29" x14ac:dyDescent="0.25">
      <c r="A629">
        <v>345</v>
      </c>
      <c r="B629">
        <v>345102</v>
      </c>
      <c r="C629" t="s">
        <v>77</v>
      </c>
      <c r="D629">
        <v>5035</v>
      </c>
      <c r="E629">
        <v>-3221.36</v>
      </c>
      <c r="F629" s="1">
        <v>42108</v>
      </c>
      <c r="G629" t="s">
        <v>119</v>
      </c>
      <c r="H629" t="s">
        <v>120</v>
      </c>
      <c r="I629" t="s">
        <v>120</v>
      </c>
      <c r="K629">
        <v>303773</v>
      </c>
      <c r="L629">
        <v>205815</v>
      </c>
      <c r="Q629" t="s">
        <v>121</v>
      </c>
      <c r="U629">
        <v>4</v>
      </c>
      <c r="V629">
        <v>15</v>
      </c>
      <c r="W629">
        <v>678330</v>
      </c>
      <c r="Y629" t="s">
        <v>122</v>
      </c>
      <c r="Z629">
        <v>254</v>
      </c>
      <c r="AA629" t="s">
        <v>123</v>
      </c>
      <c r="AB629" t="s">
        <v>124</v>
      </c>
      <c r="AC629">
        <v>111</v>
      </c>
    </row>
    <row r="630" spans="1:29" x14ac:dyDescent="0.25">
      <c r="A630">
        <v>345</v>
      </c>
      <c r="B630">
        <v>345101</v>
      </c>
      <c r="C630" t="s">
        <v>77</v>
      </c>
      <c r="D630">
        <v>5035</v>
      </c>
      <c r="E630">
        <v>-12.47</v>
      </c>
      <c r="F630" s="1">
        <v>42109</v>
      </c>
      <c r="G630" t="s">
        <v>119</v>
      </c>
      <c r="H630" t="s">
        <v>120</v>
      </c>
      <c r="I630" t="s">
        <v>120</v>
      </c>
      <c r="K630">
        <v>303768</v>
      </c>
      <c r="L630">
        <v>205695</v>
      </c>
      <c r="Q630" t="s">
        <v>121</v>
      </c>
      <c r="U630">
        <v>4</v>
      </c>
      <c r="V630">
        <v>15</v>
      </c>
      <c r="Y630" t="s">
        <v>122</v>
      </c>
      <c r="Z630">
        <v>254</v>
      </c>
      <c r="AA630" t="s">
        <v>123</v>
      </c>
      <c r="AB630" t="s">
        <v>124</v>
      </c>
      <c r="AC630">
        <v>84</v>
      </c>
    </row>
    <row r="631" spans="1:29" x14ac:dyDescent="0.25">
      <c r="A631">
        <v>345</v>
      </c>
      <c r="B631">
        <v>345102</v>
      </c>
      <c r="C631" t="s">
        <v>77</v>
      </c>
      <c r="D631">
        <v>5035</v>
      </c>
      <c r="E631">
        <v>-19.64</v>
      </c>
      <c r="F631" s="1">
        <v>42109</v>
      </c>
      <c r="G631" t="s">
        <v>119</v>
      </c>
      <c r="H631" t="s">
        <v>120</v>
      </c>
      <c r="I631" t="s">
        <v>120</v>
      </c>
      <c r="K631">
        <v>303768</v>
      </c>
      <c r="L631">
        <v>205695</v>
      </c>
      <c r="Q631" t="s">
        <v>121</v>
      </c>
      <c r="U631">
        <v>4</v>
      </c>
      <c r="V631">
        <v>15</v>
      </c>
      <c r="Y631" t="s">
        <v>122</v>
      </c>
      <c r="Z631">
        <v>254</v>
      </c>
      <c r="AA631" t="s">
        <v>123</v>
      </c>
      <c r="AB631" t="s">
        <v>124</v>
      </c>
      <c r="AC631">
        <v>89</v>
      </c>
    </row>
    <row r="632" spans="1:29" x14ac:dyDescent="0.25">
      <c r="A632">
        <v>345</v>
      </c>
      <c r="B632">
        <v>345101</v>
      </c>
      <c r="C632" t="s">
        <v>77</v>
      </c>
      <c r="D632">
        <v>5035</v>
      </c>
      <c r="E632">
        <v>-8976.42</v>
      </c>
      <c r="F632" s="1">
        <v>42113</v>
      </c>
      <c r="G632" t="s">
        <v>119</v>
      </c>
      <c r="H632" t="s">
        <v>120</v>
      </c>
      <c r="I632" t="s">
        <v>120</v>
      </c>
      <c r="K632">
        <v>303791</v>
      </c>
      <c r="L632">
        <v>206012</v>
      </c>
      <c r="Q632" t="s">
        <v>121</v>
      </c>
      <c r="U632">
        <v>4</v>
      </c>
      <c r="V632">
        <v>15</v>
      </c>
      <c r="W632">
        <v>1819801</v>
      </c>
      <c r="Y632" t="s">
        <v>122</v>
      </c>
      <c r="Z632">
        <v>182</v>
      </c>
      <c r="AA632" t="s">
        <v>123</v>
      </c>
      <c r="AB632" t="s">
        <v>124</v>
      </c>
      <c r="AC632">
        <v>131</v>
      </c>
    </row>
    <row r="633" spans="1:29" x14ac:dyDescent="0.25">
      <c r="A633">
        <v>345</v>
      </c>
      <c r="B633">
        <v>345102</v>
      </c>
      <c r="C633" t="s">
        <v>77</v>
      </c>
      <c r="D633">
        <v>5035</v>
      </c>
      <c r="E633"/>
      <c r="F633" s="1">
        <v>42113</v>
      </c>
      <c r="G633" t="s">
        <v>119</v>
      </c>
      <c r="H633" t="s">
        <v>120</v>
      </c>
      <c r="I633" t="s">
        <v>120</v>
      </c>
      <c r="K633">
        <v>303791</v>
      </c>
      <c r="L633">
        <v>206012</v>
      </c>
      <c r="Q633" t="s">
        <v>121</v>
      </c>
      <c r="U633">
        <v>4</v>
      </c>
      <c r="V633">
        <v>15</v>
      </c>
      <c r="Y633" t="s">
        <v>122</v>
      </c>
      <c r="Z633">
        <v>182</v>
      </c>
      <c r="AA633" t="s">
        <v>123</v>
      </c>
      <c r="AB633" t="s">
        <v>124</v>
      </c>
      <c r="AC633">
        <v>135</v>
      </c>
    </row>
    <row r="634" spans="1:29" x14ac:dyDescent="0.25">
      <c r="A634">
        <v>345</v>
      </c>
      <c r="B634">
        <v>345102</v>
      </c>
      <c r="C634" t="s">
        <v>77</v>
      </c>
      <c r="D634">
        <v>5035</v>
      </c>
      <c r="E634">
        <v>-10238.15</v>
      </c>
      <c r="F634" s="1">
        <v>42114</v>
      </c>
      <c r="G634" t="s">
        <v>119</v>
      </c>
      <c r="H634" t="s">
        <v>120</v>
      </c>
      <c r="I634" t="s">
        <v>120</v>
      </c>
      <c r="K634">
        <v>303802</v>
      </c>
      <c r="L634">
        <v>206224</v>
      </c>
      <c r="Q634" t="s">
        <v>121</v>
      </c>
      <c r="U634">
        <v>4</v>
      </c>
      <c r="V634">
        <v>15</v>
      </c>
      <c r="W634">
        <v>2680860</v>
      </c>
      <c r="Y634" t="s">
        <v>122</v>
      </c>
      <c r="Z634">
        <v>182</v>
      </c>
      <c r="AA634" t="s">
        <v>123</v>
      </c>
      <c r="AB634" t="s">
        <v>124</v>
      </c>
      <c r="AC634">
        <v>120</v>
      </c>
    </row>
    <row r="635" spans="1:29" x14ac:dyDescent="0.25">
      <c r="A635">
        <v>345</v>
      </c>
      <c r="B635">
        <v>345102</v>
      </c>
      <c r="C635" t="s">
        <v>77</v>
      </c>
      <c r="D635">
        <v>5035</v>
      </c>
      <c r="E635">
        <v>-628.13</v>
      </c>
      <c r="F635" s="1">
        <v>42115</v>
      </c>
      <c r="G635" t="s">
        <v>119</v>
      </c>
      <c r="H635" t="s">
        <v>120</v>
      </c>
      <c r="I635" t="s">
        <v>120</v>
      </c>
      <c r="K635">
        <v>303804</v>
      </c>
      <c r="L635">
        <v>206232</v>
      </c>
      <c r="Q635" t="s">
        <v>121</v>
      </c>
      <c r="U635">
        <v>4</v>
      </c>
      <c r="V635">
        <v>15</v>
      </c>
      <c r="W635">
        <v>182500</v>
      </c>
      <c r="Y635" t="s">
        <v>122</v>
      </c>
      <c r="Z635">
        <v>182</v>
      </c>
      <c r="AA635" t="s">
        <v>123</v>
      </c>
      <c r="AB635" t="s">
        <v>124</v>
      </c>
      <c r="AC635">
        <v>91</v>
      </c>
    </row>
    <row r="636" spans="1:29" x14ac:dyDescent="0.25">
      <c r="A636">
        <v>345</v>
      </c>
      <c r="B636">
        <v>345101</v>
      </c>
      <c r="C636" t="s">
        <v>77</v>
      </c>
      <c r="D636">
        <v>5035</v>
      </c>
      <c r="E636">
        <v>12.47</v>
      </c>
      <c r="F636" s="1">
        <v>42120</v>
      </c>
      <c r="G636" t="s">
        <v>119</v>
      </c>
      <c r="H636" t="s">
        <v>120</v>
      </c>
      <c r="I636" t="s">
        <v>120</v>
      </c>
      <c r="K636">
        <v>303817</v>
      </c>
      <c r="L636">
        <v>206379</v>
      </c>
      <c r="Q636" t="s">
        <v>121</v>
      </c>
      <c r="U636">
        <v>4</v>
      </c>
      <c r="V636">
        <v>15</v>
      </c>
      <c r="Y636" t="s">
        <v>122</v>
      </c>
      <c r="Z636">
        <v>182</v>
      </c>
      <c r="AA636" t="s">
        <v>123</v>
      </c>
      <c r="AB636" t="s">
        <v>124</v>
      </c>
      <c r="AC636">
        <v>97</v>
      </c>
    </row>
    <row r="637" spans="1:29" x14ac:dyDescent="0.25">
      <c r="A637">
        <v>345</v>
      </c>
      <c r="B637">
        <v>345102</v>
      </c>
      <c r="C637" t="s">
        <v>77</v>
      </c>
      <c r="D637">
        <v>5035</v>
      </c>
      <c r="E637">
        <v>-4467.6499999999996</v>
      </c>
      <c r="F637" s="1">
        <v>42120</v>
      </c>
      <c r="G637" t="s">
        <v>119</v>
      </c>
      <c r="H637" t="s">
        <v>120</v>
      </c>
      <c r="I637" t="s">
        <v>120</v>
      </c>
      <c r="K637">
        <v>303817</v>
      </c>
      <c r="L637">
        <v>206379</v>
      </c>
      <c r="Q637" t="s">
        <v>121</v>
      </c>
      <c r="U637">
        <v>4</v>
      </c>
      <c r="V637">
        <v>15</v>
      </c>
      <c r="W637">
        <v>921974</v>
      </c>
      <c r="Y637" t="s">
        <v>122</v>
      </c>
      <c r="Z637">
        <v>182</v>
      </c>
      <c r="AA637" t="s">
        <v>123</v>
      </c>
      <c r="AB637" t="s">
        <v>124</v>
      </c>
      <c r="AC637">
        <v>100</v>
      </c>
    </row>
    <row r="638" spans="1:29" x14ac:dyDescent="0.25">
      <c r="A638">
        <v>345</v>
      </c>
      <c r="B638">
        <v>345101</v>
      </c>
      <c r="C638" t="s">
        <v>77</v>
      </c>
      <c r="D638">
        <v>5035</v>
      </c>
      <c r="E638">
        <v>-3582.88</v>
      </c>
      <c r="F638" s="1">
        <v>42128</v>
      </c>
      <c r="G638" t="s">
        <v>119</v>
      </c>
      <c r="H638" t="s">
        <v>120</v>
      </c>
      <c r="I638" t="s">
        <v>120</v>
      </c>
      <c r="K638">
        <v>303899</v>
      </c>
      <c r="L638">
        <v>207117</v>
      </c>
      <c r="Q638" t="s">
        <v>121</v>
      </c>
      <c r="U638">
        <v>5</v>
      </c>
      <c r="V638">
        <v>15</v>
      </c>
      <c r="W638">
        <v>454900</v>
      </c>
      <c r="Y638" t="s">
        <v>122</v>
      </c>
      <c r="Z638">
        <v>182</v>
      </c>
      <c r="AA638" t="s">
        <v>123</v>
      </c>
      <c r="AB638" t="s">
        <v>124</v>
      </c>
      <c r="AC638">
        <v>119</v>
      </c>
    </row>
    <row r="639" spans="1:29" x14ac:dyDescent="0.25">
      <c r="A639">
        <v>345</v>
      </c>
      <c r="B639">
        <v>345102</v>
      </c>
      <c r="C639" t="s">
        <v>77</v>
      </c>
      <c r="D639">
        <v>5035</v>
      </c>
      <c r="E639">
        <v>-4.08</v>
      </c>
      <c r="F639" s="1">
        <v>42128</v>
      </c>
      <c r="G639" t="s">
        <v>119</v>
      </c>
      <c r="H639" t="s">
        <v>120</v>
      </c>
      <c r="I639" t="s">
        <v>120</v>
      </c>
      <c r="K639">
        <v>303899</v>
      </c>
      <c r="L639">
        <v>207117</v>
      </c>
      <c r="Q639" t="s">
        <v>121</v>
      </c>
      <c r="U639">
        <v>5</v>
      </c>
      <c r="V639">
        <v>15</v>
      </c>
      <c r="W639">
        <v>100</v>
      </c>
      <c r="Y639" t="s">
        <v>122</v>
      </c>
      <c r="Z639">
        <v>182</v>
      </c>
      <c r="AA639" t="s">
        <v>123</v>
      </c>
      <c r="AB639" t="s">
        <v>124</v>
      </c>
      <c r="AC639">
        <v>124</v>
      </c>
    </row>
    <row r="640" spans="1:29" x14ac:dyDescent="0.25">
      <c r="A640">
        <v>345</v>
      </c>
      <c r="B640">
        <v>345101</v>
      </c>
      <c r="C640" t="s">
        <v>77</v>
      </c>
      <c r="D640">
        <v>5035</v>
      </c>
      <c r="E640">
        <v>-24.94</v>
      </c>
      <c r="F640" s="1">
        <v>42129</v>
      </c>
      <c r="G640" t="s">
        <v>119</v>
      </c>
      <c r="H640" t="s">
        <v>120</v>
      </c>
      <c r="I640" t="s">
        <v>120</v>
      </c>
      <c r="K640">
        <v>304002</v>
      </c>
      <c r="L640">
        <v>207594</v>
      </c>
      <c r="Q640" t="s">
        <v>121</v>
      </c>
      <c r="U640">
        <v>5</v>
      </c>
      <c r="V640">
        <v>15</v>
      </c>
      <c r="W640">
        <v>200</v>
      </c>
      <c r="Y640" t="s">
        <v>122</v>
      </c>
      <c r="Z640">
        <v>182</v>
      </c>
      <c r="AA640" t="s">
        <v>123</v>
      </c>
      <c r="AB640" t="s">
        <v>124</v>
      </c>
      <c r="AC640">
        <v>100</v>
      </c>
    </row>
    <row r="641" spans="1:29" x14ac:dyDescent="0.25">
      <c r="A641">
        <v>345</v>
      </c>
      <c r="B641">
        <v>345102</v>
      </c>
      <c r="C641" t="s">
        <v>77</v>
      </c>
      <c r="D641">
        <v>5035</v>
      </c>
      <c r="E641">
        <v>-9291.3700000000008</v>
      </c>
      <c r="F641" s="1">
        <v>42131</v>
      </c>
      <c r="G641" t="s">
        <v>119</v>
      </c>
      <c r="H641" t="s">
        <v>120</v>
      </c>
      <c r="I641" t="s">
        <v>120</v>
      </c>
      <c r="K641">
        <v>303987</v>
      </c>
      <c r="L641">
        <v>207513</v>
      </c>
      <c r="Q641" t="s">
        <v>121</v>
      </c>
      <c r="U641">
        <v>5</v>
      </c>
      <c r="V641">
        <v>15</v>
      </c>
      <c r="W641">
        <v>1751110</v>
      </c>
      <c r="Y641" t="s">
        <v>122</v>
      </c>
      <c r="Z641">
        <v>254</v>
      </c>
      <c r="AA641" t="s">
        <v>123</v>
      </c>
      <c r="AB641" t="s">
        <v>124</v>
      </c>
      <c r="AC641">
        <v>75</v>
      </c>
    </row>
    <row r="642" spans="1:29" x14ac:dyDescent="0.25">
      <c r="A642">
        <v>345</v>
      </c>
      <c r="B642">
        <v>345102</v>
      </c>
      <c r="C642" t="s">
        <v>77</v>
      </c>
      <c r="D642">
        <v>5035</v>
      </c>
      <c r="E642">
        <v>-7.54</v>
      </c>
      <c r="F642" s="1">
        <v>42134</v>
      </c>
      <c r="G642" t="s">
        <v>119</v>
      </c>
      <c r="H642" t="s">
        <v>120</v>
      </c>
      <c r="I642" t="s">
        <v>120</v>
      </c>
      <c r="K642">
        <v>303999</v>
      </c>
      <c r="L642">
        <v>207579</v>
      </c>
      <c r="Q642" t="s">
        <v>121</v>
      </c>
      <c r="U642">
        <v>5</v>
      </c>
      <c r="V642">
        <v>15</v>
      </c>
      <c r="Y642" t="s">
        <v>122</v>
      </c>
      <c r="Z642">
        <v>182</v>
      </c>
      <c r="AA642" t="s">
        <v>123</v>
      </c>
      <c r="AB642" t="s">
        <v>124</v>
      </c>
      <c r="AC642">
        <v>112</v>
      </c>
    </row>
    <row r="643" spans="1:29" x14ac:dyDescent="0.25">
      <c r="A643">
        <v>345</v>
      </c>
      <c r="B643">
        <v>345102</v>
      </c>
      <c r="C643" t="s">
        <v>77</v>
      </c>
      <c r="D643">
        <v>5035</v>
      </c>
      <c r="E643">
        <v>-3128.68</v>
      </c>
      <c r="F643" s="1">
        <v>42137</v>
      </c>
      <c r="G643" t="s">
        <v>119</v>
      </c>
      <c r="H643" t="s">
        <v>120</v>
      </c>
      <c r="I643" t="s">
        <v>120</v>
      </c>
      <c r="K643">
        <v>304035</v>
      </c>
      <c r="L643">
        <v>207947</v>
      </c>
      <c r="Q643" t="s">
        <v>121</v>
      </c>
      <c r="U643">
        <v>5</v>
      </c>
      <c r="V643">
        <v>15</v>
      </c>
      <c r="W643">
        <v>657900</v>
      </c>
      <c r="Y643" t="s">
        <v>122</v>
      </c>
      <c r="Z643">
        <v>254</v>
      </c>
      <c r="AA643" t="s">
        <v>123</v>
      </c>
      <c r="AB643" t="s">
        <v>124</v>
      </c>
      <c r="AC643">
        <v>102</v>
      </c>
    </row>
    <row r="644" spans="1:29" x14ac:dyDescent="0.25">
      <c r="A644">
        <v>345</v>
      </c>
      <c r="B644">
        <v>345102</v>
      </c>
      <c r="C644" t="s">
        <v>77</v>
      </c>
      <c r="D644">
        <v>5035</v>
      </c>
      <c r="E644">
        <v>-46.79</v>
      </c>
      <c r="F644" s="1">
        <v>42138</v>
      </c>
      <c r="G644" t="s">
        <v>119</v>
      </c>
      <c r="H644" t="s">
        <v>120</v>
      </c>
      <c r="I644" t="s">
        <v>120</v>
      </c>
      <c r="K644">
        <v>304046</v>
      </c>
      <c r="L644">
        <v>208041</v>
      </c>
      <c r="Q644" t="s">
        <v>121</v>
      </c>
      <c r="U644">
        <v>5</v>
      </c>
      <c r="V644">
        <v>15</v>
      </c>
      <c r="W644">
        <v>9240</v>
      </c>
      <c r="Y644" t="s">
        <v>122</v>
      </c>
      <c r="Z644">
        <v>252</v>
      </c>
      <c r="AA644" t="s">
        <v>123</v>
      </c>
      <c r="AB644" t="s">
        <v>124</v>
      </c>
      <c r="AC644">
        <v>86</v>
      </c>
    </row>
    <row r="645" spans="1:29" x14ac:dyDescent="0.25">
      <c r="A645">
        <v>345</v>
      </c>
      <c r="B645">
        <v>345102</v>
      </c>
      <c r="C645" t="s">
        <v>77</v>
      </c>
      <c r="D645">
        <v>5035</v>
      </c>
      <c r="E645">
        <v>-10630.49</v>
      </c>
      <c r="F645" s="1">
        <v>42143</v>
      </c>
      <c r="G645" t="s">
        <v>119</v>
      </c>
      <c r="H645" t="s">
        <v>120</v>
      </c>
      <c r="I645" t="s">
        <v>120</v>
      </c>
      <c r="K645">
        <v>304063</v>
      </c>
      <c r="L645">
        <v>208424</v>
      </c>
      <c r="Q645" t="s">
        <v>121</v>
      </c>
      <c r="U645">
        <v>5</v>
      </c>
      <c r="V645">
        <v>15</v>
      </c>
      <c r="W645">
        <v>2813770</v>
      </c>
      <c r="Y645" t="s">
        <v>122</v>
      </c>
      <c r="Z645">
        <v>182</v>
      </c>
      <c r="AA645" t="s">
        <v>123</v>
      </c>
      <c r="AB645" t="s">
        <v>124</v>
      </c>
      <c r="AC645">
        <v>96</v>
      </c>
    </row>
    <row r="646" spans="1:29" x14ac:dyDescent="0.25">
      <c r="A646">
        <v>345</v>
      </c>
      <c r="B646">
        <v>345102</v>
      </c>
      <c r="C646" t="s">
        <v>77</v>
      </c>
      <c r="D646">
        <v>5035</v>
      </c>
      <c r="E646">
        <v>-114.68</v>
      </c>
      <c r="F646" s="1">
        <v>42144</v>
      </c>
      <c r="G646" t="s">
        <v>119</v>
      </c>
      <c r="H646" t="s">
        <v>120</v>
      </c>
      <c r="I646" t="s">
        <v>120</v>
      </c>
      <c r="K646">
        <v>304061</v>
      </c>
      <c r="L646">
        <v>208409</v>
      </c>
      <c r="Q646" t="s">
        <v>121</v>
      </c>
      <c r="U646">
        <v>5</v>
      </c>
      <c r="V646">
        <v>15</v>
      </c>
      <c r="W646">
        <v>28040</v>
      </c>
      <c r="Y646" t="s">
        <v>122</v>
      </c>
      <c r="Z646">
        <v>182</v>
      </c>
      <c r="AA646" t="s">
        <v>123</v>
      </c>
      <c r="AB646" t="s">
        <v>124</v>
      </c>
      <c r="AC646">
        <v>62</v>
      </c>
    </row>
    <row r="647" spans="1:29" x14ac:dyDescent="0.25">
      <c r="A647">
        <v>345</v>
      </c>
      <c r="B647">
        <v>345102</v>
      </c>
      <c r="C647" t="s">
        <v>77</v>
      </c>
      <c r="D647">
        <v>5035</v>
      </c>
      <c r="E647"/>
      <c r="F647" s="1">
        <v>42145</v>
      </c>
      <c r="G647" t="s">
        <v>119</v>
      </c>
      <c r="H647" t="s">
        <v>120</v>
      </c>
      <c r="I647" t="s">
        <v>120</v>
      </c>
      <c r="K647">
        <v>304086</v>
      </c>
      <c r="L647">
        <v>208715</v>
      </c>
      <c r="Q647" t="s">
        <v>121</v>
      </c>
      <c r="U647">
        <v>5</v>
      </c>
      <c r="V647">
        <v>15</v>
      </c>
      <c r="Y647" t="s">
        <v>122</v>
      </c>
      <c r="Z647">
        <v>182</v>
      </c>
      <c r="AA647" t="s">
        <v>123</v>
      </c>
      <c r="AB647" t="s">
        <v>124</v>
      </c>
      <c r="AC647">
        <v>81</v>
      </c>
    </row>
    <row r="648" spans="1:29" x14ac:dyDescent="0.25">
      <c r="A648">
        <v>345</v>
      </c>
      <c r="B648">
        <v>345102</v>
      </c>
      <c r="C648" t="s">
        <v>77</v>
      </c>
      <c r="D648">
        <v>5035</v>
      </c>
      <c r="E648">
        <v>-3.14</v>
      </c>
      <c r="F648" s="1">
        <v>42148</v>
      </c>
      <c r="G648" t="s">
        <v>119</v>
      </c>
      <c r="H648" t="s">
        <v>120</v>
      </c>
      <c r="I648" t="s">
        <v>120</v>
      </c>
      <c r="K648">
        <v>304070</v>
      </c>
      <c r="L648">
        <v>208566</v>
      </c>
      <c r="Q648" t="s">
        <v>121</v>
      </c>
      <c r="U648">
        <v>5</v>
      </c>
      <c r="V648">
        <v>15</v>
      </c>
      <c r="W648">
        <v>300</v>
      </c>
      <c r="Y648" t="s">
        <v>122</v>
      </c>
      <c r="Z648">
        <v>182</v>
      </c>
      <c r="AA648" t="s">
        <v>123</v>
      </c>
      <c r="AB648" t="s">
        <v>124</v>
      </c>
      <c r="AC648">
        <v>95</v>
      </c>
    </row>
    <row r="649" spans="1:29" x14ac:dyDescent="0.25">
      <c r="A649">
        <v>345</v>
      </c>
      <c r="B649">
        <v>345102</v>
      </c>
      <c r="C649" t="s">
        <v>77</v>
      </c>
      <c r="D649">
        <v>5035</v>
      </c>
      <c r="E649">
        <v>-4273.8500000000004</v>
      </c>
      <c r="F649" s="1">
        <v>42150</v>
      </c>
      <c r="G649" t="s">
        <v>119</v>
      </c>
      <c r="H649" t="s">
        <v>120</v>
      </c>
      <c r="I649" t="s">
        <v>120</v>
      </c>
      <c r="K649">
        <v>304084</v>
      </c>
      <c r="L649">
        <v>208694</v>
      </c>
      <c r="Q649" t="s">
        <v>121</v>
      </c>
      <c r="U649">
        <v>5</v>
      </c>
      <c r="V649">
        <v>15</v>
      </c>
      <c r="W649">
        <v>862927</v>
      </c>
      <c r="Y649" t="s">
        <v>122</v>
      </c>
      <c r="Z649">
        <v>182</v>
      </c>
      <c r="AA649" t="s">
        <v>123</v>
      </c>
      <c r="AB649" t="s">
        <v>124</v>
      </c>
      <c r="AC649">
        <v>113</v>
      </c>
    </row>
    <row r="650" spans="1:29" x14ac:dyDescent="0.25">
      <c r="A650">
        <v>345</v>
      </c>
      <c r="B650">
        <v>345102</v>
      </c>
      <c r="C650" t="s">
        <v>77</v>
      </c>
      <c r="D650">
        <v>5035</v>
      </c>
      <c r="E650">
        <v>-38.090000000000003</v>
      </c>
      <c r="F650" s="1">
        <v>42151</v>
      </c>
      <c r="G650" t="s">
        <v>119</v>
      </c>
      <c r="H650" t="s">
        <v>120</v>
      </c>
      <c r="I650" t="s">
        <v>120</v>
      </c>
      <c r="K650">
        <v>304096</v>
      </c>
      <c r="L650">
        <v>208813</v>
      </c>
      <c r="Q650" t="s">
        <v>121</v>
      </c>
      <c r="U650">
        <v>5</v>
      </c>
      <c r="V650">
        <v>15</v>
      </c>
      <c r="W650">
        <v>600</v>
      </c>
      <c r="Y650" t="s">
        <v>122</v>
      </c>
      <c r="Z650">
        <v>182</v>
      </c>
      <c r="AA650" t="s">
        <v>123</v>
      </c>
      <c r="AB650" t="s">
        <v>124</v>
      </c>
      <c r="AC650">
        <v>88</v>
      </c>
    </row>
    <row r="651" spans="1:29" x14ac:dyDescent="0.25">
      <c r="A651">
        <v>345</v>
      </c>
      <c r="B651">
        <v>345102</v>
      </c>
      <c r="C651" t="s">
        <v>77</v>
      </c>
      <c r="D651">
        <v>5035</v>
      </c>
      <c r="E651">
        <v>48.91</v>
      </c>
      <c r="F651" s="1">
        <v>42152</v>
      </c>
      <c r="G651" t="s">
        <v>119</v>
      </c>
      <c r="H651" t="s">
        <v>120</v>
      </c>
      <c r="I651" t="s">
        <v>120</v>
      </c>
      <c r="K651">
        <v>304116</v>
      </c>
      <c r="L651">
        <v>208942</v>
      </c>
      <c r="Q651" t="s">
        <v>121</v>
      </c>
      <c r="U651">
        <v>5</v>
      </c>
      <c r="V651">
        <v>15</v>
      </c>
      <c r="W651">
        <v>-10321</v>
      </c>
      <c r="Y651" t="s">
        <v>122</v>
      </c>
      <c r="Z651">
        <v>401</v>
      </c>
      <c r="AA651" t="s">
        <v>123</v>
      </c>
      <c r="AB651" t="s">
        <v>124</v>
      </c>
      <c r="AC651">
        <v>61</v>
      </c>
    </row>
    <row r="652" spans="1:29" x14ac:dyDescent="0.25">
      <c r="A652">
        <v>345</v>
      </c>
      <c r="B652">
        <v>345102</v>
      </c>
      <c r="C652" t="s">
        <v>77</v>
      </c>
      <c r="D652">
        <v>5035</v>
      </c>
      <c r="E652">
        <v>-39.61</v>
      </c>
      <c r="F652" s="1">
        <v>42156</v>
      </c>
      <c r="G652" t="s">
        <v>119</v>
      </c>
      <c r="H652" t="s">
        <v>120</v>
      </c>
      <c r="I652" t="s">
        <v>120</v>
      </c>
      <c r="K652">
        <v>304151</v>
      </c>
      <c r="L652">
        <v>209160</v>
      </c>
      <c r="Q652" t="s">
        <v>121</v>
      </c>
      <c r="U652">
        <v>6</v>
      </c>
      <c r="V652">
        <v>15</v>
      </c>
      <c r="W652">
        <v>8821</v>
      </c>
      <c r="Y652" t="s">
        <v>122</v>
      </c>
      <c r="Z652">
        <v>182</v>
      </c>
      <c r="AA652" t="s">
        <v>123</v>
      </c>
      <c r="AB652" t="s">
        <v>124</v>
      </c>
      <c r="AC652">
        <v>132</v>
      </c>
    </row>
    <row r="653" spans="1:29" x14ac:dyDescent="0.25">
      <c r="A653">
        <v>345</v>
      </c>
      <c r="B653">
        <v>345102</v>
      </c>
      <c r="C653" t="s">
        <v>77</v>
      </c>
      <c r="D653">
        <v>5035</v>
      </c>
      <c r="E653">
        <v>9.81</v>
      </c>
      <c r="F653" s="1">
        <v>42157</v>
      </c>
      <c r="G653" t="s">
        <v>119</v>
      </c>
      <c r="H653" t="s">
        <v>120</v>
      </c>
      <c r="I653" t="s">
        <v>120</v>
      </c>
      <c r="K653">
        <v>304168</v>
      </c>
      <c r="L653">
        <v>209303</v>
      </c>
      <c r="Q653" t="s">
        <v>121</v>
      </c>
      <c r="U653">
        <v>6</v>
      </c>
      <c r="V653">
        <v>15</v>
      </c>
      <c r="W653">
        <v>-1100</v>
      </c>
      <c r="Y653" t="s">
        <v>122</v>
      </c>
      <c r="Z653">
        <v>182</v>
      </c>
      <c r="AA653" t="s">
        <v>123</v>
      </c>
      <c r="AB653" t="s">
        <v>124</v>
      </c>
      <c r="AC653">
        <v>109</v>
      </c>
    </row>
    <row r="654" spans="1:29" x14ac:dyDescent="0.25">
      <c r="A654">
        <v>345</v>
      </c>
      <c r="B654">
        <v>345101</v>
      </c>
      <c r="C654" t="s">
        <v>77</v>
      </c>
      <c r="D654">
        <v>5035</v>
      </c>
      <c r="E654">
        <v>-3310.59</v>
      </c>
      <c r="F654" s="1">
        <v>42158</v>
      </c>
      <c r="G654" t="s">
        <v>119</v>
      </c>
      <c r="H654" t="s">
        <v>120</v>
      </c>
      <c r="I654" t="s">
        <v>120</v>
      </c>
      <c r="K654">
        <v>304305</v>
      </c>
      <c r="L654">
        <v>210258</v>
      </c>
      <c r="Q654" t="s">
        <v>121</v>
      </c>
      <c r="U654">
        <v>6</v>
      </c>
      <c r="V654">
        <v>15</v>
      </c>
      <c r="W654">
        <v>401200</v>
      </c>
      <c r="Y654" t="s">
        <v>122</v>
      </c>
      <c r="Z654">
        <v>182</v>
      </c>
      <c r="AA654" t="s">
        <v>123</v>
      </c>
      <c r="AB654" t="s">
        <v>124</v>
      </c>
      <c r="AC654">
        <v>101</v>
      </c>
    </row>
    <row r="655" spans="1:29" x14ac:dyDescent="0.25">
      <c r="A655">
        <v>345</v>
      </c>
      <c r="B655">
        <v>345102</v>
      </c>
      <c r="C655" t="s">
        <v>77</v>
      </c>
      <c r="D655">
        <v>5035</v>
      </c>
      <c r="E655">
        <v>-9.81</v>
      </c>
      <c r="F655" s="1">
        <v>42158</v>
      </c>
      <c r="G655" t="s">
        <v>119</v>
      </c>
      <c r="H655" t="s">
        <v>120</v>
      </c>
      <c r="I655" t="s">
        <v>120</v>
      </c>
      <c r="K655">
        <v>304305</v>
      </c>
      <c r="L655">
        <v>210258</v>
      </c>
      <c r="Q655" t="s">
        <v>121</v>
      </c>
      <c r="U655">
        <v>6</v>
      </c>
      <c r="V655">
        <v>15</v>
      </c>
      <c r="W655">
        <v>1100</v>
      </c>
      <c r="Y655" t="s">
        <v>122</v>
      </c>
      <c r="Z655">
        <v>182</v>
      </c>
      <c r="AA655" t="s">
        <v>123</v>
      </c>
      <c r="AB655" t="s">
        <v>124</v>
      </c>
      <c r="AC655">
        <v>106</v>
      </c>
    </row>
    <row r="656" spans="1:29" x14ac:dyDescent="0.25">
      <c r="A656">
        <v>345</v>
      </c>
      <c r="B656">
        <v>345102</v>
      </c>
      <c r="C656" t="s">
        <v>77</v>
      </c>
      <c r="D656">
        <v>5035</v>
      </c>
      <c r="E656">
        <v>-4.4000000000000004</v>
      </c>
      <c r="F656" s="1">
        <v>42159</v>
      </c>
      <c r="G656" t="s">
        <v>119</v>
      </c>
      <c r="H656" t="s">
        <v>120</v>
      </c>
      <c r="I656" t="s">
        <v>120</v>
      </c>
      <c r="K656">
        <v>304235</v>
      </c>
      <c r="L656">
        <v>209584</v>
      </c>
      <c r="Q656" t="s">
        <v>121</v>
      </c>
      <c r="U656">
        <v>6</v>
      </c>
      <c r="V656">
        <v>15</v>
      </c>
      <c r="Y656" t="s">
        <v>122</v>
      </c>
      <c r="Z656">
        <v>182</v>
      </c>
      <c r="AA656" t="s">
        <v>123</v>
      </c>
      <c r="AB656" t="s">
        <v>124</v>
      </c>
      <c r="AC656">
        <v>95</v>
      </c>
    </row>
    <row r="657" spans="1:29" x14ac:dyDescent="0.25">
      <c r="A657">
        <v>345</v>
      </c>
      <c r="B657">
        <v>345102</v>
      </c>
      <c r="C657" t="s">
        <v>77</v>
      </c>
      <c r="D657">
        <v>5035</v>
      </c>
      <c r="E657">
        <v>-4.4000000000000004</v>
      </c>
      <c r="F657" s="1">
        <v>42162</v>
      </c>
      <c r="G657" t="s">
        <v>119</v>
      </c>
      <c r="H657" t="s">
        <v>120</v>
      </c>
      <c r="I657" t="s">
        <v>120</v>
      </c>
      <c r="K657">
        <v>304256</v>
      </c>
      <c r="L657">
        <v>209673</v>
      </c>
      <c r="Q657" t="s">
        <v>121</v>
      </c>
      <c r="U657">
        <v>6</v>
      </c>
      <c r="V657">
        <v>15</v>
      </c>
      <c r="W657">
        <v>-467</v>
      </c>
      <c r="Y657" t="s">
        <v>122</v>
      </c>
      <c r="Z657">
        <v>401</v>
      </c>
      <c r="AA657" t="s">
        <v>123</v>
      </c>
      <c r="AB657" t="s">
        <v>124</v>
      </c>
      <c r="AC657">
        <v>76</v>
      </c>
    </row>
    <row r="658" spans="1:29" x14ac:dyDescent="0.25">
      <c r="A658">
        <v>345</v>
      </c>
      <c r="B658">
        <v>345102</v>
      </c>
      <c r="C658" t="s">
        <v>77</v>
      </c>
      <c r="D658">
        <v>5035</v>
      </c>
      <c r="E658">
        <v>-6392.85</v>
      </c>
      <c r="F658" s="1">
        <v>42163</v>
      </c>
      <c r="G658" t="s">
        <v>119</v>
      </c>
      <c r="H658" t="s">
        <v>120</v>
      </c>
      <c r="I658" t="s">
        <v>120</v>
      </c>
      <c r="K658">
        <v>304273</v>
      </c>
      <c r="L658">
        <v>209787</v>
      </c>
      <c r="Q658" t="s">
        <v>121</v>
      </c>
      <c r="U658">
        <v>6</v>
      </c>
      <c r="V658">
        <v>15</v>
      </c>
      <c r="W658">
        <v>1237200</v>
      </c>
      <c r="Y658" t="s">
        <v>122</v>
      </c>
      <c r="Z658">
        <v>182</v>
      </c>
      <c r="AA658" t="s">
        <v>123</v>
      </c>
      <c r="AB658" t="s">
        <v>124</v>
      </c>
      <c r="AC658">
        <v>117</v>
      </c>
    </row>
    <row r="659" spans="1:29" x14ac:dyDescent="0.25">
      <c r="A659">
        <v>345</v>
      </c>
      <c r="B659">
        <v>345102</v>
      </c>
      <c r="C659" t="s">
        <v>77</v>
      </c>
      <c r="D659">
        <v>5035</v>
      </c>
      <c r="E659">
        <v>-1512.05</v>
      </c>
      <c r="F659" s="1">
        <v>42164</v>
      </c>
      <c r="G659" t="s">
        <v>119</v>
      </c>
      <c r="H659" t="s">
        <v>120</v>
      </c>
      <c r="I659" t="s">
        <v>120</v>
      </c>
      <c r="K659">
        <v>304290</v>
      </c>
      <c r="L659">
        <v>209899</v>
      </c>
      <c r="Q659" t="s">
        <v>121</v>
      </c>
      <c r="U659">
        <v>6</v>
      </c>
      <c r="V659">
        <v>15</v>
      </c>
      <c r="W659">
        <v>310481</v>
      </c>
      <c r="Y659" t="s">
        <v>122</v>
      </c>
      <c r="Z659">
        <v>182</v>
      </c>
      <c r="AA659" t="s">
        <v>123</v>
      </c>
      <c r="AB659" t="s">
        <v>124</v>
      </c>
      <c r="AC659">
        <v>103</v>
      </c>
    </row>
    <row r="660" spans="1:29" x14ac:dyDescent="0.25">
      <c r="A660">
        <v>345</v>
      </c>
      <c r="B660">
        <v>345102</v>
      </c>
      <c r="C660" t="s">
        <v>77</v>
      </c>
      <c r="D660">
        <v>5035</v>
      </c>
      <c r="E660">
        <v>-1208.46</v>
      </c>
      <c r="F660" s="1">
        <v>42165</v>
      </c>
      <c r="G660" t="s">
        <v>119</v>
      </c>
      <c r="H660" t="s">
        <v>120</v>
      </c>
      <c r="I660" t="s">
        <v>120</v>
      </c>
      <c r="K660">
        <v>304304</v>
      </c>
      <c r="L660">
        <v>210247</v>
      </c>
      <c r="Q660" t="s">
        <v>121</v>
      </c>
      <c r="U660">
        <v>6</v>
      </c>
      <c r="V660">
        <v>15</v>
      </c>
      <c r="W660">
        <v>153250</v>
      </c>
      <c r="Y660" t="s">
        <v>122</v>
      </c>
      <c r="Z660">
        <v>182</v>
      </c>
      <c r="AA660" t="s">
        <v>123</v>
      </c>
      <c r="AB660" t="s">
        <v>124</v>
      </c>
      <c r="AC660">
        <v>77</v>
      </c>
    </row>
    <row r="661" spans="1:29" x14ac:dyDescent="0.25">
      <c r="A661">
        <v>345</v>
      </c>
      <c r="B661">
        <v>345102</v>
      </c>
      <c r="C661" t="s">
        <v>77</v>
      </c>
      <c r="D661">
        <v>5035</v>
      </c>
      <c r="E661">
        <v>-9.42</v>
      </c>
      <c r="F661" s="1">
        <v>42166</v>
      </c>
      <c r="G661" t="s">
        <v>119</v>
      </c>
      <c r="H661" t="s">
        <v>120</v>
      </c>
      <c r="I661" t="s">
        <v>120</v>
      </c>
      <c r="K661">
        <v>304303</v>
      </c>
      <c r="L661">
        <v>210241</v>
      </c>
      <c r="Q661" t="s">
        <v>121</v>
      </c>
      <c r="U661">
        <v>6</v>
      </c>
      <c r="V661">
        <v>15</v>
      </c>
      <c r="Y661" t="s">
        <v>122</v>
      </c>
      <c r="Z661">
        <v>182</v>
      </c>
      <c r="AA661" t="s">
        <v>123</v>
      </c>
      <c r="AB661" t="s">
        <v>124</v>
      </c>
      <c r="AC661">
        <v>105</v>
      </c>
    </row>
    <row r="662" spans="1:29" x14ac:dyDescent="0.25">
      <c r="A662">
        <v>345</v>
      </c>
      <c r="B662">
        <v>345102</v>
      </c>
      <c r="C662" t="s">
        <v>77</v>
      </c>
      <c r="D662">
        <v>5035</v>
      </c>
      <c r="E662">
        <v>-273.95999999999998</v>
      </c>
      <c r="F662" s="1">
        <v>42169</v>
      </c>
      <c r="G662" t="s">
        <v>119</v>
      </c>
      <c r="H662" t="s">
        <v>120</v>
      </c>
      <c r="I662" t="s">
        <v>120</v>
      </c>
      <c r="K662">
        <v>304314</v>
      </c>
      <c r="L662">
        <v>210452</v>
      </c>
      <c r="Q662" t="s">
        <v>121</v>
      </c>
      <c r="U662">
        <v>6</v>
      </c>
      <c r="V662">
        <v>15</v>
      </c>
      <c r="W662">
        <v>77300</v>
      </c>
      <c r="Y662" t="s">
        <v>122</v>
      </c>
      <c r="Z662">
        <v>182</v>
      </c>
      <c r="AA662" t="s">
        <v>123</v>
      </c>
      <c r="AB662" t="s">
        <v>124</v>
      </c>
      <c r="AC662">
        <v>151</v>
      </c>
    </row>
    <row r="663" spans="1:29" x14ac:dyDescent="0.25">
      <c r="A663">
        <v>345</v>
      </c>
      <c r="B663">
        <v>345102</v>
      </c>
      <c r="C663" t="s">
        <v>77</v>
      </c>
      <c r="D663">
        <v>5035</v>
      </c>
      <c r="E663">
        <v>-2720.07</v>
      </c>
      <c r="F663" s="1">
        <v>42170</v>
      </c>
      <c r="G663" t="s">
        <v>119</v>
      </c>
      <c r="H663" t="s">
        <v>120</v>
      </c>
      <c r="I663" t="s">
        <v>120</v>
      </c>
      <c r="K663">
        <v>304315</v>
      </c>
      <c r="L663">
        <v>210454</v>
      </c>
      <c r="Q663" t="s">
        <v>121</v>
      </c>
      <c r="U663">
        <v>6</v>
      </c>
      <c r="V663">
        <v>15</v>
      </c>
      <c r="W663">
        <v>519653</v>
      </c>
      <c r="Y663" t="s">
        <v>122</v>
      </c>
      <c r="Z663">
        <v>182</v>
      </c>
      <c r="AA663" t="s">
        <v>123</v>
      </c>
      <c r="AB663" t="s">
        <v>124</v>
      </c>
      <c r="AC663">
        <v>144</v>
      </c>
    </row>
    <row r="664" spans="1:29" x14ac:dyDescent="0.25">
      <c r="A664">
        <v>345</v>
      </c>
      <c r="B664">
        <v>345102</v>
      </c>
      <c r="C664" t="s">
        <v>77</v>
      </c>
      <c r="D664">
        <v>5035</v>
      </c>
      <c r="E664">
        <v>-12582.91</v>
      </c>
      <c r="F664" s="1">
        <v>42173</v>
      </c>
      <c r="G664" t="s">
        <v>119</v>
      </c>
      <c r="H664" t="s">
        <v>120</v>
      </c>
      <c r="I664" t="s">
        <v>120</v>
      </c>
      <c r="K664">
        <v>304329</v>
      </c>
      <c r="L664">
        <v>210745</v>
      </c>
      <c r="Q664" t="s">
        <v>121</v>
      </c>
      <c r="U664">
        <v>6</v>
      </c>
      <c r="V664">
        <v>15</v>
      </c>
      <c r="W664">
        <v>3486160</v>
      </c>
      <c r="Y664" t="s">
        <v>122</v>
      </c>
      <c r="Z664">
        <v>182</v>
      </c>
      <c r="AA664" t="s">
        <v>123</v>
      </c>
      <c r="AB664" t="s">
        <v>124</v>
      </c>
      <c r="AC664">
        <v>112</v>
      </c>
    </row>
    <row r="665" spans="1:29" x14ac:dyDescent="0.25">
      <c r="A665">
        <v>345</v>
      </c>
      <c r="B665">
        <v>345102</v>
      </c>
      <c r="C665" t="s">
        <v>77</v>
      </c>
      <c r="D665">
        <v>5035</v>
      </c>
      <c r="E665">
        <v>-9.42</v>
      </c>
      <c r="F665" s="1">
        <v>42176</v>
      </c>
      <c r="G665" t="s">
        <v>119</v>
      </c>
      <c r="H665" t="s">
        <v>120</v>
      </c>
      <c r="I665" t="s">
        <v>120</v>
      </c>
      <c r="K665">
        <v>304327</v>
      </c>
      <c r="L665">
        <v>210730</v>
      </c>
      <c r="Q665" t="s">
        <v>121</v>
      </c>
      <c r="U665">
        <v>6</v>
      </c>
      <c r="V665">
        <v>15</v>
      </c>
      <c r="W665">
        <v>100</v>
      </c>
      <c r="Y665" t="s">
        <v>122</v>
      </c>
      <c r="Z665">
        <v>182</v>
      </c>
      <c r="AA665" t="s">
        <v>123</v>
      </c>
      <c r="AB665" t="s">
        <v>124</v>
      </c>
      <c r="AC665">
        <v>81</v>
      </c>
    </row>
    <row r="666" spans="1:29" x14ac:dyDescent="0.25">
      <c r="A666">
        <v>345</v>
      </c>
      <c r="B666">
        <v>345101</v>
      </c>
      <c r="C666" t="s">
        <v>77</v>
      </c>
      <c r="D666">
        <v>5035</v>
      </c>
      <c r="E666">
        <v>74.819999999999993</v>
      </c>
      <c r="F666" s="1">
        <v>42177</v>
      </c>
      <c r="G666" t="s">
        <v>119</v>
      </c>
      <c r="H666" t="s">
        <v>120</v>
      </c>
      <c r="I666" t="s">
        <v>120</v>
      </c>
      <c r="K666">
        <v>304357</v>
      </c>
      <c r="L666">
        <v>211083</v>
      </c>
      <c r="Q666" t="s">
        <v>121</v>
      </c>
      <c r="U666">
        <v>6</v>
      </c>
      <c r="V666">
        <v>15</v>
      </c>
      <c r="Y666" t="s">
        <v>122</v>
      </c>
      <c r="Z666">
        <v>182</v>
      </c>
      <c r="AA666" t="s">
        <v>123</v>
      </c>
      <c r="AB666" t="s">
        <v>124</v>
      </c>
      <c r="AC666">
        <v>106</v>
      </c>
    </row>
    <row r="667" spans="1:29" x14ac:dyDescent="0.25">
      <c r="A667">
        <v>345</v>
      </c>
      <c r="B667">
        <v>345102</v>
      </c>
      <c r="C667" t="s">
        <v>77</v>
      </c>
      <c r="D667">
        <v>5035</v>
      </c>
      <c r="E667">
        <v>-4181.96</v>
      </c>
      <c r="F667" s="1">
        <v>42179</v>
      </c>
      <c r="G667" t="s">
        <v>119</v>
      </c>
      <c r="H667" t="s">
        <v>120</v>
      </c>
      <c r="I667" t="s">
        <v>120</v>
      </c>
      <c r="K667">
        <v>304356</v>
      </c>
      <c r="L667">
        <v>211057</v>
      </c>
      <c r="Q667" t="s">
        <v>121</v>
      </c>
      <c r="U667">
        <v>6</v>
      </c>
      <c r="V667">
        <v>15</v>
      </c>
      <c r="W667">
        <v>878822</v>
      </c>
      <c r="Y667" t="s">
        <v>122</v>
      </c>
      <c r="Z667">
        <v>182</v>
      </c>
      <c r="AA667" t="s">
        <v>123</v>
      </c>
      <c r="AB667" t="s">
        <v>124</v>
      </c>
      <c r="AC667">
        <v>108</v>
      </c>
    </row>
    <row r="668" spans="1:29" x14ac:dyDescent="0.25">
      <c r="A668">
        <v>345</v>
      </c>
      <c r="B668">
        <v>345102</v>
      </c>
      <c r="C668" t="s">
        <v>77</v>
      </c>
      <c r="D668">
        <v>5035</v>
      </c>
      <c r="E668">
        <v>-241.17</v>
      </c>
      <c r="F668" s="1">
        <v>42180</v>
      </c>
      <c r="G668" t="s">
        <v>119</v>
      </c>
      <c r="H668" t="s">
        <v>120</v>
      </c>
      <c r="I668" t="s">
        <v>120</v>
      </c>
      <c r="K668">
        <v>304375</v>
      </c>
      <c r="L668">
        <v>211395</v>
      </c>
      <c r="Q668" t="s">
        <v>121</v>
      </c>
      <c r="U668">
        <v>6</v>
      </c>
      <c r="V668">
        <v>15</v>
      </c>
      <c r="W668">
        <v>32873</v>
      </c>
      <c r="Y668" t="s">
        <v>122</v>
      </c>
      <c r="Z668">
        <v>182</v>
      </c>
      <c r="AA668" t="s">
        <v>123</v>
      </c>
      <c r="AB668" t="s">
        <v>124</v>
      </c>
      <c r="AC668">
        <v>87</v>
      </c>
    </row>
    <row r="669" spans="1:29" x14ac:dyDescent="0.25">
      <c r="A669">
        <v>345</v>
      </c>
      <c r="B669">
        <v>345102</v>
      </c>
      <c r="C669" t="s">
        <v>77</v>
      </c>
      <c r="D669">
        <v>5035</v>
      </c>
      <c r="E669">
        <v>-188.47</v>
      </c>
      <c r="F669" s="1">
        <v>42183</v>
      </c>
      <c r="G669" t="s">
        <v>119</v>
      </c>
      <c r="H669" t="s">
        <v>120</v>
      </c>
      <c r="I669" t="s">
        <v>120</v>
      </c>
      <c r="K669">
        <v>304364</v>
      </c>
      <c r="L669">
        <v>211253</v>
      </c>
      <c r="Q669" t="s">
        <v>121</v>
      </c>
      <c r="U669">
        <v>6</v>
      </c>
      <c r="V669">
        <v>15</v>
      </c>
      <c r="W669">
        <v>52600</v>
      </c>
      <c r="Y669" t="s">
        <v>122</v>
      </c>
      <c r="Z669">
        <v>182</v>
      </c>
      <c r="AA669" t="s">
        <v>123</v>
      </c>
      <c r="AB669" t="s">
        <v>124</v>
      </c>
      <c r="AC669">
        <v>122</v>
      </c>
    </row>
    <row r="670" spans="1:29" x14ac:dyDescent="0.25">
      <c r="A670">
        <v>345</v>
      </c>
      <c r="B670">
        <v>345102</v>
      </c>
      <c r="C670" t="s">
        <v>77</v>
      </c>
      <c r="D670">
        <v>5035</v>
      </c>
      <c r="E670">
        <v>-4.4000000000000004</v>
      </c>
      <c r="F670" s="1">
        <v>42185</v>
      </c>
      <c r="G670" t="s">
        <v>119</v>
      </c>
      <c r="H670" t="s">
        <v>120</v>
      </c>
      <c r="I670" t="s">
        <v>120</v>
      </c>
      <c r="K670">
        <v>304397</v>
      </c>
      <c r="L670">
        <v>211517</v>
      </c>
      <c r="Q670" t="s">
        <v>121</v>
      </c>
      <c r="U670">
        <v>6</v>
      </c>
      <c r="V670">
        <v>15</v>
      </c>
      <c r="W670">
        <v>100</v>
      </c>
      <c r="Y670" t="s">
        <v>122</v>
      </c>
      <c r="Z670">
        <v>182</v>
      </c>
      <c r="AA670" t="s">
        <v>123</v>
      </c>
      <c r="AB670" t="s">
        <v>124</v>
      </c>
      <c r="AC670">
        <v>150</v>
      </c>
    </row>
    <row r="671" spans="1:29" x14ac:dyDescent="0.25">
      <c r="A671">
        <v>345</v>
      </c>
      <c r="B671">
        <v>345102</v>
      </c>
      <c r="C671" t="s">
        <v>77</v>
      </c>
      <c r="D671">
        <v>5040</v>
      </c>
      <c r="E671">
        <v>-804.56</v>
      </c>
      <c r="F671" s="1">
        <v>41826</v>
      </c>
      <c r="G671" t="s">
        <v>119</v>
      </c>
      <c r="H671" t="s">
        <v>120</v>
      </c>
      <c r="I671" t="s">
        <v>120</v>
      </c>
      <c r="K671">
        <v>298605</v>
      </c>
      <c r="L671">
        <v>185363</v>
      </c>
      <c r="Q671" t="s">
        <v>121</v>
      </c>
      <c r="U671">
        <v>7</v>
      </c>
      <c r="V671">
        <v>14</v>
      </c>
      <c r="W671">
        <v>194700</v>
      </c>
      <c r="Y671" t="s">
        <v>122</v>
      </c>
      <c r="Z671">
        <v>401</v>
      </c>
      <c r="AA671" t="s">
        <v>123</v>
      </c>
      <c r="AB671" t="s">
        <v>124</v>
      </c>
      <c r="AC671">
        <v>43</v>
      </c>
    </row>
    <row r="672" spans="1:29" x14ac:dyDescent="0.25">
      <c r="A672">
        <v>345</v>
      </c>
      <c r="B672">
        <v>345102</v>
      </c>
      <c r="C672" t="s">
        <v>77</v>
      </c>
      <c r="D672">
        <v>5040</v>
      </c>
      <c r="E672">
        <v>-9278.2999999999993</v>
      </c>
      <c r="F672" s="1">
        <v>41834</v>
      </c>
      <c r="G672" t="s">
        <v>119</v>
      </c>
      <c r="H672" t="s">
        <v>120</v>
      </c>
      <c r="I672" t="s">
        <v>120</v>
      </c>
      <c r="K672">
        <v>300687</v>
      </c>
      <c r="L672">
        <v>185896</v>
      </c>
      <c r="Q672" t="s">
        <v>121</v>
      </c>
      <c r="U672">
        <v>7</v>
      </c>
      <c r="V672">
        <v>14</v>
      </c>
      <c r="W672">
        <v>3422600</v>
      </c>
      <c r="Y672" t="s">
        <v>122</v>
      </c>
      <c r="Z672">
        <v>182</v>
      </c>
      <c r="AA672" t="s">
        <v>123</v>
      </c>
      <c r="AB672" t="s">
        <v>124</v>
      </c>
      <c r="AC672">
        <v>122</v>
      </c>
    </row>
    <row r="673" spans="1:29" x14ac:dyDescent="0.25">
      <c r="A673">
        <v>345</v>
      </c>
      <c r="B673">
        <v>345102</v>
      </c>
      <c r="C673" t="s">
        <v>77</v>
      </c>
      <c r="D673">
        <v>5040</v>
      </c>
      <c r="E673">
        <v>-26.13</v>
      </c>
      <c r="F673" s="1">
        <v>41848</v>
      </c>
      <c r="G673" t="s">
        <v>119</v>
      </c>
      <c r="H673" t="s">
        <v>120</v>
      </c>
      <c r="I673" t="s">
        <v>120</v>
      </c>
      <c r="K673">
        <v>300787</v>
      </c>
      <c r="L673">
        <v>187043</v>
      </c>
      <c r="Q673" t="s">
        <v>121</v>
      </c>
      <c r="U673">
        <v>7</v>
      </c>
      <c r="V673">
        <v>14</v>
      </c>
      <c r="W673">
        <v>5600</v>
      </c>
      <c r="Y673" t="s">
        <v>122</v>
      </c>
      <c r="Z673">
        <v>182</v>
      </c>
      <c r="AA673" t="s">
        <v>123</v>
      </c>
      <c r="AB673" t="s">
        <v>124</v>
      </c>
      <c r="AC673">
        <v>130</v>
      </c>
    </row>
    <row r="674" spans="1:29" x14ac:dyDescent="0.25">
      <c r="A674">
        <v>345</v>
      </c>
      <c r="B674">
        <v>345102</v>
      </c>
      <c r="C674" t="s">
        <v>77</v>
      </c>
      <c r="D674">
        <v>5040</v>
      </c>
      <c r="E674">
        <v>-893.9</v>
      </c>
      <c r="F674" s="1">
        <v>41858</v>
      </c>
      <c r="G674" t="s">
        <v>119</v>
      </c>
      <c r="H674" t="s">
        <v>120</v>
      </c>
      <c r="I674" t="s">
        <v>120</v>
      </c>
      <c r="K674">
        <v>301432</v>
      </c>
      <c r="L674">
        <v>188269</v>
      </c>
      <c r="Q674" t="s">
        <v>121</v>
      </c>
      <c r="U674">
        <v>8</v>
      </c>
      <c r="V674">
        <v>14</v>
      </c>
      <c r="W674">
        <v>203900</v>
      </c>
      <c r="Y674" t="s">
        <v>122</v>
      </c>
      <c r="Z674">
        <v>182</v>
      </c>
      <c r="AA674" t="s">
        <v>123</v>
      </c>
      <c r="AB674" t="s">
        <v>124</v>
      </c>
      <c r="AC674">
        <v>101</v>
      </c>
    </row>
    <row r="675" spans="1:29" x14ac:dyDescent="0.25">
      <c r="A675">
        <v>345</v>
      </c>
      <c r="B675">
        <v>345102</v>
      </c>
      <c r="C675" t="s">
        <v>77</v>
      </c>
      <c r="D675">
        <v>5040</v>
      </c>
      <c r="E675">
        <v>-12796.07</v>
      </c>
      <c r="F675" s="1">
        <v>41864</v>
      </c>
      <c r="G675" t="s">
        <v>119</v>
      </c>
      <c r="H675" t="s">
        <v>120</v>
      </c>
      <c r="I675" t="s">
        <v>120</v>
      </c>
      <c r="K675">
        <v>301429</v>
      </c>
      <c r="L675">
        <v>188239</v>
      </c>
      <c r="Q675" t="s">
        <v>121</v>
      </c>
      <c r="U675">
        <v>8</v>
      </c>
      <c r="V675">
        <v>14</v>
      </c>
      <c r="W675">
        <v>4645900</v>
      </c>
      <c r="Y675" t="s">
        <v>122</v>
      </c>
      <c r="Z675">
        <v>182</v>
      </c>
      <c r="AA675" t="s">
        <v>123</v>
      </c>
      <c r="AB675" t="s">
        <v>124</v>
      </c>
      <c r="AC675">
        <v>96</v>
      </c>
    </row>
    <row r="676" spans="1:29" x14ac:dyDescent="0.25">
      <c r="A676">
        <v>345</v>
      </c>
      <c r="B676">
        <v>345102</v>
      </c>
      <c r="C676" t="s">
        <v>77</v>
      </c>
      <c r="D676">
        <v>5040</v>
      </c>
      <c r="E676">
        <v>-20.95</v>
      </c>
      <c r="F676" s="1">
        <v>41876</v>
      </c>
      <c r="G676" t="s">
        <v>119</v>
      </c>
      <c r="H676" t="s">
        <v>120</v>
      </c>
      <c r="I676" t="s">
        <v>120</v>
      </c>
      <c r="K676">
        <v>301499</v>
      </c>
      <c r="L676">
        <v>188926</v>
      </c>
      <c r="Q676" t="s">
        <v>121</v>
      </c>
      <c r="U676">
        <v>8</v>
      </c>
      <c r="V676">
        <v>14</v>
      </c>
      <c r="W676">
        <v>4000</v>
      </c>
      <c r="Y676" t="s">
        <v>122</v>
      </c>
      <c r="Z676">
        <v>182</v>
      </c>
      <c r="AA676" t="s">
        <v>123</v>
      </c>
      <c r="AB676" t="s">
        <v>124</v>
      </c>
      <c r="AC676">
        <v>134</v>
      </c>
    </row>
    <row r="677" spans="1:29" x14ac:dyDescent="0.25">
      <c r="A677">
        <v>345</v>
      </c>
      <c r="B677">
        <v>345102</v>
      </c>
      <c r="C677" t="s">
        <v>77</v>
      </c>
      <c r="D677">
        <v>5040</v>
      </c>
      <c r="E677">
        <v>-863.17</v>
      </c>
      <c r="F677" s="1">
        <v>41889</v>
      </c>
      <c r="G677" t="s">
        <v>119</v>
      </c>
      <c r="H677" t="s">
        <v>120</v>
      </c>
      <c r="I677" t="s">
        <v>120</v>
      </c>
      <c r="K677">
        <v>301634</v>
      </c>
      <c r="L677">
        <v>189746</v>
      </c>
      <c r="Q677" t="s">
        <v>121</v>
      </c>
      <c r="U677">
        <v>9</v>
      </c>
      <c r="V677">
        <v>14</v>
      </c>
      <c r="W677">
        <v>187600</v>
      </c>
      <c r="Y677" t="s">
        <v>122</v>
      </c>
      <c r="Z677">
        <v>182</v>
      </c>
      <c r="AA677" t="s">
        <v>123</v>
      </c>
      <c r="AB677" t="s">
        <v>124</v>
      </c>
      <c r="AC677">
        <v>150</v>
      </c>
    </row>
    <row r="678" spans="1:29" x14ac:dyDescent="0.25">
      <c r="A678">
        <v>345</v>
      </c>
      <c r="B678">
        <v>345102</v>
      </c>
      <c r="C678" t="s">
        <v>77</v>
      </c>
      <c r="D678">
        <v>5040</v>
      </c>
      <c r="E678">
        <v>-15155.54</v>
      </c>
      <c r="F678" s="1">
        <v>41896</v>
      </c>
      <c r="G678" t="s">
        <v>119</v>
      </c>
      <c r="H678" t="s">
        <v>120</v>
      </c>
      <c r="I678" t="s">
        <v>120</v>
      </c>
      <c r="K678">
        <v>301708</v>
      </c>
      <c r="L678">
        <v>190232</v>
      </c>
      <c r="Q678" t="s">
        <v>121</v>
      </c>
      <c r="U678">
        <v>9</v>
      </c>
      <c r="V678">
        <v>14</v>
      </c>
      <c r="W678">
        <v>5408700</v>
      </c>
      <c r="Y678" t="s">
        <v>122</v>
      </c>
      <c r="Z678">
        <v>254</v>
      </c>
      <c r="AA678" t="s">
        <v>123</v>
      </c>
      <c r="AB678" t="s">
        <v>124</v>
      </c>
      <c r="AC678">
        <v>107</v>
      </c>
    </row>
    <row r="679" spans="1:29" x14ac:dyDescent="0.25">
      <c r="A679">
        <v>345</v>
      </c>
      <c r="B679">
        <v>345102</v>
      </c>
      <c r="C679" t="s">
        <v>77</v>
      </c>
      <c r="D679">
        <v>5040</v>
      </c>
      <c r="E679">
        <v>-21.39</v>
      </c>
      <c r="F679" s="1">
        <v>41907</v>
      </c>
      <c r="G679" t="s">
        <v>119</v>
      </c>
      <c r="H679" t="s">
        <v>120</v>
      </c>
      <c r="I679" t="s">
        <v>120</v>
      </c>
      <c r="K679">
        <v>301801</v>
      </c>
      <c r="L679">
        <v>191182</v>
      </c>
      <c r="Q679" t="s">
        <v>121</v>
      </c>
      <c r="U679">
        <v>9</v>
      </c>
      <c r="V679">
        <v>14</v>
      </c>
      <c r="W679">
        <v>4100</v>
      </c>
      <c r="Y679" t="s">
        <v>122</v>
      </c>
      <c r="Z679">
        <v>401</v>
      </c>
      <c r="AA679" t="s">
        <v>123</v>
      </c>
      <c r="AB679" t="s">
        <v>124</v>
      </c>
      <c r="AC679">
        <v>107</v>
      </c>
    </row>
    <row r="680" spans="1:29" x14ac:dyDescent="0.25">
      <c r="A680">
        <v>345</v>
      </c>
      <c r="B680">
        <v>345102</v>
      </c>
      <c r="C680" t="s">
        <v>77</v>
      </c>
      <c r="D680">
        <v>5040</v>
      </c>
      <c r="E680">
        <v>-839.72</v>
      </c>
      <c r="F680" s="1">
        <v>41919</v>
      </c>
      <c r="G680" t="s">
        <v>119</v>
      </c>
      <c r="H680" t="s">
        <v>120</v>
      </c>
      <c r="I680" t="s">
        <v>120</v>
      </c>
      <c r="K680">
        <v>301986</v>
      </c>
      <c r="L680">
        <v>192117</v>
      </c>
      <c r="Q680" t="s">
        <v>121</v>
      </c>
      <c r="U680">
        <v>10</v>
      </c>
      <c r="V680">
        <v>14</v>
      </c>
      <c r="W680">
        <v>195700</v>
      </c>
      <c r="Y680" t="s">
        <v>122</v>
      </c>
      <c r="Z680">
        <v>254</v>
      </c>
      <c r="AA680" t="s">
        <v>123</v>
      </c>
      <c r="AB680" t="s">
        <v>124</v>
      </c>
      <c r="AC680">
        <v>120</v>
      </c>
    </row>
    <row r="681" spans="1:29" x14ac:dyDescent="0.25">
      <c r="A681">
        <v>345</v>
      </c>
      <c r="B681">
        <v>345102</v>
      </c>
      <c r="C681" t="s">
        <v>77</v>
      </c>
      <c r="D681">
        <v>5040</v>
      </c>
      <c r="E681">
        <v>-11495.28</v>
      </c>
      <c r="F681" s="1">
        <v>41926</v>
      </c>
      <c r="G681" t="s">
        <v>119</v>
      </c>
      <c r="H681" t="s">
        <v>120</v>
      </c>
      <c r="I681" t="s">
        <v>120</v>
      </c>
      <c r="K681">
        <v>302054</v>
      </c>
      <c r="L681">
        <v>193099</v>
      </c>
      <c r="Q681" t="s">
        <v>121</v>
      </c>
      <c r="U681">
        <v>10</v>
      </c>
      <c r="V681">
        <v>14</v>
      </c>
      <c r="W681">
        <v>4083000</v>
      </c>
      <c r="Y681" t="s">
        <v>122</v>
      </c>
      <c r="Z681">
        <v>182</v>
      </c>
      <c r="AA681" t="s">
        <v>123</v>
      </c>
      <c r="AB681" t="s">
        <v>124</v>
      </c>
      <c r="AC681">
        <v>106</v>
      </c>
    </row>
    <row r="682" spans="1:29" x14ac:dyDescent="0.25">
      <c r="A682">
        <v>345</v>
      </c>
      <c r="B682">
        <v>345102</v>
      </c>
      <c r="C682" t="s">
        <v>77</v>
      </c>
      <c r="D682">
        <v>5040</v>
      </c>
      <c r="E682">
        <v>-21.77</v>
      </c>
      <c r="F682" s="1">
        <v>41935</v>
      </c>
      <c r="G682" t="s">
        <v>119</v>
      </c>
      <c r="H682" t="s">
        <v>120</v>
      </c>
      <c r="I682" t="s">
        <v>120</v>
      </c>
      <c r="K682">
        <v>302080</v>
      </c>
      <c r="L682">
        <v>193277</v>
      </c>
      <c r="Q682" t="s">
        <v>121</v>
      </c>
      <c r="U682">
        <v>10</v>
      </c>
      <c r="V682">
        <v>14</v>
      </c>
      <c r="W682">
        <v>4200</v>
      </c>
      <c r="Y682" t="s">
        <v>122</v>
      </c>
      <c r="Z682">
        <v>401</v>
      </c>
      <c r="AA682" t="s">
        <v>123</v>
      </c>
      <c r="AB682" t="s">
        <v>124</v>
      </c>
      <c r="AC682">
        <v>88</v>
      </c>
    </row>
    <row r="683" spans="1:29" x14ac:dyDescent="0.25">
      <c r="A683">
        <v>345</v>
      </c>
      <c r="B683">
        <v>345102</v>
      </c>
      <c r="C683" t="s">
        <v>77</v>
      </c>
      <c r="D683">
        <v>5040</v>
      </c>
      <c r="E683">
        <v>-804.22</v>
      </c>
      <c r="F683" s="1">
        <v>41952</v>
      </c>
      <c r="G683" t="s">
        <v>119</v>
      </c>
      <c r="H683" t="s">
        <v>120</v>
      </c>
      <c r="I683" t="s">
        <v>120</v>
      </c>
      <c r="K683">
        <v>302271</v>
      </c>
      <c r="L683">
        <v>194422</v>
      </c>
      <c r="Q683" t="s">
        <v>121</v>
      </c>
      <c r="U683">
        <v>11</v>
      </c>
      <c r="V683">
        <v>14</v>
      </c>
      <c r="W683">
        <v>133500</v>
      </c>
      <c r="Y683" t="s">
        <v>122</v>
      </c>
      <c r="Z683">
        <v>182</v>
      </c>
      <c r="AA683" t="s">
        <v>123</v>
      </c>
      <c r="AB683" t="s">
        <v>124</v>
      </c>
      <c r="AC683">
        <v>108</v>
      </c>
    </row>
    <row r="684" spans="1:29" x14ac:dyDescent="0.25">
      <c r="A684">
        <v>345</v>
      </c>
      <c r="B684">
        <v>345102</v>
      </c>
      <c r="C684" t="s">
        <v>77</v>
      </c>
      <c r="D684">
        <v>5040</v>
      </c>
      <c r="E684">
        <v>-2878.97</v>
      </c>
      <c r="F684" s="1">
        <v>41955</v>
      </c>
      <c r="G684" t="s">
        <v>119</v>
      </c>
      <c r="H684" t="s">
        <v>120</v>
      </c>
      <c r="I684" t="s">
        <v>120</v>
      </c>
      <c r="K684">
        <v>302320</v>
      </c>
      <c r="L684">
        <v>194978</v>
      </c>
      <c r="Q684" t="s">
        <v>121</v>
      </c>
      <c r="U684">
        <v>11</v>
      </c>
      <c r="V684">
        <v>14</v>
      </c>
      <c r="W684">
        <v>986200</v>
      </c>
      <c r="Y684" t="s">
        <v>122</v>
      </c>
      <c r="Z684">
        <v>254</v>
      </c>
      <c r="AA684" t="s">
        <v>123</v>
      </c>
      <c r="AB684" t="s">
        <v>124</v>
      </c>
      <c r="AC684">
        <v>99</v>
      </c>
    </row>
    <row r="685" spans="1:29" x14ac:dyDescent="0.25">
      <c r="A685">
        <v>345</v>
      </c>
      <c r="B685">
        <v>345102</v>
      </c>
      <c r="C685" t="s">
        <v>77</v>
      </c>
      <c r="D685">
        <v>5040</v>
      </c>
      <c r="E685">
        <v>-9.42</v>
      </c>
      <c r="F685" s="1">
        <v>41956</v>
      </c>
      <c r="G685" t="s">
        <v>119</v>
      </c>
      <c r="H685" t="s">
        <v>120</v>
      </c>
      <c r="I685" t="s">
        <v>120</v>
      </c>
      <c r="K685">
        <v>302314</v>
      </c>
      <c r="L685">
        <v>194808</v>
      </c>
      <c r="Q685" t="s">
        <v>121</v>
      </c>
      <c r="U685">
        <v>11</v>
      </c>
      <c r="V685">
        <v>14</v>
      </c>
      <c r="Y685" t="s">
        <v>122</v>
      </c>
      <c r="Z685">
        <v>254</v>
      </c>
      <c r="AA685" t="s">
        <v>123</v>
      </c>
      <c r="AB685" t="s">
        <v>124</v>
      </c>
      <c r="AC685">
        <v>96</v>
      </c>
    </row>
    <row r="686" spans="1:29" x14ac:dyDescent="0.25">
      <c r="A686">
        <v>345</v>
      </c>
      <c r="B686">
        <v>345102</v>
      </c>
      <c r="C686" t="s">
        <v>77</v>
      </c>
      <c r="D686">
        <v>5040</v>
      </c>
      <c r="E686">
        <v>-9524.14</v>
      </c>
      <c r="F686" s="1">
        <v>41962</v>
      </c>
      <c r="G686" t="s">
        <v>119</v>
      </c>
      <c r="H686" t="s">
        <v>120</v>
      </c>
      <c r="I686" t="s">
        <v>120</v>
      </c>
      <c r="K686">
        <v>302343</v>
      </c>
      <c r="L686">
        <v>195169</v>
      </c>
      <c r="Q686" t="s">
        <v>121</v>
      </c>
      <c r="U686">
        <v>11</v>
      </c>
      <c r="V686">
        <v>14</v>
      </c>
      <c r="W686">
        <v>3431000</v>
      </c>
      <c r="Y686" t="s">
        <v>122</v>
      </c>
      <c r="Z686">
        <v>182</v>
      </c>
      <c r="AA686" t="s">
        <v>123</v>
      </c>
      <c r="AB686" t="s">
        <v>124</v>
      </c>
      <c r="AC686">
        <v>133</v>
      </c>
    </row>
    <row r="687" spans="1:29" x14ac:dyDescent="0.25">
      <c r="A687">
        <v>345</v>
      </c>
      <c r="B687">
        <v>345102</v>
      </c>
      <c r="C687" t="s">
        <v>77</v>
      </c>
      <c r="D687">
        <v>5040</v>
      </c>
      <c r="E687">
        <v>-21.77</v>
      </c>
      <c r="F687" s="1">
        <v>41967</v>
      </c>
      <c r="G687" t="s">
        <v>119</v>
      </c>
      <c r="H687" t="s">
        <v>120</v>
      </c>
      <c r="I687" t="s">
        <v>120</v>
      </c>
      <c r="K687">
        <v>302369</v>
      </c>
      <c r="L687">
        <v>195499</v>
      </c>
      <c r="Q687" t="s">
        <v>121</v>
      </c>
      <c r="U687">
        <v>11</v>
      </c>
      <c r="V687">
        <v>14</v>
      </c>
      <c r="W687">
        <v>4200</v>
      </c>
      <c r="Y687" t="s">
        <v>122</v>
      </c>
      <c r="Z687">
        <v>182</v>
      </c>
      <c r="AA687" t="s">
        <v>123</v>
      </c>
      <c r="AB687" t="s">
        <v>124</v>
      </c>
      <c r="AC687">
        <v>102</v>
      </c>
    </row>
    <row r="688" spans="1:29" x14ac:dyDescent="0.25">
      <c r="A688">
        <v>345</v>
      </c>
      <c r="B688">
        <v>345102</v>
      </c>
      <c r="C688" t="s">
        <v>77</v>
      </c>
      <c r="D688">
        <v>5040</v>
      </c>
      <c r="E688">
        <v>-604.16</v>
      </c>
      <c r="F688" s="1">
        <v>41981</v>
      </c>
      <c r="G688" t="s">
        <v>119</v>
      </c>
      <c r="H688" t="s">
        <v>120</v>
      </c>
      <c r="I688" t="s">
        <v>120</v>
      </c>
      <c r="K688">
        <v>302529</v>
      </c>
      <c r="L688">
        <v>196465</v>
      </c>
      <c r="Q688" t="s">
        <v>121</v>
      </c>
      <c r="U688">
        <v>12</v>
      </c>
      <c r="V688">
        <v>14</v>
      </c>
      <c r="W688">
        <v>199000</v>
      </c>
      <c r="Y688" t="s">
        <v>122</v>
      </c>
      <c r="Z688">
        <v>401</v>
      </c>
      <c r="AA688" t="s">
        <v>123</v>
      </c>
      <c r="AB688" t="s">
        <v>124</v>
      </c>
      <c r="AC688">
        <v>109</v>
      </c>
    </row>
    <row r="689" spans="1:29" x14ac:dyDescent="0.25">
      <c r="A689">
        <v>345</v>
      </c>
      <c r="B689">
        <v>345102</v>
      </c>
      <c r="C689" t="s">
        <v>77</v>
      </c>
      <c r="D689">
        <v>5040</v>
      </c>
      <c r="E689">
        <v>-353.21</v>
      </c>
      <c r="F689" s="1">
        <v>41982</v>
      </c>
      <c r="G689" t="s">
        <v>119</v>
      </c>
      <c r="H689" t="s">
        <v>120</v>
      </c>
      <c r="I689" t="s">
        <v>120</v>
      </c>
      <c r="K689">
        <v>302553</v>
      </c>
      <c r="L689">
        <v>196697</v>
      </c>
      <c r="Q689" t="s">
        <v>121</v>
      </c>
      <c r="U689">
        <v>12</v>
      </c>
      <c r="V689">
        <v>14</v>
      </c>
      <c r="W689">
        <v>29000</v>
      </c>
      <c r="Y689" t="s">
        <v>122</v>
      </c>
      <c r="Z689">
        <v>401</v>
      </c>
      <c r="AA689" t="s">
        <v>123</v>
      </c>
      <c r="AB689" t="s">
        <v>124</v>
      </c>
      <c r="AC689">
        <v>89</v>
      </c>
    </row>
    <row r="690" spans="1:29" x14ac:dyDescent="0.25">
      <c r="A690">
        <v>345</v>
      </c>
      <c r="B690">
        <v>345102</v>
      </c>
      <c r="C690" t="s">
        <v>77</v>
      </c>
      <c r="D690">
        <v>5040</v>
      </c>
      <c r="E690">
        <v>-13400.92</v>
      </c>
      <c r="F690" s="1">
        <v>41984</v>
      </c>
      <c r="G690" t="s">
        <v>119</v>
      </c>
      <c r="H690" t="s">
        <v>120</v>
      </c>
      <c r="I690" t="s">
        <v>120</v>
      </c>
      <c r="K690">
        <v>302561</v>
      </c>
      <c r="L690">
        <v>196783</v>
      </c>
      <c r="Q690" t="s">
        <v>121</v>
      </c>
      <c r="U690">
        <v>12</v>
      </c>
      <c r="V690">
        <v>14</v>
      </c>
      <c r="W690">
        <v>4773000</v>
      </c>
      <c r="Y690" t="s">
        <v>122</v>
      </c>
      <c r="Z690">
        <v>182</v>
      </c>
      <c r="AA690" t="s">
        <v>123</v>
      </c>
      <c r="AB690" t="s">
        <v>124</v>
      </c>
      <c r="AC690">
        <v>74</v>
      </c>
    </row>
    <row r="691" spans="1:29" x14ac:dyDescent="0.25">
      <c r="A691">
        <v>345</v>
      </c>
      <c r="B691">
        <v>345102</v>
      </c>
      <c r="C691" t="s">
        <v>77</v>
      </c>
      <c r="D691">
        <v>5040</v>
      </c>
      <c r="E691">
        <v>-21</v>
      </c>
      <c r="F691" s="1">
        <v>41996</v>
      </c>
      <c r="G691" t="s">
        <v>119</v>
      </c>
      <c r="H691" t="s">
        <v>120</v>
      </c>
      <c r="I691" t="s">
        <v>120</v>
      </c>
      <c r="K691">
        <v>302593</v>
      </c>
      <c r="L691">
        <v>197496</v>
      </c>
      <c r="Q691" t="s">
        <v>121</v>
      </c>
      <c r="U691">
        <v>12</v>
      </c>
      <c r="V691">
        <v>14</v>
      </c>
      <c r="W691">
        <v>4000</v>
      </c>
      <c r="Y691" t="s">
        <v>122</v>
      </c>
      <c r="Z691">
        <v>182</v>
      </c>
      <c r="AA691" t="s">
        <v>123</v>
      </c>
      <c r="AB691" t="s">
        <v>124</v>
      </c>
      <c r="AC691">
        <v>82</v>
      </c>
    </row>
    <row r="692" spans="1:29" x14ac:dyDescent="0.25">
      <c r="A692">
        <v>345</v>
      </c>
      <c r="B692">
        <v>345102</v>
      </c>
      <c r="C692" t="s">
        <v>77</v>
      </c>
      <c r="D692">
        <v>5040</v>
      </c>
      <c r="E692">
        <v>-995.84</v>
      </c>
      <c r="F692" s="1">
        <v>42012</v>
      </c>
      <c r="G692" t="s">
        <v>119</v>
      </c>
      <c r="H692" t="s">
        <v>120</v>
      </c>
      <c r="I692" t="s">
        <v>120</v>
      </c>
      <c r="K692">
        <v>302757</v>
      </c>
      <c r="L692">
        <v>198551</v>
      </c>
      <c r="Q692" t="s">
        <v>121</v>
      </c>
      <c r="U692">
        <v>1</v>
      </c>
      <c r="V692">
        <v>15</v>
      </c>
      <c r="W692">
        <v>190800</v>
      </c>
      <c r="Y692" t="s">
        <v>122</v>
      </c>
      <c r="Z692">
        <v>254</v>
      </c>
      <c r="AA692" t="s">
        <v>123</v>
      </c>
      <c r="AB692" t="s">
        <v>124</v>
      </c>
      <c r="AC692">
        <v>87</v>
      </c>
    </row>
    <row r="693" spans="1:29" x14ac:dyDescent="0.25">
      <c r="A693">
        <v>345</v>
      </c>
      <c r="B693">
        <v>345102</v>
      </c>
      <c r="C693" t="s">
        <v>77</v>
      </c>
      <c r="D693">
        <v>5040</v>
      </c>
      <c r="E693">
        <v>-8660.5400000000009</v>
      </c>
      <c r="F693" s="1">
        <v>42018</v>
      </c>
      <c r="G693" t="s">
        <v>119</v>
      </c>
      <c r="H693" t="s">
        <v>120</v>
      </c>
      <c r="I693" t="s">
        <v>120</v>
      </c>
      <c r="K693">
        <v>302938</v>
      </c>
      <c r="L693">
        <v>199373</v>
      </c>
      <c r="Q693" t="s">
        <v>121</v>
      </c>
      <c r="U693">
        <v>1</v>
      </c>
      <c r="V693">
        <v>15</v>
      </c>
      <c r="W693">
        <v>3118100</v>
      </c>
      <c r="Y693" t="s">
        <v>122</v>
      </c>
      <c r="Z693">
        <v>182</v>
      </c>
      <c r="AA693" t="s">
        <v>123</v>
      </c>
      <c r="AB693" t="s">
        <v>124</v>
      </c>
      <c r="AC693">
        <v>118</v>
      </c>
    </row>
    <row r="694" spans="1:29" x14ac:dyDescent="0.25">
      <c r="A694">
        <v>345</v>
      </c>
      <c r="B694">
        <v>345102</v>
      </c>
      <c r="C694" t="s">
        <v>77</v>
      </c>
      <c r="D694">
        <v>5040</v>
      </c>
      <c r="E694">
        <v>-2747.55</v>
      </c>
      <c r="F694" s="1">
        <v>42019</v>
      </c>
      <c r="G694" t="s">
        <v>119</v>
      </c>
      <c r="H694" t="s">
        <v>120</v>
      </c>
      <c r="I694" t="s">
        <v>120</v>
      </c>
      <c r="K694">
        <v>302939</v>
      </c>
      <c r="L694">
        <v>199374</v>
      </c>
      <c r="Q694" t="s">
        <v>121</v>
      </c>
      <c r="U694">
        <v>1</v>
      </c>
      <c r="V694">
        <v>15</v>
      </c>
      <c r="W694">
        <v>934100</v>
      </c>
      <c r="Y694" t="s">
        <v>122</v>
      </c>
      <c r="Z694">
        <v>182</v>
      </c>
      <c r="AA694" t="s">
        <v>123</v>
      </c>
      <c r="AB694" t="s">
        <v>124</v>
      </c>
      <c r="AC694">
        <v>88</v>
      </c>
    </row>
    <row r="695" spans="1:29" x14ac:dyDescent="0.25">
      <c r="A695">
        <v>345</v>
      </c>
      <c r="B695">
        <v>345102</v>
      </c>
      <c r="C695" t="s">
        <v>77</v>
      </c>
      <c r="D695">
        <v>5040</v>
      </c>
      <c r="E695">
        <v>-19.84</v>
      </c>
      <c r="F695" s="1">
        <v>42030</v>
      </c>
      <c r="G695" t="s">
        <v>119</v>
      </c>
      <c r="H695" t="s">
        <v>120</v>
      </c>
      <c r="I695" t="s">
        <v>120</v>
      </c>
      <c r="K695">
        <v>302965</v>
      </c>
      <c r="L695">
        <v>199962</v>
      </c>
      <c r="Q695" t="s">
        <v>121</v>
      </c>
      <c r="U695">
        <v>1</v>
      </c>
      <c r="V695">
        <v>15</v>
      </c>
      <c r="W695">
        <v>3700</v>
      </c>
      <c r="Y695" t="s">
        <v>122</v>
      </c>
      <c r="Z695">
        <v>182</v>
      </c>
      <c r="AA695" t="s">
        <v>123</v>
      </c>
      <c r="AB695" t="s">
        <v>124</v>
      </c>
      <c r="AC695">
        <v>112</v>
      </c>
    </row>
    <row r="696" spans="1:29" x14ac:dyDescent="0.25">
      <c r="A696">
        <v>345</v>
      </c>
      <c r="B696">
        <v>345102</v>
      </c>
      <c r="C696" t="s">
        <v>77</v>
      </c>
      <c r="D696">
        <v>5040</v>
      </c>
      <c r="E696">
        <v>-897.93</v>
      </c>
      <c r="F696" s="1">
        <v>42043</v>
      </c>
      <c r="G696" t="s">
        <v>119</v>
      </c>
      <c r="H696" t="s">
        <v>120</v>
      </c>
      <c r="I696" t="s">
        <v>120</v>
      </c>
      <c r="K696">
        <v>303124</v>
      </c>
      <c r="L696">
        <v>200711</v>
      </c>
      <c r="Q696" t="s">
        <v>121</v>
      </c>
      <c r="U696">
        <v>2</v>
      </c>
      <c r="V696">
        <v>15</v>
      </c>
      <c r="W696">
        <v>188700</v>
      </c>
      <c r="Y696" t="s">
        <v>122</v>
      </c>
      <c r="Z696">
        <v>401</v>
      </c>
      <c r="AA696" t="s">
        <v>123</v>
      </c>
      <c r="AB696" t="s">
        <v>124</v>
      </c>
      <c r="AC696">
        <v>108</v>
      </c>
    </row>
    <row r="697" spans="1:29" x14ac:dyDescent="0.25">
      <c r="A697">
        <v>345</v>
      </c>
      <c r="B697">
        <v>345102</v>
      </c>
      <c r="C697" t="s">
        <v>77</v>
      </c>
      <c r="D697">
        <v>5040</v>
      </c>
      <c r="E697">
        <v>-10589.59</v>
      </c>
      <c r="F697" s="1">
        <v>42047</v>
      </c>
      <c r="G697" t="s">
        <v>119</v>
      </c>
      <c r="H697" t="s">
        <v>120</v>
      </c>
      <c r="I697" t="s">
        <v>120</v>
      </c>
      <c r="K697">
        <v>303181</v>
      </c>
      <c r="L697">
        <v>201092</v>
      </c>
      <c r="Q697" t="s">
        <v>121</v>
      </c>
      <c r="U697">
        <v>2</v>
      </c>
      <c r="V697">
        <v>15</v>
      </c>
      <c r="W697">
        <v>3758700</v>
      </c>
      <c r="Y697" t="s">
        <v>122</v>
      </c>
      <c r="Z697">
        <v>182</v>
      </c>
      <c r="AA697" t="s">
        <v>123</v>
      </c>
      <c r="AB697" t="s">
        <v>124</v>
      </c>
      <c r="AC697">
        <v>98</v>
      </c>
    </row>
    <row r="698" spans="1:29" x14ac:dyDescent="0.25">
      <c r="A698">
        <v>345</v>
      </c>
      <c r="B698">
        <v>345102</v>
      </c>
      <c r="C698" t="s">
        <v>77</v>
      </c>
      <c r="D698">
        <v>5040</v>
      </c>
      <c r="E698">
        <v>-18.53</v>
      </c>
      <c r="F698" s="1">
        <v>42060</v>
      </c>
      <c r="G698" t="s">
        <v>119</v>
      </c>
      <c r="H698" t="s">
        <v>120</v>
      </c>
      <c r="I698" t="s">
        <v>120</v>
      </c>
      <c r="K698">
        <v>303248</v>
      </c>
      <c r="L698">
        <v>202057</v>
      </c>
      <c r="Q698" t="s">
        <v>121</v>
      </c>
      <c r="U698">
        <v>2</v>
      </c>
      <c r="V698">
        <v>15</v>
      </c>
      <c r="W698">
        <v>3360</v>
      </c>
      <c r="Y698" t="s">
        <v>122</v>
      </c>
      <c r="Z698">
        <v>182</v>
      </c>
      <c r="AA698" t="s">
        <v>123</v>
      </c>
      <c r="AB698" t="s">
        <v>124</v>
      </c>
      <c r="AC698">
        <v>98</v>
      </c>
    </row>
    <row r="699" spans="1:29" x14ac:dyDescent="0.25">
      <c r="A699">
        <v>345</v>
      </c>
      <c r="B699">
        <v>345102</v>
      </c>
      <c r="C699" t="s">
        <v>77</v>
      </c>
      <c r="D699">
        <v>5040</v>
      </c>
      <c r="E699">
        <v>-752.9</v>
      </c>
      <c r="F699" s="1">
        <v>42071</v>
      </c>
      <c r="G699" t="s">
        <v>119</v>
      </c>
      <c r="H699" t="s">
        <v>120</v>
      </c>
      <c r="I699" t="s">
        <v>120</v>
      </c>
      <c r="K699">
        <v>303412</v>
      </c>
      <c r="L699">
        <v>202723</v>
      </c>
      <c r="Q699" t="s">
        <v>121</v>
      </c>
      <c r="U699">
        <v>3</v>
      </c>
      <c r="V699">
        <v>15</v>
      </c>
      <c r="W699">
        <v>133502</v>
      </c>
      <c r="Y699" t="s">
        <v>122</v>
      </c>
      <c r="Z699">
        <v>182</v>
      </c>
      <c r="AA699" t="s">
        <v>123</v>
      </c>
      <c r="AB699" t="s">
        <v>124</v>
      </c>
      <c r="AC699">
        <v>132</v>
      </c>
    </row>
    <row r="700" spans="1:29" x14ac:dyDescent="0.25">
      <c r="A700">
        <v>345</v>
      </c>
      <c r="B700">
        <v>345102</v>
      </c>
      <c r="C700" t="s">
        <v>77</v>
      </c>
      <c r="D700">
        <v>5040</v>
      </c>
      <c r="E700">
        <v>-11.39</v>
      </c>
      <c r="F700" s="1">
        <v>42072</v>
      </c>
      <c r="G700" t="s">
        <v>119</v>
      </c>
      <c r="H700" t="s">
        <v>120</v>
      </c>
      <c r="I700" t="s">
        <v>120</v>
      </c>
      <c r="K700">
        <v>303428</v>
      </c>
      <c r="L700">
        <v>202810</v>
      </c>
      <c r="Q700" t="s">
        <v>121</v>
      </c>
      <c r="U700">
        <v>3</v>
      </c>
      <c r="V700">
        <v>15</v>
      </c>
      <c r="W700">
        <v>1510</v>
      </c>
      <c r="Y700" t="s">
        <v>122</v>
      </c>
      <c r="Z700">
        <v>252</v>
      </c>
      <c r="AA700" t="s">
        <v>123</v>
      </c>
      <c r="AB700" t="s">
        <v>124</v>
      </c>
      <c r="AC700">
        <v>120</v>
      </c>
    </row>
    <row r="701" spans="1:29" x14ac:dyDescent="0.25">
      <c r="A701">
        <v>345</v>
      </c>
      <c r="B701">
        <v>345102</v>
      </c>
      <c r="C701" t="s">
        <v>77</v>
      </c>
      <c r="D701">
        <v>5040</v>
      </c>
      <c r="E701">
        <v>-7763.26</v>
      </c>
      <c r="F701" s="1">
        <v>42075</v>
      </c>
      <c r="G701" t="s">
        <v>119</v>
      </c>
      <c r="H701" t="s">
        <v>120</v>
      </c>
      <c r="I701" t="s">
        <v>120</v>
      </c>
      <c r="K701">
        <v>303468</v>
      </c>
      <c r="L701">
        <v>203138</v>
      </c>
      <c r="Q701" t="s">
        <v>121</v>
      </c>
      <c r="U701">
        <v>3</v>
      </c>
      <c r="V701">
        <v>15</v>
      </c>
      <c r="W701">
        <v>2793000</v>
      </c>
      <c r="Y701" t="s">
        <v>122</v>
      </c>
      <c r="Z701">
        <v>254</v>
      </c>
      <c r="AA701" t="s">
        <v>123</v>
      </c>
      <c r="AB701" t="s">
        <v>124</v>
      </c>
      <c r="AC701">
        <v>108</v>
      </c>
    </row>
    <row r="702" spans="1:29" x14ac:dyDescent="0.25">
      <c r="A702">
        <v>345</v>
      </c>
      <c r="B702">
        <v>345102</v>
      </c>
      <c r="C702" t="s">
        <v>77</v>
      </c>
      <c r="D702">
        <v>5040</v>
      </c>
      <c r="E702">
        <v>-2074.9</v>
      </c>
      <c r="F702" s="1">
        <v>42078</v>
      </c>
      <c r="G702" t="s">
        <v>119</v>
      </c>
      <c r="H702" t="s">
        <v>120</v>
      </c>
      <c r="I702" t="s">
        <v>120</v>
      </c>
      <c r="K702">
        <v>303477</v>
      </c>
      <c r="L702">
        <v>203238</v>
      </c>
      <c r="Q702" t="s">
        <v>121</v>
      </c>
      <c r="U702">
        <v>3</v>
      </c>
      <c r="V702">
        <v>15</v>
      </c>
      <c r="W702">
        <v>695700</v>
      </c>
      <c r="Y702" t="s">
        <v>122</v>
      </c>
      <c r="Z702">
        <v>182</v>
      </c>
      <c r="AA702" t="s">
        <v>123</v>
      </c>
      <c r="AB702" t="s">
        <v>124</v>
      </c>
      <c r="AC702">
        <v>106</v>
      </c>
    </row>
    <row r="703" spans="1:29" x14ac:dyDescent="0.25">
      <c r="A703">
        <v>345</v>
      </c>
      <c r="B703">
        <v>345102</v>
      </c>
      <c r="C703" t="s">
        <v>77</v>
      </c>
      <c r="D703">
        <v>5040</v>
      </c>
      <c r="E703">
        <v>-20.77</v>
      </c>
      <c r="F703" s="1">
        <v>42087</v>
      </c>
      <c r="G703" t="s">
        <v>119</v>
      </c>
      <c r="H703" t="s">
        <v>120</v>
      </c>
      <c r="I703" t="s">
        <v>120</v>
      </c>
      <c r="K703">
        <v>303577</v>
      </c>
      <c r="L703">
        <v>204459</v>
      </c>
      <c r="Q703" t="s">
        <v>121</v>
      </c>
      <c r="U703">
        <v>3</v>
      </c>
      <c r="V703">
        <v>15</v>
      </c>
      <c r="W703">
        <v>3940</v>
      </c>
      <c r="Y703" t="s">
        <v>122</v>
      </c>
      <c r="Z703">
        <v>182</v>
      </c>
      <c r="AA703" t="s">
        <v>123</v>
      </c>
      <c r="AB703" t="s">
        <v>124</v>
      </c>
      <c r="AC703">
        <v>109</v>
      </c>
    </row>
    <row r="704" spans="1:29" x14ac:dyDescent="0.25">
      <c r="A704">
        <v>345</v>
      </c>
      <c r="B704">
        <v>345102</v>
      </c>
      <c r="C704" t="s">
        <v>77</v>
      </c>
      <c r="D704">
        <v>5040</v>
      </c>
      <c r="E704">
        <v>-962.77</v>
      </c>
      <c r="F704" s="1">
        <v>42101</v>
      </c>
      <c r="G704" t="s">
        <v>119</v>
      </c>
      <c r="H704" t="s">
        <v>120</v>
      </c>
      <c r="I704" t="s">
        <v>120</v>
      </c>
      <c r="K704">
        <v>303669</v>
      </c>
      <c r="L704">
        <v>205083</v>
      </c>
      <c r="Q704" t="s">
        <v>121</v>
      </c>
      <c r="U704">
        <v>4</v>
      </c>
      <c r="V704">
        <v>15</v>
      </c>
      <c r="W704">
        <v>218049</v>
      </c>
      <c r="Y704" t="s">
        <v>122</v>
      </c>
      <c r="Z704">
        <v>252</v>
      </c>
      <c r="AA704" t="s">
        <v>123</v>
      </c>
      <c r="AB704" t="s">
        <v>124</v>
      </c>
      <c r="AC704">
        <v>106</v>
      </c>
    </row>
    <row r="705" spans="1:29" x14ac:dyDescent="0.25">
      <c r="A705">
        <v>345</v>
      </c>
      <c r="B705">
        <v>345102</v>
      </c>
      <c r="C705" t="s">
        <v>77</v>
      </c>
      <c r="D705">
        <v>5040</v>
      </c>
      <c r="E705">
        <v>-1345.74</v>
      </c>
      <c r="F705" s="1">
        <v>42102</v>
      </c>
      <c r="G705" t="s">
        <v>119</v>
      </c>
      <c r="H705" t="s">
        <v>120</v>
      </c>
      <c r="I705" t="s">
        <v>120</v>
      </c>
      <c r="K705">
        <v>303689</v>
      </c>
      <c r="L705">
        <v>205193</v>
      </c>
      <c r="Q705" t="s">
        <v>121</v>
      </c>
      <c r="U705">
        <v>4</v>
      </c>
      <c r="V705">
        <v>15</v>
      </c>
      <c r="W705">
        <v>393600</v>
      </c>
      <c r="Y705" t="s">
        <v>122</v>
      </c>
      <c r="Z705">
        <v>182</v>
      </c>
      <c r="AA705" t="s">
        <v>123</v>
      </c>
      <c r="AB705" t="s">
        <v>124</v>
      </c>
      <c r="AC705">
        <v>100</v>
      </c>
    </row>
    <row r="706" spans="1:29" x14ac:dyDescent="0.25">
      <c r="A706">
        <v>345</v>
      </c>
      <c r="B706">
        <v>345102</v>
      </c>
      <c r="C706" t="s">
        <v>77</v>
      </c>
      <c r="D706">
        <v>5040</v>
      </c>
      <c r="E706">
        <v>-2464.35</v>
      </c>
      <c r="F706" s="1">
        <v>42108</v>
      </c>
      <c r="G706" t="s">
        <v>119</v>
      </c>
      <c r="H706" t="s">
        <v>120</v>
      </c>
      <c r="I706" t="s">
        <v>120</v>
      </c>
      <c r="K706">
        <v>303773</v>
      </c>
      <c r="L706">
        <v>205815</v>
      </c>
      <c r="Q706" t="s">
        <v>121</v>
      </c>
      <c r="U706">
        <v>4</v>
      </c>
      <c r="V706">
        <v>15</v>
      </c>
      <c r="W706">
        <v>819400</v>
      </c>
      <c r="Y706" t="s">
        <v>122</v>
      </c>
      <c r="Z706">
        <v>254</v>
      </c>
      <c r="AA706" t="s">
        <v>123</v>
      </c>
      <c r="AB706" t="s">
        <v>124</v>
      </c>
      <c r="AC706">
        <v>112</v>
      </c>
    </row>
    <row r="707" spans="1:29" x14ac:dyDescent="0.25">
      <c r="A707">
        <v>345</v>
      </c>
      <c r="B707">
        <v>345102</v>
      </c>
      <c r="C707" t="s">
        <v>77</v>
      </c>
      <c r="D707">
        <v>5040</v>
      </c>
      <c r="E707">
        <v>-9325.25</v>
      </c>
      <c r="F707" s="1">
        <v>42109</v>
      </c>
      <c r="G707" t="s">
        <v>119</v>
      </c>
      <c r="H707" t="s">
        <v>120</v>
      </c>
      <c r="I707" t="s">
        <v>120</v>
      </c>
      <c r="K707">
        <v>303768</v>
      </c>
      <c r="L707">
        <v>205695</v>
      </c>
      <c r="Q707" t="s">
        <v>121</v>
      </c>
      <c r="U707">
        <v>4</v>
      </c>
      <c r="V707">
        <v>15</v>
      </c>
      <c r="W707">
        <v>3358940</v>
      </c>
      <c r="Y707" t="s">
        <v>122</v>
      </c>
      <c r="Z707">
        <v>254</v>
      </c>
      <c r="AA707" t="s">
        <v>123</v>
      </c>
      <c r="AB707" t="s">
        <v>124</v>
      </c>
      <c r="AC707">
        <v>90</v>
      </c>
    </row>
    <row r="708" spans="1:29" x14ac:dyDescent="0.25">
      <c r="A708">
        <v>345</v>
      </c>
      <c r="B708">
        <v>345102</v>
      </c>
      <c r="C708" t="s">
        <v>77</v>
      </c>
      <c r="D708">
        <v>5040</v>
      </c>
      <c r="E708">
        <v>-19.07</v>
      </c>
      <c r="F708" s="1">
        <v>42120</v>
      </c>
      <c r="G708" t="s">
        <v>119</v>
      </c>
      <c r="H708" t="s">
        <v>120</v>
      </c>
      <c r="I708" t="s">
        <v>120</v>
      </c>
      <c r="K708">
        <v>303817</v>
      </c>
      <c r="L708">
        <v>206379</v>
      </c>
      <c r="Q708" t="s">
        <v>121</v>
      </c>
      <c r="U708">
        <v>4</v>
      </c>
      <c r="V708">
        <v>15</v>
      </c>
      <c r="W708">
        <v>3500</v>
      </c>
      <c r="Y708" t="s">
        <v>122</v>
      </c>
      <c r="Z708">
        <v>182</v>
      </c>
      <c r="AA708" t="s">
        <v>123</v>
      </c>
      <c r="AB708" t="s">
        <v>124</v>
      </c>
      <c r="AC708">
        <v>101</v>
      </c>
    </row>
    <row r="709" spans="1:29" x14ac:dyDescent="0.25">
      <c r="A709">
        <v>345</v>
      </c>
      <c r="B709">
        <v>345102</v>
      </c>
      <c r="C709" t="s">
        <v>77</v>
      </c>
      <c r="D709">
        <v>5040</v>
      </c>
      <c r="E709">
        <v>-811.93</v>
      </c>
      <c r="F709" s="1">
        <v>42131</v>
      </c>
      <c r="G709" t="s">
        <v>119</v>
      </c>
      <c r="H709" t="s">
        <v>120</v>
      </c>
      <c r="I709" t="s">
        <v>120</v>
      </c>
      <c r="K709">
        <v>303987</v>
      </c>
      <c r="L709">
        <v>207513</v>
      </c>
      <c r="Q709" t="s">
        <v>121</v>
      </c>
      <c r="U709">
        <v>5</v>
      </c>
      <c r="V709">
        <v>15</v>
      </c>
      <c r="W709">
        <v>159839</v>
      </c>
      <c r="Y709" t="s">
        <v>122</v>
      </c>
      <c r="Z709">
        <v>254</v>
      </c>
      <c r="AA709" t="s">
        <v>123</v>
      </c>
      <c r="AB709" t="s">
        <v>124</v>
      </c>
      <c r="AC709">
        <v>76</v>
      </c>
    </row>
    <row r="710" spans="1:29" x14ac:dyDescent="0.25">
      <c r="A710">
        <v>345</v>
      </c>
      <c r="B710">
        <v>345102</v>
      </c>
      <c r="C710" t="s">
        <v>77</v>
      </c>
      <c r="D710">
        <v>5040</v>
      </c>
      <c r="E710">
        <v>-11914.47</v>
      </c>
      <c r="F710" s="1">
        <v>42137</v>
      </c>
      <c r="G710" t="s">
        <v>119</v>
      </c>
      <c r="H710" t="s">
        <v>120</v>
      </c>
      <c r="I710" t="s">
        <v>120</v>
      </c>
      <c r="K710">
        <v>304035</v>
      </c>
      <c r="L710">
        <v>207947</v>
      </c>
      <c r="Q710" t="s">
        <v>121</v>
      </c>
      <c r="U710">
        <v>5</v>
      </c>
      <c r="V710">
        <v>15</v>
      </c>
      <c r="W710">
        <v>4228890</v>
      </c>
      <c r="Y710" t="s">
        <v>122</v>
      </c>
      <c r="Z710">
        <v>254</v>
      </c>
      <c r="AA710" t="s">
        <v>123</v>
      </c>
      <c r="AB710" t="s">
        <v>124</v>
      </c>
      <c r="AC710">
        <v>103</v>
      </c>
    </row>
    <row r="711" spans="1:29" x14ac:dyDescent="0.25">
      <c r="A711">
        <v>345</v>
      </c>
      <c r="B711">
        <v>345102</v>
      </c>
      <c r="C711" t="s">
        <v>77</v>
      </c>
      <c r="D711">
        <v>5040</v>
      </c>
      <c r="E711">
        <v>-19.46</v>
      </c>
      <c r="F711" s="1">
        <v>42150</v>
      </c>
      <c r="G711" t="s">
        <v>119</v>
      </c>
      <c r="H711" t="s">
        <v>120</v>
      </c>
      <c r="I711" t="s">
        <v>120</v>
      </c>
      <c r="K711">
        <v>304084</v>
      </c>
      <c r="L711">
        <v>208694</v>
      </c>
      <c r="Q711" t="s">
        <v>121</v>
      </c>
      <c r="U711">
        <v>5</v>
      </c>
      <c r="V711">
        <v>15</v>
      </c>
      <c r="W711">
        <v>3600</v>
      </c>
      <c r="Y711" t="s">
        <v>122</v>
      </c>
      <c r="Z711">
        <v>182</v>
      </c>
      <c r="AA711" t="s">
        <v>123</v>
      </c>
      <c r="AB711" t="s">
        <v>124</v>
      </c>
      <c r="AC711">
        <v>114</v>
      </c>
    </row>
    <row r="712" spans="1:29" x14ac:dyDescent="0.25">
      <c r="A712">
        <v>345</v>
      </c>
      <c r="B712">
        <v>345102</v>
      </c>
      <c r="C712" t="s">
        <v>77</v>
      </c>
      <c r="D712">
        <v>5040</v>
      </c>
      <c r="E712">
        <v>-562.27</v>
      </c>
      <c r="F712" s="1">
        <v>42163</v>
      </c>
      <c r="G712" t="s">
        <v>119</v>
      </c>
      <c r="H712" t="s">
        <v>120</v>
      </c>
      <c r="I712" t="s">
        <v>120</v>
      </c>
      <c r="K712">
        <v>304273</v>
      </c>
      <c r="L712">
        <v>209787</v>
      </c>
      <c r="Q712" t="s">
        <v>121</v>
      </c>
      <c r="U712">
        <v>6</v>
      </c>
      <c r="V712">
        <v>15</v>
      </c>
      <c r="W712">
        <v>151900</v>
      </c>
      <c r="Y712" t="s">
        <v>122</v>
      </c>
      <c r="Z712">
        <v>182</v>
      </c>
      <c r="AA712" t="s">
        <v>123</v>
      </c>
      <c r="AB712" t="s">
        <v>124</v>
      </c>
      <c r="AC712">
        <v>118</v>
      </c>
    </row>
    <row r="713" spans="1:29" x14ac:dyDescent="0.25">
      <c r="A713">
        <v>345</v>
      </c>
      <c r="B713">
        <v>345102</v>
      </c>
      <c r="C713" t="s">
        <v>77</v>
      </c>
      <c r="D713">
        <v>5040</v>
      </c>
      <c r="E713">
        <v>-84.18</v>
      </c>
      <c r="F713" s="1">
        <v>42164</v>
      </c>
      <c r="G713" t="s">
        <v>119</v>
      </c>
      <c r="H713" t="s">
        <v>120</v>
      </c>
      <c r="I713" t="s">
        <v>120</v>
      </c>
      <c r="K713">
        <v>304290</v>
      </c>
      <c r="L713">
        <v>209899</v>
      </c>
      <c r="Q713" t="s">
        <v>121</v>
      </c>
      <c r="U713">
        <v>6</v>
      </c>
      <c r="V713">
        <v>15</v>
      </c>
      <c r="W713">
        <v>6300</v>
      </c>
      <c r="Y713" t="s">
        <v>122</v>
      </c>
      <c r="Z713">
        <v>182</v>
      </c>
      <c r="AA713" t="s">
        <v>123</v>
      </c>
      <c r="AB713" t="s">
        <v>124</v>
      </c>
      <c r="AC713">
        <v>104</v>
      </c>
    </row>
    <row r="714" spans="1:29" x14ac:dyDescent="0.25">
      <c r="A714">
        <v>345</v>
      </c>
      <c r="B714">
        <v>345102</v>
      </c>
      <c r="C714" t="s">
        <v>77</v>
      </c>
      <c r="D714">
        <v>5040</v>
      </c>
      <c r="E714">
        <v>-54.62</v>
      </c>
      <c r="F714" s="1">
        <v>42165</v>
      </c>
      <c r="G714" t="s">
        <v>119</v>
      </c>
      <c r="H714" t="s">
        <v>120</v>
      </c>
      <c r="I714" t="s">
        <v>120</v>
      </c>
      <c r="K714">
        <v>304304</v>
      </c>
      <c r="L714">
        <v>210247</v>
      </c>
      <c r="Q714" t="s">
        <v>121</v>
      </c>
      <c r="U714">
        <v>6</v>
      </c>
      <c r="V714">
        <v>15</v>
      </c>
      <c r="Y714" t="s">
        <v>122</v>
      </c>
      <c r="Z714">
        <v>182</v>
      </c>
      <c r="AA714" t="s">
        <v>123</v>
      </c>
      <c r="AB714" t="s">
        <v>124</v>
      </c>
      <c r="AC714">
        <v>78</v>
      </c>
    </row>
    <row r="715" spans="1:29" x14ac:dyDescent="0.25">
      <c r="A715">
        <v>345</v>
      </c>
      <c r="B715">
        <v>345102</v>
      </c>
      <c r="C715" t="s">
        <v>77</v>
      </c>
      <c r="D715">
        <v>5040</v>
      </c>
      <c r="E715">
        <v>-11546.59</v>
      </c>
      <c r="F715" s="1">
        <v>42169</v>
      </c>
      <c r="G715" t="s">
        <v>119</v>
      </c>
      <c r="H715" t="s">
        <v>120</v>
      </c>
      <c r="I715" t="s">
        <v>120</v>
      </c>
      <c r="K715">
        <v>304314</v>
      </c>
      <c r="L715">
        <v>210452</v>
      </c>
      <c r="Q715" t="s">
        <v>121</v>
      </c>
      <c r="U715">
        <v>6</v>
      </c>
      <c r="V715">
        <v>15</v>
      </c>
      <c r="W715">
        <v>4163770</v>
      </c>
      <c r="Y715" t="s">
        <v>122</v>
      </c>
      <c r="Z715">
        <v>182</v>
      </c>
      <c r="AA715" t="s">
        <v>123</v>
      </c>
      <c r="AB715" t="s">
        <v>124</v>
      </c>
      <c r="AC715">
        <v>152</v>
      </c>
    </row>
    <row r="716" spans="1:29" x14ac:dyDescent="0.25">
      <c r="A716">
        <v>345</v>
      </c>
      <c r="B716">
        <v>345102</v>
      </c>
      <c r="C716" t="s">
        <v>77</v>
      </c>
      <c r="D716">
        <v>5040</v>
      </c>
      <c r="E716">
        <v>-2747.27</v>
      </c>
      <c r="F716" s="1">
        <v>42170</v>
      </c>
      <c r="G716" t="s">
        <v>119</v>
      </c>
      <c r="H716" t="s">
        <v>120</v>
      </c>
      <c r="I716" t="s">
        <v>120</v>
      </c>
      <c r="K716">
        <v>304315</v>
      </c>
      <c r="L716">
        <v>210454</v>
      </c>
      <c r="Q716" t="s">
        <v>121</v>
      </c>
      <c r="U716">
        <v>6</v>
      </c>
      <c r="V716">
        <v>15</v>
      </c>
      <c r="W716">
        <v>931891</v>
      </c>
      <c r="Y716" t="s">
        <v>122</v>
      </c>
      <c r="Z716">
        <v>182</v>
      </c>
      <c r="AA716" t="s">
        <v>123</v>
      </c>
      <c r="AB716" t="s">
        <v>124</v>
      </c>
      <c r="AC716">
        <v>145</v>
      </c>
    </row>
    <row r="717" spans="1:29" x14ac:dyDescent="0.25">
      <c r="A717">
        <v>345</v>
      </c>
      <c r="B717">
        <v>345102</v>
      </c>
      <c r="C717" t="s">
        <v>77</v>
      </c>
      <c r="D717">
        <v>5040</v>
      </c>
      <c r="E717">
        <v>-9.42</v>
      </c>
      <c r="F717" s="1">
        <v>42179</v>
      </c>
      <c r="G717" t="s">
        <v>119</v>
      </c>
      <c r="H717" t="s">
        <v>120</v>
      </c>
      <c r="I717" t="s">
        <v>120</v>
      </c>
      <c r="K717">
        <v>304356</v>
      </c>
      <c r="L717">
        <v>211057</v>
      </c>
      <c r="Q717" t="s">
        <v>121</v>
      </c>
      <c r="U717">
        <v>6</v>
      </c>
      <c r="V717">
        <v>15</v>
      </c>
      <c r="W717">
        <v>600</v>
      </c>
      <c r="Y717" t="s">
        <v>122</v>
      </c>
      <c r="Z717">
        <v>182</v>
      </c>
      <c r="AA717" t="s">
        <v>123</v>
      </c>
      <c r="AB717" t="s">
        <v>124</v>
      </c>
      <c r="AC717">
        <v>109</v>
      </c>
    </row>
    <row r="718" spans="1:29" x14ac:dyDescent="0.25">
      <c r="A718">
        <v>345</v>
      </c>
      <c r="B718">
        <v>345101</v>
      </c>
      <c r="C718" t="s">
        <v>77</v>
      </c>
      <c r="D718">
        <v>5045</v>
      </c>
      <c r="E718">
        <v>-2430.8200000000002</v>
      </c>
      <c r="F718" s="1">
        <v>41822</v>
      </c>
      <c r="G718" t="s">
        <v>119</v>
      </c>
      <c r="H718" t="s">
        <v>120</v>
      </c>
      <c r="I718" t="s">
        <v>120</v>
      </c>
      <c r="K718">
        <v>298550</v>
      </c>
      <c r="L718">
        <v>185240</v>
      </c>
      <c r="Q718" t="s">
        <v>121</v>
      </c>
      <c r="U718">
        <v>7</v>
      </c>
      <c r="V718">
        <v>14</v>
      </c>
      <c r="W718">
        <v>311300</v>
      </c>
      <c r="Y718" t="s">
        <v>122</v>
      </c>
      <c r="Z718">
        <v>182</v>
      </c>
      <c r="AA718" t="s">
        <v>123</v>
      </c>
      <c r="AB718" t="s">
        <v>124</v>
      </c>
      <c r="AC718">
        <v>106</v>
      </c>
    </row>
    <row r="719" spans="1:29" x14ac:dyDescent="0.25">
      <c r="A719">
        <v>345</v>
      </c>
      <c r="B719">
        <v>345102</v>
      </c>
      <c r="C719" t="s">
        <v>77</v>
      </c>
      <c r="D719">
        <v>5045</v>
      </c>
      <c r="E719">
        <v>-1000.95</v>
      </c>
      <c r="F719" s="1">
        <v>41826</v>
      </c>
      <c r="G719" t="s">
        <v>119</v>
      </c>
      <c r="H719" t="s">
        <v>120</v>
      </c>
      <c r="I719" t="s">
        <v>120</v>
      </c>
      <c r="K719">
        <v>298605</v>
      </c>
      <c r="L719">
        <v>185363</v>
      </c>
      <c r="Q719" t="s">
        <v>121</v>
      </c>
      <c r="U719">
        <v>7</v>
      </c>
      <c r="V719">
        <v>14</v>
      </c>
      <c r="W719">
        <v>190300</v>
      </c>
      <c r="Y719" t="s">
        <v>122</v>
      </c>
      <c r="Z719">
        <v>401</v>
      </c>
      <c r="AA719" t="s">
        <v>123</v>
      </c>
      <c r="AB719" t="s">
        <v>124</v>
      </c>
      <c r="AC719">
        <v>44</v>
      </c>
    </row>
    <row r="720" spans="1:29" x14ac:dyDescent="0.25">
      <c r="A720">
        <v>345</v>
      </c>
      <c r="B720">
        <v>345102</v>
      </c>
      <c r="C720" t="s">
        <v>77</v>
      </c>
      <c r="D720">
        <v>5045</v>
      </c>
      <c r="E720">
        <v>-391.18</v>
      </c>
      <c r="F720" s="1">
        <v>41827</v>
      </c>
      <c r="G720" t="s">
        <v>119</v>
      </c>
      <c r="H720" t="s">
        <v>120</v>
      </c>
      <c r="I720" t="s">
        <v>120</v>
      </c>
      <c r="K720">
        <v>300557</v>
      </c>
      <c r="L720">
        <v>185449</v>
      </c>
      <c r="Q720" t="s">
        <v>121</v>
      </c>
      <c r="U720">
        <v>7</v>
      </c>
      <c r="V720">
        <v>14</v>
      </c>
      <c r="W720">
        <v>36000</v>
      </c>
      <c r="Y720" t="s">
        <v>122</v>
      </c>
      <c r="Z720">
        <v>182</v>
      </c>
      <c r="AA720" t="s">
        <v>123</v>
      </c>
      <c r="AB720" t="s">
        <v>124</v>
      </c>
      <c r="AC720">
        <v>142</v>
      </c>
    </row>
    <row r="721" spans="1:29" x14ac:dyDescent="0.25">
      <c r="A721">
        <v>345</v>
      </c>
      <c r="B721">
        <v>345102</v>
      </c>
      <c r="C721" t="s">
        <v>77</v>
      </c>
      <c r="D721">
        <v>5045</v>
      </c>
      <c r="E721">
        <v>-893.51</v>
      </c>
      <c r="F721" s="1">
        <v>41834</v>
      </c>
      <c r="G721" t="s">
        <v>119</v>
      </c>
      <c r="H721" t="s">
        <v>120</v>
      </c>
      <c r="I721" t="s">
        <v>120</v>
      </c>
      <c r="K721">
        <v>300687</v>
      </c>
      <c r="L721">
        <v>185896</v>
      </c>
      <c r="Q721" t="s">
        <v>121</v>
      </c>
      <c r="U721">
        <v>7</v>
      </c>
      <c r="V721">
        <v>14</v>
      </c>
      <c r="W721">
        <v>230700</v>
      </c>
      <c r="Y721" t="s">
        <v>122</v>
      </c>
      <c r="Z721">
        <v>182</v>
      </c>
      <c r="AA721" t="s">
        <v>123</v>
      </c>
      <c r="AB721" t="s">
        <v>124</v>
      </c>
      <c r="AC721">
        <v>123</v>
      </c>
    </row>
    <row r="722" spans="1:29" x14ac:dyDescent="0.25">
      <c r="A722">
        <v>345</v>
      </c>
      <c r="B722">
        <v>345102</v>
      </c>
      <c r="C722" t="s">
        <v>77</v>
      </c>
      <c r="D722">
        <v>5045</v>
      </c>
      <c r="E722">
        <v>-1837.18</v>
      </c>
      <c r="F722" s="1">
        <v>41841</v>
      </c>
      <c r="G722" t="s">
        <v>119</v>
      </c>
      <c r="H722" t="s">
        <v>120</v>
      </c>
      <c r="I722" t="s">
        <v>120</v>
      </c>
      <c r="K722">
        <v>300740</v>
      </c>
      <c r="L722">
        <v>186657</v>
      </c>
      <c r="Q722" t="s">
        <v>121</v>
      </c>
      <c r="U722">
        <v>7</v>
      </c>
      <c r="V722">
        <v>14</v>
      </c>
      <c r="W722">
        <v>331430</v>
      </c>
      <c r="Y722" t="s">
        <v>122</v>
      </c>
      <c r="Z722">
        <v>182</v>
      </c>
      <c r="AA722" t="s">
        <v>123</v>
      </c>
      <c r="AB722" t="s">
        <v>124</v>
      </c>
      <c r="AC722">
        <v>87</v>
      </c>
    </row>
    <row r="723" spans="1:29" x14ac:dyDescent="0.25">
      <c r="A723">
        <v>345</v>
      </c>
      <c r="B723">
        <v>345102</v>
      </c>
      <c r="C723" t="s">
        <v>77</v>
      </c>
      <c r="D723">
        <v>5045</v>
      </c>
      <c r="E723">
        <v>-1265.32</v>
      </c>
      <c r="F723" s="1">
        <v>41842</v>
      </c>
      <c r="G723" t="s">
        <v>119</v>
      </c>
      <c r="H723" t="s">
        <v>120</v>
      </c>
      <c r="I723" t="s">
        <v>120</v>
      </c>
      <c r="K723">
        <v>300758</v>
      </c>
      <c r="L723">
        <v>186819</v>
      </c>
      <c r="Q723" t="s">
        <v>121</v>
      </c>
      <c r="U723">
        <v>7</v>
      </c>
      <c r="V723">
        <v>14</v>
      </c>
      <c r="W723">
        <v>457400</v>
      </c>
      <c r="Y723" t="s">
        <v>122</v>
      </c>
      <c r="Z723">
        <v>182</v>
      </c>
      <c r="AA723" t="s">
        <v>123</v>
      </c>
      <c r="AB723" t="s">
        <v>124</v>
      </c>
      <c r="AC723">
        <v>88</v>
      </c>
    </row>
    <row r="724" spans="1:29" x14ac:dyDescent="0.25">
      <c r="A724">
        <v>345</v>
      </c>
      <c r="B724">
        <v>345102</v>
      </c>
      <c r="C724" t="s">
        <v>77</v>
      </c>
      <c r="D724">
        <v>5045</v>
      </c>
      <c r="E724">
        <v>-561.64</v>
      </c>
      <c r="F724" s="1">
        <v>41848</v>
      </c>
      <c r="G724" t="s">
        <v>119</v>
      </c>
      <c r="H724" t="s">
        <v>120</v>
      </c>
      <c r="I724" t="s">
        <v>120</v>
      </c>
      <c r="K724">
        <v>300787</v>
      </c>
      <c r="L724">
        <v>187043</v>
      </c>
      <c r="Q724" t="s">
        <v>121</v>
      </c>
      <c r="U724">
        <v>7</v>
      </c>
      <c r="V724">
        <v>14</v>
      </c>
      <c r="W724">
        <v>66100</v>
      </c>
      <c r="Y724" t="s">
        <v>122</v>
      </c>
      <c r="Z724">
        <v>182</v>
      </c>
      <c r="AA724" t="s">
        <v>123</v>
      </c>
      <c r="AB724" t="s">
        <v>124</v>
      </c>
      <c r="AC724">
        <v>131</v>
      </c>
    </row>
    <row r="725" spans="1:29" x14ac:dyDescent="0.25">
      <c r="A725">
        <v>345</v>
      </c>
      <c r="B725">
        <v>345101</v>
      </c>
      <c r="C725" t="s">
        <v>77</v>
      </c>
      <c r="D725">
        <v>5045</v>
      </c>
      <c r="E725">
        <v>-2194.6799999999998</v>
      </c>
      <c r="F725" s="1">
        <v>41856</v>
      </c>
      <c r="G725" t="s">
        <v>119</v>
      </c>
      <c r="H725" t="s">
        <v>120</v>
      </c>
      <c r="I725" t="s">
        <v>120</v>
      </c>
      <c r="K725">
        <v>301431</v>
      </c>
      <c r="L725">
        <v>188263</v>
      </c>
      <c r="Q725" t="s">
        <v>121</v>
      </c>
      <c r="U725">
        <v>8</v>
      </c>
      <c r="V725">
        <v>14</v>
      </c>
      <c r="W725">
        <v>248500</v>
      </c>
      <c r="Y725" t="s">
        <v>122</v>
      </c>
      <c r="Z725">
        <v>182</v>
      </c>
      <c r="AA725" t="s">
        <v>123</v>
      </c>
      <c r="AB725" t="s">
        <v>124</v>
      </c>
      <c r="AC725">
        <v>121</v>
      </c>
    </row>
    <row r="726" spans="1:29" x14ac:dyDescent="0.25">
      <c r="A726">
        <v>345</v>
      </c>
      <c r="B726">
        <v>345102</v>
      </c>
      <c r="C726" t="s">
        <v>77</v>
      </c>
      <c r="D726">
        <v>5045</v>
      </c>
      <c r="E726">
        <v>-394.42</v>
      </c>
      <c r="F726" s="1">
        <v>41857</v>
      </c>
      <c r="G726" t="s">
        <v>119</v>
      </c>
      <c r="H726" t="s">
        <v>120</v>
      </c>
      <c r="I726" t="s">
        <v>120</v>
      </c>
      <c r="K726">
        <v>301376</v>
      </c>
      <c r="L726">
        <v>187776</v>
      </c>
      <c r="Q726" t="s">
        <v>121</v>
      </c>
      <c r="U726">
        <v>8</v>
      </c>
      <c r="V726">
        <v>14</v>
      </c>
      <c r="W726">
        <v>38000</v>
      </c>
      <c r="Y726" t="s">
        <v>122</v>
      </c>
      <c r="Z726">
        <v>182</v>
      </c>
      <c r="AA726" t="s">
        <v>123</v>
      </c>
      <c r="AB726" t="s">
        <v>124</v>
      </c>
      <c r="AC726">
        <v>192</v>
      </c>
    </row>
    <row r="727" spans="1:29" x14ac:dyDescent="0.25">
      <c r="A727">
        <v>345</v>
      </c>
      <c r="B727">
        <v>345102</v>
      </c>
      <c r="C727" t="s">
        <v>77</v>
      </c>
      <c r="D727">
        <v>5045</v>
      </c>
      <c r="E727">
        <v>-1159.73</v>
      </c>
      <c r="F727" s="1">
        <v>41858</v>
      </c>
      <c r="G727" t="s">
        <v>119</v>
      </c>
      <c r="H727" t="s">
        <v>120</v>
      </c>
      <c r="I727" t="s">
        <v>120</v>
      </c>
      <c r="K727">
        <v>301432</v>
      </c>
      <c r="L727">
        <v>188269</v>
      </c>
      <c r="Q727" t="s">
        <v>121</v>
      </c>
      <c r="U727">
        <v>8</v>
      </c>
      <c r="V727">
        <v>14</v>
      </c>
      <c r="W727">
        <v>249800</v>
      </c>
      <c r="Y727" t="s">
        <v>122</v>
      </c>
      <c r="Z727">
        <v>182</v>
      </c>
      <c r="AA727" t="s">
        <v>123</v>
      </c>
      <c r="AB727" t="s">
        <v>124</v>
      </c>
      <c r="AC727">
        <v>102</v>
      </c>
    </row>
    <row r="728" spans="1:29" x14ac:dyDescent="0.25">
      <c r="A728">
        <v>345</v>
      </c>
      <c r="B728">
        <v>345102</v>
      </c>
      <c r="C728" t="s">
        <v>77</v>
      </c>
      <c r="D728">
        <v>5045</v>
      </c>
      <c r="E728">
        <v>-870.43</v>
      </c>
      <c r="F728" s="1">
        <v>41864</v>
      </c>
      <c r="G728" t="s">
        <v>119</v>
      </c>
      <c r="H728" t="s">
        <v>120</v>
      </c>
      <c r="I728" t="s">
        <v>120</v>
      </c>
      <c r="K728">
        <v>301429</v>
      </c>
      <c r="L728">
        <v>188239</v>
      </c>
      <c r="Q728" t="s">
        <v>121</v>
      </c>
      <c r="U728">
        <v>8</v>
      </c>
      <c r="V728">
        <v>14</v>
      </c>
      <c r="W728">
        <v>217700</v>
      </c>
      <c r="Y728" t="s">
        <v>122</v>
      </c>
      <c r="Z728">
        <v>182</v>
      </c>
      <c r="AA728" t="s">
        <v>123</v>
      </c>
      <c r="AB728" t="s">
        <v>124</v>
      </c>
      <c r="AC728">
        <v>97</v>
      </c>
    </row>
    <row r="729" spans="1:29" x14ac:dyDescent="0.25">
      <c r="A729">
        <v>345</v>
      </c>
      <c r="B729">
        <v>345102</v>
      </c>
      <c r="C729" t="s">
        <v>77</v>
      </c>
      <c r="D729">
        <v>5045</v>
      </c>
      <c r="E729">
        <v>-2560.4499999999998</v>
      </c>
      <c r="F729" s="1">
        <v>41870</v>
      </c>
      <c r="G729" t="s">
        <v>119</v>
      </c>
      <c r="H729" t="s">
        <v>120</v>
      </c>
      <c r="I729" t="s">
        <v>120</v>
      </c>
      <c r="K729">
        <v>301490</v>
      </c>
      <c r="L729">
        <v>188839</v>
      </c>
      <c r="Q729" t="s">
        <v>121</v>
      </c>
      <c r="U729">
        <v>8</v>
      </c>
      <c r="V729">
        <v>14</v>
      </c>
      <c r="W729">
        <v>581860</v>
      </c>
      <c r="Y729" t="s">
        <v>122</v>
      </c>
      <c r="Z729">
        <v>182</v>
      </c>
      <c r="AA729" t="s">
        <v>123</v>
      </c>
      <c r="AB729" t="s">
        <v>124</v>
      </c>
      <c r="AC729">
        <v>146</v>
      </c>
    </row>
    <row r="730" spans="1:29" x14ac:dyDescent="0.25">
      <c r="A730">
        <v>345</v>
      </c>
      <c r="B730">
        <v>345102</v>
      </c>
      <c r="C730" t="s">
        <v>77</v>
      </c>
      <c r="D730">
        <v>5045</v>
      </c>
      <c r="E730">
        <v>-587.46</v>
      </c>
      <c r="F730" s="1">
        <v>41876</v>
      </c>
      <c r="G730" t="s">
        <v>119</v>
      </c>
      <c r="H730" t="s">
        <v>120</v>
      </c>
      <c r="I730" t="s">
        <v>120</v>
      </c>
      <c r="K730">
        <v>301499</v>
      </c>
      <c r="L730">
        <v>188926</v>
      </c>
      <c r="Q730" t="s">
        <v>121</v>
      </c>
      <c r="U730">
        <v>8</v>
      </c>
      <c r="V730">
        <v>14</v>
      </c>
      <c r="W730">
        <v>96700</v>
      </c>
      <c r="Y730" t="s">
        <v>122</v>
      </c>
      <c r="Z730">
        <v>182</v>
      </c>
      <c r="AA730" t="s">
        <v>123</v>
      </c>
      <c r="AB730" t="s">
        <v>124</v>
      </c>
      <c r="AC730">
        <v>135</v>
      </c>
    </row>
    <row r="731" spans="1:29" x14ac:dyDescent="0.25">
      <c r="A731">
        <v>345</v>
      </c>
      <c r="B731">
        <v>345101</v>
      </c>
      <c r="C731" t="s">
        <v>77</v>
      </c>
      <c r="D731">
        <v>5045</v>
      </c>
      <c r="E731">
        <v>-861.34</v>
      </c>
      <c r="F731" s="1">
        <v>41885</v>
      </c>
      <c r="G731" t="s">
        <v>119</v>
      </c>
      <c r="H731" t="s">
        <v>120</v>
      </c>
      <c r="I731" t="s">
        <v>120</v>
      </c>
      <c r="K731">
        <v>301578</v>
      </c>
      <c r="L731">
        <v>189558</v>
      </c>
      <c r="Q731" t="s">
        <v>121</v>
      </c>
      <c r="U731">
        <v>9</v>
      </c>
      <c r="V731">
        <v>14</v>
      </c>
      <c r="W731">
        <v>142002</v>
      </c>
      <c r="Y731" t="s">
        <v>122</v>
      </c>
      <c r="Z731">
        <v>182</v>
      </c>
      <c r="AA731" t="s">
        <v>123</v>
      </c>
      <c r="AB731" t="s">
        <v>124</v>
      </c>
      <c r="AC731">
        <v>94</v>
      </c>
    </row>
    <row r="732" spans="1:29" x14ac:dyDescent="0.25">
      <c r="A732">
        <v>345</v>
      </c>
      <c r="B732">
        <v>345101</v>
      </c>
      <c r="C732" t="s">
        <v>77</v>
      </c>
      <c r="D732">
        <v>5045</v>
      </c>
      <c r="E732">
        <v>-1999.67</v>
      </c>
      <c r="F732" s="1">
        <v>41886</v>
      </c>
      <c r="G732" t="s">
        <v>119</v>
      </c>
      <c r="H732" t="s">
        <v>120</v>
      </c>
      <c r="I732" t="s">
        <v>120</v>
      </c>
      <c r="K732">
        <v>301703</v>
      </c>
      <c r="L732">
        <v>190208</v>
      </c>
      <c r="Q732" t="s">
        <v>121</v>
      </c>
      <c r="U732">
        <v>9</v>
      </c>
      <c r="V732">
        <v>14</v>
      </c>
      <c r="W732">
        <v>224005</v>
      </c>
      <c r="Y732" t="s">
        <v>122</v>
      </c>
      <c r="Z732">
        <v>182</v>
      </c>
      <c r="AA732" t="s">
        <v>123</v>
      </c>
      <c r="AB732" t="s">
        <v>124</v>
      </c>
      <c r="AC732">
        <v>109</v>
      </c>
    </row>
    <row r="733" spans="1:29" x14ac:dyDescent="0.25">
      <c r="A733">
        <v>345</v>
      </c>
      <c r="B733">
        <v>345102</v>
      </c>
      <c r="C733" t="s">
        <v>77</v>
      </c>
      <c r="D733">
        <v>5045</v>
      </c>
      <c r="E733">
        <v>-1485.77</v>
      </c>
      <c r="F733" s="1">
        <v>41889</v>
      </c>
      <c r="G733" t="s">
        <v>119</v>
      </c>
      <c r="H733" t="s">
        <v>120</v>
      </c>
      <c r="I733" t="s">
        <v>120</v>
      </c>
      <c r="K733">
        <v>301634</v>
      </c>
      <c r="L733">
        <v>189746</v>
      </c>
      <c r="Q733" t="s">
        <v>121</v>
      </c>
      <c r="U733">
        <v>9</v>
      </c>
      <c r="V733">
        <v>14</v>
      </c>
      <c r="W733">
        <v>262900</v>
      </c>
      <c r="Y733" t="s">
        <v>122</v>
      </c>
      <c r="Z733">
        <v>182</v>
      </c>
      <c r="AA733" t="s">
        <v>123</v>
      </c>
      <c r="AB733" t="s">
        <v>124</v>
      </c>
      <c r="AC733">
        <v>151</v>
      </c>
    </row>
    <row r="734" spans="1:29" x14ac:dyDescent="0.25">
      <c r="A734">
        <v>345</v>
      </c>
      <c r="B734">
        <v>345102</v>
      </c>
      <c r="C734" t="s">
        <v>77</v>
      </c>
      <c r="D734">
        <v>5045</v>
      </c>
      <c r="E734">
        <v>-781.52</v>
      </c>
      <c r="F734" s="1">
        <v>41896</v>
      </c>
      <c r="G734" t="s">
        <v>119</v>
      </c>
      <c r="H734" t="s">
        <v>120</v>
      </c>
      <c r="I734" t="s">
        <v>120</v>
      </c>
      <c r="K734">
        <v>301708</v>
      </c>
      <c r="L734">
        <v>190232</v>
      </c>
      <c r="Q734" t="s">
        <v>121</v>
      </c>
      <c r="U734">
        <v>9</v>
      </c>
      <c r="V734">
        <v>14</v>
      </c>
      <c r="W734">
        <v>175900</v>
      </c>
      <c r="Y734" t="s">
        <v>122</v>
      </c>
      <c r="Z734">
        <v>254</v>
      </c>
      <c r="AA734" t="s">
        <v>123</v>
      </c>
      <c r="AB734" t="s">
        <v>124</v>
      </c>
      <c r="AC734">
        <v>108</v>
      </c>
    </row>
    <row r="735" spans="1:29" x14ac:dyDescent="0.25">
      <c r="A735">
        <v>345</v>
      </c>
      <c r="B735">
        <v>345102</v>
      </c>
      <c r="C735" t="s">
        <v>77</v>
      </c>
      <c r="D735">
        <v>5045</v>
      </c>
      <c r="E735">
        <v>-2824.08</v>
      </c>
      <c r="F735" s="1">
        <v>41900</v>
      </c>
      <c r="G735" t="s">
        <v>119</v>
      </c>
      <c r="H735" t="s">
        <v>120</v>
      </c>
      <c r="I735" t="s">
        <v>120</v>
      </c>
      <c r="K735">
        <v>301758</v>
      </c>
      <c r="L735">
        <v>190637</v>
      </c>
      <c r="Q735" t="s">
        <v>121</v>
      </c>
      <c r="U735">
        <v>9</v>
      </c>
      <c r="V735">
        <v>14</v>
      </c>
      <c r="W735">
        <v>688180</v>
      </c>
      <c r="Y735" t="s">
        <v>122</v>
      </c>
      <c r="Z735">
        <v>401</v>
      </c>
      <c r="AA735" t="s">
        <v>123</v>
      </c>
      <c r="AB735" t="s">
        <v>124</v>
      </c>
      <c r="AC735">
        <v>105</v>
      </c>
    </row>
    <row r="736" spans="1:29" x14ac:dyDescent="0.25">
      <c r="A736">
        <v>345</v>
      </c>
      <c r="B736">
        <v>345101</v>
      </c>
      <c r="C736" t="s">
        <v>77</v>
      </c>
      <c r="D736">
        <v>5045</v>
      </c>
      <c r="E736">
        <v>-447.98</v>
      </c>
      <c r="F736" s="1">
        <v>41903</v>
      </c>
      <c r="G736" t="s">
        <v>119</v>
      </c>
      <c r="H736" t="s">
        <v>120</v>
      </c>
      <c r="I736" t="s">
        <v>120</v>
      </c>
      <c r="K736">
        <v>301783</v>
      </c>
      <c r="L736">
        <v>190875</v>
      </c>
      <c r="Q736" t="s">
        <v>121</v>
      </c>
      <c r="U736">
        <v>9</v>
      </c>
      <c r="V736">
        <v>14</v>
      </c>
      <c r="W736">
        <v>70100</v>
      </c>
      <c r="Y736" t="s">
        <v>122</v>
      </c>
      <c r="Z736">
        <v>182</v>
      </c>
      <c r="AA736" t="s">
        <v>123</v>
      </c>
      <c r="AB736" t="s">
        <v>124</v>
      </c>
      <c r="AC736">
        <v>94</v>
      </c>
    </row>
    <row r="737" spans="1:29" x14ac:dyDescent="0.25">
      <c r="A737">
        <v>345</v>
      </c>
      <c r="B737">
        <v>345102</v>
      </c>
      <c r="C737" t="s">
        <v>77</v>
      </c>
      <c r="D737">
        <v>5045</v>
      </c>
      <c r="E737">
        <v>-481.01</v>
      </c>
      <c r="F737" s="1">
        <v>41906</v>
      </c>
      <c r="G737" t="s">
        <v>119</v>
      </c>
      <c r="H737" t="s">
        <v>120</v>
      </c>
      <c r="I737" t="s">
        <v>120</v>
      </c>
      <c r="K737">
        <v>301795</v>
      </c>
      <c r="L737">
        <v>191089</v>
      </c>
      <c r="Q737" t="s">
        <v>121</v>
      </c>
      <c r="U737">
        <v>9</v>
      </c>
      <c r="V737">
        <v>14</v>
      </c>
      <c r="W737">
        <v>154300</v>
      </c>
      <c r="Y737" t="s">
        <v>122</v>
      </c>
      <c r="Z737">
        <v>401</v>
      </c>
      <c r="AA737" t="s">
        <v>123</v>
      </c>
      <c r="AB737" t="s">
        <v>124</v>
      </c>
      <c r="AC737">
        <v>99</v>
      </c>
    </row>
    <row r="738" spans="1:29" x14ac:dyDescent="0.25">
      <c r="A738">
        <v>345</v>
      </c>
      <c r="B738">
        <v>345102</v>
      </c>
      <c r="C738" t="s">
        <v>77</v>
      </c>
      <c r="D738">
        <v>5045</v>
      </c>
      <c r="E738">
        <v>-591.36</v>
      </c>
      <c r="F738" s="1">
        <v>41907</v>
      </c>
      <c r="G738" t="s">
        <v>119</v>
      </c>
      <c r="H738" t="s">
        <v>120</v>
      </c>
      <c r="I738" t="s">
        <v>120</v>
      </c>
      <c r="K738">
        <v>301801</v>
      </c>
      <c r="L738">
        <v>191182</v>
      </c>
      <c r="Q738" t="s">
        <v>121</v>
      </c>
      <c r="U738">
        <v>9</v>
      </c>
      <c r="V738">
        <v>14</v>
      </c>
      <c r="W738">
        <v>104900</v>
      </c>
      <c r="Y738" t="s">
        <v>122</v>
      </c>
      <c r="Z738">
        <v>401</v>
      </c>
      <c r="AA738" t="s">
        <v>123</v>
      </c>
      <c r="AB738" t="s">
        <v>124</v>
      </c>
      <c r="AC738">
        <v>108</v>
      </c>
    </row>
    <row r="739" spans="1:29" x14ac:dyDescent="0.25">
      <c r="A739">
        <v>345</v>
      </c>
      <c r="B739">
        <v>345101</v>
      </c>
      <c r="C739" t="s">
        <v>77</v>
      </c>
      <c r="D739">
        <v>5045</v>
      </c>
      <c r="E739">
        <v>-3317.03</v>
      </c>
      <c r="F739" s="1">
        <v>41914</v>
      </c>
      <c r="G739" t="s">
        <v>119</v>
      </c>
      <c r="H739" t="s">
        <v>120</v>
      </c>
      <c r="I739" t="s">
        <v>120</v>
      </c>
      <c r="K739">
        <v>301892</v>
      </c>
      <c r="L739">
        <v>191709</v>
      </c>
      <c r="Q739" t="s">
        <v>121</v>
      </c>
      <c r="U739">
        <v>10</v>
      </c>
      <c r="V739">
        <v>14</v>
      </c>
      <c r="W739">
        <v>437200</v>
      </c>
      <c r="Y739" t="s">
        <v>122</v>
      </c>
      <c r="Z739">
        <v>182</v>
      </c>
      <c r="AA739" t="s">
        <v>123</v>
      </c>
      <c r="AB739" t="s">
        <v>124</v>
      </c>
      <c r="AC739">
        <v>82</v>
      </c>
    </row>
    <row r="740" spans="1:29" x14ac:dyDescent="0.25">
      <c r="A740">
        <v>345</v>
      </c>
      <c r="B740">
        <v>345102</v>
      </c>
      <c r="C740" t="s">
        <v>77</v>
      </c>
      <c r="D740">
        <v>5045</v>
      </c>
      <c r="E740">
        <v>-1478.91</v>
      </c>
      <c r="F740" s="1">
        <v>41919</v>
      </c>
      <c r="G740" t="s">
        <v>119</v>
      </c>
      <c r="H740" t="s">
        <v>120</v>
      </c>
      <c r="I740" t="s">
        <v>120</v>
      </c>
      <c r="K740">
        <v>301986</v>
      </c>
      <c r="L740">
        <v>192117</v>
      </c>
      <c r="Q740" t="s">
        <v>121</v>
      </c>
      <c r="U740">
        <v>10</v>
      </c>
      <c r="V740">
        <v>14</v>
      </c>
      <c r="W740">
        <v>240000</v>
      </c>
      <c r="Y740" t="s">
        <v>122</v>
      </c>
      <c r="Z740">
        <v>254</v>
      </c>
      <c r="AA740" t="s">
        <v>123</v>
      </c>
      <c r="AB740" t="s">
        <v>124</v>
      </c>
      <c r="AC740">
        <v>121</v>
      </c>
    </row>
    <row r="741" spans="1:29" x14ac:dyDescent="0.25">
      <c r="A741">
        <v>345</v>
      </c>
      <c r="B741">
        <v>345102</v>
      </c>
      <c r="C741" t="s">
        <v>77</v>
      </c>
      <c r="D741">
        <v>5045</v>
      </c>
      <c r="E741">
        <v>-733.13</v>
      </c>
      <c r="F741" s="1">
        <v>41926</v>
      </c>
      <c r="G741" t="s">
        <v>119</v>
      </c>
      <c r="H741" t="s">
        <v>120</v>
      </c>
      <c r="I741" t="s">
        <v>120</v>
      </c>
      <c r="K741">
        <v>302054</v>
      </c>
      <c r="L741">
        <v>193099</v>
      </c>
      <c r="Q741" t="s">
        <v>121</v>
      </c>
      <c r="U741">
        <v>10</v>
      </c>
      <c r="V741">
        <v>14</v>
      </c>
      <c r="W741">
        <v>163500</v>
      </c>
      <c r="Y741" t="s">
        <v>122</v>
      </c>
      <c r="Z741">
        <v>182</v>
      </c>
      <c r="AA741" t="s">
        <v>123</v>
      </c>
      <c r="AB741" t="s">
        <v>124</v>
      </c>
      <c r="AC741">
        <v>107</v>
      </c>
    </row>
    <row r="742" spans="1:29" x14ac:dyDescent="0.25">
      <c r="A742">
        <v>345</v>
      </c>
      <c r="B742">
        <v>345102</v>
      </c>
      <c r="C742" t="s">
        <v>77</v>
      </c>
      <c r="D742">
        <v>5045</v>
      </c>
      <c r="E742">
        <v>-3529</v>
      </c>
      <c r="F742" s="1">
        <v>41932</v>
      </c>
      <c r="G742" t="s">
        <v>119</v>
      </c>
      <c r="H742" t="s">
        <v>120</v>
      </c>
      <c r="I742" t="s">
        <v>120</v>
      </c>
      <c r="K742">
        <v>302057</v>
      </c>
      <c r="L742">
        <v>193113</v>
      </c>
      <c r="Q742" t="s">
        <v>121</v>
      </c>
      <c r="U742">
        <v>10</v>
      </c>
      <c r="V742">
        <v>14</v>
      </c>
      <c r="W742">
        <v>924550</v>
      </c>
      <c r="Y742" t="s">
        <v>122</v>
      </c>
      <c r="Z742">
        <v>182</v>
      </c>
      <c r="AA742" t="s">
        <v>123</v>
      </c>
      <c r="AB742" t="s">
        <v>124</v>
      </c>
      <c r="AC742">
        <v>136</v>
      </c>
    </row>
    <row r="743" spans="1:29" x14ac:dyDescent="0.25">
      <c r="A743">
        <v>345</v>
      </c>
      <c r="B743">
        <v>345102</v>
      </c>
      <c r="C743" t="s">
        <v>77</v>
      </c>
      <c r="D743">
        <v>5045</v>
      </c>
      <c r="E743">
        <v>-1146.9100000000001</v>
      </c>
      <c r="F743" s="1">
        <v>41935</v>
      </c>
      <c r="G743" t="s">
        <v>119</v>
      </c>
      <c r="H743" t="s">
        <v>120</v>
      </c>
      <c r="I743" t="s">
        <v>120</v>
      </c>
      <c r="K743">
        <v>302080</v>
      </c>
      <c r="L743">
        <v>193277</v>
      </c>
      <c r="Q743" t="s">
        <v>121</v>
      </c>
      <c r="U743">
        <v>10</v>
      </c>
      <c r="V743">
        <v>14</v>
      </c>
      <c r="W743">
        <v>286700</v>
      </c>
      <c r="Y743" t="s">
        <v>122</v>
      </c>
      <c r="Z743">
        <v>401</v>
      </c>
      <c r="AA743" t="s">
        <v>123</v>
      </c>
      <c r="AB743" t="s">
        <v>124</v>
      </c>
      <c r="AC743">
        <v>89</v>
      </c>
    </row>
    <row r="744" spans="1:29" x14ac:dyDescent="0.25">
      <c r="A744">
        <v>345</v>
      </c>
      <c r="B744">
        <v>345101</v>
      </c>
      <c r="C744" t="s">
        <v>77</v>
      </c>
      <c r="D744">
        <v>5045</v>
      </c>
      <c r="E744">
        <v>-2775.84</v>
      </c>
      <c r="F744" s="1">
        <v>41946</v>
      </c>
      <c r="G744" t="s">
        <v>119</v>
      </c>
      <c r="H744" t="s">
        <v>120</v>
      </c>
      <c r="I744" t="s">
        <v>120</v>
      </c>
      <c r="K744">
        <v>302164</v>
      </c>
      <c r="L744">
        <v>193989</v>
      </c>
      <c r="Q744" t="s">
        <v>121</v>
      </c>
      <c r="U744">
        <v>11</v>
      </c>
      <c r="V744">
        <v>14</v>
      </c>
      <c r="W744">
        <v>339500</v>
      </c>
      <c r="Y744" t="s">
        <v>122</v>
      </c>
      <c r="Z744">
        <v>182</v>
      </c>
      <c r="AA744" t="s">
        <v>123</v>
      </c>
      <c r="AB744" t="s">
        <v>124</v>
      </c>
      <c r="AC744">
        <v>127</v>
      </c>
    </row>
    <row r="745" spans="1:29" x14ac:dyDescent="0.25">
      <c r="A745">
        <v>345</v>
      </c>
      <c r="B745">
        <v>345102</v>
      </c>
      <c r="C745" t="s">
        <v>77</v>
      </c>
      <c r="D745">
        <v>5045</v>
      </c>
      <c r="E745">
        <v>-1371.53</v>
      </c>
      <c r="F745" s="1">
        <v>41952</v>
      </c>
      <c r="G745" t="s">
        <v>119</v>
      </c>
      <c r="H745" t="s">
        <v>120</v>
      </c>
      <c r="I745" t="s">
        <v>120</v>
      </c>
      <c r="K745">
        <v>302271</v>
      </c>
      <c r="L745">
        <v>194422</v>
      </c>
      <c r="Q745" t="s">
        <v>121</v>
      </c>
      <c r="U745">
        <v>11</v>
      </c>
      <c r="V745">
        <v>14</v>
      </c>
      <c r="W745">
        <v>227500</v>
      </c>
      <c r="Y745" t="s">
        <v>122</v>
      </c>
      <c r="Z745">
        <v>182</v>
      </c>
      <c r="AA745" t="s">
        <v>123</v>
      </c>
      <c r="AB745" t="s">
        <v>124</v>
      </c>
      <c r="AC745">
        <v>109</v>
      </c>
    </row>
    <row r="746" spans="1:29" x14ac:dyDescent="0.25">
      <c r="A746">
        <v>345</v>
      </c>
      <c r="B746">
        <v>345102</v>
      </c>
      <c r="C746" t="s">
        <v>77</v>
      </c>
      <c r="D746">
        <v>5045</v>
      </c>
      <c r="E746">
        <v>-84.18</v>
      </c>
      <c r="F746" s="1">
        <v>41953</v>
      </c>
      <c r="G746" t="s">
        <v>119</v>
      </c>
      <c r="H746" t="s">
        <v>120</v>
      </c>
      <c r="I746" t="s">
        <v>120</v>
      </c>
      <c r="K746">
        <v>302290</v>
      </c>
      <c r="L746">
        <v>194524</v>
      </c>
      <c r="Q746" t="s">
        <v>121</v>
      </c>
      <c r="U746">
        <v>11</v>
      </c>
      <c r="V746">
        <v>14</v>
      </c>
      <c r="Y746" t="s">
        <v>122</v>
      </c>
      <c r="Z746">
        <v>182</v>
      </c>
      <c r="AA746" t="s">
        <v>123</v>
      </c>
      <c r="AB746" t="s">
        <v>124</v>
      </c>
      <c r="AC746">
        <v>128</v>
      </c>
    </row>
    <row r="747" spans="1:29" x14ac:dyDescent="0.25">
      <c r="A747">
        <v>345</v>
      </c>
      <c r="B747">
        <v>345102</v>
      </c>
      <c r="C747" t="s">
        <v>77</v>
      </c>
      <c r="D747">
        <v>5045</v>
      </c>
      <c r="E747">
        <v>-726.17</v>
      </c>
      <c r="F747" s="1">
        <v>41955</v>
      </c>
      <c r="G747" t="s">
        <v>119</v>
      </c>
      <c r="H747" t="s">
        <v>120</v>
      </c>
      <c r="I747" t="s">
        <v>120</v>
      </c>
      <c r="K747">
        <v>302320</v>
      </c>
      <c r="L747">
        <v>194978</v>
      </c>
      <c r="Q747" t="s">
        <v>121</v>
      </c>
      <c r="U747">
        <v>11</v>
      </c>
      <c r="V747">
        <v>14</v>
      </c>
      <c r="W747">
        <v>156100</v>
      </c>
      <c r="Y747" t="s">
        <v>122</v>
      </c>
      <c r="Z747">
        <v>254</v>
      </c>
      <c r="AA747" t="s">
        <v>123</v>
      </c>
      <c r="AB747" t="s">
        <v>124</v>
      </c>
      <c r="AC747">
        <v>100</v>
      </c>
    </row>
    <row r="748" spans="1:29" x14ac:dyDescent="0.25">
      <c r="A748">
        <v>345</v>
      </c>
      <c r="B748">
        <v>345102</v>
      </c>
      <c r="C748" t="s">
        <v>77</v>
      </c>
      <c r="D748">
        <v>5045</v>
      </c>
      <c r="E748">
        <v>-1371.32</v>
      </c>
      <c r="F748" s="1">
        <v>41962</v>
      </c>
      <c r="G748" t="s">
        <v>119</v>
      </c>
      <c r="H748" t="s">
        <v>120</v>
      </c>
      <c r="I748" t="s">
        <v>120</v>
      </c>
      <c r="K748">
        <v>302343</v>
      </c>
      <c r="L748">
        <v>195169</v>
      </c>
      <c r="Q748" t="s">
        <v>121</v>
      </c>
      <c r="U748">
        <v>11</v>
      </c>
      <c r="V748">
        <v>14</v>
      </c>
      <c r="W748">
        <v>476900</v>
      </c>
      <c r="Y748" t="s">
        <v>122</v>
      </c>
      <c r="Z748">
        <v>182</v>
      </c>
      <c r="AA748" t="s">
        <v>123</v>
      </c>
      <c r="AB748" t="s">
        <v>124</v>
      </c>
      <c r="AC748">
        <v>134</v>
      </c>
    </row>
    <row r="749" spans="1:29" x14ac:dyDescent="0.25">
      <c r="A749">
        <v>345</v>
      </c>
      <c r="B749">
        <v>345102</v>
      </c>
      <c r="C749" t="s">
        <v>77</v>
      </c>
      <c r="D749">
        <v>5045</v>
      </c>
      <c r="E749">
        <v>-1910.17</v>
      </c>
      <c r="F749" s="1">
        <v>41963</v>
      </c>
      <c r="G749" t="s">
        <v>119</v>
      </c>
      <c r="H749" t="s">
        <v>120</v>
      </c>
      <c r="I749" t="s">
        <v>120</v>
      </c>
      <c r="K749">
        <v>302387</v>
      </c>
      <c r="L749">
        <v>195771</v>
      </c>
      <c r="Q749" t="s">
        <v>121</v>
      </c>
      <c r="U749">
        <v>11</v>
      </c>
      <c r="V749">
        <v>14</v>
      </c>
      <c r="W749">
        <v>346120</v>
      </c>
      <c r="Y749" t="s">
        <v>122</v>
      </c>
      <c r="Z749">
        <v>182</v>
      </c>
      <c r="AA749" t="s">
        <v>123</v>
      </c>
      <c r="AB749" t="s">
        <v>124</v>
      </c>
      <c r="AC749">
        <v>94</v>
      </c>
    </row>
    <row r="750" spans="1:29" x14ac:dyDescent="0.25">
      <c r="A750">
        <v>345</v>
      </c>
      <c r="B750">
        <v>345102</v>
      </c>
      <c r="C750" t="s">
        <v>77</v>
      </c>
      <c r="D750">
        <v>5045</v>
      </c>
      <c r="E750">
        <v>-1090.1500000000001</v>
      </c>
      <c r="F750" s="1">
        <v>41967</v>
      </c>
      <c r="G750" t="s">
        <v>119</v>
      </c>
      <c r="H750" t="s">
        <v>120</v>
      </c>
      <c r="I750" t="s">
        <v>120</v>
      </c>
      <c r="K750">
        <v>302369</v>
      </c>
      <c r="L750">
        <v>195499</v>
      </c>
      <c r="Q750" t="s">
        <v>121</v>
      </c>
      <c r="U750">
        <v>11</v>
      </c>
      <c r="V750">
        <v>14</v>
      </c>
      <c r="W750">
        <v>270900</v>
      </c>
      <c r="Y750" t="s">
        <v>122</v>
      </c>
      <c r="Z750">
        <v>182</v>
      </c>
      <c r="AA750" t="s">
        <v>123</v>
      </c>
      <c r="AB750" t="s">
        <v>124</v>
      </c>
      <c r="AC750">
        <v>103</v>
      </c>
    </row>
    <row r="751" spans="1:29" x14ac:dyDescent="0.25">
      <c r="A751">
        <v>345</v>
      </c>
      <c r="B751">
        <v>345101</v>
      </c>
      <c r="C751" t="s">
        <v>77</v>
      </c>
      <c r="D751">
        <v>5045</v>
      </c>
      <c r="E751">
        <v>-2604.9299999999998</v>
      </c>
      <c r="F751" s="1">
        <v>41975</v>
      </c>
      <c r="G751" t="s">
        <v>119</v>
      </c>
      <c r="H751" t="s">
        <v>120</v>
      </c>
      <c r="I751" t="s">
        <v>120</v>
      </c>
      <c r="K751">
        <v>302422</v>
      </c>
      <c r="L751">
        <v>195948</v>
      </c>
      <c r="Q751" t="s">
        <v>121</v>
      </c>
      <c r="U751">
        <v>12</v>
      </c>
      <c r="V751">
        <v>14</v>
      </c>
      <c r="W751">
        <v>305600</v>
      </c>
      <c r="Y751" t="s">
        <v>122</v>
      </c>
      <c r="Z751">
        <v>182</v>
      </c>
      <c r="AA751" t="s">
        <v>123</v>
      </c>
      <c r="AB751" t="s">
        <v>124</v>
      </c>
      <c r="AC751">
        <v>113</v>
      </c>
    </row>
    <row r="752" spans="1:29" x14ac:dyDescent="0.25">
      <c r="A752">
        <v>345</v>
      </c>
      <c r="B752">
        <v>345102</v>
      </c>
      <c r="C752" t="s">
        <v>77</v>
      </c>
      <c r="D752">
        <v>5045</v>
      </c>
      <c r="E752">
        <v>-406.82</v>
      </c>
      <c r="F752" s="1">
        <v>41981</v>
      </c>
      <c r="G752" t="s">
        <v>119</v>
      </c>
      <c r="H752" t="s">
        <v>120</v>
      </c>
      <c r="I752" t="s">
        <v>120</v>
      </c>
      <c r="K752">
        <v>302529</v>
      </c>
      <c r="L752">
        <v>196465</v>
      </c>
      <c r="Q752" t="s">
        <v>121</v>
      </c>
      <c r="U752">
        <v>12</v>
      </c>
      <c r="V752">
        <v>14</v>
      </c>
      <c r="W752">
        <v>31000</v>
      </c>
      <c r="Y752" t="s">
        <v>122</v>
      </c>
      <c r="Z752">
        <v>401</v>
      </c>
      <c r="AA752" t="s">
        <v>123</v>
      </c>
      <c r="AB752" t="s">
        <v>124</v>
      </c>
      <c r="AC752">
        <v>110</v>
      </c>
    </row>
    <row r="753" spans="1:29" x14ac:dyDescent="0.25">
      <c r="A753">
        <v>345</v>
      </c>
      <c r="B753">
        <v>345102</v>
      </c>
      <c r="C753" t="s">
        <v>77</v>
      </c>
      <c r="D753">
        <v>5045</v>
      </c>
      <c r="E753">
        <v>-954.16</v>
      </c>
      <c r="F753" s="1">
        <v>41982</v>
      </c>
      <c r="G753" t="s">
        <v>119</v>
      </c>
      <c r="H753" t="s">
        <v>120</v>
      </c>
      <c r="I753" t="s">
        <v>120</v>
      </c>
      <c r="K753">
        <v>302553</v>
      </c>
      <c r="L753">
        <v>196697</v>
      </c>
      <c r="Q753" t="s">
        <v>121</v>
      </c>
      <c r="U753">
        <v>12</v>
      </c>
      <c r="V753">
        <v>14</v>
      </c>
      <c r="W753">
        <v>172200</v>
      </c>
      <c r="Y753" t="s">
        <v>122</v>
      </c>
      <c r="Z753">
        <v>401</v>
      </c>
      <c r="AA753" t="s">
        <v>123</v>
      </c>
      <c r="AB753" t="s">
        <v>124</v>
      </c>
      <c r="AC753">
        <v>90</v>
      </c>
    </row>
    <row r="754" spans="1:29" x14ac:dyDescent="0.25">
      <c r="A754">
        <v>345</v>
      </c>
      <c r="B754">
        <v>345102</v>
      </c>
      <c r="C754" t="s">
        <v>77</v>
      </c>
      <c r="D754">
        <v>5045</v>
      </c>
      <c r="E754">
        <v>-736.75</v>
      </c>
      <c r="F754" s="1">
        <v>41984</v>
      </c>
      <c r="G754" t="s">
        <v>119</v>
      </c>
      <c r="H754" t="s">
        <v>120</v>
      </c>
      <c r="I754" t="s">
        <v>120</v>
      </c>
      <c r="K754">
        <v>302561</v>
      </c>
      <c r="L754">
        <v>196783</v>
      </c>
      <c r="Q754" t="s">
        <v>121</v>
      </c>
      <c r="U754">
        <v>12</v>
      </c>
      <c r="V754">
        <v>14</v>
      </c>
      <c r="W754">
        <v>159200</v>
      </c>
      <c r="Y754" t="s">
        <v>122</v>
      </c>
      <c r="Z754">
        <v>182</v>
      </c>
      <c r="AA754" t="s">
        <v>123</v>
      </c>
      <c r="AB754" t="s">
        <v>124</v>
      </c>
      <c r="AC754">
        <v>75</v>
      </c>
    </row>
    <row r="755" spans="1:29" x14ac:dyDescent="0.25">
      <c r="A755">
        <v>345</v>
      </c>
      <c r="B755">
        <v>345102</v>
      </c>
      <c r="C755" t="s">
        <v>77</v>
      </c>
      <c r="D755">
        <v>5045</v>
      </c>
      <c r="E755">
        <v>-3466.59</v>
      </c>
      <c r="F755" s="1">
        <v>41991</v>
      </c>
      <c r="G755" t="s">
        <v>119</v>
      </c>
      <c r="H755" t="s">
        <v>120</v>
      </c>
      <c r="I755" t="s">
        <v>120</v>
      </c>
      <c r="K755">
        <v>302574</v>
      </c>
      <c r="L755">
        <v>197218</v>
      </c>
      <c r="Q755" t="s">
        <v>121</v>
      </c>
      <c r="U755">
        <v>12</v>
      </c>
      <c r="V755">
        <v>14</v>
      </c>
      <c r="W755">
        <v>892100</v>
      </c>
      <c r="Y755" t="s">
        <v>122</v>
      </c>
      <c r="Z755">
        <v>182</v>
      </c>
      <c r="AA755" t="s">
        <v>123</v>
      </c>
      <c r="AB755" t="s">
        <v>124</v>
      </c>
      <c r="AC755">
        <v>136</v>
      </c>
    </row>
    <row r="756" spans="1:29" x14ac:dyDescent="0.25">
      <c r="A756">
        <v>345</v>
      </c>
      <c r="B756">
        <v>345102</v>
      </c>
      <c r="C756" t="s">
        <v>77</v>
      </c>
      <c r="D756">
        <v>5045</v>
      </c>
      <c r="E756">
        <v>-994.08</v>
      </c>
      <c r="F756" s="1">
        <v>41996</v>
      </c>
      <c r="G756" t="s">
        <v>119</v>
      </c>
      <c r="H756" t="s">
        <v>120</v>
      </c>
      <c r="I756" t="s">
        <v>120</v>
      </c>
      <c r="K756">
        <v>302593</v>
      </c>
      <c r="L756">
        <v>197496</v>
      </c>
      <c r="Q756" t="s">
        <v>121</v>
      </c>
      <c r="U756">
        <v>12</v>
      </c>
      <c r="V756">
        <v>14</v>
      </c>
      <c r="W756">
        <v>236300</v>
      </c>
      <c r="Y756" t="s">
        <v>122</v>
      </c>
      <c r="Z756">
        <v>182</v>
      </c>
      <c r="AA756" t="s">
        <v>123</v>
      </c>
      <c r="AB756" t="s">
        <v>124</v>
      </c>
      <c r="AC756">
        <v>83</v>
      </c>
    </row>
    <row r="757" spans="1:29" x14ac:dyDescent="0.25">
      <c r="A757">
        <v>345</v>
      </c>
      <c r="B757">
        <v>345101</v>
      </c>
      <c r="C757" t="s">
        <v>77</v>
      </c>
      <c r="D757">
        <v>5045</v>
      </c>
      <c r="E757">
        <v>-2629.11</v>
      </c>
      <c r="F757" s="1">
        <v>42009</v>
      </c>
      <c r="G757" t="s">
        <v>119</v>
      </c>
      <c r="H757" t="s">
        <v>120</v>
      </c>
      <c r="I757" t="s">
        <v>120</v>
      </c>
      <c r="K757">
        <v>302678</v>
      </c>
      <c r="L757">
        <v>198192</v>
      </c>
      <c r="Q757" t="s">
        <v>121</v>
      </c>
      <c r="U757">
        <v>1</v>
      </c>
      <c r="V757">
        <v>15</v>
      </c>
      <c r="W757">
        <v>294300</v>
      </c>
      <c r="Y757" t="s">
        <v>122</v>
      </c>
      <c r="Z757">
        <v>182</v>
      </c>
      <c r="AA757" t="s">
        <v>123</v>
      </c>
      <c r="AB757" t="s">
        <v>124</v>
      </c>
      <c r="AC757">
        <v>133</v>
      </c>
    </row>
    <row r="758" spans="1:29" x14ac:dyDescent="0.25">
      <c r="A758">
        <v>345</v>
      </c>
      <c r="B758">
        <v>345102</v>
      </c>
      <c r="C758" t="s">
        <v>77</v>
      </c>
      <c r="D758">
        <v>5045</v>
      </c>
      <c r="E758">
        <v>-1400.85</v>
      </c>
      <c r="F758" s="1">
        <v>42012</v>
      </c>
      <c r="G758" t="s">
        <v>119</v>
      </c>
      <c r="H758" t="s">
        <v>120</v>
      </c>
      <c r="I758" t="s">
        <v>120</v>
      </c>
      <c r="K758">
        <v>302757</v>
      </c>
      <c r="L758">
        <v>198551</v>
      </c>
      <c r="Q758" t="s">
        <v>121</v>
      </c>
      <c r="U758">
        <v>1</v>
      </c>
      <c r="V758">
        <v>15</v>
      </c>
      <c r="W758">
        <v>251700</v>
      </c>
      <c r="Y758" t="s">
        <v>122</v>
      </c>
      <c r="Z758">
        <v>254</v>
      </c>
      <c r="AA758" t="s">
        <v>123</v>
      </c>
      <c r="AB758" t="s">
        <v>124</v>
      </c>
      <c r="AC758">
        <v>88</v>
      </c>
    </row>
    <row r="759" spans="1:29" x14ac:dyDescent="0.25">
      <c r="A759">
        <v>345</v>
      </c>
      <c r="B759">
        <v>345102</v>
      </c>
      <c r="C759" t="s">
        <v>77</v>
      </c>
      <c r="D759">
        <v>5045</v>
      </c>
      <c r="E759">
        <v>-41.9</v>
      </c>
      <c r="F759" s="1">
        <v>42015</v>
      </c>
      <c r="G759" t="s">
        <v>119</v>
      </c>
      <c r="H759" t="s">
        <v>120</v>
      </c>
      <c r="I759" t="s">
        <v>120</v>
      </c>
      <c r="K759">
        <v>302797</v>
      </c>
      <c r="L759">
        <v>198655</v>
      </c>
      <c r="Q759" t="s">
        <v>121</v>
      </c>
      <c r="U759">
        <v>1</v>
      </c>
      <c r="V759">
        <v>15</v>
      </c>
      <c r="W759">
        <v>9414</v>
      </c>
      <c r="Y759" t="s">
        <v>122</v>
      </c>
      <c r="Z759">
        <v>182</v>
      </c>
      <c r="AA759" t="s">
        <v>123</v>
      </c>
      <c r="AB759" t="s">
        <v>124</v>
      </c>
      <c r="AC759">
        <v>105</v>
      </c>
    </row>
    <row r="760" spans="1:29" x14ac:dyDescent="0.25">
      <c r="A760">
        <v>345</v>
      </c>
      <c r="B760">
        <v>345102</v>
      </c>
      <c r="C760" t="s">
        <v>77</v>
      </c>
      <c r="D760">
        <v>5045</v>
      </c>
      <c r="E760">
        <v>-737.02</v>
      </c>
      <c r="F760" s="1">
        <v>42019</v>
      </c>
      <c r="G760" t="s">
        <v>119</v>
      </c>
      <c r="H760" t="s">
        <v>120</v>
      </c>
      <c r="I760" t="s">
        <v>120</v>
      </c>
      <c r="K760">
        <v>302939</v>
      </c>
      <c r="L760">
        <v>199374</v>
      </c>
      <c r="Q760" t="s">
        <v>121</v>
      </c>
      <c r="U760">
        <v>1</v>
      </c>
      <c r="V760">
        <v>15</v>
      </c>
      <c r="W760">
        <v>157800</v>
      </c>
      <c r="Y760" t="s">
        <v>122</v>
      </c>
      <c r="Z760">
        <v>182</v>
      </c>
      <c r="AA760" t="s">
        <v>123</v>
      </c>
      <c r="AB760" t="s">
        <v>124</v>
      </c>
      <c r="AC760">
        <v>89</v>
      </c>
    </row>
    <row r="761" spans="1:29" x14ac:dyDescent="0.25">
      <c r="A761">
        <v>345</v>
      </c>
      <c r="B761">
        <v>345102</v>
      </c>
      <c r="C761" t="s">
        <v>77</v>
      </c>
      <c r="D761">
        <v>5045</v>
      </c>
      <c r="E761">
        <v>-4223.3</v>
      </c>
      <c r="F761" s="1">
        <v>42025</v>
      </c>
      <c r="G761" t="s">
        <v>119</v>
      </c>
      <c r="H761" t="s">
        <v>120</v>
      </c>
      <c r="I761" t="s">
        <v>120</v>
      </c>
      <c r="K761">
        <v>302949</v>
      </c>
      <c r="L761">
        <v>199532</v>
      </c>
      <c r="Q761" t="s">
        <v>121</v>
      </c>
      <c r="U761">
        <v>1</v>
      </c>
      <c r="V761">
        <v>15</v>
      </c>
      <c r="W761">
        <v>1161250</v>
      </c>
      <c r="Y761" t="s">
        <v>122</v>
      </c>
      <c r="Z761">
        <v>182</v>
      </c>
      <c r="AA761" t="s">
        <v>123</v>
      </c>
      <c r="AB761" t="s">
        <v>124</v>
      </c>
      <c r="AC761">
        <v>79</v>
      </c>
    </row>
    <row r="762" spans="1:29" x14ac:dyDescent="0.25">
      <c r="A762">
        <v>345</v>
      </c>
      <c r="B762">
        <v>345102</v>
      </c>
      <c r="C762" t="s">
        <v>77</v>
      </c>
      <c r="D762">
        <v>5045</v>
      </c>
      <c r="E762">
        <v>-821.62</v>
      </c>
      <c r="F762" s="1">
        <v>42030</v>
      </c>
      <c r="G762" t="s">
        <v>119</v>
      </c>
      <c r="H762" t="s">
        <v>120</v>
      </c>
      <c r="I762" t="s">
        <v>120</v>
      </c>
      <c r="K762">
        <v>302965</v>
      </c>
      <c r="L762">
        <v>199962</v>
      </c>
      <c r="Q762" t="s">
        <v>121</v>
      </c>
      <c r="U762">
        <v>1</v>
      </c>
      <c r="V762">
        <v>15</v>
      </c>
      <c r="W762">
        <v>174200</v>
      </c>
      <c r="Y762" t="s">
        <v>122</v>
      </c>
      <c r="Z762">
        <v>182</v>
      </c>
      <c r="AA762" t="s">
        <v>123</v>
      </c>
      <c r="AB762" t="s">
        <v>124</v>
      </c>
      <c r="AC762">
        <v>113</v>
      </c>
    </row>
    <row r="763" spans="1:29" x14ac:dyDescent="0.25">
      <c r="A763">
        <v>345</v>
      </c>
      <c r="B763">
        <v>345101</v>
      </c>
      <c r="C763" t="s">
        <v>77</v>
      </c>
      <c r="D763">
        <v>5045</v>
      </c>
      <c r="E763">
        <v>-2263.8200000000002</v>
      </c>
      <c r="F763" s="1">
        <v>42037</v>
      </c>
      <c r="G763" t="s">
        <v>119</v>
      </c>
      <c r="H763" t="s">
        <v>120</v>
      </c>
      <c r="I763" t="s">
        <v>120</v>
      </c>
      <c r="K763">
        <v>303007</v>
      </c>
      <c r="L763">
        <v>200247</v>
      </c>
      <c r="Q763" t="s">
        <v>121</v>
      </c>
      <c r="U763">
        <v>2</v>
      </c>
      <c r="V763">
        <v>15</v>
      </c>
      <c r="W763">
        <v>219500</v>
      </c>
      <c r="Y763" t="s">
        <v>122</v>
      </c>
      <c r="Z763">
        <v>182</v>
      </c>
      <c r="AA763" t="s">
        <v>123</v>
      </c>
      <c r="AB763" t="s">
        <v>124</v>
      </c>
      <c r="AC763">
        <v>105</v>
      </c>
    </row>
    <row r="764" spans="1:29" x14ac:dyDescent="0.25">
      <c r="A764">
        <v>345</v>
      </c>
      <c r="B764">
        <v>345102</v>
      </c>
      <c r="C764" t="s">
        <v>77</v>
      </c>
      <c r="D764">
        <v>5045</v>
      </c>
      <c r="E764">
        <v>-1383.13</v>
      </c>
      <c r="F764" s="1">
        <v>42043</v>
      </c>
      <c r="G764" t="s">
        <v>119</v>
      </c>
      <c r="H764" t="s">
        <v>120</v>
      </c>
      <c r="I764" t="s">
        <v>120</v>
      </c>
      <c r="K764">
        <v>303124</v>
      </c>
      <c r="L764">
        <v>200711</v>
      </c>
      <c r="Q764" t="s">
        <v>121</v>
      </c>
      <c r="U764">
        <v>2</v>
      </c>
      <c r="V764">
        <v>15</v>
      </c>
      <c r="W764">
        <v>145086</v>
      </c>
      <c r="Y764" t="s">
        <v>122</v>
      </c>
      <c r="Z764">
        <v>401</v>
      </c>
      <c r="AA764" t="s">
        <v>123</v>
      </c>
      <c r="AB764" t="s">
        <v>124</v>
      </c>
      <c r="AC764">
        <v>109</v>
      </c>
    </row>
    <row r="765" spans="1:29" x14ac:dyDescent="0.25">
      <c r="A765">
        <v>345</v>
      </c>
      <c r="B765">
        <v>345102</v>
      </c>
      <c r="C765" t="s">
        <v>77</v>
      </c>
      <c r="D765">
        <v>5045</v>
      </c>
      <c r="E765">
        <v>-604.02</v>
      </c>
      <c r="F765" s="1">
        <v>42047</v>
      </c>
      <c r="G765" t="s">
        <v>119</v>
      </c>
      <c r="H765" t="s">
        <v>120</v>
      </c>
      <c r="I765" t="s">
        <v>120</v>
      </c>
      <c r="K765">
        <v>303181</v>
      </c>
      <c r="L765">
        <v>201092</v>
      </c>
      <c r="Q765" t="s">
        <v>121</v>
      </c>
      <c r="U765">
        <v>2</v>
      </c>
      <c r="V765">
        <v>15</v>
      </c>
      <c r="W765">
        <v>109300</v>
      </c>
      <c r="Y765" t="s">
        <v>122</v>
      </c>
      <c r="Z765">
        <v>182</v>
      </c>
      <c r="AA765" t="s">
        <v>123</v>
      </c>
      <c r="AB765" t="s">
        <v>124</v>
      </c>
      <c r="AC765">
        <v>99</v>
      </c>
    </row>
    <row r="766" spans="1:29" x14ac:dyDescent="0.25">
      <c r="A766">
        <v>345</v>
      </c>
      <c r="B766">
        <v>345102</v>
      </c>
      <c r="C766" t="s">
        <v>77</v>
      </c>
      <c r="D766">
        <v>5045</v>
      </c>
      <c r="E766">
        <v>-2081.7800000000002</v>
      </c>
      <c r="F766" s="1">
        <v>42054</v>
      </c>
      <c r="G766" t="s">
        <v>119</v>
      </c>
      <c r="H766" t="s">
        <v>120</v>
      </c>
      <c r="I766" t="s">
        <v>120</v>
      </c>
      <c r="K766">
        <v>303236</v>
      </c>
      <c r="L766">
        <v>201968</v>
      </c>
      <c r="Q766" t="s">
        <v>121</v>
      </c>
      <c r="U766">
        <v>2</v>
      </c>
      <c r="V766">
        <v>15</v>
      </c>
      <c r="W766">
        <v>442400</v>
      </c>
      <c r="Y766" t="s">
        <v>122</v>
      </c>
      <c r="Z766">
        <v>182</v>
      </c>
      <c r="AA766" t="s">
        <v>123</v>
      </c>
      <c r="AB766" t="s">
        <v>124</v>
      </c>
      <c r="AC766">
        <v>67</v>
      </c>
    </row>
    <row r="767" spans="1:29" x14ac:dyDescent="0.25">
      <c r="A767">
        <v>345</v>
      </c>
      <c r="B767">
        <v>345102</v>
      </c>
      <c r="C767" t="s">
        <v>77</v>
      </c>
      <c r="D767">
        <v>5045</v>
      </c>
      <c r="E767">
        <v>-984.44</v>
      </c>
      <c r="F767" s="1">
        <v>42057</v>
      </c>
      <c r="G767" t="s">
        <v>119</v>
      </c>
      <c r="H767" t="s">
        <v>120</v>
      </c>
      <c r="I767" t="s">
        <v>120</v>
      </c>
      <c r="K767">
        <v>303237</v>
      </c>
      <c r="L767">
        <v>201976</v>
      </c>
      <c r="Q767" t="s">
        <v>121</v>
      </c>
      <c r="U767">
        <v>2</v>
      </c>
      <c r="V767">
        <v>15</v>
      </c>
      <c r="W767">
        <v>308119</v>
      </c>
      <c r="Y767" t="s">
        <v>122</v>
      </c>
      <c r="Z767">
        <v>182</v>
      </c>
      <c r="AA767" t="s">
        <v>123</v>
      </c>
      <c r="AB767" t="s">
        <v>124</v>
      </c>
      <c r="AC767">
        <v>107</v>
      </c>
    </row>
    <row r="768" spans="1:29" x14ac:dyDescent="0.25">
      <c r="A768">
        <v>345</v>
      </c>
      <c r="B768">
        <v>345102</v>
      </c>
      <c r="C768" t="s">
        <v>77</v>
      </c>
      <c r="D768">
        <v>5045</v>
      </c>
      <c r="E768">
        <v>-745.8</v>
      </c>
      <c r="F768" s="1">
        <v>42060</v>
      </c>
      <c r="G768" t="s">
        <v>119</v>
      </c>
      <c r="H768" t="s">
        <v>120</v>
      </c>
      <c r="I768" t="s">
        <v>120</v>
      </c>
      <c r="K768">
        <v>303248</v>
      </c>
      <c r="L768">
        <v>202057</v>
      </c>
      <c r="Q768" t="s">
        <v>121</v>
      </c>
      <c r="U768">
        <v>2</v>
      </c>
      <c r="V768">
        <v>15</v>
      </c>
      <c r="W768">
        <v>144895</v>
      </c>
      <c r="Y768" t="s">
        <v>122</v>
      </c>
      <c r="Z768">
        <v>182</v>
      </c>
      <c r="AA768" t="s">
        <v>123</v>
      </c>
      <c r="AB768" t="s">
        <v>124</v>
      </c>
      <c r="AC768">
        <v>99</v>
      </c>
    </row>
    <row r="769" spans="1:29" x14ac:dyDescent="0.25">
      <c r="A769">
        <v>345</v>
      </c>
      <c r="B769">
        <v>345101</v>
      </c>
      <c r="C769" t="s">
        <v>77</v>
      </c>
      <c r="D769">
        <v>5045</v>
      </c>
      <c r="E769">
        <v>-2375.02</v>
      </c>
      <c r="F769" s="1">
        <v>42065</v>
      </c>
      <c r="G769" t="s">
        <v>119</v>
      </c>
      <c r="H769" t="s">
        <v>120</v>
      </c>
      <c r="I769" t="s">
        <v>120</v>
      </c>
      <c r="K769">
        <v>303274</v>
      </c>
      <c r="L769">
        <v>202224</v>
      </c>
      <c r="Q769" t="s">
        <v>121</v>
      </c>
      <c r="U769">
        <v>3</v>
      </c>
      <c r="V769">
        <v>15</v>
      </c>
      <c r="W769">
        <v>243000</v>
      </c>
      <c r="Y769" t="s">
        <v>122</v>
      </c>
      <c r="Z769">
        <v>182</v>
      </c>
      <c r="AA769" t="s">
        <v>123</v>
      </c>
      <c r="AB769" t="s">
        <v>124</v>
      </c>
      <c r="AC769">
        <v>140</v>
      </c>
    </row>
    <row r="770" spans="1:29" x14ac:dyDescent="0.25">
      <c r="A770">
        <v>345</v>
      </c>
      <c r="B770">
        <v>345102</v>
      </c>
      <c r="C770" t="s">
        <v>77</v>
      </c>
      <c r="D770">
        <v>5045</v>
      </c>
      <c r="E770">
        <v>-728.71</v>
      </c>
      <c r="F770" s="1">
        <v>42071</v>
      </c>
      <c r="G770" t="s">
        <v>119</v>
      </c>
      <c r="H770" t="s">
        <v>120</v>
      </c>
      <c r="I770" t="s">
        <v>120</v>
      </c>
      <c r="K770">
        <v>303412</v>
      </c>
      <c r="L770">
        <v>202723</v>
      </c>
      <c r="Q770" t="s">
        <v>121</v>
      </c>
      <c r="U770">
        <v>3</v>
      </c>
      <c r="V770">
        <v>15</v>
      </c>
      <c r="W770">
        <v>64649</v>
      </c>
      <c r="Y770" t="s">
        <v>122</v>
      </c>
      <c r="Z770">
        <v>182</v>
      </c>
      <c r="AA770" t="s">
        <v>123</v>
      </c>
      <c r="AB770" t="s">
        <v>124</v>
      </c>
      <c r="AC770">
        <v>133</v>
      </c>
    </row>
    <row r="771" spans="1:29" x14ac:dyDescent="0.25">
      <c r="A771">
        <v>345</v>
      </c>
      <c r="B771">
        <v>345102</v>
      </c>
      <c r="C771" t="s">
        <v>77</v>
      </c>
      <c r="D771">
        <v>5045</v>
      </c>
      <c r="E771">
        <v>-331.19</v>
      </c>
      <c r="F771" s="1">
        <v>42072</v>
      </c>
      <c r="G771" t="s">
        <v>119</v>
      </c>
      <c r="H771" t="s">
        <v>120</v>
      </c>
      <c r="I771" t="s">
        <v>120</v>
      </c>
      <c r="K771">
        <v>303428</v>
      </c>
      <c r="L771">
        <v>202810</v>
      </c>
      <c r="Q771" t="s">
        <v>121</v>
      </c>
      <c r="U771">
        <v>3</v>
      </c>
      <c r="V771">
        <v>15</v>
      </c>
      <c r="W771">
        <v>34000</v>
      </c>
      <c r="Y771" t="s">
        <v>122</v>
      </c>
      <c r="Z771">
        <v>252</v>
      </c>
      <c r="AA771" t="s">
        <v>123</v>
      </c>
      <c r="AB771" t="s">
        <v>124</v>
      </c>
      <c r="AC771">
        <v>121</v>
      </c>
    </row>
    <row r="772" spans="1:29" x14ac:dyDescent="0.25">
      <c r="A772">
        <v>345</v>
      </c>
      <c r="B772">
        <v>345102</v>
      </c>
      <c r="C772" t="s">
        <v>77</v>
      </c>
      <c r="D772">
        <v>5045</v>
      </c>
      <c r="E772">
        <v>-81.36</v>
      </c>
      <c r="F772" s="1">
        <v>42073</v>
      </c>
      <c r="G772" t="s">
        <v>119</v>
      </c>
      <c r="H772" t="s">
        <v>120</v>
      </c>
      <c r="I772" t="s">
        <v>120</v>
      </c>
      <c r="K772">
        <v>303478</v>
      </c>
      <c r="L772">
        <v>203251</v>
      </c>
      <c r="Q772" t="s">
        <v>121</v>
      </c>
      <c r="U772">
        <v>3</v>
      </c>
      <c r="V772">
        <v>15</v>
      </c>
      <c r="Y772" t="s">
        <v>122</v>
      </c>
      <c r="Z772">
        <v>254</v>
      </c>
      <c r="AA772" t="s">
        <v>123</v>
      </c>
      <c r="AB772" t="s">
        <v>124</v>
      </c>
      <c r="AC772">
        <v>94</v>
      </c>
    </row>
    <row r="773" spans="1:29" x14ac:dyDescent="0.25">
      <c r="A773">
        <v>345</v>
      </c>
      <c r="B773">
        <v>345102</v>
      </c>
      <c r="C773" t="s">
        <v>77</v>
      </c>
      <c r="D773">
        <v>5045</v>
      </c>
      <c r="E773">
        <v>-601.55999999999995</v>
      </c>
      <c r="F773" s="1">
        <v>42078</v>
      </c>
      <c r="G773" t="s">
        <v>119</v>
      </c>
      <c r="H773" t="s">
        <v>120</v>
      </c>
      <c r="I773" t="s">
        <v>120</v>
      </c>
      <c r="K773">
        <v>303477</v>
      </c>
      <c r="L773">
        <v>203238</v>
      </c>
      <c r="Q773" t="s">
        <v>121</v>
      </c>
      <c r="U773">
        <v>3</v>
      </c>
      <c r="V773">
        <v>15</v>
      </c>
      <c r="W773">
        <v>106900</v>
      </c>
      <c r="Y773" t="s">
        <v>122</v>
      </c>
      <c r="Z773">
        <v>182</v>
      </c>
      <c r="AA773" t="s">
        <v>123</v>
      </c>
      <c r="AB773" t="s">
        <v>124</v>
      </c>
      <c r="AC773">
        <v>107</v>
      </c>
    </row>
    <row r="774" spans="1:29" x14ac:dyDescent="0.25">
      <c r="A774">
        <v>345</v>
      </c>
      <c r="B774">
        <v>345102</v>
      </c>
      <c r="C774" t="s">
        <v>77</v>
      </c>
      <c r="D774">
        <v>5045</v>
      </c>
      <c r="E774">
        <v>-3465.15</v>
      </c>
      <c r="F774" s="1">
        <v>42082</v>
      </c>
      <c r="G774" t="s">
        <v>119</v>
      </c>
      <c r="H774" t="s">
        <v>120</v>
      </c>
      <c r="I774" t="s">
        <v>120</v>
      </c>
      <c r="K774">
        <v>303510</v>
      </c>
      <c r="L774">
        <v>203761</v>
      </c>
      <c r="Q774" t="s">
        <v>121</v>
      </c>
      <c r="U774">
        <v>3</v>
      </c>
      <c r="V774">
        <v>15</v>
      </c>
      <c r="W774">
        <v>892861</v>
      </c>
      <c r="Y774" t="s">
        <v>122</v>
      </c>
      <c r="Z774">
        <v>182</v>
      </c>
      <c r="AA774" t="s">
        <v>123</v>
      </c>
      <c r="AB774" t="s">
        <v>124</v>
      </c>
      <c r="AC774">
        <v>75</v>
      </c>
    </row>
    <row r="775" spans="1:29" x14ac:dyDescent="0.25">
      <c r="A775">
        <v>345</v>
      </c>
      <c r="B775">
        <v>345102</v>
      </c>
      <c r="C775" t="s">
        <v>77</v>
      </c>
      <c r="D775">
        <v>5045</v>
      </c>
      <c r="E775">
        <v>-465.46</v>
      </c>
      <c r="F775" s="1">
        <v>42087</v>
      </c>
      <c r="G775" t="s">
        <v>119</v>
      </c>
      <c r="H775" t="s">
        <v>120</v>
      </c>
      <c r="I775" t="s">
        <v>120</v>
      </c>
      <c r="K775">
        <v>303577</v>
      </c>
      <c r="L775">
        <v>204459</v>
      </c>
      <c r="Q775" t="s">
        <v>121</v>
      </c>
      <c r="U775">
        <v>3</v>
      </c>
      <c r="V775">
        <v>15</v>
      </c>
      <c r="W775">
        <v>60932</v>
      </c>
      <c r="Y775" t="s">
        <v>122</v>
      </c>
      <c r="Z775">
        <v>182</v>
      </c>
      <c r="AA775" t="s">
        <v>123</v>
      </c>
      <c r="AB775" t="s">
        <v>124</v>
      </c>
      <c r="AC775">
        <v>110</v>
      </c>
    </row>
    <row r="776" spans="1:29" x14ac:dyDescent="0.25">
      <c r="A776">
        <v>345</v>
      </c>
      <c r="B776">
        <v>345102</v>
      </c>
      <c r="C776" t="s">
        <v>77</v>
      </c>
      <c r="D776">
        <v>5045</v>
      </c>
      <c r="E776">
        <v>-557.25</v>
      </c>
      <c r="F776" s="1">
        <v>42088</v>
      </c>
      <c r="G776" t="s">
        <v>119</v>
      </c>
      <c r="H776" t="s">
        <v>120</v>
      </c>
      <c r="I776" t="s">
        <v>120</v>
      </c>
      <c r="K776">
        <v>303532</v>
      </c>
      <c r="L776">
        <v>204045</v>
      </c>
      <c r="Q776" t="s">
        <v>121</v>
      </c>
      <c r="U776">
        <v>3</v>
      </c>
      <c r="V776">
        <v>15</v>
      </c>
      <c r="W776">
        <v>178400</v>
      </c>
      <c r="Y776" t="s">
        <v>122</v>
      </c>
      <c r="Z776">
        <v>254</v>
      </c>
      <c r="AA776" t="s">
        <v>123</v>
      </c>
      <c r="AB776" t="s">
        <v>124</v>
      </c>
      <c r="AC776">
        <v>95</v>
      </c>
    </row>
    <row r="777" spans="1:29" x14ac:dyDescent="0.25">
      <c r="A777">
        <v>345</v>
      </c>
      <c r="B777">
        <v>345101</v>
      </c>
      <c r="C777" t="s">
        <v>77</v>
      </c>
      <c r="D777">
        <v>5045</v>
      </c>
      <c r="E777">
        <v>430.41</v>
      </c>
      <c r="F777" s="1">
        <v>42089</v>
      </c>
      <c r="G777" t="s">
        <v>119</v>
      </c>
      <c r="H777" t="s">
        <v>120</v>
      </c>
      <c r="I777" t="s">
        <v>120</v>
      </c>
      <c r="K777">
        <v>303541</v>
      </c>
      <c r="L777">
        <v>204133</v>
      </c>
      <c r="Q777" t="s">
        <v>121</v>
      </c>
      <c r="U777">
        <v>3</v>
      </c>
      <c r="V777">
        <v>15</v>
      </c>
      <c r="W777">
        <v>-64700</v>
      </c>
      <c r="Y777" t="s">
        <v>122</v>
      </c>
      <c r="Z777">
        <v>252</v>
      </c>
      <c r="AA777" t="s">
        <v>123</v>
      </c>
      <c r="AB777" t="s">
        <v>124</v>
      </c>
      <c r="AC777">
        <v>86</v>
      </c>
    </row>
    <row r="778" spans="1:29" x14ac:dyDescent="0.25">
      <c r="A778">
        <v>345</v>
      </c>
      <c r="B778">
        <v>345101</v>
      </c>
      <c r="C778" t="s">
        <v>77</v>
      </c>
      <c r="D778">
        <v>5045</v>
      </c>
      <c r="E778">
        <v>-4719.25</v>
      </c>
      <c r="F778" s="1">
        <v>42096</v>
      </c>
      <c r="G778" t="s">
        <v>119</v>
      </c>
      <c r="H778" t="s">
        <v>120</v>
      </c>
      <c r="I778" t="s">
        <v>120</v>
      </c>
      <c r="K778">
        <v>303615</v>
      </c>
      <c r="L778">
        <v>204730</v>
      </c>
      <c r="Q778" t="s">
        <v>121</v>
      </c>
      <c r="U778">
        <v>4</v>
      </c>
      <c r="V778">
        <v>15</v>
      </c>
      <c r="W778">
        <v>696100</v>
      </c>
      <c r="Y778" t="s">
        <v>122</v>
      </c>
      <c r="Z778">
        <v>182</v>
      </c>
      <c r="AA778" t="s">
        <v>123</v>
      </c>
      <c r="AB778" t="s">
        <v>124</v>
      </c>
      <c r="AC778">
        <v>89</v>
      </c>
    </row>
    <row r="779" spans="1:29" x14ac:dyDescent="0.25">
      <c r="A779">
        <v>345</v>
      </c>
      <c r="B779">
        <v>345101</v>
      </c>
      <c r="C779" t="s">
        <v>77</v>
      </c>
      <c r="D779">
        <v>5045</v>
      </c>
      <c r="E779"/>
      <c r="F779" s="1">
        <v>42100</v>
      </c>
      <c r="G779" t="s">
        <v>119</v>
      </c>
      <c r="H779" t="s">
        <v>120</v>
      </c>
      <c r="I779" t="s">
        <v>120</v>
      </c>
      <c r="K779">
        <v>303723</v>
      </c>
      <c r="L779">
        <v>205385</v>
      </c>
      <c r="Q779" t="s">
        <v>121</v>
      </c>
      <c r="U779">
        <v>4</v>
      </c>
      <c r="V779">
        <v>15</v>
      </c>
      <c r="W779">
        <v>9000</v>
      </c>
      <c r="Y779" t="s">
        <v>122</v>
      </c>
      <c r="Z779">
        <v>182</v>
      </c>
      <c r="AA779" t="s">
        <v>123</v>
      </c>
      <c r="AB779" t="s">
        <v>124</v>
      </c>
      <c r="AC779">
        <v>121</v>
      </c>
    </row>
    <row r="780" spans="1:29" x14ac:dyDescent="0.25">
      <c r="A780">
        <v>345</v>
      </c>
      <c r="B780">
        <v>345102</v>
      </c>
      <c r="C780" t="s">
        <v>77</v>
      </c>
      <c r="D780">
        <v>5045</v>
      </c>
      <c r="E780">
        <v>-1756.08</v>
      </c>
      <c r="F780" s="1">
        <v>42101</v>
      </c>
      <c r="G780" t="s">
        <v>119</v>
      </c>
      <c r="H780" t="s">
        <v>120</v>
      </c>
      <c r="I780" t="s">
        <v>120</v>
      </c>
      <c r="K780">
        <v>303669</v>
      </c>
      <c r="L780">
        <v>205083</v>
      </c>
      <c r="Q780" t="s">
        <v>121</v>
      </c>
      <c r="U780">
        <v>4</v>
      </c>
      <c r="V780">
        <v>15</v>
      </c>
      <c r="W780">
        <v>297251</v>
      </c>
      <c r="Y780" t="s">
        <v>122</v>
      </c>
      <c r="Z780">
        <v>252</v>
      </c>
      <c r="AA780" t="s">
        <v>123</v>
      </c>
      <c r="AB780" t="s">
        <v>124</v>
      </c>
      <c r="AC780">
        <v>107</v>
      </c>
    </row>
    <row r="781" spans="1:29" x14ac:dyDescent="0.25">
      <c r="A781">
        <v>345</v>
      </c>
      <c r="B781">
        <v>345102</v>
      </c>
      <c r="C781" t="s">
        <v>77</v>
      </c>
      <c r="D781">
        <v>5045</v>
      </c>
      <c r="E781">
        <v>-617.01</v>
      </c>
      <c r="F781" s="1">
        <v>42108</v>
      </c>
      <c r="G781" t="s">
        <v>119</v>
      </c>
      <c r="H781" t="s">
        <v>120</v>
      </c>
      <c r="I781" t="s">
        <v>120</v>
      </c>
      <c r="K781">
        <v>303773</v>
      </c>
      <c r="L781">
        <v>205815</v>
      </c>
      <c r="Q781" t="s">
        <v>121</v>
      </c>
      <c r="U781">
        <v>4</v>
      </c>
      <c r="V781">
        <v>15</v>
      </c>
      <c r="W781">
        <v>111300</v>
      </c>
      <c r="Y781" t="s">
        <v>122</v>
      </c>
      <c r="Z781">
        <v>254</v>
      </c>
      <c r="AA781" t="s">
        <v>123</v>
      </c>
      <c r="AB781" t="s">
        <v>124</v>
      </c>
      <c r="AC781">
        <v>113</v>
      </c>
    </row>
    <row r="782" spans="1:29" x14ac:dyDescent="0.25">
      <c r="A782">
        <v>345</v>
      </c>
      <c r="B782">
        <v>345101</v>
      </c>
      <c r="C782" t="s">
        <v>77</v>
      </c>
      <c r="D782">
        <v>5045</v>
      </c>
      <c r="E782">
        <v>-873.45</v>
      </c>
      <c r="F782" s="1">
        <v>42109</v>
      </c>
      <c r="G782" t="s">
        <v>119</v>
      </c>
      <c r="H782" t="s">
        <v>120</v>
      </c>
      <c r="I782" t="s">
        <v>120</v>
      </c>
      <c r="K782">
        <v>303768</v>
      </c>
      <c r="L782">
        <v>205695</v>
      </c>
      <c r="Q782" t="s">
        <v>121</v>
      </c>
      <c r="U782">
        <v>4</v>
      </c>
      <c r="V782">
        <v>15</v>
      </c>
      <c r="W782">
        <v>166500</v>
      </c>
      <c r="Y782" t="s">
        <v>122</v>
      </c>
      <c r="Z782">
        <v>254</v>
      </c>
      <c r="AA782" t="s">
        <v>123</v>
      </c>
      <c r="AB782" t="s">
        <v>124</v>
      </c>
      <c r="AC782">
        <v>85</v>
      </c>
    </row>
    <row r="783" spans="1:29" x14ac:dyDescent="0.25">
      <c r="A783">
        <v>345</v>
      </c>
      <c r="B783">
        <v>345101</v>
      </c>
      <c r="C783" t="s">
        <v>77</v>
      </c>
      <c r="D783">
        <v>5045</v>
      </c>
      <c r="E783"/>
      <c r="F783" s="1">
        <v>42113</v>
      </c>
      <c r="G783" t="s">
        <v>119</v>
      </c>
      <c r="H783" t="s">
        <v>120</v>
      </c>
      <c r="I783" t="s">
        <v>120</v>
      </c>
      <c r="K783">
        <v>303791</v>
      </c>
      <c r="L783">
        <v>206012</v>
      </c>
      <c r="Q783" t="s">
        <v>121</v>
      </c>
      <c r="U783">
        <v>4</v>
      </c>
      <c r="V783">
        <v>15</v>
      </c>
      <c r="W783">
        <v>900</v>
      </c>
      <c r="Y783" t="s">
        <v>122</v>
      </c>
      <c r="Z783">
        <v>182</v>
      </c>
      <c r="AA783" t="s">
        <v>123</v>
      </c>
      <c r="AB783" t="s">
        <v>124</v>
      </c>
      <c r="AC783">
        <v>132</v>
      </c>
    </row>
    <row r="784" spans="1:29" x14ac:dyDescent="0.25">
      <c r="A784">
        <v>345</v>
      </c>
      <c r="B784">
        <v>345101</v>
      </c>
      <c r="C784" t="s">
        <v>77</v>
      </c>
      <c r="D784">
        <v>5045</v>
      </c>
      <c r="E784"/>
      <c r="F784" s="1">
        <v>42114</v>
      </c>
      <c r="G784" t="s">
        <v>119</v>
      </c>
      <c r="H784" t="s">
        <v>120</v>
      </c>
      <c r="I784" t="s">
        <v>120</v>
      </c>
      <c r="K784">
        <v>303802</v>
      </c>
      <c r="L784">
        <v>206224</v>
      </c>
      <c r="Q784" t="s">
        <v>121</v>
      </c>
      <c r="U784">
        <v>4</v>
      </c>
      <c r="V784">
        <v>15</v>
      </c>
      <c r="Y784" t="s">
        <v>122</v>
      </c>
      <c r="Z784">
        <v>182</v>
      </c>
      <c r="AA784" t="s">
        <v>123</v>
      </c>
      <c r="AB784" t="s">
        <v>124</v>
      </c>
      <c r="AC784">
        <v>118</v>
      </c>
    </row>
    <row r="785" spans="1:29" x14ac:dyDescent="0.25">
      <c r="A785">
        <v>345</v>
      </c>
      <c r="B785">
        <v>345102</v>
      </c>
      <c r="C785" t="s">
        <v>77</v>
      </c>
      <c r="D785">
        <v>5045</v>
      </c>
      <c r="E785">
        <v>-4829.17</v>
      </c>
      <c r="F785" s="1">
        <v>42114</v>
      </c>
      <c r="G785" t="s">
        <v>119</v>
      </c>
      <c r="H785" t="s">
        <v>120</v>
      </c>
      <c r="I785" t="s">
        <v>120</v>
      </c>
      <c r="K785">
        <v>303802</v>
      </c>
      <c r="L785">
        <v>206224</v>
      </c>
      <c r="Q785" t="s">
        <v>121</v>
      </c>
      <c r="U785">
        <v>4</v>
      </c>
      <c r="V785">
        <v>15</v>
      </c>
      <c r="W785">
        <v>1396420</v>
      </c>
      <c r="Y785" t="s">
        <v>122</v>
      </c>
      <c r="Z785">
        <v>182</v>
      </c>
      <c r="AA785" t="s">
        <v>123</v>
      </c>
      <c r="AB785" t="s">
        <v>124</v>
      </c>
      <c r="AC785">
        <v>121</v>
      </c>
    </row>
    <row r="786" spans="1:29" x14ac:dyDescent="0.25">
      <c r="A786">
        <v>345</v>
      </c>
      <c r="B786">
        <v>345101</v>
      </c>
      <c r="C786" t="s">
        <v>77</v>
      </c>
      <c r="D786">
        <v>5045</v>
      </c>
      <c r="E786">
        <v>-8616.2199999999993</v>
      </c>
      <c r="F786" s="1">
        <v>42115</v>
      </c>
      <c r="G786" t="s">
        <v>119</v>
      </c>
      <c r="H786" t="s">
        <v>120</v>
      </c>
      <c r="I786" t="s">
        <v>120</v>
      </c>
      <c r="K786">
        <v>303804</v>
      </c>
      <c r="L786">
        <v>206232</v>
      </c>
      <c r="Q786" t="s">
        <v>121</v>
      </c>
      <c r="U786">
        <v>4</v>
      </c>
      <c r="V786">
        <v>15</v>
      </c>
      <c r="W786">
        <v>1733400</v>
      </c>
      <c r="Y786" t="s">
        <v>122</v>
      </c>
      <c r="Z786">
        <v>182</v>
      </c>
      <c r="AA786" t="s">
        <v>123</v>
      </c>
      <c r="AB786" t="s">
        <v>124</v>
      </c>
      <c r="AC786">
        <v>88</v>
      </c>
    </row>
    <row r="787" spans="1:29" x14ac:dyDescent="0.25">
      <c r="A787">
        <v>345</v>
      </c>
      <c r="B787">
        <v>345102</v>
      </c>
      <c r="C787" t="s">
        <v>77</v>
      </c>
      <c r="D787">
        <v>5045</v>
      </c>
      <c r="E787">
        <v>-1024.5899999999999</v>
      </c>
      <c r="F787" s="1">
        <v>42120</v>
      </c>
      <c r="G787" t="s">
        <v>119</v>
      </c>
      <c r="H787" t="s">
        <v>120</v>
      </c>
      <c r="I787" t="s">
        <v>120</v>
      </c>
      <c r="K787">
        <v>303817</v>
      </c>
      <c r="L787">
        <v>206379</v>
      </c>
      <c r="Q787" t="s">
        <v>121</v>
      </c>
      <c r="U787">
        <v>4</v>
      </c>
      <c r="V787">
        <v>15</v>
      </c>
      <c r="W787">
        <v>247273</v>
      </c>
      <c r="Y787" t="s">
        <v>122</v>
      </c>
      <c r="Z787">
        <v>182</v>
      </c>
      <c r="AA787" t="s">
        <v>123</v>
      </c>
      <c r="AB787" t="s">
        <v>124</v>
      </c>
      <c r="AC787">
        <v>102</v>
      </c>
    </row>
    <row r="788" spans="1:29" x14ac:dyDescent="0.25">
      <c r="A788">
        <v>345</v>
      </c>
      <c r="B788">
        <v>345101</v>
      </c>
      <c r="C788" t="s">
        <v>77</v>
      </c>
      <c r="D788">
        <v>5045</v>
      </c>
      <c r="E788">
        <v>-4493.26</v>
      </c>
      <c r="F788" s="1">
        <v>42128</v>
      </c>
      <c r="G788" t="s">
        <v>119</v>
      </c>
      <c r="H788" t="s">
        <v>120</v>
      </c>
      <c r="I788" t="s">
        <v>120</v>
      </c>
      <c r="K788">
        <v>303899</v>
      </c>
      <c r="L788">
        <v>207117</v>
      </c>
      <c r="Q788" t="s">
        <v>121</v>
      </c>
      <c r="U788">
        <v>5</v>
      </c>
      <c r="V788">
        <v>15</v>
      </c>
      <c r="W788">
        <v>674500</v>
      </c>
      <c r="Y788" t="s">
        <v>122</v>
      </c>
      <c r="Z788">
        <v>182</v>
      </c>
      <c r="AA788" t="s">
        <v>123</v>
      </c>
      <c r="AB788" t="s">
        <v>124</v>
      </c>
      <c r="AC788">
        <v>120</v>
      </c>
    </row>
    <row r="789" spans="1:29" x14ac:dyDescent="0.25">
      <c r="A789">
        <v>345</v>
      </c>
      <c r="B789">
        <v>345101</v>
      </c>
      <c r="C789" t="s">
        <v>77</v>
      </c>
      <c r="D789">
        <v>5045</v>
      </c>
      <c r="E789">
        <v>-42.84</v>
      </c>
      <c r="F789" s="1">
        <v>42129</v>
      </c>
      <c r="G789" t="s">
        <v>119</v>
      </c>
      <c r="H789" t="s">
        <v>120</v>
      </c>
      <c r="I789" t="s">
        <v>120</v>
      </c>
      <c r="K789">
        <v>304002</v>
      </c>
      <c r="L789">
        <v>207594</v>
      </c>
      <c r="Q789" t="s">
        <v>121</v>
      </c>
      <c r="U789">
        <v>5</v>
      </c>
      <c r="V789">
        <v>15</v>
      </c>
      <c r="W789">
        <v>-2300</v>
      </c>
      <c r="Y789" t="s">
        <v>122</v>
      </c>
      <c r="Z789">
        <v>182</v>
      </c>
      <c r="AA789" t="s">
        <v>123</v>
      </c>
      <c r="AB789" t="s">
        <v>124</v>
      </c>
      <c r="AC789">
        <v>101</v>
      </c>
    </row>
    <row r="790" spans="1:29" x14ac:dyDescent="0.25">
      <c r="A790">
        <v>345</v>
      </c>
      <c r="B790">
        <v>345102</v>
      </c>
      <c r="C790" t="s">
        <v>77</v>
      </c>
      <c r="D790">
        <v>5045</v>
      </c>
      <c r="E790">
        <v>-1584.19</v>
      </c>
      <c r="F790" s="1">
        <v>42131</v>
      </c>
      <c r="G790" t="s">
        <v>119</v>
      </c>
      <c r="H790" t="s">
        <v>120</v>
      </c>
      <c r="I790" t="s">
        <v>120</v>
      </c>
      <c r="K790">
        <v>303987</v>
      </c>
      <c r="L790">
        <v>207513</v>
      </c>
      <c r="Q790" t="s">
        <v>121</v>
      </c>
      <c r="U790">
        <v>5</v>
      </c>
      <c r="V790">
        <v>15</v>
      </c>
      <c r="W790">
        <v>279400</v>
      </c>
      <c r="Y790" t="s">
        <v>122</v>
      </c>
      <c r="Z790">
        <v>254</v>
      </c>
      <c r="AA790" t="s">
        <v>123</v>
      </c>
      <c r="AB790" t="s">
        <v>124</v>
      </c>
      <c r="AC790">
        <v>77</v>
      </c>
    </row>
    <row r="791" spans="1:29" x14ac:dyDescent="0.25">
      <c r="A791">
        <v>345</v>
      </c>
      <c r="B791">
        <v>345102</v>
      </c>
      <c r="C791" t="s">
        <v>77</v>
      </c>
      <c r="D791">
        <v>5045</v>
      </c>
      <c r="E791">
        <v>-706.43</v>
      </c>
      <c r="F791" s="1">
        <v>42137</v>
      </c>
      <c r="G791" t="s">
        <v>119</v>
      </c>
      <c r="H791" t="s">
        <v>120</v>
      </c>
      <c r="I791" t="s">
        <v>120</v>
      </c>
      <c r="K791">
        <v>304035</v>
      </c>
      <c r="L791">
        <v>207947</v>
      </c>
      <c r="Q791" t="s">
        <v>121</v>
      </c>
      <c r="U791">
        <v>5</v>
      </c>
      <c r="V791">
        <v>15</v>
      </c>
      <c r="W791">
        <v>165500</v>
      </c>
      <c r="Y791" t="s">
        <v>122</v>
      </c>
      <c r="Z791">
        <v>254</v>
      </c>
      <c r="AA791" t="s">
        <v>123</v>
      </c>
      <c r="AB791" t="s">
        <v>124</v>
      </c>
      <c r="AC791">
        <v>104</v>
      </c>
    </row>
    <row r="792" spans="1:29" x14ac:dyDescent="0.25">
      <c r="A792">
        <v>345</v>
      </c>
      <c r="B792">
        <v>345101</v>
      </c>
      <c r="C792" t="s">
        <v>77</v>
      </c>
      <c r="D792">
        <v>5045</v>
      </c>
      <c r="E792"/>
      <c r="F792" s="1">
        <v>42138</v>
      </c>
      <c r="G792" t="s">
        <v>119</v>
      </c>
      <c r="H792" t="s">
        <v>120</v>
      </c>
      <c r="I792" t="s">
        <v>120</v>
      </c>
      <c r="K792">
        <v>304046</v>
      </c>
      <c r="L792">
        <v>208041</v>
      </c>
      <c r="Q792" t="s">
        <v>121</v>
      </c>
      <c r="U792">
        <v>5</v>
      </c>
      <c r="V792">
        <v>15</v>
      </c>
      <c r="Y792" t="s">
        <v>122</v>
      </c>
      <c r="Z792">
        <v>252</v>
      </c>
      <c r="AA792" t="s">
        <v>123</v>
      </c>
      <c r="AB792" t="s">
        <v>124</v>
      </c>
      <c r="AC792">
        <v>83</v>
      </c>
    </row>
    <row r="793" spans="1:29" x14ac:dyDescent="0.25">
      <c r="A793">
        <v>345</v>
      </c>
      <c r="B793">
        <v>345102</v>
      </c>
      <c r="C793" t="s">
        <v>77</v>
      </c>
      <c r="D793">
        <v>5045</v>
      </c>
      <c r="E793">
        <v>-10.19</v>
      </c>
      <c r="F793" s="1">
        <v>42138</v>
      </c>
      <c r="G793" t="s">
        <v>119</v>
      </c>
      <c r="H793" t="s">
        <v>120</v>
      </c>
      <c r="I793" t="s">
        <v>120</v>
      </c>
      <c r="K793">
        <v>304046</v>
      </c>
      <c r="L793">
        <v>208041</v>
      </c>
      <c r="Q793" t="s">
        <v>121</v>
      </c>
      <c r="U793">
        <v>5</v>
      </c>
      <c r="V793">
        <v>15</v>
      </c>
      <c r="W793">
        <v>1200</v>
      </c>
      <c r="Y793" t="s">
        <v>122</v>
      </c>
      <c r="Z793">
        <v>252</v>
      </c>
      <c r="AA793" t="s">
        <v>123</v>
      </c>
      <c r="AB793" t="s">
        <v>124</v>
      </c>
      <c r="AC793">
        <v>87</v>
      </c>
    </row>
    <row r="794" spans="1:29" x14ac:dyDescent="0.25">
      <c r="A794">
        <v>345</v>
      </c>
      <c r="B794">
        <v>345102</v>
      </c>
      <c r="C794" t="s">
        <v>77</v>
      </c>
      <c r="D794">
        <v>5045</v>
      </c>
      <c r="E794">
        <v>-3557.09</v>
      </c>
      <c r="F794" s="1">
        <v>42143</v>
      </c>
      <c r="G794" t="s">
        <v>119</v>
      </c>
      <c r="H794" t="s">
        <v>120</v>
      </c>
      <c r="I794" t="s">
        <v>120</v>
      </c>
      <c r="K794">
        <v>304063</v>
      </c>
      <c r="L794">
        <v>208424</v>
      </c>
      <c r="Q794" t="s">
        <v>121</v>
      </c>
      <c r="U794">
        <v>5</v>
      </c>
      <c r="V794">
        <v>15</v>
      </c>
      <c r="W794">
        <v>928850</v>
      </c>
      <c r="Y794" t="s">
        <v>122</v>
      </c>
      <c r="Z794">
        <v>182</v>
      </c>
      <c r="AA794" t="s">
        <v>123</v>
      </c>
      <c r="AB794" t="s">
        <v>124</v>
      </c>
      <c r="AC794">
        <v>97</v>
      </c>
    </row>
    <row r="795" spans="1:29" x14ac:dyDescent="0.25">
      <c r="A795">
        <v>345</v>
      </c>
      <c r="B795">
        <v>345102</v>
      </c>
      <c r="C795" t="s">
        <v>77</v>
      </c>
      <c r="D795">
        <v>5045</v>
      </c>
      <c r="E795">
        <v>-680.51</v>
      </c>
      <c r="F795" s="1">
        <v>42150</v>
      </c>
      <c r="G795" t="s">
        <v>119</v>
      </c>
      <c r="H795" t="s">
        <v>120</v>
      </c>
      <c r="I795" t="s">
        <v>120</v>
      </c>
      <c r="K795">
        <v>304084</v>
      </c>
      <c r="L795">
        <v>208694</v>
      </c>
      <c r="Q795" t="s">
        <v>121</v>
      </c>
      <c r="U795">
        <v>5</v>
      </c>
      <c r="V795">
        <v>15</v>
      </c>
      <c r="W795">
        <v>134400</v>
      </c>
      <c r="Y795" t="s">
        <v>122</v>
      </c>
      <c r="Z795">
        <v>182</v>
      </c>
      <c r="AA795" t="s">
        <v>123</v>
      </c>
      <c r="AB795" t="s">
        <v>124</v>
      </c>
      <c r="AC795">
        <v>115</v>
      </c>
    </row>
    <row r="796" spans="1:29" x14ac:dyDescent="0.25">
      <c r="A796">
        <v>345</v>
      </c>
      <c r="B796">
        <v>345102</v>
      </c>
      <c r="C796" t="s">
        <v>77</v>
      </c>
      <c r="D796">
        <v>5045</v>
      </c>
      <c r="E796">
        <v>-609.62</v>
      </c>
      <c r="F796" s="1">
        <v>42151</v>
      </c>
      <c r="G796" t="s">
        <v>119</v>
      </c>
      <c r="H796" t="s">
        <v>120</v>
      </c>
      <c r="I796" t="s">
        <v>120</v>
      </c>
      <c r="K796">
        <v>304096</v>
      </c>
      <c r="L796">
        <v>208813</v>
      </c>
      <c r="Q796" t="s">
        <v>121</v>
      </c>
      <c r="U796">
        <v>5</v>
      </c>
      <c r="V796">
        <v>15</v>
      </c>
      <c r="W796">
        <v>200900</v>
      </c>
      <c r="Y796" t="s">
        <v>122</v>
      </c>
      <c r="Z796">
        <v>182</v>
      </c>
      <c r="AA796" t="s">
        <v>123</v>
      </c>
      <c r="AB796" t="s">
        <v>124</v>
      </c>
      <c r="AC796">
        <v>89</v>
      </c>
    </row>
    <row r="797" spans="1:29" x14ac:dyDescent="0.25">
      <c r="A797">
        <v>345</v>
      </c>
      <c r="B797">
        <v>345101</v>
      </c>
      <c r="C797" t="s">
        <v>77</v>
      </c>
      <c r="D797">
        <v>5045</v>
      </c>
      <c r="E797">
        <v>-726.88</v>
      </c>
      <c r="F797" s="1">
        <v>42157</v>
      </c>
      <c r="G797" t="s">
        <v>119</v>
      </c>
      <c r="H797" t="s">
        <v>120</v>
      </c>
      <c r="I797" t="s">
        <v>120</v>
      </c>
      <c r="K797">
        <v>304168</v>
      </c>
      <c r="L797">
        <v>209303</v>
      </c>
      <c r="Q797" t="s">
        <v>121</v>
      </c>
      <c r="U797">
        <v>6</v>
      </c>
      <c r="V797">
        <v>15</v>
      </c>
      <c r="W797">
        <v>118000</v>
      </c>
      <c r="Y797" t="s">
        <v>122</v>
      </c>
      <c r="Z797">
        <v>182</v>
      </c>
      <c r="AA797" t="s">
        <v>123</v>
      </c>
      <c r="AB797" t="s">
        <v>124</v>
      </c>
      <c r="AC797">
        <v>107</v>
      </c>
    </row>
    <row r="798" spans="1:29" x14ac:dyDescent="0.25">
      <c r="A798">
        <v>345</v>
      </c>
      <c r="B798">
        <v>345101</v>
      </c>
      <c r="C798" t="s">
        <v>77</v>
      </c>
      <c r="D798">
        <v>5045</v>
      </c>
      <c r="E798">
        <v>-2959.38</v>
      </c>
      <c r="F798" s="1">
        <v>42158</v>
      </c>
      <c r="G798" t="s">
        <v>119</v>
      </c>
      <c r="H798" t="s">
        <v>120</v>
      </c>
      <c r="I798" t="s">
        <v>120</v>
      </c>
      <c r="K798">
        <v>304305</v>
      </c>
      <c r="L798">
        <v>210258</v>
      </c>
      <c r="Q798" t="s">
        <v>121</v>
      </c>
      <c r="U798">
        <v>6</v>
      </c>
      <c r="V798">
        <v>15</v>
      </c>
      <c r="W798">
        <v>382600</v>
      </c>
      <c r="Y798" t="s">
        <v>122</v>
      </c>
      <c r="Z798">
        <v>182</v>
      </c>
      <c r="AA798" t="s">
        <v>123</v>
      </c>
      <c r="AB798" t="s">
        <v>124</v>
      </c>
      <c r="AC798">
        <v>102</v>
      </c>
    </row>
    <row r="799" spans="1:29" x14ac:dyDescent="0.25">
      <c r="A799">
        <v>345</v>
      </c>
      <c r="B799">
        <v>345102</v>
      </c>
      <c r="C799" t="s">
        <v>77</v>
      </c>
      <c r="D799">
        <v>5045</v>
      </c>
      <c r="E799">
        <v>-240.83</v>
      </c>
      <c r="F799" s="1">
        <v>42163</v>
      </c>
      <c r="G799" t="s">
        <v>119</v>
      </c>
      <c r="H799" t="s">
        <v>120</v>
      </c>
      <c r="I799" t="s">
        <v>120</v>
      </c>
      <c r="K799">
        <v>304273</v>
      </c>
      <c r="L799">
        <v>209787</v>
      </c>
      <c r="Q799" t="s">
        <v>121</v>
      </c>
      <c r="U799">
        <v>6</v>
      </c>
      <c r="V799">
        <v>15</v>
      </c>
      <c r="W799">
        <v>21200</v>
      </c>
      <c r="Y799" t="s">
        <v>122</v>
      </c>
      <c r="Z799">
        <v>182</v>
      </c>
      <c r="AA799" t="s">
        <v>123</v>
      </c>
      <c r="AB799" t="s">
        <v>124</v>
      </c>
      <c r="AC799">
        <v>119</v>
      </c>
    </row>
    <row r="800" spans="1:29" x14ac:dyDescent="0.25">
      <c r="A800">
        <v>345</v>
      </c>
      <c r="B800">
        <v>345102</v>
      </c>
      <c r="C800" t="s">
        <v>77</v>
      </c>
      <c r="D800">
        <v>5045</v>
      </c>
      <c r="E800">
        <v>-730.74</v>
      </c>
      <c r="F800" s="1">
        <v>42164</v>
      </c>
      <c r="G800" t="s">
        <v>119</v>
      </c>
      <c r="H800" t="s">
        <v>120</v>
      </c>
      <c r="I800" t="s">
        <v>120</v>
      </c>
      <c r="K800">
        <v>304290</v>
      </c>
      <c r="L800">
        <v>209899</v>
      </c>
      <c r="Q800" t="s">
        <v>121</v>
      </c>
      <c r="U800">
        <v>6</v>
      </c>
      <c r="V800">
        <v>15</v>
      </c>
      <c r="W800">
        <v>162983</v>
      </c>
      <c r="Y800" t="s">
        <v>122</v>
      </c>
      <c r="Z800">
        <v>182</v>
      </c>
      <c r="AA800" t="s">
        <v>123</v>
      </c>
      <c r="AB800" t="s">
        <v>124</v>
      </c>
      <c r="AC800">
        <v>105</v>
      </c>
    </row>
    <row r="801" spans="1:29" x14ac:dyDescent="0.25">
      <c r="A801">
        <v>345</v>
      </c>
      <c r="B801">
        <v>345102</v>
      </c>
      <c r="C801" t="s">
        <v>77</v>
      </c>
      <c r="D801">
        <v>5045</v>
      </c>
      <c r="E801">
        <v>-406.82</v>
      </c>
      <c r="F801" s="1">
        <v>42165</v>
      </c>
      <c r="G801" t="s">
        <v>119</v>
      </c>
      <c r="H801" t="s">
        <v>120</v>
      </c>
      <c r="I801" t="s">
        <v>120</v>
      </c>
      <c r="K801">
        <v>304304</v>
      </c>
      <c r="L801">
        <v>210247</v>
      </c>
      <c r="Q801" t="s">
        <v>121</v>
      </c>
      <c r="U801">
        <v>6</v>
      </c>
      <c r="V801">
        <v>15</v>
      </c>
      <c r="W801">
        <v>35000</v>
      </c>
      <c r="Y801" t="s">
        <v>122</v>
      </c>
      <c r="Z801">
        <v>182</v>
      </c>
      <c r="AA801" t="s">
        <v>123</v>
      </c>
      <c r="AB801" t="s">
        <v>124</v>
      </c>
      <c r="AC801">
        <v>79</v>
      </c>
    </row>
    <row r="802" spans="1:29" x14ac:dyDescent="0.25">
      <c r="A802">
        <v>345</v>
      </c>
      <c r="B802">
        <v>345102</v>
      </c>
      <c r="C802" t="s">
        <v>77</v>
      </c>
      <c r="D802">
        <v>5045</v>
      </c>
      <c r="E802">
        <v>-754.87</v>
      </c>
      <c r="F802" s="1">
        <v>42170</v>
      </c>
      <c r="G802" t="s">
        <v>119</v>
      </c>
      <c r="H802" t="s">
        <v>120</v>
      </c>
      <c r="I802" t="s">
        <v>120</v>
      </c>
      <c r="K802">
        <v>304315</v>
      </c>
      <c r="L802">
        <v>210454</v>
      </c>
      <c r="Q802" t="s">
        <v>121</v>
      </c>
      <c r="U802">
        <v>6</v>
      </c>
      <c r="V802">
        <v>15</v>
      </c>
      <c r="W802">
        <v>154390</v>
      </c>
      <c r="Y802" t="s">
        <v>122</v>
      </c>
      <c r="Z802">
        <v>182</v>
      </c>
      <c r="AA802" t="s">
        <v>123</v>
      </c>
      <c r="AB802" t="s">
        <v>124</v>
      </c>
      <c r="AC802">
        <v>146</v>
      </c>
    </row>
    <row r="803" spans="1:29" x14ac:dyDescent="0.25">
      <c r="A803">
        <v>345</v>
      </c>
      <c r="B803">
        <v>345102</v>
      </c>
      <c r="C803" t="s">
        <v>77</v>
      </c>
      <c r="D803">
        <v>5045</v>
      </c>
      <c r="E803">
        <v>-3768.88</v>
      </c>
      <c r="F803" s="1">
        <v>42173</v>
      </c>
      <c r="G803" t="s">
        <v>119</v>
      </c>
      <c r="H803" t="s">
        <v>120</v>
      </c>
      <c r="I803" t="s">
        <v>120</v>
      </c>
      <c r="K803">
        <v>304329</v>
      </c>
      <c r="L803">
        <v>210745</v>
      </c>
      <c r="Q803" t="s">
        <v>121</v>
      </c>
      <c r="U803">
        <v>6</v>
      </c>
      <c r="V803">
        <v>15</v>
      </c>
      <c r="W803">
        <v>1008570</v>
      </c>
      <c r="Y803" t="s">
        <v>122</v>
      </c>
      <c r="Z803">
        <v>182</v>
      </c>
      <c r="AA803" t="s">
        <v>123</v>
      </c>
      <c r="AB803" t="s">
        <v>124</v>
      </c>
      <c r="AC803">
        <v>113</v>
      </c>
    </row>
    <row r="804" spans="1:29" x14ac:dyDescent="0.25">
      <c r="A804">
        <v>345</v>
      </c>
      <c r="B804">
        <v>345102</v>
      </c>
      <c r="C804" t="s">
        <v>77</v>
      </c>
      <c r="D804">
        <v>5045</v>
      </c>
      <c r="E804">
        <v>-1048.28</v>
      </c>
      <c r="F804" s="1">
        <v>42179</v>
      </c>
      <c r="G804" t="s">
        <v>119</v>
      </c>
      <c r="H804" t="s">
        <v>120</v>
      </c>
      <c r="I804" t="s">
        <v>120</v>
      </c>
      <c r="K804">
        <v>304356</v>
      </c>
      <c r="L804">
        <v>211057</v>
      </c>
      <c r="Q804" t="s">
        <v>121</v>
      </c>
      <c r="U804">
        <v>6</v>
      </c>
      <c r="V804">
        <v>15</v>
      </c>
      <c r="W804">
        <v>302600</v>
      </c>
      <c r="Y804" t="s">
        <v>122</v>
      </c>
      <c r="Z804">
        <v>182</v>
      </c>
      <c r="AA804" t="s">
        <v>123</v>
      </c>
      <c r="AB804" t="s">
        <v>124</v>
      </c>
      <c r="AC804">
        <v>110</v>
      </c>
    </row>
    <row r="805" spans="1:29" x14ac:dyDescent="0.25">
      <c r="A805">
        <v>345</v>
      </c>
      <c r="B805">
        <v>345102</v>
      </c>
      <c r="C805" t="s">
        <v>77</v>
      </c>
      <c r="D805">
        <v>5045</v>
      </c>
      <c r="E805">
        <v>-138.80000000000001</v>
      </c>
      <c r="F805" s="1">
        <v>42180</v>
      </c>
      <c r="G805" t="s">
        <v>119</v>
      </c>
      <c r="H805" t="s">
        <v>120</v>
      </c>
      <c r="I805" t="s">
        <v>120</v>
      </c>
      <c r="K805">
        <v>304375</v>
      </c>
      <c r="L805">
        <v>211395</v>
      </c>
      <c r="Q805" t="s">
        <v>121</v>
      </c>
      <c r="U805">
        <v>6</v>
      </c>
      <c r="V805">
        <v>15</v>
      </c>
      <c r="W805">
        <v>1453</v>
      </c>
      <c r="Y805" t="s">
        <v>122</v>
      </c>
      <c r="Z805">
        <v>182</v>
      </c>
      <c r="AA805" t="s">
        <v>123</v>
      </c>
      <c r="AB805" t="s">
        <v>124</v>
      </c>
      <c r="AC805">
        <v>88</v>
      </c>
    </row>
    <row r="806" spans="1:29" x14ac:dyDescent="0.25">
      <c r="A806">
        <v>345</v>
      </c>
      <c r="B806">
        <v>345101</v>
      </c>
      <c r="C806" t="s">
        <v>77</v>
      </c>
      <c r="D806">
        <v>5050</v>
      </c>
      <c r="E806">
        <v>-837.08</v>
      </c>
      <c r="F806" s="1">
        <v>41822</v>
      </c>
      <c r="G806" t="s">
        <v>119</v>
      </c>
      <c r="H806" t="s">
        <v>120</v>
      </c>
      <c r="I806" t="s">
        <v>120</v>
      </c>
      <c r="K806">
        <v>298550</v>
      </c>
      <c r="L806">
        <v>185240</v>
      </c>
      <c r="Q806" t="s">
        <v>121</v>
      </c>
      <c r="U806">
        <v>7</v>
      </c>
      <c r="V806">
        <v>14</v>
      </c>
      <c r="W806">
        <v>121500</v>
      </c>
      <c r="Y806" t="s">
        <v>122</v>
      </c>
      <c r="Z806">
        <v>182</v>
      </c>
      <c r="AA806" t="s">
        <v>123</v>
      </c>
      <c r="AB806" t="s">
        <v>124</v>
      </c>
      <c r="AC806">
        <v>107</v>
      </c>
    </row>
    <row r="807" spans="1:29" x14ac:dyDescent="0.25">
      <c r="A807">
        <v>345</v>
      </c>
      <c r="B807">
        <v>345101</v>
      </c>
      <c r="C807" t="s">
        <v>77</v>
      </c>
      <c r="D807">
        <v>5050</v>
      </c>
      <c r="E807">
        <v>-784.01</v>
      </c>
      <c r="F807" s="1">
        <v>41856</v>
      </c>
      <c r="G807" t="s">
        <v>119</v>
      </c>
      <c r="H807" t="s">
        <v>120</v>
      </c>
      <c r="I807" t="s">
        <v>120</v>
      </c>
      <c r="K807">
        <v>301431</v>
      </c>
      <c r="L807">
        <v>188263</v>
      </c>
      <c r="Q807" t="s">
        <v>121</v>
      </c>
      <c r="U807">
        <v>8</v>
      </c>
      <c r="V807">
        <v>14</v>
      </c>
      <c r="W807">
        <v>112600</v>
      </c>
      <c r="Y807" t="s">
        <v>122</v>
      </c>
      <c r="Z807">
        <v>182</v>
      </c>
      <c r="AA807" t="s">
        <v>123</v>
      </c>
      <c r="AB807" t="s">
        <v>124</v>
      </c>
      <c r="AC807">
        <v>122</v>
      </c>
    </row>
    <row r="808" spans="1:29" x14ac:dyDescent="0.25">
      <c r="A808">
        <v>345</v>
      </c>
      <c r="B808">
        <v>345101</v>
      </c>
      <c r="C808" t="s">
        <v>77</v>
      </c>
      <c r="D808">
        <v>5050</v>
      </c>
      <c r="E808">
        <v>-286.26</v>
      </c>
      <c r="F808" s="1">
        <v>41885</v>
      </c>
      <c r="G808" t="s">
        <v>119</v>
      </c>
      <c r="H808" t="s">
        <v>120</v>
      </c>
      <c r="I808" t="s">
        <v>120</v>
      </c>
      <c r="K808">
        <v>301578</v>
      </c>
      <c r="L808">
        <v>189558</v>
      </c>
      <c r="Q808" t="s">
        <v>121</v>
      </c>
      <c r="U808">
        <v>9</v>
      </c>
      <c r="V808">
        <v>14</v>
      </c>
      <c r="W808">
        <v>40901</v>
      </c>
      <c r="Y808" t="s">
        <v>122</v>
      </c>
      <c r="Z808">
        <v>182</v>
      </c>
      <c r="AA808" t="s">
        <v>123</v>
      </c>
      <c r="AB808" t="s">
        <v>124</v>
      </c>
      <c r="AC808">
        <v>95</v>
      </c>
    </row>
    <row r="809" spans="1:29" x14ac:dyDescent="0.25">
      <c r="A809">
        <v>345</v>
      </c>
      <c r="B809">
        <v>345101</v>
      </c>
      <c r="C809" t="s">
        <v>77</v>
      </c>
      <c r="D809">
        <v>5050</v>
      </c>
      <c r="E809">
        <v>-670.1</v>
      </c>
      <c r="F809" s="1">
        <v>41886</v>
      </c>
      <c r="G809" t="s">
        <v>119</v>
      </c>
      <c r="H809" t="s">
        <v>120</v>
      </c>
      <c r="I809" t="s">
        <v>120</v>
      </c>
      <c r="K809">
        <v>301703</v>
      </c>
      <c r="L809">
        <v>190208</v>
      </c>
      <c r="Q809" t="s">
        <v>121</v>
      </c>
      <c r="U809">
        <v>9</v>
      </c>
      <c r="V809">
        <v>14</v>
      </c>
      <c r="W809">
        <v>93800</v>
      </c>
      <c r="Y809" t="s">
        <v>122</v>
      </c>
      <c r="Z809">
        <v>182</v>
      </c>
      <c r="AA809" t="s">
        <v>123</v>
      </c>
      <c r="AB809" t="s">
        <v>124</v>
      </c>
      <c r="AC809">
        <v>110</v>
      </c>
    </row>
    <row r="810" spans="1:29" x14ac:dyDescent="0.25">
      <c r="A810">
        <v>345</v>
      </c>
      <c r="B810">
        <v>345102</v>
      </c>
      <c r="C810" t="s">
        <v>77</v>
      </c>
      <c r="D810">
        <v>5050</v>
      </c>
      <c r="E810">
        <v>-7.99</v>
      </c>
      <c r="F810" s="1">
        <v>41900</v>
      </c>
      <c r="G810" t="s">
        <v>119</v>
      </c>
      <c r="H810" t="s">
        <v>120</v>
      </c>
      <c r="I810" t="s">
        <v>120</v>
      </c>
      <c r="K810">
        <v>301758</v>
      </c>
      <c r="L810">
        <v>190637</v>
      </c>
      <c r="Q810" t="s">
        <v>121</v>
      </c>
      <c r="U810">
        <v>9</v>
      </c>
      <c r="V810">
        <v>14</v>
      </c>
      <c r="W810">
        <v>800</v>
      </c>
      <c r="Y810" t="s">
        <v>122</v>
      </c>
      <c r="Z810">
        <v>401</v>
      </c>
      <c r="AA810" t="s">
        <v>123</v>
      </c>
      <c r="AB810" t="s">
        <v>124</v>
      </c>
      <c r="AC810">
        <v>106</v>
      </c>
    </row>
    <row r="811" spans="1:29" x14ac:dyDescent="0.25">
      <c r="A811">
        <v>345</v>
      </c>
      <c r="B811">
        <v>345101</v>
      </c>
      <c r="C811" t="s">
        <v>77</v>
      </c>
      <c r="D811">
        <v>5050</v>
      </c>
      <c r="E811">
        <v>-974.94</v>
      </c>
      <c r="F811" s="1">
        <v>41914</v>
      </c>
      <c r="G811" t="s">
        <v>119</v>
      </c>
      <c r="H811" t="s">
        <v>120</v>
      </c>
      <c r="I811" t="s">
        <v>120</v>
      </c>
      <c r="K811">
        <v>301892</v>
      </c>
      <c r="L811">
        <v>191709</v>
      </c>
      <c r="Q811" t="s">
        <v>121</v>
      </c>
      <c r="U811">
        <v>10</v>
      </c>
      <c r="V811">
        <v>14</v>
      </c>
      <c r="W811">
        <v>137400</v>
      </c>
      <c r="Y811" t="s">
        <v>122</v>
      </c>
      <c r="Z811">
        <v>182</v>
      </c>
      <c r="AA811" t="s">
        <v>123</v>
      </c>
      <c r="AB811" t="s">
        <v>124</v>
      </c>
      <c r="AC811">
        <v>83</v>
      </c>
    </row>
    <row r="812" spans="1:29" x14ac:dyDescent="0.25">
      <c r="A812">
        <v>345</v>
      </c>
      <c r="B812">
        <v>345101</v>
      </c>
      <c r="C812" t="s">
        <v>77</v>
      </c>
      <c r="D812">
        <v>5050</v>
      </c>
      <c r="E812">
        <v>-887.43</v>
      </c>
      <c r="F812" s="1">
        <v>41946</v>
      </c>
      <c r="G812" t="s">
        <v>119</v>
      </c>
      <c r="H812" t="s">
        <v>120</v>
      </c>
      <c r="I812" t="s">
        <v>120</v>
      </c>
      <c r="K812">
        <v>302164</v>
      </c>
      <c r="L812">
        <v>193989</v>
      </c>
      <c r="Q812" t="s">
        <v>121</v>
      </c>
      <c r="U812">
        <v>11</v>
      </c>
      <c r="V812">
        <v>14</v>
      </c>
      <c r="W812">
        <v>109600</v>
      </c>
      <c r="Y812" t="s">
        <v>122</v>
      </c>
      <c r="Z812">
        <v>182</v>
      </c>
      <c r="AA812" t="s">
        <v>123</v>
      </c>
      <c r="AB812" t="s">
        <v>124</v>
      </c>
      <c r="AC812">
        <v>128</v>
      </c>
    </row>
    <row r="813" spans="1:29" x14ac:dyDescent="0.25">
      <c r="A813">
        <v>345</v>
      </c>
      <c r="B813">
        <v>345101</v>
      </c>
      <c r="C813" t="s">
        <v>77</v>
      </c>
      <c r="D813">
        <v>5050</v>
      </c>
      <c r="E813">
        <v>-979.6</v>
      </c>
      <c r="F813" s="1">
        <v>41975</v>
      </c>
      <c r="G813" t="s">
        <v>119</v>
      </c>
      <c r="H813" t="s">
        <v>120</v>
      </c>
      <c r="I813" t="s">
        <v>120</v>
      </c>
      <c r="K813">
        <v>302422</v>
      </c>
      <c r="L813">
        <v>195948</v>
      </c>
      <c r="Q813" t="s">
        <v>121</v>
      </c>
      <c r="U813">
        <v>12</v>
      </c>
      <c r="V813">
        <v>14</v>
      </c>
      <c r="W813">
        <v>123600</v>
      </c>
      <c r="Y813" t="s">
        <v>122</v>
      </c>
      <c r="Z813">
        <v>182</v>
      </c>
      <c r="AA813" t="s">
        <v>123</v>
      </c>
      <c r="AB813" t="s">
        <v>124</v>
      </c>
      <c r="AC813">
        <v>114</v>
      </c>
    </row>
    <row r="814" spans="1:29" x14ac:dyDescent="0.25">
      <c r="A814">
        <v>345</v>
      </c>
      <c r="B814">
        <v>345101</v>
      </c>
      <c r="C814" t="s">
        <v>77</v>
      </c>
      <c r="D814">
        <v>5050</v>
      </c>
      <c r="E814">
        <v>-1011.55</v>
      </c>
      <c r="F814" s="1">
        <v>42009</v>
      </c>
      <c r="G814" t="s">
        <v>119</v>
      </c>
      <c r="H814" t="s">
        <v>120</v>
      </c>
      <c r="I814" t="s">
        <v>120</v>
      </c>
      <c r="K814">
        <v>302678</v>
      </c>
      <c r="L814">
        <v>198192</v>
      </c>
      <c r="Q814" t="s">
        <v>121</v>
      </c>
      <c r="U814">
        <v>1</v>
      </c>
      <c r="V814">
        <v>15</v>
      </c>
      <c r="W814">
        <v>128000</v>
      </c>
      <c r="Y814" t="s">
        <v>122</v>
      </c>
      <c r="Z814">
        <v>182</v>
      </c>
      <c r="AA814" t="s">
        <v>123</v>
      </c>
      <c r="AB814" t="s">
        <v>124</v>
      </c>
      <c r="AC814">
        <v>134</v>
      </c>
    </row>
    <row r="815" spans="1:29" x14ac:dyDescent="0.25">
      <c r="A815">
        <v>345</v>
      </c>
      <c r="B815">
        <v>345101</v>
      </c>
      <c r="C815" t="s">
        <v>77</v>
      </c>
      <c r="D815">
        <v>5050</v>
      </c>
      <c r="E815">
        <v>-960.86</v>
      </c>
      <c r="F815" s="1">
        <v>42037</v>
      </c>
      <c r="G815" t="s">
        <v>119</v>
      </c>
      <c r="H815" t="s">
        <v>120</v>
      </c>
      <c r="I815" t="s">
        <v>120</v>
      </c>
      <c r="K815">
        <v>303007</v>
      </c>
      <c r="L815">
        <v>200247</v>
      </c>
      <c r="Q815" t="s">
        <v>121</v>
      </c>
      <c r="U815">
        <v>2</v>
      </c>
      <c r="V815">
        <v>15</v>
      </c>
      <c r="W815">
        <v>119800</v>
      </c>
      <c r="Y815" t="s">
        <v>122</v>
      </c>
      <c r="Z815">
        <v>182</v>
      </c>
      <c r="AA815" t="s">
        <v>123</v>
      </c>
      <c r="AB815" t="s">
        <v>124</v>
      </c>
      <c r="AC815">
        <v>106</v>
      </c>
    </row>
    <row r="816" spans="1:29" x14ac:dyDescent="0.25">
      <c r="A816">
        <v>345</v>
      </c>
      <c r="B816">
        <v>345101</v>
      </c>
      <c r="C816" t="s">
        <v>77</v>
      </c>
      <c r="D816">
        <v>5050</v>
      </c>
      <c r="E816">
        <v>-934.42</v>
      </c>
      <c r="F816" s="1">
        <v>42065</v>
      </c>
      <c r="G816" t="s">
        <v>119</v>
      </c>
      <c r="H816" t="s">
        <v>120</v>
      </c>
      <c r="I816" t="s">
        <v>120</v>
      </c>
      <c r="K816">
        <v>303274</v>
      </c>
      <c r="L816">
        <v>202224</v>
      </c>
      <c r="Q816" t="s">
        <v>121</v>
      </c>
      <c r="U816">
        <v>3</v>
      </c>
      <c r="V816">
        <v>15</v>
      </c>
      <c r="W816">
        <v>116100</v>
      </c>
      <c r="Y816" t="s">
        <v>122</v>
      </c>
      <c r="Z816">
        <v>182</v>
      </c>
      <c r="AA816" t="s">
        <v>123</v>
      </c>
      <c r="AB816" t="s">
        <v>124</v>
      </c>
      <c r="AC816">
        <v>141</v>
      </c>
    </row>
    <row r="817" spans="1:29" x14ac:dyDescent="0.25">
      <c r="A817">
        <v>345</v>
      </c>
      <c r="B817">
        <v>345101</v>
      </c>
      <c r="C817" t="s">
        <v>77</v>
      </c>
      <c r="D817">
        <v>5050</v>
      </c>
      <c r="E817">
        <v>-963.4</v>
      </c>
      <c r="F817" s="1">
        <v>42096</v>
      </c>
      <c r="G817" t="s">
        <v>119</v>
      </c>
      <c r="H817" t="s">
        <v>120</v>
      </c>
      <c r="I817" t="s">
        <v>120</v>
      </c>
      <c r="K817">
        <v>303615</v>
      </c>
      <c r="L817">
        <v>204730</v>
      </c>
      <c r="Q817" t="s">
        <v>121</v>
      </c>
      <c r="U817">
        <v>4</v>
      </c>
      <c r="V817">
        <v>15</v>
      </c>
      <c r="W817">
        <v>139000</v>
      </c>
      <c r="Y817" t="s">
        <v>122</v>
      </c>
      <c r="Z817">
        <v>182</v>
      </c>
      <c r="AA817" t="s">
        <v>123</v>
      </c>
      <c r="AB817" t="s">
        <v>124</v>
      </c>
      <c r="AC817">
        <v>90</v>
      </c>
    </row>
    <row r="818" spans="1:29" x14ac:dyDescent="0.25">
      <c r="A818">
        <v>345</v>
      </c>
      <c r="B818">
        <v>345101</v>
      </c>
      <c r="C818" t="s">
        <v>77</v>
      </c>
      <c r="D818">
        <v>5050</v>
      </c>
      <c r="E818">
        <v>-185.07</v>
      </c>
      <c r="F818" s="1">
        <v>42099</v>
      </c>
      <c r="G818" t="s">
        <v>119</v>
      </c>
      <c r="H818" t="s">
        <v>120</v>
      </c>
      <c r="I818" t="s">
        <v>120</v>
      </c>
      <c r="K818">
        <v>303638</v>
      </c>
      <c r="L818">
        <v>204818</v>
      </c>
      <c r="Q818" t="s">
        <v>121</v>
      </c>
      <c r="U818">
        <v>4</v>
      </c>
      <c r="V818">
        <v>15</v>
      </c>
      <c r="W818">
        <v>27000</v>
      </c>
      <c r="Y818" t="s">
        <v>122</v>
      </c>
      <c r="Z818">
        <v>182</v>
      </c>
      <c r="AA818" t="s">
        <v>123</v>
      </c>
      <c r="AB818" t="s">
        <v>124</v>
      </c>
      <c r="AC818">
        <v>104</v>
      </c>
    </row>
    <row r="819" spans="1:29" x14ac:dyDescent="0.25">
      <c r="A819">
        <v>345</v>
      </c>
      <c r="B819">
        <v>345101</v>
      </c>
      <c r="C819" t="s">
        <v>77</v>
      </c>
      <c r="D819">
        <v>5050</v>
      </c>
      <c r="E819">
        <v>-252.35</v>
      </c>
      <c r="F819" s="1">
        <v>42109</v>
      </c>
      <c r="G819" t="s">
        <v>119</v>
      </c>
      <c r="H819" t="s">
        <v>120</v>
      </c>
      <c r="I819" t="s">
        <v>120</v>
      </c>
      <c r="K819">
        <v>303768</v>
      </c>
      <c r="L819">
        <v>205695</v>
      </c>
      <c r="Q819" t="s">
        <v>121</v>
      </c>
      <c r="U819">
        <v>4</v>
      </c>
      <c r="V819">
        <v>15</v>
      </c>
      <c r="W819">
        <v>115200</v>
      </c>
      <c r="Y819" t="s">
        <v>122</v>
      </c>
      <c r="Z819">
        <v>254</v>
      </c>
      <c r="AA819" t="s">
        <v>123</v>
      </c>
      <c r="AB819" t="s">
        <v>124</v>
      </c>
      <c r="AC819">
        <v>86</v>
      </c>
    </row>
    <row r="820" spans="1:29" x14ac:dyDescent="0.25">
      <c r="A820">
        <v>345</v>
      </c>
      <c r="B820">
        <v>345101</v>
      </c>
      <c r="C820" t="s">
        <v>77</v>
      </c>
      <c r="D820">
        <v>5050</v>
      </c>
      <c r="E820">
        <v>-925.55</v>
      </c>
      <c r="F820" s="1">
        <v>42128</v>
      </c>
      <c r="G820" t="s">
        <v>119</v>
      </c>
      <c r="H820" t="s">
        <v>120</v>
      </c>
      <c r="I820" t="s">
        <v>120</v>
      </c>
      <c r="K820">
        <v>303899</v>
      </c>
      <c r="L820">
        <v>207117</v>
      </c>
      <c r="Q820" t="s">
        <v>121</v>
      </c>
      <c r="U820">
        <v>5</v>
      </c>
      <c r="V820">
        <v>15</v>
      </c>
      <c r="W820">
        <v>130900</v>
      </c>
      <c r="Y820" t="s">
        <v>122</v>
      </c>
      <c r="Z820">
        <v>182</v>
      </c>
      <c r="AA820" t="s">
        <v>123</v>
      </c>
      <c r="AB820" t="s">
        <v>124</v>
      </c>
      <c r="AC820">
        <v>121</v>
      </c>
    </row>
    <row r="821" spans="1:29" x14ac:dyDescent="0.25">
      <c r="A821">
        <v>345</v>
      </c>
      <c r="B821">
        <v>345101</v>
      </c>
      <c r="C821" t="s">
        <v>77</v>
      </c>
      <c r="D821">
        <v>5050</v>
      </c>
      <c r="E821">
        <v>-878.46</v>
      </c>
      <c r="F821" s="1">
        <v>42158</v>
      </c>
      <c r="G821" t="s">
        <v>119</v>
      </c>
      <c r="H821" t="s">
        <v>120</v>
      </c>
      <c r="I821" t="s">
        <v>120</v>
      </c>
      <c r="K821">
        <v>304305</v>
      </c>
      <c r="L821">
        <v>210258</v>
      </c>
      <c r="Q821" t="s">
        <v>121</v>
      </c>
      <c r="U821">
        <v>6</v>
      </c>
      <c r="V821">
        <v>15</v>
      </c>
      <c r="W821">
        <v>122900</v>
      </c>
      <c r="Y821" t="s">
        <v>122</v>
      </c>
      <c r="Z821">
        <v>182</v>
      </c>
      <c r="AA821" t="s">
        <v>123</v>
      </c>
      <c r="AB821" t="s">
        <v>124</v>
      </c>
      <c r="AC821">
        <v>103</v>
      </c>
    </row>
    <row r="822" spans="1:29" x14ac:dyDescent="0.25">
      <c r="A822">
        <v>345</v>
      </c>
      <c r="B822">
        <v>345101</v>
      </c>
      <c r="C822" t="s">
        <v>77</v>
      </c>
      <c r="D822">
        <v>5052</v>
      </c>
      <c r="E822">
        <v>17.5</v>
      </c>
      <c r="F822" s="1">
        <v>41912</v>
      </c>
      <c r="G822" t="s">
        <v>119</v>
      </c>
      <c r="H822" t="s">
        <v>169</v>
      </c>
      <c r="I822" t="s">
        <v>169</v>
      </c>
      <c r="K822">
        <v>301869</v>
      </c>
      <c r="L822">
        <v>191611</v>
      </c>
      <c r="Q822" t="s">
        <v>170</v>
      </c>
      <c r="U822">
        <v>9</v>
      </c>
      <c r="V822">
        <v>14</v>
      </c>
      <c r="Y822" t="s">
        <v>122</v>
      </c>
      <c r="Z822">
        <v>110</v>
      </c>
      <c r="AA822" t="s">
        <v>123</v>
      </c>
      <c r="AB822" t="s">
        <v>124</v>
      </c>
      <c r="AC822">
        <v>30</v>
      </c>
    </row>
    <row r="823" spans="1:29" x14ac:dyDescent="0.25">
      <c r="A823">
        <v>345</v>
      </c>
      <c r="B823">
        <v>345102</v>
      </c>
      <c r="C823" t="s">
        <v>77</v>
      </c>
      <c r="D823">
        <v>5060</v>
      </c>
      <c r="E823">
        <v>-1397.62</v>
      </c>
      <c r="F823" s="1">
        <v>41826</v>
      </c>
      <c r="G823" t="s">
        <v>119</v>
      </c>
      <c r="H823" t="s">
        <v>120</v>
      </c>
      <c r="I823" t="s">
        <v>120</v>
      </c>
      <c r="K823">
        <v>298605</v>
      </c>
      <c r="L823">
        <v>185363</v>
      </c>
      <c r="Q823" t="s">
        <v>121</v>
      </c>
      <c r="U823">
        <v>7</v>
      </c>
      <c r="V823">
        <v>14</v>
      </c>
      <c r="Y823" t="s">
        <v>122</v>
      </c>
      <c r="Z823">
        <v>401</v>
      </c>
      <c r="AA823" t="s">
        <v>123</v>
      </c>
      <c r="AB823" t="s">
        <v>124</v>
      </c>
      <c r="AC823">
        <v>45</v>
      </c>
    </row>
    <row r="824" spans="1:29" x14ac:dyDescent="0.25">
      <c r="A824">
        <v>345</v>
      </c>
      <c r="B824">
        <v>345102</v>
      </c>
      <c r="C824" t="s">
        <v>77</v>
      </c>
      <c r="D824">
        <v>5060</v>
      </c>
      <c r="E824">
        <v>-59.79</v>
      </c>
      <c r="F824" s="1">
        <v>41827</v>
      </c>
      <c r="G824" t="s">
        <v>119</v>
      </c>
      <c r="H824" t="s">
        <v>120</v>
      </c>
      <c r="I824" t="s">
        <v>120</v>
      </c>
      <c r="K824">
        <v>300557</v>
      </c>
      <c r="L824">
        <v>185449</v>
      </c>
      <c r="Q824" t="s">
        <v>121</v>
      </c>
      <c r="U824">
        <v>7</v>
      </c>
      <c r="V824">
        <v>14</v>
      </c>
      <c r="Y824" t="s">
        <v>122</v>
      </c>
      <c r="Z824">
        <v>182</v>
      </c>
      <c r="AA824" t="s">
        <v>123</v>
      </c>
      <c r="AB824" t="s">
        <v>124</v>
      </c>
      <c r="AC824">
        <v>143</v>
      </c>
    </row>
    <row r="825" spans="1:29" x14ac:dyDescent="0.25">
      <c r="A825">
        <v>345</v>
      </c>
      <c r="B825">
        <v>345102</v>
      </c>
      <c r="C825" t="s">
        <v>77</v>
      </c>
      <c r="D825">
        <v>5060</v>
      </c>
      <c r="E825">
        <v>-336.97</v>
      </c>
      <c r="F825" s="1">
        <v>41834</v>
      </c>
      <c r="G825" t="s">
        <v>119</v>
      </c>
      <c r="H825" t="s">
        <v>120</v>
      </c>
      <c r="I825" t="s">
        <v>120</v>
      </c>
      <c r="K825">
        <v>300687</v>
      </c>
      <c r="L825">
        <v>185896</v>
      </c>
      <c r="Q825" t="s">
        <v>121</v>
      </c>
      <c r="U825">
        <v>7</v>
      </c>
      <c r="V825">
        <v>14</v>
      </c>
      <c r="Y825" t="s">
        <v>122</v>
      </c>
      <c r="Z825">
        <v>182</v>
      </c>
      <c r="AA825" t="s">
        <v>123</v>
      </c>
      <c r="AB825" t="s">
        <v>124</v>
      </c>
      <c r="AC825">
        <v>124</v>
      </c>
    </row>
    <row r="826" spans="1:29" x14ac:dyDescent="0.25">
      <c r="A826">
        <v>345</v>
      </c>
      <c r="B826">
        <v>345102</v>
      </c>
      <c r="C826" t="s">
        <v>77</v>
      </c>
      <c r="D826">
        <v>5060</v>
      </c>
      <c r="E826">
        <v>-378.67</v>
      </c>
      <c r="F826" s="1">
        <v>41841</v>
      </c>
      <c r="G826" t="s">
        <v>119</v>
      </c>
      <c r="H826" t="s">
        <v>120</v>
      </c>
      <c r="I826" t="s">
        <v>120</v>
      </c>
      <c r="K826">
        <v>300740</v>
      </c>
      <c r="L826">
        <v>186657</v>
      </c>
      <c r="Q826" t="s">
        <v>121</v>
      </c>
      <c r="U826">
        <v>7</v>
      </c>
      <c r="V826">
        <v>14</v>
      </c>
      <c r="Y826" t="s">
        <v>122</v>
      </c>
      <c r="Z826">
        <v>182</v>
      </c>
      <c r="AA826" t="s">
        <v>123</v>
      </c>
      <c r="AB826" t="s">
        <v>124</v>
      </c>
      <c r="AC826">
        <v>88</v>
      </c>
    </row>
    <row r="827" spans="1:29" x14ac:dyDescent="0.25">
      <c r="A827">
        <v>345</v>
      </c>
      <c r="B827">
        <v>345102</v>
      </c>
      <c r="C827" t="s">
        <v>77</v>
      </c>
      <c r="D827">
        <v>5060</v>
      </c>
      <c r="E827">
        <v>-617.83000000000004</v>
      </c>
      <c r="F827" s="1">
        <v>41844</v>
      </c>
      <c r="G827" t="s">
        <v>119</v>
      </c>
      <c r="H827" t="s">
        <v>120</v>
      </c>
      <c r="I827" t="s">
        <v>120</v>
      </c>
      <c r="K827">
        <v>300761</v>
      </c>
      <c r="L827">
        <v>186829</v>
      </c>
      <c r="Q827" t="s">
        <v>121</v>
      </c>
      <c r="U827">
        <v>7</v>
      </c>
      <c r="V827">
        <v>14</v>
      </c>
      <c r="Y827" t="s">
        <v>122</v>
      </c>
      <c r="Z827">
        <v>182</v>
      </c>
      <c r="AA827" t="s">
        <v>123</v>
      </c>
      <c r="AB827" t="s">
        <v>124</v>
      </c>
      <c r="AC827">
        <v>75</v>
      </c>
    </row>
    <row r="828" spans="1:29" x14ac:dyDescent="0.25">
      <c r="A828">
        <v>345</v>
      </c>
      <c r="B828">
        <v>345102</v>
      </c>
      <c r="C828" t="s">
        <v>77</v>
      </c>
      <c r="D828">
        <v>5060</v>
      </c>
      <c r="E828">
        <v>-39.86</v>
      </c>
      <c r="F828" s="1">
        <v>41848</v>
      </c>
      <c r="G828" t="s">
        <v>119</v>
      </c>
      <c r="H828" t="s">
        <v>120</v>
      </c>
      <c r="I828" t="s">
        <v>120</v>
      </c>
      <c r="K828">
        <v>300787</v>
      </c>
      <c r="L828">
        <v>187043</v>
      </c>
      <c r="Q828" t="s">
        <v>121</v>
      </c>
      <c r="U828">
        <v>7</v>
      </c>
      <c r="V828">
        <v>14</v>
      </c>
      <c r="Y828" t="s">
        <v>122</v>
      </c>
      <c r="Z828">
        <v>182</v>
      </c>
      <c r="AA828" t="s">
        <v>123</v>
      </c>
      <c r="AB828" t="s">
        <v>124</v>
      </c>
      <c r="AC828">
        <v>132</v>
      </c>
    </row>
    <row r="829" spans="1:29" x14ac:dyDescent="0.25">
      <c r="A829">
        <v>345</v>
      </c>
      <c r="B829">
        <v>345102</v>
      </c>
      <c r="C829" t="s">
        <v>77</v>
      </c>
      <c r="D829">
        <v>5060</v>
      </c>
      <c r="E829">
        <v>-20.14</v>
      </c>
      <c r="F829" s="1">
        <v>41851</v>
      </c>
      <c r="G829" t="s">
        <v>119</v>
      </c>
      <c r="H829" t="s">
        <v>120</v>
      </c>
      <c r="I829" t="s">
        <v>120</v>
      </c>
      <c r="K829">
        <v>301071</v>
      </c>
      <c r="L829">
        <v>187313</v>
      </c>
      <c r="Q829" t="s">
        <v>121</v>
      </c>
      <c r="U829">
        <v>7</v>
      </c>
      <c r="V829">
        <v>14</v>
      </c>
      <c r="W829">
        <v>1</v>
      </c>
      <c r="Y829" t="s">
        <v>122</v>
      </c>
      <c r="Z829">
        <v>182</v>
      </c>
      <c r="AA829" t="s">
        <v>123</v>
      </c>
      <c r="AB829" t="s">
        <v>124</v>
      </c>
      <c r="AC829">
        <v>112</v>
      </c>
    </row>
    <row r="830" spans="1:29" x14ac:dyDescent="0.25">
      <c r="A830">
        <v>345</v>
      </c>
      <c r="B830">
        <v>345102</v>
      </c>
      <c r="C830" t="s">
        <v>77</v>
      </c>
      <c r="D830">
        <v>5060</v>
      </c>
      <c r="E830">
        <v>-60.24</v>
      </c>
      <c r="F830" s="1">
        <v>41857</v>
      </c>
      <c r="G830" t="s">
        <v>119</v>
      </c>
      <c r="H830" t="s">
        <v>120</v>
      </c>
      <c r="I830" t="s">
        <v>120</v>
      </c>
      <c r="K830">
        <v>301376</v>
      </c>
      <c r="L830">
        <v>187776</v>
      </c>
      <c r="Q830" t="s">
        <v>121</v>
      </c>
      <c r="U830">
        <v>8</v>
      </c>
      <c r="V830">
        <v>14</v>
      </c>
      <c r="Y830" t="s">
        <v>122</v>
      </c>
      <c r="Z830">
        <v>182</v>
      </c>
      <c r="AA830" t="s">
        <v>123</v>
      </c>
      <c r="AB830" t="s">
        <v>124</v>
      </c>
      <c r="AC830">
        <v>193</v>
      </c>
    </row>
    <row r="831" spans="1:29" x14ac:dyDescent="0.25">
      <c r="A831">
        <v>345</v>
      </c>
      <c r="B831">
        <v>345102</v>
      </c>
      <c r="C831" t="s">
        <v>77</v>
      </c>
      <c r="D831">
        <v>5060</v>
      </c>
      <c r="E831">
        <v>-1422.12</v>
      </c>
      <c r="F831" s="1">
        <v>41858</v>
      </c>
      <c r="G831" t="s">
        <v>119</v>
      </c>
      <c r="H831" t="s">
        <v>120</v>
      </c>
      <c r="I831" t="s">
        <v>120</v>
      </c>
      <c r="K831">
        <v>301432</v>
      </c>
      <c r="L831">
        <v>188269</v>
      </c>
      <c r="Q831" t="s">
        <v>121</v>
      </c>
      <c r="U831">
        <v>8</v>
      </c>
      <c r="V831">
        <v>14</v>
      </c>
      <c r="Y831" t="s">
        <v>122</v>
      </c>
      <c r="Z831">
        <v>182</v>
      </c>
      <c r="AA831" t="s">
        <v>123</v>
      </c>
      <c r="AB831" t="s">
        <v>124</v>
      </c>
      <c r="AC831">
        <v>103</v>
      </c>
    </row>
    <row r="832" spans="1:29" x14ac:dyDescent="0.25">
      <c r="A832">
        <v>345</v>
      </c>
      <c r="B832">
        <v>345102</v>
      </c>
      <c r="C832" t="s">
        <v>77</v>
      </c>
      <c r="D832">
        <v>5060</v>
      </c>
      <c r="E832">
        <v>-341.17</v>
      </c>
      <c r="F832" s="1">
        <v>41864</v>
      </c>
      <c r="G832" t="s">
        <v>119</v>
      </c>
      <c r="H832" t="s">
        <v>120</v>
      </c>
      <c r="I832" t="s">
        <v>120</v>
      </c>
      <c r="K832">
        <v>301429</v>
      </c>
      <c r="L832">
        <v>188239</v>
      </c>
      <c r="Q832" t="s">
        <v>121</v>
      </c>
      <c r="U832">
        <v>8</v>
      </c>
      <c r="V832">
        <v>14</v>
      </c>
      <c r="W832">
        <v>6</v>
      </c>
      <c r="Y832" t="s">
        <v>122</v>
      </c>
      <c r="Z832">
        <v>182</v>
      </c>
      <c r="AA832" t="s">
        <v>123</v>
      </c>
      <c r="AB832" t="s">
        <v>124</v>
      </c>
      <c r="AC832">
        <v>98</v>
      </c>
    </row>
    <row r="833" spans="1:29" x14ac:dyDescent="0.25">
      <c r="A833">
        <v>345</v>
      </c>
      <c r="B833">
        <v>345102</v>
      </c>
      <c r="C833" t="s">
        <v>77</v>
      </c>
      <c r="D833">
        <v>5060</v>
      </c>
      <c r="E833">
        <v>-389.5</v>
      </c>
      <c r="F833" s="1">
        <v>41870</v>
      </c>
      <c r="G833" t="s">
        <v>119</v>
      </c>
      <c r="H833" t="s">
        <v>120</v>
      </c>
      <c r="I833" t="s">
        <v>120</v>
      </c>
      <c r="K833">
        <v>301490</v>
      </c>
      <c r="L833">
        <v>188839</v>
      </c>
      <c r="Q833" t="s">
        <v>121</v>
      </c>
      <c r="U833">
        <v>8</v>
      </c>
      <c r="V833">
        <v>14</v>
      </c>
      <c r="W833">
        <v>4</v>
      </c>
      <c r="Y833" t="s">
        <v>122</v>
      </c>
      <c r="Z833">
        <v>182</v>
      </c>
      <c r="AA833" t="s">
        <v>123</v>
      </c>
      <c r="AB833" t="s">
        <v>124</v>
      </c>
      <c r="AC833">
        <v>147</v>
      </c>
    </row>
    <row r="834" spans="1:29" x14ac:dyDescent="0.25">
      <c r="A834">
        <v>345</v>
      </c>
      <c r="B834">
        <v>345102</v>
      </c>
      <c r="C834" t="s">
        <v>77</v>
      </c>
      <c r="D834">
        <v>5060</v>
      </c>
      <c r="E834">
        <v>-679.82</v>
      </c>
      <c r="F834" s="1">
        <v>41876</v>
      </c>
      <c r="G834" t="s">
        <v>119</v>
      </c>
      <c r="H834" t="s">
        <v>120</v>
      </c>
      <c r="I834" t="s">
        <v>120</v>
      </c>
      <c r="K834">
        <v>301499</v>
      </c>
      <c r="L834">
        <v>188926</v>
      </c>
      <c r="Q834" t="s">
        <v>121</v>
      </c>
      <c r="U834">
        <v>8</v>
      </c>
      <c r="V834">
        <v>14</v>
      </c>
      <c r="W834">
        <v>29</v>
      </c>
      <c r="Y834" t="s">
        <v>122</v>
      </c>
      <c r="Z834">
        <v>182</v>
      </c>
      <c r="AA834" t="s">
        <v>123</v>
      </c>
      <c r="AB834" t="s">
        <v>124</v>
      </c>
      <c r="AC834">
        <v>136</v>
      </c>
    </row>
    <row r="835" spans="1:29" x14ac:dyDescent="0.25">
      <c r="A835">
        <v>345</v>
      </c>
      <c r="B835">
        <v>345102</v>
      </c>
      <c r="C835" t="s">
        <v>77</v>
      </c>
      <c r="D835">
        <v>5060</v>
      </c>
      <c r="E835">
        <v>-20.73</v>
      </c>
      <c r="F835" s="1">
        <v>41882</v>
      </c>
      <c r="G835" t="s">
        <v>119</v>
      </c>
      <c r="H835" t="s">
        <v>120</v>
      </c>
      <c r="I835" t="s">
        <v>120</v>
      </c>
      <c r="K835">
        <v>301544</v>
      </c>
      <c r="L835">
        <v>189329</v>
      </c>
      <c r="Q835" t="s">
        <v>121</v>
      </c>
      <c r="U835">
        <v>8</v>
      </c>
      <c r="V835">
        <v>14</v>
      </c>
      <c r="W835">
        <v>1</v>
      </c>
      <c r="Y835" t="s">
        <v>122</v>
      </c>
      <c r="Z835">
        <v>401</v>
      </c>
      <c r="AA835" t="s">
        <v>123</v>
      </c>
      <c r="AB835" t="s">
        <v>124</v>
      </c>
      <c r="AC835">
        <v>54</v>
      </c>
    </row>
    <row r="836" spans="1:29" x14ac:dyDescent="0.25">
      <c r="A836">
        <v>345</v>
      </c>
      <c r="B836">
        <v>345102</v>
      </c>
      <c r="C836" t="s">
        <v>77</v>
      </c>
      <c r="D836">
        <v>5060</v>
      </c>
      <c r="E836">
        <v>-1516.51</v>
      </c>
      <c r="F836" s="1">
        <v>41889</v>
      </c>
      <c r="G836" t="s">
        <v>119</v>
      </c>
      <c r="H836" t="s">
        <v>120</v>
      </c>
      <c r="I836" t="s">
        <v>120</v>
      </c>
      <c r="K836">
        <v>301634</v>
      </c>
      <c r="L836">
        <v>189746</v>
      </c>
      <c r="Q836" t="s">
        <v>121</v>
      </c>
      <c r="U836">
        <v>9</v>
      </c>
      <c r="V836">
        <v>14</v>
      </c>
      <c r="Y836" t="s">
        <v>122</v>
      </c>
      <c r="Z836">
        <v>182</v>
      </c>
      <c r="AA836" t="s">
        <v>123</v>
      </c>
      <c r="AB836" t="s">
        <v>124</v>
      </c>
      <c r="AC836">
        <v>152</v>
      </c>
    </row>
    <row r="837" spans="1:29" x14ac:dyDescent="0.25">
      <c r="A837">
        <v>345</v>
      </c>
      <c r="B837">
        <v>345102</v>
      </c>
      <c r="C837" t="s">
        <v>77</v>
      </c>
      <c r="D837">
        <v>5060</v>
      </c>
      <c r="E837">
        <v>-344.17</v>
      </c>
      <c r="F837" s="1">
        <v>41896</v>
      </c>
      <c r="G837" t="s">
        <v>119</v>
      </c>
      <c r="H837" t="s">
        <v>120</v>
      </c>
      <c r="I837" t="s">
        <v>120</v>
      </c>
      <c r="K837">
        <v>301708</v>
      </c>
      <c r="L837">
        <v>190232</v>
      </c>
      <c r="Q837" t="s">
        <v>121</v>
      </c>
      <c r="U837">
        <v>9</v>
      </c>
      <c r="V837">
        <v>14</v>
      </c>
      <c r="W837">
        <v>6</v>
      </c>
      <c r="Y837" t="s">
        <v>122</v>
      </c>
      <c r="Z837">
        <v>254</v>
      </c>
      <c r="AA837" t="s">
        <v>123</v>
      </c>
      <c r="AB837" t="s">
        <v>124</v>
      </c>
      <c r="AC837">
        <v>109</v>
      </c>
    </row>
    <row r="838" spans="1:29" x14ac:dyDescent="0.25">
      <c r="A838">
        <v>345</v>
      </c>
      <c r="B838">
        <v>345102</v>
      </c>
      <c r="C838" t="s">
        <v>77</v>
      </c>
      <c r="D838">
        <v>5060</v>
      </c>
      <c r="E838">
        <v>-393.87</v>
      </c>
      <c r="F838" s="1">
        <v>41900</v>
      </c>
      <c r="G838" t="s">
        <v>119</v>
      </c>
      <c r="H838" t="s">
        <v>120</v>
      </c>
      <c r="I838" t="s">
        <v>120</v>
      </c>
      <c r="K838">
        <v>301758</v>
      </c>
      <c r="L838">
        <v>190637</v>
      </c>
      <c r="Q838" t="s">
        <v>121</v>
      </c>
      <c r="U838">
        <v>9</v>
      </c>
      <c r="V838">
        <v>14</v>
      </c>
      <c r="W838">
        <v>4</v>
      </c>
      <c r="Y838" t="s">
        <v>122</v>
      </c>
      <c r="Z838">
        <v>401</v>
      </c>
      <c r="AA838" t="s">
        <v>123</v>
      </c>
      <c r="AB838" t="s">
        <v>124</v>
      </c>
      <c r="AC838">
        <v>107</v>
      </c>
    </row>
    <row r="839" spans="1:29" x14ac:dyDescent="0.25">
      <c r="A839">
        <v>345</v>
      </c>
      <c r="B839">
        <v>345102</v>
      </c>
      <c r="C839" t="s">
        <v>77</v>
      </c>
      <c r="D839">
        <v>5060</v>
      </c>
      <c r="E839">
        <v>-456.06</v>
      </c>
      <c r="F839" s="1">
        <v>41906</v>
      </c>
      <c r="G839" t="s">
        <v>119</v>
      </c>
      <c r="H839" t="s">
        <v>120</v>
      </c>
      <c r="I839" t="s">
        <v>120</v>
      </c>
      <c r="K839">
        <v>301795</v>
      </c>
      <c r="L839">
        <v>191089</v>
      </c>
      <c r="Q839" t="s">
        <v>121</v>
      </c>
      <c r="U839">
        <v>9</v>
      </c>
      <c r="V839">
        <v>14</v>
      </c>
      <c r="W839">
        <v>21</v>
      </c>
      <c r="Y839" t="s">
        <v>122</v>
      </c>
      <c r="Z839">
        <v>401</v>
      </c>
      <c r="AA839" t="s">
        <v>123</v>
      </c>
      <c r="AB839" t="s">
        <v>124</v>
      </c>
      <c r="AC839">
        <v>100</v>
      </c>
    </row>
    <row r="840" spans="1:29" x14ac:dyDescent="0.25">
      <c r="A840">
        <v>345</v>
      </c>
      <c r="B840">
        <v>345102</v>
      </c>
      <c r="C840" t="s">
        <v>77</v>
      </c>
      <c r="D840">
        <v>5060</v>
      </c>
      <c r="E840">
        <v>-228.03</v>
      </c>
      <c r="F840" s="1">
        <v>41907</v>
      </c>
      <c r="G840" t="s">
        <v>119</v>
      </c>
      <c r="H840" t="s">
        <v>120</v>
      </c>
      <c r="I840" t="s">
        <v>120</v>
      </c>
      <c r="K840">
        <v>301801</v>
      </c>
      <c r="L840">
        <v>191182</v>
      </c>
      <c r="Q840" t="s">
        <v>121</v>
      </c>
      <c r="U840">
        <v>9</v>
      </c>
      <c r="V840">
        <v>14</v>
      </c>
      <c r="W840">
        <v>8</v>
      </c>
      <c r="Y840" t="s">
        <v>122</v>
      </c>
      <c r="Z840">
        <v>401</v>
      </c>
      <c r="AA840" t="s">
        <v>123</v>
      </c>
      <c r="AB840" t="s">
        <v>124</v>
      </c>
      <c r="AC840">
        <v>109</v>
      </c>
    </row>
    <row r="841" spans="1:29" x14ac:dyDescent="0.25">
      <c r="A841">
        <v>345</v>
      </c>
      <c r="B841">
        <v>345102</v>
      </c>
      <c r="C841" t="s">
        <v>77</v>
      </c>
      <c r="D841">
        <v>5060</v>
      </c>
      <c r="E841">
        <v>-20.73</v>
      </c>
      <c r="F841" s="1">
        <v>41912</v>
      </c>
      <c r="G841" t="s">
        <v>119</v>
      </c>
      <c r="H841" t="s">
        <v>120</v>
      </c>
      <c r="I841" t="s">
        <v>120</v>
      </c>
      <c r="K841">
        <v>301864</v>
      </c>
      <c r="L841">
        <v>191549</v>
      </c>
      <c r="Q841" t="s">
        <v>121</v>
      </c>
      <c r="U841">
        <v>9</v>
      </c>
      <c r="V841">
        <v>14</v>
      </c>
      <c r="W841">
        <v>1</v>
      </c>
      <c r="Y841" t="s">
        <v>122</v>
      </c>
      <c r="Z841">
        <v>182</v>
      </c>
      <c r="AA841" t="s">
        <v>123</v>
      </c>
      <c r="AB841" t="s">
        <v>124</v>
      </c>
      <c r="AC841">
        <v>152</v>
      </c>
    </row>
    <row r="842" spans="1:29" x14ac:dyDescent="0.25">
      <c r="A842">
        <v>345</v>
      </c>
      <c r="B842">
        <v>345102</v>
      </c>
      <c r="C842" t="s">
        <v>77</v>
      </c>
      <c r="D842">
        <v>5060</v>
      </c>
      <c r="E842">
        <v>-1495.78</v>
      </c>
      <c r="F842" s="1">
        <v>41919</v>
      </c>
      <c r="G842" t="s">
        <v>119</v>
      </c>
      <c r="H842" t="s">
        <v>120</v>
      </c>
      <c r="I842" t="s">
        <v>120</v>
      </c>
      <c r="K842">
        <v>301986</v>
      </c>
      <c r="L842">
        <v>192117</v>
      </c>
      <c r="Q842" t="s">
        <v>121</v>
      </c>
      <c r="U842">
        <v>10</v>
      </c>
      <c r="V842">
        <v>14</v>
      </c>
      <c r="Y842" t="s">
        <v>122</v>
      </c>
      <c r="Z842">
        <v>254</v>
      </c>
      <c r="AA842" t="s">
        <v>123</v>
      </c>
      <c r="AB842" t="s">
        <v>124</v>
      </c>
      <c r="AC842">
        <v>122</v>
      </c>
    </row>
    <row r="843" spans="1:29" x14ac:dyDescent="0.25">
      <c r="A843">
        <v>345</v>
      </c>
      <c r="B843">
        <v>345102</v>
      </c>
      <c r="C843" t="s">
        <v>77</v>
      </c>
      <c r="D843">
        <v>5060</v>
      </c>
      <c r="E843">
        <v>-344.17</v>
      </c>
      <c r="F843" s="1">
        <v>41926</v>
      </c>
      <c r="G843" t="s">
        <v>119</v>
      </c>
      <c r="H843" t="s">
        <v>120</v>
      </c>
      <c r="I843" t="s">
        <v>120</v>
      </c>
      <c r="K843">
        <v>302054</v>
      </c>
      <c r="L843">
        <v>193099</v>
      </c>
      <c r="Q843" t="s">
        <v>121</v>
      </c>
      <c r="U843">
        <v>10</v>
      </c>
      <c r="V843">
        <v>14</v>
      </c>
      <c r="W843">
        <v>6</v>
      </c>
      <c r="Y843" t="s">
        <v>122</v>
      </c>
      <c r="Z843">
        <v>182</v>
      </c>
      <c r="AA843" t="s">
        <v>123</v>
      </c>
      <c r="AB843" t="s">
        <v>124</v>
      </c>
      <c r="AC843">
        <v>108</v>
      </c>
    </row>
    <row r="844" spans="1:29" x14ac:dyDescent="0.25">
      <c r="A844">
        <v>345</v>
      </c>
      <c r="B844">
        <v>345102</v>
      </c>
      <c r="C844" t="s">
        <v>77</v>
      </c>
      <c r="D844">
        <v>5060</v>
      </c>
      <c r="E844">
        <v>-393.87</v>
      </c>
      <c r="F844" s="1">
        <v>41932</v>
      </c>
      <c r="G844" t="s">
        <v>119</v>
      </c>
      <c r="H844" t="s">
        <v>120</v>
      </c>
      <c r="I844" t="s">
        <v>120</v>
      </c>
      <c r="K844">
        <v>302057</v>
      </c>
      <c r="L844">
        <v>193113</v>
      </c>
      <c r="Q844" t="s">
        <v>121</v>
      </c>
      <c r="U844">
        <v>10</v>
      </c>
      <c r="V844">
        <v>14</v>
      </c>
      <c r="W844">
        <v>4</v>
      </c>
      <c r="Y844" t="s">
        <v>122</v>
      </c>
      <c r="Z844">
        <v>182</v>
      </c>
      <c r="AA844" t="s">
        <v>123</v>
      </c>
      <c r="AB844" t="s">
        <v>124</v>
      </c>
      <c r="AC844">
        <v>137</v>
      </c>
    </row>
    <row r="845" spans="1:29" x14ac:dyDescent="0.25">
      <c r="A845">
        <v>345</v>
      </c>
      <c r="B845">
        <v>345102</v>
      </c>
      <c r="C845" t="s">
        <v>77</v>
      </c>
      <c r="D845">
        <v>5060</v>
      </c>
      <c r="E845">
        <v>-684.09</v>
      </c>
      <c r="F845" s="1">
        <v>41935</v>
      </c>
      <c r="G845" t="s">
        <v>119</v>
      </c>
      <c r="H845" t="s">
        <v>120</v>
      </c>
      <c r="I845" t="s">
        <v>120</v>
      </c>
      <c r="K845">
        <v>302080</v>
      </c>
      <c r="L845">
        <v>193277</v>
      </c>
      <c r="Q845" t="s">
        <v>121</v>
      </c>
      <c r="U845">
        <v>10</v>
      </c>
      <c r="V845">
        <v>14</v>
      </c>
      <c r="W845">
        <v>29</v>
      </c>
      <c r="Y845" t="s">
        <v>122</v>
      </c>
      <c r="Z845">
        <v>401</v>
      </c>
      <c r="AA845" t="s">
        <v>123</v>
      </c>
      <c r="AB845" t="s">
        <v>124</v>
      </c>
      <c r="AC845">
        <v>90</v>
      </c>
    </row>
    <row r="846" spans="1:29" x14ac:dyDescent="0.25">
      <c r="A846">
        <v>345</v>
      </c>
      <c r="B846">
        <v>345102</v>
      </c>
      <c r="C846" t="s">
        <v>77</v>
      </c>
      <c r="D846">
        <v>5060</v>
      </c>
      <c r="E846">
        <v>-7.6</v>
      </c>
      <c r="F846" s="1">
        <v>41940</v>
      </c>
      <c r="G846" t="s">
        <v>119</v>
      </c>
      <c r="H846" t="s">
        <v>120</v>
      </c>
      <c r="I846" t="s">
        <v>120</v>
      </c>
      <c r="K846">
        <v>302113</v>
      </c>
      <c r="L846">
        <v>193699</v>
      </c>
      <c r="Q846" t="s">
        <v>121</v>
      </c>
      <c r="U846">
        <v>10</v>
      </c>
      <c r="V846">
        <v>14</v>
      </c>
      <c r="Y846" t="s">
        <v>122</v>
      </c>
      <c r="Z846">
        <v>254</v>
      </c>
      <c r="AA846" t="s">
        <v>123</v>
      </c>
      <c r="AB846" t="s">
        <v>124</v>
      </c>
      <c r="AC846">
        <v>103</v>
      </c>
    </row>
    <row r="847" spans="1:29" x14ac:dyDescent="0.25">
      <c r="A847">
        <v>345</v>
      </c>
      <c r="B847">
        <v>345102</v>
      </c>
      <c r="C847" t="s">
        <v>77</v>
      </c>
      <c r="D847">
        <v>5060</v>
      </c>
      <c r="E847">
        <v>-31.1</v>
      </c>
      <c r="F847" s="1">
        <v>41942</v>
      </c>
      <c r="G847" t="s">
        <v>119</v>
      </c>
      <c r="H847" t="s">
        <v>120</v>
      </c>
      <c r="I847" t="s">
        <v>120</v>
      </c>
      <c r="K847">
        <v>302121</v>
      </c>
      <c r="L847">
        <v>193809</v>
      </c>
      <c r="Q847" t="s">
        <v>121</v>
      </c>
      <c r="U847">
        <v>10</v>
      </c>
      <c r="V847">
        <v>14</v>
      </c>
      <c r="W847">
        <v>1</v>
      </c>
      <c r="Y847" t="s">
        <v>122</v>
      </c>
      <c r="Z847">
        <v>401</v>
      </c>
      <c r="AA847" t="s">
        <v>123</v>
      </c>
      <c r="AB847" t="s">
        <v>124</v>
      </c>
      <c r="AC847">
        <v>134</v>
      </c>
    </row>
    <row r="848" spans="1:29" x14ac:dyDescent="0.25">
      <c r="A848">
        <v>345</v>
      </c>
      <c r="B848">
        <v>345102</v>
      </c>
      <c r="C848" t="s">
        <v>77</v>
      </c>
      <c r="D848">
        <v>5060</v>
      </c>
      <c r="E848">
        <v>-1495.78</v>
      </c>
      <c r="F848" s="1">
        <v>41952</v>
      </c>
      <c r="G848" t="s">
        <v>119</v>
      </c>
      <c r="H848" t="s">
        <v>120</v>
      </c>
      <c r="I848" t="s">
        <v>120</v>
      </c>
      <c r="K848">
        <v>302271</v>
      </c>
      <c r="L848">
        <v>194422</v>
      </c>
      <c r="Q848" t="s">
        <v>121</v>
      </c>
      <c r="U848">
        <v>11</v>
      </c>
      <c r="V848">
        <v>14</v>
      </c>
      <c r="Y848" t="s">
        <v>122</v>
      </c>
      <c r="Z848">
        <v>182</v>
      </c>
      <c r="AA848" t="s">
        <v>123</v>
      </c>
      <c r="AB848" t="s">
        <v>124</v>
      </c>
      <c r="AC848">
        <v>110</v>
      </c>
    </row>
    <row r="849" spans="1:29" x14ac:dyDescent="0.25">
      <c r="A849">
        <v>345</v>
      </c>
      <c r="B849">
        <v>345102</v>
      </c>
      <c r="C849" t="s">
        <v>77</v>
      </c>
      <c r="D849">
        <v>5060</v>
      </c>
      <c r="E849">
        <v>-344.17</v>
      </c>
      <c r="F849" s="1">
        <v>41955</v>
      </c>
      <c r="G849" t="s">
        <v>119</v>
      </c>
      <c r="H849" t="s">
        <v>120</v>
      </c>
      <c r="I849" t="s">
        <v>120</v>
      </c>
      <c r="K849">
        <v>302320</v>
      </c>
      <c r="L849">
        <v>194978</v>
      </c>
      <c r="Q849" t="s">
        <v>121</v>
      </c>
      <c r="U849">
        <v>11</v>
      </c>
      <c r="V849">
        <v>14</v>
      </c>
      <c r="W849">
        <v>6</v>
      </c>
      <c r="Y849" t="s">
        <v>122</v>
      </c>
      <c r="Z849">
        <v>254</v>
      </c>
      <c r="AA849" t="s">
        <v>123</v>
      </c>
      <c r="AB849" t="s">
        <v>124</v>
      </c>
      <c r="AC849">
        <v>101</v>
      </c>
    </row>
    <row r="850" spans="1:29" x14ac:dyDescent="0.25">
      <c r="A850">
        <v>345</v>
      </c>
      <c r="B850">
        <v>345102</v>
      </c>
      <c r="C850" t="s">
        <v>77</v>
      </c>
      <c r="D850">
        <v>5060</v>
      </c>
      <c r="E850">
        <v>-165.84</v>
      </c>
      <c r="F850" s="1">
        <v>41962</v>
      </c>
      <c r="G850" t="s">
        <v>119</v>
      </c>
      <c r="H850" t="s">
        <v>120</v>
      </c>
      <c r="I850" t="s">
        <v>120</v>
      </c>
      <c r="K850">
        <v>302343</v>
      </c>
      <c r="L850">
        <v>195169</v>
      </c>
      <c r="Q850" t="s">
        <v>121</v>
      </c>
      <c r="U850">
        <v>11</v>
      </c>
      <c r="V850">
        <v>14</v>
      </c>
      <c r="Y850" t="s">
        <v>122</v>
      </c>
      <c r="Z850">
        <v>182</v>
      </c>
      <c r="AA850" t="s">
        <v>123</v>
      </c>
      <c r="AB850" t="s">
        <v>124</v>
      </c>
      <c r="AC850">
        <v>135</v>
      </c>
    </row>
    <row r="851" spans="1:29" x14ac:dyDescent="0.25">
      <c r="A851">
        <v>345</v>
      </c>
      <c r="B851">
        <v>345102</v>
      </c>
      <c r="C851" t="s">
        <v>77</v>
      </c>
      <c r="D851">
        <v>5060</v>
      </c>
      <c r="E851">
        <v>-228.03</v>
      </c>
      <c r="F851" s="1">
        <v>41963</v>
      </c>
      <c r="G851" t="s">
        <v>119</v>
      </c>
      <c r="H851" t="s">
        <v>120</v>
      </c>
      <c r="I851" t="s">
        <v>120</v>
      </c>
      <c r="K851">
        <v>302387</v>
      </c>
      <c r="L851">
        <v>195771</v>
      </c>
      <c r="Q851" t="s">
        <v>121</v>
      </c>
      <c r="U851">
        <v>11</v>
      </c>
      <c r="V851">
        <v>14</v>
      </c>
      <c r="W851">
        <v>4</v>
      </c>
      <c r="Y851" t="s">
        <v>122</v>
      </c>
      <c r="Z851">
        <v>182</v>
      </c>
      <c r="AA851" t="s">
        <v>123</v>
      </c>
      <c r="AB851" t="s">
        <v>124</v>
      </c>
      <c r="AC851">
        <v>95</v>
      </c>
    </row>
    <row r="852" spans="1:29" x14ac:dyDescent="0.25">
      <c r="A852">
        <v>345</v>
      </c>
      <c r="B852">
        <v>345102</v>
      </c>
      <c r="C852" t="s">
        <v>77</v>
      </c>
      <c r="D852">
        <v>5060</v>
      </c>
      <c r="E852">
        <v>-684.09</v>
      </c>
      <c r="F852" s="1">
        <v>41967</v>
      </c>
      <c r="G852" t="s">
        <v>119</v>
      </c>
      <c r="H852" t="s">
        <v>120</v>
      </c>
      <c r="I852" t="s">
        <v>120</v>
      </c>
      <c r="K852">
        <v>302369</v>
      </c>
      <c r="L852">
        <v>195499</v>
      </c>
      <c r="Q852" t="s">
        <v>121</v>
      </c>
      <c r="U852">
        <v>11</v>
      </c>
      <c r="V852">
        <v>14</v>
      </c>
      <c r="W852">
        <v>29</v>
      </c>
      <c r="Y852" t="s">
        <v>122</v>
      </c>
      <c r="Z852">
        <v>182</v>
      </c>
      <c r="AA852" t="s">
        <v>123</v>
      </c>
      <c r="AB852" t="s">
        <v>124</v>
      </c>
      <c r="AC852">
        <v>104</v>
      </c>
    </row>
    <row r="853" spans="1:29" x14ac:dyDescent="0.25">
      <c r="A853">
        <v>345</v>
      </c>
      <c r="B853">
        <v>345102</v>
      </c>
      <c r="C853" t="s">
        <v>77</v>
      </c>
      <c r="D853">
        <v>5060</v>
      </c>
      <c r="E853">
        <v>-20.73</v>
      </c>
      <c r="F853" s="1">
        <v>41973</v>
      </c>
      <c r="G853" t="s">
        <v>119</v>
      </c>
      <c r="H853" t="s">
        <v>120</v>
      </c>
      <c r="I853" t="s">
        <v>120</v>
      </c>
      <c r="K853">
        <v>302390</v>
      </c>
      <c r="L853">
        <v>195816</v>
      </c>
      <c r="Q853" t="s">
        <v>121</v>
      </c>
      <c r="U853">
        <v>11</v>
      </c>
      <c r="V853">
        <v>14</v>
      </c>
      <c r="W853">
        <v>1</v>
      </c>
      <c r="Y853" t="s">
        <v>122</v>
      </c>
      <c r="Z853">
        <v>401</v>
      </c>
      <c r="AA853" t="s">
        <v>123</v>
      </c>
      <c r="AB853" t="s">
        <v>124</v>
      </c>
      <c r="AC853">
        <v>58</v>
      </c>
    </row>
    <row r="854" spans="1:29" x14ac:dyDescent="0.25">
      <c r="A854">
        <v>345</v>
      </c>
      <c r="B854">
        <v>345102</v>
      </c>
      <c r="C854" t="s">
        <v>77</v>
      </c>
      <c r="D854">
        <v>5060</v>
      </c>
      <c r="E854">
        <v>-82.92</v>
      </c>
      <c r="F854" s="1">
        <v>41981</v>
      </c>
      <c r="G854" t="s">
        <v>119</v>
      </c>
      <c r="H854" t="s">
        <v>120</v>
      </c>
      <c r="I854" t="s">
        <v>120</v>
      </c>
      <c r="K854">
        <v>302529</v>
      </c>
      <c r="L854">
        <v>196465</v>
      </c>
      <c r="Q854" t="s">
        <v>121</v>
      </c>
      <c r="U854">
        <v>12</v>
      </c>
      <c r="V854">
        <v>14</v>
      </c>
      <c r="Y854" t="s">
        <v>122</v>
      </c>
      <c r="Z854">
        <v>401</v>
      </c>
      <c r="AA854" t="s">
        <v>123</v>
      </c>
      <c r="AB854" t="s">
        <v>124</v>
      </c>
      <c r="AC854">
        <v>111</v>
      </c>
    </row>
    <row r="855" spans="1:29" x14ac:dyDescent="0.25">
      <c r="A855">
        <v>345</v>
      </c>
      <c r="B855">
        <v>345102</v>
      </c>
      <c r="C855" t="s">
        <v>77</v>
      </c>
      <c r="D855">
        <v>5060</v>
      </c>
      <c r="E855">
        <v>-1412.86</v>
      </c>
      <c r="F855" s="1">
        <v>41982</v>
      </c>
      <c r="G855" t="s">
        <v>119</v>
      </c>
      <c r="H855" t="s">
        <v>120</v>
      </c>
      <c r="I855" t="s">
        <v>120</v>
      </c>
      <c r="K855">
        <v>302553</v>
      </c>
      <c r="L855">
        <v>196697</v>
      </c>
      <c r="Q855" t="s">
        <v>121</v>
      </c>
      <c r="U855">
        <v>12</v>
      </c>
      <c r="V855">
        <v>14</v>
      </c>
      <c r="Y855" t="s">
        <v>122</v>
      </c>
      <c r="Z855">
        <v>401</v>
      </c>
      <c r="AA855" t="s">
        <v>123</v>
      </c>
      <c r="AB855" t="s">
        <v>124</v>
      </c>
      <c r="AC855">
        <v>91</v>
      </c>
    </row>
    <row r="856" spans="1:29" x14ac:dyDescent="0.25">
      <c r="A856">
        <v>345</v>
      </c>
      <c r="B856">
        <v>345102</v>
      </c>
      <c r="C856" t="s">
        <v>77</v>
      </c>
      <c r="D856">
        <v>5060</v>
      </c>
      <c r="E856">
        <v>-344.17</v>
      </c>
      <c r="F856" s="1">
        <v>41984</v>
      </c>
      <c r="G856" t="s">
        <v>119</v>
      </c>
      <c r="H856" t="s">
        <v>120</v>
      </c>
      <c r="I856" t="s">
        <v>120</v>
      </c>
      <c r="K856">
        <v>302561</v>
      </c>
      <c r="L856">
        <v>196783</v>
      </c>
      <c r="Q856" t="s">
        <v>121</v>
      </c>
      <c r="U856">
        <v>12</v>
      </c>
      <c r="V856">
        <v>14</v>
      </c>
      <c r="W856">
        <v>6</v>
      </c>
      <c r="Y856" t="s">
        <v>122</v>
      </c>
      <c r="Z856">
        <v>182</v>
      </c>
      <c r="AA856" t="s">
        <v>123</v>
      </c>
      <c r="AB856" t="s">
        <v>124</v>
      </c>
      <c r="AC856">
        <v>76</v>
      </c>
    </row>
    <row r="857" spans="1:29" x14ac:dyDescent="0.25">
      <c r="A857">
        <v>345</v>
      </c>
      <c r="B857">
        <v>345102</v>
      </c>
      <c r="C857" t="s">
        <v>77</v>
      </c>
      <c r="D857">
        <v>5060</v>
      </c>
      <c r="E857">
        <v>-393.87</v>
      </c>
      <c r="F857" s="1">
        <v>41991</v>
      </c>
      <c r="G857" t="s">
        <v>119</v>
      </c>
      <c r="H857" t="s">
        <v>120</v>
      </c>
      <c r="I857" t="s">
        <v>120</v>
      </c>
      <c r="K857">
        <v>302574</v>
      </c>
      <c r="L857">
        <v>197218</v>
      </c>
      <c r="Q857" t="s">
        <v>121</v>
      </c>
      <c r="U857">
        <v>12</v>
      </c>
      <c r="V857">
        <v>14</v>
      </c>
      <c r="W857">
        <v>4</v>
      </c>
      <c r="Y857" t="s">
        <v>122</v>
      </c>
      <c r="Z857">
        <v>182</v>
      </c>
      <c r="AA857" t="s">
        <v>123</v>
      </c>
      <c r="AB857" t="s">
        <v>124</v>
      </c>
      <c r="AC857">
        <v>137</v>
      </c>
    </row>
    <row r="858" spans="1:29" x14ac:dyDescent="0.25">
      <c r="A858">
        <v>345</v>
      </c>
      <c r="B858">
        <v>345102</v>
      </c>
      <c r="C858" t="s">
        <v>77</v>
      </c>
      <c r="D858">
        <v>5060</v>
      </c>
      <c r="E858">
        <v>-684.09</v>
      </c>
      <c r="F858" s="1">
        <v>41996</v>
      </c>
      <c r="G858" t="s">
        <v>119</v>
      </c>
      <c r="H858" t="s">
        <v>120</v>
      </c>
      <c r="I858" t="s">
        <v>120</v>
      </c>
      <c r="K858">
        <v>302593</v>
      </c>
      <c r="L858">
        <v>197496</v>
      </c>
      <c r="Q858" t="s">
        <v>121</v>
      </c>
      <c r="U858">
        <v>12</v>
      </c>
      <c r="V858">
        <v>14</v>
      </c>
      <c r="W858">
        <v>29</v>
      </c>
      <c r="Y858" t="s">
        <v>122</v>
      </c>
      <c r="Z858">
        <v>182</v>
      </c>
      <c r="AA858" t="s">
        <v>123</v>
      </c>
      <c r="AB858" t="s">
        <v>124</v>
      </c>
      <c r="AC858">
        <v>84</v>
      </c>
    </row>
    <row r="859" spans="1:29" x14ac:dyDescent="0.25">
      <c r="A859">
        <v>345</v>
      </c>
      <c r="B859">
        <v>345102</v>
      </c>
      <c r="C859" t="s">
        <v>77</v>
      </c>
      <c r="D859">
        <v>5060</v>
      </c>
      <c r="E859">
        <v>-20.73</v>
      </c>
      <c r="F859" s="1">
        <v>42003</v>
      </c>
      <c r="G859" t="s">
        <v>119</v>
      </c>
      <c r="H859" t="s">
        <v>120</v>
      </c>
      <c r="I859" t="s">
        <v>120</v>
      </c>
      <c r="K859">
        <v>302618</v>
      </c>
      <c r="L859">
        <v>197782</v>
      </c>
      <c r="Q859" t="s">
        <v>121</v>
      </c>
      <c r="U859">
        <v>12</v>
      </c>
      <c r="V859">
        <v>14</v>
      </c>
      <c r="W859">
        <v>1</v>
      </c>
      <c r="Y859" t="s">
        <v>122</v>
      </c>
      <c r="Z859">
        <v>182</v>
      </c>
      <c r="AA859" t="s">
        <v>123</v>
      </c>
      <c r="AB859" t="s">
        <v>124</v>
      </c>
      <c r="AC859">
        <v>139</v>
      </c>
    </row>
    <row r="860" spans="1:29" x14ac:dyDescent="0.25">
      <c r="A860">
        <v>345</v>
      </c>
      <c r="B860">
        <v>345102</v>
      </c>
      <c r="C860" t="s">
        <v>77</v>
      </c>
      <c r="D860">
        <v>5060</v>
      </c>
      <c r="E860">
        <v>-1495.78</v>
      </c>
      <c r="F860" s="1">
        <v>42012</v>
      </c>
      <c r="G860" t="s">
        <v>119</v>
      </c>
      <c r="H860" t="s">
        <v>120</v>
      </c>
      <c r="I860" t="s">
        <v>120</v>
      </c>
      <c r="K860">
        <v>302757</v>
      </c>
      <c r="L860">
        <v>198551</v>
      </c>
      <c r="Q860" t="s">
        <v>121</v>
      </c>
      <c r="U860">
        <v>1</v>
      </c>
      <c r="V860">
        <v>15</v>
      </c>
      <c r="Y860" t="s">
        <v>122</v>
      </c>
      <c r="Z860">
        <v>254</v>
      </c>
      <c r="AA860" t="s">
        <v>123</v>
      </c>
      <c r="AB860" t="s">
        <v>124</v>
      </c>
      <c r="AC860">
        <v>89</v>
      </c>
    </row>
    <row r="861" spans="1:29" x14ac:dyDescent="0.25">
      <c r="A861">
        <v>345</v>
      </c>
      <c r="B861">
        <v>345102</v>
      </c>
      <c r="C861" t="s">
        <v>77</v>
      </c>
      <c r="D861">
        <v>5060</v>
      </c>
      <c r="E861">
        <v>-344.86</v>
      </c>
      <c r="F861" s="1">
        <v>42019</v>
      </c>
      <c r="G861" t="s">
        <v>119</v>
      </c>
      <c r="H861" t="s">
        <v>120</v>
      </c>
      <c r="I861" t="s">
        <v>120</v>
      </c>
      <c r="K861">
        <v>302939</v>
      </c>
      <c r="L861">
        <v>199374</v>
      </c>
      <c r="Q861" t="s">
        <v>121</v>
      </c>
      <c r="U861">
        <v>1</v>
      </c>
      <c r="V861">
        <v>15</v>
      </c>
      <c r="W861">
        <v>6</v>
      </c>
      <c r="Y861" t="s">
        <v>122</v>
      </c>
      <c r="Z861">
        <v>182</v>
      </c>
      <c r="AA861" t="s">
        <v>123</v>
      </c>
      <c r="AB861" t="s">
        <v>124</v>
      </c>
      <c r="AC861">
        <v>90</v>
      </c>
    </row>
    <row r="862" spans="1:29" x14ac:dyDescent="0.25">
      <c r="A862">
        <v>345</v>
      </c>
      <c r="B862">
        <v>345102</v>
      </c>
      <c r="C862" t="s">
        <v>77</v>
      </c>
      <c r="D862">
        <v>5060</v>
      </c>
      <c r="E862">
        <v>-393.87</v>
      </c>
      <c r="F862" s="1">
        <v>42025</v>
      </c>
      <c r="G862" t="s">
        <v>119</v>
      </c>
      <c r="H862" t="s">
        <v>120</v>
      </c>
      <c r="I862" t="s">
        <v>120</v>
      </c>
      <c r="K862">
        <v>302949</v>
      </c>
      <c r="L862">
        <v>199532</v>
      </c>
      <c r="Q862" t="s">
        <v>121</v>
      </c>
      <c r="U862">
        <v>1</v>
      </c>
      <c r="V862">
        <v>15</v>
      </c>
      <c r="W862">
        <v>4</v>
      </c>
      <c r="Y862" t="s">
        <v>122</v>
      </c>
      <c r="Z862">
        <v>182</v>
      </c>
      <c r="AA862" t="s">
        <v>123</v>
      </c>
      <c r="AB862" t="s">
        <v>124</v>
      </c>
      <c r="AC862">
        <v>80</v>
      </c>
    </row>
    <row r="863" spans="1:29" x14ac:dyDescent="0.25">
      <c r="A863">
        <v>345</v>
      </c>
      <c r="B863">
        <v>345102</v>
      </c>
      <c r="C863" t="s">
        <v>77</v>
      </c>
      <c r="D863">
        <v>5060</v>
      </c>
      <c r="E863">
        <v>-684.09</v>
      </c>
      <c r="F863" s="1">
        <v>42030</v>
      </c>
      <c r="G863" t="s">
        <v>119</v>
      </c>
      <c r="H863" t="s">
        <v>120</v>
      </c>
      <c r="I863" t="s">
        <v>120</v>
      </c>
      <c r="K863">
        <v>302965</v>
      </c>
      <c r="L863">
        <v>199962</v>
      </c>
      <c r="Q863" t="s">
        <v>121</v>
      </c>
      <c r="U863">
        <v>1</v>
      </c>
      <c r="V863">
        <v>15</v>
      </c>
      <c r="W863">
        <v>29</v>
      </c>
      <c r="Y863" t="s">
        <v>122</v>
      </c>
      <c r="Z863">
        <v>182</v>
      </c>
      <c r="AA863" t="s">
        <v>123</v>
      </c>
      <c r="AB863" t="s">
        <v>124</v>
      </c>
      <c r="AC863">
        <v>114</v>
      </c>
    </row>
    <row r="864" spans="1:29" x14ac:dyDescent="0.25">
      <c r="A864">
        <v>345</v>
      </c>
      <c r="B864">
        <v>345102</v>
      </c>
      <c r="C864" t="s">
        <v>77</v>
      </c>
      <c r="D864">
        <v>5060</v>
      </c>
      <c r="E864">
        <v>-20.73</v>
      </c>
      <c r="F864" s="1">
        <v>42034</v>
      </c>
      <c r="G864" t="s">
        <v>119</v>
      </c>
      <c r="H864" t="s">
        <v>120</v>
      </c>
      <c r="I864" t="s">
        <v>120</v>
      </c>
      <c r="K864">
        <v>302993</v>
      </c>
      <c r="L864">
        <v>200168</v>
      </c>
      <c r="Q864" t="s">
        <v>121</v>
      </c>
      <c r="U864">
        <v>1</v>
      </c>
      <c r="V864">
        <v>15</v>
      </c>
      <c r="W864">
        <v>1</v>
      </c>
      <c r="Y864" t="s">
        <v>122</v>
      </c>
      <c r="Z864">
        <v>182</v>
      </c>
      <c r="AA864" t="s">
        <v>123</v>
      </c>
      <c r="AB864" t="s">
        <v>124</v>
      </c>
      <c r="AC864">
        <v>143</v>
      </c>
    </row>
    <row r="865" spans="1:29" x14ac:dyDescent="0.25">
      <c r="A865">
        <v>345</v>
      </c>
      <c r="B865">
        <v>345102</v>
      </c>
      <c r="C865" t="s">
        <v>77</v>
      </c>
      <c r="D865">
        <v>5060</v>
      </c>
      <c r="E865">
        <v>-62.19</v>
      </c>
      <c r="F865" s="1">
        <v>42040</v>
      </c>
      <c r="G865" t="s">
        <v>119</v>
      </c>
      <c r="H865" t="s">
        <v>120</v>
      </c>
      <c r="I865" t="s">
        <v>120</v>
      </c>
      <c r="K865">
        <v>303099</v>
      </c>
      <c r="L865">
        <v>200630</v>
      </c>
      <c r="Q865" t="s">
        <v>121</v>
      </c>
      <c r="U865">
        <v>2</v>
      </c>
      <c r="V865">
        <v>15</v>
      </c>
      <c r="Y865" t="s">
        <v>122</v>
      </c>
      <c r="Z865">
        <v>182</v>
      </c>
      <c r="AA865" t="s">
        <v>123</v>
      </c>
      <c r="AB865" t="s">
        <v>124</v>
      </c>
      <c r="AC865">
        <v>82</v>
      </c>
    </row>
    <row r="866" spans="1:29" x14ac:dyDescent="0.25">
      <c r="A866">
        <v>345</v>
      </c>
      <c r="B866">
        <v>345102</v>
      </c>
      <c r="C866" t="s">
        <v>77</v>
      </c>
      <c r="D866">
        <v>5060</v>
      </c>
      <c r="E866">
        <v>-1418.38</v>
      </c>
      <c r="F866" s="1">
        <v>42043</v>
      </c>
      <c r="G866" t="s">
        <v>119</v>
      </c>
      <c r="H866" t="s">
        <v>120</v>
      </c>
      <c r="I866" t="s">
        <v>120</v>
      </c>
      <c r="K866">
        <v>303124</v>
      </c>
      <c r="L866">
        <v>200711</v>
      </c>
      <c r="Q866" t="s">
        <v>121</v>
      </c>
      <c r="U866">
        <v>2</v>
      </c>
      <c r="V866">
        <v>15</v>
      </c>
      <c r="Y866" t="s">
        <v>122</v>
      </c>
      <c r="Z866">
        <v>401</v>
      </c>
      <c r="AA866" t="s">
        <v>123</v>
      </c>
      <c r="AB866" t="s">
        <v>124</v>
      </c>
      <c r="AC866">
        <v>110</v>
      </c>
    </row>
    <row r="867" spans="1:29" x14ac:dyDescent="0.25">
      <c r="A867">
        <v>345</v>
      </c>
      <c r="B867">
        <v>345102</v>
      </c>
      <c r="C867" t="s">
        <v>77</v>
      </c>
      <c r="D867">
        <v>5060</v>
      </c>
      <c r="E867">
        <v>-323.44</v>
      </c>
      <c r="F867" s="1">
        <v>42047</v>
      </c>
      <c r="G867" t="s">
        <v>119</v>
      </c>
      <c r="H867" t="s">
        <v>120</v>
      </c>
      <c r="I867" t="s">
        <v>120</v>
      </c>
      <c r="K867">
        <v>303181</v>
      </c>
      <c r="L867">
        <v>201092</v>
      </c>
      <c r="Q867" t="s">
        <v>121</v>
      </c>
      <c r="U867">
        <v>2</v>
      </c>
      <c r="V867">
        <v>15</v>
      </c>
      <c r="W867">
        <v>6</v>
      </c>
      <c r="Y867" t="s">
        <v>122</v>
      </c>
      <c r="Z867">
        <v>182</v>
      </c>
      <c r="AA867" t="s">
        <v>123</v>
      </c>
      <c r="AB867" t="s">
        <v>124</v>
      </c>
      <c r="AC867">
        <v>100</v>
      </c>
    </row>
    <row r="868" spans="1:29" x14ac:dyDescent="0.25">
      <c r="A868">
        <v>345</v>
      </c>
      <c r="B868">
        <v>345102</v>
      </c>
      <c r="C868" t="s">
        <v>77</v>
      </c>
      <c r="D868">
        <v>5060</v>
      </c>
      <c r="E868">
        <v>-207.3</v>
      </c>
      <c r="F868" s="1">
        <v>42054</v>
      </c>
      <c r="G868" t="s">
        <v>119</v>
      </c>
      <c r="H868" t="s">
        <v>120</v>
      </c>
      <c r="I868" t="s">
        <v>120</v>
      </c>
      <c r="K868">
        <v>303236</v>
      </c>
      <c r="L868">
        <v>201968</v>
      </c>
      <c r="Q868" t="s">
        <v>121</v>
      </c>
      <c r="U868">
        <v>2</v>
      </c>
      <c r="V868">
        <v>15</v>
      </c>
      <c r="Y868" t="s">
        <v>122</v>
      </c>
      <c r="Z868">
        <v>182</v>
      </c>
      <c r="AA868" t="s">
        <v>123</v>
      </c>
      <c r="AB868" t="s">
        <v>124</v>
      </c>
      <c r="AC868">
        <v>68</v>
      </c>
    </row>
    <row r="869" spans="1:29" x14ac:dyDescent="0.25">
      <c r="A869">
        <v>345</v>
      </c>
      <c r="B869">
        <v>345102</v>
      </c>
      <c r="C869" t="s">
        <v>77</v>
      </c>
      <c r="D869">
        <v>5060</v>
      </c>
      <c r="E869">
        <v>-186.57</v>
      </c>
      <c r="F869" s="1">
        <v>42057</v>
      </c>
      <c r="G869" t="s">
        <v>119</v>
      </c>
      <c r="H869" t="s">
        <v>120</v>
      </c>
      <c r="I869" t="s">
        <v>120</v>
      </c>
      <c r="K869">
        <v>303237</v>
      </c>
      <c r="L869">
        <v>201976</v>
      </c>
      <c r="Q869" t="s">
        <v>121</v>
      </c>
      <c r="U869">
        <v>2</v>
      </c>
      <c r="V869">
        <v>15</v>
      </c>
      <c r="W869">
        <v>4</v>
      </c>
      <c r="Y869" t="s">
        <v>122</v>
      </c>
      <c r="Z869">
        <v>182</v>
      </c>
      <c r="AA869" t="s">
        <v>123</v>
      </c>
      <c r="AB869" t="s">
        <v>124</v>
      </c>
      <c r="AC869">
        <v>108</v>
      </c>
    </row>
    <row r="870" spans="1:29" x14ac:dyDescent="0.25">
      <c r="A870">
        <v>345</v>
      </c>
      <c r="B870">
        <v>345102</v>
      </c>
      <c r="C870" t="s">
        <v>77</v>
      </c>
      <c r="D870">
        <v>5060</v>
      </c>
      <c r="E870">
        <v>-663.36</v>
      </c>
      <c r="F870" s="1">
        <v>42059</v>
      </c>
      <c r="G870" t="s">
        <v>119</v>
      </c>
      <c r="H870" t="s">
        <v>120</v>
      </c>
      <c r="I870" t="s">
        <v>120</v>
      </c>
      <c r="K870">
        <v>303247</v>
      </c>
      <c r="L870">
        <v>202056</v>
      </c>
      <c r="Q870" t="s">
        <v>121</v>
      </c>
      <c r="U870">
        <v>2</v>
      </c>
      <c r="V870">
        <v>15</v>
      </c>
      <c r="W870">
        <v>29</v>
      </c>
      <c r="Y870" t="s">
        <v>122</v>
      </c>
      <c r="Z870">
        <v>182</v>
      </c>
      <c r="AA870" t="s">
        <v>123</v>
      </c>
      <c r="AB870" t="s">
        <v>124</v>
      </c>
      <c r="AC870">
        <v>104</v>
      </c>
    </row>
    <row r="871" spans="1:29" x14ac:dyDescent="0.25">
      <c r="A871">
        <v>345</v>
      </c>
      <c r="B871">
        <v>345102</v>
      </c>
      <c r="C871" t="s">
        <v>77</v>
      </c>
      <c r="D871">
        <v>5060</v>
      </c>
      <c r="E871">
        <v>-20.73</v>
      </c>
      <c r="F871" s="1">
        <v>42060</v>
      </c>
      <c r="G871" t="s">
        <v>119</v>
      </c>
      <c r="H871" t="s">
        <v>120</v>
      </c>
      <c r="I871" t="s">
        <v>120</v>
      </c>
      <c r="K871">
        <v>303248</v>
      </c>
      <c r="L871">
        <v>202057</v>
      </c>
      <c r="Q871" t="s">
        <v>121</v>
      </c>
      <c r="U871">
        <v>2</v>
      </c>
      <c r="V871">
        <v>15</v>
      </c>
      <c r="Y871" t="s">
        <v>122</v>
      </c>
      <c r="Z871">
        <v>182</v>
      </c>
      <c r="AA871" t="s">
        <v>123</v>
      </c>
      <c r="AB871" t="s">
        <v>124</v>
      </c>
      <c r="AC871">
        <v>100</v>
      </c>
    </row>
    <row r="872" spans="1:29" x14ac:dyDescent="0.25">
      <c r="A872">
        <v>345</v>
      </c>
      <c r="B872">
        <v>345102</v>
      </c>
      <c r="C872" t="s">
        <v>77</v>
      </c>
      <c r="D872">
        <v>5060</v>
      </c>
      <c r="E872">
        <v>-20.73</v>
      </c>
      <c r="F872" s="1">
        <v>42063</v>
      </c>
      <c r="G872" t="s">
        <v>119</v>
      </c>
      <c r="H872" t="s">
        <v>120</v>
      </c>
      <c r="I872" t="s">
        <v>120</v>
      </c>
      <c r="K872">
        <v>303259</v>
      </c>
      <c r="L872">
        <v>202143</v>
      </c>
      <c r="Q872" t="s">
        <v>121</v>
      </c>
      <c r="U872">
        <v>2</v>
      </c>
      <c r="V872">
        <v>15</v>
      </c>
      <c r="W872">
        <v>1</v>
      </c>
      <c r="Y872" t="s">
        <v>122</v>
      </c>
      <c r="Z872">
        <v>401</v>
      </c>
      <c r="AA872" t="s">
        <v>123</v>
      </c>
      <c r="AB872" t="s">
        <v>124</v>
      </c>
      <c r="AC872">
        <v>48</v>
      </c>
    </row>
    <row r="873" spans="1:29" x14ac:dyDescent="0.25">
      <c r="A873">
        <v>345</v>
      </c>
      <c r="B873">
        <v>345102</v>
      </c>
      <c r="C873" t="s">
        <v>77</v>
      </c>
      <c r="D873">
        <v>5060</v>
      </c>
      <c r="E873">
        <v>-1267.75</v>
      </c>
      <c r="F873" s="1">
        <v>42068</v>
      </c>
      <c r="G873" t="s">
        <v>119</v>
      </c>
      <c r="H873" t="s">
        <v>120</v>
      </c>
      <c r="I873" t="s">
        <v>120</v>
      </c>
      <c r="K873">
        <v>303395</v>
      </c>
      <c r="L873">
        <v>202618</v>
      </c>
      <c r="Q873" t="s">
        <v>121</v>
      </c>
      <c r="U873">
        <v>3</v>
      </c>
      <c r="V873">
        <v>15</v>
      </c>
      <c r="Y873" t="s">
        <v>122</v>
      </c>
      <c r="Z873">
        <v>401</v>
      </c>
      <c r="AA873" t="s">
        <v>123</v>
      </c>
      <c r="AB873" t="s">
        <v>124</v>
      </c>
      <c r="AC873">
        <v>108</v>
      </c>
    </row>
    <row r="874" spans="1:29" x14ac:dyDescent="0.25">
      <c r="A874">
        <v>345</v>
      </c>
      <c r="B874">
        <v>345102</v>
      </c>
      <c r="C874" t="s">
        <v>77</v>
      </c>
      <c r="D874">
        <v>5060</v>
      </c>
      <c r="E874">
        <v>-228.03</v>
      </c>
      <c r="F874" s="1">
        <v>42071</v>
      </c>
      <c r="G874" t="s">
        <v>119</v>
      </c>
      <c r="H874" t="s">
        <v>120</v>
      </c>
      <c r="I874" t="s">
        <v>120</v>
      </c>
      <c r="K874">
        <v>303412</v>
      </c>
      <c r="L874">
        <v>202723</v>
      </c>
      <c r="Q874" t="s">
        <v>121</v>
      </c>
      <c r="U874">
        <v>3</v>
      </c>
      <c r="V874">
        <v>15</v>
      </c>
      <c r="Y874" t="s">
        <v>122</v>
      </c>
      <c r="Z874">
        <v>182</v>
      </c>
      <c r="AA874" t="s">
        <v>123</v>
      </c>
      <c r="AB874" t="s">
        <v>124</v>
      </c>
      <c r="AC874">
        <v>134</v>
      </c>
    </row>
    <row r="875" spans="1:29" x14ac:dyDescent="0.25">
      <c r="A875">
        <v>345</v>
      </c>
      <c r="B875">
        <v>345102</v>
      </c>
      <c r="C875" t="s">
        <v>77</v>
      </c>
      <c r="D875">
        <v>5060</v>
      </c>
      <c r="E875"/>
      <c r="F875" s="1">
        <v>42072</v>
      </c>
      <c r="G875" t="s">
        <v>119</v>
      </c>
      <c r="H875" t="s">
        <v>120</v>
      </c>
      <c r="I875" t="s">
        <v>120</v>
      </c>
      <c r="K875">
        <v>303428</v>
      </c>
      <c r="L875">
        <v>202810</v>
      </c>
      <c r="Q875" t="s">
        <v>121</v>
      </c>
      <c r="U875">
        <v>3</v>
      </c>
      <c r="V875">
        <v>15</v>
      </c>
      <c r="Y875" t="s">
        <v>122</v>
      </c>
      <c r="Z875">
        <v>252</v>
      </c>
      <c r="AA875" t="s">
        <v>123</v>
      </c>
      <c r="AB875" t="s">
        <v>124</v>
      </c>
      <c r="AC875">
        <v>122</v>
      </c>
    </row>
    <row r="876" spans="1:29" x14ac:dyDescent="0.25">
      <c r="A876">
        <v>345</v>
      </c>
      <c r="B876">
        <v>345102</v>
      </c>
      <c r="C876" t="s">
        <v>77</v>
      </c>
      <c r="D876">
        <v>5060</v>
      </c>
      <c r="E876">
        <v>-20.73</v>
      </c>
      <c r="F876" s="1">
        <v>42075</v>
      </c>
      <c r="G876" t="s">
        <v>119</v>
      </c>
      <c r="H876" t="s">
        <v>120</v>
      </c>
      <c r="I876" t="s">
        <v>120</v>
      </c>
      <c r="K876">
        <v>303468</v>
      </c>
      <c r="L876">
        <v>203138</v>
      </c>
      <c r="Q876" t="s">
        <v>121</v>
      </c>
      <c r="U876">
        <v>3</v>
      </c>
      <c r="V876">
        <v>15</v>
      </c>
      <c r="Y876" t="s">
        <v>122</v>
      </c>
      <c r="Z876">
        <v>254</v>
      </c>
      <c r="AA876" t="s">
        <v>123</v>
      </c>
      <c r="AB876" t="s">
        <v>124</v>
      </c>
      <c r="AC876">
        <v>109</v>
      </c>
    </row>
    <row r="877" spans="1:29" x14ac:dyDescent="0.25">
      <c r="A877">
        <v>345</v>
      </c>
      <c r="B877">
        <v>345102</v>
      </c>
      <c r="C877" t="s">
        <v>77</v>
      </c>
      <c r="D877">
        <v>5060</v>
      </c>
      <c r="E877">
        <v>-302.70999999999998</v>
      </c>
      <c r="F877" s="1">
        <v>42078</v>
      </c>
      <c r="G877" t="s">
        <v>119</v>
      </c>
      <c r="H877" t="s">
        <v>120</v>
      </c>
      <c r="I877" t="s">
        <v>120</v>
      </c>
      <c r="K877">
        <v>303477</v>
      </c>
      <c r="L877">
        <v>203238</v>
      </c>
      <c r="Q877" t="s">
        <v>121</v>
      </c>
      <c r="U877">
        <v>3</v>
      </c>
      <c r="V877">
        <v>15</v>
      </c>
      <c r="W877">
        <v>6</v>
      </c>
      <c r="Y877" t="s">
        <v>122</v>
      </c>
      <c r="Z877">
        <v>182</v>
      </c>
      <c r="AA877" t="s">
        <v>123</v>
      </c>
      <c r="AB877" t="s">
        <v>124</v>
      </c>
      <c r="AC877">
        <v>108</v>
      </c>
    </row>
    <row r="878" spans="1:29" x14ac:dyDescent="0.25">
      <c r="A878">
        <v>345</v>
      </c>
      <c r="B878">
        <v>345102</v>
      </c>
      <c r="C878" t="s">
        <v>77</v>
      </c>
      <c r="D878">
        <v>5060</v>
      </c>
      <c r="E878">
        <v>-393.87</v>
      </c>
      <c r="F878" s="1">
        <v>42082</v>
      </c>
      <c r="G878" t="s">
        <v>119</v>
      </c>
      <c r="H878" t="s">
        <v>120</v>
      </c>
      <c r="I878" t="s">
        <v>120</v>
      </c>
      <c r="K878">
        <v>303510</v>
      </c>
      <c r="L878">
        <v>203761</v>
      </c>
      <c r="Q878" t="s">
        <v>121</v>
      </c>
      <c r="U878">
        <v>3</v>
      </c>
      <c r="V878">
        <v>15</v>
      </c>
      <c r="W878">
        <v>4</v>
      </c>
      <c r="Y878" t="s">
        <v>122</v>
      </c>
      <c r="Z878">
        <v>182</v>
      </c>
      <c r="AA878" t="s">
        <v>123</v>
      </c>
      <c r="AB878" t="s">
        <v>124</v>
      </c>
      <c r="AC878">
        <v>76</v>
      </c>
    </row>
    <row r="879" spans="1:29" x14ac:dyDescent="0.25">
      <c r="A879">
        <v>345</v>
      </c>
      <c r="B879">
        <v>345102</v>
      </c>
      <c r="C879" t="s">
        <v>77</v>
      </c>
      <c r="D879">
        <v>5060</v>
      </c>
      <c r="E879">
        <v>-228.03</v>
      </c>
      <c r="F879" s="1">
        <v>42087</v>
      </c>
      <c r="G879" t="s">
        <v>119</v>
      </c>
      <c r="H879" t="s">
        <v>120</v>
      </c>
      <c r="I879" t="s">
        <v>120</v>
      </c>
      <c r="K879">
        <v>303577</v>
      </c>
      <c r="L879">
        <v>204459</v>
      </c>
      <c r="Q879" t="s">
        <v>121</v>
      </c>
      <c r="U879">
        <v>3</v>
      </c>
      <c r="V879">
        <v>15</v>
      </c>
      <c r="W879">
        <v>8</v>
      </c>
      <c r="Y879" t="s">
        <v>122</v>
      </c>
      <c r="Z879">
        <v>182</v>
      </c>
      <c r="AA879" t="s">
        <v>123</v>
      </c>
      <c r="AB879" t="s">
        <v>124</v>
      </c>
      <c r="AC879">
        <v>111</v>
      </c>
    </row>
    <row r="880" spans="1:29" x14ac:dyDescent="0.25">
      <c r="A880">
        <v>345</v>
      </c>
      <c r="B880">
        <v>345102</v>
      </c>
      <c r="C880" t="s">
        <v>77</v>
      </c>
      <c r="D880">
        <v>5060</v>
      </c>
      <c r="E880">
        <v>-456.06</v>
      </c>
      <c r="F880" s="1">
        <v>42088</v>
      </c>
      <c r="G880" t="s">
        <v>119</v>
      </c>
      <c r="H880" t="s">
        <v>120</v>
      </c>
      <c r="I880" t="s">
        <v>120</v>
      </c>
      <c r="K880">
        <v>303532</v>
      </c>
      <c r="L880">
        <v>204045</v>
      </c>
      <c r="Q880" t="s">
        <v>121</v>
      </c>
      <c r="U880">
        <v>3</v>
      </c>
      <c r="V880">
        <v>15</v>
      </c>
      <c r="W880">
        <v>21</v>
      </c>
      <c r="Y880" t="s">
        <v>122</v>
      </c>
      <c r="Z880">
        <v>254</v>
      </c>
      <c r="AA880" t="s">
        <v>123</v>
      </c>
      <c r="AB880" t="s">
        <v>124</v>
      </c>
      <c r="AC880">
        <v>96</v>
      </c>
    </row>
    <row r="881" spans="1:29" x14ac:dyDescent="0.25">
      <c r="A881">
        <v>345</v>
      </c>
      <c r="B881">
        <v>345102</v>
      </c>
      <c r="C881" t="s">
        <v>77</v>
      </c>
      <c r="D881">
        <v>5060</v>
      </c>
      <c r="E881">
        <v>-20.73</v>
      </c>
      <c r="F881" s="1">
        <v>42094</v>
      </c>
      <c r="G881" t="s">
        <v>119</v>
      </c>
      <c r="H881" t="s">
        <v>120</v>
      </c>
      <c r="I881" t="s">
        <v>120</v>
      </c>
      <c r="K881">
        <v>303586</v>
      </c>
      <c r="L881">
        <v>204500</v>
      </c>
      <c r="Q881" t="s">
        <v>121</v>
      </c>
      <c r="U881">
        <v>3</v>
      </c>
      <c r="V881">
        <v>15</v>
      </c>
      <c r="W881">
        <v>1</v>
      </c>
      <c r="Y881" t="s">
        <v>122</v>
      </c>
      <c r="Z881">
        <v>182</v>
      </c>
      <c r="AA881" t="s">
        <v>123</v>
      </c>
      <c r="AB881" t="s">
        <v>124</v>
      </c>
      <c r="AC881">
        <v>139</v>
      </c>
    </row>
    <row r="882" spans="1:29" x14ac:dyDescent="0.25">
      <c r="A882">
        <v>345</v>
      </c>
      <c r="B882">
        <v>345102</v>
      </c>
      <c r="C882" t="s">
        <v>77</v>
      </c>
      <c r="D882">
        <v>5060</v>
      </c>
      <c r="E882">
        <v>-1495.78</v>
      </c>
      <c r="F882" s="1">
        <v>42101</v>
      </c>
      <c r="G882" t="s">
        <v>119</v>
      </c>
      <c r="H882" t="s">
        <v>120</v>
      </c>
      <c r="I882" t="s">
        <v>120</v>
      </c>
      <c r="K882">
        <v>303669</v>
      </c>
      <c r="L882">
        <v>205083</v>
      </c>
      <c r="Q882" t="s">
        <v>121</v>
      </c>
      <c r="U882">
        <v>4</v>
      </c>
      <c r="V882">
        <v>15</v>
      </c>
      <c r="Y882" t="s">
        <v>122</v>
      </c>
      <c r="Z882">
        <v>252</v>
      </c>
      <c r="AA882" t="s">
        <v>123</v>
      </c>
      <c r="AB882" t="s">
        <v>124</v>
      </c>
      <c r="AC882">
        <v>108</v>
      </c>
    </row>
    <row r="883" spans="1:29" x14ac:dyDescent="0.25">
      <c r="A883">
        <v>345</v>
      </c>
      <c r="B883">
        <v>345102</v>
      </c>
      <c r="C883" t="s">
        <v>77</v>
      </c>
      <c r="D883">
        <v>5060</v>
      </c>
      <c r="E883">
        <v>-323.44</v>
      </c>
      <c r="F883" s="1">
        <v>42108</v>
      </c>
      <c r="G883" t="s">
        <v>119</v>
      </c>
      <c r="H883" t="s">
        <v>120</v>
      </c>
      <c r="I883" t="s">
        <v>120</v>
      </c>
      <c r="K883">
        <v>303773</v>
      </c>
      <c r="L883">
        <v>205815</v>
      </c>
      <c r="Q883" t="s">
        <v>121</v>
      </c>
      <c r="U883">
        <v>4</v>
      </c>
      <c r="V883">
        <v>15</v>
      </c>
      <c r="W883">
        <v>6</v>
      </c>
      <c r="Y883" t="s">
        <v>122</v>
      </c>
      <c r="Z883">
        <v>254</v>
      </c>
      <c r="AA883" t="s">
        <v>123</v>
      </c>
      <c r="AB883" t="s">
        <v>124</v>
      </c>
      <c r="AC883">
        <v>114</v>
      </c>
    </row>
    <row r="884" spans="1:29" x14ac:dyDescent="0.25">
      <c r="A884">
        <v>345</v>
      </c>
      <c r="B884">
        <v>345102</v>
      </c>
      <c r="C884" t="s">
        <v>77</v>
      </c>
      <c r="D884">
        <v>5060</v>
      </c>
      <c r="E884">
        <v>-393.87</v>
      </c>
      <c r="F884" s="1">
        <v>42114</v>
      </c>
      <c r="G884" t="s">
        <v>119</v>
      </c>
      <c r="H884" t="s">
        <v>120</v>
      </c>
      <c r="I884" t="s">
        <v>120</v>
      </c>
      <c r="K884">
        <v>303802</v>
      </c>
      <c r="L884">
        <v>206224</v>
      </c>
      <c r="Q884" t="s">
        <v>121</v>
      </c>
      <c r="U884">
        <v>4</v>
      </c>
      <c r="V884">
        <v>15</v>
      </c>
      <c r="W884">
        <v>4</v>
      </c>
      <c r="Y884" t="s">
        <v>122</v>
      </c>
      <c r="Z884">
        <v>182</v>
      </c>
      <c r="AA884" t="s">
        <v>123</v>
      </c>
      <c r="AB884" t="s">
        <v>124</v>
      </c>
      <c r="AC884">
        <v>122</v>
      </c>
    </row>
    <row r="885" spans="1:29" x14ac:dyDescent="0.25">
      <c r="A885">
        <v>345</v>
      </c>
      <c r="B885">
        <v>345102</v>
      </c>
      <c r="C885" t="s">
        <v>77</v>
      </c>
      <c r="D885">
        <v>5060</v>
      </c>
      <c r="E885">
        <v>-684.09</v>
      </c>
      <c r="F885" s="1">
        <v>42120</v>
      </c>
      <c r="G885" t="s">
        <v>119</v>
      </c>
      <c r="H885" t="s">
        <v>120</v>
      </c>
      <c r="I885" t="s">
        <v>120</v>
      </c>
      <c r="K885">
        <v>303817</v>
      </c>
      <c r="L885">
        <v>206379</v>
      </c>
      <c r="Q885" t="s">
        <v>121</v>
      </c>
      <c r="U885">
        <v>4</v>
      </c>
      <c r="V885">
        <v>15</v>
      </c>
      <c r="W885">
        <v>29</v>
      </c>
      <c r="Y885" t="s">
        <v>122</v>
      </c>
      <c r="Z885">
        <v>182</v>
      </c>
      <c r="AA885" t="s">
        <v>123</v>
      </c>
      <c r="AB885" t="s">
        <v>124</v>
      </c>
      <c r="AC885">
        <v>103</v>
      </c>
    </row>
    <row r="886" spans="1:29" x14ac:dyDescent="0.25">
      <c r="A886">
        <v>345</v>
      </c>
      <c r="B886">
        <v>345102</v>
      </c>
      <c r="C886" t="s">
        <v>77</v>
      </c>
      <c r="D886">
        <v>5060</v>
      </c>
      <c r="E886">
        <v>-20.73</v>
      </c>
      <c r="F886" s="1">
        <v>42124</v>
      </c>
      <c r="G886" t="s">
        <v>119</v>
      </c>
      <c r="H886" t="s">
        <v>120</v>
      </c>
      <c r="I886" t="s">
        <v>120</v>
      </c>
      <c r="K886">
        <v>303861</v>
      </c>
      <c r="L886">
        <v>206926</v>
      </c>
      <c r="Q886" t="s">
        <v>121</v>
      </c>
      <c r="U886">
        <v>4</v>
      </c>
      <c r="V886">
        <v>15</v>
      </c>
      <c r="W886">
        <v>1</v>
      </c>
      <c r="Y886" t="s">
        <v>122</v>
      </c>
      <c r="Z886">
        <v>182</v>
      </c>
      <c r="AA886" t="s">
        <v>123</v>
      </c>
      <c r="AB886" t="s">
        <v>124</v>
      </c>
      <c r="AC886">
        <v>129</v>
      </c>
    </row>
    <row r="887" spans="1:29" x14ac:dyDescent="0.25">
      <c r="A887">
        <v>345</v>
      </c>
      <c r="B887">
        <v>345102</v>
      </c>
      <c r="C887" t="s">
        <v>77</v>
      </c>
      <c r="D887">
        <v>5060</v>
      </c>
      <c r="E887">
        <v>-1495.78</v>
      </c>
      <c r="F887" s="1">
        <v>42131</v>
      </c>
      <c r="G887" t="s">
        <v>119</v>
      </c>
      <c r="H887" t="s">
        <v>120</v>
      </c>
      <c r="I887" t="s">
        <v>120</v>
      </c>
      <c r="K887">
        <v>303987</v>
      </c>
      <c r="L887">
        <v>207513</v>
      </c>
      <c r="Q887" t="s">
        <v>121</v>
      </c>
      <c r="U887">
        <v>5</v>
      </c>
      <c r="V887">
        <v>15</v>
      </c>
      <c r="Y887" t="s">
        <v>122</v>
      </c>
      <c r="Z887">
        <v>254</v>
      </c>
      <c r="AA887" t="s">
        <v>123</v>
      </c>
      <c r="AB887" t="s">
        <v>124</v>
      </c>
      <c r="AC887">
        <v>78</v>
      </c>
    </row>
    <row r="888" spans="1:29" x14ac:dyDescent="0.25">
      <c r="A888">
        <v>345</v>
      </c>
      <c r="B888">
        <v>345102</v>
      </c>
      <c r="C888" t="s">
        <v>77</v>
      </c>
      <c r="D888">
        <v>5060</v>
      </c>
      <c r="E888">
        <v>-323.44</v>
      </c>
      <c r="F888" s="1">
        <v>42137</v>
      </c>
      <c r="G888" t="s">
        <v>119</v>
      </c>
      <c r="H888" t="s">
        <v>120</v>
      </c>
      <c r="I888" t="s">
        <v>120</v>
      </c>
      <c r="K888">
        <v>304035</v>
      </c>
      <c r="L888">
        <v>207947</v>
      </c>
      <c r="Q888" t="s">
        <v>121</v>
      </c>
      <c r="U888">
        <v>5</v>
      </c>
      <c r="V888">
        <v>15</v>
      </c>
      <c r="W888">
        <v>6</v>
      </c>
      <c r="Y888" t="s">
        <v>122</v>
      </c>
      <c r="Z888">
        <v>254</v>
      </c>
      <c r="AA888" t="s">
        <v>123</v>
      </c>
      <c r="AB888" t="s">
        <v>124</v>
      </c>
      <c r="AC888">
        <v>105</v>
      </c>
    </row>
    <row r="889" spans="1:29" x14ac:dyDescent="0.25">
      <c r="A889">
        <v>345</v>
      </c>
      <c r="B889">
        <v>345102</v>
      </c>
      <c r="C889" t="s">
        <v>77</v>
      </c>
      <c r="D889">
        <v>5060</v>
      </c>
      <c r="E889">
        <v>-5.53</v>
      </c>
      <c r="F889" s="1">
        <v>42141</v>
      </c>
      <c r="G889" t="s">
        <v>119</v>
      </c>
      <c r="H889" t="s">
        <v>120</v>
      </c>
      <c r="I889" t="s">
        <v>120</v>
      </c>
      <c r="K889">
        <v>304056</v>
      </c>
      <c r="L889">
        <v>208308</v>
      </c>
      <c r="Q889" t="s">
        <v>121</v>
      </c>
      <c r="U889">
        <v>5</v>
      </c>
      <c r="V889">
        <v>15</v>
      </c>
      <c r="Y889" t="s">
        <v>122</v>
      </c>
      <c r="Z889">
        <v>182</v>
      </c>
      <c r="AA889" t="s">
        <v>123</v>
      </c>
      <c r="AB889" t="s">
        <v>124</v>
      </c>
      <c r="AC889">
        <v>146</v>
      </c>
    </row>
    <row r="890" spans="1:29" x14ac:dyDescent="0.25">
      <c r="A890">
        <v>345</v>
      </c>
      <c r="B890">
        <v>345102</v>
      </c>
      <c r="C890" t="s">
        <v>77</v>
      </c>
      <c r="D890">
        <v>5060</v>
      </c>
      <c r="E890">
        <v>-393.87</v>
      </c>
      <c r="F890" s="1">
        <v>42143</v>
      </c>
      <c r="G890" t="s">
        <v>119</v>
      </c>
      <c r="H890" t="s">
        <v>120</v>
      </c>
      <c r="I890" t="s">
        <v>120</v>
      </c>
      <c r="K890">
        <v>304063</v>
      </c>
      <c r="L890">
        <v>208424</v>
      </c>
      <c r="Q890" t="s">
        <v>121</v>
      </c>
      <c r="U890">
        <v>5</v>
      </c>
      <c r="V890">
        <v>15</v>
      </c>
      <c r="W890">
        <v>4</v>
      </c>
      <c r="Y890" t="s">
        <v>122</v>
      </c>
      <c r="Z890">
        <v>182</v>
      </c>
      <c r="AA890" t="s">
        <v>123</v>
      </c>
      <c r="AB890" t="s">
        <v>124</v>
      </c>
      <c r="AC890">
        <v>98</v>
      </c>
    </row>
    <row r="891" spans="1:29" x14ac:dyDescent="0.25">
      <c r="A891">
        <v>345</v>
      </c>
      <c r="B891">
        <v>345102</v>
      </c>
      <c r="C891" t="s">
        <v>77</v>
      </c>
      <c r="D891">
        <v>5060</v>
      </c>
      <c r="E891">
        <v>-20.73</v>
      </c>
      <c r="F891" s="1">
        <v>42150</v>
      </c>
      <c r="G891" t="s">
        <v>119</v>
      </c>
      <c r="H891" t="s">
        <v>120</v>
      </c>
      <c r="I891" t="s">
        <v>120</v>
      </c>
      <c r="K891">
        <v>304084</v>
      </c>
      <c r="L891">
        <v>208694</v>
      </c>
      <c r="Q891" t="s">
        <v>121</v>
      </c>
      <c r="U891">
        <v>5</v>
      </c>
      <c r="V891">
        <v>15</v>
      </c>
      <c r="Y891" t="s">
        <v>122</v>
      </c>
      <c r="Z891">
        <v>182</v>
      </c>
      <c r="AA891" t="s">
        <v>123</v>
      </c>
      <c r="AB891" t="s">
        <v>124</v>
      </c>
      <c r="AC891">
        <v>116</v>
      </c>
    </row>
    <row r="892" spans="1:29" x14ac:dyDescent="0.25">
      <c r="A892">
        <v>345</v>
      </c>
      <c r="B892">
        <v>345102</v>
      </c>
      <c r="C892" t="s">
        <v>77</v>
      </c>
      <c r="D892">
        <v>5060</v>
      </c>
      <c r="E892">
        <v>-663.36</v>
      </c>
      <c r="F892" s="1">
        <v>42151</v>
      </c>
      <c r="G892" t="s">
        <v>119</v>
      </c>
      <c r="H892" t="s">
        <v>120</v>
      </c>
      <c r="I892" t="s">
        <v>120</v>
      </c>
      <c r="K892">
        <v>304096</v>
      </c>
      <c r="L892">
        <v>208813</v>
      </c>
      <c r="Q892" t="s">
        <v>121</v>
      </c>
      <c r="U892">
        <v>5</v>
      </c>
      <c r="V892">
        <v>15</v>
      </c>
      <c r="W892">
        <v>29</v>
      </c>
      <c r="Y892" t="s">
        <v>122</v>
      </c>
      <c r="Z892">
        <v>182</v>
      </c>
      <c r="AA892" t="s">
        <v>123</v>
      </c>
      <c r="AB892" t="s">
        <v>124</v>
      </c>
      <c r="AC892">
        <v>90</v>
      </c>
    </row>
    <row r="893" spans="1:29" x14ac:dyDescent="0.25">
      <c r="A893">
        <v>345</v>
      </c>
      <c r="B893">
        <v>345102</v>
      </c>
      <c r="C893" t="s">
        <v>77</v>
      </c>
      <c r="D893">
        <v>5060</v>
      </c>
      <c r="E893">
        <v>-20.73</v>
      </c>
      <c r="F893" s="1">
        <v>42155</v>
      </c>
      <c r="G893" t="s">
        <v>119</v>
      </c>
      <c r="H893" t="s">
        <v>120</v>
      </c>
      <c r="I893" t="s">
        <v>120</v>
      </c>
      <c r="K893">
        <v>304139</v>
      </c>
      <c r="L893">
        <v>209049</v>
      </c>
      <c r="Q893" t="s">
        <v>121</v>
      </c>
      <c r="U893">
        <v>5</v>
      </c>
      <c r="V893">
        <v>15</v>
      </c>
      <c r="W893">
        <v>1</v>
      </c>
      <c r="Y893" t="s">
        <v>122</v>
      </c>
      <c r="Z893">
        <v>182</v>
      </c>
      <c r="AA893" t="s">
        <v>123</v>
      </c>
      <c r="AB893" t="s">
        <v>124</v>
      </c>
      <c r="AC893">
        <v>163</v>
      </c>
    </row>
    <row r="894" spans="1:29" x14ac:dyDescent="0.25">
      <c r="A894">
        <v>345</v>
      </c>
      <c r="B894">
        <v>345102</v>
      </c>
      <c r="C894" t="s">
        <v>77</v>
      </c>
      <c r="D894">
        <v>5060</v>
      </c>
      <c r="E894">
        <v>-1428.75</v>
      </c>
      <c r="F894" s="1">
        <v>42163</v>
      </c>
      <c r="G894" t="s">
        <v>119</v>
      </c>
      <c r="H894" t="s">
        <v>120</v>
      </c>
      <c r="I894" t="s">
        <v>120</v>
      </c>
      <c r="K894">
        <v>304273</v>
      </c>
      <c r="L894">
        <v>209787</v>
      </c>
      <c r="Q894" t="s">
        <v>121</v>
      </c>
      <c r="U894">
        <v>6</v>
      </c>
      <c r="V894">
        <v>15</v>
      </c>
      <c r="Y894" t="s">
        <v>122</v>
      </c>
      <c r="Z894">
        <v>182</v>
      </c>
      <c r="AA894" t="s">
        <v>123</v>
      </c>
      <c r="AB894" t="s">
        <v>124</v>
      </c>
      <c r="AC894">
        <v>120</v>
      </c>
    </row>
    <row r="895" spans="1:29" x14ac:dyDescent="0.25">
      <c r="A895">
        <v>345</v>
      </c>
      <c r="B895">
        <v>345102</v>
      </c>
      <c r="C895" t="s">
        <v>77</v>
      </c>
      <c r="D895">
        <v>5060</v>
      </c>
      <c r="E895">
        <v>-62.19</v>
      </c>
      <c r="F895" s="1">
        <v>42164</v>
      </c>
      <c r="G895" t="s">
        <v>119</v>
      </c>
      <c r="H895" t="s">
        <v>120</v>
      </c>
      <c r="I895" t="s">
        <v>120</v>
      </c>
      <c r="K895">
        <v>304290</v>
      </c>
      <c r="L895">
        <v>209899</v>
      </c>
      <c r="Q895" t="s">
        <v>121</v>
      </c>
      <c r="U895">
        <v>6</v>
      </c>
      <c r="V895">
        <v>15</v>
      </c>
      <c r="Y895" t="s">
        <v>122</v>
      </c>
      <c r="Z895">
        <v>182</v>
      </c>
      <c r="AA895" t="s">
        <v>123</v>
      </c>
      <c r="AB895" t="s">
        <v>124</v>
      </c>
      <c r="AC895">
        <v>106</v>
      </c>
    </row>
    <row r="896" spans="1:29" x14ac:dyDescent="0.25">
      <c r="A896">
        <v>345</v>
      </c>
      <c r="B896">
        <v>345102</v>
      </c>
      <c r="C896" t="s">
        <v>77</v>
      </c>
      <c r="D896">
        <v>5060</v>
      </c>
      <c r="E896">
        <v>-20.73</v>
      </c>
      <c r="F896" s="1">
        <v>42169</v>
      </c>
      <c r="G896" t="s">
        <v>119</v>
      </c>
      <c r="H896" t="s">
        <v>120</v>
      </c>
      <c r="I896" t="s">
        <v>120</v>
      </c>
      <c r="K896">
        <v>304314</v>
      </c>
      <c r="L896">
        <v>210452</v>
      </c>
      <c r="Q896" t="s">
        <v>121</v>
      </c>
      <c r="U896">
        <v>6</v>
      </c>
      <c r="V896">
        <v>15</v>
      </c>
      <c r="Y896" t="s">
        <v>122</v>
      </c>
      <c r="Z896">
        <v>182</v>
      </c>
      <c r="AA896" t="s">
        <v>123</v>
      </c>
      <c r="AB896" t="s">
        <v>124</v>
      </c>
      <c r="AC896">
        <v>153</v>
      </c>
    </row>
    <row r="897" spans="1:29" x14ac:dyDescent="0.25">
      <c r="A897">
        <v>345</v>
      </c>
      <c r="B897">
        <v>345102</v>
      </c>
      <c r="C897" t="s">
        <v>77</v>
      </c>
      <c r="D897">
        <v>5060</v>
      </c>
      <c r="E897">
        <v>-323.44</v>
      </c>
      <c r="F897" s="1">
        <v>42170</v>
      </c>
      <c r="G897" t="s">
        <v>119</v>
      </c>
      <c r="H897" t="s">
        <v>120</v>
      </c>
      <c r="I897" t="s">
        <v>120</v>
      </c>
      <c r="K897">
        <v>304315</v>
      </c>
      <c r="L897">
        <v>210454</v>
      </c>
      <c r="Q897" t="s">
        <v>121</v>
      </c>
      <c r="U897">
        <v>6</v>
      </c>
      <c r="V897">
        <v>15</v>
      </c>
      <c r="W897">
        <v>6</v>
      </c>
      <c r="Y897" t="s">
        <v>122</v>
      </c>
      <c r="Z897">
        <v>182</v>
      </c>
      <c r="AA897" t="s">
        <v>123</v>
      </c>
      <c r="AB897" t="s">
        <v>124</v>
      </c>
      <c r="AC897">
        <v>147</v>
      </c>
    </row>
    <row r="898" spans="1:29" x14ac:dyDescent="0.25">
      <c r="A898">
        <v>345</v>
      </c>
      <c r="B898">
        <v>345102</v>
      </c>
      <c r="C898" t="s">
        <v>77</v>
      </c>
      <c r="D898">
        <v>5060</v>
      </c>
      <c r="E898">
        <v>-393.87</v>
      </c>
      <c r="F898" s="1">
        <v>42173</v>
      </c>
      <c r="G898" t="s">
        <v>119</v>
      </c>
      <c r="H898" t="s">
        <v>120</v>
      </c>
      <c r="I898" t="s">
        <v>120</v>
      </c>
      <c r="K898">
        <v>304329</v>
      </c>
      <c r="L898">
        <v>210745</v>
      </c>
      <c r="Q898" t="s">
        <v>121</v>
      </c>
      <c r="U898">
        <v>6</v>
      </c>
      <c r="V898">
        <v>15</v>
      </c>
      <c r="W898">
        <v>4</v>
      </c>
      <c r="Y898" t="s">
        <v>122</v>
      </c>
      <c r="Z898">
        <v>182</v>
      </c>
      <c r="AA898" t="s">
        <v>123</v>
      </c>
      <c r="AB898" t="s">
        <v>124</v>
      </c>
      <c r="AC898">
        <v>114</v>
      </c>
    </row>
    <row r="899" spans="1:29" x14ac:dyDescent="0.25">
      <c r="A899">
        <v>345</v>
      </c>
      <c r="B899">
        <v>345102</v>
      </c>
      <c r="C899" t="s">
        <v>77</v>
      </c>
      <c r="D899">
        <v>5060</v>
      </c>
      <c r="E899">
        <v>-684.09</v>
      </c>
      <c r="F899" s="1">
        <v>42179</v>
      </c>
      <c r="G899" t="s">
        <v>119</v>
      </c>
      <c r="H899" t="s">
        <v>120</v>
      </c>
      <c r="I899" t="s">
        <v>120</v>
      </c>
      <c r="K899">
        <v>304356</v>
      </c>
      <c r="L899">
        <v>211057</v>
      </c>
      <c r="Q899" t="s">
        <v>121</v>
      </c>
      <c r="U899">
        <v>6</v>
      </c>
      <c r="V899">
        <v>15</v>
      </c>
      <c r="W899">
        <v>29</v>
      </c>
      <c r="Y899" t="s">
        <v>122</v>
      </c>
      <c r="Z899">
        <v>182</v>
      </c>
      <c r="AA899" t="s">
        <v>123</v>
      </c>
      <c r="AB899" t="s">
        <v>124</v>
      </c>
      <c r="AC899">
        <v>111</v>
      </c>
    </row>
    <row r="900" spans="1:29" x14ac:dyDescent="0.25">
      <c r="A900">
        <v>345</v>
      </c>
      <c r="B900">
        <v>345102</v>
      </c>
      <c r="C900" t="s">
        <v>77</v>
      </c>
      <c r="D900">
        <v>5060</v>
      </c>
      <c r="E900">
        <v>-20.73</v>
      </c>
      <c r="F900" s="1">
        <v>42185</v>
      </c>
      <c r="G900" t="s">
        <v>119</v>
      </c>
      <c r="H900" t="s">
        <v>120</v>
      </c>
      <c r="I900" t="s">
        <v>120</v>
      </c>
      <c r="K900">
        <v>304397</v>
      </c>
      <c r="L900">
        <v>211517</v>
      </c>
      <c r="Q900" t="s">
        <v>121</v>
      </c>
      <c r="U900">
        <v>6</v>
      </c>
      <c r="V900">
        <v>15</v>
      </c>
      <c r="W900">
        <v>1</v>
      </c>
      <c r="Y900" t="s">
        <v>122</v>
      </c>
      <c r="Z900">
        <v>182</v>
      </c>
      <c r="AA900" t="s">
        <v>123</v>
      </c>
      <c r="AB900" t="s">
        <v>124</v>
      </c>
      <c r="AC900">
        <v>151</v>
      </c>
    </row>
    <row r="901" spans="1:29" x14ac:dyDescent="0.25">
      <c r="A901">
        <v>345</v>
      </c>
      <c r="B901">
        <v>345101</v>
      </c>
      <c r="C901" t="s">
        <v>77</v>
      </c>
      <c r="D901">
        <v>5255</v>
      </c>
      <c r="E901">
        <v>17.5</v>
      </c>
      <c r="F901" s="1">
        <v>41904</v>
      </c>
      <c r="G901" t="s">
        <v>119</v>
      </c>
      <c r="H901" t="s">
        <v>171</v>
      </c>
      <c r="K901">
        <v>630057</v>
      </c>
      <c r="L901">
        <v>190808</v>
      </c>
      <c r="Q901" t="s">
        <v>172</v>
      </c>
      <c r="U901">
        <v>9</v>
      </c>
      <c r="V901">
        <v>14</v>
      </c>
      <c r="X901">
        <v>3004977</v>
      </c>
      <c r="Y901" t="s">
        <v>122</v>
      </c>
      <c r="Z901">
        <v>345</v>
      </c>
      <c r="AA901" t="s">
        <v>147</v>
      </c>
      <c r="AB901" t="s">
        <v>124</v>
      </c>
      <c r="AC901">
        <v>1</v>
      </c>
    </row>
    <row r="902" spans="1:29" x14ac:dyDescent="0.25">
      <c r="A902">
        <v>345</v>
      </c>
      <c r="B902">
        <v>345101</v>
      </c>
      <c r="C902" t="s">
        <v>77</v>
      </c>
      <c r="D902">
        <v>5255</v>
      </c>
      <c r="E902">
        <v>-17.5</v>
      </c>
      <c r="F902" s="1">
        <v>41912</v>
      </c>
      <c r="G902" t="s">
        <v>119</v>
      </c>
      <c r="H902" t="s">
        <v>169</v>
      </c>
      <c r="I902" t="s">
        <v>169</v>
      </c>
      <c r="K902">
        <v>301869</v>
      </c>
      <c r="L902">
        <v>191611</v>
      </c>
      <c r="Q902" t="s">
        <v>170</v>
      </c>
      <c r="U902">
        <v>9</v>
      </c>
      <c r="V902">
        <v>14</v>
      </c>
      <c r="Y902" t="s">
        <v>122</v>
      </c>
      <c r="Z902">
        <v>110</v>
      </c>
      <c r="AA902" t="s">
        <v>123</v>
      </c>
      <c r="AB902" t="s">
        <v>124</v>
      </c>
      <c r="AC902">
        <v>15</v>
      </c>
    </row>
    <row r="903" spans="1:29" x14ac:dyDescent="0.25">
      <c r="A903">
        <v>345</v>
      </c>
      <c r="B903">
        <v>345102</v>
      </c>
      <c r="C903" t="s">
        <v>77</v>
      </c>
      <c r="D903">
        <v>5270</v>
      </c>
      <c r="E903">
        <v>-50.01</v>
      </c>
      <c r="F903" s="1">
        <v>41851</v>
      </c>
      <c r="G903" t="s">
        <v>119</v>
      </c>
      <c r="H903" t="s">
        <v>173</v>
      </c>
      <c r="K903">
        <v>618488</v>
      </c>
      <c r="L903">
        <v>187294</v>
      </c>
      <c r="Q903" t="s">
        <v>172</v>
      </c>
      <c r="U903">
        <v>7</v>
      </c>
      <c r="V903">
        <v>14</v>
      </c>
      <c r="X903">
        <v>3008954</v>
      </c>
      <c r="Y903" t="s">
        <v>122</v>
      </c>
      <c r="Z903">
        <v>345</v>
      </c>
      <c r="AA903" t="s">
        <v>147</v>
      </c>
      <c r="AB903" t="s">
        <v>124</v>
      </c>
      <c r="AC903">
        <v>2</v>
      </c>
    </row>
    <row r="904" spans="1:29" x14ac:dyDescent="0.25">
      <c r="A904">
        <v>345</v>
      </c>
      <c r="B904">
        <v>345102</v>
      </c>
      <c r="C904" t="s">
        <v>77</v>
      </c>
      <c r="D904">
        <v>5270</v>
      </c>
      <c r="E904">
        <v>-50</v>
      </c>
      <c r="F904" s="1">
        <v>41882</v>
      </c>
      <c r="G904" t="s">
        <v>119</v>
      </c>
      <c r="H904" t="s">
        <v>174</v>
      </c>
      <c r="I904" t="s">
        <v>175</v>
      </c>
      <c r="K904">
        <v>301625</v>
      </c>
      <c r="L904">
        <v>189724</v>
      </c>
      <c r="Q904" t="s">
        <v>170</v>
      </c>
      <c r="U904">
        <v>8</v>
      </c>
      <c r="V904">
        <v>14</v>
      </c>
      <c r="Y904" t="s">
        <v>122</v>
      </c>
      <c r="Z904">
        <v>345</v>
      </c>
      <c r="AA904" t="s">
        <v>123</v>
      </c>
      <c r="AB904" t="s">
        <v>124</v>
      </c>
      <c r="AC904">
        <v>2</v>
      </c>
    </row>
    <row r="905" spans="1:29" x14ac:dyDescent="0.25">
      <c r="A905">
        <v>345</v>
      </c>
      <c r="B905">
        <v>345102</v>
      </c>
      <c r="C905" t="s">
        <v>77</v>
      </c>
      <c r="D905">
        <v>5270</v>
      </c>
      <c r="E905">
        <v>-50</v>
      </c>
      <c r="F905" s="1">
        <v>41911</v>
      </c>
      <c r="G905" t="s">
        <v>119</v>
      </c>
      <c r="H905" t="s">
        <v>173</v>
      </c>
      <c r="K905">
        <v>631375</v>
      </c>
      <c r="L905">
        <v>191315</v>
      </c>
      <c r="Q905" t="s">
        <v>172</v>
      </c>
      <c r="U905">
        <v>9</v>
      </c>
      <c r="V905">
        <v>14</v>
      </c>
      <c r="X905">
        <v>3008954</v>
      </c>
      <c r="Y905" t="s">
        <v>122</v>
      </c>
      <c r="Z905">
        <v>345</v>
      </c>
      <c r="AA905" t="s">
        <v>147</v>
      </c>
      <c r="AB905" t="s">
        <v>124</v>
      </c>
      <c r="AC905">
        <v>2</v>
      </c>
    </row>
    <row r="906" spans="1:29" x14ac:dyDescent="0.25">
      <c r="A906">
        <v>345</v>
      </c>
      <c r="B906">
        <v>345102</v>
      </c>
      <c r="C906" t="s">
        <v>77</v>
      </c>
      <c r="D906">
        <v>5270</v>
      </c>
      <c r="E906">
        <v>-54.76</v>
      </c>
      <c r="F906" s="1">
        <v>41943</v>
      </c>
      <c r="G906" t="s">
        <v>119</v>
      </c>
      <c r="H906" t="s">
        <v>173</v>
      </c>
      <c r="K906">
        <v>640550</v>
      </c>
      <c r="L906">
        <v>193830</v>
      </c>
      <c r="Q906" t="s">
        <v>172</v>
      </c>
      <c r="U906">
        <v>10</v>
      </c>
      <c r="V906">
        <v>14</v>
      </c>
      <c r="X906">
        <v>3008954</v>
      </c>
      <c r="Y906" t="s">
        <v>122</v>
      </c>
      <c r="Z906">
        <v>345</v>
      </c>
      <c r="AA906" t="s">
        <v>147</v>
      </c>
      <c r="AB906" t="s">
        <v>124</v>
      </c>
      <c r="AC906">
        <v>3</v>
      </c>
    </row>
    <row r="907" spans="1:29" x14ac:dyDescent="0.25">
      <c r="A907">
        <v>345</v>
      </c>
      <c r="B907">
        <v>345102</v>
      </c>
      <c r="C907" t="s">
        <v>77</v>
      </c>
      <c r="D907">
        <v>5270</v>
      </c>
      <c r="E907">
        <v>-50</v>
      </c>
      <c r="F907" s="1">
        <v>41973</v>
      </c>
      <c r="G907" t="s">
        <v>119</v>
      </c>
      <c r="H907" t="s">
        <v>173</v>
      </c>
      <c r="K907">
        <v>646608</v>
      </c>
      <c r="L907">
        <v>195718</v>
      </c>
      <c r="Q907" t="s">
        <v>172</v>
      </c>
      <c r="U907">
        <v>11</v>
      </c>
      <c r="V907">
        <v>14</v>
      </c>
      <c r="X907">
        <v>3008954</v>
      </c>
      <c r="Y907" t="s">
        <v>122</v>
      </c>
      <c r="Z907">
        <v>345</v>
      </c>
      <c r="AA907" t="s">
        <v>147</v>
      </c>
      <c r="AB907" t="s">
        <v>124</v>
      </c>
      <c r="AC907">
        <v>2</v>
      </c>
    </row>
    <row r="908" spans="1:29" x14ac:dyDescent="0.25">
      <c r="A908">
        <v>345</v>
      </c>
      <c r="B908">
        <v>345102</v>
      </c>
      <c r="C908" t="s">
        <v>77</v>
      </c>
      <c r="D908">
        <v>5270</v>
      </c>
      <c r="E908">
        <v>-50</v>
      </c>
      <c r="F908" s="1">
        <v>42004</v>
      </c>
      <c r="G908" t="s">
        <v>119</v>
      </c>
      <c r="H908" t="s">
        <v>173</v>
      </c>
      <c r="K908">
        <v>654214</v>
      </c>
      <c r="L908">
        <v>197878</v>
      </c>
      <c r="Q908" t="s">
        <v>172</v>
      </c>
      <c r="U908">
        <v>12</v>
      </c>
      <c r="V908">
        <v>14</v>
      </c>
      <c r="X908">
        <v>3008954</v>
      </c>
      <c r="Y908" t="s">
        <v>122</v>
      </c>
      <c r="Z908">
        <v>345</v>
      </c>
      <c r="AA908" t="s">
        <v>147</v>
      </c>
      <c r="AB908" t="s">
        <v>124</v>
      </c>
      <c r="AC908">
        <v>2</v>
      </c>
    </row>
    <row r="909" spans="1:29" x14ac:dyDescent="0.25">
      <c r="A909">
        <v>345</v>
      </c>
      <c r="B909">
        <v>345102</v>
      </c>
      <c r="C909" t="s">
        <v>77</v>
      </c>
      <c r="D909">
        <v>5270</v>
      </c>
      <c r="E909">
        <v>-51.83</v>
      </c>
      <c r="F909" s="1">
        <v>42034</v>
      </c>
      <c r="G909" t="s">
        <v>119</v>
      </c>
      <c r="H909" t="s">
        <v>173</v>
      </c>
      <c r="K909">
        <v>660396</v>
      </c>
      <c r="L909">
        <v>200107</v>
      </c>
      <c r="Q909" t="s">
        <v>172</v>
      </c>
      <c r="U909">
        <v>1</v>
      </c>
      <c r="V909">
        <v>15</v>
      </c>
      <c r="X909">
        <v>3008954</v>
      </c>
      <c r="Y909" t="s">
        <v>122</v>
      </c>
      <c r="Z909">
        <v>345</v>
      </c>
      <c r="AA909" t="s">
        <v>147</v>
      </c>
      <c r="AB909" t="s">
        <v>124</v>
      </c>
      <c r="AC909">
        <v>3</v>
      </c>
    </row>
    <row r="910" spans="1:29" x14ac:dyDescent="0.25">
      <c r="A910">
        <v>345</v>
      </c>
      <c r="B910">
        <v>345102</v>
      </c>
      <c r="C910" t="s">
        <v>77</v>
      </c>
      <c r="D910">
        <v>5270</v>
      </c>
      <c r="E910">
        <v>-50.01</v>
      </c>
      <c r="F910" s="1">
        <v>42062</v>
      </c>
      <c r="G910" t="s">
        <v>119</v>
      </c>
      <c r="H910" t="s">
        <v>173</v>
      </c>
      <c r="K910">
        <v>666643</v>
      </c>
      <c r="L910">
        <v>202064</v>
      </c>
      <c r="Q910" t="s">
        <v>172</v>
      </c>
      <c r="U910">
        <v>2</v>
      </c>
      <c r="V910">
        <v>15</v>
      </c>
      <c r="X910">
        <v>3008954</v>
      </c>
      <c r="Y910" t="s">
        <v>122</v>
      </c>
      <c r="Z910">
        <v>345</v>
      </c>
      <c r="AA910" t="s">
        <v>147</v>
      </c>
      <c r="AB910" t="s">
        <v>124</v>
      </c>
      <c r="AC910">
        <v>2</v>
      </c>
    </row>
    <row r="911" spans="1:29" x14ac:dyDescent="0.25">
      <c r="A911">
        <v>345</v>
      </c>
      <c r="B911">
        <v>345102</v>
      </c>
      <c r="C911" t="s">
        <v>77</v>
      </c>
      <c r="D911">
        <v>5270</v>
      </c>
      <c r="E911">
        <v>-50.01</v>
      </c>
      <c r="F911" s="1">
        <v>42094</v>
      </c>
      <c r="G911" t="s">
        <v>119</v>
      </c>
      <c r="H911" t="s">
        <v>173</v>
      </c>
      <c r="K911">
        <v>673318</v>
      </c>
      <c r="L911">
        <v>204463</v>
      </c>
      <c r="Q911" t="s">
        <v>172</v>
      </c>
      <c r="U911">
        <v>3</v>
      </c>
      <c r="V911">
        <v>15</v>
      </c>
      <c r="X911">
        <v>3008954</v>
      </c>
      <c r="Y911" t="s">
        <v>122</v>
      </c>
      <c r="Z911">
        <v>345</v>
      </c>
      <c r="AA911" t="s">
        <v>147</v>
      </c>
      <c r="AB911" t="s">
        <v>124</v>
      </c>
      <c r="AC911">
        <v>2</v>
      </c>
    </row>
    <row r="912" spans="1:29" x14ac:dyDescent="0.25">
      <c r="A912">
        <v>345</v>
      </c>
      <c r="B912">
        <v>345102</v>
      </c>
      <c r="C912" t="s">
        <v>77</v>
      </c>
      <c r="D912">
        <v>5270</v>
      </c>
      <c r="E912">
        <v>-49.73</v>
      </c>
      <c r="F912" s="1">
        <v>42124</v>
      </c>
      <c r="G912" t="s">
        <v>119</v>
      </c>
      <c r="H912" t="s">
        <v>173</v>
      </c>
      <c r="K912">
        <v>680851</v>
      </c>
      <c r="L912">
        <v>206893</v>
      </c>
      <c r="Q912" t="s">
        <v>172</v>
      </c>
      <c r="U912">
        <v>4</v>
      </c>
      <c r="V912">
        <v>15</v>
      </c>
      <c r="X912">
        <v>3008954</v>
      </c>
      <c r="Y912" t="s">
        <v>122</v>
      </c>
      <c r="Z912">
        <v>345</v>
      </c>
      <c r="AA912" t="s">
        <v>147</v>
      </c>
      <c r="AB912" t="s">
        <v>124</v>
      </c>
      <c r="AC912">
        <v>2</v>
      </c>
    </row>
    <row r="913" spans="1:29" x14ac:dyDescent="0.25">
      <c r="A913">
        <v>345</v>
      </c>
      <c r="B913">
        <v>345102</v>
      </c>
      <c r="C913" t="s">
        <v>77</v>
      </c>
      <c r="D913">
        <v>5270</v>
      </c>
      <c r="E913">
        <v>-49.98</v>
      </c>
      <c r="F913" s="1">
        <v>42154</v>
      </c>
      <c r="G913" t="s">
        <v>119</v>
      </c>
      <c r="H913" t="s">
        <v>173</v>
      </c>
      <c r="K913">
        <v>684621</v>
      </c>
      <c r="L913">
        <v>208220</v>
      </c>
      <c r="Q913" t="s">
        <v>172</v>
      </c>
      <c r="U913">
        <v>5</v>
      </c>
      <c r="V913">
        <v>15</v>
      </c>
      <c r="X913">
        <v>3008954</v>
      </c>
      <c r="Y913" t="s">
        <v>122</v>
      </c>
      <c r="Z913">
        <v>345</v>
      </c>
      <c r="AA913" t="s">
        <v>147</v>
      </c>
      <c r="AB913" t="s">
        <v>124</v>
      </c>
      <c r="AC913">
        <v>2</v>
      </c>
    </row>
    <row r="914" spans="1:29" x14ac:dyDescent="0.25">
      <c r="A914">
        <v>345</v>
      </c>
      <c r="B914">
        <v>345102</v>
      </c>
      <c r="C914" t="s">
        <v>77</v>
      </c>
      <c r="D914">
        <v>5270</v>
      </c>
      <c r="E914">
        <v>-50</v>
      </c>
      <c r="F914" s="1">
        <v>42185</v>
      </c>
      <c r="G914" t="s">
        <v>119</v>
      </c>
      <c r="H914" t="s">
        <v>173</v>
      </c>
      <c r="K914">
        <v>694252</v>
      </c>
      <c r="L914">
        <v>211314</v>
      </c>
      <c r="Q914" t="s">
        <v>172</v>
      </c>
      <c r="U914">
        <v>6</v>
      </c>
      <c r="V914">
        <v>15</v>
      </c>
      <c r="X914">
        <v>3008954</v>
      </c>
      <c r="Y914" t="s">
        <v>122</v>
      </c>
      <c r="Z914">
        <v>345</v>
      </c>
      <c r="AA914" t="s">
        <v>147</v>
      </c>
      <c r="AB914" t="s">
        <v>124</v>
      </c>
      <c r="AC914">
        <v>2</v>
      </c>
    </row>
    <row r="915" spans="1:29" x14ac:dyDescent="0.25">
      <c r="A915">
        <v>345</v>
      </c>
      <c r="B915">
        <v>345102</v>
      </c>
      <c r="C915" t="s">
        <v>77</v>
      </c>
      <c r="D915">
        <v>5285</v>
      </c>
      <c r="E915">
        <v>-351</v>
      </c>
      <c r="F915" s="1">
        <v>41821</v>
      </c>
      <c r="G915" t="s">
        <v>119</v>
      </c>
      <c r="H915" t="s">
        <v>120</v>
      </c>
      <c r="I915" t="s">
        <v>120</v>
      </c>
      <c r="K915">
        <v>298514</v>
      </c>
      <c r="L915">
        <v>185091</v>
      </c>
      <c r="Q915" t="s">
        <v>121</v>
      </c>
      <c r="U915">
        <v>7</v>
      </c>
      <c r="V915">
        <v>14</v>
      </c>
      <c r="Y915" t="s">
        <v>122</v>
      </c>
      <c r="Z915">
        <v>182</v>
      </c>
      <c r="AA915" t="s">
        <v>123</v>
      </c>
      <c r="AB915" t="s">
        <v>124</v>
      </c>
      <c r="AC915">
        <v>132</v>
      </c>
    </row>
    <row r="916" spans="1:29" x14ac:dyDescent="0.25">
      <c r="A916">
        <v>345</v>
      </c>
      <c r="B916">
        <v>345101</v>
      </c>
      <c r="C916" t="s">
        <v>77</v>
      </c>
      <c r="D916">
        <v>5285</v>
      </c>
      <c r="E916">
        <v>-27</v>
      </c>
      <c r="F916" s="1">
        <v>41822</v>
      </c>
      <c r="G916" t="s">
        <v>119</v>
      </c>
      <c r="H916" t="s">
        <v>120</v>
      </c>
      <c r="I916" t="s">
        <v>120</v>
      </c>
      <c r="K916">
        <v>298550</v>
      </c>
      <c r="L916">
        <v>185240</v>
      </c>
      <c r="Q916" t="s">
        <v>121</v>
      </c>
      <c r="U916">
        <v>7</v>
      </c>
      <c r="V916">
        <v>14</v>
      </c>
      <c r="Y916" t="s">
        <v>122</v>
      </c>
      <c r="Z916">
        <v>182</v>
      </c>
      <c r="AA916" t="s">
        <v>123</v>
      </c>
      <c r="AB916" t="s">
        <v>124</v>
      </c>
      <c r="AC916">
        <v>108</v>
      </c>
    </row>
    <row r="917" spans="1:29" x14ac:dyDescent="0.25">
      <c r="A917">
        <v>345</v>
      </c>
      <c r="B917">
        <v>345102</v>
      </c>
      <c r="C917" t="s">
        <v>77</v>
      </c>
      <c r="D917">
        <v>5285</v>
      </c>
      <c r="E917">
        <v>-216</v>
      </c>
      <c r="F917" s="1">
        <v>41822</v>
      </c>
      <c r="G917" t="s">
        <v>119</v>
      </c>
      <c r="H917" t="s">
        <v>120</v>
      </c>
      <c r="I917" t="s">
        <v>120</v>
      </c>
      <c r="K917">
        <v>298550</v>
      </c>
      <c r="L917">
        <v>185240</v>
      </c>
      <c r="Q917" t="s">
        <v>121</v>
      </c>
      <c r="U917">
        <v>7</v>
      </c>
      <c r="V917">
        <v>14</v>
      </c>
      <c r="Y917" t="s">
        <v>122</v>
      </c>
      <c r="Z917">
        <v>182</v>
      </c>
      <c r="AA917" t="s">
        <v>123</v>
      </c>
      <c r="AB917" t="s">
        <v>124</v>
      </c>
      <c r="AC917">
        <v>110</v>
      </c>
    </row>
    <row r="918" spans="1:29" x14ac:dyDescent="0.25">
      <c r="A918">
        <v>345</v>
      </c>
      <c r="B918">
        <v>345102</v>
      </c>
      <c r="C918" t="s">
        <v>77</v>
      </c>
      <c r="D918">
        <v>5285</v>
      </c>
      <c r="E918">
        <v>-297</v>
      </c>
      <c r="F918" s="1">
        <v>41823</v>
      </c>
      <c r="G918" t="s">
        <v>119</v>
      </c>
      <c r="H918" t="s">
        <v>120</v>
      </c>
      <c r="I918" t="s">
        <v>120</v>
      </c>
      <c r="K918">
        <v>298603</v>
      </c>
      <c r="L918">
        <v>185361</v>
      </c>
      <c r="Q918" t="s">
        <v>121</v>
      </c>
      <c r="U918">
        <v>7</v>
      </c>
      <c r="V918">
        <v>14</v>
      </c>
      <c r="Y918" t="s">
        <v>122</v>
      </c>
      <c r="Z918">
        <v>182</v>
      </c>
      <c r="AA918" t="s">
        <v>123</v>
      </c>
      <c r="AB918" t="s">
        <v>124</v>
      </c>
      <c r="AC918">
        <v>84</v>
      </c>
    </row>
    <row r="919" spans="1:29" x14ac:dyDescent="0.25">
      <c r="A919">
        <v>345</v>
      </c>
      <c r="B919">
        <v>345101</v>
      </c>
      <c r="C919" t="s">
        <v>77</v>
      </c>
      <c r="D919">
        <v>5285</v>
      </c>
      <c r="E919">
        <v>-27</v>
      </c>
      <c r="F919" s="1">
        <v>41827</v>
      </c>
      <c r="G919" t="s">
        <v>119</v>
      </c>
      <c r="H919" t="s">
        <v>120</v>
      </c>
      <c r="I919" t="s">
        <v>120</v>
      </c>
      <c r="K919">
        <v>300557</v>
      </c>
      <c r="L919">
        <v>185449</v>
      </c>
      <c r="Q919" t="s">
        <v>121</v>
      </c>
      <c r="U919">
        <v>7</v>
      </c>
      <c r="V919">
        <v>14</v>
      </c>
      <c r="Y919" t="s">
        <v>122</v>
      </c>
      <c r="Z919">
        <v>182</v>
      </c>
      <c r="AA919" t="s">
        <v>123</v>
      </c>
      <c r="AB919" t="s">
        <v>124</v>
      </c>
      <c r="AC919">
        <v>139</v>
      </c>
    </row>
    <row r="920" spans="1:29" x14ac:dyDescent="0.25">
      <c r="A920">
        <v>345</v>
      </c>
      <c r="B920">
        <v>345102</v>
      </c>
      <c r="C920" t="s">
        <v>77</v>
      </c>
      <c r="D920">
        <v>5285</v>
      </c>
      <c r="E920">
        <v>-135</v>
      </c>
      <c r="F920" s="1">
        <v>41827</v>
      </c>
      <c r="G920" t="s">
        <v>119</v>
      </c>
      <c r="H920" t="s">
        <v>120</v>
      </c>
      <c r="I920" t="s">
        <v>120</v>
      </c>
      <c r="K920">
        <v>300557</v>
      </c>
      <c r="L920">
        <v>185449</v>
      </c>
      <c r="Q920" t="s">
        <v>121</v>
      </c>
      <c r="U920">
        <v>7</v>
      </c>
      <c r="V920">
        <v>14</v>
      </c>
      <c r="Y920" t="s">
        <v>122</v>
      </c>
      <c r="Z920">
        <v>182</v>
      </c>
      <c r="AA920" t="s">
        <v>123</v>
      </c>
      <c r="AB920" t="s">
        <v>124</v>
      </c>
      <c r="AC920">
        <v>144</v>
      </c>
    </row>
    <row r="921" spans="1:29" x14ac:dyDescent="0.25">
      <c r="A921">
        <v>345</v>
      </c>
      <c r="B921">
        <v>345101</v>
      </c>
      <c r="C921" t="s">
        <v>77</v>
      </c>
      <c r="D921">
        <v>5285</v>
      </c>
      <c r="E921">
        <v>-81</v>
      </c>
      <c r="F921" s="1">
        <v>41828</v>
      </c>
      <c r="G921" t="s">
        <v>119</v>
      </c>
      <c r="H921" t="s">
        <v>120</v>
      </c>
      <c r="I921" t="s">
        <v>120</v>
      </c>
      <c r="K921">
        <v>300581</v>
      </c>
      <c r="L921">
        <v>185564</v>
      </c>
      <c r="Q921" t="s">
        <v>121</v>
      </c>
      <c r="U921">
        <v>7</v>
      </c>
      <c r="V921">
        <v>14</v>
      </c>
      <c r="Y921" t="s">
        <v>122</v>
      </c>
      <c r="Z921">
        <v>254</v>
      </c>
      <c r="AA921" t="s">
        <v>123</v>
      </c>
      <c r="AB921" t="s">
        <v>124</v>
      </c>
      <c r="AC921">
        <v>112</v>
      </c>
    </row>
    <row r="922" spans="1:29" x14ac:dyDescent="0.25">
      <c r="A922">
        <v>345</v>
      </c>
      <c r="B922">
        <v>345102</v>
      </c>
      <c r="C922" t="s">
        <v>77</v>
      </c>
      <c r="D922">
        <v>5285</v>
      </c>
      <c r="E922">
        <v>-675</v>
      </c>
      <c r="F922" s="1">
        <v>41828</v>
      </c>
      <c r="G922" t="s">
        <v>119</v>
      </c>
      <c r="H922" t="s">
        <v>120</v>
      </c>
      <c r="I922" t="s">
        <v>120</v>
      </c>
      <c r="K922">
        <v>300581</v>
      </c>
      <c r="L922">
        <v>185564</v>
      </c>
      <c r="Q922" t="s">
        <v>121</v>
      </c>
      <c r="U922">
        <v>7</v>
      </c>
      <c r="V922">
        <v>14</v>
      </c>
      <c r="Y922" t="s">
        <v>122</v>
      </c>
      <c r="Z922">
        <v>254</v>
      </c>
      <c r="AA922" t="s">
        <v>123</v>
      </c>
      <c r="AB922" t="s">
        <v>124</v>
      </c>
      <c r="AC922">
        <v>116</v>
      </c>
    </row>
    <row r="923" spans="1:29" x14ac:dyDescent="0.25">
      <c r="A923">
        <v>345</v>
      </c>
      <c r="B923">
        <v>345102</v>
      </c>
      <c r="C923" t="s">
        <v>77</v>
      </c>
      <c r="D923">
        <v>5285</v>
      </c>
      <c r="E923">
        <v>-324</v>
      </c>
      <c r="F923" s="1">
        <v>41829</v>
      </c>
      <c r="G923" t="s">
        <v>119</v>
      </c>
      <c r="H923" t="s">
        <v>120</v>
      </c>
      <c r="I923" t="s">
        <v>120</v>
      </c>
      <c r="K923">
        <v>300591</v>
      </c>
      <c r="L923">
        <v>185666</v>
      </c>
      <c r="Q923" t="s">
        <v>121</v>
      </c>
      <c r="U923">
        <v>7</v>
      </c>
      <c r="V923">
        <v>14</v>
      </c>
      <c r="Y923" t="s">
        <v>122</v>
      </c>
      <c r="Z923">
        <v>182</v>
      </c>
      <c r="AA923" t="s">
        <v>123</v>
      </c>
      <c r="AB923" t="s">
        <v>124</v>
      </c>
      <c r="AC923">
        <v>82</v>
      </c>
    </row>
    <row r="924" spans="1:29" x14ac:dyDescent="0.25">
      <c r="A924">
        <v>345</v>
      </c>
      <c r="B924">
        <v>345101</v>
      </c>
      <c r="C924" t="s">
        <v>77</v>
      </c>
      <c r="D924">
        <v>5285</v>
      </c>
      <c r="E924">
        <v>-27</v>
      </c>
      <c r="F924" s="1">
        <v>41830</v>
      </c>
      <c r="G924" t="s">
        <v>119</v>
      </c>
      <c r="H924" t="s">
        <v>120</v>
      </c>
      <c r="I924" t="s">
        <v>120</v>
      </c>
      <c r="K924">
        <v>300599</v>
      </c>
      <c r="L924">
        <v>185739</v>
      </c>
      <c r="Q924" t="s">
        <v>121</v>
      </c>
      <c r="U924">
        <v>7</v>
      </c>
      <c r="V924">
        <v>14</v>
      </c>
      <c r="Y924" t="s">
        <v>122</v>
      </c>
      <c r="Z924">
        <v>401</v>
      </c>
      <c r="AA924" t="s">
        <v>123</v>
      </c>
      <c r="AB924" t="s">
        <v>124</v>
      </c>
      <c r="AC924">
        <v>72</v>
      </c>
    </row>
    <row r="925" spans="1:29" x14ac:dyDescent="0.25">
      <c r="A925">
        <v>345</v>
      </c>
      <c r="B925">
        <v>345102</v>
      </c>
      <c r="C925" t="s">
        <v>77</v>
      </c>
      <c r="D925">
        <v>5285</v>
      </c>
      <c r="E925">
        <v>-216</v>
      </c>
      <c r="F925" s="1">
        <v>41830</v>
      </c>
      <c r="G925" t="s">
        <v>119</v>
      </c>
      <c r="H925" t="s">
        <v>120</v>
      </c>
      <c r="I925" t="s">
        <v>120</v>
      </c>
      <c r="K925">
        <v>300599</v>
      </c>
      <c r="L925">
        <v>185739</v>
      </c>
      <c r="Q925" t="s">
        <v>121</v>
      </c>
      <c r="U925">
        <v>7</v>
      </c>
      <c r="V925">
        <v>14</v>
      </c>
      <c r="Y925" t="s">
        <v>122</v>
      </c>
      <c r="Z925">
        <v>401</v>
      </c>
      <c r="AA925" t="s">
        <v>123</v>
      </c>
      <c r="AB925" t="s">
        <v>124</v>
      </c>
      <c r="AC925">
        <v>74</v>
      </c>
    </row>
    <row r="926" spans="1:29" x14ac:dyDescent="0.25">
      <c r="A926">
        <v>345</v>
      </c>
      <c r="B926">
        <v>345102</v>
      </c>
      <c r="C926" t="s">
        <v>77</v>
      </c>
      <c r="D926">
        <v>5285</v>
      </c>
      <c r="E926">
        <v>-135</v>
      </c>
      <c r="F926" s="1">
        <v>41833</v>
      </c>
      <c r="G926" t="s">
        <v>119</v>
      </c>
      <c r="H926" t="s">
        <v>120</v>
      </c>
      <c r="I926" t="s">
        <v>120</v>
      </c>
      <c r="K926">
        <v>300602</v>
      </c>
      <c r="L926">
        <v>185818</v>
      </c>
      <c r="Q926" t="s">
        <v>121</v>
      </c>
      <c r="U926">
        <v>7</v>
      </c>
      <c r="V926">
        <v>14</v>
      </c>
      <c r="Y926" t="s">
        <v>122</v>
      </c>
      <c r="Z926">
        <v>182</v>
      </c>
      <c r="AA926" t="s">
        <v>123</v>
      </c>
      <c r="AB926" t="s">
        <v>124</v>
      </c>
      <c r="AC926">
        <v>125</v>
      </c>
    </row>
    <row r="927" spans="1:29" x14ac:dyDescent="0.25">
      <c r="A927">
        <v>345</v>
      </c>
      <c r="B927">
        <v>345101</v>
      </c>
      <c r="C927" t="s">
        <v>77</v>
      </c>
      <c r="D927">
        <v>5285</v>
      </c>
      <c r="E927">
        <v>-27</v>
      </c>
      <c r="F927" s="1">
        <v>41834</v>
      </c>
      <c r="G927" t="s">
        <v>119</v>
      </c>
      <c r="H927" t="s">
        <v>120</v>
      </c>
      <c r="I927" t="s">
        <v>120</v>
      </c>
      <c r="K927">
        <v>300687</v>
      </c>
      <c r="L927">
        <v>185896</v>
      </c>
      <c r="Q927" t="s">
        <v>121</v>
      </c>
      <c r="U927">
        <v>7</v>
      </c>
      <c r="V927">
        <v>14</v>
      </c>
      <c r="Y927" t="s">
        <v>122</v>
      </c>
      <c r="Z927">
        <v>182</v>
      </c>
      <c r="AA927" t="s">
        <v>123</v>
      </c>
      <c r="AB927" t="s">
        <v>124</v>
      </c>
      <c r="AC927">
        <v>119</v>
      </c>
    </row>
    <row r="928" spans="1:29" x14ac:dyDescent="0.25">
      <c r="A928">
        <v>345</v>
      </c>
      <c r="B928">
        <v>345102</v>
      </c>
      <c r="C928" t="s">
        <v>77</v>
      </c>
      <c r="D928">
        <v>5285</v>
      </c>
      <c r="E928">
        <v>-204</v>
      </c>
      <c r="F928" s="1">
        <v>41834</v>
      </c>
      <c r="G928" t="s">
        <v>119</v>
      </c>
      <c r="H928" t="s">
        <v>120</v>
      </c>
      <c r="I928" t="s">
        <v>120</v>
      </c>
      <c r="K928">
        <v>300687</v>
      </c>
      <c r="L928">
        <v>185896</v>
      </c>
      <c r="Q928" t="s">
        <v>121</v>
      </c>
      <c r="U928">
        <v>7</v>
      </c>
      <c r="V928">
        <v>14</v>
      </c>
      <c r="Y928" t="s">
        <v>122</v>
      </c>
      <c r="Z928">
        <v>182</v>
      </c>
      <c r="AA928" t="s">
        <v>123</v>
      </c>
      <c r="AB928" t="s">
        <v>124</v>
      </c>
      <c r="AC928">
        <v>125</v>
      </c>
    </row>
    <row r="929" spans="1:29" x14ac:dyDescent="0.25">
      <c r="A929">
        <v>345</v>
      </c>
      <c r="B929">
        <v>345102</v>
      </c>
      <c r="C929" t="s">
        <v>77</v>
      </c>
      <c r="D929">
        <v>5285</v>
      </c>
      <c r="E929">
        <v>-27</v>
      </c>
      <c r="F929" s="1">
        <v>41835</v>
      </c>
      <c r="G929" t="s">
        <v>119</v>
      </c>
      <c r="H929" t="s">
        <v>120</v>
      </c>
      <c r="I929" t="s">
        <v>120</v>
      </c>
      <c r="K929">
        <v>300692</v>
      </c>
      <c r="L929">
        <v>186007</v>
      </c>
      <c r="Q929" t="s">
        <v>121</v>
      </c>
      <c r="U929">
        <v>7</v>
      </c>
      <c r="V929">
        <v>14</v>
      </c>
      <c r="Y929" t="s">
        <v>122</v>
      </c>
      <c r="Z929">
        <v>182</v>
      </c>
      <c r="AA929" t="s">
        <v>123</v>
      </c>
      <c r="AB929" t="s">
        <v>124</v>
      </c>
      <c r="AC929">
        <v>97</v>
      </c>
    </row>
    <row r="930" spans="1:29" x14ac:dyDescent="0.25">
      <c r="A930">
        <v>345</v>
      </c>
      <c r="B930">
        <v>345101</v>
      </c>
      <c r="C930" t="s">
        <v>77</v>
      </c>
      <c r="D930">
        <v>5285</v>
      </c>
      <c r="E930">
        <v>-27</v>
      </c>
      <c r="F930" s="1">
        <v>41836</v>
      </c>
      <c r="G930" t="s">
        <v>119</v>
      </c>
      <c r="H930" t="s">
        <v>120</v>
      </c>
      <c r="I930" t="s">
        <v>120</v>
      </c>
      <c r="K930">
        <v>300700</v>
      </c>
      <c r="L930">
        <v>186108</v>
      </c>
      <c r="Q930" t="s">
        <v>121</v>
      </c>
      <c r="U930">
        <v>7</v>
      </c>
      <c r="V930">
        <v>14</v>
      </c>
      <c r="Y930" t="s">
        <v>122</v>
      </c>
      <c r="Z930">
        <v>182</v>
      </c>
      <c r="AA930" t="s">
        <v>123</v>
      </c>
      <c r="AB930" t="s">
        <v>124</v>
      </c>
      <c r="AC930">
        <v>81</v>
      </c>
    </row>
    <row r="931" spans="1:29" x14ac:dyDescent="0.25">
      <c r="A931">
        <v>345</v>
      </c>
      <c r="B931">
        <v>345102</v>
      </c>
      <c r="C931" t="s">
        <v>77</v>
      </c>
      <c r="D931">
        <v>5285</v>
      </c>
      <c r="E931">
        <v>-135</v>
      </c>
      <c r="F931" s="1">
        <v>41836</v>
      </c>
      <c r="G931" t="s">
        <v>119</v>
      </c>
      <c r="H931" t="s">
        <v>120</v>
      </c>
      <c r="I931" t="s">
        <v>120</v>
      </c>
      <c r="K931">
        <v>300700</v>
      </c>
      <c r="L931">
        <v>186108</v>
      </c>
      <c r="Q931" t="s">
        <v>121</v>
      </c>
      <c r="U931">
        <v>7</v>
      </c>
      <c r="V931">
        <v>14</v>
      </c>
      <c r="Y931" t="s">
        <v>122</v>
      </c>
      <c r="Z931">
        <v>182</v>
      </c>
      <c r="AA931" t="s">
        <v>123</v>
      </c>
      <c r="AB931" t="s">
        <v>124</v>
      </c>
      <c r="AC931">
        <v>84</v>
      </c>
    </row>
    <row r="932" spans="1:29" x14ac:dyDescent="0.25">
      <c r="A932">
        <v>345</v>
      </c>
      <c r="B932">
        <v>345101</v>
      </c>
      <c r="C932" t="s">
        <v>77</v>
      </c>
      <c r="D932">
        <v>5285</v>
      </c>
      <c r="E932">
        <v>-351</v>
      </c>
      <c r="F932" s="1">
        <v>41837</v>
      </c>
      <c r="G932" t="s">
        <v>119</v>
      </c>
      <c r="H932" t="s">
        <v>120</v>
      </c>
      <c r="I932" t="s">
        <v>120</v>
      </c>
      <c r="K932">
        <v>300720</v>
      </c>
      <c r="L932">
        <v>186404</v>
      </c>
      <c r="Q932" t="s">
        <v>121</v>
      </c>
      <c r="U932">
        <v>7</v>
      </c>
      <c r="V932">
        <v>14</v>
      </c>
      <c r="Y932" t="s">
        <v>122</v>
      </c>
      <c r="Z932">
        <v>182</v>
      </c>
      <c r="AA932" t="s">
        <v>123</v>
      </c>
      <c r="AB932" t="s">
        <v>124</v>
      </c>
      <c r="AC932">
        <v>113</v>
      </c>
    </row>
    <row r="933" spans="1:29" x14ac:dyDescent="0.25">
      <c r="A933">
        <v>345</v>
      </c>
      <c r="B933">
        <v>345102</v>
      </c>
      <c r="C933" t="s">
        <v>77</v>
      </c>
      <c r="D933">
        <v>5285</v>
      </c>
      <c r="E933">
        <v>-54</v>
      </c>
      <c r="F933" s="1">
        <v>41837</v>
      </c>
      <c r="G933" t="s">
        <v>119</v>
      </c>
      <c r="H933" t="s">
        <v>120</v>
      </c>
      <c r="I933" t="s">
        <v>120</v>
      </c>
      <c r="K933">
        <v>300720</v>
      </c>
      <c r="L933">
        <v>186404</v>
      </c>
      <c r="Q933" t="s">
        <v>121</v>
      </c>
      <c r="U933">
        <v>7</v>
      </c>
      <c r="V933">
        <v>14</v>
      </c>
      <c r="Y933" t="s">
        <v>122</v>
      </c>
      <c r="Z933">
        <v>182</v>
      </c>
      <c r="AA933" t="s">
        <v>123</v>
      </c>
      <c r="AB933" t="s">
        <v>124</v>
      </c>
      <c r="AC933">
        <v>116</v>
      </c>
    </row>
    <row r="934" spans="1:29" x14ac:dyDescent="0.25">
      <c r="A934">
        <v>345</v>
      </c>
      <c r="B934">
        <v>345101</v>
      </c>
      <c r="C934" t="s">
        <v>77</v>
      </c>
      <c r="D934">
        <v>5285</v>
      </c>
      <c r="E934">
        <v>-135</v>
      </c>
      <c r="F934" s="1">
        <v>41840</v>
      </c>
      <c r="G934" t="s">
        <v>119</v>
      </c>
      <c r="H934" t="s">
        <v>120</v>
      </c>
      <c r="I934" t="s">
        <v>120</v>
      </c>
      <c r="K934">
        <v>300721</v>
      </c>
      <c r="L934">
        <v>186409</v>
      </c>
      <c r="Q934" t="s">
        <v>121</v>
      </c>
      <c r="U934">
        <v>7</v>
      </c>
      <c r="V934">
        <v>14</v>
      </c>
      <c r="Y934" t="s">
        <v>122</v>
      </c>
      <c r="Z934">
        <v>182</v>
      </c>
      <c r="AA934" t="s">
        <v>123</v>
      </c>
      <c r="AB934" t="s">
        <v>124</v>
      </c>
      <c r="AC934">
        <v>125</v>
      </c>
    </row>
    <row r="935" spans="1:29" x14ac:dyDescent="0.25">
      <c r="A935">
        <v>345</v>
      </c>
      <c r="B935">
        <v>345102</v>
      </c>
      <c r="C935" t="s">
        <v>77</v>
      </c>
      <c r="D935">
        <v>5285</v>
      </c>
      <c r="E935">
        <v>-351</v>
      </c>
      <c r="F935" s="1">
        <v>41840</v>
      </c>
      <c r="G935" t="s">
        <v>119</v>
      </c>
      <c r="H935" t="s">
        <v>120</v>
      </c>
      <c r="I935" t="s">
        <v>120</v>
      </c>
      <c r="K935">
        <v>300721</v>
      </c>
      <c r="L935">
        <v>186409</v>
      </c>
      <c r="Q935" t="s">
        <v>121</v>
      </c>
      <c r="U935">
        <v>7</v>
      </c>
      <c r="V935">
        <v>14</v>
      </c>
      <c r="Y935" t="s">
        <v>122</v>
      </c>
      <c r="Z935">
        <v>182</v>
      </c>
      <c r="AA935" t="s">
        <v>123</v>
      </c>
      <c r="AB935" t="s">
        <v>124</v>
      </c>
      <c r="AC935">
        <v>128</v>
      </c>
    </row>
    <row r="936" spans="1:29" x14ac:dyDescent="0.25">
      <c r="A936">
        <v>345</v>
      </c>
      <c r="B936">
        <v>345101</v>
      </c>
      <c r="C936" t="s">
        <v>77</v>
      </c>
      <c r="D936">
        <v>5285</v>
      </c>
      <c r="E936">
        <v>-108</v>
      </c>
      <c r="F936" s="1">
        <v>41841</v>
      </c>
      <c r="G936" t="s">
        <v>119</v>
      </c>
      <c r="H936" t="s">
        <v>120</v>
      </c>
      <c r="I936" t="s">
        <v>120</v>
      </c>
      <c r="K936">
        <v>300740</v>
      </c>
      <c r="L936">
        <v>186657</v>
      </c>
      <c r="Q936" t="s">
        <v>121</v>
      </c>
      <c r="U936">
        <v>7</v>
      </c>
      <c r="V936">
        <v>14</v>
      </c>
      <c r="Y936" t="s">
        <v>122</v>
      </c>
      <c r="Z936">
        <v>182</v>
      </c>
      <c r="AA936" t="s">
        <v>123</v>
      </c>
      <c r="AB936" t="s">
        <v>124</v>
      </c>
      <c r="AC936">
        <v>84</v>
      </c>
    </row>
    <row r="937" spans="1:29" x14ac:dyDescent="0.25">
      <c r="A937">
        <v>345</v>
      </c>
      <c r="B937">
        <v>345102</v>
      </c>
      <c r="C937" t="s">
        <v>77</v>
      </c>
      <c r="D937">
        <v>5285</v>
      </c>
      <c r="E937">
        <v>-216</v>
      </c>
      <c r="F937" s="1">
        <v>41841</v>
      </c>
      <c r="G937" t="s">
        <v>119</v>
      </c>
      <c r="H937" t="s">
        <v>120</v>
      </c>
      <c r="I937" t="s">
        <v>120</v>
      </c>
      <c r="K937">
        <v>300740</v>
      </c>
      <c r="L937">
        <v>186657</v>
      </c>
      <c r="Q937" t="s">
        <v>121</v>
      </c>
      <c r="U937">
        <v>7</v>
      </c>
      <c r="V937">
        <v>14</v>
      </c>
      <c r="Y937" t="s">
        <v>122</v>
      </c>
      <c r="Z937">
        <v>182</v>
      </c>
      <c r="AA937" t="s">
        <v>123</v>
      </c>
      <c r="AB937" t="s">
        <v>124</v>
      </c>
      <c r="AC937">
        <v>89</v>
      </c>
    </row>
    <row r="938" spans="1:29" x14ac:dyDescent="0.25">
      <c r="A938">
        <v>345</v>
      </c>
      <c r="B938">
        <v>345101</v>
      </c>
      <c r="C938" t="s">
        <v>77</v>
      </c>
      <c r="D938">
        <v>5285</v>
      </c>
      <c r="E938">
        <v>-108</v>
      </c>
      <c r="F938" s="1">
        <v>41842</v>
      </c>
      <c r="G938" t="s">
        <v>119</v>
      </c>
      <c r="H938" t="s">
        <v>120</v>
      </c>
      <c r="I938" t="s">
        <v>120</v>
      </c>
      <c r="K938">
        <v>300758</v>
      </c>
      <c r="L938">
        <v>186819</v>
      </c>
      <c r="Q938" t="s">
        <v>121</v>
      </c>
      <c r="U938">
        <v>7</v>
      </c>
      <c r="V938">
        <v>14</v>
      </c>
      <c r="Y938" t="s">
        <v>122</v>
      </c>
      <c r="Z938">
        <v>182</v>
      </c>
      <c r="AA938" t="s">
        <v>123</v>
      </c>
      <c r="AB938" t="s">
        <v>124</v>
      </c>
      <c r="AC938">
        <v>85</v>
      </c>
    </row>
    <row r="939" spans="1:29" x14ac:dyDescent="0.25">
      <c r="A939">
        <v>345</v>
      </c>
      <c r="B939">
        <v>345102</v>
      </c>
      <c r="C939" t="s">
        <v>77</v>
      </c>
      <c r="D939">
        <v>5285</v>
      </c>
      <c r="E939">
        <v>-81</v>
      </c>
      <c r="F939" s="1">
        <v>41842</v>
      </c>
      <c r="G939" t="s">
        <v>119</v>
      </c>
      <c r="H939" t="s">
        <v>120</v>
      </c>
      <c r="I939" t="s">
        <v>120</v>
      </c>
      <c r="K939">
        <v>300758</v>
      </c>
      <c r="L939">
        <v>186819</v>
      </c>
      <c r="Q939" t="s">
        <v>121</v>
      </c>
      <c r="U939">
        <v>7</v>
      </c>
      <c r="V939">
        <v>14</v>
      </c>
      <c r="Y939" t="s">
        <v>122</v>
      </c>
      <c r="Z939">
        <v>182</v>
      </c>
      <c r="AA939" t="s">
        <v>123</v>
      </c>
      <c r="AB939" t="s">
        <v>124</v>
      </c>
      <c r="AC939">
        <v>89</v>
      </c>
    </row>
    <row r="940" spans="1:29" x14ac:dyDescent="0.25">
      <c r="A940">
        <v>345</v>
      </c>
      <c r="B940">
        <v>345101</v>
      </c>
      <c r="C940" t="s">
        <v>77</v>
      </c>
      <c r="D940">
        <v>5285</v>
      </c>
      <c r="E940">
        <v>-27</v>
      </c>
      <c r="F940" s="1">
        <v>41843</v>
      </c>
      <c r="G940" t="s">
        <v>119</v>
      </c>
      <c r="H940" t="s">
        <v>120</v>
      </c>
      <c r="I940" t="s">
        <v>120</v>
      </c>
      <c r="K940">
        <v>300759</v>
      </c>
      <c r="L940">
        <v>186824</v>
      </c>
      <c r="Q940" t="s">
        <v>121</v>
      </c>
      <c r="U940">
        <v>7</v>
      </c>
      <c r="V940">
        <v>14</v>
      </c>
      <c r="Y940" t="s">
        <v>122</v>
      </c>
      <c r="Z940">
        <v>182</v>
      </c>
      <c r="AA940" t="s">
        <v>123</v>
      </c>
      <c r="AB940" t="s">
        <v>124</v>
      </c>
      <c r="AC940">
        <v>94</v>
      </c>
    </row>
    <row r="941" spans="1:29" x14ac:dyDescent="0.25">
      <c r="A941">
        <v>345</v>
      </c>
      <c r="B941">
        <v>345102</v>
      </c>
      <c r="C941" t="s">
        <v>77</v>
      </c>
      <c r="D941">
        <v>5285</v>
      </c>
      <c r="E941">
        <v>892</v>
      </c>
      <c r="F941" s="1">
        <v>41843</v>
      </c>
      <c r="G941" t="s">
        <v>119</v>
      </c>
      <c r="H941" t="s">
        <v>120</v>
      </c>
      <c r="I941" t="s">
        <v>120</v>
      </c>
      <c r="K941">
        <v>300759</v>
      </c>
      <c r="L941">
        <v>186824</v>
      </c>
      <c r="Q941" t="s">
        <v>121</v>
      </c>
      <c r="U941">
        <v>7</v>
      </c>
      <c r="V941">
        <v>14</v>
      </c>
      <c r="Y941" t="s">
        <v>122</v>
      </c>
      <c r="Z941">
        <v>182</v>
      </c>
      <c r="AA941" t="s">
        <v>123</v>
      </c>
      <c r="AB941" t="s">
        <v>124</v>
      </c>
      <c r="AC941">
        <v>96</v>
      </c>
    </row>
    <row r="942" spans="1:29" x14ac:dyDescent="0.25">
      <c r="A942">
        <v>345</v>
      </c>
      <c r="B942">
        <v>345101</v>
      </c>
      <c r="C942" t="s">
        <v>77</v>
      </c>
      <c r="D942">
        <v>5285</v>
      </c>
      <c r="E942">
        <v>-27</v>
      </c>
      <c r="F942" s="1">
        <v>41844</v>
      </c>
      <c r="G942" t="s">
        <v>119</v>
      </c>
      <c r="H942" t="s">
        <v>120</v>
      </c>
      <c r="I942" t="s">
        <v>120</v>
      </c>
      <c r="K942">
        <v>300761</v>
      </c>
      <c r="L942">
        <v>186829</v>
      </c>
      <c r="Q942" t="s">
        <v>121</v>
      </c>
      <c r="U942">
        <v>7</v>
      </c>
      <c r="V942">
        <v>14</v>
      </c>
      <c r="Y942" t="s">
        <v>122</v>
      </c>
      <c r="Z942">
        <v>182</v>
      </c>
      <c r="AA942" t="s">
        <v>123</v>
      </c>
      <c r="AB942" t="s">
        <v>124</v>
      </c>
      <c r="AC942">
        <v>72</v>
      </c>
    </row>
    <row r="943" spans="1:29" x14ac:dyDescent="0.25">
      <c r="A943">
        <v>345</v>
      </c>
      <c r="B943">
        <v>345102</v>
      </c>
      <c r="C943" t="s">
        <v>77</v>
      </c>
      <c r="D943">
        <v>5285</v>
      </c>
      <c r="E943">
        <v>-243</v>
      </c>
      <c r="F943" s="1">
        <v>41844</v>
      </c>
      <c r="G943" t="s">
        <v>119</v>
      </c>
      <c r="H943" t="s">
        <v>120</v>
      </c>
      <c r="I943" t="s">
        <v>120</v>
      </c>
      <c r="K943">
        <v>300761</v>
      </c>
      <c r="L943">
        <v>186829</v>
      </c>
      <c r="Q943" t="s">
        <v>121</v>
      </c>
      <c r="U943">
        <v>7</v>
      </c>
      <c r="V943">
        <v>14</v>
      </c>
      <c r="Y943" t="s">
        <v>122</v>
      </c>
      <c r="Z943">
        <v>182</v>
      </c>
      <c r="AA943" t="s">
        <v>123</v>
      </c>
      <c r="AB943" t="s">
        <v>124</v>
      </c>
      <c r="AC943">
        <v>76</v>
      </c>
    </row>
    <row r="944" spans="1:29" x14ac:dyDescent="0.25">
      <c r="A944">
        <v>345</v>
      </c>
      <c r="B944">
        <v>345101</v>
      </c>
      <c r="C944" t="s">
        <v>77</v>
      </c>
      <c r="D944">
        <v>5285</v>
      </c>
      <c r="E944">
        <v>-27</v>
      </c>
      <c r="F944" s="1">
        <v>41847</v>
      </c>
      <c r="G944" t="s">
        <v>119</v>
      </c>
      <c r="H944" t="s">
        <v>120</v>
      </c>
      <c r="I944" t="s">
        <v>120</v>
      </c>
      <c r="K944">
        <v>300786</v>
      </c>
      <c r="L944">
        <v>187035</v>
      </c>
      <c r="Q944" t="s">
        <v>121</v>
      </c>
      <c r="U944">
        <v>7</v>
      </c>
      <c r="V944">
        <v>14</v>
      </c>
      <c r="Y944" t="s">
        <v>122</v>
      </c>
      <c r="Z944">
        <v>182</v>
      </c>
      <c r="AA944" t="s">
        <v>123</v>
      </c>
      <c r="AB944" t="s">
        <v>124</v>
      </c>
      <c r="AC944">
        <v>90</v>
      </c>
    </row>
    <row r="945" spans="1:29" x14ac:dyDescent="0.25">
      <c r="A945">
        <v>345</v>
      </c>
      <c r="B945">
        <v>345102</v>
      </c>
      <c r="C945" t="s">
        <v>77</v>
      </c>
      <c r="D945">
        <v>5285</v>
      </c>
      <c r="E945">
        <v>-162</v>
      </c>
      <c r="F945" s="1">
        <v>41847</v>
      </c>
      <c r="G945" t="s">
        <v>119</v>
      </c>
      <c r="H945" t="s">
        <v>120</v>
      </c>
      <c r="I945" t="s">
        <v>120</v>
      </c>
      <c r="K945">
        <v>300786</v>
      </c>
      <c r="L945">
        <v>187035</v>
      </c>
      <c r="Q945" t="s">
        <v>121</v>
      </c>
      <c r="U945">
        <v>7</v>
      </c>
      <c r="V945">
        <v>14</v>
      </c>
      <c r="Y945" t="s">
        <v>122</v>
      </c>
      <c r="Z945">
        <v>182</v>
      </c>
      <c r="AA945" t="s">
        <v>123</v>
      </c>
      <c r="AB945" t="s">
        <v>124</v>
      </c>
      <c r="AC945">
        <v>92</v>
      </c>
    </row>
    <row r="946" spans="1:29" x14ac:dyDescent="0.25">
      <c r="A946">
        <v>345</v>
      </c>
      <c r="B946">
        <v>345102</v>
      </c>
      <c r="C946" t="s">
        <v>77</v>
      </c>
      <c r="D946">
        <v>5285</v>
      </c>
      <c r="E946">
        <v>-108</v>
      </c>
      <c r="F946" s="1">
        <v>41848</v>
      </c>
      <c r="G946" t="s">
        <v>119</v>
      </c>
      <c r="H946" t="s">
        <v>120</v>
      </c>
      <c r="I946" t="s">
        <v>120</v>
      </c>
      <c r="K946">
        <v>300787</v>
      </c>
      <c r="L946">
        <v>187043</v>
      </c>
      <c r="Q946" t="s">
        <v>121</v>
      </c>
      <c r="U946">
        <v>7</v>
      </c>
      <c r="V946">
        <v>14</v>
      </c>
      <c r="Y946" t="s">
        <v>122</v>
      </c>
      <c r="Z946">
        <v>182</v>
      </c>
      <c r="AA946" t="s">
        <v>123</v>
      </c>
      <c r="AB946" t="s">
        <v>124</v>
      </c>
      <c r="AC946">
        <v>133</v>
      </c>
    </row>
    <row r="947" spans="1:29" x14ac:dyDescent="0.25">
      <c r="A947">
        <v>345</v>
      </c>
      <c r="B947">
        <v>345101</v>
      </c>
      <c r="C947" t="s">
        <v>77</v>
      </c>
      <c r="D947">
        <v>5285</v>
      </c>
      <c r="E947">
        <v>-27</v>
      </c>
      <c r="F947" s="1">
        <v>41849</v>
      </c>
      <c r="G947" t="s">
        <v>119</v>
      </c>
      <c r="H947" t="s">
        <v>120</v>
      </c>
      <c r="I947" t="s">
        <v>120</v>
      </c>
      <c r="K947">
        <v>300780</v>
      </c>
      <c r="L947">
        <v>187005</v>
      </c>
      <c r="Q947" t="s">
        <v>121</v>
      </c>
      <c r="U947">
        <v>7</v>
      </c>
      <c r="V947">
        <v>14</v>
      </c>
      <c r="Y947" t="s">
        <v>122</v>
      </c>
      <c r="Z947">
        <v>182</v>
      </c>
      <c r="AA947" t="s">
        <v>123</v>
      </c>
      <c r="AB947" t="s">
        <v>124</v>
      </c>
      <c r="AC947">
        <v>81</v>
      </c>
    </row>
    <row r="948" spans="1:29" x14ac:dyDescent="0.25">
      <c r="A948">
        <v>345</v>
      </c>
      <c r="B948">
        <v>345102</v>
      </c>
      <c r="C948" t="s">
        <v>77</v>
      </c>
      <c r="D948">
        <v>5285</v>
      </c>
      <c r="E948">
        <v>-108</v>
      </c>
      <c r="F948" s="1">
        <v>41849</v>
      </c>
      <c r="G948" t="s">
        <v>119</v>
      </c>
      <c r="H948" t="s">
        <v>120</v>
      </c>
      <c r="I948" t="s">
        <v>120</v>
      </c>
      <c r="K948">
        <v>300780</v>
      </c>
      <c r="L948">
        <v>187005</v>
      </c>
      <c r="Q948" t="s">
        <v>121</v>
      </c>
      <c r="U948">
        <v>7</v>
      </c>
      <c r="V948">
        <v>14</v>
      </c>
      <c r="Y948" t="s">
        <v>122</v>
      </c>
      <c r="Z948">
        <v>182</v>
      </c>
      <c r="AA948" t="s">
        <v>123</v>
      </c>
      <c r="AB948" t="s">
        <v>124</v>
      </c>
      <c r="AC948">
        <v>83</v>
      </c>
    </row>
    <row r="949" spans="1:29" x14ac:dyDescent="0.25">
      <c r="A949">
        <v>345</v>
      </c>
      <c r="B949">
        <v>345102</v>
      </c>
      <c r="C949" t="s">
        <v>77</v>
      </c>
      <c r="D949">
        <v>5285</v>
      </c>
      <c r="E949">
        <v>-162</v>
      </c>
      <c r="F949" s="1">
        <v>41850</v>
      </c>
      <c r="G949" t="s">
        <v>119</v>
      </c>
      <c r="H949" t="s">
        <v>120</v>
      </c>
      <c r="I949" t="s">
        <v>120</v>
      </c>
      <c r="K949">
        <v>300908</v>
      </c>
      <c r="L949">
        <v>187127</v>
      </c>
      <c r="Q949" t="s">
        <v>121</v>
      </c>
      <c r="U949">
        <v>7</v>
      </c>
      <c r="V949">
        <v>14</v>
      </c>
      <c r="Y949" t="s">
        <v>122</v>
      </c>
      <c r="Z949">
        <v>182</v>
      </c>
      <c r="AA949" t="s">
        <v>123</v>
      </c>
      <c r="AB949" t="s">
        <v>124</v>
      </c>
      <c r="AC949">
        <v>86</v>
      </c>
    </row>
    <row r="950" spans="1:29" x14ac:dyDescent="0.25">
      <c r="A950">
        <v>345</v>
      </c>
      <c r="B950">
        <v>345101</v>
      </c>
      <c r="C950" t="s">
        <v>77</v>
      </c>
      <c r="D950">
        <v>5285</v>
      </c>
      <c r="E950">
        <v>-27</v>
      </c>
      <c r="F950" s="1">
        <v>41851</v>
      </c>
      <c r="G950" t="s">
        <v>119</v>
      </c>
      <c r="H950" t="s">
        <v>120</v>
      </c>
      <c r="I950" t="s">
        <v>120</v>
      </c>
      <c r="K950">
        <v>301071</v>
      </c>
      <c r="L950">
        <v>187313</v>
      </c>
      <c r="Q950" t="s">
        <v>121</v>
      </c>
      <c r="U950">
        <v>7</v>
      </c>
      <c r="V950">
        <v>14</v>
      </c>
      <c r="Y950" t="s">
        <v>122</v>
      </c>
      <c r="Z950">
        <v>182</v>
      </c>
      <c r="AA950" t="s">
        <v>123</v>
      </c>
      <c r="AB950" t="s">
        <v>124</v>
      </c>
      <c r="AC950">
        <v>110</v>
      </c>
    </row>
    <row r="951" spans="1:29" x14ac:dyDescent="0.25">
      <c r="A951">
        <v>345</v>
      </c>
      <c r="B951">
        <v>345102</v>
      </c>
      <c r="C951" t="s">
        <v>77</v>
      </c>
      <c r="D951">
        <v>5285</v>
      </c>
      <c r="E951">
        <v>-351</v>
      </c>
      <c r="F951" s="1">
        <v>41851</v>
      </c>
      <c r="G951" t="s">
        <v>119</v>
      </c>
      <c r="H951" t="s">
        <v>120</v>
      </c>
      <c r="I951" t="s">
        <v>120</v>
      </c>
      <c r="K951">
        <v>301071</v>
      </c>
      <c r="L951">
        <v>187313</v>
      </c>
      <c r="Q951" t="s">
        <v>121</v>
      </c>
      <c r="U951">
        <v>7</v>
      </c>
      <c r="V951">
        <v>14</v>
      </c>
      <c r="Y951" t="s">
        <v>122</v>
      </c>
      <c r="Z951">
        <v>182</v>
      </c>
      <c r="AA951" t="s">
        <v>123</v>
      </c>
      <c r="AB951" t="s">
        <v>124</v>
      </c>
      <c r="AC951">
        <v>113</v>
      </c>
    </row>
    <row r="952" spans="1:29" x14ac:dyDescent="0.25">
      <c r="A952">
        <v>345</v>
      </c>
      <c r="B952">
        <v>345102</v>
      </c>
      <c r="C952" t="s">
        <v>77</v>
      </c>
      <c r="D952">
        <v>5285</v>
      </c>
      <c r="E952">
        <v>-648</v>
      </c>
      <c r="F952" s="1">
        <v>41855</v>
      </c>
      <c r="G952" t="s">
        <v>119</v>
      </c>
      <c r="H952" t="s">
        <v>120</v>
      </c>
      <c r="I952" t="s">
        <v>120</v>
      </c>
      <c r="K952">
        <v>301118</v>
      </c>
      <c r="L952">
        <v>187486</v>
      </c>
      <c r="Q952" t="s">
        <v>121</v>
      </c>
      <c r="U952">
        <v>8</v>
      </c>
      <c r="V952">
        <v>14</v>
      </c>
      <c r="Y952" t="s">
        <v>122</v>
      </c>
      <c r="Z952">
        <v>182</v>
      </c>
      <c r="AA952" t="s">
        <v>123</v>
      </c>
      <c r="AB952" t="s">
        <v>124</v>
      </c>
      <c r="AC952">
        <v>166</v>
      </c>
    </row>
    <row r="953" spans="1:29" x14ac:dyDescent="0.25">
      <c r="A953">
        <v>345</v>
      </c>
      <c r="B953">
        <v>345102</v>
      </c>
      <c r="C953" t="s">
        <v>77</v>
      </c>
      <c r="D953">
        <v>5285</v>
      </c>
      <c r="E953">
        <v>-81</v>
      </c>
      <c r="F953" s="1">
        <v>41856</v>
      </c>
      <c r="G953" t="s">
        <v>119</v>
      </c>
      <c r="H953" t="s">
        <v>120</v>
      </c>
      <c r="I953" t="s">
        <v>120</v>
      </c>
      <c r="K953">
        <v>301431</v>
      </c>
      <c r="L953">
        <v>188263</v>
      </c>
      <c r="Q953" t="s">
        <v>121</v>
      </c>
      <c r="U953">
        <v>8</v>
      </c>
      <c r="V953">
        <v>14</v>
      </c>
      <c r="Y953" t="s">
        <v>122</v>
      </c>
      <c r="Z953">
        <v>182</v>
      </c>
      <c r="AA953" t="s">
        <v>123</v>
      </c>
      <c r="AB953" t="s">
        <v>124</v>
      </c>
      <c r="AC953">
        <v>124</v>
      </c>
    </row>
    <row r="954" spans="1:29" x14ac:dyDescent="0.25">
      <c r="A954">
        <v>345</v>
      </c>
      <c r="B954">
        <v>345101</v>
      </c>
      <c r="C954" t="s">
        <v>77</v>
      </c>
      <c r="D954">
        <v>5285</v>
      </c>
      <c r="E954">
        <v>-27</v>
      </c>
      <c r="F954" s="1">
        <v>41857</v>
      </c>
      <c r="G954" t="s">
        <v>119</v>
      </c>
      <c r="H954" t="s">
        <v>120</v>
      </c>
      <c r="I954" t="s">
        <v>120</v>
      </c>
      <c r="K954">
        <v>301376</v>
      </c>
      <c r="L954">
        <v>187776</v>
      </c>
      <c r="Q954" t="s">
        <v>121</v>
      </c>
      <c r="U954">
        <v>8</v>
      </c>
      <c r="V954">
        <v>14</v>
      </c>
      <c r="Y954" t="s">
        <v>122</v>
      </c>
      <c r="Z954">
        <v>182</v>
      </c>
      <c r="AA954" t="s">
        <v>123</v>
      </c>
      <c r="AB954" t="s">
        <v>124</v>
      </c>
      <c r="AC954">
        <v>188</v>
      </c>
    </row>
    <row r="955" spans="1:29" x14ac:dyDescent="0.25">
      <c r="A955">
        <v>345</v>
      </c>
      <c r="B955">
        <v>345102</v>
      </c>
      <c r="C955" t="s">
        <v>77</v>
      </c>
      <c r="D955">
        <v>5285</v>
      </c>
      <c r="E955">
        <v>-81</v>
      </c>
      <c r="F955" s="1">
        <v>41857</v>
      </c>
      <c r="G955" t="s">
        <v>119</v>
      </c>
      <c r="H955" t="s">
        <v>120</v>
      </c>
      <c r="I955" t="s">
        <v>120</v>
      </c>
      <c r="K955">
        <v>301376</v>
      </c>
      <c r="L955">
        <v>187776</v>
      </c>
      <c r="Q955" t="s">
        <v>121</v>
      </c>
      <c r="U955">
        <v>8</v>
      </c>
      <c r="V955">
        <v>14</v>
      </c>
      <c r="Y955" t="s">
        <v>122</v>
      </c>
      <c r="Z955">
        <v>182</v>
      </c>
      <c r="AA955" t="s">
        <v>123</v>
      </c>
      <c r="AB955" t="s">
        <v>124</v>
      </c>
      <c r="AC955">
        <v>194</v>
      </c>
    </row>
    <row r="956" spans="1:29" x14ac:dyDescent="0.25">
      <c r="A956">
        <v>345</v>
      </c>
      <c r="B956">
        <v>345102</v>
      </c>
      <c r="C956" t="s">
        <v>77</v>
      </c>
      <c r="D956">
        <v>5285</v>
      </c>
      <c r="E956">
        <v>-648</v>
      </c>
      <c r="F956" s="1">
        <v>41858</v>
      </c>
      <c r="G956" t="s">
        <v>119</v>
      </c>
      <c r="H956" t="s">
        <v>120</v>
      </c>
      <c r="I956" t="s">
        <v>120</v>
      </c>
      <c r="K956">
        <v>301432</v>
      </c>
      <c r="L956">
        <v>188269</v>
      </c>
      <c r="Q956" t="s">
        <v>121</v>
      </c>
      <c r="U956">
        <v>8</v>
      </c>
      <c r="V956">
        <v>14</v>
      </c>
      <c r="Y956" t="s">
        <v>122</v>
      </c>
      <c r="Z956">
        <v>182</v>
      </c>
      <c r="AA956" t="s">
        <v>123</v>
      </c>
      <c r="AB956" t="s">
        <v>124</v>
      </c>
      <c r="AC956">
        <v>104</v>
      </c>
    </row>
    <row r="957" spans="1:29" x14ac:dyDescent="0.25">
      <c r="A957">
        <v>345</v>
      </c>
      <c r="B957">
        <v>345101</v>
      </c>
      <c r="C957" t="s">
        <v>77</v>
      </c>
      <c r="D957">
        <v>5285</v>
      </c>
      <c r="E957">
        <v>-27</v>
      </c>
      <c r="F957" s="1">
        <v>41861</v>
      </c>
      <c r="G957" t="s">
        <v>119</v>
      </c>
      <c r="H957" t="s">
        <v>120</v>
      </c>
      <c r="I957" t="s">
        <v>120</v>
      </c>
      <c r="K957">
        <v>301433</v>
      </c>
      <c r="L957">
        <v>188274</v>
      </c>
      <c r="Q957" t="s">
        <v>121</v>
      </c>
      <c r="U957">
        <v>8</v>
      </c>
      <c r="V957">
        <v>14</v>
      </c>
      <c r="Y957" t="s">
        <v>122</v>
      </c>
      <c r="Z957">
        <v>401</v>
      </c>
      <c r="AA957" t="s">
        <v>123</v>
      </c>
      <c r="AB957" t="s">
        <v>124</v>
      </c>
      <c r="AC957">
        <v>134</v>
      </c>
    </row>
    <row r="958" spans="1:29" x14ac:dyDescent="0.25">
      <c r="A958">
        <v>345</v>
      </c>
      <c r="B958">
        <v>345102</v>
      </c>
      <c r="C958" t="s">
        <v>77</v>
      </c>
      <c r="D958">
        <v>5285</v>
      </c>
      <c r="E958">
        <v>-447</v>
      </c>
      <c r="F958" s="1">
        <v>41861</v>
      </c>
      <c r="G958" t="s">
        <v>119</v>
      </c>
      <c r="H958" t="s">
        <v>120</v>
      </c>
      <c r="I958" t="s">
        <v>120</v>
      </c>
      <c r="K958">
        <v>301433</v>
      </c>
      <c r="L958">
        <v>188274</v>
      </c>
      <c r="Q958" t="s">
        <v>121</v>
      </c>
      <c r="U958">
        <v>8</v>
      </c>
      <c r="V958">
        <v>14</v>
      </c>
      <c r="Y958" t="s">
        <v>122</v>
      </c>
      <c r="Z958">
        <v>401</v>
      </c>
      <c r="AA958" t="s">
        <v>123</v>
      </c>
      <c r="AB958" t="s">
        <v>124</v>
      </c>
      <c r="AC958">
        <v>137</v>
      </c>
    </row>
    <row r="959" spans="1:29" x14ac:dyDescent="0.25">
      <c r="A959">
        <v>345</v>
      </c>
      <c r="B959">
        <v>345102</v>
      </c>
      <c r="C959" t="s">
        <v>77</v>
      </c>
      <c r="D959">
        <v>5285</v>
      </c>
      <c r="E959">
        <v>-216</v>
      </c>
      <c r="F959" s="1">
        <v>41862</v>
      </c>
      <c r="G959" t="s">
        <v>119</v>
      </c>
      <c r="H959" t="s">
        <v>120</v>
      </c>
      <c r="I959" t="s">
        <v>120</v>
      </c>
      <c r="K959">
        <v>301416</v>
      </c>
      <c r="L959">
        <v>188047</v>
      </c>
      <c r="Q959" t="s">
        <v>121</v>
      </c>
      <c r="U959">
        <v>8</v>
      </c>
      <c r="V959">
        <v>14</v>
      </c>
      <c r="Y959" t="s">
        <v>122</v>
      </c>
      <c r="Z959">
        <v>182</v>
      </c>
      <c r="AA959" t="s">
        <v>123</v>
      </c>
      <c r="AB959" t="s">
        <v>124</v>
      </c>
      <c r="AC959">
        <v>108</v>
      </c>
    </row>
    <row r="960" spans="1:29" x14ac:dyDescent="0.25">
      <c r="A960">
        <v>345</v>
      </c>
      <c r="B960">
        <v>345102</v>
      </c>
      <c r="C960" t="s">
        <v>77</v>
      </c>
      <c r="D960">
        <v>5285</v>
      </c>
      <c r="E960">
        <v>-108</v>
      </c>
      <c r="F960" s="1">
        <v>41863</v>
      </c>
      <c r="G960" t="s">
        <v>119</v>
      </c>
      <c r="H960" t="s">
        <v>120</v>
      </c>
      <c r="I960" t="s">
        <v>120</v>
      </c>
      <c r="K960">
        <v>301434</v>
      </c>
      <c r="L960">
        <v>188279</v>
      </c>
      <c r="Q960" t="s">
        <v>121</v>
      </c>
      <c r="U960">
        <v>8</v>
      </c>
      <c r="V960">
        <v>14</v>
      </c>
      <c r="Y960" t="s">
        <v>122</v>
      </c>
      <c r="Z960">
        <v>254</v>
      </c>
      <c r="AA960" t="s">
        <v>123</v>
      </c>
      <c r="AB960" t="s">
        <v>124</v>
      </c>
      <c r="AC960">
        <v>126</v>
      </c>
    </row>
    <row r="961" spans="1:29" x14ac:dyDescent="0.25">
      <c r="A961">
        <v>345</v>
      </c>
      <c r="B961">
        <v>345102</v>
      </c>
      <c r="C961" t="s">
        <v>77</v>
      </c>
      <c r="D961">
        <v>5285</v>
      </c>
      <c r="E961">
        <v>-1043.75</v>
      </c>
      <c r="F961" s="1">
        <v>41864</v>
      </c>
      <c r="G961" t="s">
        <v>119</v>
      </c>
      <c r="H961" t="s">
        <v>120</v>
      </c>
      <c r="I961" t="s">
        <v>120</v>
      </c>
      <c r="K961">
        <v>301429</v>
      </c>
      <c r="L961">
        <v>188239</v>
      </c>
      <c r="Q961" t="s">
        <v>121</v>
      </c>
      <c r="U961">
        <v>8</v>
      </c>
      <c r="V961">
        <v>14</v>
      </c>
      <c r="Y961" t="s">
        <v>122</v>
      </c>
      <c r="Z961">
        <v>182</v>
      </c>
      <c r="AA961" t="s">
        <v>123</v>
      </c>
      <c r="AB961" t="s">
        <v>124</v>
      </c>
      <c r="AC961">
        <v>99</v>
      </c>
    </row>
    <row r="962" spans="1:29" x14ac:dyDescent="0.25">
      <c r="A962">
        <v>345</v>
      </c>
      <c r="B962">
        <v>345102</v>
      </c>
      <c r="C962" t="s">
        <v>77</v>
      </c>
      <c r="D962">
        <v>5285</v>
      </c>
      <c r="E962">
        <v>-54</v>
      </c>
      <c r="F962" s="1">
        <v>41865</v>
      </c>
      <c r="G962" t="s">
        <v>119</v>
      </c>
      <c r="H962" t="s">
        <v>120</v>
      </c>
      <c r="I962" t="s">
        <v>120</v>
      </c>
      <c r="K962">
        <v>301465</v>
      </c>
      <c r="L962">
        <v>188497</v>
      </c>
      <c r="Q962" t="s">
        <v>121</v>
      </c>
      <c r="U962">
        <v>8</v>
      </c>
      <c r="V962">
        <v>14</v>
      </c>
      <c r="Y962" t="s">
        <v>122</v>
      </c>
      <c r="Z962">
        <v>254</v>
      </c>
      <c r="AA962" t="s">
        <v>123</v>
      </c>
      <c r="AB962" t="s">
        <v>124</v>
      </c>
      <c r="AC962">
        <v>87</v>
      </c>
    </row>
    <row r="963" spans="1:29" x14ac:dyDescent="0.25">
      <c r="A963">
        <v>345</v>
      </c>
      <c r="B963">
        <v>345102</v>
      </c>
      <c r="C963" t="s">
        <v>77</v>
      </c>
      <c r="D963">
        <v>5285</v>
      </c>
      <c r="E963">
        <v>-216</v>
      </c>
      <c r="F963" s="1">
        <v>41868</v>
      </c>
      <c r="G963" t="s">
        <v>119</v>
      </c>
      <c r="H963" t="s">
        <v>120</v>
      </c>
      <c r="I963" t="s">
        <v>120</v>
      </c>
      <c r="K963">
        <v>301447</v>
      </c>
      <c r="L963">
        <v>188380</v>
      </c>
      <c r="Q963" t="s">
        <v>121</v>
      </c>
      <c r="U963">
        <v>8</v>
      </c>
      <c r="V963">
        <v>14</v>
      </c>
      <c r="Y963" t="s">
        <v>122</v>
      </c>
      <c r="Z963">
        <v>182</v>
      </c>
      <c r="AA963" t="s">
        <v>123</v>
      </c>
      <c r="AB963" t="s">
        <v>124</v>
      </c>
      <c r="AC963">
        <v>119</v>
      </c>
    </row>
    <row r="964" spans="1:29" x14ac:dyDescent="0.25">
      <c r="A964">
        <v>345</v>
      </c>
      <c r="B964">
        <v>345102</v>
      </c>
      <c r="C964" t="s">
        <v>77</v>
      </c>
      <c r="D964">
        <v>5285</v>
      </c>
      <c r="E964">
        <v>-81</v>
      </c>
      <c r="F964" s="1">
        <v>41869</v>
      </c>
      <c r="G964" t="s">
        <v>119</v>
      </c>
      <c r="H964" t="s">
        <v>120</v>
      </c>
      <c r="I964" t="s">
        <v>120</v>
      </c>
      <c r="K964">
        <v>301462</v>
      </c>
      <c r="L964">
        <v>188475</v>
      </c>
      <c r="Q964" t="s">
        <v>121</v>
      </c>
      <c r="U964">
        <v>8</v>
      </c>
      <c r="V964">
        <v>14</v>
      </c>
      <c r="Y964" t="s">
        <v>122</v>
      </c>
      <c r="Z964">
        <v>182</v>
      </c>
      <c r="AA964" t="s">
        <v>123</v>
      </c>
      <c r="AB964" t="s">
        <v>124</v>
      </c>
      <c r="AC964">
        <v>109</v>
      </c>
    </row>
    <row r="965" spans="1:29" x14ac:dyDescent="0.25">
      <c r="A965">
        <v>345</v>
      </c>
      <c r="B965">
        <v>345101</v>
      </c>
      <c r="C965" t="s">
        <v>77</v>
      </c>
      <c r="D965">
        <v>5285</v>
      </c>
      <c r="E965">
        <v>-216</v>
      </c>
      <c r="F965" s="1">
        <v>41870</v>
      </c>
      <c r="G965" t="s">
        <v>119</v>
      </c>
      <c r="H965" t="s">
        <v>120</v>
      </c>
      <c r="I965" t="s">
        <v>120</v>
      </c>
      <c r="K965">
        <v>301490</v>
      </c>
      <c r="L965">
        <v>188839</v>
      </c>
      <c r="Q965" t="s">
        <v>121</v>
      </c>
      <c r="U965">
        <v>8</v>
      </c>
      <c r="V965">
        <v>14</v>
      </c>
      <c r="Y965" t="s">
        <v>122</v>
      </c>
      <c r="Z965">
        <v>182</v>
      </c>
      <c r="AA965" t="s">
        <v>123</v>
      </c>
      <c r="AB965" t="s">
        <v>124</v>
      </c>
      <c r="AC965">
        <v>143</v>
      </c>
    </row>
    <row r="966" spans="1:29" x14ac:dyDescent="0.25">
      <c r="A966">
        <v>345</v>
      </c>
      <c r="B966">
        <v>345102</v>
      </c>
      <c r="C966" t="s">
        <v>77</v>
      </c>
      <c r="D966">
        <v>5285</v>
      </c>
      <c r="E966">
        <v>-162</v>
      </c>
      <c r="F966" s="1">
        <v>41870</v>
      </c>
      <c r="G966" t="s">
        <v>119</v>
      </c>
      <c r="H966" t="s">
        <v>120</v>
      </c>
      <c r="I966" t="s">
        <v>120</v>
      </c>
      <c r="K966">
        <v>301490</v>
      </c>
      <c r="L966">
        <v>188839</v>
      </c>
      <c r="Q966" t="s">
        <v>121</v>
      </c>
      <c r="U966">
        <v>8</v>
      </c>
      <c r="V966">
        <v>14</v>
      </c>
      <c r="Y966" t="s">
        <v>122</v>
      </c>
      <c r="Z966">
        <v>182</v>
      </c>
      <c r="AA966" t="s">
        <v>123</v>
      </c>
      <c r="AB966" t="s">
        <v>124</v>
      </c>
      <c r="AC966">
        <v>148</v>
      </c>
    </row>
    <row r="967" spans="1:29" x14ac:dyDescent="0.25">
      <c r="A967">
        <v>345</v>
      </c>
      <c r="B967">
        <v>345101</v>
      </c>
      <c r="C967" t="s">
        <v>77</v>
      </c>
      <c r="D967">
        <v>5285</v>
      </c>
      <c r="E967">
        <v>-81</v>
      </c>
      <c r="F967" s="1">
        <v>41871</v>
      </c>
      <c r="G967" t="s">
        <v>119</v>
      </c>
      <c r="H967" t="s">
        <v>120</v>
      </c>
      <c r="I967" t="s">
        <v>120</v>
      </c>
      <c r="K967">
        <v>301478</v>
      </c>
      <c r="L967">
        <v>188681</v>
      </c>
      <c r="Q967" t="s">
        <v>121</v>
      </c>
      <c r="U967">
        <v>8</v>
      </c>
      <c r="V967">
        <v>14</v>
      </c>
      <c r="Y967" t="s">
        <v>122</v>
      </c>
      <c r="Z967">
        <v>182</v>
      </c>
      <c r="AA967" t="s">
        <v>123</v>
      </c>
      <c r="AB967" t="s">
        <v>124</v>
      </c>
      <c r="AC967">
        <v>113</v>
      </c>
    </row>
    <row r="968" spans="1:29" x14ac:dyDescent="0.25">
      <c r="A968">
        <v>345</v>
      </c>
      <c r="B968">
        <v>345102</v>
      </c>
      <c r="C968" t="s">
        <v>77</v>
      </c>
      <c r="D968">
        <v>5285</v>
      </c>
      <c r="E968">
        <v>-27</v>
      </c>
      <c r="F968" s="1">
        <v>41871</v>
      </c>
      <c r="G968" t="s">
        <v>119</v>
      </c>
      <c r="H968" t="s">
        <v>120</v>
      </c>
      <c r="I968" t="s">
        <v>120</v>
      </c>
      <c r="K968">
        <v>301478</v>
      </c>
      <c r="L968">
        <v>188681</v>
      </c>
      <c r="Q968" t="s">
        <v>121</v>
      </c>
      <c r="U968">
        <v>8</v>
      </c>
      <c r="V968">
        <v>14</v>
      </c>
      <c r="Y968" t="s">
        <v>122</v>
      </c>
      <c r="Z968">
        <v>182</v>
      </c>
      <c r="AA968" t="s">
        <v>123</v>
      </c>
      <c r="AB968" t="s">
        <v>124</v>
      </c>
      <c r="AC968">
        <v>115</v>
      </c>
    </row>
    <row r="969" spans="1:29" x14ac:dyDescent="0.25">
      <c r="A969">
        <v>345</v>
      </c>
      <c r="B969">
        <v>345101</v>
      </c>
      <c r="C969" t="s">
        <v>77</v>
      </c>
      <c r="D969">
        <v>5285</v>
      </c>
      <c r="E969">
        <v>-54</v>
      </c>
      <c r="F969" s="1">
        <v>41872</v>
      </c>
      <c r="G969" t="s">
        <v>119</v>
      </c>
      <c r="H969" t="s">
        <v>120</v>
      </c>
      <c r="I969" t="s">
        <v>120</v>
      </c>
      <c r="K969">
        <v>301491</v>
      </c>
      <c r="L969">
        <v>188846</v>
      </c>
      <c r="Q969" t="s">
        <v>121</v>
      </c>
      <c r="U969">
        <v>8</v>
      </c>
      <c r="V969">
        <v>14</v>
      </c>
      <c r="Y969" t="s">
        <v>122</v>
      </c>
      <c r="Z969">
        <v>182</v>
      </c>
      <c r="AA969" t="s">
        <v>123</v>
      </c>
      <c r="AB969" t="s">
        <v>124</v>
      </c>
      <c r="AC969">
        <v>91</v>
      </c>
    </row>
    <row r="970" spans="1:29" x14ac:dyDescent="0.25">
      <c r="A970">
        <v>345</v>
      </c>
      <c r="B970">
        <v>345102</v>
      </c>
      <c r="C970" t="s">
        <v>77</v>
      </c>
      <c r="D970">
        <v>5285</v>
      </c>
      <c r="E970">
        <v>-459</v>
      </c>
      <c r="F970" s="1">
        <v>41872</v>
      </c>
      <c r="G970" t="s">
        <v>119</v>
      </c>
      <c r="H970" t="s">
        <v>120</v>
      </c>
      <c r="I970" t="s">
        <v>120</v>
      </c>
      <c r="K970">
        <v>301491</v>
      </c>
      <c r="L970">
        <v>188846</v>
      </c>
      <c r="Q970" t="s">
        <v>121</v>
      </c>
      <c r="U970">
        <v>8</v>
      </c>
      <c r="V970">
        <v>14</v>
      </c>
      <c r="Y970" t="s">
        <v>122</v>
      </c>
      <c r="Z970">
        <v>182</v>
      </c>
      <c r="AA970" t="s">
        <v>123</v>
      </c>
      <c r="AB970" t="s">
        <v>124</v>
      </c>
      <c r="AC970">
        <v>93</v>
      </c>
    </row>
    <row r="971" spans="1:29" x14ac:dyDescent="0.25">
      <c r="A971">
        <v>345</v>
      </c>
      <c r="B971">
        <v>345101</v>
      </c>
      <c r="C971" t="s">
        <v>77</v>
      </c>
      <c r="D971">
        <v>5285</v>
      </c>
      <c r="E971">
        <v>-27</v>
      </c>
      <c r="F971" s="1">
        <v>41875</v>
      </c>
      <c r="G971" t="s">
        <v>119</v>
      </c>
      <c r="H971" t="s">
        <v>120</v>
      </c>
      <c r="I971" t="s">
        <v>120</v>
      </c>
      <c r="K971">
        <v>301501</v>
      </c>
      <c r="L971">
        <v>188960</v>
      </c>
      <c r="Q971" t="s">
        <v>121</v>
      </c>
      <c r="U971">
        <v>8</v>
      </c>
      <c r="V971">
        <v>14</v>
      </c>
      <c r="Y971" t="s">
        <v>122</v>
      </c>
      <c r="Z971">
        <v>182</v>
      </c>
      <c r="AA971" t="s">
        <v>123</v>
      </c>
      <c r="AB971" t="s">
        <v>124</v>
      </c>
      <c r="AC971">
        <v>106</v>
      </c>
    </row>
    <row r="972" spans="1:29" x14ac:dyDescent="0.25">
      <c r="A972">
        <v>345</v>
      </c>
      <c r="B972">
        <v>345102</v>
      </c>
      <c r="C972" t="s">
        <v>77</v>
      </c>
      <c r="D972">
        <v>5285</v>
      </c>
      <c r="E972">
        <v>-270</v>
      </c>
      <c r="F972" s="1">
        <v>41875</v>
      </c>
      <c r="G972" t="s">
        <v>119</v>
      </c>
      <c r="H972" t="s">
        <v>120</v>
      </c>
      <c r="I972" t="s">
        <v>120</v>
      </c>
      <c r="K972">
        <v>301501</v>
      </c>
      <c r="L972">
        <v>188960</v>
      </c>
      <c r="Q972" t="s">
        <v>121</v>
      </c>
      <c r="U972">
        <v>8</v>
      </c>
      <c r="V972">
        <v>14</v>
      </c>
      <c r="Y972" t="s">
        <v>122</v>
      </c>
      <c r="Z972">
        <v>182</v>
      </c>
      <c r="AA972" t="s">
        <v>123</v>
      </c>
      <c r="AB972" t="s">
        <v>124</v>
      </c>
      <c r="AC972">
        <v>108</v>
      </c>
    </row>
    <row r="973" spans="1:29" x14ac:dyDescent="0.25">
      <c r="A973">
        <v>345</v>
      </c>
      <c r="B973">
        <v>345102</v>
      </c>
      <c r="C973" t="s">
        <v>77</v>
      </c>
      <c r="D973">
        <v>5285</v>
      </c>
      <c r="E973">
        <v>-489</v>
      </c>
      <c r="F973" s="1">
        <v>41876</v>
      </c>
      <c r="G973" t="s">
        <v>119</v>
      </c>
      <c r="H973" t="s">
        <v>120</v>
      </c>
      <c r="I973" t="s">
        <v>120</v>
      </c>
      <c r="K973">
        <v>301499</v>
      </c>
      <c r="L973">
        <v>188926</v>
      </c>
      <c r="Q973" t="s">
        <v>121</v>
      </c>
      <c r="U973">
        <v>8</v>
      </c>
      <c r="V973">
        <v>14</v>
      </c>
      <c r="Y973" t="s">
        <v>122</v>
      </c>
      <c r="Z973">
        <v>182</v>
      </c>
      <c r="AA973" t="s">
        <v>123</v>
      </c>
      <c r="AB973" t="s">
        <v>124</v>
      </c>
      <c r="AC973">
        <v>137</v>
      </c>
    </row>
    <row r="974" spans="1:29" x14ac:dyDescent="0.25">
      <c r="A974">
        <v>345</v>
      </c>
      <c r="B974">
        <v>345101</v>
      </c>
      <c r="C974" t="s">
        <v>77</v>
      </c>
      <c r="D974">
        <v>5285</v>
      </c>
      <c r="E974">
        <v>-27</v>
      </c>
      <c r="F974" s="1">
        <v>41877</v>
      </c>
      <c r="G974" t="s">
        <v>119</v>
      </c>
      <c r="H974" t="s">
        <v>120</v>
      </c>
      <c r="I974" t="s">
        <v>120</v>
      </c>
      <c r="K974">
        <v>301508</v>
      </c>
      <c r="L974">
        <v>189051</v>
      </c>
      <c r="Q974" t="s">
        <v>121</v>
      </c>
      <c r="U974">
        <v>8</v>
      </c>
      <c r="V974">
        <v>14</v>
      </c>
      <c r="Y974" t="s">
        <v>122</v>
      </c>
      <c r="Z974">
        <v>254</v>
      </c>
      <c r="AA974" t="s">
        <v>123</v>
      </c>
      <c r="AB974" t="s">
        <v>124</v>
      </c>
      <c r="AC974">
        <v>104</v>
      </c>
    </row>
    <row r="975" spans="1:29" x14ac:dyDescent="0.25">
      <c r="A975">
        <v>345</v>
      </c>
      <c r="B975">
        <v>345102</v>
      </c>
      <c r="C975" t="s">
        <v>77</v>
      </c>
      <c r="D975">
        <v>5285</v>
      </c>
      <c r="E975">
        <v>-162</v>
      </c>
      <c r="F975" s="1">
        <v>41877</v>
      </c>
      <c r="G975" t="s">
        <v>119</v>
      </c>
      <c r="H975" t="s">
        <v>120</v>
      </c>
      <c r="I975" t="s">
        <v>120</v>
      </c>
      <c r="K975">
        <v>301508</v>
      </c>
      <c r="L975">
        <v>189051</v>
      </c>
      <c r="Q975" t="s">
        <v>121</v>
      </c>
      <c r="U975">
        <v>8</v>
      </c>
      <c r="V975">
        <v>14</v>
      </c>
      <c r="Y975" t="s">
        <v>122</v>
      </c>
      <c r="Z975">
        <v>254</v>
      </c>
      <c r="AA975" t="s">
        <v>123</v>
      </c>
      <c r="AB975" t="s">
        <v>124</v>
      </c>
      <c r="AC975">
        <v>106</v>
      </c>
    </row>
    <row r="976" spans="1:29" x14ac:dyDescent="0.25">
      <c r="A976">
        <v>345</v>
      </c>
      <c r="B976">
        <v>345101</v>
      </c>
      <c r="C976" t="s">
        <v>77</v>
      </c>
      <c r="D976">
        <v>5285</v>
      </c>
      <c r="E976">
        <v>-27</v>
      </c>
      <c r="F976" s="1">
        <v>41878</v>
      </c>
      <c r="G976" t="s">
        <v>119</v>
      </c>
      <c r="H976" t="s">
        <v>120</v>
      </c>
      <c r="I976" t="s">
        <v>120</v>
      </c>
      <c r="K976">
        <v>301527</v>
      </c>
      <c r="L976">
        <v>189264</v>
      </c>
      <c r="Q976" t="s">
        <v>121</v>
      </c>
      <c r="U976">
        <v>8</v>
      </c>
      <c r="V976">
        <v>14</v>
      </c>
      <c r="Y976" t="s">
        <v>122</v>
      </c>
      <c r="Z976">
        <v>182</v>
      </c>
      <c r="AA976" t="s">
        <v>123</v>
      </c>
      <c r="AB976" t="s">
        <v>124</v>
      </c>
      <c r="AC976">
        <v>93</v>
      </c>
    </row>
    <row r="977" spans="1:29" x14ac:dyDescent="0.25">
      <c r="A977">
        <v>345</v>
      </c>
      <c r="B977">
        <v>345102</v>
      </c>
      <c r="C977" t="s">
        <v>77</v>
      </c>
      <c r="D977">
        <v>5285</v>
      </c>
      <c r="E977">
        <v>-243</v>
      </c>
      <c r="F977" s="1">
        <v>41878</v>
      </c>
      <c r="G977" t="s">
        <v>119</v>
      </c>
      <c r="H977" t="s">
        <v>120</v>
      </c>
      <c r="I977" t="s">
        <v>120</v>
      </c>
      <c r="K977">
        <v>301527</v>
      </c>
      <c r="L977">
        <v>189264</v>
      </c>
      <c r="Q977" t="s">
        <v>121</v>
      </c>
      <c r="U977">
        <v>8</v>
      </c>
      <c r="V977">
        <v>14</v>
      </c>
      <c r="Y977" t="s">
        <v>122</v>
      </c>
      <c r="Z977">
        <v>182</v>
      </c>
      <c r="AA977" t="s">
        <v>123</v>
      </c>
      <c r="AB977" t="s">
        <v>124</v>
      </c>
      <c r="AC977">
        <v>95</v>
      </c>
    </row>
    <row r="978" spans="1:29" x14ac:dyDescent="0.25">
      <c r="A978">
        <v>345</v>
      </c>
      <c r="B978">
        <v>345102</v>
      </c>
      <c r="C978" t="s">
        <v>77</v>
      </c>
      <c r="D978">
        <v>5285</v>
      </c>
      <c r="E978">
        <v>-135</v>
      </c>
      <c r="F978" s="1">
        <v>41879</v>
      </c>
      <c r="G978" t="s">
        <v>119</v>
      </c>
      <c r="H978" t="s">
        <v>120</v>
      </c>
      <c r="I978" t="s">
        <v>120</v>
      </c>
      <c r="K978">
        <v>301528</v>
      </c>
      <c r="L978">
        <v>189267</v>
      </c>
      <c r="Q978" t="s">
        <v>121</v>
      </c>
      <c r="U978">
        <v>8</v>
      </c>
      <c r="V978">
        <v>14</v>
      </c>
      <c r="Y978" t="s">
        <v>122</v>
      </c>
      <c r="Z978">
        <v>182</v>
      </c>
      <c r="AA978" t="s">
        <v>123</v>
      </c>
      <c r="AB978" t="s">
        <v>124</v>
      </c>
      <c r="AC978">
        <v>89</v>
      </c>
    </row>
    <row r="979" spans="1:29" x14ac:dyDescent="0.25">
      <c r="A979">
        <v>345</v>
      </c>
      <c r="B979">
        <v>345101</v>
      </c>
      <c r="C979" t="s">
        <v>77</v>
      </c>
      <c r="D979">
        <v>5285</v>
      </c>
      <c r="E979">
        <v>-27</v>
      </c>
      <c r="F979" s="1">
        <v>41881</v>
      </c>
      <c r="G979" t="s">
        <v>119</v>
      </c>
      <c r="H979" t="s">
        <v>120</v>
      </c>
      <c r="I979" t="s">
        <v>120</v>
      </c>
      <c r="K979">
        <v>301546</v>
      </c>
      <c r="L979">
        <v>189353</v>
      </c>
      <c r="Q979" t="s">
        <v>121</v>
      </c>
      <c r="U979">
        <v>8</v>
      </c>
      <c r="V979">
        <v>14</v>
      </c>
      <c r="Y979" t="s">
        <v>122</v>
      </c>
      <c r="Z979">
        <v>182</v>
      </c>
      <c r="AA979" t="s">
        <v>123</v>
      </c>
      <c r="AB979" t="s">
        <v>124</v>
      </c>
      <c r="AC979">
        <v>107</v>
      </c>
    </row>
    <row r="980" spans="1:29" x14ac:dyDescent="0.25">
      <c r="A980">
        <v>345</v>
      </c>
      <c r="B980">
        <v>345102</v>
      </c>
      <c r="C980" t="s">
        <v>77</v>
      </c>
      <c r="D980">
        <v>5285</v>
      </c>
      <c r="E980">
        <v>-351</v>
      </c>
      <c r="F980" s="1">
        <v>41881</v>
      </c>
      <c r="G980" t="s">
        <v>119</v>
      </c>
      <c r="H980" t="s">
        <v>120</v>
      </c>
      <c r="I980" t="s">
        <v>120</v>
      </c>
      <c r="K980">
        <v>301546</v>
      </c>
      <c r="L980">
        <v>189353</v>
      </c>
      <c r="Q980" t="s">
        <v>121</v>
      </c>
      <c r="U980">
        <v>8</v>
      </c>
      <c r="V980">
        <v>14</v>
      </c>
      <c r="Y980" t="s">
        <v>122</v>
      </c>
      <c r="Z980">
        <v>182</v>
      </c>
      <c r="AA980" t="s">
        <v>123</v>
      </c>
      <c r="AB980" t="s">
        <v>124</v>
      </c>
      <c r="AC980">
        <v>109</v>
      </c>
    </row>
    <row r="981" spans="1:29" x14ac:dyDescent="0.25">
      <c r="A981">
        <v>345</v>
      </c>
      <c r="B981">
        <v>345102</v>
      </c>
      <c r="C981" t="s">
        <v>77</v>
      </c>
      <c r="D981">
        <v>5285</v>
      </c>
      <c r="E981">
        <v>-135</v>
      </c>
      <c r="F981" s="1">
        <v>41884</v>
      </c>
      <c r="G981" t="s">
        <v>119</v>
      </c>
      <c r="H981" t="s">
        <v>120</v>
      </c>
      <c r="I981" t="s">
        <v>120</v>
      </c>
      <c r="K981">
        <v>301702</v>
      </c>
      <c r="L981">
        <v>190203</v>
      </c>
      <c r="Q981" t="s">
        <v>121</v>
      </c>
      <c r="U981">
        <v>9</v>
      </c>
      <c r="V981">
        <v>14</v>
      </c>
      <c r="Y981" t="s">
        <v>122</v>
      </c>
      <c r="Z981">
        <v>182</v>
      </c>
      <c r="AA981" t="s">
        <v>123</v>
      </c>
      <c r="AB981" t="s">
        <v>124</v>
      </c>
      <c r="AC981">
        <v>161</v>
      </c>
    </row>
    <row r="982" spans="1:29" x14ac:dyDescent="0.25">
      <c r="A982">
        <v>345</v>
      </c>
      <c r="B982">
        <v>345101</v>
      </c>
      <c r="C982" t="s">
        <v>77</v>
      </c>
      <c r="D982">
        <v>5285</v>
      </c>
      <c r="E982">
        <v>-27</v>
      </c>
      <c r="F982" s="1">
        <v>41885</v>
      </c>
      <c r="G982" t="s">
        <v>119</v>
      </c>
      <c r="H982" t="s">
        <v>120</v>
      </c>
      <c r="I982" t="s">
        <v>120</v>
      </c>
      <c r="K982">
        <v>301578</v>
      </c>
      <c r="L982">
        <v>189558</v>
      </c>
      <c r="Q982" t="s">
        <v>121</v>
      </c>
      <c r="U982">
        <v>9</v>
      </c>
      <c r="V982">
        <v>14</v>
      </c>
      <c r="Y982" t="s">
        <v>122</v>
      </c>
      <c r="Z982">
        <v>182</v>
      </c>
      <c r="AA982" t="s">
        <v>123</v>
      </c>
      <c r="AB982" t="s">
        <v>124</v>
      </c>
      <c r="AC982">
        <v>96</v>
      </c>
    </row>
    <row r="983" spans="1:29" x14ac:dyDescent="0.25">
      <c r="A983">
        <v>345</v>
      </c>
      <c r="B983">
        <v>345102</v>
      </c>
      <c r="C983" t="s">
        <v>77</v>
      </c>
      <c r="D983">
        <v>5285</v>
      </c>
      <c r="E983">
        <v>-1352.75</v>
      </c>
      <c r="F983" s="1">
        <v>41885</v>
      </c>
      <c r="G983" t="s">
        <v>119</v>
      </c>
      <c r="H983" t="s">
        <v>120</v>
      </c>
      <c r="I983" t="s">
        <v>120</v>
      </c>
      <c r="K983">
        <v>301578</v>
      </c>
      <c r="L983">
        <v>189558</v>
      </c>
      <c r="Q983" t="s">
        <v>121</v>
      </c>
      <c r="U983">
        <v>9</v>
      </c>
      <c r="V983">
        <v>14</v>
      </c>
      <c r="Y983" t="s">
        <v>122</v>
      </c>
      <c r="Z983">
        <v>182</v>
      </c>
      <c r="AA983" t="s">
        <v>123</v>
      </c>
      <c r="AB983" t="s">
        <v>124</v>
      </c>
      <c r="AC983">
        <v>99</v>
      </c>
    </row>
    <row r="984" spans="1:29" x14ac:dyDescent="0.25">
      <c r="A984">
        <v>345</v>
      </c>
      <c r="B984">
        <v>345101</v>
      </c>
      <c r="C984" t="s">
        <v>77</v>
      </c>
      <c r="D984">
        <v>5285</v>
      </c>
      <c r="E984">
        <v>-27</v>
      </c>
      <c r="F984" s="1">
        <v>41886</v>
      </c>
      <c r="G984" t="s">
        <v>119</v>
      </c>
      <c r="H984" t="s">
        <v>120</v>
      </c>
      <c r="I984" t="s">
        <v>120</v>
      </c>
      <c r="K984">
        <v>301703</v>
      </c>
      <c r="L984">
        <v>190208</v>
      </c>
      <c r="Q984" t="s">
        <v>121</v>
      </c>
      <c r="U984">
        <v>9</v>
      </c>
      <c r="V984">
        <v>14</v>
      </c>
      <c r="Y984" t="s">
        <v>122</v>
      </c>
      <c r="Z984">
        <v>182</v>
      </c>
      <c r="AA984" t="s">
        <v>123</v>
      </c>
      <c r="AB984" t="s">
        <v>124</v>
      </c>
      <c r="AC984">
        <v>111</v>
      </c>
    </row>
    <row r="985" spans="1:29" x14ac:dyDescent="0.25">
      <c r="A985">
        <v>345</v>
      </c>
      <c r="B985">
        <v>345102</v>
      </c>
      <c r="C985" t="s">
        <v>77</v>
      </c>
      <c r="D985">
        <v>5285</v>
      </c>
      <c r="E985">
        <v>-1340.75</v>
      </c>
      <c r="F985" s="1">
        <v>41886</v>
      </c>
      <c r="G985" t="s">
        <v>119</v>
      </c>
      <c r="H985" t="s">
        <v>120</v>
      </c>
      <c r="I985" t="s">
        <v>120</v>
      </c>
      <c r="K985">
        <v>301703</v>
      </c>
      <c r="L985">
        <v>190208</v>
      </c>
      <c r="Q985" t="s">
        <v>121</v>
      </c>
      <c r="U985">
        <v>9</v>
      </c>
      <c r="V985">
        <v>14</v>
      </c>
      <c r="Y985" t="s">
        <v>122</v>
      </c>
      <c r="Z985">
        <v>182</v>
      </c>
      <c r="AA985" t="s">
        <v>123</v>
      </c>
      <c r="AB985" t="s">
        <v>124</v>
      </c>
      <c r="AC985">
        <v>114</v>
      </c>
    </row>
    <row r="986" spans="1:29" x14ac:dyDescent="0.25">
      <c r="A986">
        <v>345</v>
      </c>
      <c r="B986">
        <v>345101</v>
      </c>
      <c r="C986" t="s">
        <v>77</v>
      </c>
      <c r="D986">
        <v>5285</v>
      </c>
      <c r="E986">
        <v>-54</v>
      </c>
      <c r="F986" s="1">
        <v>41889</v>
      </c>
      <c r="G986" t="s">
        <v>119</v>
      </c>
      <c r="H986" t="s">
        <v>120</v>
      </c>
      <c r="I986" t="s">
        <v>120</v>
      </c>
      <c r="K986">
        <v>301634</v>
      </c>
      <c r="L986">
        <v>189746</v>
      </c>
      <c r="Q986" t="s">
        <v>121</v>
      </c>
      <c r="U986">
        <v>9</v>
      </c>
      <c r="V986">
        <v>14</v>
      </c>
      <c r="Y986" t="s">
        <v>122</v>
      </c>
      <c r="Z986">
        <v>182</v>
      </c>
      <c r="AA986" t="s">
        <v>123</v>
      </c>
      <c r="AB986" t="s">
        <v>124</v>
      </c>
      <c r="AC986">
        <v>147</v>
      </c>
    </row>
    <row r="987" spans="1:29" x14ac:dyDescent="0.25">
      <c r="A987">
        <v>345</v>
      </c>
      <c r="B987">
        <v>345102</v>
      </c>
      <c r="C987" t="s">
        <v>77</v>
      </c>
      <c r="D987">
        <v>5285</v>
      </c>
      <c r="E987">
        <v>-405</v>
      </c>
      <c r="F987" s="1">
        <v>41889</v>
      </c>
      <c r="G987" t="s">
        <v>119</v>
      </c>
      <c r="H987" t="s">
        <v>120</v>
      </c>
      <c r="I987" t="s">
        <v>120</v>
      </c>
      <c r="K987">
        <v>301634</v>
      </c>
      <c r="L987">
        <v>189746</v>
      </c>
      <c r="Q987" t="s">
        <v>121</v>
      </c>
      <c r="U987">
        <v>9</v>
      </c>
      <c r="V987">
        <v>14</v>
      </c>
      <c r="Y987" t="s">
        <v>122</v>
      </c>
      <c r="Z987">
        <v>182</v>
      </c>
      <c r="AA987" t="s">
        <v>123</v>
      </c>
      <c r="AB987" t="s">
        <v>124</v>
      </c>
      <c r="AC987">
        <v>153</v>
      </c>
    </row>
    <row r="988" spans="1:29" x14ac:dyDescent="0.25">
      <c r="A988">
        <v>345</v>
      </c>
      <c r="B988">
        <v>345101</v>
      </c>
      <c r="C988" t="s">
        <v>77</v>
      </c>
      <c r="D988">
        <v>5285</v>
      </c>
      <c r="E988">
        <v>-27</v>
      </c>
      <c r="F988" s="1">
        <v>41890</v>
      </c>
      <c r="G988" t="s">
        <v>119</v>
      </c>
      <c r="H988" t="s">
        <v>120</v>
      </c>
      <c r="I988" t="s">
        <v>120</v>
      </c>
      <c r="K988">
        <v>301701</v>
      </c>
      <c r="L988">
        <v>190188</v>
      </c>
      <c r="Q988" t="s">
        <v>121</v>
      </c>
      <c r="U988">
        <v>9</v>
      </c>
      <c r="V988">
        <v>14</v>
      </c>
      <c r="Y988" t="s">
        <v>122</v>
      </c>
      <c r="Z988">
        <v>182</v>
      </c>
      <c r="AA988" t="s">
        <v>123</v>
      </c>
      <c r="AB988" t="s">
        <v>124</v>
      </c>
      <c r="AC988">
        <v>111</v>
      </c>
    </row>
    <row r="989" spans="1:29" x14ac:dyDescent="0.25">
      <c r="A989">
        <v>345</v>
      </c>
      <c r="B989">
        <v>345102</v>
      </c>
      <c r="C989" t="s">
        <v>77</v>
      </c>
      <c r="D989">
        <v>5285</v>
      </c>
      <c r="E989">
        <v>-405</v>
      </c>
      <c r="F989" s="1">
        <v>41890</v>
      </c>
      <c r="G989" t="s">
        <v>119</v>
      </c>
      <c r="H989" t="s">
        <v>120</v>
      </c>
      <c r="I989" t="s">
        <v>120</v>
      </c>
      <c r="K989">
        <v>301701</v>
      </c>
      <c r="L989">
        <v>190188</v>
      </c>
      <c r="Q989" t="s">
        <v>121</v>
      </c>
      <c r="U989">
        <v>9</v>
      </c>
      <c r="V989">
        <v>14</v>
      </c>
      <c r="Y989" t="s">
        <v>122</v>
      </c>
      <c r="Z989">
        <v>182</v>
      </c>
      <c r="AA989" t="s">
        <v>123</v>
      </c>
      <c r="AB989" t="s">
        <v>124</v>
      </c>
      <c r="AC989">
        <v>114</v>
      </c>
    </row>
    <row r="990" spans="1:29" x14ac:dyDescent="0.25">
      <c r="A990">
        <v>345</v>
      </c>
      <c r="B990">
        <v>345101</v>
      </c>
      <c r="C990" t="s">
        <v>77</v>
      </c>
      <c r="D990">
        <v>5285</v>
      </c>
      <c r="E990">
        <v>-108</v>
      </c>
      <c r="F990" s="1">
        <v>41891</v>
      </c>
      <c r="G990" t="s">
        <v>119</v>
      </c>
      <c r="H990" t="s">
        <v>120</v>
      </c>
      <c r="I990" t="s">
        <v>120</v>
      </c>
      <c r="K990">
        <v>301666</v>
      </c>
      <c r="L990">
        <v>189940</v>
      </c>
      <c r="Q990" t="s">
        <v>121</v>
      </c>
      <c r="U990">
        <v>9</v>
      </c>
      <c r="V990">
        <v>14</v>
      </c>
      <c r="Y990" t="s">
        <v>122</v>
      </c>
      <c r="Z990">
        <v>182</v>
      </c>
      <c r="AA990" t="s">
        <v>123</v>
      </c>
      <c r="AB990" t="s">
        <v>124</v>
      </c>
      <c r="AC990">
        <v>94</v>
      </c>
    </row>
    <row r="991" spans="1:29" x14ac:dyDescent="0.25">
      <c r="A991">
        <v>345</v>
      </c>
      <c r="B991">
        <v>345102</v>
      </c>
      <c r="C991" t="s">
        <v>77</v>
      </c>
      <c r="D991">
        <v>5285</v>
      </c>
      <c r="E991">
        <v>-432</v>
      </c>
      <c r="F991" s="1">
        <v>41891</v>
      </c>
      <c r="G991" t="s">
        <v>119</v>
      </c>
      <c r="H991" t="s">
        <v>120</v>
      </c>
      <c r="I991" t="s">
        <v>120</v>
      </c>
      <c r="K991">
        <v>301666</v>
      </c>
      <c r="L991">
        <v>189940</v>
      </c>
      <c r="Q991" t="s">
        <v>121</v>
      </c>
      <c r="U991">
        <v>9</v>
      </c>
      <c r="V991">
        <v>14</v>
      </c>
      <c r="Y991" t="s">
        <v>122</v>
      </c>
      <c r="Z991">
        <v>182</v>
      </c>
      <c r="AA991" t="s">
        <v>123</v>
      </c>
      <c r="AB991" t="s">
        <v>124</v>
      </c>
      <c r="AC991">
        <v>96</v>
      </c>
    </row>
    <row r="992" spans="1:29" x14ac:dyDescent="0.25">
      <c r="A992">
        <v>345</v>
      </c>
      <c r="B992">
        <v>345102</v>
      </c>
      <c r="C992" t="s">
        <v>77</v>
      </c>
      <c r="D992">
        <v>5285</v>
      </c>
      <c r="E992">
        <v>-405</v>
      </c>
      <c r="F992" s="1">
        <v>41892</v>
      </c>
      <c r="G992" t="s">
        <v>119</v>
      </c>
      <c r="H992" t="s">
        <v>120</v>
      </c>
      <c r="I992" t="s">
        <v>120</v>
      </c>
      <c r="K992">
        <v>301700</v>
      </c>
      <c r="L992">
        <v>190185</v>
      </c>
      <c r="Q992" t="s">
        <v>121</v>
      </c>
      <c r="U992">
        <v>9</v>
      </c>
      <c r="V992">
        <v>14</v>
      </c>
      <c r="Y992" t="s">
        <v>122</v>
      </c>
      <c r="Z992">
        <v>401</v>
      </c>
      <c r="AA992" t="s">
        <v>123</v>
      </c>
      <c r="AB992" t="s">
        <v>124</v>
      </c>
      <c r="AC992">
        <v>77</v>
      </c>
    </row>
    <row r="993" spans="1:29" x14ac:dyDescent="0.25">
      <c r="A993">
        <v>345</v>
      </c>
      <c r="B993">
        <v>345102</v>
      </c>
      <c r="C993" t="s">
        <v>77</v>
      </c>
      <c r="D993">
        <v>5285</v>
      </c>
      <c r="E993">
        <v>-405</v>
      </c>
      <c r="F993" s="1">
        <v>41893</v>
      </c>
      <c r="G993" t="s">
        <v>119</v>
      </c>
      <c r="H993" t="s">
        <v>120</v>
      </c>
      <c r="I993" t="s">
        <v>120</v>
      </c>
      <c r="K993">
        <v>301698</v>
      </c>
      <c r="L993">
        <v>190162</v>
      </c>
      <c r="Q993" t="s">
        <v>121</v>
      </c>
      <c r="U993">
        <v>9</v>
      </c>
      <c r="V993">
        <v>14</v>
      </c>
      <c r="Y993" t="s">
        <v>122</v>
      </c>
      <c r="Z993">
        <v>254</v>
      </c>
      <c r="AA993" t="s">
        <v>123</v>
      </c>
      <c r="AB993" t="s">
        <v>124</v>
      </c>
      <c r="AC993">
        <v>118</v>
      </c>
    </row>
    <row r="994" spans="1:29" x14ac:dyDescent="0.25">
      <c r="A994">
        <v>345</v>
      </c>
      <c r="B994">
        <v>345102</v>
      </c>
      <c r="C994" t="s">
        <v>77</v>
      </c>
      <c r="D994">
        <v>5285</v>
      </c>
      <c r="E994">
        <v>-432</v>
      </c>
      <c r="F994" s="1">
        <v>41896</v>
      </c>
      <c r="G994" t="s">
        <v>119</v>
      </c>
      <c r="H994" t="s">
        <v>120</v>
      </c>
      <c r="I994" t="s">
        <v>120</v>
      </c>
      <c r="K994">
        <v>301708</v>
      </c>
      <c r="L994">
        <v>190232</v>
      </c>
      <c r="Q994" t="s">
        <v>121</v>
      </c>
      <c r="U994">
        <v>9</v>
      </c>
      <c r="V994">
        <v>14</v>
      </c>
      <c r="Y994" t="s">
        <v>122</v>
      </c>
      <c r="Z994">
        <v>254</v>
      </c>
      <c r="AA994" t="s">
        <v>123</v>
      </c>
      <c r="AB994" t="s">
        <v>124</v>
      </c>
      <c r="AC994">
        <v>110</v>
      </c>
    </row>
    <row r="995" spans="1:29" x14ac:dyDescent="0.25">
      <c r="A995">
        <v>345</v>
      </c>
      <c r="B995">
        <v>345102</v>
      </c>
      <c r="C995" t="s">
        <v>77</v>
      </c>
      <c r="D995">
        <v>5285</v>
      </c>
      <c r="E995">
        <v>-297</v>
      </c>
      <c r="F995" s="1">
        <v>41897</v>
      </c>
      <c r="G995" t="s">
        <v>119</v>
      </c>
      <c r="H995" t="s">
        <v>120</v>
      </c>
      <c r="I995" t="s">
        <v>120</v>
      </c>
      <c r="K995">
        <v>301728</v>
      </c>
      <c r="L995">
        <v>190424</v>
      </c>
      <c r="Q995" t="s">
        <v>121</v>
      </c>
      <c r="U995">
        <v>9</v>
      </c>
      <c r="V995">
        <v>14</v>
      </c>
      <c r="Y995" t="s">
        <v>122</v>
      </c>
      <c r="Z995">
        <v>182</v>
      </c>
      <c r="AA995" t="s">
        <v>123</v>
      </c>
      <c r="AB995" t="s">
        <v>124</v>
      </c>
      <c r="AC995">
        <v>134</v>
      </c>
    </row>
    <row r="996" spans="1:29" x14ac:dyDescent="0.25">
      <c r="A996">
        <v>345</v>
      </c>
      <c r="B996">
        <v>345102</v>
      </c>
      <c r="C996" t="s">
        <v>77</v>
      </c>
      <c r="D996">
        <v>5285</v>
      </c>
      <c r="E996">
        <v>-42</v>
      </c>
      <c r="F996" s="1">
        <v>41898</v>
      </c>
      <c r="G996" t="s">
        <v>119</v>
      </c>
      <c r="H996" t="s">
        <v>120</v>
      </c>
      <c r="I996" t="s">
        <v>120</v>
      </c>
      <c r="K996">
        <v>301726</v>
      </c>
      <c r="L996">
        <v>190409</v>
      </c>
      <c r="Q996" t="s">
        <v>121</v>
      </c>
      <c r="U996">
        <v>9</v>
      </c>
      <c r="V996">
        <v>14</v>
      </c>
      <c r="Y996" t="s">
        <v>122</v>
      </c>
      <c r="Z996">
        <v>182</v>
      </c>
      <c r="AA996" t="s">
        <v>123</v>
      </c>
      <c r="AB996" t="s">
        <v>124</v>
      </c>
      <c r="AC996">
        <v>112</v>
      </c>
    </row>
    <row r="997" spans="1:29" x14ac:dyDescent="0.25">
      <c r="A997">
        <v>345</v>
      </c>
      <c r="B997">
        <v>345102</v>
      </c>
      <c r="C997" t="s">
        <v>77</v>
      </c>
      <c r="D997">
        <v>5285</v>
      </c>
      <c r="E997">
        <v>-99</v>
      </c>
      <c r="F997" s="1">
        <v>41899</v>
      </c>
      <c r="G997" t="s">
        <v>119</v>
      </c>
      <c r="H997" t="s">
        <v>120</v>
      </c>
      <c r="I997" t="s">
        <v>120</v>
      </c>
      <c r="K997">
        <v>301735</v>
      </c>
      <c r="L997">
        <v>190532</v>
      </c>
      <c r="Q997" t="s">
        <v>121</v>
      </c>
      <c r="U997">
        <v>9</v>
      </c>
      <c r="V997">
        <v>14</v>
      </c>
      <c r="Y997" t="s">
        <v>122</v>
      </c>
      <c r="Z997">
        <v>254</v>
      </c>
      <c r="AA997" t="s">
        <v>123</v>
      </c>
      <c r="AB997" t="s">
        <v>124</v>
      </c>
      <c r="AC997">
        <v>124</v>
      </c>
    </row>
    <row r="998" spans="1:29" x14ac:dyDescent="0.25">
      <c r="A998">
        <v>345</v>
      </c>
      <c r="B998">
        <v>345101</v>
      </c>
      <c r="C998" t="s">
        <v>77</v>
      </c>
      <c r="D998">
        <v>5285</v>
      </c>
      <c r="E998">
        <v>-27</v>
      </c>
      <c r="F998" s="1">
        <v>41900</v>
      </c>
      <c r="G998" t="s">
        <v>119</v>
      </c>
      <c r="H998" t="s">
        <v>120</v>
      </c>
      <c r="I998" t="s">
        <v>120</v>
      </c>
      <c r="K998">
        <v>301758</v>
      </c>
      <c r="L998">
        <v>190637</v>
      </c>
      <c r="Q998" t="s">
        <v>121</v>
      </c>
      <c r="U998">
        <v>9</v>
      </c>
      <c r="V998">
        <v>14</v>
      </c>
      <c r="Y998" t="s">
        <v>122</v>
      </c>
      <c r="Z998">
        <v>401</v>
      </c>
      <c r="AA998" t="s">
        <v>123</v>
      </c>
      <c r="AB998" t="s">
        <v>124</v>
      </c>
      <c r="AC998">
        <v>102</v>
      </c>
    </row>
    <row r="999" spans="1:29" x14ac:dyDescent="0.25">
      <c r="A999">
        <v>345</v>
      </c>
      <c r="B999">
        <v>345102</v>
      </c>
      <c r="C999" t="s">
        <v>77</v>
      </c>
      <c r="D999">
        <v>5285</v>
      </c>
      <c r="E999">
        <v>-162</v>
      </c>
      <c r="F999" s="1">
        <v>41900</v>
      </c>
      <c r="G999" t="s">
        <v>119</v>
      </c>
      <c r="H999" t="s">
        <v>120</v>
      </c>
      <c r="I999" t="s">
        <v>120</v>
      </c>
      <c r="K999">
        <v>301758</v>
      </c>
      <c r="L999">
        <v>190637</v>
      </c>
      <c r="Q999" t="s">
        <v>121</v>
      </c>
      <c r="U999">
        <v>9</v>
      </c>
      <c r="V999">
        <v>14</v>
      </c>
      <c r="Y999" t="s">
        <v>122</v>
      </c>
      <c r="Z999">
        <v>401</v>
      </c>
      <c r="AA999" t="s">
        <v>123</v>
      </c>
      <c r="AB999" t="s">
        <v>124</v>
      </c>
      <c r="AC999">
        <v>108</v>
      </c>
    </row>
    <row r="1000" spans="1:29" x14ac:dyDescent="0.25">
      <c r="A1000">
        <v>345</v>
      </c>
      <c r="B1000">
        <v>345101</v>
      </c>
      <c r="C1000" t="s">
        <v>77</v>
      </c>
      <c r="D1000">
        <v>5285</v>
      </c>
      <c r="E1000">
        <v>-27</v>
      </c>
      <c r="F1000" s="1">
        <v>41903</v>
      </c>
      <c r="G1000" t="s">
        <v>119</v>
      </c>
      <c r="H1000" t="s">
        <v>120</v>
      </c>
      <c r="I1000" t="s">
        <v>120</v>
      </c>
      <c r="K1000">
        <v>301783</v>
      </c>
      <c r="L1000">
        <v>190875</v>
      </c>
      <c r="Q1000" t="s">
        <v>121</v>
      </c>
      <c r="U1000">
        <v>9</v>
      </c>
      <c r="V1000">
        <v>14</v>
      </c>
      <c r="Y1000" t="s">
        <v>122</v>
      </c>
      <c r="Z1000">
        <v>182</v>
      </c>
      <c r="AA1000" t="s">
        <v>123</v>
      </c>
      <c r="AB1000" t="s">
        <v>124</v>
      </c>
      <c r="AC1000">
        <v>95</v>
      </c>
    </row>
    <row r="1001" spans="1:29" x14ac:dyDescent="0.25">
      <c r="A1001">
        <v>345</v>
      </c>
      <c r="B1001">
        <v>345102</v>
      </c>
      <c r="C1001" t="s">
        <v>77</v>
      </c>
      <c r="D1001">
        <v>5285</v>
      </c>
      <c r="E1001">
        <v>-135</v>
      </c>
      <c r="F1001" s="1">
        <v>41903</v>
      </c>
      <c r="G1001" t="s">
        <v>119</v>
      </c>
      <c r="H1001" t="s">
        <v>120</v>
      </c>
      <c r="I1001" t="s">
        <v>120</v>
      </c>
      <c r="K1001">
        <v>301783</v>
      </c>
      <c r="L1001">
        <v>190875</v>
      </c>
      <c r="Q1001" t="s">
        <v>121</v>
      </c>
      <c r="U1001">
        <v>9</v>
      </c>
      <c r="V1001">
        <v>14</v>
      </c>
      <c r="Y1001" t="s">
        <v>122</v>
      </c>
      <c r="Z1001">
        <v>182</v>
      </c>
      <c r="AA1001" t="s">
        <v>123</v>
      </c>
      <c r="AB1001" t="s">
        <v>124</v>
      </c>
      <c r="AC1001">
        <v>98</v>
      </c>
    </row>
    <row r="1002" spans="1:29" x14ac:dyDescent="0.25">
      <c r="A1002">
        <v>345</v>
      </c>
      <c r="B1002">
        <v>345102</v>
      </c>
      <c r="C1002" t="s">
        <v>77</v>
      </c>
      <c r="D1002">
        <v>5285</v>
      </c>
      <c r="E1002">
        <v>-81</v>
      </c>
      <c r="F1002" s="1">
        <v>41904</v>
      </c>
      <c r="G1002" t="s">
        <v>119</v>
      </c>
      <c r="H1002" t="s">
        <v>120</v>
      </c>
      <c r="I1002" t="s">
        <v>120</v>
      </c>
      <c r="K1002">
        <v>301838</v>
      </c>
      <c r="L1002">
        <v>191431</v>
      </c>
      <c r="Q1002" t="s">
        <v>121</v>
      </c>
      <c r="U1002">
        <v>9</v>
      </c>
      <c r="V1002">
        <v>14</v>
      </c>
      <c r="Y1002" t="s">
        <v>122</v>
      </c>
      <c r="Z1002">
        <v>182</v>
      </c>
      <c r="AA1002" t="s">
        <v>123</v>
      </c>
      <c r="AB1002" t="s">
        <v>124</v>
      </c>
      <c r="AC1002">
        <v>104</v>
      </c>
    </row>
    <row r="1003" spans="1:29" x14ac:dyDescent="0.25">
      <c r="A1003">
        <v>345</v>
      </c>
      <c r="B1003">
        <v>345101</v>
      </c>
      <c r="C1003" t="s">
        <v>77</v>
      </c>
      <c r="D1003">
        <v>5285</v>
      </c>
      <c r="E1003">
        <v>-54</v>
      </c>
      <c r="F1003" s="1">
        <v>41905</v>
      </c>
      <c r="G1003" t="s">
        <v>119</v>
      </c>
      <c r="H1003" t="s">
        <v>120</v>
      </c>
      <c r="I1003" t="s">
        <v>120</v>
      </c>
      <c r="K1003">
        <v>301842</v>
      </c>
      <c r="L1003">
        <v>191452</v>
      </c>
      <c r="Q1003" t="s">
        <v>121</v>
      </c>
      <c r="U1003">
        <v>9</v>
      </c>
      <c r="V1003">
        <v>14</v>
      </c>
      <c r="Y1003" t="s">
        <v>122</v>
      </c>
      <c r="Z1003">
        <v>401</v>
      </c>
      <c r="AA1003" t="s">
        <v>123</v>
      </c>
      <c r="AB1003" t="s">
        <v>124</v>
      </c>
      <c r="AC1003">
        <v>89</v>
      </c>
    </row>
    <row r="1004" spans="1:29" x14ac:dyDescent="0.25">
      <c r="A1004">
        <v>345</v>
      </c>
      <c r="B1004">
        <v>345102</v>
      </c>
      <c r="C1004" t="s">
        <v>77</v>
      </c>
      <c r="D1004">
        <v>5285</v>
      </c>
      <c r="E1004">
        <v>-216</v>
      </c>
      <c r="F1004" s="1">
        <v>41905</v>
      </c>
      <c r="G1004" t="s">
        <v>119</v>
      </c>
      <c r="H1004" t="s">
        <v>120</v>
      </c>
      <c r="I1004" t="s">
        <v>120</v>
      </c>
      <c r="K1004">
        <v>301842</v>
      </c>
      <c r="L1004">
        <v>191452</v>
      </c>
      <c r="Q1004" t="s">
        <v>121</v>
      </c>
      <c r="U1004">
        <v>9</v>
      </c>
      <c r="V1004">
        <v>14</v>
      </c>
      <c r="Y1004" t="s">
        <v>122</v>
      </c>
      <c r="Z1004">
        <v>401</v>
      </c>
      <c r="AA1004" t="s">
        <v>123</v>
      </c>
      <c r="AB1004" t="s">
        <v>124</v>
      </c>
      <c r="AC1004">
        <v>91</v>
      </c>
    </row>
    <row r="1005" spans="1:29" x14ac:dyDescent="0.25">
      <c r="A1005">
        <v>345</v>
      </c>
      <c r="B1005">
        <v>345101</v>
      </c>
      <c r="C1005" t="s">
        <v>77</v>
      </c>
      <c r="D1005">
        <v>5285</v>
      </c>
      <c r="E1005">
        <v>-108</v>
      </c>
      <c r="F1005" s="1">
        <v>41906</v>
      </c>
      <c r="G1005" t="s">
        <v>119</v>
      </c>
      <c r="H1005" t="s">
        <v>120</v>
      </c>
      <c r="I1005" t="s">
        <v>120</v>
      </c>
      <c r="K1005">
        <v>301795</v>
      </c>
      <c r="L1005">
        <v>191089</v>
      </c>
      <c r="Q1005" t="s">
        <v>121</v>
      </c>
      <c r="U1005">
        <v>9</v>
      </c>
      <c r="V1005">
        <v>14</v>
      </c>
      <c r="Y1005" t="s">
        <v>122</v>
      </c>
      <c r="Z1005">
        <v>401</v>
      </c>
      <c r="AA1005" t="s">
        <v>123</v>
      </c>
      <c r="AB1005" t="s">
        <v>124</v>
      </c>
      <c r="AC1005">
        <v>96</v>
      </c>
    </row>
    <row r="1006" spans="1:29" x14ac:dyDescent="0.25">
      <c r="A1006">
        <v>345</v>
      </c>
      <c r="B1006">
        <v>345102</v>
      </c>
      <c r="C1006" t="s">
        <v>77</v>
      </c>
      <c r="D1006">
        <v>5285</v>
      </c>
      <c r="E1006">
        <v>-108</v>
      </c>
      <c r="F1006" s="1">
        <v>41906</v>
      </c>
      <c r="G1006" t="s">
        <v>119</v>
      </c>
      <c r="H1006" t="s">
        <v>120</v>
      </c>
      <c r="I1006" t="s">
        <v>120</v>
      </c>
      <c r="K1006">
        <v>301795</v>
      </c>
      <c r="L1006">
        <v>191089</v>
      </c>
      <c r="Q1006" t="s">
        <v>121</v>
      </c>
      <c r="U1006">
        <v>9</v>
      </c>
      <c r="V1006">
        <v>14</v>
      </c>
      <c r="Y1006" t="s">
        <v>122</v>
      </c>
      <c r="Z1006">
        <v>401</v>
      </c>
      <c r="AA1006" t="s">
        <v>123</v>
      </c>
      <c r="AB1006" t="s">
        <v>124</v>
      </c>
      <c r="AC1006">
        <v>101</v>
      </c>
    </row>
    <row r="1007" spans="1:29" x14ac:dyDescent="0.25">
      <c r="A1007">
        <v>345</v>
      </c>
      <c r="B1007">
        <v>345102</v>
      </c>
      <c r="C1007" t="s">
        <v>77</v>
      </c>
      <c r="D1007">
        <v>5285</v>
      </c>
      <c r="E1007">
        <v>-243</v>
      </c>
      <c r="F1007" s="1">
        <v>41907</v>
      </c>
      <c r="G1007" t="s">
        <v>119</v>
      </c>
      <c r="H1007" t="s">
        <v>120</v>
      </c>
      <c r="I1007" t="s">
        <v>120</v>
      </c>
      <c r="K1007">
        <v>301801</v>
      </c>
      <c r="L1007">
        <v>191182</v>
      </c>
      <c r="Q1007" t="s">
        <v>121</v>
      </c>
      <c r="U1007">
        <v>9</v>
      </c>
      <c r="V1007">
        <v>14</v>
      </c>
      <c r="Y1007" t="s">
        <v>122</v>
      </c>
      <c r="Z1007">
        <v>401</v>
      </c>
      <c r="AA1007" t="s">
        <v>123</v>
      </c>
      <c r="AB1007" t="s">
        <v>124</v>
      </c>
      <c r="AC1007">
        <v>110</v>
      </c>
    </row>
    <row r="1008" spans="1:29" x14ac:dyDescent="0.25">
      <c r="A1008">
        <v>345</v>
      </c>
      <c r="B1008">
        <v>345101</v>
      </c>
      <c r="C1008" t="s">
        <v>77</v>
      </c>
      <c r="D1008">
        <v>5285</v>
      </c>
      <c r="E1008">
        <v>-54</v>
      </c>
      <c r="F1008" s="1">
        <v>41910</v>
      </c>
      <c r="G1008" t="s">
        <v>119</v>
      </c>
      <c r="H1008" t="s">
        <v>120</v>
      </c>
      <c r="I1008" t="s">
        <v>120</v>
      </c>
      <c r="K1008">
        <v>301815</v>
      </c>
      <c r="L1008">
        <v>191244</v>
      </c>
      <c r="Q1008" t="s">
        <v>121</v>
      </c>
      <c r="U1008">
        <v>9</v>
      </c>
      <c r="V1008">
        <v>14</v>
      </c>
      <c r="Y1008" t="s">
        <v>122</v>
      </c>
      <c r="Z1008">
        <v>401</v>
      </c>
      <c r="AA1008" t="s">
        <v>123</v>
      </c>
      <c r="AB1008" t="s">
        <v>124</v>
      </c>
      <c r="AC1008">
        <v>95</v>
      </c>
    </row>
    <row r="1009" spans="1:29" x14ac:dyDescent="0.25">
      <c r="A1009">
        <v>345</v>
      </c>
      <c r="B1009">
        <v>345102</v>
      </c>
      <c r="C1009" t="s">
        <v>77</v>
      </c>
      <c r="D1009">
        <v>5285</v>
      </c>
      <c r="E1009">
        <v>-189</v>
      </c>
      <c r="F1009" s="1">
        <v>41910</v>
      </c>
      <c r="G1009" t="s">
        <v>119</v>
      </c>
      <c r="H1009" t="s">
        <v>120</v>
      </c>
      <c r="I1009" t="s">
        <v>120</v>
      </c>
      <c r="K1009">
        <v>301815</v>
      </c>
      <c r="L1009">
        <v>191244</v>
      </c>
      <c r="Q1009" t="s">
        <v>121</v>
      </c>
      <c r="U1009">
        <v>9</v>
      </c>
      <c r="V1009">
        <v>14</v>
      </c>
      <c r="Y1009" t="s">
        <v>122</v>
      </c>
      <c r="Z1009">
        <v>401</v>
      </c>
      <c r="AA1009" t="s">
        <v>123</v>
      </c>
      <c r="AB1009" t="s">
        <v>124</v>
      </c>
      <c r="AC1009">
        <v>98</v>
      </c>
    </row>
    <row r="1010" spans="1:29" x14ac:dyDescent="0.25">
      <c r="A1010">
        <v>345</v>
      </c>
      <c r="B1010">
        <v>345101</v>
      </c>
      <c r="C1010" t="s">
        <v>77</v>
      </c>
      <c r="D1010">
        <v>5285</v>
      </c>
      <c r="E1010">
        <v>-27</v>
      </c>
      <c r="F1010" s="1">
        <v>41911</v>
      </c>
      <c r="G1010" t="s">
        <v>119</v>
      </c>
      <c r="H1010" t="s">
        <v>120</v>
      </c>
      <c r="I1010" t="s">
        <v>120</v>
      </c>
      <c r="K1010">
        <v>301840</v>
      </c>
      <c r="L1010">
        <v>191448</v>
      </c>
      <c r="Q1010" t="s">
        <v>121</v>
      </c>
      <c r="U1010">
        <v>9</v>
      </c>
      <c r="V1010">
        <v>14</v>
      </c>
      <c r="Y1010" t="s">
        <v>122</v>
      </c>
      <c r="Z1010">
        <v>182</v>
      </c>
      <c r="AA1010" t="s">
        <v>123</v>
      </c>
      <c r="AB1010" t="s">
        <v>124</v>
      </c>
      <c r="AC1010">
        <v>113</v>
      </c>
    </row>
    <row r="1011" spans="1:29" x14ac:dyDescent="0.25">
      <c r="A1011">
        <v>345</v>
      </c>
      <c r="B1011">
        <v>345102</v>
      </c>
      <c r="C1011" t="s">
        <v>77</v>
      </c>
      <c r="D1011">
        <v>5285</v>
      </c>
      <c r="E1011">
        <v>-135</v>
      </c>
      <c r="F1011" s="1">
        <v>41911</v>
      </c>
      <c r="G1011" t="s">
        <v>119</v>
      </c>
      <c r="H1011" t="s">
        <v>120</v>
      </c>
      <c r="I1011" t="s">
        <v>120</v>
      </c>
      <c r="K1011">
        <v>301840</v>
      </c>
      <c r="L1011">
        <v>191448</v>
      </c>
      <c r="Q1011" t="s">
        <v>121</v>
      </c>
      <c r="U1011">
        <v>9</v>
      </c>
      <c r="V1011">
        <v>14</v>
      </c>
      <c r="Y1011" t="s">
        <v>122</v>
      </c>
      <c r="Z1011">
        <v>182</v>
      </c>
      <c r="AA1011" t="s">
        <v>123</v>
      </c>
      <c r="AB1011" t="s">
        <v>124</v>
      </c>
      <c r="AC1011">
        <v>115</v>
      </c>
    </row>
    <row r="1012" spans="1:29" x14ac:dyDescent="0.25">
      <c r="A1012">
        <v>345</v>
      </c>
      <c r="B1012">
        <v>345101</v>
      </c>
      <c r="C1012" t="s">
        <v>77</v>
      </c>
      <c r="D1012">
        <v>5285</v>
      </c>
      <c r="E1012">
        <v>-81</v>
      </c>
      <c r="F1012" s="1">
        <v>41912</v>
      </c>
      <c r="G1012" t="s">
        <v>119</v>
      </c>
      <c r="H1012" t="s">
        <v>120</v>
      </c>
      <c r="I1012" t="s">
        <v>120</v>
      </c>
      <c r="K1012">
        <v>301864</v>
      </c>
      <c r="L1012">
        <v>191549</v>
      </c>
      <c r="Q1012" t="s">
        <v>121</v>
      </c>
      <c r="U1012">
        <v>9</v>
      </c>
      <c r="V1012">
        <v>14</v>
      </c>
      <c r="Y1012" t="s">
        <v>122</v>
      </c>
      <c r="Z1012">
        <v>182</v>
      </c>
      <c r="AA1012" t="s">
        <v>123</v>
      </c>
      <c r="AB1012" t="s">
        <v>124</v>
      </c>
      <c r="AC1012">
        <v>150</v>
      </c>
    </row>
    <row r="1013" spans="1:29" x14ac:dyDescent="0.25">
      <c r="A1013">
        <v>345</v>
      </c>
      <c r="B1013">
        <v>345102</v>
      </c>
      <c r="C1013" t="s">
        <v>77</v>
      </c>
      <c r="D1013">
        <v>5285</v>
      </c>
      <c r="E1013">
        <v>-351</v>
      </c>
      <c r="F1013" s="1">
        <v>41912</v>
      </c>
      <c r="G1013" t="s">
        <v>119</v>
      </c>
      <c r="H1013" t="s">
        <v>120</v>
      </c>
      <c r="I1013" t="s">
        <v>120</v>
      </c>
      <c r="K1013">
        <v>301864</v>
      </c>
      <c r="L1013">
        <v>191549</v>
      </c>
      <c r="Q1013" t="s">
        <v>121</v>
      </c>
      <c r="U1013">
        <v>9</v>
      </c>
      <c r="V1013">
        <v>14</v>
      </c>
      <c r="Y1013" t="s">
        <v>122</v>
      </c>
      <c r="Z1013">
        <v>182</v>
      </c>
      <c r="AA1013" t="s">
        <v>123</v>
      </c>
      <c r="AB1013" t="s">
        <v>124</v>
      </c>
      <c r="AC1013">
        <v>153</v>
      </c>
    </row>
    <row r="1014" spans="1:29" x14ac:dyDescent="0.25">
      <c r="A1014">
        <v>345</v>
      </c>
      <c r="B1014">
        <v>345101</v>
      </c>
      <c r="C1014" t="s">
        <v>77</v>
      </c>
      <c r="D1014">
        <v>5285</v>
      </c>
      <c r="E1014">
        <v>-27</v>
      </c>
      <c r="F1014" s="1">
        <v>41913</v>
      </c>
      <c r="G1014" t="s">
        <v>119</v>
      </c>
      <c r="H1014" t="s">
        <v>120</v>
      </c>
      <c r="I1014" t="s">
        <v>120</v>
      </c>
      <c r="K1014">
        <v>301871</v>
      </c>
      <c r="L1014">
        <v>191628</v>
      </c>
      <c r="Q1014" t="s">
        <v>121</v>
      </c>
      <c r="U1014">
        <v>10</v>
      </c>
      <c r="V1014">
        <v>14</v>
      </c>
      <c r="Y1014" t="s">
        <v>122</v>
      </c>
      <c r="Z1014">
        <v>182</v>
      </c>
      <c r="AA1014" t="s">
        <v>123</v>
      </c>
      <c r="AB1014" t="s">
        <v>124</v>
      </c>
      <c r="AC1014">
        <v>138</v>
      </c>
    </row>
    <row r="1015" spans="1:29" x14ac:dyDescent="0.25">
      <c r="A1015">
        <v>345</v>
      </c>
      <c r="B1015">
        <v>345102</v>
      </c>
      <c r="C1015" t="s">
        <v>77</v>
      </c>
      <c r="D1015">
        <v>5285</v>
      </c>
      <c r="E1015">
        <v>-162</v>
      </c>
      <c r="F1015" s="1">
        <v>41913</v>
      </c>
      <c r="G1015" t="s">
        <v>119</v>
      </c>
      <c r="H1015" t="s">
        <v>120</v>
      </c>
      <c r="I1015" t="s">
        <v>120</v>
      </c>
      <c r="K1015">
        <v>301871</v>
      </c>
      <c r="L1015">
        <v>191628</v>
      </c>
      <c r="Q1015" t="s">
        <v>121</v>
      </c>
      <c r="U1015">
        <v>10</v>
      </c>
      <c r="V1015">
        <v>14</v>
      </c>
      <c r="Y1015" t="s">
        <v>122</v>
      </c>
      <c r="Z1015">
        <v>182</v>
      </c>
      <c r="AA1015" t="s">
        <v>123</v>
      </c>
      <c r="AB1015" t="s">
        <v>124</v>
      </c>
      <c r="AC1015">
        <v>142</v>
      </c>
    </row>
    <row r="1016" spans="1:29" x14ac:dyDescent="0.25">
      <c r="A1016">
        <v>345</v>
      </c>
      <c r="B1016">
        <v>345101</v>
      </c>
      <c r="C1016" t="s">
        <v>77</v>
      </c>
      <c r="D1016">
        <v>5285</v>
      </c>
      <c r="E1016">
        <v>-27</v>
      </c>
      <c r="F1016" s="1">
        <v>41914</v>
      </c>
      <c r="G1016" t="s">
        <v>119</v>
      </c>
      <c r="H1016" t="s">
        <v>120</v>
      </c>
      <c r="I1016" t="s">
        <v>120</v>
      </c>
      <c r="K1016">
        <v>301892</v>
      </c>
      <c r="L1016">
        <v>191709</v>
      </c>
      <c r="Q1016" t="s">
        <v>121</v>
      </c>
      <c r="U1016">
        <v>10</v>
      </c>
      <c r="V1016">
        <v>14</v>
      </c>
      <c r="Y1016" t="s">
        <v>122</v>
      </c>
      <c r="Z1016">
        <v>182</v>
      </c>
      <c r="AA1016" t="s">
        <v>123</v>
      </c>
      <c r="AB1016" t="s">
        <v>124</v>
      </c>
      <c r="AC1016">
        <v>84</v>
      </c>
    </row>
    <row r="1017" spans="1:29" x14ac:dyDescent="0.25">
      <c r="A1017">
        <v>345</v>
      </c>
      <c r="B1017">
        <v>345102</v>
      </c>
      <c r="C1017" t="s">
        <v>77</v>
      </c>
      <c r="D1017">
        <v>5285</v>
      </c>
      <c r="E1017">
        <v>-243</v>
      </c>
      <c r="F1017" s="1">
        <v>41914</v>
      </c>
      <c r="G1017" t="s">
        <v>119</v>
      </c>
      <c r="H1017" t="s">
        <v>120</v>
      </c>
      <c r="I1017" t="s">
        <v>120</v>
      </c>
      <c r="K1017">
        <v>301892</v>
      </c>
      <c r="L1017">
        <v>191709</v>
      </c>
      <c r="Q1017" t="s">
        <v>121</v>
      </c>
      <c r="U1017">
        <v>10</v>
      </c>
      <c r="V1017">
        <v>14</v>
      </c>
      <c r="Y1017" t="s">
        <v>122</v>
      </c>
      <c r="Z1017">
        <v>182</v>
      </c>
      <c r="AA1017" t="s">
        <v>123</v>
      </c>
      <c r="AB1017" t="s">
        <v>124</v>
      </c>
      <c r="AC1017">
        <v>86</v>
      </c>
    </row>
    <row r="1018" spans="1:29" x14ac:dyDescent="0.25">
      <c r="A1018">
        <v>345</v>
      </c>
      <c r="B1018">
        <v>345102</v>
      </c>
      <c r="C1018" t="s">
        <v>77</v>
      </c>
      <c r="D1018">
        <v>5285</v>
      </c>
      <c r="E1018">
        <v>-243</v>
      </c>
      <c r="F1018" s="1">
        <v>41917</v>
      </c>
      <c r="G1018" t="s">
        <v>119</v>
      </c>
      <c r="H1018" t="s">
        <v>120</v>
      </c>
      <c r="I1018" t="s">
        <v>120</v>
      </c>
      <c r="K1018">
        <v>301975</v>
      </c>
      <c r="L1018">
        <v>192057</v>
      </c>
      <c r="Q1018" t="s">
        <v>121</v>
      </c>
      <c r="U1018">
        <v>10</v>
      </c>
      <c r="V1018">
        <v>14</v>
      </c>
      <c r="Y1018" t="s">
        <v>122</v>
      </c>
      <c r="Z1018">
        <v>182</v>
      </c>
      <c r="AA1018" t="s">
        <v>123</v>
      </c>
      <c r="AB1018" t="s">
        <v>124</v>
      </c>
      <c r="AC1018">
        <v>113</v>
      </c>
    </row>
    <row r="1019" spans="1:29" x14ac:dyDescent="0.25">
      <c r="A1019">
        <v>345</v>
      </c>
      <c r="B1019">
        <v>345102</v>
      </c>
      <c r="C1019" t="s">
        <v>77</v>
      </c>
      <c r="D1019">
        <v>5285</v>
      </c>
      <c r="E1019">
        <v>-189</v>
      </c>
      <c r="F1019" s="1">
        <v>41918</v>
      </c>
      <c r="G1019" t="s">
        <v>119</v>
      </c>
      <c r="H1019" t="s">
        <v>120</v>
      </c>
      <c r="I1019" t="s">
        <v>120</v>
      </c>
      <c r="K1019">
        <v>302001</v>
      </c>
      <c r="L1019">
        <v>192273</v>
      </c>
      <c r="Q1019" t="s">
        <v>121</v>
      </c>
      <c r="U1019">
        <v>10</v>
      </c>
      <c r="V1019">
        <v>14</v>
      </c>
      <c r="Y1019" t="s">
        <v>122</v>
      </c>
      <c r="Z1019">
        <v>182</v>
      </c>
      <c r="AA1019" t="s">
        <v>123</v>
      </c>
      <c r="AB1019" t="s">
        <v>124</v>
      </c>
      <c r="AC1019">
        <v>159</v>
      </c>
    </row>
    <row r="1020" spans="1:29" x14ac:dyDescent="0.25">
      <c r="A1020">
        <v>345</v>
      </c>
      <c r="B1020">
        <v>345101</v>
      </c>
      <c r="C1020" t="s">
        <v>77</v>
      </c>
      <c r="D1020">
        <v>5285</v>
      </c>
      <c r="E1020">
        <v>-27</v>
      </c>
      <c r="F1020" s="1">
        <v>41919</v>
      </c>
      <c r="G1020" t="s">
        <v>119</v>
      </c>
      <c r="H1020" t="s">
        <v>120</v>
      </c>
      <c r="I1020" t="s">
        <v>120</v>
      </c>
      <c r="K1020">
        <v>301986</v>
      </c>
      <c r="L1020">
        <v>192117</v>
      </c>
      <c r="Q1020" t="s">
        <v>121</v>
      </c>
      <c r="U1020">
        <v>10</v>
      </c>
      <c r="V1020">
        <v>14</v>
      </c>
      <c r="Y1020" t="s">
        <v>122</v>
      </c>
      <c r="Z1020">
        <v>254</v>
      </c>
      <c r="AA1020" t="s">
        <v>123</v>
      </c>
      <c r="AB1020" t="s">
        <v>124</v>
      </c>
      <c r="AC1020">
        <v>117</v>
      </c>
    </row>
    <row r="1021" spans="1:29" x14ac:dyDescent="0.25">
      <c r="A1021">
        <v>345</v>
      </c>
      <c r="B1021">
        <v>345102</v>
      </c>
      <c r="C1021" t="s">
        <v>77</v>
      </c>
      <c r="D1021">
        <v>5285</v>
      </c>
      <c r="E1021">
        <v>-270</v>
      </c>
      <c r="F1021" s="1">
        <v>41919</v>
      </c>
      <c r="G1021" t="s">
        <v>119</v>
      </c>
      <c r="H1021" t="s">
        <v>120</v>
      </c>
      <c r="I1021" t="s">
        <v>120</v>
      </c>
      <c r="K1021">
        <v>301986</v>
      </c>
      <c r="L1021">
        <v>192117</v>
      </c>
      <c r="Q1021" t="s">
        <v>121</v>
      </c>
      <c r="U1021">
        <v>10</v>
      </c>
      <c r="V1021">
        <v>14</v>
      </c>
      <c r="Y1021" t="s">
        <v>122</v>
      </c>
      <c r="Z1021">
        <v>254</v>
      </c>
      <c r="AA1021" t="s">
        <v>123</v>
      </c>
      <c r="AB1021" t="s">
        <v>124</v>
      </c>
      <c r="AC1021">
        <v>123</v>
      </c>
    </row>
    <row r="1022" spans="1:29" x14ac:dyDescent="0.25">
      <c r="A1022">
        <v>345</v>
      </c>
      <c r="B1022">
        <v>345101</v>
      </c>
      <c r="C1022" t="s">
        <v>77</v>
      </c>
      <c r="D1022">
        <v>5285</v>
      </c>
      <c r="E1022">
        <v>-27</v>
      </c>
      <c r="F1022" s="1">
        <v>41920</v>
      </c>
      <c r="G1022" t="s">
        <v>119</v>
      </c>
      <c r="H1022" t="s">
        <v>120</v>
      </c>
      <c r="I1022" t="s">
        <v>120</v>
      </c>
      <c r="K1022">
        <v>302008</v>
      </c>
      <c r="L1022">
        <v>192335</v>
      </c>
      <c r="Q1022" t="s">
        <v>121</v>
      </c>
      <c r="U1022">
        <v>10</v>
      </c>
      <c r="V1022">
        <v>14</v>
      </c>
      <c r="Y1022" t="s">
        <v>122</v>
      </c>
      <c r="Z1022">
        <v>254</v>
      </c>
      <c r="AA1022" t="s">
        <v>123</v>
      </c>
      <c r="AB1022" t="s">
        <v>124</v>
      </c>
      <c r="AC1022">
        <v>69</v>
      </c>
    </row>
    <row r="1023" spans="1:29" x14ac:dyDescent="0.25">
      <c r="A1023">
        <v>345</v>
      </c>
      <c r="B1023">
        <v>345102</v>
      </c>
      <c r="C1023" t="s">
        <v>77</v>
      </c>
      <c r="D1023">
        <v>5285</v>
      </c>
      <c r="E1023">
        <v>-243</v>
      </c>
      <c r="F1023" s="1">
        <v>41920</v>
      </c>
      <c r="G1023" t="s">
        <v>119</v>
      </c>
      <c r="H1023" t="s">
        <v>120</v>
      </c>
      <c r="I1023" t="s">
        <v>120</v>
      </c>
      <c r="K1023">
        <v>302008</v>
      </c>
      <c r="L1023">
        <v>192335</v>
      </c>
      <c r="Q1023" t="s">
        <v>121</v>
      </c>
      <c r="U1023">
        <v>10</v>
      </c>
      <c r="V1023">
        <v>14</v>
      </c>
      <c r="Y1023" t="s">
        <v>122</v>
      </c>
      <c r="Z1023">
        <v>254</v>
      </c>
      <c r="AA1023" t="s">
        <v>123</v>
      </c>
      <c r="AB1023" t="s">
        <v>124</v>
      </c>
      <c r="AC1023">
        <v>72</v>
      </c>
    </row>
    <row r="1024" spans="1:29" x14ac:dyDescent="0.25">
      <c r="A1024">
        <v>345</v>
      </c>
      <c r="B1024">
        <v>345102</v>
      </c>
      <c r="C1024" t="s">
        <v>77</v>
      </c>
      <c r="D1024">
        <v>5285</v>
      </c>
      <c r="E1024">
        <v>-513</v>
      </c>
      <c r="F1024" s="1">
        <v>41921</v>
      </c>
      <c r="G1024" t="s">
        <v>119</v>
      </c>
      <c r="H1024" t="s">
        <v>120</v>
      </c>
      <c r="I1024" t="s">
        <v>120</v>
      </c>
      <c r="K1024">
        <v>302009</v>
      </c>
      <c r="L1024">
        <v>192337</v>
      </c>
      <c r="Q1024" t="s">
        <v>121</v>
      </c>
      <c r="U1024">
        <v>10</v>
      </c>
      <c r="V1024">
        <v>14</v>
      </c>
      <c r="Y1024" t="s">
        <v>122</v>
      </c>
      <c r="Z1024">
        <v>254</v>
      </c>
      <c r="AA1024" t="s">
        <v>123</v>
      </c>
      <c r="AB1024" t="s">
        <v>124</v>
      </c>
      <c r="AC1024">
        <v>67</v>
      </c>
    </row>
    <row r="1025" spans="1:29" x14ac:dyDescent="0.25">
      <c r="A1025">
        <v>345</v>
      </c>
      <c r="B1025">
        <v>345101</v>
      </c>
      <c r="C1025" t="s">
        <v>77</v>
      </c>
      <c r="D1025">
        <v>5285</v>
      </c>
      <c r="E1025">
        <v>-54</v>
      </c>
      <c r="F1025" s="1">
        <v>41924</v>
      </c>
      <c r="G1025" t="s">
        <v>119</v>
      </c>
      <c r="H1025" t="s">
        <v>120</v>
      </c>
      <c r="I1025" t="s">
        <v>120</v>
      </c>
      <c r="K1025">
        <v>302053</v>
      </c>
      <c r="L1025">
        <v>193096</v>
      </c>
      <c r="Q1025" t="s">
        <v>121</v>
      </c>
      <c r="U1025">
        <v>10</v>
      </c>
      <c r="V1025">
        <v>14</v>
      </c>
      <c r="Y1025" t="s">
        <v>122</v>
      </c>
      <c r="Z1025">
        <v>254</v>
      </c>
      <c r="AA1025" t="s">
        <v>123</v>
      </c>
      <c r="AB1025" t="s">
        <v>124</v>
      </c>
      <c r="AC1025">
        <v>92</v>
      </c>
    </row>
    <row r="1026" spans="1:29" x14ac:dyDescent="0.25">
      <c r="A1026">
        <v>345</v>
      </c>
      <c r="B1026">
        <v>345102</v>
      </c>
      <c r="C1026" t="s">
        <v>77</v>
      </c>
      <c r="D1026">
        <v>5285</v>
      </c>
      <c r="E1026">
        <v>-135</v>
      </c>
      <c r="F1026" s="1">
        <v>41924</v>
      </c>
      <c r="G1026" t="s">
        <v>119</v>
      </c>
      <c r="H1026" t="s">
        <v>120</v>
      </c>
      <c r="I1026" t="s">
        <v>120</v>
      </c>
      <c r="K1026">
        <v>302053</v>
      </c>
      <c r="L1026">
        <v>193096</v>
      </c>
      <c r="Q1026" t="s">
        <v>121</v>
      </c>
      <c r="U1026">
        <v>10</v>
      </c>
      <c r="V1026">
        <v>14</v>
      </c>
      <c r="Y1026" t="s">
        <v>122</v>
      </c>
      <c r="Z1026">
        <v>254</v>
      </c>
      <c r="AA1026" t="s">
        <v>123</v>
      </c>
      <c r="AB1026" t="s">
        <v>124</v>
      </c>
      <c r="AC1026">
        <v>95</v>
      </c>
    </row>
    <row r="1027" spans="1:29" x14ac:dyDescent="0.25">
      <c r="A1027">
        <v>345</v>
      </c>
      <c r="B1027">
        <v>345101</v>
      </c>
      <c r="C1027" t="s">
        <v>77</v>
      </c>
      <c r="D1027">
        <v>5285</v>
      </c>
      <c r="E1027">
        <v>27</v>
      </c>
      <c r="F1027" s="1">
        <v>41925</v>
      </c>
      <c r="G1027" t="s">
        <v>119</v>
      </c>
      <c r="H1027" t="s">
        <v>120</v>
      </c>
      <c r="I1027" t="s">
        <v>120</v>
      </c>
      <c r="K1027">
        <v>302028</v>
      </c>
      <c r="L1027">
        <v>192491</v>
      </c>
      <c r="Q1027" t="s">
        <v>121</v>
      </c>
      <c r="U1027">
        <v>10</v>
      </c>
      <c r="V1027">
        <v>14</v>
      </c>
      <c r="Y1027" t="s">
        <v>122</v>
      </c>
      <c r="Z1027">
        <v>182</v>
      </c>
      <c r="AA1027" t="s">
        <v>123</v>
      </c>
      <c r="AB1027" t="s">
        <v>124</v>
      </c>
      <c r="AC1027">
        <v>144</v>
      </c>
    </row>
    <row r="1028" spans="1:29" x14ac:dyDescent="0.25">
      <c r="A1028">
        <v>345</v>
      </c>
      <c r="B1028">
        <v>345102</v>
      </c>
      <c r="C1028" t="s">
        <v>77</v>
      </c>
      <c r="D1028">
        <v>5285</v>
      </c>
      <c r="E1028">
        <v>-459</v>
      </c>
      <c r="F1028" s="1">
        <v>41925</v>
      </c>
      <c r="G1028" t="s">
        <v>119</v>
      </c>
      <c r="H1028" t="s">
        <v>120</v>
      </c>
      <c r="I1028" t="s">
        <v>120</v>
      </c>
      <c r="K1028">
        <v>302028</v>
      </c>
      <c r="L1028">
        <v>192491</v>
      </c>
      <c r="Q1028" t="s">
        <v>121</v>
      </c>
      <c r="U1028">
        <v>10</v>
      </c>
      <c r="V1028">
        <v>14</v>
      </c>
      <c r="Y1028" t="s">
        <v>122</v>
      </c>
      <c r="Z1028">
        <v>182</v>
      </c>
      <c r="AA1028" t="s">
        <v>123</v>
      </c>
      <c r="AB1028" t="s">
        <v>124</v>
      </c>
      <c r="AC1028">
        <v>146</v>
      </c>
    </row>
    <row r="1029" spans="1:29" x14ac:dyDescent="0.25">
      <c r="A1029">
        <v>345</v>
      </c>
      <c r="B1029">
        <v>345101</v>
      </c>
      <c r="C1029" t="s">
        <v>77</v>
      </c>
      <c r="D1029">
        <v>5285</v>
      </c>
      <c r="E1029">
        <v>-27</v>
      </c>
      <c r="F1029" s="1">
        <v>41926</v>
      </c>
      <c r="G1029" t="s">
        <v>119</v>
      </c>
      <c r="H1029" t="s">
        <v>120</v>
      </c>
      <c r="I1029" t="s">
        <v>120</v>
      </c>
      <c r="K1029">
        <v>302054</v>
      </c>
      <c r="L1029">
        <v>193099</v>
      </c>
      <c r="Q1029" t="s">
        <v>121</v>
      </c>
      <c r="U1029">
        <v>10</v>
      </c>
      <c r="V1029">
        <v>14</v>
      </c>
      <c r="Y1029" t="s">
        <v>122</v>
      </c>
      <c r="Z1029">
        <v>182</v>
      </c>
      <c r="AA1029" t="s">
        <v>123</v>
      </c>
      <c r="AB1029" t="s">
        <v>124</v>
      </c>
      <c r="AC1029">
        <v>103</v>
      </c>
    </row>
    <row r="1030" spans="1:29" x14ac:dyDescent="0.25">
      <c r="A1030">
        <v>345</v>
      </c>
      <c r="B1030">
        <v>345102</v>
      </c>
      <c r="C1030" t="s">
        <v>77</v>
      </c>
      <c r="D1030">
        <v>5285</v>
      </c>
      <c r="E1030">
        <v>-189</v>
      </c>
      <c r="F1030" s="1">
        <v>41926</v>
      </c>
      <c r="G1030" t="s">
        <v>119</v>
      </c>
      <c r="H1030" t="s">
        <v>120</v>
      </c>
      <c r="I1030" t="s">
        <v>120</v>
      </c>
      <c r="K1030">
        <v>302054</v>
      </c>
      <c r="L1030">
        <v>193099</v>
      </c>
      <c r="Q1030" t="s">
        <v>121</v>
      </c>
      <c r="U1030">
        <v>10</v>
      </c>
      <c r="V1030">
        <v>14</v>
      </c>
      <c r="Y1030" t="s">
        <v>122</v>
      </c>
      <c r="Z1030">
        <v>182</v>
      </c>
      <c r="AA1030" t="s">
        <v>123</v>
      </c>
      <c r="AB1030" t="s">
        <v>124</v>
      </c>
      <c r="AC1030">
        <v>109</v>
      </c>
    </row>
    <row r="1031" spans="1:29" x14ac:dyDescent="0.25">
      <c r="A1031">
        <v>345</v>
      </c>
      <c r="B1031">
        <v>345102</v>
      </c>
      <c r="C1031" t="s">
        <v>77</v>
      </c>
      <c r="D1031">
        <v>5285</v>
      </c>
      <c r="E1031">
        <v>-243</v>
      </c>
      <c r="F1031" s="1">
        <v>41927</v>
      </c>
      <c r="G1031" t="s">
        <v>119</v>
      </c>
      <c r="H1031" t="s">
        <v>120</v>
      </c>
      <c r="I1031" t="s">
        <v>120</v>
      </c>
      <c r="K1031">
        <v>302055</v>
      </c>
      <c r="L1031">
        <v>193104</v>
      </c>
      <c r="Q1031" t="s">
        <v>121</v>
      </c>
      <c r="U1031">
        <v>10</v>
      </c>
      <c r="V1031">
        <v>14</v>
      </c>
      <c r="Y1031" t="s">
        <v>122</v>
      </c>
      <c r="Z1031">
        <v>182</v>
      </c>
      <c r="AA1031" t="s">
        <v>123</v>
      </c>
      <c r="AB1031" t="s">
        <v>124</v>
      </c>
      <c r="AC1031">
        <v>90</v>
      </c>
    </row>
    <row r="1032" spans="1:29" x14ac:dyDescent="0.25">
      <c r="A1032">
        <v>345</v>
      </c>
      <c r="B1032">
        <v>345102</v>
      </c>
      <c r="C1032" t="s">
        <v>77</v>
      </c>
      <c r="D1032">
        <v>5285</v>
      </c>
      <c r="E1032">
        <v>-54</v>
      </c>
      <c r="F1032" s="1">
        <v>41928</v>
      </c>
      <c r="G1032" t="s">
        <v>119</v>
      </c>
      <c r="H1032" t="s">
        <v>120</v>
      </c>
      <c r="I1032" t="s">
        <v>120</v>
      </c>
      <c r="K1032">
        <v>302040</v>
      </c>
      <c r="L1032">
        <v>192803</v>
      </c>
      <c r="Q1032" t="s">
        <v>121</v>
      </c>
      <c r="U1032">
        <v>10</v>
      </c>
      <c r="V1032">
        <v>14</v>
      </c>
      <c r="Y1032" t="s">
        <v>122</v>
      </c>
      <c r="Z1032">
        <v>182</v>
      </c>
      <c r="AA1032" t="s">
        <v>123</v>
      </c>
      <c r="AB1032" t="s">
        <v>124</v>
      </c>
      <c r="AC1032">
        <v>103</v>
      </c>
    </row>
    <row r="1033" spans="1:29" x14ac:dyDescent="0.25">
      <c r="A1033">
        <v>345</v>
      </c>
      <c r="B1033">
        <v>345101</v>
      </c>
      <c r="C1033" t="s">
        <v>77</v>
      </c>
      <c r="D1033">
        <v>5285</v>
      </c>
      <c r="E1033">
        <v>-27</v>
      </c>
      <c r="F1033" s="1">
        <v>41931</v>
      </c>
      <c r="G1033" t="s">
        <v>119</v>
      </c>
      <c r="H1033" t="s">
        <v>120</v>
      </c>
      <c r="I1033" t="s">
        <v>120</v>
      </c>
      <c r="K1033">
        <v>302043</v>
      </c>
      <c r="L1033">
        <v>192850</v>
      </c>
      <c r="Q1033" t="s">
        <v>121</v>
      </c>
      <c r="U1033">
        <v>10</v>
      </c>
      <c r="V1033">
        <v>14</v>
      </c>
      <c r="Y1033" t="s">
        <v>122</v>
      </c>
      <c r="Z1033">
        <v>182</v>
      </c>
      <c r="AA1033" t="s">
        <v>123</v>
      </c>
      <c r="AB1033" t="s">
        <v>124</v>
      </c>
      <c r="AC1033">
        <v>100</v>
      </c>
    </row>
    <row r="1034" spans="1:29" x14ac:dyDescent="0.25">
      <c r="A1034">
        <v>345</v>
      </c>
      <c r="B1034">
        <v>345102</v>
      </c>
      <c r="C1034" t="s">
        <v>77</v>
      </c>
      <c r="D1034">
        <v>5285</v>
      </c>
      <c r="E1034">
        <v>-96</v>
      </c>
      <c r="F1034" s="1">
        <v>41931</v>
      </c>
      <c r="G1034" t="s">
        <v>119</v>
      </c>
      <c r="H1034" t="s">
        <v>120</v>
      </c>
      <c r="I1034" t="s">
        <v>120</v>
      </c>
      <c r="K1034">
        <v>302043</v>
      </c>
      <c r="L1034">
        <v>192850</v>
      </c>
      <c r="Q1034" t="s">
        <v>121</v>
      </c>
      <c r="U1034">
        <v>10</v>
      </c>
      <c r="V1034">
        <v>14</v>
      </c>
      <c r="Y1034" t="s">
        <v>122</v>
      </c>
      <c r="Z1034">
        <v>182</v>
      </c>
      <c r="AA1034" t="s">
        <v>123</v>
      </c>
      <c r="AB1034" t="s">
        <v>124</v>
      </c>
      <c r="AC1034">
        <v>103</v>
      </c>
    </row>
    <row r="1035" spans="1:29" x14ac:dyDescent="0.25">
      <c r="A1035">
        <v>345</v>
      </c>
      <c r="B1035">
        <v>345101</v>
      </c>
      <c r="C1035" t="s">
        <v>77</v>
      </c>
      <c r="D1035">
        <v>5285</v>
      </c>
      <c r="E1035">
        <v>-27</v>
      </c>
      <c r="F1035" s="1">
        <v>41932</v>
      </c>
      <c r="G1035" t="s">
        <v>119</v>
      </c>
      <c r="H1035" t="s">
        <v>120</v>
      </c>
      <c r="I1035" t="s">
        <v>120</v>
      </c>
      <c r="K1035">
        <v>302057</v>
      </c>
      <c r="L1035">
        <v>193113</v>
      </c>
      <c r="Q1035" t="s">
        <v>121</v>
      </c>
      <c r="U1035">
        <v>10</v>
      </c>
      <c r="V1035">
        <v>14</v>
      </c>
      <c r="Y1035" t="s">
        <v>122</v>
      </c>
      <c r="Z1035">
        <v>182</v>
      </c>
      <c r="AA1035" t="s">
        <v>123</v>
      </c>
      <c r="AB1035" t="s">
        <v>124</v>
      </c>
      <c r="AC1035">
        <v>133</v>
      </c>
    </row>
    <row r="1036" spans="1:29" x14ac:dyDescent="0.25">
      <c r="A1036">
        <v>345</v>
      </c>
      <c r="B1036">
        <v>345102</v>
      </c>
      <c r="C1036" t="s">
        <v>77</v>
      </c>
      <c r="D1036">
        <v>5285</v>
      </c>
      <c r="E1036">
        <v>-54</v>
      </c>
      <c r="F1036" s="1">
        <v>41932</v>
      </c>
      <c r="G1036" t="s">
        <v>119</v>
      </c>
      <c r="H1036" t="s">
        <v>120</v>
      </c>
      <c r="I1036" t="s">
        <v>120</v>
      </c>
      <c r="K1036">
        <v>302057</v>
      </c>
      <c r="L1036">
        <v>193113</v>
      </c>
      <c r="Q1036" t="s">
        <v>121</v>
      </c>
      <c r="U1036">
        <v>10</v>
      </c>
      <c r="V1036">
        <v>14</v>
      </c>
      <c r="Y1036" t="s">
        <v>122</v>
      </c>
      <c r="Z1036">
        <v>182</v>
      </c>
      <c r="AA1036" t="s">
        <v>123</v>
      </c>
      <c r="AB1036" t="s">
        <v>124</v>
      </c>
      <c r="AC1036">
        <v>138</v>
      </c>
    </row>
    <row r="1037" spans="1:29" x14ac:dyDescent="0.25">
      <c r="A1037">
        <v>345</v>
      </c>
      <c r="B1037">
        <v>345102</v>
      </c>
      <c r="C1037" t="s">
        <v>77</v>
      </c>
      <c r="D1037">
        <v>5285</v>
      </c>
      <c r="E1037">
        <v>-243</v>
      </c>
      <c r="F1037" s="1">
        <v>41933</v>
      </c>
      <c r="G1037" t="s">
        <v>119</v>
      </c>
      <c r="H1037" t="s">
        <v>120</v>
      </c>
      <c r="I1037" t="s">
        <v>120</v>
      </c>
      <c r="K1037">
        <v>302072</v>
      </c>
      <c r="L1037">
        <v>193258</v>
      </c>
      <c r="Q1037" t="s">
        <v>121</v>
      </c>
      <c r="U1037">
        <v>10</v>
      </c>
      <c r="V1037">
        <v>14</v>
      </c>
      <c r="Y1037" t="s">
        <v>122</v>
      </c>
      <c r="Z1037">
        <v>182</v>
      </c>
      <c r="AA1037" t="s">
        <v>123</v>
      </c>
      <c r="AB1037" t="s">
        <v>124</v>
      </c>
      <c r="AC1037">
        <v>109</v>
      </c>
    </row>
    <row r="1038" spans="1:29" x14ac:dyDescent="0.25">
      <c r="A1038">
        <v>345</v>
      </c>
      <c r="B1038">
        <v>345102</v>
      </c>
      <c r="C1038" t="s">
        <v>77</v>
      </c>
      <c r="D1038">
        <v>5285</v>
      </c>
      <c r="E1038">
        <v>-270</v>
      </c>
      <c r="F1038" s="1">
        <v>41934</v>
      </c>
      <c r="G1038" t="s">
        <v>119</v>
      </c>
      <c r="H1038" t="s">
        <v>120</v>
      </c>
      <c r="I1038" t="s">
        <v>120</v>
      </c>
      <c r="K1038">
        <v>302082</v>
      </c>
      <c r="L1038">
        <v>193313</v>
      </c>
      <c r="Q1038" t="s">
        <v>121</v>
      </c>
      <c r="U1038">
        <v>10</v>
      </c>
      <c r="V1038">
        <v>14</v>
      </c>
      <c r="Y1038" t="s">
        <v>122</v>
      </c>
      <c r="Z1038">
        <v>182</v>
      </c>
      <c r="AA1038" t="s">
        <v>123</v>
      </c>
      <c r="AB1038" t="s">
        <v>124</v>
      </c>
      <c r="AC1038">
        <v>89</v>
      </c>
    </row>
    <row r="1039" spans="1:29" x14ac:dyDescent="0.25">
      <c r="A1039">
        <v>345</v>
      </c>
      <c r="B1039">
        <v>345102</v>
      </c>
      <c r="C1039" t="s">
        <v>77</v>
      </c>
      <c r="D1039">
        <v>5285</v>
      </c>
      <c r="E1039">
        <v>-108</v>
      </c>
      <c r="F1039" s="1">
        <v>41935</v>
      </c>
      <c r="G1039" t="s">
        <v>119</v>
      </c>
      <c r="H1039" t="s">
        <v>120</v>
      </c>
      <c r="I1039" t="s">
        <v>120</v>
      </c>
      <c r="K1039">
        <v>302080</v>
      </c>
      <c r="L1039">
        <v>193277</v>
      </c>
      <c r="Q1039" t="s">
        <v>121</v>
      </c>
      <c r="U1039">
        <v>10</v>
      </c>
      <c r="V1039">
        <v>14</v>
      </c>
      <c r="Y1039" t="s">
        <v>122</v>
      </c>
      <c r="Z1039">
        <v>401</v>
      </c>
      <c r="AA1039" t="s">
        <v>123</v>
      </c>
      <c r="AB1039" t="s">
        <v>124</v>
      </c>
      <c r="AC1039">
        <v>91</v>
      </c>
    </row>
    <row r="1040" spans="1:29" x14ac:dyDescent="0.25">
      <c r="A1040">
        <v>345</v>
      </c>
      <c r="B1040">
        <v>345101</v>
      </c>
      <c r="C1040" t="s">
        <v>77</v>
      </c>
      <c r="D1040">
        <v>5285</v>
      </c>
      <c r="E1040">
        <v>-27</v>
      </c>
      <c r="F1040" s="1">
        <v>41938</v>
      </c>
      <c r="G1040" t="s">
        <v>119</v>
      </c>
      <c r="H1040" t="s">
        <v>120</v>
      </c>
      <c r="I1040" t="s">
        <v>120</v>
      </c>
      <c r="K1040">
        <v>302096</v>
      </c>
      <c r="L1040">
        <v>193483</v>
      </c>
      <c r="Q1040" t="s">
        <v>121</v>
      </c>
      <c r="U1040">
        <v>10</v>
      </c>
      <c r="V1040">
        <v>14</v>
      </c>
      <c r="Y1040" t="s">
        <v>122</v>
      </c>
      <c r="Z1040">
        <v>182</v>
      </c>
      <c r="AA1040" t="s">
        <v>123</v>
      </c>
      <c r="AB1040" t="s">
        <v>124</v>
      </c>
      <c r="AC1040">
        <v>100</v>
      </c>
    </row>
    <row r="1041" spans="1:29" x14ac:dyDescent="0.25">
      <c r="A1041">
        <v>345</v>
      </c>
      <c r="B1041">
        <v>345102</v>
      </c>
      <c r="C1041" t="s">
        <v>77</v>
      </c>
      <c r="D1041">
        <v>5285</v>
      </c>
      <c r="E1041">
        <v>-54</v>
      </c>
      <c r="F1041" s="1">
        <v>41938</v>
      </c>
      <c r="G1041" t="s">
        <v>119</v>
      </c>
      <c r="H1041" t="s">
        <v>120</v>
      </c>
      <c r="I1041" t="s">
        <v>120</v>
      </c>
      <c r="K1041">
        <v>302096</v>
      </c>
      <c r="L1041">
        <v>193483</v>
      </c>
      <c r="Q1041" t="s">
        <v>121</v>
      </c>
      <c r="U1041">
        <v>10</v>
      </c>
      <c r="V1041">
        <v>14</v>
      </c>
      <c r="Y1041" t="s">
        <v>122</v>
      </c>
      <c r="Z1041">
        <v>182</v>
      </c>
      <c r="AA1041" t="s">
        <v>123</v>
      </c>
      <c r="AB1041" t="s">
        <v>124</v>
      </c>
      <c r="AC1041">
        <v>103</v>
      </c>
    </row>
    <row r="1042" spans="1:29" x14ac:dyDescent="0.25">
      <c r="A1042">
        <v>345</v>
      </c>
      <c r="B1042">
        <v>345102</v>
      </c>
      <c r="C1042" t="s">
        <v>77</v>
      </c>
      <c r="D1042">
        <v>5285</v>
      </c>
      <c r="E1042">
        <v>-243</v>
      </c>
      <c r="F1042" s="1">
        <v>41939</v>
      </c>
      <c r="G1042" t="s">
        <v>119</v>
      </c>
      <c r="H1042" t="s">
        <v>120</v>
      </c>
      <c r="I1042" t="s">
        <v>120</v>
      </c>
      <c r="K1042">
        <v>302104</v>
      </c>
      <c r="L1042">
        <v>193603</v>
      </c>
      <c r="Q1042" t="s">
        <v>121</v>
      </c>
      <c r="U1042">
        <v>10</v>
      </c>
      <c r="V1042">
        <v>14</v>
      </c>
      <c r="Y1042" t="s">
        <v>122</v>
      </c>
      <c r="Z1042">
        <v>182</v>
      </c>
      <c r="AA1042" t="s">
        <v>123</v>
      </c>
      <c r="AB1042" t="s">
        <v>124</v>
      </c>
      <c r="AC1042">
        <v>117</v>
      </c>
    </row>
    <row r="1043" spans="1:29" x14ac:dyDescent="0.25">
      <c r="A1043">
        <v>345</v>
      </c>
      <c r="B1043">
        <v>345102</v>
      </c>
      <c r="C1043" t="s">
        <v>77</v>
      </c>
      <c r="D1043">
        <v>5285</v>
      </c>
      <c r="E1043">
        <v>-81</v>
      </c>
      <c r="F1043" s="1">
        <v>41940</v>
      </c>
      <c r="G1043" t="s">
        <v>119</v>
      </c>
      <c r="H1043" t="s">
        <v>120</v>
      </c>
      <c r="I1043" t="s">
        <v>120</v>
      </c>
      <c r="K1043">
        <v>302113</v>
      </c>
      <c r="L1043">
        <v>193699</v>
      </c>
      <c r="Q1043" t="s">
        <v>121</v>
      </c>
      <c r="U1043">
        <v>10</v>
      </c>
      <c r="V1043">
        <v>14</v>
      </c>
      <c r="Y1043" t="s">
        <v>122</v>
      </c>
      <c r="Z1043">
        <v>254</v>
      </c>
      <c r="AA1043" t="s">
        <v>123</v>
      </c>
      <c r="AB1043" t="s">
        <v>124</v>
      </c>
      <c r="AC1043">
        <v>104</v>
      </c>
    </row>
    <row r="1044" spans="1:29" x14ac:dyDescent="0.25">
      <c r="A1044">
        <v>345</v>
      </c>
      <c r="B1044">
        <v>345102</v>
      </c>
      <c r="C1044" t="s">
        <v>77</v>
      </c>
      <c r="D1044">
        <v>5285</v>
      </c>
      <c r="E1044">
        <v>-189</v>
      </c>
      <c r="F1044" s="1">
        <v>41941</v>
      </c>
      <c r="G1044" t="s">
        <v>119</v>
      </c>
      <c r="H1044" t="s">
        <v>120</v>
      </c>
      <c r="I1044" t="s">
        <v>120</v>
      </c>
      <c r="K1044">
        <v>302117</v>
      </c>
      <c r="L1044">
        <v>193797</v>
      </c>
      <c r="Q1044" t="s">
        <v>121</v>
      </c>
      <c r="U1044">
        <v>10</v>
      </c>
      <c r="V1044">
        <v>14</v>
      </c>
      <c r="Y1044" t="s">
        <v>122</v>
      </c>
      <c r="Z1044">
        <v>182</v>
      </c>
      <c r="AA1044" t="s">
        <v>123</v>
      </c>
      <c r="AB1044" t="s">
        <v>124</v>
      </c>
      <c r="AC1044">
        <v>91</v>
      </c>
    </row>
    <row r="1045" spans="1:29" x14ac:dyDescent="0.25">
      <c r="A1045">
        <v>345</v>
      </c>
      <c r="B1045">
        <v>345102</v>
      </c>
      <c r="C1045" t="s">
        <v>77</v>
      </c>
      <c r="D1045">
        <v>5285</v>
      </c>
      <c r="E1045">
        <v>-297</v>
      </c>
      <c r="F1045" s="1">
        <v>41942</v>
      </c>
      <c r="G1045" t="s">
        <v>119</v>
      </c>
      <c r="H1045" t="s">
        <v>120</v>
      </c>
      <c r="I1045" t="s">
        <v>120</v>
      </c>
      <c r="K1045">
        <v>302121</v>
      </c>
      <c r="L1045">
        <v>193809</v>
      </c>
      <c r="Q1045" t="s">
        <v>121</v>
      </c>
      <c r="U1045">
        <v>10</v>
      </c>
      <c r="V1045">
        <v>14</v>
      </c>
      <c r="Y1045" t="s">
        <v>122</v>
      </c>
      <c r="Z1045">
        <v>401</v>
      </c>
      <c r="AA1045" t="s">
        <v>123</v>
      </c>
      <c r="AB1045" t="s">
        <v>124</v>
      </c>
      <c r="AC1045">
        <v>135</v>
      </c>
    </row>
    <row r="1046" spans="1:29" x14ac:dyDescent="0.25">
      <c r="A1046">
        <v>345</v>
      </c>
      <c r="B1046">
        <v>345101</v>
      </c>
      <c r="C1046" t="s">
        <v>77</v>
      </c>
      <c r="D1046">
        <v>5285</v>
      </c>
      <c r="E1046">
        <v>-27</v>
      </c>
      <c r="F1046" s="1">
        <v>41943</v>
      </c>
      <c r="G1046" t="s">
        <v>119</v>
      </c>
      <c r="H1046" t="s">
        <v>120</v>
      </c>
      <c r="I1046" t="s">
        <v>120</v>
      </c>
      <c r="K1046">
        <v>302131</v>
      </c>
      <c r="L1046">
        <v>193856</v>
      </c>
      <c r="Q1046" t="s">
        <v>121</v>
      </c>
      <c r="U1046">
        <v>10</v>
      </c>
      <c r="V1046">
        <v>14</v>
      </c>
      <c r="Y1046" t="s">
        <v>122</v>
      </c>
      <c r="Z1046">
        <v>182</v>
      </c>
      <c r="AA1046" t="s">
        <v>123</v>
      </c>
      <c r="AB1046" t="s">
        <v>124</v>
      </c>
      <c r="AC1046">
        <v>150</v>
      </c>
    </row>
    <row r="1047" spans="1:29" x14ac:dyDescent="0.25">
      <c r="A1047">
        <v>345</v>
      </c>
      <c r="B1047">
        <v>345102</v>
      </c>
      <c r="C1047" t="s">
        <v>77</v>
      </c>
      <c r="D1047">
        <v>5285</v>
      </c>
      <c r="E1047">
        <v>-432</v>
      </c>
      <c r="F1047" s="1">
        <v>41943</v>
      </c>
      <c r="G1047" t="s">
        <v>119</v>
      </c>
      <c r="H1047" t="s">
        <v>120</v>
      </c>
      <c r="I1047" t="s">
        <v>120</v>
      </c>
      <c r="K1047">
        <v>302131</v>
      </c>
      <c r="L1047">
        <v>193856</v>
      </c>
      <c r="Q1047" t="s">
        <v>121</v>
      </c>
      <c r="U1047">
        <v>10</v>
      </c>
      <c r="V1047">
        <v>14</v>
      </c>
      <c r="Y1047" t="s">
        <v>122</v>
      </c>
      <c r="Z1047">
        <v>182</v>
      </c>
      <c r="AA1047" t="s">
        <v>123</v>
      </c>
      <c r="AB1047" t="s">
        <v>124</v>
      </c>
      <c r="AC1047">
        <v>154</v>
      </c>
    </row>
    <row r="1048" spans="1:29" x14ac:dyDescent="0.25">
      <c r="A1048">
        <v>345</v>
      </c>
      <c r="B1048">
        <v>345102</v>
      </c>
      <c r="C1048" t="s">
        <v>77</v>
      </c>
      <c r="D1048">
        <v>5285</v>
      </c>
      <c r="E1048">
        <v>-162</v>
      </c>
      <c r="F1048" s="1">
        <v>41946</v>
      </c>
      <c r="G1048" t="s">
        <v>119</v>
      </c>
      <c r="H1048" t="s">
        <v>120</v>
      </c>
      <c r="I1048" t="s">
        <v>120</v>
      </c>
      <c r="K1048">
        <v>302164</v>
      </c>
      <c r="L1048">
        <v>193989</v>
      </c>
      <c r="Q1048" t="s">
        <v>121</v>
      </c>
      <c r="U1048">
        <v>11</v>
      </c>
      <c r="V1048">
        <v>14</v>
      </c>
      <c r="Y1048" t="s">
        <v>122</v>
      </c>
      <c r="Z1048">
        <v>182</v>
      </c>
      <c r="AA1048" t="s">
        <v>123</v>
      </c>
      <c r="AB1048" t="s">
        <v>124</v>
      </c>
      <c r="AC1048">
        <v>130</v>
      </c>
    </row>
    <row r="1049" spans="1:29" x14ac:dyDescent="0.25">
      <c r="A1049">
        <v>345</v>
      </c>
      <c r="B1049">
        <v>345101</v>
      </c>
      <c r="C1049" t="s">
        <v>77</v>
      </c>
      <c r="D1049">
        <v>5285</v>
      </c>
      <c r="E1049">
        <v>-27</v>
      </c>
      <c r="F1049" s="1">
        <v>41947</v>
      </c>
      <c r="G1049" t="s">
        <v>119</v>
      </c>
      <c r="H1049" t="s">
        <v>120</v>
      </c>
      <c r="I1049" t="s">
        <v>120</v>
      </c>
      <c r="K1049">
        <v>302273</v>
      </c>
      <c r="L1049">
        <v>194454</v>
      </c>
      <c r="Q1049" t="s">
        <v>121</v>
      </c>
      <c r="U1049">
        <v>11</v>
      </c>
      <c r="V1049">
        <v>14</v>
      </c>
      <c r="Y1049" t="s">
        <v>122</v>
      </c>
      <c r="Z1049">
        <v>401</v>
      </c>
      <c r="AA1049" t="s">
        <v>123</v>
      </c>
      <c r="AB1049" t="s">
        <v>124</v>
      </c>
      <c r="AC1049">
        <v>102</v>
      </c>
    </row>
    <row r="1050" spans="1:29" x14ac:dyDescent="0.25">
      <c r="A1050">
        <v>345</v>
      </c>
      <c r="B1050">
        <v>345102</v>
      </c>
      <c r="C1050" t="s">
        <v>77</v>
      </c>
      <c r="D1050">
        <v>5285</v>
      </c>
      <c r="E1050">
        <v>-297</v>
      </c>
      <c r="F1050" s="1">
        <v>41947</v>
      </c>
      <c r="G1050" t="s">
        <v>119</v>
      </c>
      <c r="H1050" t="s">
        <v>120</v>
      </c>
      <c r="I1050" t="s">
        <v>120</v>
      </c>
      <c r="K1050">
        <v>302273</v>
      </c>
      <c r="L1050">
        <v>194454</v>
      </c>
      <c r="Q1050" t="s">
        <v>121</v>
      </c>
      <c r="U1050">
        <v>11</v>
      </c>
      <c r="V1050">
        <v>14</v>
      </c>
      <c r="Y1050" t="s">
        <v>122</v>
      </c>
      <c r="Z1050">
        <v>401</v>
      </c>
      <c r="AA1050" t="s">
        <v>123</v>
      </c>
      <c r="AB1050" t="s">
        <v>124</v>
      </c>
      <c r="AC1050">
        <v>104</v>
      </c>
    </row>
    <row r="1051" spans="1:29" x14ac:dyDescent="0.25">
      <c r="A1051">
        <v>345</v>
      </c>
      <c r="B1051">
        <v>345102</v>
      </c>
      <c r="C1051" t="s">
        <v>77</v>
      </c>
      <c r="D1051">
        <v>5285</v>
      </c>
      <c r="E1051">
        <v>-108</v>
      </c>
      <c r="F1051" s="1">
        <v>41948</v>
      </c>
      <c r="G1051" t="s">
        <v>119</v>
      </c>
      <c r="H1051" t="s">
        <v>120</v>
      </c>
      <c r="I1051" t="s">
        <v>120</v>
      </c>
      <c r="K1051">
        <v>302275</v>
      </c>
      <c r="L1051">
        <v>194461</v>
      </c>
      <c r="Q1051" t="s">
        <v>121</v>
      </c>
      <c r="U1051">
        <v>11</v>
      </c>
      <c r="V1051">
        <v>14</v>
      </c>
      <c r="Y1051" t="s">
        <v>122</v>
      </c>
      <c r="Z1051">
        <v>182</v>
      </c>
      <c r="AA1051" t="s">
        <v>123</v>
      </c>
      <c r="AB1051" t="s">
        <v>124</v>
      </c>
      <c r="AC1051">
        <v>126</v>
      </c>
    </row>
    <row r="1052" spans="1:29" x14ac:dyDescent="0.25">
      <c r="A1052">
        <v>345</v>
      </c>
      <c r="B1052">
        <v>345102</v>
      </c>
      <c r="C1052" t="s">
        <v>77</v>
      </c>
      <c r="D1052">
        <v>5285</v>
      </c>
      <c r="E1052">
        <v>-54</v>
      </c>
      <c r="F1052" s="1">
        <v>41949</v>
      </c>
      <c r="G1052" t="s">
        <v>119</v>
      </c>
      <c r="H1052" t="s">
        <v>120</v>
      </c>
      <c r="I1052" t="s">
        <v>120</v>
      </c>
      <c r="K1052">
        <v>302248</v>
      </c>
      <c r="L1052">
        <v>194345</v>
      </c>
      <c r="Q1052" t="s">
        <v>121</v>
      </c>
      <c r="U1052">
        <v>11</v>
      </c>
      <c r="V1052">
        <v>14</v>
      </c>
      <c r="Y1052" t="s">
        <v>122</v>
      </c>
      <c r="Z1052">
        <v>254</v>
      </c>
      <c r="AA1052" t="s">
        <v>123</v>
      </c>
      <c r="AB1052" t="s">
        <v>124</v>
      </c>
      <c r="AC1052">
        <v>86</v>
      </c>
    </row>
    <row r="1053" spans="1:29" x14ac:dyDescent="0.25">
      <c r="A1053">
        <v>345</v>
      </c>
      <c r="B1053">
        <v>345101</v>
      </c>
      <c r="C1053" t="s">
        <v>77</v>
      </c>
      <c r="D1053">
        <v>5285</v>
      </c>
      <c r="E1053">
        <v>-27</v>
      </c>
      <c r="F1053" s="1">
        <v>41952</v>
      </c>
      <c r="G1053" t="s">
        <v>119</v>
      </c>
      <c r="H1053" t="s">
        <v>120</v>
      </c>
      <c r="I1053" t="s">
        <v>120</v>
      </c>
      <c r="K1053">
        <v>302271</v>
      </c>
      <c r="L1053">
        <v>194422</v>
      </c>
      <c r="Q1053" t="s">
        <v>121</v>
      </c>
      <c r="U1053">
        <v>11</v>
      </c>
      <c r="V1053">
        <v>14</v>
      </c>
      <c r="Y1053" t="s">
        <v>122</v>
      </c>
      <c r="Z1053">
        <v>182</v>
      </c>
      <c r="AA1053" t="s">
        <v>123</v>
      </c>
      <c r="AB1053" t="s">
        <v>124</v>
      </c>
      <c r="AC1053">
        <v>105</v>
      </c>
    </row>
    <row r="1054" spans="1:29" x14ac:dyDescent="0.25">
      <c r="A1054">
        <v>345</v>
      </c>
      <c r="B1054">
        <v>345102</v>
      </c>
      <c r="C1054" t="s">
        <v>77</v>
      </c>
      <c r="D1054">
        <v>5285</v>
      </c>
      <c r="E1054">
        <v>-108</v>
      </c>
      <c r="F1054" s="1">
        <v>41952</v>
      </c>
      <c r="G1054" t="s">
        <v>119</v>
      </c>
      <c r="H1054" t="s">
        <v>120</v>
      </c>
      <c r="I1054" t="s">
        <v>120</v>
      </c>
      <c r="K1054">
        <v>302271</v>
      </c>
      <c r="L1054">
        <v>194422</v>
      </c>
      <c r="Q1054" t="s">
        <v>121</v>
      </c>
      <c r="U1054">
        <v>11</v>
      </c>
      <c r="V1054">
        <v>14</v>
      </c>
      <c r="Y1054" t="s">
        <v>122</v>
      </c>
      <c r="Z1054">
        <v>182</v>
      </c>
      <c r="AA1054" t="s">
        <v>123</v>
      </c>
      <c r="AB1054" t="s">
        <v>124</v>
      </c>
      <c r="AC1054">
        <v>111</v>
      </c>
    </row>
    <row r="1055" spans="1:29" x14ac:dyDescent="0.25">
      <c r="A1055">
        <v>345</v>
      </c>
      <c r="B1055">
        <v>345102</v>
      </c>
      <c r="C1055" t="s">
        <v>77</v>
      </c>
      <c r="D1055">
        <v>5285</v>
      </c>
      <c r="E1055">
        <v>-81</v>
      </c>
      <c r="F1055" s="1">
        <v>41953</v>
      </c>
      <c r="G1055" t="s">
        <v>119</v>
      </c>
      <c r="H1055" t="s">
        <v>120</v>
      </c>
      <c r="I1055" t="s">
        <v>120</v>
      </c>
      <c r="K1055">
        <v>302290</v>
      </c>
      <c r="L1055">
        <v>194524</v>
      </c>
      <c r="Q1055" t="s">
        <v>121</v>
      </c>
      <c r="U1055">
        <v>11</v>
      </c>
      <c r="V1055">
        <v>14</v>
      </c>
      <c r="Y1055" t="s">
        <v>122</v>
      </c>
      <c r="Z1055">
        <v>182</v>
      </c>
      <c r="AA1055" t="s">
        <v>123</v>
      </c>
      <c r="AB1055" t="s">
        <v>124</v>
      </c>
      <c r="AC1055">
        <v>129</v>
      </c>
    </row>
    <row r="1056" spans="1:29" x14ac:dyDescent="0.25">
      <c r="A1056">
        <v>345</v>
      </c>
      <c r="B1056">
        <v>345102</v>
      </c>
      <c r="C1056" t="s">
        <v>77</v>
      </c>
      <c r="D1056">
        <v>5285</v>
      </c>
      <c r="E1056">
        <v>-297</v>
      </c>
      <c r="F1056" s="1">
        <v>41954</v>
      </c>
      <c r="G1056" t="s">
        <v>119</v>
      </c>
      <c r="H1056" t="s">
        <v>120</v>
      </c>
      <c r="I1056" t="s">
        <v>120</v>
      </c>
      <c r="K1056">
        <v>302300</v>
      </c>
      <c r="L1056">
        <v>194634</v>
      </c>
      <c r="Q1056" t="s">
        <v>121</v>
      </c>
      <c r="U1056">
        <v>11</v>
      </c>
      <c r="V1056">
        <v>14</v>
      </c>
      <c r="Y1056" t="s">
        <v>122</v>
      </c>
      <c r="Z1056">
        <v>254</v>
      </c>
      <c r="AA1056" t="s">
        <v>123</v>
      </c>
      <c r="AB1056" t="s">
        <v>124</v>
      </c>
      <c r="AC1056">
        <v>74</v>
      </c>
    </row>
    <row r="1057" spans="1:29" x14ac:dyDescent="0.25">
      <c r="A1057">
        <v>345</v>
      </c>
      <c r="B1057">
        <v>345102</v>
      </c>
      <c r="C1057" t="s">
        <v>77</v>
      </c>
      <c r="D1057">
        <v>5285</v>
      </c>
      <c r="E1057">
        <v>-108</v>
      </c>
      <c r="F1057" s="1">
        <v>41955</v>
      </c>
      <c r="G1057" t="s">
        <v>119</v>
      </c>
      <c r="H1057" t="s">
        <v>120</v>
      </c>
      <c r="I1057" t="s">
        <v>120</v>
      </c>
      <c r="K1057">
        <v>302320</v>
      </c>
      <c r="L1057">
        <v>194978</v>
      </c>
      <c r="Q1057" t="s">
        <v>121</v>
      </c>
      <c r="U1057">
        <v>11</v>
      </c>
      <c r="V1057">
        <v>14</v>
      </c>
      <c r="Y1057" t="s">
        <v>122</v>
      </c>
      <c r="Z1057">
        <v>254</v>
      </c>
      <c r="AA1057" t="s">
        <v>123</v>
      </c>
      <c r="AB1057" t="s">
        <v>124</v>
      </c>
      <c r="AC1057">
        <v>102</v>
      </c>
    </row>
    <row r="1058" spans="1:29" x14ac:dyDescent="0.25">
      <c r="A1058">
        <v>345</v>
      </c>
      <c r="B1058">
        <v>345101</v>
      </c>
      <c r="C1058" t="s">
        <v>77</v>
      </c>
      <c r="D1058">
        <v>5285</v>
      </c>
      <c r="E1058">
        <v>-27</v>
      </c>
      <c r="F1058" s="1">
        <v>41956</v>
      </c>
      <c r="G1058" t="s">
        <v>119</v>
      </c>
      <c r="H1058" t="s">
        <v>120</v>
      </c>
      <c r="I1058" t="s">
        <v>120</v>
      </c>
      <c r="K1058">
        <v>302314</v>
      </c>
      <c r="L1058">
        <v>194808</v>
      </c>
      <c r="Q1058" t="s">
        <v>121</v>
      </c>
      <c r="U1058">
        <v>11</v>
      </c>
      <c r="V1058">
        <v>14</v>
      </c>
      <c r="Y1058" t="s">
        <v>122</v>
      </c>
      <c r="Z1058">
        <v>254</v>
      </c>
      <c r="AA1058" t="s">
        <v>123</v>
      </c>
      <c r="AB1058" t="s">
        <v>124</v>
      </c>
      <c r="AC1058">
        <v>93</v>
      </c>
    </row>
    <row r="1059" spans="1:29" x14ac:dyDescent="0.25">
      <c r="A1059">
        <v>345</v>
      </c>
      <c r="B1059">
        <v>345102</v>
      </c>
      <c r="C1059" t="s">
        <v>77</v>
      </c>
      <c r="D1059">
        <v>5285</v>
      </c>
      <c r="E1059">
        <v>-162</v>
      </c>
      <c r="F1059" s="1">
        <v>41956</v>
      </c>
      <c r="G1059" t="s">
        <v>119</v>
      </c>
      <c r="H1059" t="s">
        <v>120</v>
      </c>
      <c r="I1059" t="s">
        <v>120</v>
      </c>
      <c r="K1059">
        <v>302314</v>
      </c>
      <c r="L1059">
        <v>194808</v>
      </c>
      <c r="Q1059" t="s">
        <v>121</v>
      </c>
      <c r="U1059">
        <v>11</v>
      </c>
      <c r="V1059">
        <v>14</v>
      </c>
      <c r="Y1059" t="s">
        <v>122</v>
      </c>
      <c r="Z1059">
        <v>254</v>
      </c>
      <c r="AA1059" t="s">
        <v>123</v>
      </c>
      <c r="AB1059" t="s">
        <v>124</v>
      </c>
      <c r="AC1059">
        <v>97</v>
      </c>
    </row>
    <row r="1060" spans="1:29" x14ac:dyDescent="0.25">
      <c r="A1060">
        <v>345</v>
      </c>
      <c r="B1060">
        <v>345101</v>
      </c>
      <c r="C1060" t="s">
        <v>77</v>
      </c>
      <c r="D1060">
        <v>5285</v>
      </c>
      <c r="E1060">
        <v>-27</v>
      </c>
      <c r="F1060" s="1">
        <v>41959</v>
      </c>
      <c r="G1060" t="s">
        <v>119</v>
      </c>
      <c r="H1060" t="s">
        <v>120</v>
      </c>
      <c r="I1060" t="s">
        <v>120</v>
      </c>
      <c r="K1060">
        <v>302318</v>
      </c>
      <c r="L1060">
        <v>194854</v>
      </c>
      <c r="Q1060" t="s">
        <v>121</v>
      </c>
      <c r="U1060">
        <v>11</v>
      </c>
      <c r="V1060">
        <v>14</v>
      </c>
      <c r="Y1060" t="s">
        <v>122</v>
      </c>
      <c r="Z1060">
        <v>182</v>
      </c>
      <c r="AA1060" t="s">
        <v>123</v>
      </c>
      <c r="AB1060" t="s">
        <v>124</v>
      </c>
      <c r="AC1060">
        <v>124</v>
      </c>
    </row>
    <row r="1061" spans="1:29" x14ac:dyDescent="0.25">
      <c r="A1061">
        <v>345</v>
      </c>
      <c r="B1061">
        <v>345102</v>
      </c>
      <c r="C1061" t="s">
        <v>77</v>
      </c>
      <c r="D1061">
        <v>5285</v>
      </c>
      <c r="E1061">
        <v>-216</v>
      </c>
      <c r="F1061" s="1">
        <v>41959</v>
      </c>
      <c r="G1061" t="s">
        <v>119</v>
      </c>
      <c r="H1061" t="s">
        <v>120</v>
      </c>
      <c r="I1061" t="s">
        <v>120</v>
      </c>
      <c r="K1061">
        <v>302318</v>
      </c>
      <c r="L1061">
        <v>194854</v>
      </c>
      <c r="Q1061" t="s">
        <v>121</v>
      </c>
      <c r="U1061">
        <v>11</v>
      </c>
      <c r="V1061">
        <v>14</v>
      </c>
      <c r="Y1061" t="s">
        <v>122</v>
      </c>
      <c r="Z1061">
        <v>182</v>
      </c>
      <c r="AA1061" t="s">
        <v>123</v>
      </c>
      <c r="AB1061" t="s">
        <v>124</v>
      </c>
      <c r="AC1061">
        <v>126</v>
      </c>
    </row>
    <row r="1062" spans="1:29" x14ac:dyDescent="0.25">
      <c r="A1062">
        <v>345</v>
      </c>
      <c r="B1062">
        <v>345101</v>
      </c>
      <c r="C1062" t="s">
        <v>77</v>
      </c>
      <c r="D1062">
        <v>5285</v>
      </c>
      <c r="E1062">
        <v>-27</v>
      </c>
      <c r="F1062" s="1">
        <v>41960</v>
      </c>
      <c r="G1062" t="s">
        <v>119</v>
      </c>
      <c r="H1062" t="s">
        <v>120</v>
      </c>
      <c r="I1062" t="s">
        <v>120</v>
      </c>
      <c r="K1062">
        <v>302319</v>
      </c>
      <c r="L1062">
        <v>194948</v>
      </c>
      <c r="Q1062" t="s">
        <v>121</v>
      </c>
      <c r="U1062">
        <v>11</v>
      </c>
      <c r="V1062">
        <v>14</v>
      </c>
      <c r="Y1062" t="s">
        <v>122</v>
      </c>
      <c r="Z1062">
        <v>182</v>
      </c>
      <c r="AA1062" t="s">
        <v>123</v>
      </c>
      <c r="AB1062" t="s">
        <v>124</v>
      </c>
      <c r="AC1062">
        <v>105</v>
      </c>
    </row>
    <row r="1063" spans="1:29" x14ac:dyDescent="0.25">
      <c r="A1063">
        <v>345</v>
      </c>
      <c r="B1063">
        <v>345102</v>
      </c>
      <c r="C1063" t="s">
        <v>77</v>
      </c>
      <c r="D1063">
        <v>5285</v>
      </c>
      <c r="E1063">
        <v>-189</v>
      </c>
      <c r="F1063" s="1">
        <v>41960</v>
      </c>
      <c r="G1063" t="s">
        <v>119</v>
      </c>
      <c r="H1063" t="s">
        <v>120</v>
      </c>
      <c r="I1063" t="s">
        <v>120</v>
      </c>
      <c r="K1063">
        <v>302319</v>
      </c>
      <c r="L1063">
        <v>194948</v>
      </c>
      <c r="Q1063" t="s">
        <v>121</v>
      </c>
      <c r="U1063">
        <v>11</v>
      </c>
      <c r="V1063">
        <v>14</v>
      </c>
      <c r="Y1063" t="s">
        <v>122</v>
      </c>
      <c r="Z1063">
        <v>182</v>
      </c>
      <c r="AA1063" t="s">
        <v>123</v>
      </c>
      <c r="AB1063" t="s">
        <v>124</v>
      </c>
      <c r="AC1063">
        <v>107</v>
      </c>
    </row>
    <row r="1064" spans="1:29" x14ac:dyDescent="0.25">
      <c r="A1064">
        <v>345</v>
      </c>
      <c r="B1064">
        <v>345101</v>
      </c>
      <c r="C1064" t="s">
        <v>77</v>
      </c>
      <c r="D1064">
        <v>5285</v>
      </c>
      <c r="E1064">
        <v>-54</v>
      </c>
      <c r="F1064" s="1">
        <v>41961</v>
      </c>
      <c r="G1064" t="s">
        <v>119</v>
      </c>
      <c r="H1064" t="s">
        <v>120</v>
      </c>
      <c r="I1064" t="s">
        <v>120</v>
      </c>
      <c r="K1064">
        <v>302330</v>
      </c>
      <c r="L1064">
        <v>195060</v>
      </c>
      <c r="Q1064" t="s">
        <v>121</v>
      </c>
      <c r="U1064">
        <v>11</v>
      </c>
      <c r="V1064">
        <v>14</v>
      </c>
      <c r="Y1064" t="s">
        <v>122</v>
      </c>
      <c r="Z1064">
        <v>182</v>
      </c>
      <c r="AA1064" t="s">
        <v>123</v>
      </c>
      <c r="AB1064" t="s">
        <v>124</v>
      </c>
      <c r="AC1064">
        <v>124</v>
      </c>
    </row>
    <row r="1065" spans="1:29" x14ac:dyDescent="0.25">
      <c r="A1065">
        <v>345</v>
      </c>
      <c r="B1065">
        <v>345102</v>
      </c>
      <c r="C1065" t="s">
        <v>77</v>
      </c>
      <c r="D1065">
        <v>5285</v>
      </c>
      <c r="E1065">
        <v>-162</v>
      </c>
      <c r="F1065" s="1">
        <v>41961</v>
      </c>
      <c r="G1065" t="s">
        <v>119</v>
      </c>
      <c r="H1065" t="s">
        <v>120</v>
      </c>
      <c r="I1065" t="s">
        <v>120</v>
      </c>
      <c r="K1065">
        <v>302330</v>
      </c>
      <c r="L1065">
        <v>195060</v>
      </c>
      <c r="Q1065" t="s">
        <v>121</v>
      </c>
      <c r="U1065">
        <v>11</v>
      </c>
      <c r="V1065">
        <v>14</v>
      </c>
      <c r="Y1065" t="s">
        <v>122</v>
      </c>
      <c r="Z1065">
        <v>182</v>
      </c>
      <c r="AA1065" t="s">
        <v>123</v>
      </c>
      <c r="AB1065" t="s">
        <v>124</v>
      </c>
      <c r="AC1065">
        <v>127</v>
      </c>
    </row>
    <row r="1066" spans="1:29" x14ac:dyDescent="0.25">
      <c r="A1066">
        <v>345</v>
      </c>
      <c r="B1066">
        <v>345101</v>
      </c>
      <c r="C1066" t="s">
        <v>77</v>
      </c>
      <c r="D1066">
        <v>5285</v>
      </c>
      <c r="E1066">
        <v>-27</v>
      </c>
      <c r="F1066" s="1">
        <v>41962</v>
      </c>
      <c r="G1066" t="s">
        <v>119</v>
      </c>
      <c r="H1066" t="s">
        <v>120</v>
      </c>
      <c r="I1066" t="s">
        <v>120</v>
      </c>
      <c r="K1066">
        <v>302343</v>
      </c>
      <c r="L1066">
        <v>195169</v>
      </c>
      <c r="Q1066" t="s">
        <v>121</v>
      </c>
      <c r="U1066">
        <v>11</v>
      </c>
      <c r="V1066">
        <v>14</v>
      </c>
      <c r="Y1066" t="s">
        <v>122</v>
      </c>
      <c r="Z1066">
        <v>182</v>
      </c>
      <c r="AA1066" t="s">
        <v>123</v>
      </c>
      <c r="AB1066" t="s">
        <v>124</v>
      </c>
      <c r="AC1066">
        <v>129</v>
      </c>
    </row>
    <row r="1067" spans="1:29" x14ac:dyDescent="0.25">
      <c r="A1067">
        <v>345</v>
      </c>
      <c r="B1067">
        <v>345101</v>
      </c>
      <c r="C1067" t="s">
        <v>77</v>
      </c>
      <c r="D1067">
        <v>5285</v>
      </c>
      <c r="E1067">
        <v>-108</v>
      </c>
      <c r="F1067" s="1">
        <v>41963</v>
      </c>
      <c r="G1067" t="s">
        <v>119</v>
      </c>
      <c r="H1067" t="s">
        <v>120</v>
      </c>
      <c r="I1067" t="s">
        <v>120</v>
      </c>
      <c r="K1067">
        <v>302387</v>
      </c>
      <c r="L1067">
        <v>195771</v>
      </c>
      <c r="Q1067" t="s">
        <v>121</v>
      </c>
      <c r="U1067">
        <v>11</v>
      </c>
      <c r="V1067">
        <v>14</v>
      </c>
      <c r="Y1067" t="s">
        <v>122</v>
      </c>
      <c r="Z1067">
        <v>182</v>
      </c>
      <c r="AA1067" t="s">
        <v>123</v>
      </c>
      <c r="AB1067" t="s">
        <v>124</v>
      </c>
      <c r="AC1067">
        <v>91</v>
      </c>
    </row>
    <row r="1068" spans="1:29" x14ac:dyDescent="0.25">
      <c r="A1068">
        <v>345</v>
      </c>
      <c r="B1068">
        <v>345102</v>
      </c>
      <c r="C1068" t="s">
        <v>77</v>
      </c>
      <c r="D1068">
        <v>5285</v>
      </c>
      <c r="E1068">
        <v>-156</v>
      </c>
      <c r="F1068" s="1">
        <v>41963</v>
      </c>
      <c r="G1068" t="s">
        <v>119</v>
      </c>
      <c r="H1068" t="s">
        <v>120</v>
      </c>
      <c r="I1068" t="s">
        <v>120</v>
      </c>
      <c r="K1068">
        <v>302387</v>
      </c>
      <c r="L1068">
        <v>195771</v>
      </c>
      <c r="Q1068" t="s">
        <v>121</v>
      </c>
      <c r="U1068">
        <v>11</v>
      </c>
      <c r="V1068">
        <v>14</v>
      </c>
      <c r="Y1068" t="s">
        <v>122</v>
      </c>
      <c r="Z1068">
        <v>182</v>
      </c>
      <c r="AA1068" t="s">
        <v>123</v>
      </c>
      <c r="AB1068" t="s">
        <v>124</v>
      </c>
      <c r="AC1068">
        <v>96</v>
      </c>
    </row>
    <row r="1069" spans="1:29" x14ac:dyDescent="0.25">
      <c r="A1069">
        <v>345</v>
      </c>
      <c r="B1069">
        <v>345101</v>
      </c>
      <c r="C1069" t="s">
        <v>77</v>
      </c>
      <c r="D1069">
        <v>5285</v>
      </c>
      <c r="E1069">
        <v>-54</v>
      </c>
      <c r="F1069" s="1">
        <v>41966</v>
      </c>
      <c r="G1069" t="s">
        <v>119</v>
      </c>
      <c r="H1069" t="s">
        <v>120</v>
      </c>
      <c r="I1069" t="s">
        <v>120</v>
      </c>
      <c r="K1069">
        <v>302385</v>
      </c>
      <c r="L1069">
        <v>195769</v>
      </c>
      <c r="Q1069" t="s">
        <v>121</v>
      </c>
      <c r="U1069">
        <v>11</v>
      </c>
      <c r="V1069">
        <v>14</v>
      </c>
      <c r="Y1069" t="s">
        <v>122</v>
      </c>
      <c r="Z1069">
        <v>182</v>
      </c>
      <c r="AA1069" t="s">
        <v>123</v>
      </c>
      <c r="AB1069" t="s">
        <v>124</v>
      </c>
      <c r="AC1069">
        <v>117</v>
      </c>
    </row>
    <row r="1070" spans="1:29" x14ac:dyDescent="0.25">
      <c r="A1070">
        <v>345</v>
      </c>
      <c r="B1070">
        <v>345102</v>
      </c>
      <c r="C1070" t="s">
        <v>77</v>
      </c>
      <c r="D1070">
        <v>5285</v>
      </c>
      <c r="E1070">
        <v>-54</v>
      </c>
      <c r="F1070" s="1">
        <v>41966</v>
      </c>
      <c r="G1070" t="s">
        <v>119</v>
      </c>
      <c r="H1070" t="s">
        <v>120</v>
      </c>
      <c r="I1070" t="s">
        <v>120</v>
      </c>
      <c r="K1070">
        <v>302385</v>
      </c>
      <c r="L1070">
        <v>195769</v>
      </c>
      <c r="Q1070" t="s">
        <v>121</v>
      </c>
      <c r="U1070">
        <v>11</v>
      </c>
      <c r="V1070">
        <v>14</v>
      </c>
      <c r="Y1070" t="s">
        <v>122</v>
      </c>
      <c r="Z1070">
        <v>182</v>
      </c>
      <c r="AA1070" t="s">
        <v>123</v>
      </c>
      <c r="AB1070" t="s">
        <v>124</v>
      </c>
      <c r="AC1070">
        <v>119</v>
      </c>
    </row>
    <row r="1071" spans="1:29" x14ac:dyDescent="0.25">
      <c r="A1071">
        <v>345</v>
      </c>
      <c r="B1071">
        <v>345102</v>
      </c>
      <c r="C1071" t="s">
        <v>77</v>
      </c>
      <c r="D1071">
        <v>5285</v>
      </c>
      <c r="E1071">
        <v>-54</v>
      </c>
      <c r="F1071" s="1">
        <v>41967</v>
      </c>
      <c r="G1071" t="s">
        <v>119</v>
      </c>
      <c r="H1071" t="s">
        <v>120</v>
      </c>
      <c r="I1071" t="s">
        <v>120</v>
      </c>
      <c r="K1071">
        <v>302369</v>
      </c>
      <c r="L1071">
        <v>195499</v>
      </c>
      <c r="Q1071" t="s">
        <v>121</v>
      </c>
      <c r="U1071">
        <v>11</v>
      </c>
      <c r="V1071">
        <v>14</v>
      </c>
      <c r="Y1071" t="s">
        <v>122</v>
      </c>
      <c r="Z1071">
        <v>182</v>
      </c>
      <c r="AA1071" t="s">
        <v>123</v>
      </c>
      <c r="AB1071" t="s">
        <v>124</v>
      </c>
      <c r="AC1071">
        <v>105</v>
      </c>
    </row>
    <row r="1072" spans="1:29" x14ac:dyDescent="0.25">
      <c r="A1072">
        <v>345</v>
      </c>
      <c r="B1072">
        <v>345101</v>
      </c>
      <c r="C1072" t="s">
        <v>77</v>
      </c>
      <c r="D1072">
        <v>5285</v>
      </c>
      <c r="E1072">
        <v>-27</v>
      </c>
      <c r="F1072" s="1">
        <v>41968</v>
      </c>
      <c r="G1072" t="s">
        <v>119</v>
      </c>
      <c r="H1072" t="s">
        <v>120</v>
      </c>
      <c r="I1072" t="s">
        <v>120</v>
      </c>
      <c r="K1072">
        <v>302374</v>
      </c>
      <c r="L1072">
        <v>195712</v>
      </c>
      <c r="Q1072" t="s">
        <v>121</v>
      </c>
      <c r="U1072">
        <v>11</v>
      </c>
      <c r="V1072">
        <v>14</v>
      </c>
      <c r="Y1072" t="s">
        <v>122</v>
      </c>
      <c r="Z1072">
        <v>254</v>
      </c>
      <c r="AA1072" t="s">
        <v>123</v>
      </c>
      <c r="AB1072" t="s">
        <v>124</v>
      </c>
      <c r="AC1072">
        <v>97</v>
      </c>
    </row>
    <row r="1073" spans="1:29" x14ac:dyDescent="0.25">
      <c r="A1073">
        <v>345</v>
      </c>
      <c r="B1073">
        <v>345102</v>
      </c>
      <c r="C1073" t="s">
        <v>77</v>
      </c>
      <c r="D1073">
        <v>5285</v>
      </c>
      <c r="E1073">
        <v>-81</v>
      </c>
      <c r="F1073" s="1">
        <v>41968</v>
      </c>
      <c r="G1073" t="s">
        <v>119</v>
      </c>
      <c r="H1073" t="s">
        <v>120</v>
      </c>
      <c r="I1073" t="s">
        <v>120</v>
      </c>
      <c r="K1073">
        <v>302374</v>
      </c>
      <c r="L1073">
        <v>195712</v>
      </c>
      <c r="Q1073" t="s">
        <v>121</v>
      </c>
      <c r="U1073">
        <v>11</v>
      </c>
      <c r="V1073">
        <v>14</v>
      </c>
      <c r="Y1073" t="s">
        <v>122</v>
      </c>
      <c r="Z1073">
        <v>254</v>
      </c>
      <c r="AA1073" t="s">
        <v>123</v>
      </c>
      <c r="AB1073" t="s">
        <v>124</v>
      </c>
      <c r="AC1073">
        <v>99</v>
      </c>
    </row>
    <row r="1074" spans="1:29" x14ac:dyDescent="0.25">
      <c r="A1074">
        <v>345</v>
      </c>
      <c r="B1074">
        <v>345101</v>
      </c>
      <c r="C1074" t="s">
        <v>77</v>
      </c>
      <c r="D1074">
        <v>5285</v>
      </c>
      <c r="E1074">
        <v>-15</v>
      </c>
      <c r="F1074" s="1">
        <v>41971</v>
      </c>
      <c r="G1074" t="s">
        <v>119</v>
      </c>
      <c r="H1074" t="s">
        <v>120</v>
      </c>
      <c r="I1074" t="s">
        <v>120</v>
      </c>
      <c r="K1074">
        <v>302386</v>
      </c>
      <c r="L1074">
        <v>195770</v>
      </c>
      <c r="Q1074" t="s">
        <v>121</v>
      </c>
      <c r="U1074">
        <v>11</v>
      </c>
      <c r="V1074">
        <v>14</v>
      </c>
      <c r="Y1074" t="s">
        <v>122</v>
      </c>
      <c r="Z1074">
        <v>182</v>
      </c>
      <c r="AA1074" t="s">
        <v>123</v>
      </c>
      <c r="AB1074" t="s">
        <v>124</v>
      </c>
      <c r="AC1074">
        <v>122</v>
      </c>
    </row>
    <row r="1075" spans="1:29" x14ac:dyDescent="0.25">
      <c r="A1075">
        <v>345</v>
      </c>
      <c r="B1075">
        <v>345102</v>
      </c>
      <c r="C1075" t="s">
        <v>77</v>
      </c>
      <c r="D1075">
        <v>5285</v>
      </c>
      <c r="E1075">
        <v>-54</v>
      </c>
      <c r="F1075" s="1">
        <v>41971</v>
      </c>
      <c r="G1075" t="s">
        <v>119</v>
      </c>
      <c r="H1075" t="s">
        <v>120</v>
      </c>
      <c r="I1075" t="s">
        <v>120</v>
      </c>
      <c r="K1075">
        <v>302386</v>
      </c>
      <c r="L1075">
        <v>195770</v>
      </c>
      <c r="Q1075" t="s">
        <v>121</v>
      </c>
      <c r="U1075">
        <v>11</v>
      </c>
      <c r="V1075">
        <v>14</v>
      </c>
      <c r="Y1075" t="s">
        <v>122</v>
      </c>
      <c r="Z1075">
        <v>182</v>
      </c>
      <c r="AA1075" t="s">
        <v>123</v>
      </c>
      <c r="AB1075" t="s">
        <v>124</v>
      </c>
      <c r="AC1075">
        <v>124</v>
      </c>
    </row>
    <row r="1076" spans="1:29" x14ac:dyDescent="0.25">
      <c r="A1076">
        <v>345</v>
      </c>
      <c r="B1076">
        <v>345101</v>
      </c>
      <c r="C1076" t="s">
        <v>77</v>
      </c>
      <c r="D1076">
        <v>5285</v>
      </c>
      <c r="E1076">
        <v>-54</v>
      </c>
      <c r="F1076" s="1">
        <v>41974</v>
      </c>
      <c r="G1076" t="s">
        <v>119</v>
      </c>
      <c r="H1076" t="s">
        <v>120</v>
      </c>
      <c r="I1076" t="s">
        <v>120</v>
      </c>
      <c r="K1076">
        <v>302393</v>
      </c>
      <c r="L1076">
        <v>195819</v>
      </c>
      <c r="Q1076" t="s">
        <v>121</v>
      </c>
      <c r="U1076">
        <v>12</v>
      </c>
      <c r="V1076">
        <v>14</v>
      </c>
      <c r="Y1076" t="s">
        <v>122</v>
      </c>
      <c r="Z1076">
        <v>182</v>
      </c>
      <c r="AA1076" t="s">
        <v>123</v>
      </c>
      <c r="AB1076" t="s">
        <v>124</v>
      </c>
      <c r="AC1076">
        <v>108</v>
      </c>
    </row>
    <row r="1077" spans="1:29" x14ac:dyDescent="0.25">
      <c r="A1077">
        <v>345</v>
      </c>
      <c r="B1077">
        <v>345102</v>
      </c>
      <c r="C1077" t="s">
        <v>77</v>
      </c>
      <c r="D1077">
        <v>5285</v>
      </c>
      <c r="E1077">
        <v>-621</v>
      </c>
      <c r="F1077" s="1">
        <v>41974</v>
      </c>
      <c r="G1077" t="s">
        <v>119</v>
      </c>
      <c r="H1077" t="s">
        <v>120</v>
      </c>
      <c r="I1077" t="s">
        <v>120</v>
      </c>
      <c r="K1077">
        <v>302393</v>
      </c>
      <c r="L1077">
        <v>195819</v>
      </c>
      <c r="Q1077" t="s">
        <v>121</v>
      </c>
      <c r="U1077">
        <v>12</v>
      </c>
      <c r="V1077">
        <v>14</v>
      </c>
      <c r="Y1077" t="s">
        <v>122</v>
      </c>
      <c r="Z1077">
        <v>182</v>
      </c>
      <c r="AA1077" t="s">
        <v>123</v>
      </c>
      <c r="AB1077" t="s">
        <v>124</v>
      </c>
      <c r="AC1077">
        <v>111</v>
      </c>
    </row>
    <row r="1078" spans="1:29" x14ac:dyDescent="0.25">
      <c r="A1078">
        <v>345</v>
      </c>
      <c r="B1078">
        <v>345102</v>
      </c>
      <c r="C1078" t="s">
        <v>77</v>
      </c>
      <c r="D1078">
        <v>5285</v>
      </c>
      <c r="E1078">
        <v>-432</v>
      </c>
      <c r="F1078" s="1">
        <v>41975</v>
      </c>
      <c r="G1078" t="s">
        <v>119</v>
      </c>
      <c r="H1078" t="s">
        <v>120</v>
      </c>
      <c r="I1078" t="s">
        <v>120</v>
      </c>
      <c r="K1078">
        <v>302422</v>
      </c>
      <c r="L1078">
        <v>195948</v>
      </c>
      <c r="Q1078" t="s">
        <v>121</v>
      </c>
      <c r="U1078">
        <v>12</v>
      </c>
      <c r="V1078">
        <v>14</v>
      </c>
      <c r="Y1078" t="s">
        <v>122</v>
      </c>
      <c r="Z1078">
        <v>182</v>
      </c>
      <c r="AA1078" t="s">
        <v>123</v>
      </c>
      <c r="AB1078" t="s">
        <v>124</v>
      </c>
      <c r="AC1078">
        <v>116</v>
      </c>
    </row>
    <row r="1079" spans="1:29" x14ac:dyDescent="0.25">
      <c r="A1079">
        <v>345</v>
      </c>
      <c r="B1079">
        <v>345102</v>
      </c>
      <c r="C1079" t="s">
        <v>77</v>
      </c>
      <c r="D1079">
        <v>5285</v>
      </c>
      <c r="E1079">
        <v>-621</v>
      </c>
      <c r="F1079" s="1">
        <v>41976</v>
      </c>
      <c r="G1079" t="s">
        <v>119</v>
      </c>
      <c r="H1079" t="s">
        <v>120</v>
      </c>
      <c r="I1079" t="s">
        <v>120</v>
      </c>
      <c r="K1079">
        <v>302504</v>
      </c>
      <c r="L1079">
        <v>196280</v>
      </c>
      <c r="Q1079" t="s">
        <v>121</v>
      </c>
      <c r="U1079">
        <v>12</v>
      </c>
      <c r="V1079">
        <v>14</v>
      </c>
      <c r="Y1079" t="s">
        <v>122</v>
      </c>
      <c r="Z1079">
        <v>182</v>
      </c>
      <c r="AA1079" t="s">
        <v>123</v>
      </c>
      <c r="AB1079" t="s">
        <v>124</v>
      </c>
      <c r="AC1079">
        <v>93</v>
      </c>
    </row>
    <row r="1080" spans="1:29" x14ac:dyDescent="0.25">
      <c r="A1080">
        <v>345</v>
      </c>
      <c r="B1080">
        <v>345101</v>
      </c>
      <c r="C1080" t="s">
        <v>77</v>
      </c>
      <c r="D1080">
        <v>5285</v>
      </c>
      <c r="E1080">
        <v>-27</v>
      </c>
      <c r="F1080" s="1">
        <v>41977</v>
      </c>
      <c r="G1080" t="s">
        <v>119</v>
      </c>
      <c r="H1080" t="s">
        <v>120</v>
      </c>
      <c r="I1080" t="s">
        <v>120</v>
      </c>
      <c r="K1080">
        <v>302501</v>
      </c>
      <c r="L1080">
        <v>196266</v>
      </c>
      <c r="Q1080" t="s">
        <v>121</v>
      </c>
      <c r="U1080">
        <v>12</v>
      </c>
      <c r="V1080">
        <v>14</v>
      </c>
      <c r="Y1080" t="s">
        <v>122</v>
      </c>
      <c r="Z1080">
        <v>401</v>
      </c>
      <c r="AA1080" t="s">
        <v>123</v>
      </c>
      <c r="AB1080" t="s">
        <v>124</v>
      </c>
      <c r="AC1080">
        <v>114</v>
      </c>
    </row>
    <row r="1081" spans="1:29" x14ac:dyDescent="0.25">
      <c r="A1081">
        <v>345</v>
      </c>
      <c r="B1081">
        <v>345102</v>
      </c>
      <c r="C1081" t="s">
        <v>77</v>
      </c>
      <c r="D1081">
        <v>5285</v>
      </c>
      <c r="E1081">
        <v>-1080</v>
      </c>
      <c r="F1081" s="1">
        <v>41977</v>
      </c>
      <c r="G1081" t="s">
        <v>119</v>
      </c>
      <c r="H1081" t="s">
        <v>120</v>
      </c>
      <c r="I1081" t="s">
        <v>120</v>
      </c>
      <c r="K1081">
        <v>302501</v>
      </c>
      <c r="L1081">
        <v>196266</v>
      </c>
      <c r="Q1081" t="s">
        <v>121</v>
      </c>
      <c r="U1081">
        <v>12</v>
      </c>
      <c r="V1081">
        <v>14</v>
      </c>
      <c r="Y1081" t="s">
        <v>122</v>
      </c>
      <c r="Z1081">
        <v>401</v>
      </c>
      <c r="AA1081" t="s">
        <v>123</v>
      </c>
      <c r="AB1081" t="s">
        <v>124</v>
      </c>
      <c r="AC1081">
        <v>116</v>
      </c>
    </row>
    <row r="1082" spans="1:29" x14ac:dyDescent="0.25">
      <c r="A1082">
        <v>345</v>
      </c>
      <c r="B1082">
        <v>345101</v>
      </c>
      <c r="C1082" t="s">
        <v>77</v>
      </c>
      <c r="D1082">
        <v>5285</v>
      </c>
      <c r="E1082">
        <v>-27</v>
      </c>
      <c r="F1082" s="1">
        <v>41980</v>
      </c>
      <c r="G1082" t="s">
        <v>119</v>
      </c>
      <c r="H1082" t="s">
        <v>120</v>
      </c>
      <c r="I1082" t="s">
        <v>120</v>
      </c>
      <c r="K1082">
        <v>302519</v>
      </c>
      <c r="L1082">
        <v>196354</v>
      </c>
      <c r="Q1082" t="s">
        <v>121</v>
      </c>
      <c r="U1082">
        <v>12</v>
      </c>
      <c r="V1082">
        <v>14</v>
      </c>
      <c r="Y1082" t="s">
        <v>122</v>
      </c>
      <c r="Z1082">
        <v>182</v>
      </c>
      <c r="AA1082" t="s">
        <v>123</v>
      </c>
      <c r="AB1082" t="s">
        <v>124</v>
      </c>
      <c r="AC1082">
        <v>122</v>
      </c>
    </row>
    <row r="1083" spans="1:29" x14ac:dyDescent="0.25">
      <c r="A1083">
        <v>345</v>
      </c>
      <c r="B1083">
        <v>345102</v>
      </c>
      <c r="C1083" t="s">
        <v>77</v>
      </c>
      <c r="D1083">
        <v>5285</v>
      </c>
      <c r="E1083">
        <v>-405</v>
      </c>
      <c r="F1083" s="1">
        <v>41980</v>
      </c>
      <c r="G1083" t="s">
        <v>119</v>
      </c>
      <c r="H1083" t="s">
        <v>120</v>
      </c>
      <c r="I1083" t="s">
        <v>120</v>
      </c>
      <c r="K1083">
        <v>302519</v>
      </c>
      <c r="L1083">
        <v>196354</v>
      </c>
      <c r="Q1083" t="s">
        <v>121</v>
      </c>
      <c r="U1083">
        <v>12</v>
      </c>
      <c r="V1083">
        <v>14</v>
      </c>
      <c r="Y1083" t="s">
        <v>122</v>
      </c>
      <c r="Z1083">
        <v>182</v>
      </c>
      <c r="AA1083" t="s">
        <v>123</v>
      </c>
      <c r="AB1083" t="s">
        <v>124</v>
      </c>
      <c r="AC1083">
        <v>126</v>
      </c>
    </row>
    <row r="1084" spans="1:29" x14ac:dyDescent="0.25">
      <c r="A1084">
        <v>345</v>
      </c>
      <c r="B1084">
        <v>345101</v>
      </c>
      <c r="C1084" t="s">
        <v>77</v>
      </c>
      <c r="D1084">
        <v>5285</v>
      </c>
      <c r="E1084">
        <v>-27</v>
      </c>
      <c r="F1084" s="1">
        <v>41981</v>
      </c>
      <c r="G1084" t="s">
        <v>119</v>
      </c>
      <c r="H1084" t="s">
        <v>120</v>
      </c>
      <c r="I1084" t="s">
        <v>120</v>
      </c>
      <c r="K1084">
        <v>302529</v>
      </c>
      <c r="L1084">
        <v>196465</v>
      </c>
      <c r="Q1084" t="s">
        <v>121</v>
      </c>
      <c r="U1084">
        <v>12</v>
      </c>
      <c r="V1084">
        <v>14</v>
      </c>
      <c r="Y1084" t="s">
        <v>122</v>
      </c>
      <c r="Z1084">
        <v>401</v>
      </c>
      <c r="AA1084" t="s">
        <v>123</v>
      </c>
      <c r="AB1084" t="s">
        <v>124</v>
      </c>
      <c r="AC1084">
        <v>106</v>
      </c>
    </row>
    <row r="1085" spans="1:29" x14ac:dyDescent="0.25">
      <c r="A1085">
        <v>345</v>
      </c>
      <c r="B1085">
        <v>345102</v>
      </c>
      <c r="C1085" t="s">
        <v>77</v>
      </c>
      <c r="D1085">
        <v>5285</v>
      </c>
      <c r="E1085">
        <v>-231</v>
      </c>
      <c r="F1085" s="1">
        <v>41981</v>
      </c>
      <c r="G1085" t="s">
        <v>119</v>
      </c>
      <c r="H1085" t="s">
        <v>120</v>
      </c>
      <c r="I1085" t="s">
        <v>120</v>
      </c>
      <c r="K1085">
        <v>302529</v>
      </c>
      <c r="L1085">
        <v>196465</v>
      </c>
      <c r="Q1085" t="s">
        <v>121</v>
      </c>
      <c r="U1085">
        <v>12</v>
      </c>
      <c r="V1085">
        <v>14</v>
      </c>
      <c r="Y1085" t="s">
        <v>122</v>
      </c>
      <c r="Z1085">
        <v>401</v>
      </c>
      <c r="AA1085" t="s">
        <v>123</v>
      </c>
      <c r="AB1085" t="s">
        <v>124</v>
      </c>
      <c r="AC1085">
        <v>112</v>
      </c>
    </row>
    <row r="1086" spans="1:29" x14ac:dyDescent="0.25">
      <c r="A1086">
        <v>345</v>
      </c>
      <c r="B1086">
        <v>345102</v>
      </c>
      <c r="C1086" t="s">
        <v>77</v>
      </c>
      <c r="D1086">
        <v>5285</v>
      </c>
      <c r="E1086">
        <v>-297</v>
      </c>
      <c r="F1086" s="1">
        <v>41982</v>
      </c>
      <c r="G1086" t="s">
        <v>119</v>
      </c>
      <c r="H1086" t="s">
        <v>120</v>
      </c>
      <c r="I1086" t="s">
        <v>120</v>
      </c>
      <c r="K1086">
        <v>302553</v>
      </c>
      <c r="L1086">
        <v>196697</v>
      </c>
      <c r="Q1086" t="s">
        <v>121</v>
      </c>
      <c r="U1086">
        <v>12</v>
      </c>
      <c r="V1086">
        <v>14</v>
      </c>
      <c r="Y1086" t="s">
        <v>122</v>
      </c>
      <c r="Z1086">
        <v>401</v>
      </c>
      <c r="AA1086" t="s">
        <v>123</v>
      </c>
      <c r="AB1086" t="s">
        <v>124</v>
      </c>
      <c r="AC1086">
        <v>92</v>
      </c>
    </row>
    <row r="1087" spans="1:29" x14ac:dyDescent="0.25">
      <c r="A1087">
        <v>345</v>
      </c>
      <c r="B1087">
        <v>345102</v>
      </c>
      <c r="C1087" t="s">
        <v>77</v>
      </c>
      <c r="D1087">
        <v>5285</v>
      </c>
      <c r="E1087">
        <v>-324</v>
      </c>
      <c r="F1087" s="1">
        <v>41983</v>
      </c>
      <c r="G1087" t="s">
        <v>119</v>
      </c>
      <c r="H1087" t="s">
        <v>120</v>
      </c>
      <c r="I1087" t="s">
        <v>120</v>
      </c>
      <c r="K1087">
        <v>302551</v>
      </c>
      <c r="L1087">
        <v>196675</v>
      </c>
      <c r="Q1087" t="s">
        <v>121</v>
      </c>
      <c r="U1087">
        <v>12</v>
      </c>
      <c r="V1087">
        <v>14</v>
      </c>
      <c r="Y1087" t="s">
        <v>122</v>
      </c>
      <c r="Z1087">
        <v>182</v>
      </c>
      <c r="AA1087" t="s">
        <v>123</v>
      </c>
      <c r="AB1087" t="s">
        <v>124</v>
      </c>
      <c r="AC1087">
        <v>65</v>
      </c>
    </row>
    <row r="1088" spans="1:29" x14ac:dyDescent="0.25">
      <c r="A1088">
        <v>345</v>
      </c>
      <c r="B1088">
        <v>345102</v>
      </c>
      <c r="C1088" t="s">
        <v>77</v>
      </c>
      <c r="D1088">
        <v>5285</v>
      </c>
      <c r="E1088">
        <v>-27</v>
      </c>
      <c r="F1088" s="1">
        <v>41984</v>
      </c>
      <c r="G1088" t="s">
        <v>119</v>
      </c>
      <c r="H1088" t="s">
        <v>120</v>
      </c>
      <c r="I1088" t="s">
        <v>120</v>
      </c>
      <c r="K1088">
        <v>302561</v>
      </c>
      <c r="L1088">
        <v>196783</v>
      </c>
      <c r="Q1088" t="s">
        <v>121</v>
      </c>
      <c r="U1088">
        <v>12</v>
      </c>
      <c r="V1088">
        <v>14</v>
      </c>
      <c r="Y1088" t="s">
        <v>122</v>
      </c>
      <c r="Z1088">
        <v>182</v>
      </c>
      <c r="AA1088" t="s">
        <v>123</v>
      </c>
      <c r="AB1088" t="s">
        <v>124</v>
      </c>
      <c r="AC1088">
        <v>77</v>
      </c>
    </row>
    <row r="1089" spans="1:29" x14ac:dyDescent="0.25">
      <c r="A1089">
        <v>345</v>
      </c>
      <c r="B1089">
        <v>345101</v>
      </c>
      <c r="C1089" t="s">
        <v>77</v>
      </c>
      <c r="D1089">
        <v>5285</v>
      </c>
      <c r="E1089">
        <v>-54</v>
      </c>
      <c r="F1089" s="1">
        <v>41987</v>
      </c>
      <c r="G1089" t="s">
        <v>119</v>
      </c>
      <c r="H1089" t="s">
        <v>120</v>
      </c>
      <c r="I1089" t="s">
        <v>120</v>
      </c>
      <c r="K1089">
        <v>302563</v>
      </c>
      <c r="L1089">
        <v>196833</v>
      </c>
      <c r="Q1089" t="s">
        <v>121</v>
      </c>
      <c r="U1089">
        <v>12</v>
      </c>
      <c r="V1089">
        <v>14</v>
      </c>
      <c r="Y1089" t="s">
        <v>122</v>
      </c>
      <c r="Z1089">
        <v>182</v>
      </c>
      <c r="AA1089" t="s">
        <v>123</v>
      </c>
      <c r="AB1089" t="s">
        <v>124</v>
      </c>
      <c r="AC1089">
        <v>114</v>
      </c>
    </row>
    <row r="1090" spans="1:29" x14ac:dyDescent="0.25">
      <c r="A1090">
        <v>345</v>
      </c>
      <c r="B1090">
        <v>345102</v>
      </c>
      <c r="C1090" t="s">
        <v>77</v>
      </c>
      <c r="D1090">
        <v>5285</v>
      </c>
      <c r="E1090">
        <v>-216</v>
      </c>
      <c r="F1090" s="1">
        <v>41987</v>
      </c>
      <c r="G1090" t="s">
        <v>119</v>
      </c>
      <c r="H1090" t="s">
        <v>120</v>
      </c>
      <c r="I1090" t="s">
        <v>120</v>
      </c>
      <c r="K1090">
        <v>302563</v>
      </c>
      <c r="L1090">
        <v>196833</v>
      </c>
      <c r="Q1090" t="s">
        <v>121</v>
      </c>
      <c r="U1090">
        <v>12</v>
      </c>
      <c r="V1090">
        <v>14</v>
      </c>
      <c r="Y1090" t="s">
        <v>122</v>
      </c>
      <c r="Z1090">
        <v>182</v>
      </c>
      <c r="AA1090" t="s">
        <v>123</v>
      </c>
      <c r="AB1090" t="s">
        <v>124</v>
      </c>
      <c r="AC1090">
        <v>116</v>
      </c>
    </row>
    <row r="1091" spans="1:29" x14ac:dyDescent="0.25">
      <c r="A1091">
        <v>345</v>
      </c>
      <c r="B1091">
        <v>345101</v>
      </c>
      <c r="C1091" t="s">
        <v>77</v>
      </c>
      <c r="D1091">
        <v>5285</v>
      </c>
      <c r="E1091">
        <v>-27</v>
      </c>
      <c r="F1091" s="1">
        <v>41988</v>
      </c>
      <c r="G1091" t="s">
        <v>119</v>
      </c>
      <c r="H1091" t="s">
        <v>120</v>
      </c>
      <c r="I1091" t="s">
        <v>120</v>
      </c>
      <c r="K1091">
        <v>302572</v>
      </c>
      <c r="L1091">
        <v>197183</v>
      </c>
      <c r="Q1091" t="s">
        <v>121</v>
      </c>
      <c r="U1091">
        <v>12</v>
      </c>
      <c r="V1091">
        <v>14</v>
      </c>
      <c r="Y1091" t="s">
        <v>122</v>
      </c>
      <c r="Z1091">
        <v>182</v>
      </c>
      <c r="AA1091" t="s">
        <v>123</v>
      </c>
      <c r="AB1091" t="s">
        <v>124</v>
      </c>
      <c r="AC1091">
        <v>131</v>
      </c>
    </row>
    <row r="1092" spans="1:29" x14ac:dyDescent="0.25">
      <c r="A1092">
        <v>345</v>
      </c>
      <c r="B1092">
        <v>345102</v>
      </c>
      <c r="C1092" t="s">
        <v>77</v>
      </c>
      <c r="D1092">
        <v>5285</v>
      </c>
      <c r="E1092">
        <v>-81</v>
      </c>
      <c r="F1092" s="1">
        <v>41988</v>
      </c>
      <c r="G1092" t="s">
        <v>119</v>
      </c>
      <c r="H1092" t="s">
        <v>120</v>
      </c>
      <c r="I1092" t="s">
        <v>120</v>
      </c>
      <c r="K1092">
        <v>302572</v>
      </c>
      <c r="L1092">
        <v>197183</v>
      </c>
      <c r="Q1092" t="s">
        <v>121</v>
      </c>
      <c r="U1092">
        <v>12</v>
      </c>
      <c r="V1092">
        <v>14</v>
      </c>
      <c r="Y1092" t="s">
        <v>122</v>
      </c>
      <c r="Z1092">
        <v>182</v>
      </c>
      <c r="AA1092" t="s">
        <v>123</v>
      </c>
      <c r="AB1092" t="s">
        <v>124</v>
      </c>
      <c r="AC1092">
        <v>133</v>
      </c>
    </row>
    <row r="1093" spans="1:29" x14ac:dyDescent="0.25">
      <c r="A1093">
        <v>345</v>
      </c>
      <c r="B1093">
        <v>345101</v>
      </c>
      <c r="C1093" t="s">
        <v>77</v>
      </c>
      <c r="D1093">
        <v>5285</v>
      </c>
      <c r="E1093">
        <v>-27</v>
      </c>
      <c r="F1093" s="1">
        <v>41989</v>
      </c>
      <c r="G1093" t="s">
        <v>119</v>
      </c>
      <c r="H1093" t="s">
        <v>120</v>
      </c>
      <c r="I1093" t="s">
        <v>120</v>
      </c>
      <c r="K1093">
        <v>302573</v>
      </c>
      <c r="L1093">
        <v>197192</v>
      </c>
      <c r="Q1093" t="s">
        <v>121</v>
      </c>
      <c r="U1093">
        <v>12</v>
      </c>
      <c r="V1093">
        <v>14</v>
      </c>
      <c r="Y1093" t="s">
        <v>122</v>
      </c>
      <c r="Z1093">
        <v>182</v>
      </c>
      <c r="AA1093" t="s">
        <v>123</v>
      </c>
      <c r="AB1093" t="s">
        <v>124</v>
      </c>
      <c r="AC1093">
        <v>112</v>
      </c>
    </row>
    <row r="1094" spans="1:29" x14ac:dyDescent="0.25">
      <c r="A1094">
        <v>345</v>
      </c>
      <c r="B1094">
        <v>345102</v>
      </c>
      <c r="C1094" t="s">
        <v>77</v>
      </c>
      <c r="D1094">
        <v>5285</v>
      </c>
      <c r="E1094">
        <v>-54</v>
      </c>
      <c r="F1094" s="1">
        <v>41989</v>
      </c>
      <c r="G1094" t="s">
        <v>119</v>
      </c>
      <c r="H1094" t="s">
        <v>120</v>
      </c>
      <c r="I1094" t="s">
        <v>120</v>
      </c>
      <c r="K1094">
        <v>302573</v>
      </c>
      <c r="L1094">
        <v>197192</v>
      </c>
      <c r="Q1094" t="s">
        <v>121</v>
      </c>
      <c r="U1094">
        <v>12</v>
      </c>
      <c r="V1094">
        <v>14</v>
      </c>
      <c r="Y1094" t="s">
        <v>122</v>
      </c>
      <c r="Z1094">
        <v>182</v>
      </c>
      <c r="AA1094" t="s">
        <v>123</v>
      </c>
      <c r="AB1094" t="s">
        <v>124</v>
      </c>
      <c r="AC1094">
        <v>115</v>
      </c>
    </row>
    <row r="1095" spans="1:29" x14ac:dyDescent="0.25">
      <c r="A1095">
        <v>345</v>
      </c>
      <c r="B1095">
        <v>345102</v>
      </c>
      <c r="C1095" t="s">
        <v>77</v>
      </c>
      <c r="D1095">
        <v>5285</v>
      </c>
      <c r="E1095">
        <v>-108</v>
      </c>
      <c r="F1095" s="1">
        <v>41990</v>
      </c>
      <c r="G1095" t="s">
        <v>119</v>
      </c>
      <c r="H1095" t="s">
        <v>120</v>
      </c>
      <c r="I1095" t="s">
        <v>120</v>
      </c>
      <c r="K1095">
        <v>302570</v>
      </c>
      <c r="L1095">
        <v>197141</v>
      </c>
      <c r="Q1095" t="s">
        <v>121</v>
      </c>
      <c r="U1095">
        <v>12</v>
      </c>
      <c r="V1095">
        <v>14</v>
      </c>
      <c r="Y1095" t="s">
        <v>122</v>
      </c>
      <c r="Z1095">
        <v>182</v>
      </c>
      <c r="AA1095" t="s">
        <v>123</v>
      </c>
      <c r="AB1095" t="s">
        <v>124</v>
      </c>
      <c r="AC1095">
        <v>77</v>
      </c>
    </row>
    <row r="1096" spans="1:29" x14ac:dyDescent="0.25">
      <c r="A1096">
        <v>345</v>
      </c>
      <c r="B1096">
        <v>345101</v>
      </c>
      <c r="C1096" t="s">
        <v>77</v>
      </c>
      <c r="D1096">
        <v>5285</v>
      </c>
      <c r="E1096">
        <v>-270</v>
      </c>
      <c r="F1096" s="1">
        <v>41991</v>
      </c>
      <c r="G1096" t="s">
        <v>119</v>
      </c>
      <c r="H1096" t="s">
        <v>120</v>
      </c>
      <c r="I1096" t="s">
        <v>120</v>
      </c>
      <c r="K1096">
        <v>302574</v>
      </c>
      <c r="L1096">
        <v>197218</v>
      </c>
      <c r="Q1096" t="s">
        <v>121</v>
      </c>
      <c r="U1096">
        <v>12</v>
      </c>
      <c r="V1096">
        <v>14</v>
      </c>
      <c r="Y1096" t="s">
        <v>122</v>
      </c>
      <c r="Z1096">
        <v>182</v>
      </c>
      <c r="AA1096" t="s">
        <v>123</v>
      </c>
      <c r="AB1096" t="s">
        <v>124</v>
      </c>
      <c r="AC1096">
        <v>133</v>
      </c>
    </row>
    <row r="1097" spans="1:29" x14ac:dyDescent="0.25">
      <c r="A1097">
        <v>345</v>
      </c>
      <c r="B1097">
        <v>345102</v>
      </c>
      <c r="C1097" t="s">
        <v>77</v>
      </c>
      <c r="D1097">
        <v>5285</v>
      </c>
      <c r="E1097">
        <v>-135</v>
      </c>
      <c r="F1097" s="1">
        <v>41991</v>
      </c>
      <c r="G1097" t="s">
        <v>119</v>
      </c>
      <c r="H1097" t="s">
        <v>120</v>
      </c>
      <c r="I1097" t="s">
        <v>120</v>
      </c>
      <c r="K1097">
        <v>302574</v>
      </c>
      <c r="L1097">
        <v>197218</v>
      </c>
      <c r="Q1097" t="s">
        <v>121</v>
      </c>
      <c r="U1097">
        <v>12</v>
      </c>
      <c r="V1097">
        <v>14</v>
      </c>
      <c r="Y1097" t="s">
        <v>122</v>
      </c>
      <c r="Z1097">
        <v>182</v>
      </c>
      <c r="AA1097" t="s">
        <v>123</v>
      </c>
      <c r="AB1097" t="s">
        <v>124</v>
      </c>
      <c r="AC1097">
        <v>138</v>
      </c>
    </row>
    <row r="1098" spans="1:29" x14ac:dyDescent="0.25">
      <c r="A1098">
        <v>345</v>
      </c>
      <c r="B1098">
        <v>345101</v>
      </c>
      <c r="C1098" t="s">
        <v>77</v>
      </c>
      <c r="D1098">
        <v>5285</v>
      </c>
      <c r="E1098">
        <v>-27</v>
      </c>
      <c r="F1098" s="1">
        <v>41994</v>
      </c>
      <c r="G1098" t="s">
        <v>119</v>
      </c>
      <c r="H1098" t="s">
        <v>120</v>
      </c>
      <c r="I1098" t="s">
        <v>120</v>
      </c>
      <c r="K1098">
        <v>302595</v>
      </c>
      <c r="L1098">
        <v>197504</v>
      </c>
      <c r="Q1098" t="s">
        <v>121</v>
      </c>
      <c r="U1098">
        <v>12</v>
      </c>
      <c r="V1098">
        <v>14</v>
      </c>
      <c r="Y1098" t="s">
        <v>122</v>
      </c>
      <c r="Z1098">
        <v>182</v>
      </c>
      <c r="AA1098" t="s">
        <v>123</v>
      </c>
      <c r="AB1098" t="s">
        <v>124</v>
      </c>
      <c r="AC1098">
        <v>103</v>
      </c>
    </row>
    <row r="1099" spans="1:29" x14ac:dyDescent="0.25">
      <c r="A1099">
        <v>345</v>
      </c>
      <c r="B1099">
        <v>345102</v>
      </c>
      <c r="C1099" t="s">
        <v>77</v>
      </c>
      <c r="D1099">
        <v>5285</v>
      </c>
      <c r="E1099">
        <v>-189</v>
      </c>
      <c r="F1099" s="1">
        <v>41994</v>
      </c>
      <c r="G1099" t="s">
        <v>119</v>
      </c>
      <c r="H1099" t="s">
        <v>120</v>
      </c>
      <c r="I1099" t="s">
        <v>120</v>
      </c>
      <c r="K1099">
        <v>302595</v>
      </c>
      <c r="L1099">
        <v>197504</v>
      </c>
      <c r="Q1099" t="s">
        <v>121</v>
      </c>
      <c r="U1099">
        <v>12</v>
      </c>
      <c r="V1099">
        <v>14</v>
      </c>
      <c r="Y1099" t="s">
        <v>122</v>
      </c>
      <c r="Z1099">
        <v>182</v>
      </c>
      <c r="AA1099" t="s">
        <v>123</v>
      </c>
      <c r="AB1099" t="s">
        <v>124</v>
      </c>
      <c r="AC1099">
        <v>107</v>
      </c>
    </row>
    <row r="1100" spans="1:29" x14ac:dyDescent="0.25">
      <c r="A1100">
        <v>345</v>
      </c>
      <c r="B1100">
        <v>345101</v>
      </c>
      <c r="C1100" t="s">
        <v>77</v>
      </c>
      <c r="D1100">
        <v>5285</v>
      </c>
      <c r="E1100">
        <v>-27</v>
      </c>
      <c r="F1100" s="1">
        <v>41995</v>
      </c>
      <c r="G1100" t="s">
        <v>119</v>
      </c>
      <c r="H1100" t="s">
        <v>120</v>
      </c>
      <c r="I1100" t="s">
        <v>120</v>
      </c>
      <c r="K1100">
        <v>302578</v>
      </c>
      <c r="L1100">
        <v>197397</v>
      </c>
      <c r="Q1100" t="s">
        <v>121</v>
      </c>
      <c r="U1100">
        <v>12</v>
      </c>
      <c r="V1100">
        <v>14</v>
      </c>
      <c r="Y1100" t="s">
        <v>122</v>
      </c>
      <c r="Z1100">
        <v>182</v>
      </c>
      <c r="AA1100" t="s">
        <v>123</v>
      </c>
      <c r="AB1100" t="s">
        <v>124</v>
      </c>
      <c r="AC1100">
        <v>100</v>
      </c>
    </row>
    <row r="1101" spans="1:29" x14ac:dyDescent="0.25">
      <c r="A1101">
        <v>345</v>
      </c>
      <c r="B1101">
        <v>345102</v>
      </c>
      <c r="C1101" t="s">
        <v>77</v>
      </c>
      <c r="D1101">
        <v>5285</v>
      </c>
      <c r="E1101">
        <v>-27</v>
      </c>
      <c r="F1101" s="1">
        <v>41995</v>
      </c>
      <c r="G1101" t="s">
        <v>119</v>
      </c>
      <c r="H1101" t="s">
        <v>120</v>
      </c>
      <c r="I1101" t="s">
        <v>120</v>
      </c>
      <c r="K1101">
        <v>302578</v>
      </c>
      <c r="L1101">
        <v>197397</v>
      </c>
      <c r="Q1101" t="s">
        <v>121</v>
      </c>
      <c r="U1101">
        <v>12</v>
      </c>
      <c r="V1101">
        <v>14</v>
      </c>
      <c r="Y1101" t="s">
        <v>122</v>
      </c>
      <c r="Z1101">
        <v>182</v>
      </c>
      <c r="AA1101" t="s">
        <v>123</v>
      </c>
      <c r="AB1101" t="s">
        <v>124</v>
      </c>
      <c r="AC1101">
        <v>102</v>
      </c>
    </row>
    <row r="1102" spans="1:29" x14ac:dyDescent="0.25">
      <c r="A1102">
        <v>345</v>
      </c>
      <c r="B1102">
        <v>345102</v>
      </c>
      <c r="C1102" t="s">
        <v>77</v>
      </c>
      <c r="D1102">
        <v>5285</v>
      </c>
      <c r="E1102">
        <v>-135</v>
      </c>
      <c r="F1102" s="1">
        <v>41996</v>
      </c>
      <c r="G1102" t="s">
        <v>119</v>
      </c>
      <c r="H1102" t="s">
        <v>120</v>
      </c>
      <c r="I1102" t="s">
        <v>120</v>
      </c>
      <c r="K1102">
        <v>302593</v>
      </c>
      <c r="L1102">
        <v>197496</v>
      </c>
      <c r="Q1102" t="s">
        <v>121</v>
      </c>
      <c r="U1102">
        <v>12</v>
      </c>
      <c r="V1102">
        <v>14</v>
      </c>
      <c r="Y1102" t="s">
        <v>122</v>
      </c>
      <c r="Z1102">
        <v>182</v>
      </c>
      <c r="AA1102" t="s">
        <v>123</v>
      </c>
      <c r="AB1102" t="s">
        <v>124</v>
      </c>
      <c r="AC1102">
        <v>85</v>
      </c>
    </row>
    <row r="1103" spans="1:29" x14ac:dyDescent="0.25">
      <c r="A1103">
        <v>345</v>
      </c>
      <c r="B1103">
        <v>345101</v>
      </c>
      <c r="C1103" t="s">
        <v>77</v>
      </c>
      <c r="D1103">
        <v>5285</v>
      </c>
      <c r="E1103">
        <v>-81</v>
      </c>
      <c r="F1103" s="1">
        <v>41999</v>
      </c>
      <c r="G1103" t="s">
        <v>119</v>
      </c>
      <c r="H1103" t="s">
        <v>120</v>
      </c>
      <c r="I1103" t="s">
        <v>120</v>
      </c>
      <c r="K1103">
        <v>302608</v>
      </c>
      <c r="L1103">
        <v>197659</v>
      </c>
      <c r="Q1103" t="s">
        <v>121</v>
      </c>
      <c r="U1103">
        <v>12</v>
      </c>
      <c r="V1103">
        <v>14</v>
      </c>
      <c r="Y1103" t="s">
        <v>122</v>
      </c>
      <c r="Z1103">
        <v>182</v>
      </c>
      <c r="AA1103" t="s">
        <v>123</v>
      </c>
      <c r="AB1103" t="s">
        <v>124</v>
      </c>
      <c r="AC1103">
        <v>130</v>
      </c>
    </row>
    <row r="1104" spans="1:29" x14ac:dyDescent="0.25">
      <c r="A1104">
        <v>345</v>
      </c>
      <c r="B1104">
        <v>345102</v>
      </c>
      <c r="C1104" t="s">
        <v>77</v>
      </c>
      <c r="D1104">
        <v>5285</v>
      </c>
      <c r="E1104">
        <v>-54</v>
      </c>
      <c r="F1104" s="1">
        <v>41999</v>
      </c>
      <c r="G1104" t="s">
        <v>119</v>
      </c>
      <c r="H1104" t="s">
        <v>120</v>
      </c>
      <c r="I1104" t="s">
        <v>120</v>
      </c>
      <c r="K1104">
        <v>302608</v>
      </c>
      <c r="L1104">
        <v>197659</v>
      </c>
      <c r="Q1104" t="s">
        <v>121</v>
      </c>
      <c r="U1104">
        <v>12</v>
      </c>
      <c r="V1104">
        <v>14</v>
      </c>
      <c r="Y1104" t="s">
        <v>122</v>
      </c>
      <c r="Z1104">
        <v>182</v>
      </c>
      <c r="AA1104" t="s">
        <v>123</v>
      </c>
      <c r="AB1104" t="s">
        <v>124</v>
      </c>
      <c r="AC1104">
        <v>132</v>
      </c>
    </row>
    <row r="1105" spans="1:29" x14ac:dyDescent="0.25">
      <c r="A1105">
        <v>345</v>
      </c>
      <c r="B1105">
        <v>345101</v>
      </c>
      <c r="C1105" t="s">
        <v>77</v>
      </c>
      <c r="D1105">
        <v>5285</v>
      </c>
      <c r="E1105">
        <v>-81</v>
      </c>
      <c r="F1105" s="1">
        <v>42002</v>
      </c>
      <c r="G1105" t="s">
        <v>119</v>
      </c>
      <c r="H1105" t="s">
        <v>120</v>
      </c>
      <c r="I1105" t="s">
        <v>120</v>
      </c>
      <c r="K1105">
        <v>302613</v>
      </c>
      <c r="L1105">
        <v>197740</v>
      </c>
      <c r="Q1105" t="s">
        <v>121</v>
      </c>
      <c r="U1105">
        <v>12</v>
      </c>
      <c r="V1105">
        <v>14</v>
      </c>
      <c r="Y1105" t="s">
        <v>122</v>
      </c>
      <c r="Z1105">
        <v>182</v>
      </c>
      <c r="AA1105" t="s">
        <v>123</v>
      </c>
      <c r="AB1105" t="s">
        <v>124</v>
      </c>
      <c r="AC1105">
        <v>114</v>
      </c>
    </row>
    <row r="1106" spans="1:29" x14ac:dyDescent="0.25">
      <c r="A1106">
        <v>345</v>
      </c>
      <c r="B1106">
        <v>345102</v>
      </c>
      <c r="C1106" t="s">
        <v>77</v>
      </c>
      <c r="D1106">
        <v>5285</v>
      </c>
      <c r="E1106">
        <v>-339</v>
      </c>
      <c r="F1106" s="1">
        <v>42002</v>
      </c>
      <c r="G1106" t="s">
        <v>119</v>
      </c>
      <c r="H1106" t="s">
        <v>120</v>
      </c>
      <c r="I1106" t="s">
        <v>120</v>
      </c>
      <c r="K1106">
        <v>302613</v>
      </c>
      <c r="L1106">
        <v>197740</v>
      </c>
      <c r="Q1106" t="s">
        <v>121</v>
      </c>
      <c r="U1106">
        <v>12</v>
      </c>
      <c r="V1106">
        <v>14</v>
      </c>
      <c r="Y1106" t="s">
        <v>122</v>
      </c>
      <c r="Z1106">
        <v>182</v>
      </c>
      <c r="AA1106" t="s">
        <v>123</v>
      </c>
      <c r="AB1106" t="s">
        <v>124</v>
      </c>
      <c r="AC1106">
        <v>116</v>
      </c>
    </row>
    <row r="1107" spans="1:29" x14ac:dyDescent="0.25">
      <c r="A1107">
        <v>345</v>
      </c>
      <c r="B1107">
        <v>345102</v>
      </c>
      <c r="C1107" t="s">
        <v>77</v>
      </c>
      <c r="D1107">
        <v>5285</v>
      </c>
      <c r="E1107">
        <v>-621</v>
      </c>
      <c r="F1107" s="1">
        <v>42003</v>
      </c>
      <c r="G1107" t="s">
        <v>119</v>
      </c>
      <c r="H1107" t="s">
        <v>120</v>
      </c>
      <c r="I1107" t="s">
        <v>120</v>
      </c>
      <c r="K1107">
        <v>302618</v>
      </c>
      <c r="L1107">
        <v>197782</v>
      </c>
      <c r="Q1107" t="s">
        <v>121</v>
      </c>
      <c r="U1107">
        <v>12</v>
      </c>
      <c r="V1107">
        <v>14</v>
      </c>
      <c r="Y1107" t="s">
        <v>122</v>
      </c>
      <c r="Z1107">
        <v>182</v>
      </c>
      <c r="AA1107" t="s">
        <v>123</v>
      </c>
      <c r="AB1107" t="s">
        <v>124</v>
      </c>
      <c r="AC1107">
        <v>140</v>
      </c>
    </row>
    <row r="1108" spans="1:29" x14ac:dyDescent="0.25">
      <c r="A1108">
        <v>345</v>
      </c>
      <c r="B1108">
        <v>345102</v>
      </c>
      <c r="C1108" t="s">
        <v>77</v>
      </c>
      <c r="D1108">
        <v>5285</v>
      </c>
      <c r="E1108">
        <v>-540</v>
      </c>
      <c r="F1108" s="1">
        <v>42004</v>
      </c>
      <c r="G1108" t="s">
        <v>119</v>
      </c>
      <c r="H1108" t="s">
        <v>120</v>
      </c>
      <c r="I1108" t="s">
        <v>120</v>
      </c>
      <c r="K1108">
        <v>302636</v>
      </c>
      <c r="L1108">
        <v>197923</v>
      </c>
      <c r="Q1108" t="s">
        <v>121</v>
      </c>
      <c r="U1108">
        <v>12</v>
      </c>
      <c r="V1108">
        <v>14</v>
      </c>
      <c r="Y1108" t="s">
        <v>122</v>
      </c>
      <c r="Z1108">
        <v>182</v>
      </c>
      <c r="AA1108" t="s">
        <v>123</v>
      </c>
      <c r="AB1108" t="s">
        <v>124</v>
      </c>
      <c r="AC1108">
        <v>123</v>
      </c>
    </row>
    <row r="1109" spans="1:29" x14ac:dyDescent="0.25">
      <c r="A1109">
        <v>345</v>
      </c>
      <c r="B1109">
        <v>345101</v>
      </c>
      <c r="C1109" t="s">
        <v>77</v>
      </c>
      <c r="D1109">
        <v>5285</v>
      </c>
      <c r="E1109">
        <v>-54</v>
      </c>
      <c r="F1109" s="1">
        <v>42006</v>
      </c>
      <c r="G1109" t="s">
        <v>119</v>
      </c>
      <c r="H1109" t="s">
        <v>120</v>
      </c>
      <c r="I1109" t="s">
        <v>120</v>
      </c>
      <c r="K1109">
        <v>302850</v>
      </c>
      <c r="L1109">
        <v>198839</v>
      </c>
      <c r="Q1109" t="s">
        <v>121</v>
      </c>
      <c r="U1109">
        <v>1</v>
      </c>
      <c r="V1109">
        <v>15</v>
      </c>
      <c r="Y1109" t="s">
        <v>122</v>
      </c>
      <c r="Z1109">
        <v>252</v>
      </c>
      <c r="AA1109" t="s">
        <v>123</v>
      </c>
      <c r="AB1109" t="s">
        <v>124</v>
      </c>
      <c r="AC1109">
        <v>121</v>
      </c>
    </row>
    <row r="1110" spans="1:29" x14ac:dyDescent="0.25">
      <c r="A1110">
        <v>345</v>
      </c>
      <c r="B1110">
        <v>345102</v>
      </c>
      <c r="C1110" t="s">
        <v>77</v>
      </c>
      <c r="D1110">
        <v>5285</v>
      </c>
      <c r="E1110">
        <v>-648</v>
      </c>
      <c r="F1110" s="1">
        <v>42006</v>
      </c>
      <c r="G1110" t="s">
        <v>119</v>
      </c>
      <c r="H1110" t="s">
        <v>120</v>
      </c>
      <c r="I1110" t="s">
        <v>120</v>
      </c>
      <c r="K1110">
        <v>302850</v>
      </c>
      <c r="L1110">
        <v>198839</v>
      </c>
      <c r="Q1110" t="s">
        <v>121</v>
      </c>
      <c r="U1110">
        <v>1</v>
      </c>
      <c r="V1110">
        <v>15</v>
      </c>
      <c r="Y1110" t="s">
        <v>122</v>
      </c>
      <c r="Z1110">
        <v>252</v>
      </c>
      <c r="AA1110" t="s">
        <v>123</v>
      </c>
      <c r="AB1110" t="s">
        <v>124</v>
      </c>
      <c r="AC1110">
        <v>123</v>
      </c>
    </row>
    <row r="1111" spans="1:29" x14ac:dyDescent="0.25">
      <c r="A1111">
        <v>345</v>
      </c>
      <c r="B1111">
        <v>345101</v>
      </c>
      <c r="C1111" t="s">
        <v>77</v>
      </c>
      <c r="D1111">
        <v>5285</v>
      </c>
      <c r="E1111">
        <v>-54</v>
      </c>
      <c r="F1111" s="1">
        <v>42009</v>
      </c>
      <c r="G1111" t="s">
        <v>119</v>
      </c>
      <c r="H1111" t="s">
        <v>120</v>
      </c>
      <c r="I1111" t="s">
        <v>120</v>
      </c>
      <c r="K1111">
        <v>302678</v>
      </c>
      <c r="L1111">
        <v>198192</v>
      </c>
      <c r="Q1111" t="s">
        <v>121</v>
      </c>
      <c r="U1111">
        <v>1</v>
      </c>
      <c r="V1111">
        <v>15</v>
      </c>
      <c r="Y1111" t="s">
        <v>122</v>
      </c>
      <c r="Z1111">
        <v>182</v>
      </c>
      <c r="AA1111" t="s">
        <v>123</v>
      </c>
      <c r="AB1111" t="s">
        <v>124</v>
      </c>
      <c r="AC1111">
        <v>135</v>
      </c>
    </row>
    <row r="1112" spans="1:29" x14ac:dyDescent="0.25">
      <c r="A1112">
        <v>345</v>
      </c>
      <c r="B1112">
        <v>345102</v>
      </c>
      <c r="C1112" t="s">
        <v>77</v>
      </c>
      <c r="D1112">
        <v>5285</v>
      </c>
      <c r="E1112">
        <v>-243</v>
      </c>
      <c r="F1112" s="1">
        <v>42009</v>
      </c>
      <c r="G1112" t="s">
        <v>119</v>
      </c>
      <c r="H1112" t="s">
        <v>120</v>
      </c>
      <c r="I1112" t="s">
        <v>120</v>
      </c>
      <c r="K1112">
        <v>302678</v>
      </c>
      <c r="L1112">
        <v>198192</v>
      </c>
      <c r="Q1112" t="s">
        <v>121</v>
      </c>
      <c r="U1112">
        <v>1</v>
      </c>
      <c r="V1112">
        <v>15</v>
      </c>
      <c r="Y1112" t="s">
        <v>122</v>
      </c>
      <c r="Z1112">
        <v>182</v>
      </c>
      <c r="AA1112" t="s">
        <v>123</v>
      </c>
      <c r="AB1112" t="s">
        <v>124</v>
      </c>
      <c r="AC1112">
        <v>137</v>
      </c>
    </row>
    <row r="1113" spans="1:29" x14ac:dyDescent="0.25">
      <c r="A1113">
        <v>345</v>
      </c>
      <c r="B1113">
        <v>345101</v>
      </c>
      <c r="C1113" t="s">
        <v>77</v>
      </c>
      <c r="D1113">
        <v>5285</v>
      </c>
      <c r="E1113">
        <v>-27</v>
      </c>
      <c r="F1113" s="1">
        <v>42010</v>
      </c>
      <c r="G1113" t="s">
        <v>119</v>
      </c>
      <c r="H1113" t="s">
        <v>120</v>
      </c>
      <c r="I1113" t="s">
        <v>120</v>
      </c>
      <c r="K1113">
        <v>302853</v>
      </c>
      <c r="L1113">
        <v>198843</v>
      </c>
      <c r="Q1113" t="s">
        <v>121</v>
      </c>
      <c r="U1113">
        <v>1</v>
      </c>
      <c r="V1113">
        <v>15</v>
      </c>
      <c r="Y1113" t="s">
        <v>122</v>
      </c>
      <c r="Z1113">
        <v>401</v>
      </c>
      <c r="AA1113" t="s">
        <v>123</v>
      </c>
      <c r="AB1113" t="s">
        <v>124</v>
      </c>
      <c r="AC1113">
        <v>113</v>
      </c>
    </row>
    <row r="1114" spans="1:29" x14ac:dyDescent="0.25">
      <c r="A1114">
        <v>345</v>
      </c>
      <c r="B1114">
        <v>345102</v>
      </c>
      <c r="C1114" t="s">
        <v>77</v>
      </c>
      <c r="D1114">
        <v>5285</v>
      </c>
      <c r="E1114">
        <v>-162</v>
      </c>
      <c r="F1114" s="1">
        <v>42010</v>
      </c>
      <c r="G1114" t="s">
        <v>119</v>
      </c>
      <c r="H1114" t="s">
        <v>120</v>
      </c>
      <c r="I1114" t="s">
        <v>120</v>
      </c>
      <c r="K1114">
        <v>302853</v>
      </c>
      <c r="L1114">
        <v>198843</v>
      </c>
      <c r="Q1114" t="s">
        <v>121</v>
      </c>
      <c r="U1114">
        <v>1</v>
      </c>
      <c r="V1114">
        <v>15</v>
      </c>
      <c r="Y1114" t="s">
        <v>122</v>
      </c>
      <c r="Z1114">
        <v>401</v>
      </c>
      <c r="AA1114" t="s">
        <v>123</v>
      </c>
      <c r="AB1114" t="s">
        <v>124</v>
      </c>
      <c r="AC1114">
        <v>115</v>
      </c>
    </row>
    <row r="1115" spans="1:29" x14ac:dyDescent="0.25">
      <c r="A1115">
        <v>345</v>
      </c>
      <c r="B1115">
        <v>345101</v>
      </c>
      <c r="C1115" t="s">
        <v>77</v>
      </c>
      <c r="D1115">
        <v>5285</v>
      </c>
      <c r="E1115">
        <v>-27</v>
      </c>
      <c r="F1115" s="1">
        <v>42011</v>
      </c>
      <c r="G1115" t="s">
        <v>119</v>
      </c>
      <c r="H1115" t="s">
        <v>120</v>
      </c>
      <c r="I1115" t="s">
        <v>120</v>
      </c>
      <c r="K1115">
        <v>302854</v>
      </c>
      <c r="L1115">
        <v>198845</v>
      </c>
      <c r="Q1115" t="s">
        <v>121</v>
      </c>
      <c r="U1115">
        <v>1</v>
      </c>
      <c r="V1115">
        <v>15</v>
      </c>
      <c r="Y1115" t="s">
        <v>122</v>
      </c>
      <c r="Z1115">
        <v>401</v>
      </c>
      <c r="AA1115" t="s">
        <v>123</v>
      </c>
      <c r="AB1115" t="s">
        <v>124</v>
      </c>
      <c r="AC1115">
        <v>94</v>
      </c>
    </row>
    <row r="1116" spans="1:29" x14ac:dyDescent="0.25">
      <c r="A1116">
        <v>345</v>
      </c>
      <c r="B1116">
        <v>345102</v>
      </c>
      <c r="C1116" t="s">
        <v>77</v>
      </c>
      <c r="D1116">
        <v>5285</v>
      </c>
      <c r="E1116">
        <v>-108</v>
      </c>
      <c r="F1116" s="1">
        <v>42011</v>
      </c>
      <c r="G1116" t="s">
        <v>119</v>
      </c>
      <c r="H1116" t="s">
        <v>120</v>
      </c>
      <c r="I1116" t="s">
        <v>120</v>
      </c>
      <c r="K1116">
        <v>302854</v>
      </c>
      <c r="L1116">
        <v>198845</v>
      </c>
      <c r="Q1116" t="s">
        <v>121</v>
      </c>
      <c r="U1116">
        <v>1</v>
      </c>
      <c r="V1116">
        <v>15</v>
      </c>
      <c r="Y1116" t="s">
        <v>122</v>
      </c>
      <c r="Z1116">
        <v>401</v>
      </c>
      <c r="AA1116" t="s">
        <v>123</v>
      </c>
      <c r="AB1116" t="s">
        <v>124</v>
      </c>
      <c r="AC1116">
        <v>96</v>
      </c>
    </row>
    <row r="1117" spans="1:29" x14ac:dyDescent="0.25">
      <c r="A1117">
        <v>345</v>
      </c>
      <c r="B1117">
        <v>345102</v>
      </c>
      <c r="C1117" t="s">
        <v>77</v>
      </c>
      <c r="D1117">
        <v>5285</v>
      </c>
      <c r="E1117">
        <v>-27</v>
      </c>
      <c r="F1117" s="1">
        <v>42012</v>
      </c>
      <c r="G1117" t="s">
        <v>119</v>
      </c>
      <c r="H1117" t="s">
        <v>120</v>
      </c>
      <c r="I1117" t="s">
        <v>120</v>
      </c>
      <c r="K1117">
        <v>302757</v>
      </c>
      <c r="L1117">
        <v>198551</v>
      </c>
      <c r="Q1117" t="s">
        <v>121</v>
      </c>
      <c r="U1117">
        <v>1</v>
      </c>
      <c r="V1117">
        <v>15</v>
      </c>
      <c r="Y1117" t="s">
        <v>122</v>
      </c>
      <c r="Z1117">
        <v>254</v>
      </c>
      <c r="AA1117" t="s">
        <v>123</v>
      </c>
      <c r="AB1117" t="s">
        <v>124</v>
      </c>
      <c r="AC1117">
        <v>90</v>
      </c>
    </row>
    <row r="1118" spans="1:29" x14ac:dyDescent="0.25">
      <c r="A1118">
        <v>345</v>
      </c>
      <c r="B1118">
        <v>345101</v>
      </c>
      <c r="C1118" t="s">
        <v>77</v>
      </c>
      <c r="D1118">
        <v>5285</v>
      </c>
      <c r="E1118">
        <v>-81</v>
      </c>
      <c r="F1118" s="1">
        <v>42015</v>
      </c>
      <c r="G1118" t="s">
        <v>119</v>
      </c>
      <c r="H1118" t="s">
        <v>120</v>
      </c>
      <c r="I1118" t="s">
        <v>120</v>
      </c>
      <c r="K1118">
        <v>302797</v>
      </c>
      <c r="L1118">
        <v>198655</v>
      </c>
      <c r="Q1118" t="s">
        <v>121</v>
      </c>
      <c r="U1118">
        <v>1</v>
      </c>
      <c r="V1118">
        <v>15</v>
      </c>
      <c r="Y1118" t="s">
        <v>122</v>
      </c>
      <c r="Z1118">
        <v>182</v>
      </c>
      <c r="AA1118" t="s">
        <v>123</v>
      </c>
      <c r="AB1118" t="s">
        <v>124</v>
      </c>
      <c r="AC1118">
        <v>102</v>
      </c>
    </row>
    <row r="1119" spans="1:29" x14ac:dyDescent="0.25">
      <c r="A1119">
        <v>345</v>
      </c>
      <c r="B1119">
        <v>345102</v>
      </c>
      <c r="C1119" t="s">
        <v>77</v>
      </c>
      <c r="D1119">
        <v>5285</v>
      </c>
      <c r="E1119">
        <v>-81</v>
      </c>
      <c r="F1119" s="1">
        <v>42015</v>
      </c>
      <c r="G1119" t="s">
        <v>119</v>
      </c>
      <c r="H1119" t="s">
        <v>120</v>
      </c>
      <c r="I1119" t="s">
        <v>120</v>
      </c>
      <c r="K1119">
        <v>302797</v>
      </c>
      <c r="L1119">
        <v>198655</v>
      </c>
      <c r="Q1119" t="s">
        <v>121</v>
      </c>
      <c r="U1119">
        <v>1</v>
      </c>
      <c r="V1119">
        <v>15</v>
      </c>
      <c r="Y1119" t="s">
        <v>122</v>
      </c>
      <c r="Z1119">
        <v>182</v>
      </c>
      <c r="AA1119" t="s">
        <v>123</v>
      </c>
      <c r="AB1119" t="s">
        <v>124</v>
      </c>
      <c r="AC1119">
        <v>106</v>
      </c>
    </row>
    <row r="1120" spans="1:29" x14ac:dyDescent="0.25">
      <c r="A1120">
        <v>345</v>
      </c>
      <c r="B1120">
        <v>345102</v>
      </c>
      <c r="C1120" t="s">
        <v>77</v>
      </c>
      <c r="D1120">
        <v>5285</v>
      </c>
      <c r="E1120">
        <v>-351</v>
      </c>
      <c r="F1120" s="1">
        <v>42016</v>
      </c>
      <c r="G1120" t="s">
        <v>119</v>
      </c>
      <c r="H1120" t="s">
        <v>120</v>
      </c>
      <c r="I1120" t="s">
        <v>120</v>
      </c>
      <c r="K1120">
        <v>302816</v>
      </c>
      <c r="L1120">
        <v>198728</v>
      </c>
      <c r="Q1120" t="s">
        <v>121</v>
      </c>
      <c r="U1120">
        <v>1</v>
      </c>
      <c r="V1120">
        <v>15</v>
      </c>
      <c r="Y1120" t="s">
        <v>122</v>
      </c>
      <c r="Z1120">
        <v>182</v>
      </c>
      <c r="AA1120" t="s">
        <v>123</v>
      </c>
      <c r="AB1120" t="s">
        <v>124</v>
      </c>
      <c r="AC1120">
        <v>122</v>
      </c>
    </row>
    <row r="1121" spans="1:29" x14ac:dyDescent="0.25">
      <c r="A1121">
        <v>345</v>
      </c>
      <c r="B1121">
        <v>345102</v>
      </c>
      <c r="C1121" t="s">
        <v>77</v>
      </c>
      <c r="D1121">
        <v>5285</v>
      </c>
      <c r="E1121">
        <v>-378</v>
      </c>
      <c r="F1121" s="1">
        <v>42017</v>
      </c>
      <c r="G1121" t="s">
        <v>119</v>
      </c>
      <c r="H1121" t="s">
        <v>120</v>
      </c>
      <c r="I1121" t="s">
        <v>120</v>
      </c>
      <c r="K1121">
        <v>302860</v>
      </c>
      <c r="L1121">
        <v>198861</v>
      </c>
      <c r="Q1121" t="s">
        <v>121</v>
      </c>
      <c r="U1121">
        <v>1</v>
      </c>
      <c r="V1121">
        <v>15</v>
      </c>
      <c r="Y1121" t="s">
        <v>122</v>
      </c>
      <c r="Z1121">
        <v>182</v>
      </c>
      <c r="AA1121" t="s">
        <v>123</v>
      </c>
      <c r="AB1121" t="s">
        <v>124</v>
      </c>
      <c r="AC1121">
        <v>90</v>
      </c>
    </row>
    <row r="1122" spans="1:29" x14ac:dyDescent="0.25">
      <c r="A1122">
        <v>345</v>
      </c>
      <c r="B1122">
        <v>345102</v>
      </c>
      <c r="C1122" t="s">
        <v>77</v>
      </c>
      <c r="D1122">
        <v>5285</v>
      </c>
      <c r="E1122">
        <v>-135</v>
      </c>
      <c r="F1122" s="1">
        <v>42018</v>
      </c>
      <c r="G1122" t="s">
        <v>119</v>
      </c>
      <c r="H1122" t="s">
        <v>120</v>
      </c>
      <c r="I1122" t="s">
        <v>120</v>
      </c>
      <c r="K1122">
        <v>302938</v>
      </c>
      <c r="L1122">
        <v>199373</v>
      </c>
      <c r="Q1122" t="s">
        <v>121</v>
      </c>
      <c r="U1122">
        <v>1</v>
      </c>
      <c r="V1122">
        <v>15</v>
      </c>
      <c r="Y1122" t="s">
        <v>122</v>
      </c>
      <c r="Z1122">
        <v>182</v>
      </c>
      <c r="AA1122" t="s">
        <v>123</v>
      </c>
      <c r="AB1122" t="s">
        <v>124</v>
      </c>
      <c r="AC1122">
        <v>119</v>
      </c>
    </row>
    <row r="1123" spans="1:29" x14ac:dyDescent="0.25">
      <c r="A1123">
        <v>345</v>
      </c>
      <c r="B1123">
        <v>345101</v>
      </c>
      <c r="C1123" t="s">
        <v>77</v>
      </c>
      <c r="D1123">
        <v>5285</v>
      </c>
      <c r="E1123"/>
      <c r="F1123" s="1">
        <v>42019</v>
      </c>
      <c r="G1123" t="s">
        <v>119</v>
      </c>
      <c r="H1123" t="s">
        <v>120</v>
      </c>
      <c r="I1123" t="s">
        <v>120</v>
      </c>
      <c r="K1123">
        <v>302939</v>
      </c>
      <c r="L1123">
        <v>199374</v>
      </c>
      <c r="Q1123" t="s">
        <v>121</v>
      </c>
      <c r="U1123">
        <v>1</v>
      </c>
      <c r="V1123">
        <v>15</v>
      </c>
      <c r="Y1123" t="s">
        <v>122</v>
      </c>
      <c r="Z1123">
        <v>182</v>
      </c>
      <c r="AA1123" t="s">
        <v>123</v>
      </c>
      <c r="AB1123" t="s">
        <v>124</v>
      </c>
      <c r="AC1123">
        <v>85</v>
      </c>
    </row>
    <row r="1124" spans="1:29" x14ac:dyDescent="0.25">
      <c r="A1124">
        <v>345</v>
      </c>
      <c r="B1124">
        <v>345102</v>
      </c>
      <c r="C1124" t="s">
        <v>77</v>
      </c>
      <c r="D1124">
        <v>5285</v>
      </c>
      <c r="E1124">
        <v>-162</v>
      </c>
      <c r="F1124" s="1">
        <v>42019</v>
      </c>
      <c r="G1124" t="s">
        <v>119</v>
      </c>
      <c r="H1124" t="s">
        <v>120</v>
      </c>
      <c r="I1124" t="s">
        <v>120</v>
      </c>
      <c r="K1124">
        <v>302939</v>
      </c>
      <c r="L1124">
        <v>199374</v>
      </c>
      <c r="Q1124" t="s">
        <v>121</v>
      </c>
      <c r="U1124">
        <v>1</v>
      </c>
      <c r="V1124">
        <v>15</v>
      </c>
      <c r="Y1124" t="s">
        <v>122</v>
      </c>
      <c r="Z1124">
        <v>182</v>
      </c>
      <c r="AA1124" t="s">
        <v>123</v>
      </c>
      <c r="AB1124" t="s">
        <v>124</v>
      </c>
      <c r="AC1124">
        <v>91</v>
      </c>
    </row>
    <row r="1125" spans="1:29" x14ac:dyDescent="0.25">
      <c r="A1125">
        <v>345</v>
      </c>
      <c r="B1125">
        <v>345102</v>
      </c>
      <c r="C1125" t="s">
        <v>77</v>
      </c>
      <c r="D1125">
        <v>5285</v>
      </c>
      <c r="E1125">
        <v>-108</v>
      </c>
      <c r="F1125" s="1">
        <v>42022</v>
      </c>
      <c r="G1125" t="s">
        <v>119</v>
      </c>
      <c r="H1125" t="s">
        <v>120</v>
      </c>
      <c r="I1125" t="s">
        <v>120</v>
      </c>
      <c r="K1125">
        <v>302940</v>
      </c>
      <c r="L1125">
        <v>199376</v>
      </c>
      <c r="Q1125" t="s">
        <v>121</v>
      </c>
      <c r="U1125">
        <v>1</v>
      </c>
      <c r="V1125">
        <v>15</v>
      </c>
      <c r="Y1125" t="s">
        <v>122</v>
      </c>
      <c r="Z1125">
        <v>182</v>
      </c>
      <c r="AA1125" t="s">
        <v>123</v>
      </c>
      <c r="AB1125" t="s">
        <v>124</v>
      </c>
      <c r="AC1125">
        <v>122</v>
      </c>
    </row>
    <row r="1126" spans="1:29" x14ac:dyDescent="0.25">
      <c r="A1126">
        <v>345</v>
      </c>
      <c r="B1126">
        <v>345101</v>
      </c>
      <c r="C1126" t="s">
        <v>77</v>
      </c>
      <c r="D1126">
        <v>5285</v>
      </c>
      <c r="E1126">
        <v>-27</v>
      </c>
      <c r="F1126" s="1">
        <v>42023</v>
      </c>
      <c r="G1126" t="s">
        <v>119</v>
      </c>
      <c r="H1126" t="s">
        <v>120</v>
      </c>
      <c r="I1126" t="s">
        <v>120</v>
      </c>
      <c r="K1126">
        <v>302927</v>
      </c>
      <c r="L1126">
        <v>199239</v>
      </c>
      <c r="Q1126" t="s">
        <v>121</v>
      </c>
      <c r="U1126">
        <v>1</v>
      </c>
      <c r="V1126">
        <v>15</v>
      </c>
      <c r="Y1126" t="s">
        <v>122</v>
      </c>
      <c r="Z1126">
        <v>356</v>
      </c>
      <c r="AA1126" t="s">
        <v>123</v>
      </c>
      <c r="AB1126" t="s">
        <v>124</v>
      </c>
      <c r="AC1126">
        <v>102</v>
      </c>
    </row>
    <row r="1127" spans="1:29" x14ac:dyDescent="0.25">
      <c r="A1127">
        <v>345</v>
      </c>
      <c r="B1127">
        <v>345102</v>
      </c>
      <c r="C1127" t="s">
        <v>77</v>
      </c>
      <c r="D1127">
        <v>5285</v>
      </c>
      <c r="E1127">
        <v>-27</v>
      </c>
      <c r="F1127" s="1">
        <v>42023</v>
      </c>
      <c r="G1127" t="s">
        <v>119</v>
      </c>
      <c r="H1127" t="s">
        <v>120</v>
      </c>
      <c r="I1127" t="s">
        <v>120</v>
      </c>
      <c r="K1127">
        <v>302927</v>
      </c>
      <c r="L1127">
        <v>199239</v>
      </c>
      <c r="Q1127" t="s">
        <v>121</v>
      </c>
      <c r="U1127">
        <v>1</v>
      </c>
      <c r="V1127">
        <v>15</v>
      </c>
      <c r="Y1127" t="s">
        <v>122</v>
      </c>
      <c r="Z1127">
        <v>356</v>
      </c>
      <c r="AA1127" t="s">
        <v>123</v>
      </c>
      <c r="AB1127" t="s">
        <v>124</v>
      </c>
      <c r="AC1127">
        <v>104</v>
      </c>
    </row>
    <row r="1128" spans="1:29" x14ac:dyDescent="0.25">
      <c r="A1128">
        <v>345</v>
      </c>
      <c r="B1128">
        <v>345101</v>
      </c>
      <c r="C1128" t="s">
        <v>77</v>
      </c>
      <c r="D1128">
        <v>5285</v>
      </c>
      <c r="E1128">
        <v>-108</v>
      </c>
      <c r="F1128" s="1">
        <v>42024</v>
      </c>
      <c r="G1128" t="s">
        <v>119</v>
      </c>
      <c r="H1128" t="s">
        <v>120</v>
      </c>
      <c r="I1128" t="s">
        <v>120</v>
      </c>
      <c r="K1128">
        <v>302941</v>
      </c>
      <c r="L1128">
        <v>199383</v>
      </c>
      <c r="Q1128" t="s">
        <v>121</v>
      </c>
      <c r="U1128">
        <v>1</v>
      </c>
      <c r="V1128">
        <v>15</v>
      </c>
      <c r="Y1128" t="s">
        <v>122</v>
      </c>
      <c r="Z1128">
        <v>182</v>
      </c>
      <c r="AA1128" t="s">
        <v>123</v>
      </c>
      <c r="AB1128" t="s">
        <v>124</v>
      </c>
      <c r="AC1128">
        <v>78</v>
      </c>
    </row>
    <row r="1129" spans="1:29" x14ac:dyDescent="0.25">
      <c r="A1129">
        <v>345</v>
      </c>
      <c r="B1129">
        <v>345102</v>
      </c>
      <c r="C1129" t="s">
        <v>77</v>
      </c>
      <c r="D1129">
        <v>5285</v>
      </c>
      <c r="E1129">
        <v>-189</v>
      </c>
      <c r="F1129" s="1">
        <v>42024</v>
      </c>
      <c r="G1129" t="s">
        <v>119</v>
      </c>
      <c r="H1129" t="s">
        <v>120</v>
      </c>
      <c r="I1129" t="s">
        <v>120</v>
      </c>
      <c r="K1129">
        <v>302941</v>
      </c>
      <c r="L1129">
        <v>199383</v>
      </c>
      <c r="Q1129" t="s">
        <v>121</v>
      </c>
      <c r="U1129">
        <v>1</v>
      </c>
      <c r="V1129">
        <v>15</v>
      </c>
      <c r="Y1129" t="s">
        <v>122</v>
      </c>
      <c r="Z1129">
        <v>182</v>
      </c>
      <c r="AA1129" t="s">
        <v>123</v>
      </c>
      <c r="AB1129" t="s">
        <v>124</v>
      </c>
      <c r="AC1129">
        <v>80</v>
      </c>
    </row>
    <row r="1130" spans="1:29" x14ac:dyDescent="0.25">
      <c r="A1130">
        <v>345</v>
      </c>
      <c r="B1130">
        <v>345101</v>
      </c>
      <c r="C1130" t="s">
        <v>77</v>
      </c>
      <c r="D1130">
        <v>5285</v>
      </c>
      <c r="E1130">
        <v>-243</v>
      </c>
      <c r="F1130" s="1">
        <v>42025</v>
      </c>
      <c r="G1130" t="s">
        <v>119</v>
      </c>
      <c r="H1130" t="s">
        <v>120</v>
      </c>
      <c r="I1130" t="s">
        <v>120</v>
      </c>
      <c r="K1130">
        <v>302949</v>
      </c>
      <c r="L1130">
        <v>199532</v>
      </c>
      <c r="Q1130" t="s">
        <v>121</v>
      </c>
      <c r="U1130">
        <v>1</v>
      </c>
      <c r="V1130">
        <v>15</v>
      </c>
      <c r="Y1130" t="s">
        <v>122</v>
      </c>
      <c r="Z1130">
        <v>182</v>
      </c>
      <c r="AA1130" t="s">
        <v>123</v>
      </c>
      <c r="AB1130" t="s">
        <v>124</v>
      </c>
      <c r="AC1130">
        <v>76</v>
      </c>
    </row>
    <row r="1131" spans="1:29" x14ac:dyDescent="0.25">
      <c r="A1131">
        <v>345</v>
      </c>
      <c r="B1131">
        <v>345102</v>
      </c>
      <c r="C1131" t="s">
        <v>77</v>
      </c>
      <c r="D1131">
        <v>5285</v>
      </c>
      <c r="E1131">
        <v>-81</v>
      </c>
      <c r="F1131" s="1">
        <v>42025</v>
      </c>
      <c r="G1131" t="s">
        <v>119</v>
      </c>
      <c r="H1131" t="s">
        <v>120</v>
      </c>
      <c r="I1131" t="s">
        <v>120</v>
      </c>
      <c r="K1131">
        <v>302949</v>
      </c>
      <c r="L1131">
        <v>199532</v>
      </c>
      <c r="Q1131" t="s">
        <v>121</v>
      </c>
      <c r="U1131">
        <v>1</v>
      </c>
      <c r="V1131">
        <v>15</v>
      </c>
      <c r="Y1131" t="s">
        <v>122</v>
      </c>
      <c r="Z1131">
        <v>182</v>
      </c>
      <c r="AA1131" t="s">
        <v>123</v>
      </c>
      <c r="AB1131" t="s">
        <v>124</v>
      </c>
      <c r="AC1131">
        <v>81</v>
      </c>
    </row>
    <row r="1132" spans="1:29" x14ac:dyDescent="0.25">
      <c r="A1132">
        <v>345</v>
      </c>
      <c r="B1132">
        <v>345101</v>
      </c>
      <c r="C1132" t="s">
        <v>77</v>
      </c>
      <c r="D1132">
        <v>5285</v>
      </c>
      <c r="E1132">
        <v>-27</v>
      </c>
      <c r="F1132" s="1">
        <v>42026</v>
      </c>
      <c r="G1132" t="s">
        <v>119</v>
      </c>
      <c r="H1132" t="s">
        <v>120</v>
      </c>
      <c r="I1132" t="s">
        <v>120</v>
      </c>
      <c r="K1132">
        <v>302948</v>
      </c>
      <c r="L1132">
        <v>199521</v>
      </c>
      <c r="Q1132" t="s">
        <v>121</v>
      </c>
      <c r="U1132">
        <v>1</v>
      </c>
      <c r="V1132">
        <v>15</v>
      </c>
      <c r="Y1132" t="s">
        <v>122</v>
      </c>
      <c r="Z1132">
        <v>182</v>
      </c>
      <c r="AA1132" t="s">
        <v>123</v>
      </c>
      <c r="AB1132" t="s">
        <v>124</v>
      </c>
      <c r="AC1132">
        <v>91</v>
      </c>
    </row>
    <row r="1133" spans="1:29" x14ac:dyDescent="0.25">
      <c r="A1133">
        <v>345</v>
      </c>
      <c r="B1133">
        <v>345102</v>
      </c>
      <c r="C1133" t="s">
        <v>77</v>
      </c>
      <c r="D1133">
        <v>5285</v>
      </c>
      <c r="E1133">
        <v>-135</v>
      </c>
      <c r="F1133" s="1">
        <v>42026</v>
      </c>
      <c r="G1133" t="s">
        <v>119</v>
      </c>
      <c r="H1133" t="s">
        <v>120</v>
      </c>
      <c r="I1133" t="s">
        <v>120</v>
      </c>
      <c r="K1133">
        <v>302948</v>
      </c>
      <c r="L1133">
        <v>199521</v>
      </c>
      <c r="Q1133" t="s">
        <v>121</v>
      </c>
      <c r="U1133">
        <v>1</v>
      </c>
      <c r="V1133">
        <v>15</v>
      </c>
      <c r="Y1133" t="s">
        <v>122</v>
      </c>
      <c r="Z1133">
        <v>182</v>
      </c>
      <c r="AA1133" t="s">
        <v>123</v>
      </c>
      <c r="AB1133" t="s">
        <v>124</v>
      </c>
      <c r="AC1133">
        <v>94</v>
      </c>
    </row>
    <row r="1134" spans="1:29" x14ac:dyDescent="0.25">
      <c r="A1134">
        <v>345</v>
      </c>
      <c r="B1134">
        <v>345101</v>
      </c>
      <c r="C1134" t="s">
        <v>77</v>
      </c>
      <c r="D1134">
        <v>5285</v>
      </c>
      <c r="E1134">
        <v>-54</v>
      </c>
      <c r="F1134" s="1">
        <v>42029</v>
      </c>
      <c r="G1134" t="s">
        <v>119</v>
      </c>
      <c r="H1134" t="s">
        <v>120</v>
      </c>
      <c r="I1134" t="s">
        <v>120</v>
      </c>
      <c r="K1134">
        <v>302954</v>
      </c>
      <c r="L1134">
        <v>199619</v>
      </c>
      <c r="Q1134" t="s">
        <v>121</v>
      </c>
      <c r="U1134">
        <v>1</v>
      </c>
      <c r="V1134">
        <v>15</v>
      </c>
      <c r="Y1134" t="s">
        <v>122</v>
      </c>
      <c r="Z1134">
        <v>254</v>
      </c>
      <c r="AA1134" t="s">
        <v>123</v>
      </c>
      <c r="AB1134" t="s">
        <v>124</v>
      </c>
      <c r="AC1134">
        <v>100</v>
      </c>
    </row>
    <row r="1135" spans="1:29" x14ac:dyDescent="0.25">
      <c r="A1135">
        <v>345</v>
      </c>
      <c r="B1135">
        <v>345102</v>
      </c>
      <c r="C1135" t="s">
        <v>77</v>
      </c>
      <c r="D1135">
        <v>5285</v>
      </c>
      <c r="E1135">
        <v>-135</v>
      </c>
      <c r="F1135" s="1">
        <v>42029</v>
      </c>
      <c r="G1135" t="s">
        <v>119</v>
      </c>
      <c r="H1135" t="s">
        <v>120</v>
      </c>
      <c r="I1135" t="s">
        <v>120</v>
      </c>
      <c r="K1135">
        <v>302954</v>
      </c>
      <c r="L1135">
        <v>199619</v>
      </c>
      <c r="Q1135" t="s">
        <v>121</v>
      </c>
      <c r="U1135">
        <v>1</v>
      </c>
      <c r="V1135">
        <v>15</v>
      </c>
      <c r="Y1135" t="s">
        <v>122</v>
      </c>
      <c r="Z1135">
        <v>254</v>
      </c>
      <c r="AA1135" t="s">
        <v>123</v>
      </c>
      <c r="AB1135" t="s">
        <v>124</v>
      </c>
      <c r="AC1135">
        <v>102</v>
      </c>
    </row>
    <row r="1136" spans="1:29" x14ac:dyDescent="0.25">
      <c r="A1136">
        <v>345</v>
      </c>
      <c r="B1136">
        <v>345101</v>
      </c>
      <c r="C1136" t="s">
        <v>77</v>
      </c>
      <c r="D1136">
        <v>5285</v>
      </c>
      <c r="E1136">
        <v>-27</v>
      </c>
      <c r="F1136" s="1">
        <v>42030</v>
      </c>
      <c r="G1136" t="s">
        <v>119</v>
      </c>
      <c r="H1136" t="s">
        <v>120</v>
      </c>
      <c r="I1136" t="s">
        <v>120</v>
      </c>
      <c r="K1136">
        <v>302965</v>
      </c>
      <c r="L1136">
        <v>199962</v>
      </c>
      <c r="Q1136" t="s">
        <v>121</v>
      </c>
      <c r="U1136">
        <v>1</v>
      </c>
      <c r="V1136">
        <v>15</v>
      </c>
      <c r="Y1136" t="s">
        <v>122</v>
      </c>
      <c r="Z1136">
        <v>182</v>
      </c>
      <c r="AA1136" t="s">
        <v>123</v>
      </c>
      <c r="AB1136" t="s">
        <v>124</v>
      </c>
      <c r="AC1136">
        <v>109</v>
      </c>
    </row>
    <row r="1137" spans="1:29" x14ac:dyDescent="0.25">
      <c r="A1137">
        <v>345</v>
      </c>
      <c r="B1137">
        <v>345102</v>
      </c>
      <c r="C1137" t="s">
        <v>77</v>
      </c>
      <c r="D1137">
        <v>5285</v>
      </c>
      <c r="E1137">
        <v>-81</v>
      </c>
      <c r="F1137" s="1">
        <v>42030</v>
      </c>
      <c r="G1137" t="s">
        <v>119</v>
      </c>
      <c r="H1137" t="s">
        <v>120</v>
      </c>
      <c r="I1137" t="s">
        <v>120</v>
      </c>
      <c r="K1137">
        <v>302965</v>
      </c>
      <c r="L1137">
        <v>199962</v>
      </c>
      <c r="Q1137" t="s">
        <v>121</v>
      </c>
      <c r="U1137">
        <v>1</v>
      </c>
      <c r="V1137">
        <v>15</v>
      </c>
      <c r="Y1137" t="s">
        <v>122</v>
      </c>
      <c r="Z1137">
        <v>182</v>
      </c>
      <c r="AA1137" t="s">
        <v>123</v>
      </c>
      <c r="AB1137" t="s">
        <v>124</v>
      </c>
      <c r="AC1137">
        <v>115</v>
      </c>
    </row>
    <row r="1138" spans="1:29" x14ac:dyDescent="0.25">
      <c r="A1138">
        <v>345</v>
      </c>
      <c r="B1138">
        <v>345101</v>
      </c>
      <c r="C1138" t="s">
        <v>77</v>
      </c>
      <c r="D1138">
        <v>5285</v>
      </c>
      <c r="E1138">
        <v>-15</v>
      </c>
      <c r="F1138" s="1">
        <v>42031</v>
      </c>
      <c r="G1138" t="s">
        <v>119</v>
      </c>
      <c r="H1138" t="s">
        <v>120</v>
      </c>
      <c r="I1138" t="s">
        <v>120</v>
      </c>
      <c r="K1138">
        <v>302961</v>
      </c>
      <c r="L1138">
        <v>199813</v>
      </c>
      <c r="Q1138" t="s">
        <v>121</v>
      </c>
      <c r="U1138">
        <v>1</v>
      </c>
      <c r="V1138">
        <v>15</v>
      </c>
      <c r="Y1138" t="s">
        <v>122</v>
      </c>
      <c r="Z1138">
        <v>182</v>
      </c>
      <c r="AA1138" t="s">
        <v>123</v>
      </c>
      <c r="AB1138" t="s">
        <v>124</v>
      </c>
      <c r="AC1138">
        <v>104</v>
      </c>
    </row>
    <row r="1139" spans="1:29" x14ac:dyDescent="0.25">
      <c r="A1139">
        <v>345</v>
      </c>
      <c r="B1139">
        <v>345102</v>
      </c>
      <c r="C1139" t="s">
        <v>77</v>
      </c>
      <c r="D1139">
        <v>5285</v>
      </c>
      <c r="E1139">
        <v>-297</v>
      </c>
      <c r="F1139" s="1">
        <v>42031</v>
      </c>
      <c r="G1139" t="s">
        <v>119</v>
      </c>
      <c r="H1139" t="s">
        <v>120</v>
      </c>
      <c r="I1139" t="s">
        <v>120</v>
      </c>
      <c r="K1139">
        <v>302961</v>
      </c>
      <c r="L1139">
        <v>199813</v>
      </c>
      <c r="Q1139" t="s">
        <v>121</v>
      </c>
      <c r="U1139">
        <v>1</v>
      </c>
      <c r="V1139">
        <v>15</v>
      </c>
      <c r="Y1139" t="s">
        <v>122</v>
      </c>
      <c r="Z1139">
        <v>182</v>
      </c>
      <c r="AA1139" t="s">
        <v>123</v>
      </c>
      <c r="AB1139" t="s">
        <v>124</v>
      </c>
      <c r="AC1139">
        <v>107</v>
      </c>
    </row>
    <row r="1140" spans="1:29" x14ac:dyDescent="0.25">
      <c r="A1140">
        <v>345</v>
      </c>
      <c r="B1140">
        <v>345101</v>
      </c>
      <c r="C1140" t="s">
        <v>77</v>
      </c>
      <c r="D1140">
        <v>5285</v>
      </c>
      <c r="E1140">
        <v>-27</v>
      </c>
      <c r="F1140" s="1">
        <v>42032</v>
      </c>
      <c r="G1140" t="s">
        <v>119</v>
      </c>
      <c r="H1140" t="s">
        <v>120</v>
      </c>
      <c r="I1140" t="s">
        <v>120</v>
      </c>
      <c r="K1140">
        <v>302964</v>
      </c>
      <c r="L1140">
        <v>199933</v>
      </c>
      <c r="Q1140" t="s">
        <v>121</v>
      </c>
      <c r="U1140">
        <v>1</v>
      </c>
      <c r="V1140">
        <v>15</v>
      </c>
      <c r="Y1140" t="s">
        <v>122</v>
      </c>
      <c r="Z1140">
        <v>252</v>
      </c>
      <c r="AA1140" t="s">
        <v>123</v>
      </c>
      <c r="AB1140" t="s">
        <v>124</v>
      </c>
      <c r="AC1140">
        <v>75</v>
      </c>
    </row>
    <row r="1141" spans="1:29" x14ac:dyDescent="0.25">
      <c r="A1141">
        <v>345</v>
      </c>
      <c r="B1141">
        <v>345102</v>
      </c>
      <c r="C1141" t="s">
        <v>77</v>
      </c>
      <c r="D1141">
        <v>5285</v>
      </c>
      <c r="E1141">
        <v>-216</v>
      </c>
      <c r="F1141" s="1">
        <v>42032</v>
      </c>
      <c r="G1141" t="s">
        <v>119</v>
      </c>
      <c r="H1141" t="s">
        <v>120</v>
      </c>
      <c r="I1141" t="s">
        <v>120</v>
      </c>
      <c r="K1141">
        <v>302964</v>
      </c>
      <c r="L1141">
        <v>199933</v>
      </c>
      <c r="Q1141" t="s">
        <v>121</v>
      </c>
      <c r="U1141">
        <v>1</v>
      </c>
      <c r="V1141">
        <v>15</v>
      </c>
      <c r="Y1141" t="s">
        <v>122</v>
      </c>
      <c r="Z1141">
        <v>252</v>
      </c>
      <c r="AA1141" t="s">
        <v>123</v>
      </c>
      <c r="AB1141" t="s">
        <v>124</v>
      </c>
      <c r="AC1141">
        <v>77</v>
      </c>
    </row>
    <row r="1142" spans="1:29" x14ac:dyDescent="0.25">
      <c r="A1142">
        <v>345</v>
      </c>
      <c r="B1142">
        <v>345101</v>
      </c>
      <c r="C1142" t="s">
        <v>77</v>
      </c>
      <c r="D1142">
        <v>5285</v>
      </c>
      <c r="E1142">
        <v>-27</v>
      </c>
      <c r="F1142" s="1">
        <v>42033</v>
      </c>
      <c r="G1142" t="s">
        <v>119</v>
      </c>
      <c r="H1142" t="s">
        <v>120</v>
      </c>
      <c r="I1142" t="s">
        <v>120</v>
      </c>
      <c r="K1142">
        <v>302996</v>
      </c>
      <c r="L1142">
        <v>200186</v>
      </c>
      <c r="Q1142" t="s">
        <v>121</v>
      </c>
      <c r="U1142">
        <v>1</v>
      </c>
      <c r="V1142">
        <v>15</v>
      </c>
      <c r="Y1142" t="s">
        <v>122</v>
      </c>
      <c r="Z1142">
        <v>182</v>
      </c>
      <c r="AA1142" t="s">
        <v>123</v>
      </c>
      <c r="AB1142" t="s">
        <v>124</v>
      </c>
      <c r="AC1142">
        <v>82</v>
      </c>
    </row>
    <row r="1143" spans="1:29" x14ac:dyDescent="0.25">
      <c r="A1143">
        <v>345</v>
      </c>
      <c r="B1143">
        <v>345102</v>
      </c>
      <c r="C1143" t="s">
        <v>77</v>
      </c>
      <c r="D1143">
        <v>5285</v>
      </c>
      <c r="E1143">
        <v>-135</v>
      </c>
      <c r="F1143" s="1">
        <v>42033</v>
      </c>
      <c r="G1143" t="s">
        <v>119</v>
      </c>
      <c r="H1143" t="s">
        <v>120</v>
      </c>
      <c r="I1143" t="s">
        <v>120</v>
      </c>
      <c r="K1143">
        <v>302996</v>
      </c>
      <c r="L1143">
        <v>200186</v>
      </c>
      <c r="Q1143" t="s">
        <v>121</v>
      </c>
      <c r="U1143">
        <v>1</v>
      </c>
      <c r="V1143">
        <v>15</v>
      </c>
      <c r="Y1143" t="s">
        <v>122</v>
      </c>
      <c r="Z1143">
        <v>182</v>
      </c>
      <c r="AA1143" t="s">
        <v>123</v>
      </c>
      <c r="AB1143" t="s">
        <v>124</v>
      </c>
      <c r="AC1143">
        <v>84</v>
      </c>
    </row>
    <row r="1144" spans="1:29" x14ac:dyDescent="0.25">
      <c r="A1144">
        <v>345</v>
      </c>
      <c r="B1144">
        <v>345102</v>
      </c>
      <c r="C1144" t="s">
        <v>77</v>
      </c>
      <c r="D1144">
        <v>5285</v>
      </c>
      <c r="E1144">
        <v>-243</v>
      </c>
      <c r="F1144" s="1">
        <v>42034</v>
      </c>
      <c r="G1144" t="s">
        <v>119</v>
      </c>
      <c r="H1144" t="s">
        <v>120</v>
      </c>
      <c r="I1144" t="s">
        <v>120</v>
      </c>
      <c r="K1144">
        <v>302993</v>
      </c>
      <c r="L1144">
        <v>200168</v>
      </c>
      <c r="Q1144" t="s">
        <v>121</v>
      </c>
      <c r="U1144">
        <v>1</v>
      </c>
      <c r="V1144">
        <v>15</v>
      </c>
      <c r="Y1144" t="s">
        <v>122</v>
      </c>
      <c r="Z1144">
        <v>182</v>
      </c>
      <c r="AA1144" t="s">
        <v>123</v>
      </c>
      <c r="AB1144" t="s">
        <v>124</v>
      </c>
      <c r="AC1144">
        <v>144</v>
      </c>
    </row>
    <row r="1145" spans="1:29" x14ac:dyDescent="0.25">
      <c r="A1145">
        <v>345</v>
      </c>
      <c r="B1145">
        <v>345102</v>
      </c>
      <c r="C1145" t="s">
        <v>77</v>
      </c>
      <c r="D1145">
        <v>5285</v>
      </c>
      <c r="E1145">
        <v>-216</v>
      </c>
      <c r="F1145" s="1">
        <v>42037</v>
      </c>
      <c r="G1145" t="s">
        <v>119</v>
      </c>
      <c r="H1145" t="s">
        <v>120</v>
      </c>
      <c r="I1145" t="s">
        <v>120</v>
      </c>
      <c r="K1145">
        <v>303007</v>
      </c>
      <c r="L1145">
        <v>200247</v>
      </c>
      <c r="Q1145" t="s">
        <v>121</v>
      </c>
      <c r="U1145">
        <v>2</v>
      </c>
      <c r="V1145">
        <v>15</v>
      </c>
      <c r="Y1145" t="s">
        <v>122</v>
      </c>
      <c r="Z1145">
        <v>182</v>
      </c>
      <c r="AA1145" t="s">
        <v>123</v>
      </c>
      <c r="AB1145" t="s">
        <v>124</v>
      </c>
      <c r="AC1145">
        <v>108</v>
      </c>
    </row>
    <row r="1146" spans="1:29" x14ac:dyDescent="0.25">
      <c r="A1146">
        <v>345</v>
      </c>
      <c r="B1146">
        <v>345102</v>
      </c>
      <c r="C1146" t="s">
        <v>77</v>
      </c>
      <c r="D1146">
        <v>5285</v>
      </c>
      <c r="E1146">
        <v>-324</v>
      </c>
      <c r="F1146" s="1">
        <v>42038</v>
      </c>
      <c r="G1146" t="s">
        <v>119</v>
      </c>
      <c r="H1146" t="s">
        <v>120</v>
      </c>
      <c r="I1146" t="s">
        <v>120</v>
      </c>
      <c r="K1146">
        <v>303035</v>
      </c>
      <c r="L1146">
        <v>200380</v>
      </c>
      <c r="Q1146" t="s">
        <v>121</v>
      </c>
      <c r="U1146">
        <v>2</v>
      </c>
      <c r="V1146">
        <v>15</v>
      </c>
      <c r="Y1146" t="s">
        <v>122</v>
      </c>
      <c r="Z1146">
        <v>182</v>
      </c>
      <c r="AA1146" t="s">
        <v>123</v>
      </c>
      <c r="AB1146" t="s">
        <v>124</v>
      </c>
      <c r="AC1146">
        <v>102</v>
      </c>
    </row>
    <row r="1147" spans="1:29" x14ac:dyDescent="0.25">
      <c r="A1147">
        <v>345</v>
      </c>
      <c r="B1147">
        <v>345102</v>
      </c>
      <c r="C1147" t="s">
        <v>77</v>
      </c>
      <c r="D1147">
        <v>5285</v>
      </c>
      <c r="E1147">
        <v>-162</v>
      </c>
      <c r="F1147" s="1">
        <v>42039</v>
      </c>
      <c r="G1147" t="s">
        <v>119</v>
      </c>
      <c r="H1147" t="s">
        <v>120</v>
      </c>
      <c r="I1147" t="s">
        <v>120</v>
      </c>
      <c r="K1147">
        <v>303103</v>
      </c>
      <c r="L1147">
        <v>200646</v>
      </c>
      <c r="Q1147" t="s">
        <v>121</v>
      </c>
      <c r="U1147">
        <v>2</v>
      </c>
      <c r="V1147">
        <v>15</v>
      </c>
      <c r="Y1147" t="s">
        <v>122</v>
      </c>
      <c r="Z1147">
        <v>182</v>
      </c>
      <c r="AA1147" t="s">
        <v>123</v>
      </c>
      <c r="AB1147" t="s">
        <v>124</v>
      </c>
      <c r="AC1147">
        <v>112</v>
      </c>
    </row>
    <row r="1148" spans="1:29" x14ac:dyDescent="0.25">
      <c r="A1148">
        <v>345</v>
      </c>
      <c r="B1148">
        <v>345101</v>
      </c>
      <c r="C1148" t="s">
        <v>77</v>
      </c>
      <c r="D1148">
        <v>5285</v>
      </c>
      <c r="E1148">
        <v>-42</v>
      </c>
      <c r="F1148" s="1">
        <v>42040</v>
      </c>
      <c r="G1148" t="s">
        <v>119</v>
      </c>
      <c r="H1148" t="s">
        <v>120</v>
      </c>
      <c r="I1148" t="s">
        <v>120</v>
      </c>
      <c r="K1148">
        <v>303099</v>
      </c>
      <c r="L1148">
        <v>200630</v>
      </c>
      <c r="Q1148" t="s">
        <v>121</v>
      </c>
      <c r="U1148">
        <v>2</v>
      </c>
      <c r="V1148">
        <v>15</v>
      </c>
      <c r="Y1148" t="s">
        <v>122</v>
      </c>
      <c r="Z1148">
        <v>182</v>
      </c>
      <c r="AA1148" t="s">
        <v>123</v>
      </c>
      <c r="AB1148" t="s">
        <v>124</v>
      </c>
      <c r="AC1148">
        <v>79</v>
      </c>
    </row>
    <row r="1149" spans="1:29" x14ac:dyDescent="0.25">
      <c r="A1149">
        <v>345</v>
      </c>
      <c r="B1149">
        <v>345102</v>
      </c>
      <c r="C1149" t="s">
        <v>77</v>
      </c>
      <c r="D1149">
        <v>5285</v>
      </c>
      <c r="E1149">
        <v>-81</v>
      </c>
      <c r="F1149" s="1">
        <v>42040</v>
      </c>
      <c r="G1149" t="s">
        <v>119</v>
      </c>
      <c r="H1149" t="s">
        <v>120</v>
      </c>
      <c r="I1149" t="s">
        <v>120</v>
      </c>
      <c r="K1149">
        <v>303099</v>
      </c>
      <c r="L1149">
        <v>200630</v>
      </c>
      <c r="Q1149" t="s">
        <v>121</v>
      </c>
      <c r="U1149">
        <v>2</v>
      </c>
      <c r="V1149">
        <v>15</v>
      </c>
      <c r="Y1149" t="s">
        <v>122</v>
      </c>
      <c r="Z1149">
        <v>182</v>
      </c>
      <c r="AA1149" t="s">
        <v>123</v>
      </c>
      <c r="AB1149" t="s">
        <v>124</v>
      </c>
      <c r="AC1149">
        <v>83</v>
      </c>
    </row>
    <row r="1150" spans="1:29" x14ac:dyDescent="0.25">
      <c r="A1150">
        <v>345</v>
      </c>
      <c r="B1150">
        <v>345101</v>
      </c>
      <c r="C1150" t="s">
        <v>77</v>
      </c>
      <c r="D1150">
        <v>5285</v>
      </c>
      <c r="E1150">
        <v>-27</v>
      </c>
      <c r="F1150" s="1">
        <v>42043</v>
      </c>
      <c r="G1150" t="s">
        <v>119</v>
      </c>
      <c r="H1150" t="s">
        <v>120</v>
      </c>
      <c r="I1150" t="s">
        <v>120</v>
      </c>
      <c r="K1150">
        <v>303124</v>
      </c>
      <c r="L1150">
        <v>200711</v>
      </c>
      <c r="Q1150" t="s">
        <v>121</v>
      </c>
      <c r="U1150">
        <v>2</v>
      </c>
      <c r="V1150">
        <v>15</v>
      </c>
      <c r="Y1150" t="s">
        <v>122</v>
      </c>
      <c r="Z1150">
        <v>401</v>
      </c>
      <c r="AA1150" t="s">
        <v>123</v>
      </c>
      <c r="AB1150" t="s">
        <v>124</v>
      </c>
      <c r="AC1150">
        <v>105</v>
      </c>
    </row>
    <row r="1151" spans="1:29" x14ac:dyDescent="0.25">
      <c r="A1151">
        <v>345</v>
      </c>
      <c r="B1151">
        <v>345102</v>
      </c>
      <c r="C1151" t="s">
        <v>77</v>
      </c>
      <c r="D1151">
        <v>5285</v>
      </c>
      <c r="E1151">
        <v>-270</v>
      </c>
      <c r="F1151" s="1">
        <v>42043</v>
      </c>
      <c r="G1151" t="s">
        <v>119</v>
      </c>
      <c r="H1151" t="s">
        <v>120</v>
      </c>
      <c r="I1151" t="s">
        <v>120</v>
      </c>
      <c r="K1151">
        <v>303124</v>
      </c>
      <c r="L1151">
        <v>200711</v>
      </c>
      <c r="Q1151" t="s">
        <v>121</v>
      </c>
      <c r="U1151">
        <v>2</v>
      </c>
      <c r="V1151">
        <v>15</v>
      </c>
      <c r="Y1151" t="s">
        <v>122</v>
      </c>
      <c r="Z1151">
        <v>401</v>
      </c>
      <c r="AA1151" t="s">
        <v>123</v>
      </c>
      <c r="AB1151" t="s">
        <v>124</v>
      </c>
      <c r="AC1151">
        <v>111</v>
      </c>
    </row>
    <row r="1152" spans="1:29" x14ac:dyDescent="0.25">
      <c r="A1152">
        <v>345</v>
      </c>
      <c r="B1152">
        <v>345101</v>
      </c>
      <c r="C1152" t="s">
        <v>77</v>
      </c>
      <c r="D1152">
        <v>5285</v>
      </c>
      <c r="E1152">
        <v>-54</v>
      </c>
      <c r="F1152" s="1">
        <v>42044</v>
      </c>
      <c r="G1152" t="s">
        <v>119</v>
      </c>
      <c r="H1152" t="s">
        <v>120</v>
      </c>
      <c r="I1152" t="s">
        <v>120</v>
      </c>
      <c r="K1152">
        <v>303205</v>
      </c>
      <c r="L1152">
        <v>201504</v>
      </c>
      <c r="Q1152" t="s">
        <v>121</v>
      </c>
      <c r="U1152">
        <v>2</v>
      </c>
      <c r="V1152">
        <v>15</v>
      </c>
      <c r="Y1152" t="s">
        <v>122</v>
      </c>
      <c r="Z1152">
        <v>182</v>
      </c>
      <c r="AA1152" t="s">
        <v>123</v>
      </c>
      <c r="AB1152" t="s">
        <v>124</v>
      </c>
      <c r="AC1152">
        <v>112</v>
      </c>
    </row>
    <row r="1153" spans="1:29" x14ac:dyDescent="0.25">
      <c r="A1153">
        <v>345</v>
      </c>
      <c r="B1153">
        <v>345102</v>
      </c>
      <c r="C1153" t="s">
        <v>77</v>
      </c>
      <c r="D1153">
        <v>5285</v>
      </c>
      <c r="E1153">
        <v>-81</v>
      </c>
      <c r="F1153" s="1">
        <v>42044</v>
      </c>
      <c r="G1153" t="s">
        <v>119</v>
      </c>
      <c r="H1153" t="s">
        <v>120</v>
      </c>
      <c r="I1153" t="s">
        <v>120</v>
      </c>
      <c r="K1153">
        <v>303205</v>
      </c>
      <c r="L1153">
        <v>201504</v>
      </c>
      <c r="Q1153" t="s">
        <v>121</v>
      </c>
      <c r="U1153">
        <v>2</v>
      </c>
      <c r="V1153">
        <v>15</v>
      </c>
      <c r="Y1153" t="s">
        <v>122</v>
      </c>
      <c r="Z1153">
        <v>182</v>
      </c>
      <c r="AA1153" t="s">
        <v>123</v>
      </c>
      <c r="AB1153" t="s">
        <v>124</v>
      </c>
      <c r="AC1153">
        <v>114</v>
      </c>
    </row>
    <row r="1154" spans="1:29" x14ac:dyDescent="0.25">
      <c r="A1154">
        <v>345</v>
      </c>
      <c r="B1154">
        <v>345101</v>
      </c>
      <c r="C1154" t="s">
        <v>77</v>
      </c>
      <c r="D1154">
        <v>5285</v>
      </c>
      <c r="E1154">
        <v>-27</v>
      </c>
      <c r="F1154" s="1">
        <v>42045</v>
      </c>
      <c r="G1154" t="s">
        <v>119</v>
      </c>
      <c r="H1154" t="s">
        <v>120</v>
      </c>
      <c r="I1154" t="s">
        <v>120</v>
      </c>
      <c r="K1154">
        <v>303154</v>
      </c>
      <c r="L1154">
        <v>200907</v>
      </c>
      <c r="Q1154" t="s">
        <v>121</v>
      </c>
      <c r="U1154">
        <v>2</v>
      </c>
      <c r="V1154">
        <v>15</v>
      </c>
      <c r="Y1154" t="s">
        <v>122</v>
      </c>
      <c r="Z1154">
        <v>254</v>
      </c>
      <c r="AA1154" t="s">
        <v>123</v>
      </c>
      <c r="AB1154" t="s">
        <v>124</v>
      </c>
      <c r="AC1154">
        <v>103</v>
      </c>
    </row>
    <row r="1155" spans="1:29" x14ac:dyDescent="0.25">
      <c r="A1155">
        <v>345</v>
      </c>
      <c r="B1155">
        <v>345102</v>
      </c>
      <c r="C1155" t="s">
        <v>77</v>
      </c>
      <c r="D1155">
        <v>5285</v>
      </c>
      <c r="E1155">
        <v>-513</v>
      </c>
      <c r="F1155" s="1">
        <v>42045</v>
      </c>
      <c r="G1155" t="s">
        <v>119</v>
      </c>
      <c r="H1155" t="s">
        <v>120</v>
      </c>
      <c r="I1155" t="s">
        <v>120</v>
      </c>
      <c r="K1155">
        <v>303154</v>
      </c>
      <c r="L1155">
        <v>200907</v>
      </c>
      <c r="Q1155" t="s">
        <v>121</v>
      </c>
      <c r="U1155">
        <v>2</v>
      </c>
      <c r="V1155">
        <v>15</v>
      </c>
      <c r="Y1155" t="s">
        <v>122</v>
      </c>
      <c r="Z1155">
        <v>254</v>
      </c>
      <c r="AA1155" t="s">
        <v>123</v>
      </c>
      <c r="AB1155" t="s">
        <v>124</v>
      </c>
      <c r="AC1155">
        <v>105</v>
      </c>
    </row>
    <row r="1156" spans="1:29" x14ac:dyDescent="0.25">
      <c r="A1156">
        <v>345</v>
      </c>
      <c r="B1156">
        <v>345102</v>
      </c>
      <c r="C1156" t="s">
        <v>77</v>
      </c>
      <c r="D1156">
        <v>5285</v>
      </c>
      <c r="E1156">
        <v>-324</v>
      </c>
      <c r="F1156" s="1">
        <v>42046</v>
      </c>
      <c r="G1156" t="s">
        <v>119</v>
      </c>
      <c r="H1156" t="s">
        <v>120</v>
      </c>
      <c r="I1156" t="s">
        <v>120</v>
      </c>
      <c r="K1156">
        <v>303167</v>
      </c>
      <c r="L1156">
        <v>201007</v>
      </c>
      <c r="Q1156" t="s">
        <v>121</v>
      </c>
      <c r="U1156">
        <v>2</v>
      </c>
      <c r="V1156">
        <v>15</v>
      </c>
      <c r="Y1156" t="s">
        <v>122</v>
      </c>
      <c r="Z1156">
        <v>182</v>
      </c>
      <c r="AA1156" t="s">
        <v>123</v>
      </c>
      <c r="AB1156" t="s">
        <v>124</v>
      </c>
      <c r="AC1156">
        <v>107</v>
      </c>
    </row>
    <row r="1157" spans="1:29" x14ac:dyDescent="0.25">
      <c r="A1157">
        <v>345</v>
      </c>
      <c r="B1157">
        <v>345101</v>
      </c>
      <c r="C1157" t="s">
        <v>77</v>
      </c>
      <c r="D1157">
        <v>5285</v>
      </c>
      <c r="E1157">
        <v>-27</v>
      </c>
      <c r="F1157" s="1">
        <v>42047</v>
      </c>
      <c r="G1157" t="s">
        <v>119</v>
      </c>
      <c r="H1157" t="s">
        <v>120</v>
      </c>
      <c r="I1157" t="s">
        <v>120</v>
      </c>
      <c r="K1157">
        <v>303181</v>
      </c>
      <c r="L1157">
        <v>201092</v>
      </c>
      <c r="Q1157" t="s">
        <v>121</v>
      </c>
      <c r="U1157">
        <v>2</v>
      </c>
      <c r="V1157">
        <v>15</v>
      </c>
      <c r="Y1157" t="s">
        <v>122</v>
      </c>
      <c r="Z1157">
        <v>182</v>
      </c>
      <c r="AA1157" t="s">
        <v>123</v>
      </c>
      <c r="AB1157" t="s">
        <v>124</v>
      </c>
      <c r="AC1157">
        <v>95</v>
      </c>
    </row>
    <row r="1158" spans="1:29" x14ac:dyDescent="0.25">
      <c r="A1158">
        <v>345</v>
      </c>
      <c r="B1158">
        <v>345102</v>
      </c>
      <c r="C1158" t="s">
        <v>77</v>
      </c>
      <c r="D1158">
        <v>5285</v>
      </c>
      <c r="E1158">
        <v>-81</v>
      </c>
      <c r="F1158" s="1">
        <v>42047</v>
      </c>
      <c r="G1158" t="s">
        <v>119</v>
      </c>
      <c r="H1158" t="s">
        <v>120</v>
      </c>
      <c r="I1158" t="s">
        <v>120</v>
      </c>
      <c r="K1158">
        <v>303181</v>
      </c>
      <c r="L1158">
        <v>201092</v>
      </c>
      <c r="Q1158" t="s">
        <v>121</v>
      </c>
      <c r="U1158">
        <v>2</v>
      </c>
      <c r="V1158">
        <v>15</v>
      </c>
      <c r="Y1158" t="s">
        <v>122</v>
      </c>
      <c r="Z1158">
        <v>182</v>
      </c>
      <c r="AA1158" t="s">
        <v>123</v>
      </c>
      <c r="AB1158" t="s">
        <v>124</v>
      </c>
      <c r="AC1158">
        <v>101</v>
      </c>
    </row>
    <row r="1159" spans="1:29" x14ac:dyDescent="0.25">
      <c r="A1159">
        <v>345</v>
      </c>
      <c r="B1159">
        <v>345102</v>
      </c>
      <c r="C1159" t="s">
        <v>77</v>
      </c>
      <c r="D1159">
        <v>5285</v>
      </c>
      <c r="E1159">
        <v>-243</v>
      </c>
      <c r="F1159" s="1">
        <v>42050</v>
      </c>
      <c r="G1159" t="s">
        <v>119</v>
      </c>
      <c r="H1159" t="s">
        <v>120</v>
      </c>
      <c r="I1159" t="s">
        <v>120</v>
      </c>
      <c r="K1159">
        <v>303190</v>
      </c>
      <c r="L1159">
        <v>201190</v>
      </c>
      <c r="Q1159" t="s">
        <v>121</v>
      </c>
      <c r="U1159">
        <v>2</v>
      </c>
      <c r="V1159">
        <v>15</v>
      </c>
      <c r="Y1159" t="s">
        <v>122</v>
      </c>
      <c r="Z1159">
        <v>401</v>
      </c>
      <c r="AA1159" t="s">
        <v>123</v>
      </c>
      <c r="AB1159" t="s">
        <v>124</v>
      </c>
      <c r="AC1159">
        <v>105</v>
      </c>
    </row>
    <row r="1160" spans="1:29" x14ac:dyDescent="0.25">
      <c r="A1160">
        <v>345</v>
      </c>
      <c r="B1160">
        <v>345102</v>
      </c>
      <c r="C1160" t="s">
        <v>77</v>
      </c>
      <c r="D1160">
        <v>5285</v>
      </c>
      <c r="E1160">
        <v>-81</v>
      </c>
      <c r="F1160" s="1">
        <v>42051</v>
      </c>
      <c r="G1160" t="s">
        <v>119</v>
      </c>
      <c r="H1160" t="s">
        <v>120</v>
      </c>
      <c r="I1160" t="s">
        <v>120</v>
      </c>
      <c r="K1160">
        <v>303193</v>
      </c>
      <c r="L1160">
        <v>201279</v>
      </c>
      <c r="Q1160" t="s">
        <v>121</v>
      </c>
      <c r="U1160">
        <v>2</v>
      </c>
      <c r="V1160">
        <v>15</v>
      </c>
      <c r="Y1160" t="s">
        <v>122</v>
      </c>
      <c r="Z1160">
        <v>182</v>
      </c>
      <c r="AA1160" t="s">
        <v>123</v>
      </c>
      <c r="AB1160" t="s">
        <v>124</v>
      </c>
      <c r="AC1160">
        <v>102</v>
      </c>
    </row>
    <row r="1161" spans="1:29" x14ac:dyDescent="0.25">
      <c r="A1161">
        <v>345</v>
      </c>
      <c r="B1161">
        <v>345101</v>
      </c>
      <c r="C1161" t="s">
        <v>77</v>
      </c>
      <c r="D1161">
        <v>5285</v>
      </c>
      <c r="E1161">
        <v>15</v>
      </c>
      <c r="F1161" s="1">
        <v>42052</v>
      </c>
      <c r="G1161" t="s">
        <v>119</v>
      </c>
      <c r="H1161" t="s">
        <v>120</v>
      </c>
      <c r="I1161" t="s">
        <v>120</v>
      </c>
      <c r="K1161">
        <v>303204</v>
      </c>
      <c r="L1161">
        <v>201481</v>
      </c>
      <c r="Q1161" t="s">
        <v>121</v>
      </c>
      <c r="U1161">
        <v>2</v>
      </c>
      <c r="V1161">
        <v>15</v>
      </c>
      <c r="Y1161" t="s">
        <v>122</v>
      </c>
      <c r="Z1161">
        <v>182</v>
      </c>
      <c r="AA1161" t="s">
        <v>123</v>
      </c>
      <c r="AB1161" t="s">
        <v>124</v>
      </c>
      <c r="AC1161">
        <v>132</v>
      </c>
    </row>
    <row r="1162" spans="1:29" x14ac:dyDescent="0.25">
      <c r="A1162">
        <v>345</v>
      </c>
      <c r="B1162">
        <v>345102</v>
      </c>
      <c r="C1162" t="s">
        <v>77</v>
      </c>
      <c r="D1162">
        <v>5285</v>
      </c>
      <c r="E1162">
        <v>-189</v>
      </c>
      <c r="F1162" s="1">
        <v>42052</v>
      </c>
      <c r="G1162" t="s">
        <v>119</v>
      </c>
      <c r="H1162" t="s">
        <v>120</v>
      </c>
      <c r="I1162" t="s">
        <v>120</v>
      </c>
      <c r="K1162">
        <v>303204</v>
      </c>
      <c r="L1162">
        <v>201481</v>
      </c>
      <c r="Q1162" t="s">
        <v>121</v>
      </c>
      <c r="U1162">
        <v>2</v>
      </c>
      <c r="V1162">
        <v>15</v>
      </c>
      <c r="Y1162" t="s">
        <v>122</v>
      </c>
      <c r="Z1162">
        <v>182</v>
      </c>
      <c r="AA1162" t="s">
        <v>123</v>
      </c>
      <c r="AB1162" t="s">
        <v>124</v>
      </c>
      <c r="AC1162">
        <v>134</v>
      </c>
    </row>
    <row r="1163" spans="1:29" x14ac:dyDescent="0.25">
      <c r="A1163">
        <v>345</v>
      </c>
      <c r="B1163">
        <v>345101</v>
      </c>
      <c r="C1163" t="s">
        <v>77</v>
      </c>
      <c r="D1163">
        <v>5285</v>
      </c>
      <c r="E1163">
        <v>-27</v>
      </c>
      <c r="F1163" s="1">
        <v>42053</v>
      </c>
      <c r="G1163" t="s">
        <v>119</v>
      </c>
      <c r="H1163" t="s">
        <v>120</v>
      </c>
      <c r="I1163" t="s">
        <v>120</v>
      </c>
      <c r="K1163">
        <v>303201</v>
      </c>
      <c r="L1163">
        <v>201459</v>
      </c>
      <c r="Q1163" t="s">
        <v>121</v>
      </c>
      <c r="U1163">
        <v>2</v>
      </c>
      <c r="V1163">
        <v>15</v>
      </c>
      <c r="Y1163" t="s">
        <v>122</v>
      </c>
      <c r="Z1163">
        <v>182</v>
      </c>
      <c r="AA1163" t="s">
        <v>123</v>
      </c>
      <c r="AB1163" t="s">
        <v>124</v>
      </c>
      <c r="AC1163">
        <v>96</v>
      </c>
    </row>
    <row r="1164" spans="1:29" x14ac:dyDescent="0.25">
      <c r="A1164">
        <v>345</v>
      </c>
      <c r="B1164">
        <v>345102</v>
      </c>
      <c r="C1164" t="s">
        <v>77</v>
      </c>
      <c r="D1164">
        <v>5285</v>
      </c>
      <c r="E1164">
        <v>-54</v>
      </c>
      <c r="F1164" s="1">
        <v>42053</v>
      </c>
      <c r="G1164" t="s">
        <v>119</v>
      </c>
      <c r="H1164" t="s">
        <v>120</v>
      </c>
      <c r="I1164" t="s">
        <v>120</v>
      </c>
      <c r="K1164">
        <v>303201</v>
      </c>
      <c r="L1164">
        <v>201459</v>
      </c>
      <c r="Q1164" t="s">
        <v>121</v>
      </c>
      <c r="U1164">
        <v>2</v>
      </c>
      <c r="V1164">
        <v>15</v>
      </c>
      <c r="Y1164" t="s">
        <v>122</v>
      </c>
      <c r="Z1164">
        <v>182</v>
      </c>
      <c r="AA1164" t="s">
        <v>123</v>
      </c>
      <c r="AB1164" t="s">
        <v>124</v>
      </c>
      <c r="AC1164">
        <v>98</v>
      </c>
    </row>
    <row r="1165" spans="1:29" x14ac:dyDescent="0.25">
      <c r="A1165">
        <v>345</v>
      </c>
      <c r="B1165">
        <v>345102</v>
      </c>
      <c r="C1165" t="s">
        <v>77</v>
      </c>
      <c r="D1165">
        <v>5285</v>
      </c>
      <c r="E1165">
        <v>-27</v>
      </c>
      <c r="F1165" s="1">
        <v>42057</v>
      </c>
      <c r="G1165" t="s">
        <v>119</v>
      </c>
      <c r="H1165" t="s">
        <v>120</v>
      </c>
      <c r="I1165" t="s">
        <v>120</v>
      </c>
      <c r="K1165">
        <v>303237</v>
      </c>
      <c r="L1165">
        <v>201976</v>
      </c>
      <c r="Q1165" t="s">
        <v>121</v>
      </c>
      <c r="U1165">
        <v>2</v>
      </c>
      <c r="V1165">
        <v>15</v>
      </c>
      <c r="Y1165" t="s">
        <v>122</v>
      </c>
      <c r="Z1165">
        <v>182</v>
      </c>
      <c r="AA1165" t="s">
        <v>123</v>
      </c>
      <c r="AB1165" t="s">
        <v>124</v>
      </c>
      <c r="AC1165">
        <v>109</v>
      </c>
    </row>
    <row r="1166" spans="1:29" x14ac:dyDescent="0.25">
      <c r="A1166">
        <v>345</v>
      </c>
      <c r="B1166">
        <v>345101</v>
      </c>
      <c r="C1166" t="s">
        <v>77</v>
      </c>
      <c r="D1166">
        <v>5285</v>
      </c>
      <c r="E1166">
        <v>-27</v>
      </c>
      <c r="F1166" s="1">
        <v>42058</v>
      </c>
      <c r="G1166" t="s">
        <v>119</v>
      </c>
      <c r="H1166" t="s">
        <v>120</v>
      </c>
      <c r="I1166" t="s">
        <v>120</v>
      </c>
      <c r="K1166">
        <v>303238</v>
      </c>
      <c r="L1166">
        <v>201979</v>
      </c>
      <c r="Q1166" t="s">
        <v>121</v>
      </c>
      <c r="U1166">
        <v>2</v>
      </c>
      <c r="V1166">
        <v>15</v>
      </c>
      <c r="Y1166" t="s">
        <v>122</v>
      </c>
      <c r="Z1166">
        <v>182</v>
      </c>
      <c r="AA1166" t="s">
        <v>123</v>
      </c>
      <c r="AB1166" t="s">
        <v>124</v>
      </c>
      <c r="AC1166">
        <v>89</v>
      </c>
    </row>
    <row r="1167" spans="1:29" x14ac:dyDescent="0.25">
      <c r="A1167">
        <v>345</v>
      </c>
      <c r="B1167">
        <v>345102</v>
      </c>
      <c r="C1167" t="s">
        <v>77</v>
      </c>
      <c r="D1167">
        <v>5285</v>
      </c>
      <c r="E1167">
        <v>-81</v>
      </c>
      <c r="F1167" s="1">
        <v>42058</v>
      </c>
      <c r="G1167" t="s">
        <v>119</v>
      </c>
      <c r="H1167" t="s">
        <v>120</v>
      </c>
      <c r="I1167" t="s">
        <v>120</v>
      </c>
      <c r="K1167">
        <v>303238</v>
      </c>
      <c r="L1167">
        <v>201979</v>
      </c>
      <c r="Q1167" t="s">
        <v>121</v>
      </c>
      <c r="U1167">
        <v>2</v>
      </c>
      <c r="V1167">
        <v>15</v>
      </c>
      <c r="Y1167" t="s">
        <v>122</v>
      </c>
      <c r="Z1167">
        <v>182</v>
      </c>
      <c r="AA1167" t="s">
        <v>123</v>
      </c>
      <c r="AB1167" t="s">
        <v>124</v>
      </c>
      <c r="AC1167">
        <v>92</v>
      </c>
    </row>
    <row r="1168" spans="1:29" x14ac:dyDescent="0.25">
      <c r="A1168">
        <v>345</v>
      </c>
      <c r="B1168">
        <v>345101</v>
      </c>
      <c r="C1168" t="s">
        <v>77</v>
      </c>
      <c r="D1168">
        <v>5285</v>
      </c>
      <c r="E1168">
        <v>-54</v>
      </c>
      <c r="F1168" s="1">
        <v>42059</v>
      </c>
      <c r="G1168" t="s">
        <v>119</v>
      </c>
      <c r="H1168" t="s">
        <v>120</v>
      </c>
      <c r="I1168" t="s">
        <v>120</v>
      </c>
      <c r="K1168">
        <v>303247</v>
      </c>
      <c r="L1168">
        <v>202056</v>
      </c>
      <c r="Q1168" t="s">
        <v>121</v>
      </c>
      <c r="U1168">
        <v>2</v>
      </c>
      <c r="V1168">
        <v>15</v>
      </c>
      <c r="Y1168" t="s">
        <v>122</v>
      </c>
      <c r="Z1168">
        <v>182</v>
      </c>
      <c r="AA1168" t="s">
        <v>123</v>
      </c>
      <c r="AB1168" t="s">
        <v>124</v>
      </c>
      <c r="AC1168">
        <v>101</v>
      </c>
    </row>
    <row r="1169" spans="1:29" x14ac:dyDescent="0.25">
      <c r="A1169">
        <v>345</v>
      </c>
      <c r="B1169">
        <v>345102</v>
      </c>
      <c r="C1169" t="s">
        <v>77</v>
      </c>
      <c r="D1169">
        <v>5285</v>
      </c>
      <c r="E1169">
        <v>-81</v>
      </c>
      <c r="F1169" s="1">
        <v>42060</v>
      </c>
      <c r="G1169" t="s">
        <v>119</v>
      </c>
      <c r="H1169" t="s">
        <v>120</v>
      </c>
      <c r="I1169" t="s">
        <v>120</v>
      </c>
      <c r="K1169">
        <v>303248</v>
      </c>
      <c r="L1169">
        <v>202057</v>
      </c>
      <c r="Q1169" t="s">
        <v>121</v>
      </c>
      <c r="U1169">
        <v>2</v>
      </c>
      <c r="V1169">
        <v>15</v>
      </c>
      <c r="Y1169" t="s">
        <v>122</v>
      </c>
      <c r="Z1169">
        <v>182</v>
      </c>
      <c r="AA1169" t="s">
        <v>123</v>
      </c>
      <c r="AB1169" t="s">
        <v>124</v>
      </c>
      <c r="AC1169">
        <v>101</v>
      </c>
    </row>
    <row r="1170" spans="1:29" x14ac:dyDescent="0.25">
      <c r="A1170">
        <v>345</v>
      </c>
      <c r="B1170">
        <v>345101</v>
      </c>
      <c r="C1170" t="s">
        <v>77</v>
      </c>
      <c r="D1170">
        <v>5285</v>
      </c>
      <c r="E1170">
        <v>-27</v>
      </c>
      <c r="F1170" s="1">
        <v>42061</v>
      </c>
      <c r="G1170" t="s">
        <v>119</v>
      </c>
      <c r="H1170" t="s">
        <v>120</v>
      </c>
      <c r="I1170" t="s">
        <v>120</v>
      </c>
      <c r="K1170">
        <v>303245</v>
      </c>
      <c r="L1170">
        <v>202035</v>
      </c>
      <c r="Q1170" t="s">
        <v>121</v>
      </c>
      <c r="U1170">
        <v>2</v>
      </c>
      <c r="V1170">
        <v>15</v>
      </c>
      <c r="Y1170" t="s">
        <v>122</v>
      </c>
      <c r="Z1170">
        <v>182</v>
      </c>
      <c r="AA1170" t="s">
        <v>123</v>
      </c>
      <c r="AB1170" t="s">
        <v>124</v>
      </c>
      <c r="AC1170">
        <v>60</v>
      </c>
    </row>
    <row r="1171" spans="1:29" x14ac:dyDescent="0.25">
      <c r="A1171">
        <v>345</v>
      </c>
      <c r="B1171">
        <v>345102</v>
      </c>
      <c r="C1171" t="s">
        <v>77</v>
      </c>
      <c r="D1171">
        <v>5285</v>
      </c>
      <c r="E1171">
        <v>-54</v>
      </c>
      <c r="F1171" s="1">
        <v>42061</v>
      </c>
      <c r="G1171" t="s">
        <v>119</v>
      </c>
      <c r="H1171" t="s">
        <v>120</v>
      </c>
      <c r="I1171" t="s">
        <v>120</v>
      </c>
      <c r="K1171">
        <v>303245</v>
      </c>
      <c r="L1171">
        <v>202035</v>
      </c>
      <c r="Q1171" t="s">
        <v>121</v>
      </c>
      <c r="U1171">
        <v>2</v>
      </c>
      <c r="V1171">
        <v>15</v>
      </c>
      <c r="Y1171" t="s">
        <v>122</v>
      </c>
      <c r="Z1171">
        <v>182</v>
      </c>
      <c r="AA1171" t="s">
        <v>123</v>
      </c>
      <c r="AB1171" t="s">
        <v>124</v>
      </c>
      <c r="AC1171">
        <v>63</v>
      </c>
    </row>
    <row r="1172" spans="1:29" x14ac:dyDescent="0.25">
      <c r="A1172">
        <v>345</v>
      </c>
      <c r="B1172">
        <v>345101</v>
      </c>
      <c r="C1172" t="s">
        <v>77</v>
      </c>
      <c r="D1172">
        <v>5285</v>
      </c>
      <c r="E1172">
        <v>-27</v>
      </c>
      <c r="F1172" s="1">
        <v>42062</v>
      </c>
      <c r="G1172" t="s">
        <v>119</v>
      </c>
      <c r="H1172" t="s">
        <v>120</v>
      </c>
      <c r="I1172" t="s">
        <v>120</v>
      </c>
      <c r="K1172">
        <v>303257</v>
      </c>
      <c r="L1172">
        <v>202139</v>
      </c>
      <c r="Q1172" t="s">
        <v>121</v>
      </c>
      <c r="U1172">
        <v>2</v>
      </c>
      <c r="V1172">
        <v>15</v>
      </c>
      <c r="Y1172" t="s">
        <v>122</v>
      </c>
      <c r="Z1172">
        <v>182</v>
      </c>
      <c r="AA1172" t="s">
        <v>123</v>
      </c>
      <c r="AB1172" t="s">
        <v>124</v>
      </c>
      <c r="AC1172">
        <v>91</v>
      </c>
    </row>
    <row r="1173" spans="1:29" x14ac:dyDescent="0.25">
      <c r="A1173">
        <v>345</v>
      </c>
      <c r="B1173">
        <v>345102</v>
      </c>
      <c r="C1173" t="s">
        <v>77</v>
      </c>
      <c r="D1173">
        <v>5285</v>
      </c>
      <c r="E1173">
        <v>-108</v>
      </c>
      <c r="F1173" s="1">
        <v>42062</v>
      </c>
      <c r="G1173" t="s">
        <v>119</v>
      </c>
      <c r="H1173" t="s">
        <v>120</v>
      </c>
      <c r="I1173" t="s">
        <v>120</v>
      </c>
      <c r="K1173">
        <v>303257</v>
      </c>
      <c r="L1173">
        <v>202139</v>
      </c>
      <c r="Q1173" t="s">
        <v>121</v>
      </c>
      <c r="U1173">
        <v>2</v>
      </c>
      <c r="V1173">
        <v>15</v>
      </c>
      <c r="Y1173" t="s">
        <v>122</v>
      </c>
      <c r="Z1173">
        <v>182</v>
      </c>
      <c r="AA1173" t="s">
        <v>123</v>
      </c>
      <c r="AB1173" t="s">
        <v>124</v>
      </c>
      <c r="AC1173">
        <v>93</v>
      </c>
    </row>
    <row r="1174" spans="1:29" x14ac:dyDescent="0.25">
      <c r="A1174">
        <v>345</v>
      </c>
      <c r="B1174">
        <v>345102</v>
      </c>
      <c r="C1174" t="s">
        <v>77</v>
      </c>
      <c r="D1174">
        <v>5285</v>
      </c>
      <c r="E1174">
        <v>-432</v>
      </c>
      <c r="F1174" s="1">
        <v>42065</v>
      </c>
      <c r="G1174" t="s">
        <v>119</v>
      </c>
      <c r="H1174" t="s">
        <v>120</v>
      </c>
      <c r="I1174" t="s">
        <v>120</v>
      </c>
      <c r="K1174">
        <v>303274</v>
      </c>
      <c r="L1174">
        <v>202224</v>
      </c>
      <c r="Q1174" t="s">
        <v>121</v>
      </c>
      <c r="U1174">
        <v>3</v>
      </c>
      <c r="V1174">
        <v>15</v>
      </c>
      <c r="Y1174" t="s">
        <v>122</v>
      </c>
      <c r="Z1174">
        <v>182</v>
      </c>
      <c r="AA1174" t="s">
        <v>123</v>
      </c>
      <c r="AB1174" t="s">
        <v>124</v>
      </c>
      <c r="AC1174">
        <v>143</v>
      </c>
    </row>
    <row r="1175" spans="1:29" x14ac:dyDescent="0.25">
      <c r="A1175">
        <v>345</v>
      </c>
      <c r="B1175">
        <v>345101</v>
      </c>
      <c r="C1175" t="s">
        <v>77</v>
      </c>
      <c r="D1175">
        <v>5285</v>
      </c>
      <c r="E1175">
        <v>-27</v>
      </c>
      <c r="F1175" s="1">
        <v>42066</v>
      </c>
      <c r="G1175" t="s">
        <v>119</v>
      </c>
      <c r="H1175" t="s">
        <v>120</v>
      </c>
      <c r="I1175" t="s">
        <v>120</v>
      </c>
      <c r="K1175">
        <v>303401</v>
      </c>
      <c r="L1175">
        <v>202683</v>
      </c>
      <c r="Q1175" t="s">
        <v>121</v>
      </c>
      <c r="U1175">
        <v>3</v>
      </c>
      <c r="V1175">
        <v>15</v>
      </c>
      <c r="Y1175" t="s">
        <v>122</v>
      </c>
      <c r="Z1175">
        <v>182</v>
      </c>
      <c r="AA1175" t="s">
        <v>123</v>
      </c>
      <c r="AB1175" t="s">
        <v>124</v>
      </c>
      <c r="AC1175">
        <v>96</v>
      </c>
    </row>
    <row r="1176" spans="1:29" x14ac:dyDescent="0.25">
      <c r="A1176">
        <v>345</v>
      </c>
      <c r="B1176">
        <v>345102</v>
      </c>
      <c r="C1176" t="s">
        <v>77</v>
      </c>
      <c r="D1176">
        <v>5285</v>
      </c>
      <c r="E1176">
        <v>-270</v>
      </c>
      <c r="F1176" s="1">
        <v>42066</v>
      </c>
      <c r="G1176" t="s">
        <v>119</v>
      </c>
      <c r="H1176" t="s">
        <v>120</v>
      </c>
      <c r="I1176" t="s">
        <v>120</v>
      </c>
      <c r="K1176">
        <v>303401</v>
      </c>
      <c r="L1176">
        <v>202683</v>
      </c>
      <c r="Q1176" t="s">
        <v>121</v>
      </c>
      <c r="U1176">
        <v>3</v>
      </c>
      <c r="V1176">
        <v>15</v>
      </c>
      <c r="Y1176" t="s">
        <v>122</v>
      </c>
      <c r="Z1176">
        <v>182</v>
      </c>
      <c r="AA1176" t="s">
        <v>123</v>
      </c>
      <c r="AB1176" t="s">
        <v>124</v>
      </c>
      <c r="AC1176">
        <v>99</v>
      </c>
    </row>
    <row r="1177" spans="1:29" x14ac:dyDescent="0.25">
      <c r="A1177">
        <v>345</v>
      </c>
      <c r="B1177">
        <v>345101</v>
      </c>
      <c r="C1177" t="s">
        <v>77</v>
      </c>
      <c r="D1177">
        <v>5285</v>
      </c>
      <c r="E1177">
        <v>-27</v>
      </c>
      <c r="F1177" s="1">
        <v>42067</v>
      </c>
      <c r="G1177" t="s">
        <v>119</v>
      </c>
      <c r="H1177" t="s">
        <v>120</v>
      </c>
      <c r="I1177" t="s">
        <v>120</v>
      </c>
      <c r="K1177">
        <v>303357</v>
      </c>
      <c r="L1177">
        <v>202499</v>
      </c>
      <c r="Q1177" t="s">
        <v>121</v>
      </c>
      <c r="U1177">
        <v>3</v>
      </c>
      <c r="V1177">
        <v>15</v>
      </c>
      <c r="Y1177" t="s">
        <v>122</v>
      </c>
      <c r="Z1177">
        <v>182</v>
      </c>
      <c r="AA1177" t="s">
        <v>123</v>
      </c>
      <c r="AB1177" t="s">
        <v>124</v>
      </c>
      <c r="AC1177">
        <v>86</v>
      </c>
    </row>
    <row r="1178" spans="1:29" x14ac:dyDescent="0.25">
      <c r="A1178">
        <v>345</v>
      </c>
      <c r="B1178">
        <v>345102</v>
      </c>
      <c r="C1178" t="s">
        <v>77</v>
      </c>
      <c r="D1178">
        <v>5285</v>
      </c>
      <c r="E1178">
        <v>-162</v>
      </c>
      <c r="F1178" s="1">
        <v>42067</v>
      </c>
      <c r="G1178" t="s">
        <v>119</v>
      </c>
      <c r="H1178" t="s">
        <v>120</v>
      </c>
      <c r="I1178" t="s">
        <v>120</v>
      </c>
      <c r="K1178">
        <v>303357</v>
      </c>
      <c r="L1178">
        <v>202499</v>
      </c>
      <c r="Q1178" t="s">
        <v>121</v>
      </c>
      <c r="U1178">
        <v>3</v>
      </c>
      <c r="V1178">
        <v>15</v>
      </c>
      <c r="Y1178" t="s">
        <v>122</v>
      </c>
      <c r="Z1178">
        <v>182</v>
      </c>
      <c r="AA1178" t="s">
        <v>123</v>
      </c>
      <c r="AB1178" t="s">
        <v>124</v>
      </c>
      <c r="AC1178">
        <v>88</v>
      </c>
    </row>
    <row r="1179" spans="1:29" x14ac:dyDescent="0.25">
      <c r="A1179">
        <v>345</v>
      </c>
      <c r="B1179">
        <v>345102</v>
      </c>
      <c r="C1179" t="s">
        <v>77</v>
      </c>
      <c r="D1179">
        <v>5285</v>
      </c>
      <c r="E1179">
        <v>-81</v>
      </c>
      <c r="F1179" s="1">
        <v>42068</v>
      </c>
      <c r="G1179" t="s">
        <v>119</v>
      </c>
      <c r="H1179" t="s">
        <v>120</v>
      </c>
      <c r="I1179" t="s">
        <v>120</v>
      </c>
      <c r="K1179">
        <v>303395</v>
      </c>
      <c r="L1179">
        <v>202618</v>
      </c>
      <c r="Q1179" t="s">
        <v>121</v>
      </c>
      <c r="U1179">
        <v>3</v>
      </c>
      <c r="V1179">
        <v>15</v>
      </c>
      <c r="Y1179" t="s">
        <v>122</v>
      </c>
      <c r="Z1179">
        <v>401</v>
      </c>
      <c r="AA1179" t="s">
        <v>123</v>
      </c>
      <c r="AB1179" t="s">
        <v>124</v>
      </c>
      <c r="AC1179">
        <v>109</v>
      </c>
    </row>
    <row r="1180" spans="1:29" x14ac:dyDescent="0.25">
      <c r="A1180">
        <v>345</v>
      </c>
      <c r="B1180">
        <v>345101</v>
      </c>
      <c r="C1180" t="s">
        <v>77</v>
      </c>
      <c r="D1180">
        <v>5285</v>
      </c>
      <c r="E1180">
        <v>-27</v>
      </c>
      <c r="F1180" s="1">
        <v>42071</v>
      </c>
      <c r="G1180" t="s">
        <v>119</v>
      </c>
      <c r="H1180" t="s">
        <v>120</v>
      </c>
      <c r="I1180" t="s">
        <v>120</v>
      </c>
      <c r="K1180">
        <v>303412</v>
      </c>
      <c r="L1180">
        <v>202723</v>
      </c>
      <c r="Q1180" t="s">
        <v>121</v>
      </c>
      <c r="U1180">
        <v>3</v>
      </c>
      <c r="V1180">
        <v>15</v>
      </c>
      <c r="Y1180" t="s">
        <v>122</v>
      </c>
      <c r="Z1180">
        <v>182</v>
      </c>
      <c r="AA1180" t="s">
        <v>123</v>
      </c>
      <c r="AB1180" t="s">
        <v>124</v>
      </c>
      <c r="AC1180">
        <v>129</v>
      </c>
    </row>
    <row r="1181" spans="1:29" x14ac:dyDescent="0.25">
      <c r="A1181">
        <v>345</v>
      </c>
      <c r="B1181">
        <v>345102</v>
      </c>
      <c r="C1181" t="s">
        <v>77</v>
      </c>
      <c r="D1181">
        <v>5285</v>
      </c>
      <c r="E1181">
        <v>-135</v>
      </c>
      <c r="F1181" s="1">
        <v>42071</v>
      </c>
      <c r="G1181" t="s">
        <v>119</v>
      </c>
      <c r="H1181" t="s">
        <v>120</v>
      </c>
      <c r="I1181" t="s">
        <v>120</v>
      </c>
      <c r="K1181">
        <v>303412</v>
      </c>
      <c r="L1181">
        <v>202723</v>
      </c>
      <c r="Q1181" t="s">
        <v>121</v>
      </c>
      <c r="U1181">
        <v>3</v>
      </c>
      <c r="V1181">
        <v>15</v>
      </c>
      <c r="Y1181" t="s">
        <v>122</v>
      </c>
      <c r="Z1181">
        <v>182</v>
      </c>
      <c r="AA1181" t="s">
        <v>123</v>
      </c>
      <c r="AB1181" t="s">
        <v>124</v>
      </c>
      <c r="AC1181">
        <v>135</v>
      </c>
    </row>
    <row r="1182" spans="1:29" x14ac:dyDescent="0.25">
      <c r="A1182">
        <v>345</v>
      </c>
      <c r="B1182">
        <v>345102</v>
      </c>
      <c r="C1182" t="s">
        <v>77</v>
      </c>
      <c r="D1182">
        <v>5285</v>
      </c>
      <c r="E1182">
        <v>-138</v>
      </c>
      <c r="F1182" s="1">
        <v>42072</v>
      </c>
      <c r="G1182" t="s">
        <v>119</v>
      </c>
      <c r="H1182" t="s">
        <v>120</v>
      </c>
      <c r="I1182" t="s">
        <v>120</v>
      </c>
      <c r="K1182">
        <v>303428</v>
      </c>
      <c r="L1182">
        <v>202810</v>
      </c>
      <c r="Q1182" t="s">
        <v>121</v>
      </c>
      <c r="U1182">
        <v>3</v>
      </c>
      <c r="V1182">
        <v>15</v>
      </c>
      <c r="Y1182" t="s">
        <v>122</v>
      </c>
      <c r="Z1182">
        <v>252</v>
      </c>
      <c r="AA1182" t="s">
        <v>123</v>
      </c>
      <c r="AB1182" t="s">
        <v>124</v>
      </c>
      <c r="AC1182">
        <v>123</v>
      </c>
    </row>
    <row r="1183" spans="1:29" x14ac:dyDescent="0.25">
      <c r="A1183">
        <v>345</v>
      </c>
      <c r="B1183">
        <v>345101</v>
      </c>
      <c r="C1183" t="s">
        <v>77</v>
      </c>
      <c r="D1183">
        <v>5285</v>
      </c>
      <c r="E1183">
        <v>-54</v>
      </c>
      <c r="F1183" s="1">
        <v>42073</v>
      </c>
      <c r="G1183" t="s">
        <v>119</v>
      </c>
      <c r="H1183" t="s">
        <v>120</v>
      </c>
      <c r="I1183" t="s">
        <v>120</v>
      </c>
      <c r="K1183">
        <v>303478</v>
      </c>
      <c r="L1183">
        <v>203251</v>
      </c>
      <c r="Q1183" t="s">
        <v>121</v>
      </c>
      <c r="U1183">
        <v>3</v>
      </c>
      <c r="V1183">
        <v>15</v>
      </c>
      <c r="Y1183" t="s">
        <v>122</v>
      </c>
      <c r="Z1183">
        <v>254</v>
      </c>
      <c r="AA1183" t="s">
        <v>123</v>
      </c>
      <c r="AB1183" t="s">
        <v>124</v>
      </c>
      <c r="AC1183">
        <v>91</v>
      </c>
    </row>
    <row r="1184" spans="1:29" x14ac:dyDescent="0.25">
      <c r="A1184">
        <v>345</v>
      </c>
      <c r="B1184">
        <v>345102</v>
      </c>
      <c r="C1184" t="s">
        <v>77</v>
      </c>
      <c r="D1184">
        <v>5285</v>
      </c>
      <c r="E1184">
        <v>-216</v>
      </c>
      <c r="F1184" s="1">
        <v>42073</v>
      </c>
      <c r="G1184" t="s">
        <v>119</v>
      </c>
      <c r="H1184" t="s">
        <v>120</v>
      </c>
      <c r="I1184" t="s">
        <v>120</v>
      </c>
      <c r="K1184">
        <v>303478</v>
      </c>
      <c r="L1184">
        <v>203251</v>
      </c>
      <c r="Q1184" t="s">
        <v>121</v>
      </c>
      <c r="U1184">
        <v>3</v>
      </c>
      <c r="V1184">
        <v>15</v>
      </c>
      <c r="Y1184" t="s">
        <v>122</v>
      </c>
      <c r="Z1184">
        <v>254</v>
      </c>
      <c r="AA1184" t="s">
        <v>123</v>
      </c>
      <c r="AB1184" t="s">
        <v>124</v>
      </c>
      <c r="AC1184">
        <v>95</v>
      </c>
    </row>
    <row r="1185" spans="1:29" x14ac:dyDescent="0.25">
      <c r="A1185">
        <v>345</v>
      </c>
      <c r="B1185">
        <v>345101</v>
      </c>
      <c r="C1185" t="s">
        <v>77</v>
      </c>
      <c r="D1185">
        <v>5285</v>
      </c>
      <c r="E1185">
        <v>-27</v>
      </c>
      <c r="F1185" s="1">
        <v>42074</v>
      </c>
      <c r="G1185" t="s">
        <v>119</v>
      </c>
      <c r="H1185" t="s">
        <v>120</v>
      </c>
      <c r="I1185" t="s">
        <v>120</v>
      </c>
      <c r="K1185">
        <v>303454</v>
      </c>
      <c r="L1185">
        <v>203037</v>
      </c>
      <c r="Q1185" t="s">
        <v>121</v>
      </c>
      <c r="U1185">
        <v>3</v>
      </c>
      <c r="V1185">
        <v>15</v>
      </c>
      <c r="Y1185" t="s">
        <v>122</v>
      </c>
      <c r="Z1185">
        <v>254</v>
      </c>
      <c r="AA1185" t="s">
        <v>123</v>
      </c>
      <c r="AB1185" t="s">
        <v>124</v>
      </c>
      <c r="AC1185">
        <v>83</v>
      </c>
    </row>
    <row r="1186" spans="1:29" x14ac:dyDescent="0.25">
      <c r="A1186">
        <v>345</v>
      </c>
      <c r="B1186">
        <v>345102</v>
      </c>
      <c r="C1186" t="s">
        <v>77</v>
      </c>
      <c r="D1186">
        <v>5285</v>
      </c>
      <c r="E1186">
        <v>-459</v>
      </c>
      <c r="F1186" s="1">
        <v>42074</v>
      </c>
      <c r="G1186" t="s">
        <v>119</v>
      </c>
      <c r="H1186" t="s">
        <v>120</v>
      </c>
      <c r="I1186" t="s">
        <v>120</v>
      </c>
      <c r="K1186">
        <v>303454</v>
      </c>
      <c r="L1186">
        <v>203037</v>
      </c>
      <c r="Q1186" t="s">
        <v>121</v>
      </c>
      <c r="U1186">
        <v>3</v>
      </c>
      <c r="V1186">
        <v>15</v>
      </c>
      <c r="Y1186" t="s">
        <v>122</v>
      </c>
      <c r="Z1186">
        <v>254</v>
      </c>
      <c r="AA1186" t="s">
        <v>123</v>
      </c>
      <c r="AB1186" t="s">
        <v>124</v>
      </c>
      <c r="AC1186">
        <v>85</v>
      </c>
    </row>
    <row r="1187" spans="1:29" x14ac:dyDescent="0.25">
      <c r="A1187">
        <v>345</v>
      </c>
      <c r="B1187">
        <v>345102</v>
      </c>
      <c r="C1187" t="s">
        <v>77</v>
      </c>
      <c r="D1187">
        <v>5285</v>
      </c>
      <c r="E1187">
        <v>-351</v>
      </c>
      <c r="F1187" s="1">
        <v>42075</v>
      </c>
      <c r="G1187" t="s">
        <v>119</v>
      </c>
      <c r="H1187" t="s">
        <v>120</v>
      </c>
      <c r="I1187" t="s">
        <v>120</v>
      </c>
      <c r="K1187">
        <v>303468</v>
      </c>
      <c r="L1187">
        <v>203138</v>
      </c>
      <c r="Q1187" t="s">
        <v>121</v>
      </c>
      <c r="U1187">
        <v>3</v>
      </c>
      <c r="V1187">
        <v>15</v>
      </c>
      <c r="Y1187" t="s">
        <v>122</v>
      </c>
      <c r="Z1187">
        <v>254</v>
      </c>
      <c r="AA1187" t="s">
        <v>123</v>
      </c>
      <c r="AB1187" t="s">
        <v>124</v>
      </c>
      <c r="AC1187">
        <v>110</v>
      </c>
    </row>
    <row r="1188" spans="1:29" x14ac:dyDescent="0.25">
      <c r="A1188">
        <v>345</v>
      </c>
      <c r="B1188">
        <v>345102</v>
      </c>
      <c r="C1188" t="s">
        <v>77</v>
      </c>
      <c r="D1188">
        <v>5285</v>
      </c>
      <c r="E1188">
        <v>-459</v>
      </c>
      <c r="F1188" s="1">
        <v>42078</v>
      </c>
      <c r="G1188" t="s">
        <v>119</v>
      </c>
      <c r="H1188" t="s">
        <v>120</v>
      </c>
      <c r="I1188" t="s">
        <v>120</v>
      </c>
      <c r="K1188">
        <v>303477</v>
      </c>
      <c r="L1188">
        <v>203238</v>
      </c>
      <c r="Q1188" t="s">
        <v>121</v>
      </c>
      <c r="U1188">
        <v>3</v>
      </c>
      <c r="V1188">
        <v>15</v>
      </c>
      <c r="Y1188" t="s">
        <v>122</v>
      </c>
      <c r="Z1188">
        <v>182</v>
      </c>
      <c r="AA1188" t="s">
        <v>123</v>
      </c>
      <c r="AB1188" t="s">
        <v>124</v>
      </c>
      <c r="AC1188">
        <v>109</v>
      </c>
    </row>
    <row r="1189" spans="1:29" x14ac:dyDescent="0.25">
      <c r="A1189">
        <v>345</v>
      </c>
      <c r="B1189">
        <v>345101</v>
      </c>
      <c r="C1189" t="s">
        <v>77</v>
      </c>
      <c r="D1189">
        <v>5285</v>
      </c>
      <c r="E1189">
        <v>-81</v>
      </c>
      <c r="F1189" s="1">
        <v>42079</v>
      </c>
      <c r="G1189" t="s">
        <v>119</v>
      </c>
      <c r="H1189" t="s">
        <v>120</v>
      </c>
      <c r="I1189" t="s">
        <v>120</v>
      </c>
      <c r="K1189">
        <v>303491</v>
      </c>
      <c r="L1189">
        <v>203325</v>
      </c>
      <c r="Q1189" t="s">
        <v>121</v>
      </c>
      <c r="U1189">
        <v>3</v>
      </c>
      <c r="V1189">
        <v>15</v>
      </c>
      <c r="Y1189" t="s">
        <v>122</v>
      </c>
      <c r="Z1189">
        <v>182</v>
      </c>
      <c r="AA1189" t="s">
        <v>123</v>
      </c>
      <c r="AB1189" t="s">
        <v>124</v>
      </c>
      <c r="AC1189">
        <v>109</v>
      </c>
    </row>
    <row r="1190" spans="1:29" x14ac:dyDescent="0.25">
      <c r="A1190">
        <v>345</v>
      </c>
      <c r="B1190">
        <v>345102</v>
      </c>
      <c r="C1190" t="s">
        <v>77</v>
      </c>
      <c r="D1190">
        <v>5285</v>
      </c>
      <c r="E1190">
        <v>-216</v>
      </c>
      <c r="F1190" s="1">
        <v>42079</v>
      </c>
      <c r="G1190" t="s">
        <v>119</v>
      </c>
      <c r="H1190" t="s">
        <v>120</v>
      </c>
      <c r="I1190" t="s">
        <v>120</v>
      </c>
      <c r="K1190">
        <v>303491</v>
      </c>
      <c r="L1190">
        <v>203325</v>
      </c>
      <c r="Q1190" t="s">
        <v>121</v>
      </c>
      <c r="U1190">
        <v>3</v>
      </c>
      <c r="V1190">
        <v>15</v>
      </c>
      <c r="Y1190" t="s">
        <v>122</v>
      </c>
      <c r="Z1190">
        <v>182</v>
      </c>
      <c r="AA1190" t="s">
        <v>123</v>
      </c>
      <c r="AB1190" t="s">
        <v>124</v>
      </c>
      <c r="AC1190">
        <v>112</v>
      </c>
    </row>
    <row r="1191" spans="1:29" x14ac:dyDescent="0.25">
      <c r="A1191">
        <v>345</v>
      </c>
      <c r="B1191">
        <v>345102</v>
      </c>
      <c r="C1191" t="s">
        <v>77</v>
      </c>
      <c r="D1191">
        <v>5285</v>
      </c>
      <c r="E1191">
        <v>-177</v>
      </c>
      <c r="F1191" s="1">
        <v>42080</v>
      </c>
      <c r="G1191" t="s">
        <v>119</v>
      </c>
      <c r="H1191" t="s">
        <v>120</v>
      </c>
      <c r="I1191" t="s">
        <v>120</v>
      </c>
      <c r="K1191">
        <v>303494</v>
      </c>
      <c r="L1191">
        <v>203416</v>
      </c>
      <c r="Q1191" t="s">
        <v>121</v>
      </c>
      <c r="U1191">
        <v>3</v>
      </c>
      <c r="V1191">
        <v>15</v>
      </c>
      <c r="Y1191" t="s">
        <v>122</v>
      </c>
      <c r="Z1191">
        <v>182</v>
      </c>
      <c r="AA1191" t="s">
        <v>123</v>
      </c>
      <c r="AB1191" t="s">
        <v>124</v>
      </c>
      <c r="AC1191">
        <v>158</v>
      </c>
    </row>
    <row r="1192" spans="1:29" x14ac:dyDescent="0.25">
      <c r="A1192">
        <v>345</v>
      </c>
      <c r="B1192">
        <v>345102</v>
      </c>
      <c r="C1192" t="s">
        <v>77</v>
      </c>
      <c r="D1192">
        <v>5285</v>
      </c>
      <c r="E1192">
        <v>-108</v>
      </c>
      <c r="F1192" s="1">
        <v>42081</v>
      </c>
      <c r="G1192" t="s">
        <v>119</v>
      </c>
      <c r="H1192" t="s">
        <v>120</v>
      </c>
      <c r="I1192" t="s">
        <v>120</v>
      </c>
      <c r="K1192">
        <v>303500</v>
      </c>
      <c r="L1192">
        <v>203532</v>
      </c>
      <c r="Q1192" t="s">
        <v>121</v>
      </c>
      <c r="U1192">
        <v>3</v>
      </c>
      <c r="V1192">
        <v>15</v>
      </c>
      <c r="Y1192" t="s">
        <v>122</v>
      </c>
      <c r="Z1192">
        <v>254</v>
      </c>
      <c r="AA1192" t="s">
        <v>123</v>
      </c>
      <c r="AB1192" t="s">
        <v>124</v>
      </c>
      <c r="AC1192">
        <v>83</v>
      </c>
    </row>
    <row r="1193" spans="1:29" x14ac:dyDescent="0.25">
      <c r="A1193">
        <v>345</v>
      </c>
      <c r="B1193">
        <v>345102</v>
      </c>
      <c r="C1193" t="s">
        <v>77</v>
      </c>
      <c r="D1193">
        <v>5285</v>
      </c>
      <c r="E1193">
        <v>-54</v>
      </c>
      <c r="F1193" s="1">
        <v>42082</v>
      </c>
      <c r="G1193" t="s">
        <v>119</v>
      </c>
      <c r="H1193" t="s">
        <v>120</v>
      </c>
      <c r="I1193" t="s">
        <v>120</v>
      </c>
      <c r="K1193">
        <v>303510</v>
      </c>
      <c r="L1193">
        <v>203761</v>
      </c>
      <c r="Q1193" t="s">
        <v>121</v>
      </c>
      <c r="U1193">
        <v>3</v>
      </c>
      <c r="V1193">
        <v>15</v>
      </c>
      <c r="Y1193" t="s">
        <v>122</v>
      </c>
      <c r="Z1193">
        <v>182</v>
      </c>
      <c r="AA1193" t="s">
        <v>123</v>
      </c>
      <c r="AB1193" t="s">
        <v>124</v>
      </c>
      <c r="AC1193">
        <v>77</v>
      </c>
    </row>
    <row r="1194" spans="1:29" x14ac:dyDescent="0.25">
      <c r="A1194">
        <v>345</v>
      </c>
      <c r="B1194">
        <v>345102</v>
      </c>
      <c r="C1194" t="s">
        <v>77</v>
      </c>
      <c r="D1194">
        <v>5285</v>
      </c>
      <c r="E1194">
        <v>-54</v>
      </c>
      <c r="F1194" s="1">
        <v>42085</v>
      </c>
      <c r="G1194" t="s">
        <v>119</v>
      </c>
      <c r="H1194" t="s">
        <v>120</v>
      </c>
      <c r="I1194" t="s">
        <v>120</v>
      </c>
      <c r="K1194">
        <v>303527</v>
      </c>
      <c r="L1194">
        <v>203951</v>
      </c>
      <c r="Q1194" t="s">
        <v>121</v>
      </c>
      <c r="U1194">
        <v>3</v>
      </c>
      <c r="V1194">
        <v>15</v>
      </c>
      <c r="Y1194" t="s">
        <v>122</v>
      </c>
      <c r="Z1194">
        <v>182</v>
      </c>
      <c r="AA1194" t="s">
        <v>123</v>
      </c>
      <c r="AB1194" t="s">
        <v>124</v>
      </c>
      <c r="AC1194">
        <v>97</v>
      </c>
    </row>
    <row r="1195" spans="1:29" x14ac:dyDescent="0.25">
      <c r="A1195">
        <v>345</v>
      </c>
      <c r="B1195">
        <v>345101</v>
      </c>
      <c r="C1195" t="s">
        <v>77</v>
      </c>
      <c r="D1195">
        <v>5285</v>
      </c>
      <c r="E1195">
        <v>-54</v>
      </c>
      <c r="F1195" s="1">
        <v>42086</v>
      </c>
      <c r="G1195" t="s">
        <v>119</v>
      </c>
      <c r="H1195" t="s">
        <v>120</v>
      </c>
      <c r="I1195" t="s">
        <v>120</v>
      </c>
      <c r="K1195">
        <v>303519</v>
      </c>
      <c r="L1195">
        <v>203827</v>
      </c>
      <c r="Q1195" t="s">
        <v>121</v>
      </c>
      <c r="U1195">
        <v>3</v>
      </c>
      <c r="V1195">
        <v>15</v>
      </c>
      <c r="Y1195" t="s">
        <v>122</v>
      </c>
      <c r="Z1195">
        <v>182</v>
      </c>
      <c r="AA1195" t="s">
        <v>123</v>
      </c>
      <c r="AB1195" t="s">
        <v>124</v>
      </c>
      <c r="AC1195">
        <v>101</v>
      </c>
    </row>
    <row r="1196" spans="1:29" x14ac:dyDescent="0.25">
      <c r="A1196">
        <v>345</v>
      </c>
      <c r="B1196">
        <v>345102</v>
      </c>
      <c r="C1196" t="s">
        <v>77</v>
      </c>
      <c r="D1196">
        <v>5285</v>
      </c>
      <c r="E1196">
        <v>-243</v>
      </c>
      <c r="F1196" s="1">
        <v>42086</v>
      </c>
      <c r="G1196" t="s">
        <v>119</v>
      </c>
      <c r="H1196" t="s">
        <v>120</v>
      </c>
      <c r="I1196" t="s">
        <v>120</v>
      </c>
      <c r="K1196">
        <v>303519</v>
      </c>
      <c r="L1196">
        <v>203827</v>
      </c>
      <c r="Q1196" t="s">
        <v>121</v>
      </c>
      <c r="U1196">
        <v>3</v>
      </c>
      <c r="V1196">
        <v>15</v>
      </c>
      <c r="Y1196" t="s">
        <v>122</v>
      </c>
      <c r="Z1196">
        <v>182</v>
      </c>
      <c r="AA1196" t="s">
        <v>123</v>
      </c>
      <c r="AB1196" t="s">
        <v>124</v>
      </c>
      <c r="AC1196">
        <v>103</v>
      </c>
    </row>
    <row r="1197" spans="1:29" x14ac:dyDescent="0.25">
      <c r="A1197">
        <v>345</v>
      </c>
      <c r="B1197">
        <v>345101</v>
      </c>
      <c r="C1197" t="s">
        <v>77</v>
      </c>
      <c r="D1197">
        <v>5285</v>
      </c>
      <c r="E1197">
        <v>-189</v>
      </c>
      <c r="F1197" s="1">
        <v>42087</v>
      </c>
      <c r="G1197" t="s">
        <v>119</v>
      </c>
      <c r="H1197" t="s">
        <v>120</v>
      </c>
      <c r="I1197" t="s">
        <v>120</v>
      </c>
      <c r="K1197">
        <v>303577</v>
      </c>
      <c r="L1197">
        <v>204459</v>
      </c>
      <c r="Q1197" t="s">
        <v>121</v>
      </c>
      <c r="U1197">
        <v>3</v>
      </c>
      <c r="V1197">
        <v>15</v>
      </c>
      <c r="Y1197" t="s">
        <v>122</v>
      </c>
      <c r="Z1197">
        <v>182</v>
      </c>
      <c r="AA1197" t="s">
        <v>123</v>
      </c>
      <c r="AB1197" t="s">
        <v>124</v>
      </c>
      <c r="AC1197">
        <v>106</v>
      </c>
    </row>
    <row r="1198" spans="1:29" x14ac:dyDescent="0.25">
      <c r="A1198">
        <v>345</v>
      </c>
      <c r="B1198">
        <v>345102</v>
      </c>
      <c r="C1198" t="s">
        <v>77</v>
      </c>
      <c r="D1198">
        <v>5285</v>
      </c>
      <c r="E1198">
        <v>-135</v>
      </c>
      <c r="F1198" s="1">
        <v>42087</v>
      </c>
      <c r="G1198" t="s">
        <v>119</v>
      </c>
      <c r="H1198" t="s">
        <v>120</v>
      </c>
      <c r="I1198" t="s">
        <v>120</v>
      </c>
      <c r="K1198">
        <v>303577</v>
      </c>
      <c r="L1198">
        <v>204459</v>
      </c>
      <c r="Q1198" t="s">
        <v>121</v>
      </c>
      <c r="U1198">
        <v>3</v>
      </c>
      <c r="V1198">
        <v>15</v>
      </c>
      <c r="Y1198" t="s">
        <v>122</v>
      </c>
      <c r="Z1198">
        <v>182</v>
      </c>
      <c r="AA1198" t="s">
        <v>123</v>
      </c>
      <c r="AB1198" t="s">
        <v>124</v>
      </c>
      <c r="AC1198">
        <v>112</v>
      </c>
    </row>
    <row r="1199" spans="1:29" x14ac:dyDescent="0.25">
      <c r="A1199">
        <v>345</v>
      </c>
      <c r="B1199">
        <v>345101</v>
      </c>
      <c r="C1199" t="s">
        <v>77</v>
      </c>
      <c r="D1199">
        <v>5285</v>
      </c>
      <c r="E1199">
        <v>-27</v>
      </c>
      <c r="F1199" s="1">
        <v>42088</v>
      </c>
      <c r="G1199" t="s">
        <v>119</v>
      </c>
      <c r="H1199" t="s">
        <v>120</v>
      </c>
      <c r="I1199" t="s">
        <v>120</v>
      </c>
      <c r="K1199">
        <v>303532</v>
      </c>
      <c r="L1199">
        <v>204045</v>
      </c>
      <c r="Q1199" t="s">
        <v>121</v>
      </c>
      <c r="U1199">
        <v>3</v>
      </c>
      <c r="V1199">
        <v>15</v>
      </c>
      <c r="Y1199" t="s">
        <v>122</v>
      </c>
      <c r="Z1199">
        <v>254</v>
      </c>
      <c r="AA1199" t="s">
        <v>123</v>
      </c>
      <c r="AB1199" t="s">
        <v>124</v>
      </c>
      <c r="AC1199">
        <v>92</v>
      </c>
    </row>
    <row r="1200" spans="1:29" x14ac:dyDescent="0.25">
      <c r="A1200">
        <v>345</v>
      </c>
      <c r="B1200">
        <v>345102</v>
      </c>
      <c r="C1200" t="s">
        <v>77</v>
      </c>
      <c r="D1200">
        <v>5285</v>
      </c>
      <c r="E1200"/>
      <c r="F1200" s="1">
        <v>42088</v>
      </c>
      <c r="G1200" t="s">
        <v>119</v>
      </c>
      <c r="H1200" t="s">
        <v>120</v>
      </c>
      <c r="I1200" t="s">
        <v>120</v>
      </c>
      <c r="K1200">
        <v>303532</v>
      </c>
      <c r="L1200">
        <v>204045</v>
      </c>
      <c r="Q1200" t="s">
        <v>121</v>
      </c>
      <c r="U1200">
        <v>3</v>
      </c>
      <c r="V1200">
        <v>15</v>
      </c>
      <c r="Y1200" t="s">
        <v>122</v>
      </c>
      <c r="Z1200">
        <v>254</v>
      </c>
      <c r="AA1200" t="s">
        <v>123</v>
      </c>
      <c r="AB1200" t="s">
        <v>124</v>
      </c>
      <c r="AC1200">
        <v>97</v>
      </c>
    </row>
    <row r="1201" spans="1:29" x14ac:dyDescent="0.25">
      <c r="A1201">
        <v>345</v>
      </c>
      <c r="B1201">
        <v>345101</v>
      </c>
      <c r="C1201" t="s">
        <v>77</v>
      </c>
      <c r="D1201">
        <v>5285</v>
      </c>
      <c r="E1201">
        <v>-81</v>
      </c>
      <c r="F1201" s="1">
        <v>42089</v>
      </c>
      <c r="G1201" t="s">
        <v>119</v>
      </c>
      <c r="H1201" t="s">
        <v>120</v>
      </c>
      <c r="I1201" t="s">
        <v>120</v>
      </c>
      <c r="K1201">
        <v>303541</v>
      </c>
      <c r="L1201">
        <v>204133</v>
      </c>
      <c r="Q1201" t="s">
        <v>121</v>
      </c>
      <c r="U1201">
        <v>3</v>
      </c>
      <c r="V1201">
        <v>15</v>
      </c>
      <c r="Y1201" t="s">
        <v>122</v>
      </c>
      <c r="Z1201">
        <v>252</v>
      </c>
      <c r="AA1201" t="s">
        <v>123</v>
      </c>
      <c r="AB1201" t="s">
        <v>124</v>
      </c>
      <c r="AC1201">
        <v>87</v>
      </c>
    </row>
    <row r="1202" spans="1:29" x14ac:dyDescent="0.25">
      <c r="A1202">
        <v>345</v>
      </c>
      <c r="B1202">
        <v>345102</v>
      </c>
      <c r="C1202" t="s">
        <v>77</v>
      </c>
      <c r="D1202">
        <v>5285</v>
      </c>
      <c r="E1202">
        <v>-54</v>
      </c>
      <c r="F1202" s="1">
        <v>42089</v>
      </c>
      <c r="G1202" t="s">
        <v>119</v>
      </c>
      <c r="H1202" t="s">
        <v>120</v>
      </c>
      <c r="I1202" t="s">
        <v>120</v>
      </c>
      <c r="K1202">
        <v>303541</v>
      </c>
      <c r="L1202">
        <v>204133</v>
      </c>
      <c r="Q1202" t="s">
        <v>121</v>
      </c>
      <c r="U1202">
        <v>3</v>
      </c>
      <c r="V1202">
        <v>15</v>
      </c>
      <c r="Y1202" t="s">
        <v>122</v>
      </c>
      <c r="Z1202">
        <v>252</v>
      </c>
      <c r="AA1202" t="s">
        <v>123</v>
      </c>
      <c r="AB1202" t="s">
        <v>124</v>
      </c>
      <c r="AC1202">
        <v>89</v>
      </c>
    </row>
    <row r="1203" spans="1:29" x14ac:dyDescent="0.25">
      <c r="A1203">
        <v>345</v>
      </c>
      <c r="B1203">
        <v>345101</v>
      </c>
      <c r="C1203" t="s">
        <v>77</v>
      </c>
      <c r="D1203">
        <v>5285</v>
      </c>
      <c r="E1203">
        <v>-135</v>
      </c>
      <c r="F1203" s="1">
        <v>42092</v>
      </c>
      <c r="G1203" t="s">
        <v>119</v>
      </c>
      <c r="H1203" t="s">
        <v>120</v>
      </c>
      <c r="I1203" t="s">
        <v>120</v>
      </c>
      <c r="K1203">
        <v>303572</v>
      </c>
      <c r="L1203">
        <v>204440</v>
      </c>
      <c r="Q1203" t="s">
        <v>121</v>
      </c>
      <c r="U1203">
        <v>3</v>
      </c>
      <c r="V1203">
        <v>15</v>
      </c>
      <c r="Y1203" t="s">
        <v>122</v>
      </c>
      <c r="Z1203">
        <v>182</v>
      </c>
      <c r="AA1203" t="s">
        <v>123</v>
      </c>
      <c r="AB1203" t="s">
        <v>124</v>
      </c>
      <c r="AC1203">
        <v>105</v>
      </c>
    </row>
    <row r="1204" spans="1:29" x14ac:dyDescent="0.25">
      <c r="A1204">
        <v>345</v>
      </c>
      <c r="B1204">
        <v>345102</v>
      </c>
      <c r="C1204" t="s">
        <v>77</v>
      </c>
      <c r="D1204">
        <v>5285</v>
      </c>
      <c r="E1204">
        <v>-150</v>
      </c>
      <c r="F1204" s="1">
        <v>42092</v>
      </c>
      <c r="G1204" t="s">
        <v>119</v>
      </c>
      <c r="H1204" t="s">
        <v>120</v>
      </c>
      <c r="I1204" t="s">
        <v>120</v>
      </c>
      <c r="K1204">
        <v>303572</v>
      </c>
      <c r="L1204">
        <v>204440</v>
      </c>
      <c r="Q1204" t="s">
        <v>121</v>
      </c>
      <c r="U1204">
        <v>3</v>
      </c>
      <c r="V1204">
        <v>15</v>
      </c>
      <c r="Y1204" t="s">
        <v>122</v>
      </c>
      <c r="Z1204">
        <v>182</v>
      </c>
      <c r="AA1204" t="s">
        <v>123</v>
      </c>
      <c r="AB1204" t="s">
        <v>124</v>
      </c>
      <c r="AC1204">
        <v>107</v>
      </c>
    </row>
    <row r="1205" spans="1:29" x14ac:dyDescent="0.25">
      <c r="A1205">
        <v>345</v>
      </c>
      <c r="B1205">
        <v>345101</v>
      </c>
      <c r="C1205" t="s">
        <v>77</v>
      </c>
      <c r="D1205">
        <v>5285</v>
      </c>
      <c r="E1205">
        <v>-81</v>
      </c>
      <c r="F1205" s="1">
        <v>42093</v>
      </c>
      <c r="G1205" t="s">
        <v>119</v>
      </c>
      <c r="H1205" t="s">
        <v>120</v>
      </c>
      <c r="I1205" t="s">
        <v>120</v>
      </c>
      <c r="K1205">
        <v>303581</v>
      </c>
      <c r="L1205">
        <v>204467</v>
      </c>
      <c r="Q1205" t="s">
        <v>121</v>
      </c>
      <c r="U1205">
        <v>3</v>
      </c>
      <c r="V1205">
        <v>15</v>
      </c>
      <c r="Y1205" t="s">
        <v>122</v>
      </c>
      <c r="Z1205">
        <v>182</v>
      </c>
      <c r="AA1205" t="s">
        <v>123</v>
      </c>
      <c r="AB1205" t="s">
        <v>124</v>
      </c>
      <c r="AC1205">
        <v>115</v>
      </c>
    </row>
    <row r="1206" spans="1:29" x14ac:dyDescent="0.25">
      <c r="A1206">
        <v>345</v>
      </c>
      <c r="B1206">
        <v>345102</v>
      </c>
      <c r="C1206" t="s">
        <v>77</v>
      </c>
      <c r="D1206">
        <v>5285</v>
      </c>
      <c r="E1206">
        <v>-378</v>
      </c>
      <c r="F1206" s="1">
        <v>42093</v>
      </c>
      <c r="G1206" t="s">
        <v>119</v>
      </c>
      <c r="H1206" t="s">
        <v>120</v>
      </c>
      <c r="I1206" t="s">
        <v>120</v>
      </c>
      <c r="K1206">
        <v>303581</v>
      </c>
      <c r="L1206">
        <v>204467</v>
      </c>
      <c r="Q1206" t="s">
        <v>121</v>
      </c>
      <c r="U1206">
        <v>3</v>
      </c>
      <c r="V1206">
        <v>15</v>
      </c>
      <c r="Y1206" t="s">
        <v>122</v>
      </c>
      <c r="Z1206">
        <v>182</v>
      </c>
      <c r="AA1206" t="s">
        <v>123</v>
      </c>
      <c r="AB1206" t="s">
        <v>124</v>
      </c>
      <c r="AC1206">
        <v>117</v>
      </c>
    </row>
    <row r="1207" spans="1:29" x14ac:dyDescent="0.25">
      <c r="A1207">
        <v>345</v>
      </c>
      <c r="B1207">
        <v>345101</v>
      </c>
      <c r="C1207" t="s">
        <v>77</v>
      </c>
      <c r="D1207">
        <v>5285</v>
      </c>
      <c r="E1207">
        <v>-27</v>
      </c>
      <c r="F1207" s="1">
        <v>42094</v>
      </c>
      <c r="G1207" t="s">
        <v>119</v>
      </c>
      <c r="H1207" t="s">
        <v>120</v>
      </c>
      <c r="I1207" t="s">
        <v>120</v>
      </c>
      <c r="K1207">
        <v>303586</v>
      </c>
      <c r="L1207">
        <v>204500</v>
      </c>
      <c r="Q1207" t="s">
        <v>121</v>
      </c>
      <c r="U1207">
        <v>3</v>
      </c>
      <c r="V1207">
        <v>15</v>
      </c>
      <c r="Y1207" t="s">
        <v>122</v>
      </c>
      <c r="Z1207">
        <v>182</v>
      </c>
      <c r="AA1207" t="s">
        <v>123</v>
      </c>
      <c r="AB1207" t="s">
        <v>124</v>
      </c>
      <c r="AC1207">
        <v>137</v>
      </c>
    </row>
    <row r="1208" spans="1:29" x14ac:dyDescent="0.25">
      <c r="A1208">
        <v>345</v>
      </c>
      <c r="B1208">
        <v>345102</v>
      </c>
      <c r="C1208" t="s">
        <v>77</v>
      </c>
      <c r="D1208">
        <v>5285</v>
      </c>
      <c r="E1208">
        <v>-189</v>
      </c>
      <c r="F1208" s="1">
        <v>42094</v>
      </c>
      <c r="G1208" t="s">
        <v>119</v>
      </c>
      <c r="H1208" t="s">
        <v>120</v>
      </c>
      <c r="I1208" t="s">
        <v>120</v>
      </c>
      <c r="K1208">
        <v>303586</v>
      </c>
      <c r="L1208">
        <v>204500</v>
      </c>
      <c r="Q1208" t="s">
        <v>121</v>
      </c>
      <c r="U1208">
        <v>3</v>
      </c>
      <c r="V1208">
        <v>15</v>
      </c>
      <c r="Y1208" t="s">
        <v>122</v>
      </c>
      <c r="Z1208">
        <v>182</v>
      </c>
      <c r="AA1208" t="s">
        <v>123</v>
      </c>
      <c r="AB1208" t="s">
        <v>124</v>
      </c>
      <c r="AC1208">
        <v>140</v>
      </c>
    </row>
    <row r="1209" spans="1:29" x14ac:dyDescent="0.25">
      <c r="A1209">
        <v>345</v>
      </c>
      <c r="B1209">
        <v>345101</v>
      </c>
      <c r="C1209" t="s">
        <v>77</v>
      </c>
      <c r="D1209">
        <v>5285</v>
      </c>
      <c r="E1209">
        <v>-27</v>
      </c>
      <c r="F1209" s="1">
        <v>42095</v>
      </c>
      <c r="G1209" t="s">
        <v>119</v>
      </c>
      <c r="H1209" t="s">
        <v>120</v>
      </c>
      <c r="I1209" t="s">
        <v>120</v>
      </c>
      <c r="K1209">
        <v>303595</v>
      </c>
      <c r="L1209">
        <v>204617</v>
      </c>
      <c r="Q1209" t="s">
        <v>121</v>
      </c>
      <c r="U1209">
        <v>4</v>
      </c>
      <c r="V1209">
        <v>15</v>
      </c>
      <c r="Y1209" t="s">
        <v>122</v>
      </c>
      <c r="Z1209">
        <v>182</v>
      </c>
      <c r="AA1209" t="s">
        <v>123</v>
      </c>
      <c r="AB1209" t="s">
        <v>124</v>
      </c>
      <c r="AC1209">
        <v>97</v>
      </c>
    </row>
    <row r="1210" spans="1:29" x14ac:dyDescent="0.25">
      <c r="A1210">
        <v>345</v>
      </c>
      <c r="B1210">
        <v>345102</v>
      </c>
      <c r="C1210" t="s">
        <v>77</v>
      </c>
      <c r="D1210">
        <v>5285</v>
      </c>
      <c r="E1210">
        <v>-351</v>
      </c>
      <c r="F1210" s="1">
        <v>42095</v>
      </c>
      <c r="G1210" t="s">
        <v>119</v>
      </c>
      <c r="H1210" t="s">
        <v>120</v>
      </c>
      <c r="I1210" t="s">
        <v>120</v>
      </c>
      <c r="K1210">
        <v>303595</v>
      </c>
      <c r="L1210">
        <v>204617</v>
      </c>
      <c r="Q1210" t="s">
        <v>121</v>
      </c>
      <c r="U1210">
        <v>4</v>
      </c>
      <c r="V1210">
        <v>15</v>
      </c>
      <c r="Y1210" t="s">
        <v>122</v>
      </c>
      <c r="Z1210">
        <v>182</v>
      </c>
      <c r="AA1210" t="s">
        <v>123</v>
      </c>
      <c r="AB1210" t="s">
        <v>124</v>
      </c>
      <c r="AC1210">
        <v>100</v>
      </c>
    </row>
    <row r="1211" spans="1:29" x14ac:dyDescent="0.25">
      <c r="A1211">
        <v>345</v>
      </c>
      <c r="B1211">
        <v>345101</v>
      </c>
      <c r="C1211" t="s">
        <v>77</v>
      </c>
      <c r="D1211">
        <v>5285</v>
      </c>
      <c r="E1211">
        <v>-27</v>
      </c>
      <c r="F1211" s="1">
        <v>42096</v>
      </c>
      <c r="G1211" t="s">
        <v>119</v>
      </c>
      <c r="H1211" t="s">
        <v>120</v>
      </c>
      <c r="I1211" t="s">
        <v>120</v>
      </c>
      <c r="K1211">
        <v>303615</v>
      </c>
      <c r="L1211">
        <v>204730</v>
      </c>
      <c r="Q1211" t="s">
        <v>121</v>
      </c>
      <c r="U1211">
        <v>4</v>
      </c>
      <c r="V1211">
        <v>15</v>
      </c>
      <c r="Y1211" t="s">
        <v>122</v>
      </c>
      <c r="Z1211">
        <v>182</v>
      </c>
      <c r="AA1211" t="s">
        <v>123</v>
      </c>
      <c r="AB1211" t="s">
        <v>124</v>
      </c>
      <c r="AC1211">
        <v>91</v>
      </c>
    </row>
    <row r="1212" spans="1:29" x14ac:dyDescent="0.25">
      <c r="A1212">
        <v>345</v>
      </c>
      <c r="B1212">
        <v>345102</v>
      </c>
      <c r="C1212" t="s">
        <v>77</v>
      </c>
      <c r="D1212">
        <v>5285</v>
      </c>
      <c r="E1212">
        <v>-297</v>
      </c>
      <c r="F1212" s="1">
        <v>42096</v>
      </c>
      <c r="G1212" t="s">
        <v>119</v>
      </c>
      <c r="H1212" t="s">
        <v>120</v>
      </c>
      <c r="I1212" t="s">
        <v>120</v>
      </c>
      <c r="K1212">
        <v>303615</v>
      </c>
      <c r="L1212">
        <v>204730</v>
      </c>
      <c r="Q1212" t="s">
        <v>121</v>
      </c>
      <c r="U1212">
        <v>4</v>
      </c>
      <c r="V1212">
        <v>15</v>
      </c>
      <c r="Y1212" t="s">
        <v>122</v>
      </c>
      <c r="Z1212">
        <v>182</v>
      </c>
      <c r="AA1212" t="s">
        <v>123</v>
      </c>
      <c r="AB1212" t="s">
        <v>124</v>
      </c>
      <c r="AC1212">
        <v>93</v>
      </c>
    </row>
    <row r="1213" spans="1:29" x14ac:dyDescent="0.25">
      <c r="A1213">
        <v>345</v>
      </c>
      <c r="B1213">
        <v>345101</v>
      </c>
      <c r="C1213" t="s">
        <v>77</v>
      </c>
      <c r="D1213">
        <v>5285</v>
      </c>
      <c r="E1213">
        <v>-27</v>
      </c>
      <c r="F1213" s="1">
        <v>42099</v>
      </c>
      <c r="G1213" t="s">
        <v>119</v>
      </c>
      <c r="H1213" t="s">
        <v>120</v>
      </c>
      <c r="I1213" t="s">
        <v>120</v>
      </c>
      <c r="K1213">
        <v>303638</v>
      </c>
      <c r="L1213">
        <v>204818</v>
      </c>
      <c r="Q1213" t="s">
        <v>121</v>
      </c>
      <c r="U1213">
        <v>4</v>
      </c>
      <c r="V1213">
        <v>15</v>
      </c>
      <c r="Y1213" t="s">
        <v>122</v>
      </c>
      <c r="Z1213">
        <v>182</v>
      </c>
      <c r="AA1213" t="s">
        <v>123</v>
      </c>
      <c r="AB1213" t="s">
        <v>124</v>
      </c>
      <c r="AC1213">
        <v>105</v>
      </c>
    </row>
    <row r="1214" spans="1:29" x14ac:dyDescent="0.25">
      <c r="A1214">
        <v>345</v>
      </c>
      <c r="B1214">
        <v>345102</v>
      </c>
      <c r="C1214" t="s">
        <v>77</v>
      </c>
      <c r="D1214">
        <v>5285</v>
      </c>
      <c r="E1214">
        <v>-351</v>
      </c>
      <c r="F1214" s="1">
        <v>42099</v>
      </c>
      <c r="G1214" t="s">
        <v>119</v>
      </c>
      <c r="H1214" t="s">
        <v>120</v>
      </c>
      <c r="I1214" t="s">
        <v>120</v>
      </c>
      <c r="K1214">
        <v>303638</v>
      </c>
      <c r="L1214">
        <v>204818</v>
      </c>
      <c r="Q1214" t="s">
        <v>121</v>
      </c>
      <c r="U1214">
        <v>4</v>
      </c>
      <c r="V1214">
        <v>15</v>
      </c>
      <c r="Y1214" t="s">
        <v>122</v>
      </c>
      <c r="Z1214">
        <v>182</v>
      </c>
      <c r="AA1214" t="s">
        <v>123</v>
      </c>
      <c r="AB1214" t="s">
        <v>124</v>
      </c>
      <c r="AC1214">
        <v>108</v>
      </c>
    </row>
    <row r="1215" spans="1:29" x14ac:dyDescent="0.25">
      <c r="A1215">
        <v>345</v>
      </c>
      <c r="B1215">
        <v>345101</v>
      </c>
      <c r="C1215" t="s">
        <v>77</v>
      </c>
      <c r="D1215">
        <v>5285</v>
      </c>
      <c r="E1215"/>
      <c r="F1215" s="1">
        <v>42100</v>
      </c>
      <c r="G1215" t="s">
        <v>119</v>
      </c>
      <c r="H1215" t="s">
        <v>120</v>
      </c>
      <c r="I1215" t="s">
        <v>120</v>
      </c>
      <c r="K1215">
        <v>303723</v>
      </c>
      <c r="L1215">
        <v>205385</v>
      </c>
      <c r="Q1215" t="s">
        <v>121</v>
      </c>
      <c r="U1215">
        <v>4</v>
      </c>
      <c r="V1215">
        <v>15</v>
      </c>
      <c r="Y1215" t="s">
        <v>122</v>
      </c>
      <c r="Z1215">
        <v>182</v>
      </c>
      <c r="AA1215" t="s">
        <v>123</v>
      </c>
      <c r="AB1215" t="s">
        <v>124</v>
      </c>
      <c r="AC1215">
        <v>122</v>
      </c>
    </row>
    <row r="1216" spans="1:29" x14ac:dyDescent="0.25">
      <c r="A1216">
        <v>345</v>
      </c>
      <c r="B1216">
        <v>345102</v>
      </c>
      <c r="C1216" t="s">
        <v>77</v>
      </c>
      <c r="D1216">
        <v>5285</v>
      </c>
      <c r="E1216">
        <v>-162</v>
      </c>
      <c r="F1216" s="1">
        <v>42100</v>
      </c>
      <c r="G1216" t="s">
        <v>119</v>
      </c>
      <c r="H1216" t="s">
        <v>120</v>
      </c>
      <c r="I1216" t="s">
        <v>120</v>
      </c>
      <c r="K1216">
        <v>303723</v>
      </c>
      <c r="L1216">
        <v>205385</v>
      </c>
      <c r="Q1216" t="s">
        <v>121</v>
      </c>
      <c r="U1216">
        <v>4</v>
      </c>
      <c r="V1216">
        <v>15</v>
      </c>
      <c r="Y1216" t="s">
        <v>122</v>
      </c>
      <c r="Z1216">
        <v>182</v>
      </c>
      <c r="AA1216" t="s">
        <v>123</v>
      </c>
      <c r="AB1216" t="s">
        <v>124</v>
      </c>
      <c r="AC1216">
        <v>124</v>
      </c>
    </row>
    <row r="1217" spans="1:29" x14ac:dyDescent="0.25">
      <c r="A1217">
        <v>345</v>
      </c>
      <c r="B1217">
        <v>345102</v>
      </c>
      <c r="C1217" t="s">
        <v>77</v>
      </c>
      <c r="D1217">
        <v>5285</v>
      </c>
      <c r="E1217">
        <v>-297</v>
      </c>
      <c r="F1217" s="1">
        <v>42101</v>
      </c>
      <c r="G1217" t="s">
        <v>119</v>
      </c>
      <c r="H1217" t="s">
        <v>120</v>
      </c>
      <c r="I1217" t="s">
        <v>120</v>
      </c>
      <c r="K1217">
        <v>303669</v>
      </c>
      <c r="L1217">
        <v>205083</v>
      </c>
      <c r="Q1217" t="s">
        <v>121</v>
      </c>
      <c r="U1217">
        <v>4</v>
      </c>
      <c r="V1217">
        <v>15</v>
      </c>
      <c r="Y1217" t="s">
        <v>122</v>
      </c>
      <c r="Z1217">
        <v>252</v>
      </c>
      <c r="AA1217" t="s">
        <v>123</v>
      </c>
      <c r="AB1217" t="s">
        <v>124</v>
      </c>
      <c r="AC1217">
        <v>109</v>
      </c>
    </row>
    <row r="1218" spans="1:29" x14ac:dyDescent="0.25">
      <c r="A1218">
        <v>345</v>
      </c>
      <c r="B1218">
        <v>345102</v>
      </c>
      <c r="C1218" t="s">
        <v>77</v>
      </c>
      <c r="D1218">
        <v>5285</v>
      </c>
      <c r="E1218">
        <v>-405</v>
      </c>
      <c r="F1218" s="1">
        <v>42102</v>
      </c>
      <c r="G1218" t="s">
        <v>119</v>
      </c>
      <c r="H1218" t="s">
        <v>120</v>
      </c>
      <c r="I1218" t="s">
        <v>120</v>
      </c>
      <c r="K1218">
        <v>303689</v>
      </c>
      <c r="L1218">
        <v>205193</v>
      </c>
      <c r="Q1218" t="s">
        <v>121</v>
      </c>
      <c r="U1218">
        <v>4</v>
      </c>
      <c r="V1218">
        <v>15</v>
      </c>
      <c r="Y1218" t="s">
        <v>122</v>
      </c>
      <c r="Z1218">
        <v>182</v>
      </c>
      <c r="AA1218" t="s">
        <v>123</v>
      </c>
      <c r="AB1218" t="s">
        <v>124</v>
      </c>
      <c r="AC1218">
        <v>101</v>
      </c>
    </row>
    <row r="1219" spans="1:29" x14ac:dyDescent="0.25">
      <c r="A1219">
        <v>345</v>
      </c>
      <c r="B1219">
        <v>345102</v>
      </c>
      <c r="C1219" t="s">
        <v>77</v>
      </c>
      <c r="D1219">
        <v>5285</v>
      </c>
      <c r="E1219">
        <v>-135</v>
      </c>
      <c r="F1219" s="1">
        <v>42103</v>
      </c>
      <c r="G1219" t="s">
        <v>119</v>
      </c>
      <c r="H1219" t="s">
        <v>120</v>
      </c>
      <c r="I1219" t="s">
        <v>120</v>
      </c>
      <c r="K1219">
        <v>303697</v>
      </c>
      <c r="L1219">
        <v>205271</v>
      </c>
      <c r="Q1219" t="s">
        <v>121</v>
      </c>
      <c r="U1219">
        <v>4</v>
      </c>
      <c r="V1219">
        <v>15</v>
      </c>
      <c r="Y1219" t="s">
        <v>122</v>
      </c>
      <c r="Z1219">
        <v>182</v>
      </c>
      <c r="AA1219" t="s">
        <v>123</v>
      </c>
      <c r="AB1219" t="s">
        <v>124</v>
      </c>
      <c r="AC1219">
        <v>82</v>
      </c>
    </row>
    <row r="1220" spans="1:29" x14ac:dyDescent="0.25">
      <c r="A1220">
        <v>345</v>
      </c>
      <c r="B1220">
        <v>345102</v>
      </c>
      <c r="C1220" t="s">
        <v>77</v>
      </c>
      <c r="D1220">
        <v>5285</v>
      </c>
      <c r="E1220">
        <v>-162</v>
      </c>
      <c r="F1220" s="1">
        <v>42106</v>
      </c>
      <c r="G1220" t="s">
        <v>119</v>
      </c>
      <c r="H1220" t="s">
        <v>120</v>
      </c>
      <c r="I1220" t="s">
        <v>120</v>
      </c>
      <c r="K1220">
        <v>303716</v>
      </c>
      <c r="L1220">
        <v>205351</v>
      </c>
      <c r="Q1220" t="s">
        <v>121</v>
      </c>
      <c r="U1220">
        <v>4</v>
      </c>
      <c r="V1220">
        <v>15</v>
      </c>
      <c r="Y1220" t="s">
        <v>122</v>
      </c>
      <c r="Z1220">
        <v>182</v>
      </c>
      <c r="AA1220" t="s">
        <v>123</v>
      </c>
      <c r="AB1220" t="s">
        <v>124</v>
      </c>
      <c r="AC1220">
        <v>103</v>
      </c>
    </row>
    <row r="1221" spans="1:29" x14ac:dyDescent="0.25">
      <c r="A1221">
        <v>345</v>
      </c>
      <c r="B1221">
        <v>345102</v>
      </c>
      <c r="C1221" t="s">
        <v>77</v>
      </c>
      <c r="D1221">
        <v>5285</v>
      </c>
      <c r="E1221">
        <v>-81</v>
      </c>
      <c r="F1221" s="1">
        <v>42107</v>
      </c>
      <c r="G1221" t="s">
        <v>119</v>
      </c>
      <c r="H1221" t="s">
        <v>120</v>
      </c>
      <c r="I1221" t="s">
        <v>120</v>
      </c>
      <c r="K1221">
        <v>303739</v>
      </c>
      <c r="L1221">
        <v>205451</v>
      </c>
      <c r="Q1221" t="s">
        <v>121</v>
      </c>
      <c r="U1221">
        <v>4</v>
      </c>
      <c r="V1221">
        <v>15</v>
      </c>
      <c r="Y1221" t="s">
        <v>122</v>
      </c>
      <c r="Z1221">
        <v>182</v>
      </c>
      <c r="AA1221" t="s">
        <v>123</v>
      </c>
      <c r="AB1221" t="s">
        <v>124</v>
      </c>
      <c r="AC1221">
        <v>139</v>
      </c>
    </row>
    <row r="1222" spans="1:29" x14ac:dyDescent="0.25">
      <c r="A1222">
        <v>345</v>
      </c>
      <c r="B1222">
        <v>345102</v>
      </c>
      <c r="C1222" t="s">
        <v>77</v>
      </c>
      <c r="D1222">
        <v>5285</v>
      </c>
      <c r="E1222">
        <v>-351</v>
      </c>
      <c r="F1222" s="1">
        <v>42108</v>
      </c>
      <c r="G1222" t="s">
        <v>119</v>
      </c>
      <c r="H1222" t="s">
        <v>120</v>
      </c>
      <c r="I1222" t="s">
        <v>120</v>
      </c>
      <c r="K1222">
        <v>303773</v>
      </c>
      <c r="L1222">
        <v>205815</v>
      </c>
      <c r="Q1222" t="s">
        <v>121</v>
      </c>
      <c r="U1222">
        <v>4</v>
      </c>
      <c r="V1222">
        <v>15</v>
      </c>
      <c r="Y1222" t="s">
        <v>122</v>
      </c>
      <c r="Z1222">
        <v>254</v>
      </c>
      <c r="AA1222" t="s">
        <v>123</v>
      </c>
      <c r="AB1222" t="s">
        <v>124</v>
      </c>
      <c r="AC1222">
        <v>115</v>
      </c>
    </row>
    <row r="1223" spans="1:29" x14ac:dyDescent="0.25">
      <c r="A1223">
        <v>345</v>
      </c>
      <c r="B1223">
        <v>345101</v>
      </c>
      <c r="C1223" t="s">
        <v>77</v>
      </c>
      <c r="D1223">
        <v>5285</v>
      </c>
      <c r="E1223">
        <v>-27</v>
      </c>
      <c r="F1223" s="1">
        <v>42109</v>
      </c>
      <c r="G1223" t="s">
        <v>119</v>
      </c>
      <c r="H1223" t="s">
        <v>120</v>
      </c>
      <c r="I1223" t="s">
        <v>120</v>
      </c>
      <c r="K1223">
        <v>303768</v>
      </c>
      <c r="L1223">
        <v>205695</v>
      </c>
      <c r="Q1223" t="s">
        <v>121</v>
      </c>
      <c r="U1223">
        <v>4</v>
      </c>
      <c r="V1223">
        <v>15</v>
      </c>
      <c r="Y1223" t="s">
        <v>122</v>
      </c>
      <c r="Z1223">
        <v>254</v>
      </c>
      <c r="AA1223" t="s">
        <v>123</v>
      </c>
      <c r="AB1223" t="s">
        <v>124</v>
      </c>
      <c r="AC1223">
        <v>87</v>
      </c>
    </row>
    <row r="1224" spans="1:29" x14ac:dyDescent="0.25">
      <c r="A1224">
        <v>345</v>
      </c>
      <c r="B1224">
        <v>345102</v>
      </c>
      <c r="C1224" t="s">
        <v>77</v>
      </c>
      <c r="D1224">
        <v>5285</v>
      </c>
      <c r="E1224">
        <v>-297</v>
      </c>
      <c r="F1224" s="1">
        <v>42109</v>
      </c>
      <c r="G1224" t="s">
        <v>119</v>
      </c>
      <c r="H1224" t="s">
        <v>120</v>
      </c>
      <c r="I1224" t="s">
        <v>120</v>
      </c>
      <c r="K1224">
        <v>303768</v>
      </c>
      <c r="L1224">
        <v>205695</v>
      </c>
      <c r="Q1224" t="s">
        <v>121</v>
      </c>
      <c r="U1224">
        <v>4</v>
      </c>
      <c r="V1224">
        <v>15</v>
      </c>
      <c r="Y1224" t="s">
        <v>122</v>
      </c>
      <c r="Z1224">
        <v>254</v>
      </c>
      <c r="AA1224" t="s">
        <v>123</v>
      </c>
      <c r="AB1224" t="s">
        <v>124</v>
      </c>
      <c r="AC1224">
        <v>91</v>
      </c>
    </row>
    <row r="1225" spans="1:29" x14ac:dyDescent="0.25">
      <c r="A1225">
        <v>345</v>
      </c>
      <c r="B1225">
        <v>345102</v>
      </c>
      <c r="C1225" t="s">
        <v>77</v>
      </c>
      <c r="D1225">
        <v>5285</v>
      </c>
      <c r="E1225">
        <v>-189</v>
      </c>
      <c r="F1225" s="1">
        <v>42110</v>
      </c>
      <c r="G1225" t="s">
        <v>119</v>
      </c>
      <c r="H1225" t="s">
        <v>120</v>
      </c>
      <c r="I1225" t="s">
        <v>120</v>
      </c>
      <c r="K1225">
        <v>303772</v>
      </c>
      <c r="L1225">
        <v>205798</v>
      </c>
      <c r="Q1225" t="s">
        <v>121</v>
      </c>
      <c r="U1225">
        <v>4</v>
      </c>
      <c r="V1225">
        <v>15</v>
      </c>
      <c r="Y1225" t="s">
        <v>122</v>
      </c>
      <c r="Z1225">
        <v>182</v>
      </c>
      <c r="AA1225" t="s">
        <v>123</v>
      </c>
      <c r="AB1225" t="s">
        <v>124</v>
      </c>
      <c r="AC1225">
        <v>112</v>
      </c>
    </row>
    <row r="1226" spans="1:29" x14ac:dyDescent="0.25">
      <c r="A1226">
        <v>345</v>
      </c>
      <c r="B1226">
        <v>345101</v>
      </c>
      <c r="C1226" t="s">
        <v>77</v>
      </c>
      <c r="D1226">
        <v>5285</v>
      </c>
      <c r="E1226">
        <v>-270</v>
      </c>
      <c r="F1226" s="1">
        <v>42113</v>
      </c>
      <c r="G1226" t="s">
        <v>119</v>
      </c>
      <c r="H1226" t="s">
        <v>120</v>
      </c>
      <c r="I1226" t="s">
        <v>120</v>
      </c>
      <c r="K1226">
        <v>303791</v>
      </c>
      <c r="L1226">
        <v>206012</v>
      </c>
      <c r="Q1226" t="s">
        <v>121</v>
      </c>
      <c r="U1226">
        <v>4</v>
      </c>
      <c r="V1226">
        <v>15</v>
      </c>
      <c r="Y1226" t="s">
        <v>122</v>
      </c>
      <c r="Z1226">
        <v>182</v>
      </c>
      <c r="AA1226" t="s">
        <v>123</v>
      </c>
      <c r="AB1226" t="s">
        <v>124</v>
      </c>
      <c r="AC1226">
        <v>133</v>
      </c>
    </row>
    <row r="1227" spans="1:29" x14ac:dyDescent="0.25">
      <c r="A1227">
        <v>345</v>
      </c>
      <c r="B1227">
        <v>345102</v>
      </c>
      <c r="C1227" t="s">
        <v>77</v>
      </c>
      <c r="D1227">
        <v>5285</v>
      </c>
      <c r="E1227">
        <v>-243</v>
      </c>
      <c r="F1227" s="1">
        <v>42113</v>
      </c>
      <c r="G1227" t="s">
        <v>119</v>
      </c>
      <c r="H1227" t="s">
        <v>120</v>
      </c>
      <c r="I1227" t="s">
        <v>120</v>
      </c>
      <c r="K1227">
        <v>303791</v>
      </c>
      <c r="L1227">
        <v>206012</v>
      </c>
      <c r="Q1227" t="s">
        <v>121</v>
      </c>
      <c r="U1227">
        <v>4</v>
      </c>
      <c r="V1227">
        <v>15</v>
      </c>
      <c r="Y1227" t="s">
        <v>122</v>
      </c>
      <c r="Z1227">
        <v>182</v>
      </c>
      <c r="AA1227" t="s">
        <v>123</v>
      </c>
      <c r="AB1227" t="s">
        <v>124</v>
      </c>
      <c r="AC1227">
        <v>136</v>
      </c>
    </row>
    <row r="1228" spans="1:29" x14ac:dyDescent="0.25">
      <c r="A1228">
        <v>345</v>
      </c>
      <c r="B1228">
        <v>345102</v>
      </c>
      <c r="C1228" t="s">
        <v>77</v>
      </c>
      <c r="D1228">
        <v>5285</v>
      </c>
      <c r="E1228">
        <v>-81</v>
      </c>
      <c r="F1228" s="1">
        <v>42114</v>
      </c>
      <c r="G1228" t="s">
        <v>119</v>
      </c>
      <c r="H1228" t="s">
        <v>120</v>
      </c>
      <c r="I1228" t="s">
        <v>120</v>
      </c>
      <c r="K1228">
        <v>303802</v>
      </c>
      <c r="L1228">
        <v>206224</v>
      </c>
      <c r="Q1228" t="s">
        <v>121</v>
      </c>
      <c r="U1228">
        <v>4</v>
      </c>
      <c r="V1228">
        <v>15</v>
      </c>
      <c r="Y1228" t="s">
        <v>122</v>
      </c>
      <c r="Z1228">
        <v>182</v>
      </c>
      <c r="AA1228" t="s">
        <v>123</v>
      </c>
      <c r="AB1228" t="s">
        <v>124</v>
      </c>
      <c r="AC1228">
        <v>123</v>
      </c>
    </row>
    <row r="1229" spans="1:29" x14ac:dyDescent="0.25">
      <c r="A1229">
        <v>345</v>
      </c>
      <c r="B1229">
        <v>345101</v>
      </c>
      <c r="C1229" t="s">
        <v>77</v>
      </c>
      <c r="D1229">
        <v>5285</v>
      </c>
      <c r="E1229"/>
      <c r="F1229" s="1">
        <v>42115</v>
      </c>
      <c r="G1229" t="s">
        <v>119</v>
      </c>
      <c r="H1229" t="s">
        <v>120</v>
      </c>
      <c r="I1229" t="s">
        <v>120</v>
      </c>
      <c r="K1229">
        <v>303804</v>
      </c>
      <c r="L1229">
        <v>206232</v>
      </c>
      <c r="Q1229" t="s">
        <v>121</v>
      </c>
      <c r="U1229">
        <v>4</v>
      </c>
      <c r="V1229">
        <v>15</v>
      </c>
      <c r="Y1229" t="s">
        <v>122</v>
      </c>
      <c r="Z1229">
        <v>182</v>
      </c>
      <c r="AA1229" t="s">
        <v>123</v>
      </c>
      <c r="AB1229" t="s">
        <v>124</v>
      </c>
      <c r="AC1229">
        <v>89</v>
      </c>
    </row>
    <row r="1230" spans="1:29" x14ac:dyDescent="0.25">
      <c r="A1230">
        <v>345</v>
      </c>
      <c r="B1230">
        <v>345102</v>
      </c>
      <c r="C1230" t="s">
        <v>77</v>
      </c>
      <c r="D1230">
        <v>5285</v>
      </c>
      <c r="E1230">
        <v>-162</v>
      </c>
      <c r="F1230" s="1">
        <v>42115</v>
      </c>
      <c r="G1230" t="s">
        <v>119</v>
      </c>
      <c r="H1230" t="s">
        <v>120</v>
      </c>
      <c r="I1230" t="s">
        <v>120</v>
      </c>
      <c r="K1230">
        <v>303804</v>
      </c>
      <c r="L1230">
        <v>206232</v>
      </c>
      <c r="Q1230" t="s">
        <v>121</v>
      </c>
      <c r="U1230">
        <v>4</v>
      </c>
      <c r="V1230">
        <v>15</v>
      </c>
      <c r="Y1230" t="s">
        <v>122</v>
      </c>
      <c r="Z1230">
        <v>182</v>
      </c>
      <c r="AA1230" t="s">
        <v>123</v>
      </c>
      <c r="AB1230" t="s">
        <v>124</v>
      </c>
      <c r="AC1230">
        <v>92</v>
      </c>
    </row>
    <row r="1231" spans="1:29" x14ac:dyDescent="0.25">
      <c r="A1231">
        <v>345</v>
      </c>
      <c r="B1231">
        <v>345101</v>
      </c>
      <c r="C1231" t="s">
        <v>77</v>
      </c>
      <c r="D1231">
        <v>5285</v>
      </c>
      <c r="E1231">
        <v>-27</v>
      </c>
      <c r="F1231" s="1">
        <v>42116</v>
      </c>
      <c r="G1231" t="s">
        <v>119</v>
      </c>
      <c r="H1231" t="s">
        <v>120</v>
      </c>
      <c r="I1231" t="s">
        <v>120</v>
      </c>
      <c r="K1231">
        <v>303813</v>
      </c>
      <c r="L1231">
        <v>206318</v>
      </c>
      <c r="Q1231" t="s">
        <v>121</v>
      </c>
      <c r="U1231">
        <v>4</v>
      </c>
      <c r="V1231">
        <v>15</v>
      </c>
      <c r="Y1231" t="s">
        <v>122</v>
      </c>
      <c r="Z1231">
        <v>401</v>
      </c>
      <c r="AA1231" t="s">
        <v>123</v>
      </c>
      <c r="AB1231" t="s">
        <v>124</v>
      </c>
      <c r="AC1231">
        <v>84</v>
      </c>
    </row>
    <row r="1232" spans="1:29" x14ac:dyDescent="0.25">
      <c r="A1232">
        <v>345</v>
      </c>
      <c r="B1232">
        <v>345102</v>
      </c>
      <c r="C1232" t="s">
        <v>77</v>
      </c>
      <c r="D1232">
        <v>5285</v>
      </c>
      <c r="E1232">
        <v>-162</v>
      </c>
      <c r="F1232" s="1">
        <v>42116</v>
      </c>
      <c r="G1232" t="s">
        <v>119</v>
      </c>
      <c r="H1232" t="s">
        <v>120</v>
      </c>
      <c r="I1232" t="s">
        <v>120</v>
      </c>
      <c r="K1232">
        <v>303813</v>
      </c>
      <c r="L1232">
        <v>206318</v>
      </c>
      <c r="Q1232" t="s">
        <v>121</v>
      </c>
      <c r="U1232">
        <v>4</v>
      </c>
      <c r="V1232">
        <v>15</v>
      </c>
      <c r="Y1232" t="s">
        <v>122</v>
      </c>
      <c r="Z1232">
        <v>401</v>
      </c>
      <c r="AA1232" t="s">
        <v>123</v>
      </c>
      <c r="AB1232" t="s">
        <v>124</v>
      </c>
      <c r="AC1232">
        <v>86</v>
      </c>
    </row>
    <row r="1233" spans="1:29" x14ac:dyDescent="0.25">
      <c r="A1233">
        <v>345</v>
      </c>
      <c r="B1233">
        <v>345102</v>
      </c>
      <c r="C1233" t="s">
        <v>77</v>
      </c>
      <c r="D1233">
        <v>5285</v>
      </c>
      <c r="E1233">
        <v>-297</v>
      </c>
      <c r="F1233" s="1">
        <v>42117</v>
      </c>
      <c r="G1233" t="s">
        <v>119</v>
      </c>
      <c r="H1233" t="s">
        <v>120</v>
      </c>
      <c r="I1233" t="s">
        <v>120</v>
      </c>
      <c r="K1233">
        <v>303812</v>
      </c>
      <c r="L1233">
        <v>206306</v>
      </c>
      <c r="Q1233" t="s">
        <v>121</v>
      </c>
      <c r="U1233">
        <v>4</v>
      </c>
      <c r="V1233">
        <v>15</v>
      </c>
      <c r="Y1233" t="s">
        <v>122</v>
      </c>
      <c r="Z1233">
        <v>401</v>
      </c>
      <c r="AA1233" t="s">
        <v>123</v>
      </c>
      <c r="AB1233" t="s">
        <v>124</v>
      </c>
      <c r="AC1233">
        <v>99</v>
      </c>
    </row>
    <row r="1234" spans="1:29" x14ac:dyDescent="0.25">
      <c r="A1234">
        <v>345</v>
      </c>
      <c r="B1234">
        <v>345101</v>
      </c>
      <c r="C1234" t="s">
        <v>77</v>
      </c>
      <c r="D1234">
        <v>5285</v>
      </c>
      <c r="E1234">
        <v>-27</v>
      </c>
      <c r="F1234" s="1">
        <v>42120</v>
      </c>
      <c r="G1234" t="s">
        <v>119</v>
      </c>
      <c r="H1234" t="s">
        <v>120</v>
      </c>
      <c r="I1234" t="s">
        <v>120</v>
      </c>
      <c r="K1234">
        <v>303817</v>
      </c>
      <c r="L1234">
        <v>206379</v>
      </c>
      <c r="Q1234" t="s">
        <v>121</v>
      </c>
      <c r="U1234">
        <v>4</v>
      </c>
      <c r="V1234">
        <v>15</v>
      </c>
      <c r="Y1234" t="s">
        <v>122</v>
      </c>
      <c r="Z1234">
        <v>182</v>
      </c>
      <c r="AA1234" t="s">
        <v>123</v>
      </c>
      <c r="AB1234" t="s">
        <v>124</v>
      </c>
      <c r="AC1234">
        <v>98</v>
      </c>
    </row>
    <row r="1235" spans="1:29" x14ac:dyDescent="0.25">
      <c r="A1235">
        <v>345</v>
      </c>
      <c r="B1235">
        <v>345102</v>
      </c>
      <c r="C1235" t="s">
        <v>77</v>
      </c>
      <c r="D1235">
        <v>5285</v>
      </c>
      <c r="E1235">
        <v>-108</v>
      </c>
      <c r="F1235" s="1">
        <v>42120</v>
      </c>
      <c r="G1235" t="s">
        <v>119</v>
      </c>
      <c r="H1235" t="s">
        <v>120</v>
      </c>
      <c r="I1235" t="s">
        <v>120</v>
      </c>
      <c r="K1235">
        <v>303817</v>
      </c>
      <c r="L1235">
        <v>206379</v>
      </c>
      <c r="Q1235" t="s">
        <v>121</v>
      </c>
      <c r="U1235">
        <v>4</v>
      </c>
      <c r="V1235">
        <v>15</v>
      </c>
      <c r="Y1235" t="s">
        <v>122</v>
      </c>
      <c r="Z1235">
        <v>182</v>
      </c>
      <c r="AA1235" t="s">
        <v>123</v>
      </c>
      <c r="AB1235" t="s">
        <v>124</v>
      </c>
      <c r="AC1235">
        <v>104</v>
      </c>
    </row>
    <row r="1236" spans="1:29" x14ac:dyDescent="0.25">
      <c r="A1236">
        <v>345</v>
      </c>
      <c r="B1236">
        <v>345102</v>
      </c>
      <c r="C1236" t="s">
        <v>77</v>
      </c>
      <c r="D1236">
        <v>5285</v>
      </c>
      <c r="E1236">
        <v>-108</v>
      </c>
      <c r="F1236" s="1">
        <v>42121</v>
      </c>
      <c r="G1236" t="s">
        <v>119</v>
      </c>
      <c r="H1236" t="s">
        <v>120</v>
      </c>
      <c r="I1236" t="s">
        <v>120</v>
      </c>
      <c r="K1236">
        <v>303829</v>
      </c>
      <c r="L1236">
        <v>206491</v>
      </c>
      <c r="Q1236" t="s">
        <v>121</v>
      </c>
      <c r="U1236">
        <v>4</v>
      </c>
      <c r="V1236">
        <v>15</v>
      </c>
      <c r="Y1236" t="s">
        <v>122</v>
      </c>
      <c r="Z1236">
        <v>401</v>
      </c>
      <c r="AA1236" t="s">
        <v>123</v>
      </c>
      <c r="AB1236" t="s">
        <v>124</v>
      </c>
      <c r="AC1236">
        <v>101</v>
      </c>
    </row>
    <row r="1237" spans="1:29" x14ac:dyDescent="0.25">
      <c r="A1237">
        <v>345</v>
      </c>
      <c r="B1237">
        <v>345102</v>
      </c>
      <c r="C1237" t="s">
        <v>77</v>
      </c>
      <c r="D1237">
        <v>5285</v>
      </c>
      <c r="E1237">
        <v>-243</v>
      </c>
      <c r="F1237" s="1">
        <v>42122</v>
      </c>
      <c r="G1237" t="s">
        <v>119</v>
      </c>
      <c r="H1237" t="s">
        <v>120</v>
      </c>
      <c r="I1237" t="s">
        <v>120</v>
      </c>
      <c r="K1237">
        <v>303842</v>
      </c>
      <c r="L1237">
        <v>206669</v>
      </c>
      <c r="Q1237" t="s">
        <v>121</v>
      </c>
      <c r="U1237">
        <v>4</v>
      </c>
      <c r="V1237">
        <v>15</v>
      </c>
      <c r="Y1237" t="s">
        <v>122</v>
      </c>
      <c r="Z1237">
        <v>254</v>
      </c>
      <c r="AA1237" t="s">
        <v>123</v>
      </c>
      <c r="AB1237" t="s">
        <v>124</v>
      </c>
      <c r="AC1237">
        <v>125</v>
      </c>
    </row>
    <row r="1238" spans="1:29" x14ac:dyDescent="0.25">
      <c r="A1238">
        <v>345</v>
      </c>
      <c r="B1238">
        <v>345102</v>
      </c>
      <c r="C1238" t="s">
        <v>77</v>
      </c>
      <c r="D1238">
        <v>5285</v>
      </c>
      <c r="E1238">
        <v>-222</v>
      </c>
      <c r="F1238" s="1">
        <v>42123</v>
      </c>
      <c r="G1238" t="s">
        <v>119</v>
      </c>
      <c r="H1238" t="s">
        <v>120</v>
      </c>
      <c r="I1238" t="s">
        <v>120</v>
      </c>
      <c r="K1238">
        <v>303846</v>
      </c>
      <c r="L1238">
        <v>206798</v>
      </c>
      <c r="Q1238" t="s">
        <v>121</v>
      </c>
      <c r="U1238">
        <v>4</v>
      </c>
      <c r="V1238">
        <v>15</v>
      </c>
      <c r="Y1238" t="s">
        <v>122</v>
      </c>
      <c r="Z1238">
        <v>356</v>
      </c>
      <c r="AA1238" t="s">
        <v>123</v>
      </c>
      <c r="AB1238" t="s">
        <v>124</v>
      </c>
      <c r="AC1238">
        <v>86</v>
      </c>
    </row>
    <row r="1239" spans="1:29" x14ac:dyDescent="0.25">
      <c r="A1239">
        <v>345</v>
      </c>
      <c r="B1239">
        <v>345102</v>
      </c>
      <c r="C1239" t="s">
        <v>77</v>
      </c>
      <c r="D1239">
        <v>5285</v>
      </c>
      <c r="E1239">
        <v>-432</v>
      </c>
      <c r="F1239" s="1">
        <v>42124</v>
      </c>
      <c r="G1239" t="s">
        <v>119</v>
      </c>
      <c r="H1239" t="s">
        <v>120</v>
      </c>
      <c r="I1239" t="s">
        <v>120</v>
      </c>
      <c r="K1239">
        <v>303861</v>
      </c>
      <c r="L1239">
        <v>206926</v>
      </c>
      <c r="Q1239" t="s">
        <v>121</v>
      </c>
      <c r="U1239">
        <v>4</v>
      </c>
      <c r="V1239">
        <v>15</v>
      </c>
      <c r="Y1239" t="s">
        <v>122</v>
      </c>
      <c r="Z1239">
        <v>182</v>
      </c>
      <c r="AA1239" t="s">
        <v>123</v>
      </c>
      <c r="AB1239" t="s">
        <v>124</v>
      </c>
      <c r="AC1239">
        <v>130</v>
      </c>
    </row>
    <row r="1240" spans="1:29" x14ac:dyDescent="0.25">
      <c r="A1240">
        <v>345</v>
      </c>
      <c r="B1240">
        <v>345101</v>
      </c>
      <c r="C1240" t="s">
        <v>77</v>
      </c>
      <c r="D1240">
        <v>5285</v>
      </c>
      <c r="E1240">
        <v>-54</v>
      </c>
      <c r="F1240" s="1">
        <v>42127</v>
      </c>
      <c r="G1240" t="s">
        <v>119</v>
      </c>
      <c r="H1240" t="s">
        <v>120</v>
      </c>
      <c r="I1240" t="s">
        <v>120</v>
      </c>
      <c r="K1240">
        <v>303868</v>
      </c>
      <c r="L1240">
        <v>207000</v>
      </c>
      <c r="Q1240" t="s">
        <v>121</v>
      </c>
      <c r="U1240">
        <v>5</v>
      </c>
      <c r="V1240">
        <v>15</v>
      </c>
      <c r="Y1240" t="s">
        <v>122</v>
      </c>
      <c r="Z1240">
        <v>182</v>
      </c>
      <c r="AA1240" t="s">
        <v>123</v>
      </c>
      <c r="AB1240" t="s">
        <v>124</v>
      </c>
      <c r="AC1240">
        <v>117</v>
      </c>
    </row>
    <row r="1241" spans="1:29" x14ac:dyDescent="0.25">
      <c r="A1241">
        <v>345</v>
      </c>
      <c r="B1241">
        <v>345102</v>
      </c>
      <c r="C1241" t="s">
        <v>77</v>
      </c>
      <c r="D1241">
        <v>5285</v>
      </c>
      <c r="E1241">
        <v>-594</v>
      </c>
      <c r="F1241" s="1">
        <v>42127</v>
      </c>
      <c r="G1241" t="s">
        <v>119</v>
      </c>
      <c r="H1241" t="s">
        <v>120</v>
      </c>
      <c r="I1241" t="s">
        <v>120</v>
      </c>
      <c r="K1241">
        <v>303868</v>
      </c>
      <c r="L1241">
        <v>207000</v>
      </c>
      <c r="Q1241" t="s">
        <v>121</v>
      </c>
      <c r="U1241">
        <v>5</v>
      </c>
      <c r="V1241">
        <v>15</v>
      </c>
      <c r="Y1241" t="s">
        <v>122</v>
      </c>
      <c r="Z1241">
        <v>182</v>
      </c>
      <c r="AA1241" t="s">
        <v>123</v>
      </c>
      <c r="AB1241" t="s">
        <v>124</v>
      </c>
      <c r="AC1241">
        <v>119</v>
      </c>
    </row>
    <row r="1242" spans="1:29" x14ac:dyDescent="0.25">
      <c r="A1242">
        <v>345</v>
      </c>
      <c r="B1242">
        <v>345101</v>
      </c>
      <c r="C1242" t="s">
        <v>77</v>
      </c>
      <c r="D1242">
        <v>5285</v>
      </c>
      <c r="E1242">
        <v>-27</v>
      </c>
      <c r="F1242" s="1">
        <v>42128</v>
      </c>
      <c r="G1242" t="s">
        <v>119</v>
      </c>
      <c r="H1242" t="s">
        <v>120</v>
      </c>
      <c r="I1242" t="s">
        <v>120</v>
      </c>
      <c r="K1242">
        <v>303899</v>
      </c>
      <c r="L1242">
        <v>207117</v>
      </c>
      <c r="Q1242" t="s">
        <v>121</v>
      </c>
      <c r="U1242">
        <v>5</v>
      </c>
      <c r="V1242">
        <v>15</v>
      </c>
      <c r="Y1242" t="s">
        <v>122</v>
      </c>
      <c r="Z1242">
        <v>182</v>
      </c>
      <c r="AA1242" t="s">
        <v>123</v>
      </c>
      <c r="AB1242" t="s">
        <v>124</v>
      </c>
      <c r="AC1242">
        <v>122</v>
      </c>
    </row>
    <row r="1243" spans="1:29" x14ac:dyDescent="0.25">
      <c r="A1243">
        <v>345</v>
      </c>
      <c r="B1243">
        <v>345102</v>
      </c>
      <c r="C1243" t="s">
        <v>77</v>
      </c>
      <c r="D1243">
        <v>5285</v>
      </c>
      <c r="E1243">
        <v>-189</v>
      </c>
      <c r="F1243" s="1">
        <v>42128</v>
      </c>
      <c r="G1243" t="s">
        <v>119</v>
      </c>
      <c r="H1243" t="s">
        <v>120</v>
      </c>
      <c r="I1243" t="s">
        <v>120</v>
      </c>
      <c r="K1243">
        <v>303899</v>
      </c>
      <c r="L1243">
        <v>207117</v>
      </c>
      <c r="Q1243" t="s">
        <v>121</v>
      </c>
      <c r="U1243">
        <v>5</v>
      </c>
      <c r="V1243">
        <v>15</v>
      </c>
      <c r="Y1243" t="s">
        <v>122</v>
      </c>
      <c r="Z1243">
        <v>182</v>
      </c>
      <c r="AA1243" t="s">
        <v>123</v>
      </c>
      <c r="AB1243" t="s">
        <v>124</v>
      </c>
      <c r="AC1243">
        <v>125</v>
      </c>
    </row>
    <row r="1244" spans="1:29" x14ac:dyDescent="0.25">
      <c r="A1244">
        <v>345</v>
      </c>
      <c r="B1244">
        <v>345102</v>
      </c>
      <c r="C1244" t="s">
        <v>77</v>
      </c>
      <c r="D1244">
        <v>5285</v>
      </c>
      <c r="E1244">
        <v>-378</v>
      </c>
      <c r="F1244" s="1">
        <v>42129</v>
      </c>
      <c r="G1244" t="s">
        <v>119</v>
      </c>
      <c r="H1244" t="s">
        <v>120</v>
      </c>
      <c r="I1244" t="s">
        <v>120</v>
      </c>
      <c r="K1244">
        <v>304002</v>
      </c>
      <c r="L1244">
        <v>207594</v>
      </c>
      <c r="Q1244" t="s">
        <v>121</v>
      </c>
      <c r="U1244">
        <v>5</v>
      </c>
      <c r="V1244">
        <v>15</v>
      </c>
      <c r="Y1244" t="s">
        <v>122</v>
      </c>
      <c r="Z1244">
        <v>182</v>
      </c>
      <c r="AA1244" t="s">
        <v>123</v>
      </c>
      <c r="AB1244" t="s">
        <v>124</v>
      </c>
      <c r="AC1244">
        <v>103</v>
      </c>
    </row>
    <row r="1245" spans="1:29" x14ac:dyDescent="0.25">
      <c r="A1245">
        <v>345</v>
      </c>
      <c r="B1245">
        <v>345101</v>
      </c>
      <c r="C1245" t="s">
        <v>77</v>
      </c>
      <c r="D1245">
        <v>5285</v>
      </c>
      <c r="E1245">
        <v>-27</v>
      </c>
      <c r="F1245" s="1">
        <v>42130</v>
      </c>
      <c r="G1245" t="s">
        <v>119</v>
      </c>
      <c r="H1245" t="s">
        <v>120</v>
      </c>
      <c r="I1245" t="s">
        <v>120</v>
      </c>
      <c r="K1245">
        <v>304003</v>
      </c>
      <c r="L1245">
        <v>207599</v>
      </c>
      <c r="Q1245" t="s">
        <v>121</v>
      </c>
      <c r="U1245">
        <v>5</v>
      </c>
      <c r="V1245">
        <v>15</v>
      </c>
      <c r="Y1245" t="s">
        <v>122</v>
      </c>
      <c r="Z1245">
        <v>182</v>
      </c>
      <c r="AA1245" t="s">
        <v>123</v>
      </c>
      <c r="AB1245" t="s">
        <v>124</v>
      </c>
      <c r="AC1245">
        <v>106</v>
      </c>
    </row>
    <row r="1246" spans="1:29" x14ac:dyDescent="0.25">
      <c r="A1246">
        <v>345</v>
      </c>
      <c r="B1246">
        <v>345102</v>
      </c>
      <c r="C1246" t="s">
        <v>77</v>
      </c>
      <c r="D1246">
        <v>5285</v>
      </c>
      <c r="E1246">
        <v>-135</v>
      </c>
      <c r="F1246" s="1">
        <v>42130</v>
      </c>
      <c r="G1246" t="s">
        <v>119</v>
      </c>
      <c r="H1246" t="s">
        <v>120</v>
      </c>
      <c r="I1246" t="s">
        <v>120</v>
      </c>
      <c r="K1246">
        <v>304003</v>
      </c>
      <c r="L1246">
        <v>207599</v>
      </c>
      <c r="Q1246" t="s">
        <v>121</v>
      </c>
      <c r="U1246">
        <v>5</v>
      </c>
      <c r="V1246">
        <v>15</v>
      </c>
      <c r="Y1246" t="s">
        <v>122</v>
      </c>
      <c r="Z1246">
        <v>182</v>
      </c>
      <c r="AA1246" t="s">
        <v>123</v>
      </c>
      <c r="AB1246" t="s">
        <v>124</v>
      </c>
      <c r="AC1246">
        <v>108</v>
      </c>
    </row>
    <row r="1247" spans="1:29" x14ac:dyDescent="0.25">
      <c r="A1247">
        <v>345</v>
      </c>
      <c r="B1247">
        <v>345102</v>
      </c>
      <c r="C1247" t="s">
        <v>77</v>
      </c>
      <c r="D1247">
        <v>5285</v>
      </c>
      <c r="E1247">
        <v>-135</v>
      </c>
      <c r="F1247" s="1">
        <v>42131</v>
      </c>
      <c r="G1247" t="s">
        <v>119</v>
      </c>
      <c r="H1247" t="s">
        <v>120</v>
      </c>
      <c r="I1247" t="s">
        <v>120</v>
      </c>
      <c r="K1247">
        <v>303987</v>
      </c>
      <c r="L1247">
        <v>207513</v>
      </c>
      <c r="Q1247" t="s">
        <v>121</v>
      </c>
      <c r="U1247">
        <v>5</v>
      </c>
      <c r="V1247">
        <v>15</v>
      </c>
      <c r="Y1247" t="s">
        <v>122</v>
      </c>
      <c r="Z1247">
        <v>254</v>
      </c>
      <c r="AA1247" t="s">
        <v>123</v>
      </c>
      <c r="AB1247" t="s">
        <v>124</v>
      </c>
      <c r="AC1247">
        <v>79</v>
      </c>
    </row>
    <row r="1248" spans="1:29" x14ac:dyDescent="0.25">
      <c r="A1248">
        <v>345</v>
      </c>
      <c r="B1248">
        <v>345102</v>
      </c>
      <c r="C1248" t="s">
        <v>77</v>
      </c>
      <c r="D1248">
        <v>5285</v>
      </c>
      <c r="E1248">
        <v>-189</v>
      </c>
      <c r="F1248" s="1">
        <v>42134</v>
      </c>
      <c r="G1248" t="s">
        <v>119</v>
      </c>
      <c r="H1248" t="s">
        <v>120</v>
      </c>
      <c r="I1248" t="s">
        <v>120</v>
      </c>
      <c r="K1248">
        <v>303999</v>
      </c>
      <c r="L1248">
        <v>207579</v>
      </c>
      <c r="Q1248" t="s">
        <v>121</v>
      </c>
      <c r="U1248">
        <v>5</v>
      </c>
      <c r="V1248">
        <v>15</v>
      </c>
      <c r="Y1248" t="s">
        <v>122</v>
      </c>
      <c r="Z1248">
        <v>182</v>
      </c>
      <c r="AA1248" t="s">
        <v>123</v>
      </c>
      <c r="AB1248" t="s">
        <v>124</v>
      </c>
      <c r="AC1248">
        <v>113</v>
      </c>
    </row>
    <row r="1249" spans="1:29" x14ac:dyDescent="0.25">
      <c r="A1249">
        <v>345</v>
      </c>
      <c r="B1249">
        <v>345102</v>
      </c>
      <c r="C1249" t="s">
        <v>77</v>
      </c>
      <c r="D1249">
        <v>5285</v>
      </c>
      <c r="E1249">
        <v>-81</v>
      </c>
      <c r="F1249" s="1">
        <v>42135</v>
      </c>
      <c r="G1249" t="s">
        <v>119</v>
      </c>
      <c r="H1249" t="s">
        <v>120</v>
      </c>
      <c r="I1249" t="s">
        <v>120</v>
      </c>
      <c r="K1249">
        <v>304017</v>
      </c>
      <c r="L1249">
        <v>207685</v>
      </c>
      <c r="Q1249" t="s">
        <v>121</v>
      </c>
      <c r="U1249">
        <v>5</v>
      </c>
      <c r="V1249">
        <v>15</v>
      </c>
      <c r="Y1249" t="s">
        <v>122</v>
      </c>
      <c r="Z1249">
        <v>182</v>
      </c>
      <c r="AA1249" t="s">
        <v>123</v>
      </c>
      <c r="AB1249" t="s">
        <v>124</v>
      </c>
      <c r="AC1249">
        <v>122</v>
      </c>
    </row>
    <row r="1250" spans="1:29" x14ac:dyDescent="0.25">
      <c r="A1250">
        <v>345</v>
      </c>
      <c r="B1250">
        <v>345102</v>
      </c>
      <c r="C1250" t="s">
        <v>77</v>
      </c>
      <c r="D1250">
        <v>5285</v>
      </c>
      <c r="E1250">
        <v>-351</v>
      </c>
      <c r="F1250" s="1">
        <v>42136</v>
      </c>
      <c r="G1250" t="s">
        <v>119</v>
      </c>
      <c r="H1250" t="s">
        <v>120</v>
      </c>
      <c r="I1250" t="s">
        <v>120</v>
      </c>
      <c r="K1250">
        <v>304037</v>
      </c>
      <c r="L1250">
        <v>207965</v>
      </c>
      <c r="Q1250" t="s">
        <v>121</v>
      </c>
      <c r="U1250">
        <v>5</v>
      </c>
      <c r="V1250">
        <v>15</v>
      </c>
      <c r="Y1250" t="s">
        <v>122</v>
      </c>
      <c r="Z1250">
        <v>254</v>
      </c>
      <c r="AA1250" t="s">
        <v>123</v>
      </c>
      <c r="AB1250" t="s">
        <v>124</v>
      </c>
      <c r="AC1250">
        <v>89</v>
      </c>
    </row>
    <row r="1251" spans="1:29" x14ac:dyDescent="0.25">
      <c r="A1251">
        <v>345</v>
      </c>
      <c r="B1251">
        <v>345102</v>
      </c>
      <c r="C1251" t="s">
        <v>77</v>
      </c>
      <c r="D1251">
        <v>5285</v>
      </c>
      <c r="E1251">
        <v>-324</v>
      </c>
      <c r="F1251" s="1">
        <v>42137</v>
      </c>
      <c r="G1251" t="s">
        <v>119</v>
      </c>
      <c r="H1251" t="s">
        <v>120</v>
      </c>
      <c r="I1251" t="s">
        <v>120</v>
      </c>
      <c r="K1251">
        <v>304035</v>
      </c>
      <c r="L1251">
        <v>207947</v>
      </c>
      <c r="Q1251" t="s">
        <v>121</v>
      </c>
      <c r="U1251">
        <v>5</v>
      </c>
      <c r="V1251">
        <v>15</v>
      </c>
      <c r="Y1251" t="s">
        <v>122</v>
      </c>
      <c r="Z1251">
        <v>254</v>
      </c>
      <c r="AA1251" t="s">
        <v>123</v>
      </c>
      <c r="AB1251" t="s">
        <v>124</v>
      </c>
      <c r="AC1251">
        <v>106</v>
      </c>
    </row>
    <row r="1252" spans="1:29" x14ac:dyDescent="0.25">
      <c r="A1252">
        <v>345</v>
      </c>
      <c r="B1252">
        <v>345101</v>
      </c>
      <c r="C1252" t="s">
        <v>77</v>
      </c>
      <c r="D1252">
        <v>5285</v>
      </c>
      <c r="E1252">
        <v>-27</v>
      </c>
      <c r="F1252" s="1">
        <v>42138</v>
      </c>
      <c r="G1252" t="s">
        <v>119</v>
      </c>
      <c r="H1252" t="s">
        <v>120</v>
      </c>
      <c r="I1252" t="s">
        <v>120</v>
      </c>
      <c r="K1252">
        <v>304046</v>
      </c>
      <c r="L1252">
        <v>208041</v>
      </c>
      <c r="Q1252" t="s">
        <v>121</v>
      </c>
      <c r="U1252">
        <v>5</v>
      </c>
      <c r="V1252">
        <v>15</v>
      </c>
      <c r="Y1252" t="s">
        <v>122</v>
      </c>
      <c r="Z1252">
        <v>252</v>
      </c>
      <c r="AA1252" t="s">
        <v>123</v>
      </c>
      <c r="AB1252" t="s">
        <v>124</v>
      </c>
      <c r="AC1252">
        <v>84</v>
      </c>
    </row>
    <row r="1253" spans="1:29" x14ac:dyDescent="0.25">
      <c r="A1253">
        <v>345</v>
      </c>
      <c r="B1253">
        <v>345102</v>
      </c>
      <c r="C1253" t="s">
        <v>77</v>
      </c>
      <c r="D1253">
        <v>5285</v>
      </c>
      <c r="E1253">
        <v>-108</v>
      </c>
      <c r="F1253" s="1">
        <v>42138</v>
      </c>
      <c r="G1253" t="s">
        <v>119</v>
      </c>
      <c r="H1253" t="s">
        <v>120</v>
      </c>
      <c r="I1253" t="s">
        <v>120</v>
      </c>
      <c r="K1253">
        <v>304046</v>
      </c>
      <c r="L1253">
        <v>208041</v>
      </c>
      <c r="Q1253" t="s">
        <v>121</v>
      </c>
      <c r="U1253">
        <v>5</v>
      </c>
      <c r="V1253">
        <v>15</v>
      </c>
      <c r="Y1253" t="s">
        <v>122</v>
      </c>
      <c r="Z1253">
        <v>252</v>
      </c>
      <c r="AA1253" t="s">
        <v>123</v>
      </c>
      <c r="AB1253" t="s">
        <v>124</v>
      </c>
      <c r="AC1253">
        <v>88</v>
      </c>
    </row>
    <row r="1254" spans="1:29" x14ac:dyDescent="0.25">
      <c r="A1254">
        <v>345</v>
      </c>
      <c r="B1254">
        <v>345101</v>
      </c>
      <c r="C1254" t="s">
        <v>77</v>
      </c>
      <c r="D1254">
        <v>5285</v>
      </c>
      <c r="E1254">
        <v>-54</v>
      </c>
      <c r="F1254" s="1">
        <v>42141</v>
      </c>
      <c r="G1254" t="s">
        <v>119</v>
      </c>
      <c r="H1254" t="s">
        <v>120</v>
      </c>
      <c r="I1254" t="s">
        <v>120</v>
      </c>
      <c r="K1254">
        <v>304056</v>
      </c>
      <c r="L1254">
        <v>208308</v>
      </c>
      <c r="Q1254" t="s">
        <v>121</v>
      </c>
      <c r="U1254">
        <v>5</v>
      </c>
      <c r="V1254">
        <v>15</v>
      </c>
      <c r="Y1254" t="s">
        <v>122</v>
      </c>
      <c r="Z1254">
        <v>182</v>
      </c>
      <c r="AA1254" t="s">
        <v>123</v>
      </c>
      <c r="AB1254" t="s">
        <v>124</v>
      </c>
      <c r="AC1254">
        <v>144</v>
      </c>
    </row>
    <row r="1255" spans="1:29" x14ac:dyDescent="0.25">
      <c r="A1255">
        <v>345</v>
      </c>
      <c r="B1255">
        <v>345102</v>
      </c>
      <c r="C1255" t="s">
        <v>77</v>
      </c>
      <c r="D1255">
        <v>5285</v>
      </c>
      <c r="E1255">
        <v>-108</v>
      </c>
      <c r="F1255" s="1">
        <v>42141</v>
      </c>
      <c r="G1255" t="s">
        <v>119</v>
      </c>
      <c r="H1255" t="s">
        <v>120</v>
      </c>
      <c r="I1255" t="s">
        <v>120</v>
      </c>
      <c r="K1255">
        <v>304056</v>
      </c>
      <c r="L1255">
        <v>208308</v>
      </c>
      <c r="Q1255" t="s">
        <v>121</v>
      </c>
      <c r="U1255">
        <v>5</v>
      </c>
      <c r="V1255">
        <v>15</v>
      </c>
      <c r="Y1255" t="s">
        <v>122</v>
      </c>
      <c r="Z1255">
        <v>182</v>
      </c>
      <c r="AA1255" t="s">
        <v>123</v>
      </c>
      <c r="AB1255" t="s">
        <v>124</v>
      </c>
      <c r="AC1255">
        <v>147</v>
      </c>
    </row>
    <row r="1256" spans="1:29" x14ac:dyDescent="0.25">
      <c r="A1256">
        <v>345</v>
      </c>
      <c r="B1256">
        <v>345102</v>
      </c>
      <c r="C1256" t="s">
        <v>77</v>
      </c>
      <c r="D1256">
        <v>5285</v>
      </c>
      <c r="E1256">
        <v>-216</v>
      </c>
      <c r="F1256" s="1">
        <v>42142</v>
      </c>
      <c r="G1256" t="s">
        <v>119</v>
      </c>
      <c r="H1256" t="s">
        <v>120</v>
      </c>
      <c r="I1256" t="s">
        <v>120</v>
      </c>
      <c r="K1256">
        <v>304051</v>
      </c>
      <c r="L1256">
        <v>208199</v>
      </c>
      <c r="Q1256" t="s">
        <v>121</v>
      </c>
      <c r="U1256">
        <v>5</v>
      </c>
      <c r="V1256">
        <v>15</v>
      </c>
      <c r="Y1256" t="s">
        <v>122</v>
      </c>
      <c r="Z1256">
        <v>182</v>
      </c>
      <c r="AA1256" t="s">
        <v>123</v>
      </c>
      <c r="AB1256" t="s">
        <v>124</v>
      </c>
      <c r="AC1256">
        <v>155</v>
      </c>
    </row>
    <row r="1257" spans="1:29" x14ac:dyDescent="0.25">
      <c r="A1257">
        <v>345</v>
      </c>
      <c r="B1257">
        <v>345102</v>
      </c>
      <c r="C1257" t="s">
        <v>77</v>
      </c>
      <c r="D1257">
        <v>5285</v>
      </c>
      <c r="E1257">
        <v>-108</v>
      </c>
      <c r="F1257" s="1">
        <v>42143</v>
      </c>
      <c r="G1257" t="s">
        <v>119</v>
      </c>
      <c r="H1257" t="s">
        <v>120</v>
      </c>
      <c r="I1257" t="s">
        <v>120</v>
      </c>
      <c r="K1257">
        <v>304063</v>
      </c>
      <c r="L1257">
        <v>208424</v>
      </c>
      <c r="Q1257" t="s">
        <v>121</v>
      </c>
      <c r="U1257">
        <v>5</v>
      </c>
      <c r="V1257">
        <v>15</v>
      </c>
      <c r="Y1257" t="s">
        <v>122</v>
      </c>
      <c r="Z1257">
        <v>182</v>
      </c>
      <c r="AA1257" t="s">
        <v>123</v>
      </c>
      <c r="AB1257" t="s">
        <v>124</v>
      </c>
      <c r="AC1257">
        <v>99</v>
      </c>
    </row>
    <row r="1258" spans="1:29" x14ac:dyDescent="0.25">
      <c r="A1258">
        <v>345</v>
      </c>
      <c r="B1258">
        <v>345102</v>
      </c>
      <c r="C1258" t="s">
        <v>77</v>
      </c>
      <c r="D1258">
        <v>5285</v>
      </c>
      <c r="E1258">
        <v>-189</v>
      </c>
      <c r="F1258" s="1">
        <v>42144</v>
      </c>
      <c r="G1258" t="s">
        <v>119</v>
      </c>
      <c r="H1258" t="s">
        <v>120</v>
      </c>
      <c r="I1258" t="s">
        <v>120</v>
      </c>
      <c r="K1258">
        <v>304061</v>
      </c>
      <c r="L1258">
        <v>208409</v>
      </c>
      <c r="Q1258" t="s">
        <v>121</v>
      </c>
      <c r="U1258">
        <v>5</v>
      </c>
      <c r="V1258">
        <v>15</v>
      </c>
      <c r="Y1258" t="s">
        <v>122</v>
      </c>
      <c r="Z1258">
        <v>182</v>
      </c>
      <c r="AA1258" t="s">
        <v>123</v>
      </c>
      <c r="AB1258" t="s">
        <v>124</v>
      </c>
      <c r="AC1258">
        <v>63</v>
      </c>
    </row>
    <row r="1259" spans="1:29" x14ac:dyDescent="0.25">
      <c r="A1259">
        <v>345</v>
      </c>
      <c r="B1259">
        <v>345102</v>
      </c>
      <c r="C1259" t="s">
        <v>77</v>
      </c>
      <c r="D1259">
        <v>5285</v>
      </c>
      <c r="E1259">
        <v>-27</v>
      </c>
      <c r="F1259" s="1">
        <v>42145</v>
      </c>
      <c r="G1259" t="s">
        <v>119</v>
      </c>
      <c r="H1259" t="s">
        <v>120</v>
      </c>
      <c r="I1259" t="s">
        <v>120</v>
      </c>
      <c r="K1259">
        <v>304086</v>
      </c>
      <c r="L1259">
        <v>208715</v>
      </c>
      <c r="Q1259" t="s">
        <v>121</v>
      </c>
      <c r="U1259">
        <v>5</v>
      </c>
      <c r="V1259">
        <v>15</v>
      </c>
      <c r="Y1259" t="s">
        <v>122</v>
      </c>
      <c r="Z1259">
        <v>182</v>
      </c>
      <c r="AA1259" t="s">
        <v>123</v>
      </c>
      <c r="AB1259" t="s">
        <v>124</v>
      </c>
      <c r="AC1259">
        <v>82</v>
      </c>
    </row>
    <row r="1260" spans="1:29" x14ac:dyDescent="0.25">
      <c r="A1260">
        <v>345</v>
      </c>
      <c r="B1260">
        <v>345101</v>
      </c>
      <c r="C1260" t="s">
        <v>77</v>
      </c>
      <c r="D1260">
        <v>5285</v>
      </c>
      <c r="E1260">
        <v>-54</v>
      </c>
      <c r="F1260" s="1">
        <v>42148</v>
      </c>
      <c r="G1260" t="s">
        <v>119</v>
      </c>
      <c r="H1260" t="s">
        <v>120</v>
      </c>
      <c r="I1260" t="s">
        <v>120</v>
      </c>
      <c r="K1260">
        <v>304070</v>
      </c>
      <c r="L1260">
        <v>208566</v>
      </c>
      <c r="Q1260" t="s">
        <v>121</v>
      </c>
      <c r="U1260">
        <v>5</v>
      </c>
      <c r="V1260">
        <v>15</v>
      </c>
      <c r="Y1260" t="s">
        <v>122</v>
      </c>
      <c r="Z1260">
        <v>182</v>
      </c>
      <c r="AA1260" t="s">
        <v>123</v>
      </c>
      <c r="AB1260" t="s">
        <v>124</v>
      </c>
      <c r="AC1260">
        <v>93</v>
      </c>
    </row>
    <row r="1261" spans="1:29" x14ac:dyDescent="0.25">
      <c r="A1261">
        <v>345</v>
      </c>
      <c r="B1261">
        <v>345102</v>
      </c>
      <c r="C1261" t="s">
        <v>77</v>
      </c>
      <c r="D1261">
        <v>5285</v>
      </c>
      <c r="E1261">
        <v>-81</v>
      </c>
      <c r="F1261" s="1">
        <v>42148</v>
      </c>
      <c r="G1261" t="s">
        <v>119</v>
      </c>
      <c r="H1261" t="s">
        <v>120</v>
      </c>
      <c r="I1261" t="s">
        <v>120</v>
      </c>
      <c r="K1261">
        <v>304070</v>
      </c>
      <c r="L1261">
        <v>208566</v>
      </c>
      <c r="Q1261" t="s">
        <v>121</v>
      </c>
      <c r="U1261">
        <v>5</v>
      </c>
      <c r="V1261">
        <v>15</v>
      </c>
      <c r="Y1261" t="s">
        <v>122</v>
      </c>
      <c r="Z1261">
        <v>182</v>
      </c>
      <c r="AA1261" t="s">
        <v>123</v>
      </c>
      <c r="AB1261" t="s">
        <v>124</v>
      </c>
      <c r="AC1261">
        <v>96</v>
      </c>
    </row>
    <row r="1262" spans="1:29" x14ac:dyDescent="0.25">
      <c r="A1262">
        <v>345</v>
      </c>
      <c r="B1262">
        <v>345101</v>
      </c>
      <c r="C1262" t="s">
        <v>77</v>
      </c>
      <c r="D1262">
        <v>5285</v>
      </c>
      <c r="E1262">
        <v>-27</v>
      </c>
      <c r="F1262" s="1">
        <v>42150</v>
      </c>
      <c r="G1262" t="s">
        <v>119</v>
      </c>
      <c r="H1262" t="s">
        <v>120</v>
      </c>
      <c r="I1262" t="s">
        <v>120</v>
      </c>
      <c r="K1262">
        <v>304084</v>
      </c>
      <c r="L1262">
        <v>208694</v>
      </c>
      <c r="Q1262" t="s">
        <v>121</v>
      </c>
      <c r="U1262">
        <v>5</v>
      </c>
      <c r="V1262">
        <v>15</v>
      </c>
      <c r="Y1262" t="s">
        <v>122</v>
      </c>
      <c r="Z1262">
        <v>182</v>
      </c>
      <c r="AA1262" t="s">
        <v>123</v>
      </c>
      <c r="AB1262" t="s">
        <v>124</v>
      </c>
      <c r="AC1262">
        <v>111</v>
      </c>
    </row>
    <row r="1263" spans="1:29" x14ac:dyDescent="0.25">
      <c r="A1263">
        <v>345</v>
      </c>
      <c r="B1263">
        <v>345102</v>
      </c>
      <c r="C1263" t="s">
        <v>77</v>
      </c>
      <c r="D1263">
        <v>5285</v>
      </c>
      <c r="E1263">
        <v>-513</v>
      </c>
      <c r="F1263" s="1">
        <v>42150</v>
      </c>
      <c r="G1263" t="s">
        <v>119</v>
      </c>
      <c r="H1263" t="s">
        <v>120</v>
      </c>
      <c r="I1263" t="s">
        <v>120</v>
      </c>
      <c r="K1263">
        <v>304084</v>
      </c>
      <c r="L1263">
        <v>208694</v>
      </c>
      <c r="Q1263" t="s">
        <v>121</v>
      </c>
      <c r="U1263">
        <v>5</v>
      </c>
      <c r="V1263">
        <v>15</v>
      </c>
      <c r="Y1263" t="s">
        <v>122</v>
      </c>
      <c r="Z1263">
        <v>182</v>
      </c>
      <c r="AA1263" t="s">
        <v>123</v>
      </c>
      <c r="AB1263" t="s">
        <v>124</v>
      </c>
      <c r="AC1263">
        <v>117</v>
      </c>
    </row>
    <row r="1264" spans="1:29" x14ac:dyDescent="0.25">
      <c r="A1264">
        <v>345</v>
      </c>
      <c r="B1264">
        <v>345101</v>
      </c>
      <c r="C1264" t="s">
        <v>77</v>
      </c>
      <c r="D1264">
        <v>5285</v>
      </c>
      <c r="E1264">
        <v>-27</v>
      </c>
      <c r="F1264" s="1">
        <v>42151</v>
      </c>
      <c r="G1264" t="s">
        <v>119</v>
      </c>
      <c r="H1264" t="s">
        <v>120</v>
      </c>
      <c r="I1264" t="s">
        <v>120</v>
      </c>
      <c r="K1264">
        <v>304096</v>
      </c>
      <c r="L1264">
        <v>208813</v>
      </c>
      <c r="Q1264" t="s">
        <v>121</v>
      </c>
      <c r="U1264">
        <v>5</v>
      </c>
      <c r="V1264">
        <v>15</v>
      </c>
      <c r="Y1264" t="s">
        <v>122</v>
      </c>
      <c r="Z1264">
        <v>182</v>
      </c>
      <c r="AA1264" t="s">
        <v>123</v>
      </c>
      <c r="AB1264" t="s">
        <v>124</v>
      </c>
      <c r="AC1264">
        <v>86</v>
      </c>
    </row>
    <row r="1265" spans="1:29" x14ac:dyDescent="0.25">
      <c r="A1265">
        <v>345</v>
      </c>
      <c r="B1265">
        <v>345102</v>
      </c>
      <c r="C1265" t="s">
        <v>77</v>
      </c>
      <c r="D1265">
        <v>5285</v>
      </c>
      <c r="E1265">
        <v>-486</v>
      </c>
      <c r="F1265" s="1">
        <v>42151</v>
      </c>
      <c r="G1265" t="s">
        <v>119</v>
      </c>
      <c r="H1265" t="s">
        <v>120</v>
      </c>
      <c r="I1265" t="s">
        <v>120</v>
      </c>
      <c r="K1265">
        <v>304096</v>
      </c>
      <c r="L1265">
        <v>208813</v>
      </c>
      <c r="Q1265" t="s">
        <v>121</v>
      </c>
      <c r="U1265">
        <v>5</v>
      </c>
      <c r="V1265">
        <v>15</v>
      </c>
      <c r="Y1265" t="s">
        <v>122</v>
      </c>
      <c r="Z1265">
        <v>182</v>
      </c>
      <c r="AA1265" t="s">
        <v>123</v>
      </c>
      <c r="AB1265" t="s">
        <v>124</v>
      </c>
      <c r="AC1265">
        <v>91</v>
      </c>
    </row>
    <row r="1266" spans="1:29" x14ac:dyDescent="0.25">
      <c r="A1266">
        <v>345</v>
      </c>
      <c r="B1266">
        <v>345102</v>
      </c>
      <c r="C1266" t="s">
        <v>77</v>
      </c>
      <c r="D1266">
        <v>5285</v>
      </c>
      <c r="E1266">
        <v>-243</v>
      </c>
      <c r="F1266" s="1">
        <v>42152</v>
      </c>
      <c r="G1266" t="s">
        <v>119</v>
      </c>
      <c r="H1266" t="s">
        <v>120</v>
      </c>
      <c r="I1266" t="s">
        <v>120</v>
      </c>
      <c r="K1266">
        <v>304116</v>
      </c>
      <c r="L1266">
        <v>208942</v>
      </c>
      <c r="Q1266" t="s">
        <v>121</v>
      </c>
      <c r="U1266">
        <v>5</v>
      </c>
      <c r="V1266">
        <v>15</v>
      </c>
      <c r="Y1266" t="s">
        <v>122</v>
      </c>
      <c r="Z1266">
        <v>401</v>
      </c>
      <c r="AA1266" t="s">
        <v>123</v>
      </c>
      <c r="AB1266" t="s">
        <v>124</v>
      </c>
      <c r="AC1266">
        <v>62</v>
      </c>
    </row>
    <row r="1267" spans="1:29" x14ac:dyDescent="0.25">
      <c r="A1267">
        <v>345</v>
      </c>
      <c r="B1267">
        <v>345102</v>
      </c>
      <c r="C1267" t="s">
        <v>77</v>
      </c>
      <c r="D1267">
        <v>5285</v>
      </c>
      <c r="E1267">
        <v>-216</v>
      </c>
      <c r="F1267" s="1">
        <v>42155</v>
      </c>
      <c r="G1267" t="s">
        <v>119</v>
      </c>
      <c r="H1267" t="s">
        <v>120</v>
      </c>
      <c r="I1267" t="s">
        <v>120</v>
      </c>
      <c r="K1267">
        <v>304139</v>
      </c>
      <c r="L1267">
        <v>209049</v>
      </c>
      <c r="Q1267" t="s">
        <v>121</v>
      </c>
      <c r="U1267">
        <v>5</v>
      </c>
      <c r="V1267">
        <v>15</v>
      </c>
      <c r="Y1267" t="s">
        <v>122</v>
      </c>
      <c r="Z1267">
        <v>182</v>
      </c>
      <c r="AA1267" t="s">
        <v>123</v>
      </c>
      <c r="AB1267" t="s">
        <v>124</v>
      </c>
      <c r="AC1267">
        <v>164</v>
      </c>
    </row>
    <row r="1268" spans="1:29" x14ac:dyDescent="0.25">
      <c r="A1268">
        <v>345</v>
      </c>
      <c r="B1268">
        <v>345101</v>
      </c>
      <c r="C1268" t="s">
        <v>77</v>
      </c>
      <c r="D1268">
        <v>5285</v>
      </c>
      <c r="E1268">
        <v>-27</v>
      </c>
      <c r="F1268" s="1">
        <v>42156</v>
      </c>
      <c r="G1268" t="s">
        <v>119</v>
      </c>
      <c r="H1268" t="s">
        <v>120</v>
      </c>
      <c r="I1268" t="s">
        <v>120</v>
      </c>
      <c r="K1268">
        <v>304151</v>
      </c>
      <c r="L1268">
        <v>209160</v>
      </c>
      <c r="Q1268" t="s">
        <v>121</v>
      </c>
      <c r="U1268">
        <v>6</v>
      </c>
      <c r="V1268">
        <v>15</v>
      </c>
      <c r="Y1268" t="s">
        <v>122</v>
      </c>
      <c r="Z1268">
        <v>182</v>
      </c>
      <c r="AA1268" t="s">
        <v>123</v>
      </c>
      <c r="AB1268" t="s">
        <v>124</v>
      </c>
      <c r="AC1268">
        <v>130</v>
      </c>
    </row>
    <row r="1269" spans="1:29" x14ac:dyDescent="0.25">
      <c r="A1269">
        <v>345</v>
      </c>
      <c r="B1269">
        <v>345102</v>
      </c>
      <c r="C1269" t="s">
        <v>77</v>
      </c>
      <c r="D1269">
        <v>5285</v>
      </c>
      <c r="E1269">
        <v>-405</v>
      </c>
      <c r="F1269" s="1">
        <v>42156</v>
      </c>
      <c r="G1269" t="s">
        <v>119</v>
      </c>
      <c r="H1269" t="s">
        <v>120</v>
      </c>
      <c r="I1269" t="s">
        <v>120</v>
      </c>
      <c r="K1269">
        <v>304151</v>
      </c>
      <c r="L1269">
        <v>209160</v>
      </c>
      <c r="Q1269" t="s">
        <v>121</v>
      </c>
      <c r="U1269">
        <v>6</v>
      </c>
      <c r="V1269">
        <v>15</v>
      </c>
      <c r="Y1269" t="s">
        <v>122</v>
      </c>
      <c r="Z1269">
        <v>182</v>
      </c>
      <c r="AA1269" t="s">
        <v>123</v>
      </c>
      <c r="AB1269" t="s">
        <v>124</v>
      </c>
      <c r="AC1269">
        <v>133</v>
      </c>
    </row>
    <row r="1270" spans="1:29" x14ac:dyDescent="0.25">
      <c r="A1270">
        <v>345</v>
      </c>
      <c r="B1270">
        <v>345102</v>
      </c>
      <c r="C1270" t="s">
        <v>77</v>
      </c>
      <c r="D1270">
        <v>5285</v>
      </c>
      <c r="E1270">
        <v>-675</v>
      </c>
      <c r="F1270" s="1">
        <v>42157</v>
      </c>
      <c r="G1270" t="s">
        <v>119</v>
      </c>
      <c r="H1270" t="s">
        <v>120</v>
      </c>
      <c r="I1270" t="s">
        <v>120</v>
      </c>
      <c r="K1270">
        <v>304168</v>
      </c>
      <c r="L1270">
        <v>209303</v>
      </c>
      <c r="Q1270" t="s">
        <v>121</v>
      </c>
      <c r="U1270">
        <v>6</v>
      </c>
      <c r="V1270">
        <v>15</v>
      </c>
      <c r="Y1270" t="s">
        <v>122</v>
      </c>
      <c r="Z1270">
        <v>182</v>
      </c>
      <c r="AA1270" t="s">
        <v>123</v>
      </c>
      <c r="AB1270" t="s">
        <v>124</v>
      </c>
      <c r="AC1270">
        <v>110</v>
      </c>
    </row>
    <row r="1271" spans="1:29" x14ac:dyDescent="0.25">
      <c r="A1271">
        <v>345</v>
      </c>
      <c r="B1271">
        <v>345101</v>
      </c>
      <c r="C1271" t="s">
        <v>77</v>
      </c>
      <c r="D1271">
        <v>5285</v>
      </c>
      <c r="E1271">
        <v>-27</v>
      </c>
      <c r="F1271" s="1">
        <v>42158</v>
      </c>
      <c r="G1271" t="s">
        <v>119</v>
      </c>
      <c r="H1271" t="s">
        <v>120</v>
      </c>
      <c r="I1271" t="s">
        <v>120</v>
      </c>
      <c r="K1271">
        <v>304305</v>
      </c>
      <c r="L1271">
        <v>210258</v>
      </c>
      <c r="Q1271" t="s">
        <v>121</v>
      </c>
      <c r="U1271">
        <v>6</v>
      </c>
      <c r="V1271">
        <v>15</v>
      </c>
      <c r="Y1271" t="s">
        <v>122</v>
      </c>
      <c r="Z1271">
        <v>182</v>
      </c>
      <c r="AA1271" t="s">
        <v>123</v>
      </c>
      <c r="AB1271" t="s">
        <v>124</v>
      </c>
      <c r="AC1271">
        <v>104</v>
      </c>
    </row>
    <row r="1272" spans="1:29" x14ac:dyDescent="0.25">
      <c r="A1272">
        <v>345</v>
      </c>
      <c r="B1272">
        <v>345102</v>
      </c>
      <c r="C1272" t="s">
        <v>77</v>
      </c>
      <c r="D1272">
        <v>5285</v>
      </c>
      <c r="E1272">
        <v>-405</v>
      </c>
      <c r="F1272" s="1">
        <v>42158</v>
      </c>
      <c r="G1272" t="s">
        <v>119</v>
      </c>
      <c r="H1272" t="s">
        <v>120</v>
      </c>
      <c r="I1272" t="s">
        <v>120</v>
      </c>
      <c r="K1272">
        <v>304305</v>
      </c>
      <c r="L1272">
        <v>210258</v>
      </c>
      <c r="Q1272" t="s">
        <v>121</v>
      </c>
      <c r="U1272">
        <v>6</v>
      </c>
      <c r="V1272">
        <v>15</v>
      </c>
      <c r="Y1272" t="s">
        <v>122</v>
      </c>
      <c r="Z1272">
        <v>182</v>
      </c>
      <c r="AA1272" t="s">
        <v>123</v>
      </c>
      <c r="AB1272" t="s">
        <v>124</v>
      </c>
      <c r="AC1272">
        <v>107</v>
      </c>
    </row>
    <row r="1273" spans="1:29" x14ac:dyDescent="0.25">
      <c r="A1273">
        <v>345</v>
      </c>
      <c r="B1273">
        <v>345102</v>
      </c>
      <c r="C1273" t="s">
        <v>77</v>
      </c>
      <c r="D1273">
        <v>5285</v>
      </c>
      <c r="E1273">
        <v>-621</v>
      </c>
      <c r="F1273" s="1">
        <v>42159</v>
      </c>
      <c r="G1273" t="s">
        <v>119</v>
      </c>
      <c r="H1273" t="s">
        <v>120</v>
      </c>
      <c r="I1273" t="s">
        <v>120</v>
      </c>
      <c r="K1273">
        <v>304235</v>
      </c>
      <c r="L1273">
        <v>209584</v>
      </c>
      <c r="Q1273" t="s">
        <v>121</v>
      </c>
      <c r="U1273">
        <v>6</v>
      </c>
      <c r="V1273">
        <v>15</v>
      </c>
      <c r="Y1273" t="s">
        <v>122</v>
      </c>
      <c r="Z1273">
        <v>182</v>
      </c>
      <c r="AA1273" t="s">
        <v>123</v>
      </c>
      <c r="AB1273" t="s">
        <v>124</v>
      </c>
      <c r="AC1273">
        <v>96</v>
      </c>
    </row>
    <row r="1274" spans="1:29" x14ac:dyDescent="0.25">
      <c r="A1274">
        <v>345</v>
      </c>
      <c r="B1274">
        <v>345102</v>
      </c>
      <c r="C1274" t="s">
        <v>77</v>
      </c>
      <c r="D1274">
        <v>5285</v>
      </c>
      <c r="E1274">
        <v>-405</v>
      </c>
      <c r="F1274" s="1">
        <v>42162</v>
      </c>
      <c r="G1274" t="s">
        <v>119</v>
      </c>
      <c r="H1274" t="s">
        <v>120</v>
      </c>
      <c r="I1274" t="s">
        <v>120</v>
      </c>
      <c r="K1274">
        <v>304256</v>
      </c>
      <c r="L1274">
        <v>209673</v>
      </c>
      <c r="Q1274" t="s">
        <v>121</v>
      </c>
      <c r="U1274">
        <v>6</v>
      </c>
      <c r="V1274">
        <v>15</v>
      </c>
      <c r="Y1274" t="s">
        <v>122</v>
      </c>
      <c r="Z1274">
        <v>401</v>
      </c>
      <c r="AA1274" t="s">
        <v>123</v>
      </c>
      <c r="AB1274" t="s">
        <v>124</v>
      </c>
      <c r="AC1274">
        <v>77</v>
      </c>
    </row>
    <row r="1275" spans="1:29" x14ac:dyDescent="0.25">
      <c r="A1275">
        <v>345</v>
      </c>
      <c r="B1275">
        <v>345102</v>
      </c>
      <c r="C1275" t="s">
        <v>77</v>
      </c>
      <c r="D1275">
        <v>5285</v>
      </c>
      <c r="E1275">
        <v>-567</v>
      </c>
      <c r="F1275" s="1">
        <v>42163</v>
      </c>
      <c r="G1275" t="s">
        <v>119</v>
      </c>
      <c r="H1275" t="s">
        <v>120</v>
      </c>
      <c r="I1275" t="s">
        <v>120</v>
      </c>
      <c r="K1275">
        <v>304273</v>
      </c>
      <c r="L1275">
        <v>209787</v>
      </c>
      <c r="Q1275" t="s">
        <v>121</v>
      </c>
      <c r="U1275">
        <v>6</v>
      </c>
      <c r="V1275">
        <v>15</v>
      </c>
      <c r="Y1275" t="s">
        <v>122</v>
      </c>
      <c r="Z1275">
        <v>182</v>
      </c>
      <c r="AA1275" t="s">
        <v>123</v>
      </c>
      <c r="AB1275" t="s">
        <v>124</v>
      </c>
      <c r="AC1275">
        <v>121</v>
      </c>
    </row>
    <row r="1276" spans="1:29" x14ac:dyDescent="0.25">
      <c r="A1276">
        <v>345</v>
      </c>
      <c r="B1276">
        <v>345101</v>
      </c>
      <c r="C1276" t="s">
        <v>77</v>
      </c>
      <c r="D1276">
        <v>5285</v>
      </c>
      <c r="E1276">
        <v>-27</v>
      </c>
      <c r="F1276" s="1">
        <v>42164</v>
      </c>
      <c r="G1276" t="s">
        <v>119</v>
      </c>
      <c r="H1276" t="s">
        <v>120</v>
      </c>
      <c r="I1276" t="s">
        <v>120</v>
      </c>
      <c r="K1276">
        <v>304290</v>
      </c>
      <c r="L1276">
        <v>209899</v>
      </c>
      <c r="Q1276" t="s">
        <v>121</v>
      </c>
      <c r="U1276">
        <v>6</v>
      </c>
      <c r="V1276">
        <v>15</v>
      </c>
      <c r="Y1276" t="s">
        <v>122</v>
      </c>
      <c r="Z1276">
        <v>182</v>
      </c>
      <c r="AA1276" t="s">
        <v>123</v>
      </c>
      <c r="AB1276" t="s">
        <v>124</v>
      </c>
      <c r="AC1276">
        <v>101</v>
      </c>
    </row>
    <row r="1277" spans="1:29" x14ac:dyDescent="0.25">
      <c r="A1277">
        <v>345</v>
      </c>
      <c r="B1277">
        <v>345102</v>
      </c>
      <c r="C1277" t="s">
        <v>77</v>
      </c>
      <c r="D1277">
        <v>5285</v>
      </c>
      <c r="E1277">
        <v>-297</v>
      </c>
      <c r="F1277" s="1">
        <v>42164</v>
      </c>
      <c r="G1277" t="s">
        <v>119</v>
      </c>
      <c r="H1277" t="s">
        <v>120</v>
      </c>
      <c r="I1277" t="s">
        <v>120</v>
      </c>
      <c r="K1277">
        <v>304290</v>
      </c>
      <c r="L1277">
        <v>209899</v>
      </c>
      <c r="Q1277" t="s">
        <v>121</v>
      </c>
      <c r="U1277">
        <v>6</v>
      </c>
      <c r="V1277">
        <v>15</v>
      </c>
      <c r="Y1277" t="s">
        <v>122</v>
      </c>
      <c r="Z1277">
        <v>182</v>
      </c>
      <c r="AA1277" t="s">
        <v>123</v>
      </c>
      <c r="AB1277" t="s">
        <v>124</v>
      </c>
      <c r="AC1277">
        <v>107</v>
      </c>
    </row>
    <row r="1278" spans="1:29" x14ac:dyDescent="0.25">
      <c r="A1278">
        <v>345</v>
      </c>
      <c r="B1278">
        <v>345102</v>
      </c>
      <c r="C1278" t="s">
        <v>77</v>
      </c>
      <c r="D1278">
        <v>5285</v>
      </c>
      <c r="E1278">
        <v>-108</v>
      </c>
      <c r="F1278" s="1">
        <v>42165</v>
      </c>
      <c r="G1278" t="s">
        <v>119</v>
      </c>
      <c r="H1278" t="s">
        <v>120</v>
      </c>
      <c r="I1278" t="s">
        <v>120</v>
      </c>
      <c r="K1278">
        <v>304304</v>
      </c>
      <c r="L1278">
        <v>210247</v>
      </c>
      <c r="Q1278" t="s">
        <v>121</v>
      </c>
      <c r="U1278">
        <v>6</v>
      </c>
      <c r="V1278">
        <v>15</v>
      </c>
      <c r="Y1278" t="s">
        <v>122</v>
      </c>
      <c r="Z1278">
        <v>182</v>
      </c>
      <c r="AA1278" t="s">
        <v>123</v>
      </c>
      <c r="AB1278" t="s">
        <v>124</v>
      </c>
      <c r="AC1278">
        <v>80</v>
      </c>
    </row>
    <row r="1279" spans="1:29" x14ac:dyDescent="0.25">
      <c r="A1279">
        <v>345</v>
      </c>
      <c r="B1279">
        <v>345101</v>
      </c>
      <c r="C1279" t="s">
        <v>77</v>
      </c>
      <c r="D1279">
        <v>5285</v>
      </c>
      <c r="E1279">
        <v>-27</v>
      </c>
      <c r="F1279" s="1">
        <v>42166</v>
      </c>
      <c r="G1279" t="s">
        <v>119</v>
      </c>
      <c r="H1279" t="s">
        <v>120</v>
      </c>
      <c r="I1279" t="s">
        <v>120</v>
      </c>
      <c r="K1279">
        <v>304303</v>
      </c>
      <c r="L1279">
        <v>210241</v>
      </c>
      <c r="Q1279" t="s">
        <v>121</v>
      </c>
      <c r="U1279">
        <v>6</v>
      </c>
      <c r="V1279">
        <v>15</v>
      </c>
      <c r="Y1279" t="s">
        <v>122</v>
      </c>
      <c r="Z1279">
        <v>182</v>
      </c>
      <c r="AA1279" t="s">
        <v>123</v>
      </c>
      <c r="AB1279" t="s">
        <v>124</v>
      </c>
      <c r="AC1279">
        <v>103</v>
      </c>
    </row>
    <row r="1280" spans="1:29" x14ac:dyDescent="0.25">
      <c r="A1280">
        <v>345</v>
      </c>
      <c r="B1280">
        <v>345102</v>
      </c>
      <c r="C1280" t="s">
        <v>77</v>
      </c>
      <c r="D1280">
        <v>5285</v>
      </c>
      <c r="E1280">
        <v>-513</v>
      </c>
      <c r="F1280" s="1">
        <v>42166</v>
      </c>
      <c r="G1280" t="s">
        <v>119</v>
      </c>
      <c r="H1280" t="s">
        <v>120</v>
      </c>
      <c r="I1280" t="s">
        <v>120</v>
      </c>
      <c r="K1280">
        <v>304303</v>
      </c>
      <c r="L1280">
        <v>210241</v>
      </c>
      <c r="Q1280" t="s">
        <v>121</v>
      </c>
      <c r="U1280">
        <v>6</v>
      </c>
      <c r="V1280">
        <v>15</v>
      </c>
      <c r="Y1280" t="s">
        <v>122</v>
      </c>
      <c r="Z1280">
        <v>182</v>
      </c>
      <c r="AA1280" t="s">
        <v>123</v>
      </c>
      <c r="AB1280" t="s">
        <v>124</v>
      </c>
      <c r="AC1280">
        <v>106</v>
      </c>
    </row>
    <row r="1281" spans="1:29" x14ac:dyDescent="0.25">
      <c r="A1281">
        <v>345</v>
      </c>
      <c r="B1281">
        <v>345101</v>
      </c>
      <c r="C1281" t="s">
        <v>77</v>
      </c>
      <c r="D1281">
        <v>5285</v>
      </c>
      <c r="E1281">
        <v>-27</v>
      </c>
      <c r="F1281" s="1">
        <v>42169</v>
      </c>
      <c r="G1281" t="s">
        <v>119</v>
      </c>
      <c r="H1281" t="s">
        <v>120</v>
      </c>
      <c r="I1281" t="s">
        <v>120</v>
      </c>
      <c r="K1281">
        <v>304314</v>
      </c>
      <c r="L1281">
        <v>210452</v>
      </c>
      <c r="Q1281" t="s">
        <v>121</v>
      </c>
      <c r="U1281">
        <v>6</v>
      </c>
      <c r="V1281">
        <v>15</v>
      </c>
      <c r="Y1281" t="s">
        <v>122</v>
      </c>
      <c r="Z1281">
        <v>182</v>
      </c>
      <c r="AA1281" t="s">
        <v>123</v>
      </c>
      <c r="AB1281" t="s">
        <v>124</v>
      </c>
      <c r="AC1281">
        <v>149</v>
      </c>
    </row>
    <row r="1282" spans="1:29" x14ac:dyDescent="0.25">
      <c r="A1282">
        <v>345</v>
      </c>
      <c r="B1282">
        <v>345102</v>
      </c>
      <c r="C1282" t="s">
        <v>77</v>
      </c>
      <c r="D1282">
        <v>5285</v>
      </c>
      <c r="E1282">
        <v>-162</v>
      </c>
      <c r="F1282" s="1">
        <v>42169</v>
      </c>
      <c r="G1282" t="s">
        <v>119</v>
      </c>
      <c r="H1282" t="s">
        <v>120</v>
      </c>
      <c r="I1282" t="s">
        <v>120</v>
      </c>
      <c r="K1282">
        <v>304314</v>
      </c>
      <c r="L1282">
        <v>210452</v>
      </c>
      <c r="Q1282" t="s">
        <v>121</v>
      </c>
      <c r="U1282">
        <v>6</v>
      </c>
      <c r="V1282">
        <v>15</v>
      </c>
      <c r="Y1282" t="s">
        <v>122</v>
      </c>
      <c r="Z1282">
        <v>182</v>
      </c>
      <c r="AA1282" t="s">
        <v>123</v>
      </c>
      <c r="AB1282" t="s">
        <v>124</v>
      </c>
      <c r="AC1282">
        <v>154</v>
      </c>
    </row>
    <row r="1283" spans="1:29" x14ac:dyDescent="0.25">
      <c r="A1283">
        <v>345</v>
      </c>
      <c r="B1283">
        <v>345102</v>
      </c>
      <c r="C1283" t="s">
        <v>77</v>
      </c>
      <c r="D1283">
        <v>5285</v>
      </c>
      <c r="E1283">
        <v>-108</v>
      </c>
      <c r="F1283" s="1">
        <v>42170</v>
      </c>
      <c r="G1283" t="s">
        <v>119</v>
      </c>
      <c r="H1283" t="s">
        <v>120</v>
      </c>
      <c r="I1283" t="s">
        <v>120</v>
      </c>
      <c r="K1283">
        <v>304315</v>
      </c>
      <c r="L1283">
        <v>210454</v>
      </c>
      <c r="Q1283" t="s">
        <v>121</v>
      </c>
      <c r="U1283">
        <v>6</v>
      </c>
      <c r="V1283">
        <v>15</v>
      </c>
      <c r="Y1283" t="s">
        <v>122</v>
      </c>
      <c r="Z1283">
        <v>182</v>
      </c>
      <c r="AA1283" t="s">
        <v>123</v>
      </c>
      <c r="AB1283" t="s">
        <v>124</v>
      </c>
      <c r="AC1283">
        <v>148</v>
      </c>
    </row>
    <row r="1284" spans="1:29" x14ac:dyDescent="0.25">
      <c r="A1284">
        <v>345</v>
      </c>
      <c r="B1284">
        <v>345102</v>
      </c>
      <c r="C1284" t="s">
        <v>77</v>
      </c>
      <c r="D1284">
        <v>5285</v>
      </c>
      <c r="E1284">
        <v>-162</v>
      </c>
      <c r="F1284" s="1">
        <v>42171</v>
      </c>
      <c r="G1284" t="s">
        <v>119</v>
      </c>
      <c r="H1284" t="s">
        <v>120</v>
      </c>
      <c r="I1284" t="s">
        <v>120</v>
      </c>
      <c r="K1284">
        <v>304312</v>
      </c>
      <c r="L1284">
        <v>210427</v>
      </c>
      <c r="Q1284" t="s">
        <v>121</v>
      </c>
      <c r="U1284">
        <v>6</v>
      </c>
      <c r="V1284">
        <v>15</v>
      </c>
      <c r="Y1284" t="s">
        <v>122</v>
      </c>
      <c r="Z1284">
        <v>182</v>
      </c>
      <c r="AA1284" t="s">
        <v>123</v>
      </c>
      <c r="AB1284" t="s">
        <v>124</v>
      </c>
      <c r="AC1284">
        <v>127</v>
      </c>
    </row>
    <row r="1285" spans="1:29" x14ac:dyDescent="0.25">
      <c r="A1285">
        <v>345</v>
      </c>
      <c r="B1285">
        <v>345102</v>
      </c>
      <c r="C1285" t="s">
        <v>77</v>
      </c>
      <c r="D1285">
        <v>5285</v>
      </c>
      <c r="E1285">
        <v>-135</v>
      </c>
      <c r="F1285" s="1">
        <v>42172</v>
      </c>
      <c r="G1285" t="s">
        <v>119</v>
      </c>
      <c r="H1285" t="s">
        <v>120</v>
      </c>
      <c r="I1285" t="s">
        <v>120</v>
      </c>
      <c r="K1285">
        <v>304319</v>
      </c>
      <c r="L1285">
        <v>210545</v>
      </c>
      <c r="Q1285" t="s">
        <v>121</v>
      </c>
      <c r="U1285">
        <v>6</v>
      </c>
      <c r="V1285">
        <v>15</v>
      </c>
      <c r="Y1285" t="s">
        <v>122</v>
      </c>
      <c r="Z1285">
        <v>182</v>
      </c>
      <c r="AA1285" t="s">
        <v>123</v>
      </c>
      <c r="AB1285" t="s">
        <v>124</v>
      </c>
      <c r="AC1285">
        <v>97</v>
      </c>
    </row>
    <row r="1286" spans="1:29" x14ac:dyDescent="0.25">
      <c r="A1286">
        <v>345</v>
      </c>
      <c r="B1286">
        <v>345101</v>
      </c>
      <c r="C1286" t="s">
        <v>77</v>
      </c>
      <c r="D1286">
        <v>5285</v>
      </c>
      <c r="E1286">
        <v>-216</v>
      </c>
      <c r="F1286" s="1">
        <v>42173</v>
      </c>
      <c r="G1286" t="s">
        <v>119</v>
      </c>
      <c r="H1286" t="s">
        <v>120</v>
      </c>
      <c r="I1286" t="s">
        <v>120</v>
      </c>
      <c r="K1286">
        <v>304329</v>
      </c>
      <c r="L1286">
        <v>210745</v>
      </c>
      <c r="Q1286" t="s">
        <v>121</v>
      </c>
      <c r="U1286">
        <v>6</v>
      </c>
      <c r="V1286">
        <v>15</v>
      </c>
      <c r="Y1286" t="s">
        <v>122</v>
      </c>
      <c r="Z1286">
        <v>182</v>
      </c>
      <c r="AA1286" t="s">
        <v>123</v>
      </c>
      <c r="AB1286" t="s">
        <v>124</v>
      </c>
      <c r="AC1286">
        <v>110</v>
      </c>
    </row>
    <row r="1287" spans="1:29" x14ac:dyDescent="0.25">
      <c r="A1287">
        <v>345</v>
      </c>
      <c r="B1287">
        <v>345102</v>
      </c>
      <c r="C1287" t="s">
        <v>77</v>
      </c>
      <c r="D1287">
        <v>5285</v>
      </c>
      <c r="E1287">
        <v>-135</v>
      </c>
      <c r="F1287" s="1">
        <v>42173</v>
      </c>
      <c r="G1287" t="s">
        <v>119</v>
      </c>
      <c r="H1287" t="s">
        <v>120</v>
      </c>
      <c r="I1287" t="s">
        <v>120</v>
      </c>
      <c r="K1287">
        <v>304329</v>
      </c>
      <c r="L1287">
        <v>210745</v>
      </c>
      <c r="Q1287" t="s">
        <v>121</v>
      </c>
      <c r="U1287">
        <v>6</v>
      </c>
      <c r="V1287">
        <v>15</v>
      </c>
      <c r="Y1287" t="s">
        <v>122</v>
      </c>
      <c r="Z1287">
        <v>182</v>
      </c>
      <c r="AA1287" t="s">
        <v>123</v>
      </c>
      <c r="AB1287" t="s">
        <v>124</v>
      </c>
      <c r="AC1287">
        <v>115</v>
      </c>
    </row>
    <row r="1288" spans="1:29" x14ac:dyDescent="0.25">
      <c r="A1288">
        <v>345</v>
      </c>
      <c r="B1288">
        <v>345101</v>
      </c>
      <c r="C1288" t="s">
        <v>77</v>
      </c>
      <c r="D1288">
        <v>5285</v>
      </c>
      <c r="E1288">
        <v>-189</v>
      </c>
      <c r="F1288" s="1">
        <v>42176</v>
      </c>
      <c r="G1288" t="s">
        <v>119</v>
      </c>
      <c r="H1288" t="s">
        <v>120</v>
      </c>
      <c r="I1288" t="s">
        <v>120</v>
      </c>
      <c r="K1288">
        <v>304327</v>
      </c>
      <c r="L1288">
        <v>210730</v>
      </c>
      <c r="Q1288" t="s">
        <v>121</v>
      </c>
      <c r="U1288">
        <v>6</v>
      </c>
      <c r="V1288">
        <v>15</v>
      </c>
      <c r="Y1288" t="s">
        <v>122</v>
      </c>
      <c r="Z1288">
        <v>182</v>
      </c>
      <c r="AA1288" t="s">
        <v>123</v>
      </c>
      <c r="AB1288" t="s">
        <v>124</v>
      </c>
      <c r="AC1288">
        <v>79</v>
      </c>
    </row>
    <row r="1289" spans="1:29" x14ac:dyDescent="0.25">
      <c r="A1289">
        <v>345</v>
      </c>
      <c r="B1289">
        <v>345102</v>
      </c>
      <c r="C1289" t="s">
        <v>77</v>
      </c>
      <c r="D1289">
        <v>5285</v>
      </c>
      <c r="E1289">
        <v>-243</v>
      </c>
      <c r="F1289" s="1">
        <v>42176</v>
      </c>
      <c r="G1289" t="s">
        <v>119</v>
      </c>
      <c r="H1289" t="s">
        <v>120</v>
      </c>
      <c r="I1289" t="s">
        <v>120</v>
      </c>
      <c r="K1289">
        <v>304327</v>
      </c>
      <c r="L1289">
        <v>210730</v>
      </c>
      <c r="Q1289" t="s">
        <v>121</v>
      </c>
      <c r="U1289">
        <v>6</v>
      </c>
      <c r="V1289">
        <v>15</v>
      </c>
      <c r="Y1289" t="s">
        <v>122</v>
      </c>
      <c r="Z1289">
        <v>182</v>
      </c>
      <c r="AA1289" t="s">
        <v>123</v>
      </c>
      <c r="AB1289" t="s">
        <v>124</v>
      </c>
      <c r="AC1289">
        <v>82</v>
      </c>
    </row>
    <row r="1290" spans="1:29" x14ac:dyDescent="0.25">
      <c r="A1290">
        <v>345</v>
      </c>
      <c r="B1290">
        <v>345102</v>
      </c>
      <c r="C1290" t="s">
        <v>77</v>
      </c>
      <c r="D1290">
        <v>5285</v>
      </c>
      <c r="E1290">
        <v>-54</v>
      </c>
      <c r="F1290" s="1">
        <v>42177</v>
      </c>
      <c r="G1290" t="s">
        <v>119</v>
      </c>
      <c r="H1290" t="s">
        <v>120</v>
      </c>
      <c r="I1290" t="s">
        <v>120</v>
      </c>
      <c r="K1290">
        <v>304357</v>
      </c>
      <c r="L1290">
        <v>211083</v>
      </c>
      <c r="Q1290" t="s">
        <v>121</v>
      </c>
      <c r="U1290">
        <v>6</v>
      </c>
      <c r="V1290">
        <v>15</v>
      </c>
      <c r="Y1290" t="s">
        <v>122</v>
      </c>
      <c r="Z1290">
        <v>182</v>
      </c>
      <c r="AA1290" t="s">
        <v>123</v>
      </c>
      <c r="AB1290" t="s">
        <v>124</v>
      </c>
      <c r="AC1290">
        <v>108</v>
      </c>
    </row>
    <row r="1291" spans="1:29" x14ac:dyDescent="0.25">
      <c r="A1291">
        <v>345</v>
      </c>
      <c r="B1291">
        <v>345102</v>
      </c>
      <c r="C1291" t="s">
        <v>77</v>
      </c>
      <c r="D1291">
        <v>5285</v>
      </c>
      <c r="E1291">
        <v>-54</v>
      </c>
      <c r="F1291" s="1">
        <v>42178</v>
      </c>
      <c r="G1291" t="s">
        <v>119</v>
      </c>
      <c r="H1291" t="s">
        <v>120</v>
      </c>
      <c r="I1291" t="s">
        <v>120</v>
      </c>
      <c r="K1291">
        <v>304358</v>
      </c>
      <c r="L1291">
        <v>211084</v>
      </c>
      <c r="Q1291" t="s">
        <v>121</v>
      </c>
      <c r="U1291">
        <v>6</v>
      </c>
      <c r="V1291">
        <v>15</v>
      </c>
      <c r="Y1291" t="s">
        <v>122</v>
      </c>
      <c r="Z1291">
        <v>254</v>
      </c>
      <c r="AA1291" t="s">
        <v>123</v>
      </c>
      <c r="AB1291" t="s">
        <v>124</v>
      </c>
      <c r="AC1291">
        <v>76</v>
      </c>
    </row>
    <row r="1292" spans="1:29" x14ac:dyDescent="0.25">
      <c r="A1292">
        <v>345</v>
      </c>
      <c r="B1292">
        <v>345102</v>
      </c>
      <c r="C1292" t="s">
        <v>77</v>
      </c>
      <c r="D1292">
        <v>5285</v>
      </c>
      <c r="E1292">
        <v>-81</v>
      </c>
      <c r="F1292" s="1">
        <v>42179</v>
      </c>
      <c r="G1292" t="s">
        <v>119</v>
      </c>
      <c r="H1292" t="s">
        <v>120</v>
      </c>
      <c r="I1292" t="s">
        <v>120</v>
      </c>
      <c r="K1292">
        <v>304356</v>
      </c>
      <c r="L1292">
        <v>211057</v>
      </c>
      <c r="Q1292" t="s">
        <v>121</v>
      </c>
      <c r="U1292">
        <v>6</v>
      </c>
      <c r="V1292">
        <v>15</v>
      </c>
      <c r="Y1292" t="s">
        <v>122</v>
      </c>
      <c r="Z1292">
        <v>182</v>
      </c>
      <c r="AA1292" t="s">
        <v>123</v>
      </c>
      <c r="AB1292" t="s">
        <v>124</v>
      </c>
      <c r="AC1292">
        <v>112</v>
      </c>
    </row>
    <row r="1293" spans="1:29" x14ac:dyDescent="0.25">
      <c r="A1293">
        <v>345</v>
      </c>
      <c r="B1293">
        <v>345101</v>
      </c>
      <c r="C1293" t="s">
        <v>77</v>
      </c>
      <c r="D1293">
        <v>5285</v>
      </c>
      <c r="E1293">
        <v>-27</v>
      </c>
      <c r="F1293" s="1">
        <v>42180</v>
      </c>
      <c r="G1293" t="s">
        <v>119</v>
      </c>
      <c r="H1293" t="s">
        <v>120</v>
      </c>
      <c r="I1293" t="s">
        <v>120</v>
      </c>
      <c r="K1293">
        <v>304375</v>
      </c>
      <c r="L1293">
        <v>211395</v>
      </c>
      <c r="Q1293" t="s">
        <v>121</v>
      </c>
      <c r="U1293">
        <v>6</v>
      </c>
      <c r="V1293">
        <v>15</v>
      </c>
      <c r="Y1293" t="s">
        <v>122</v>
      </c>
      <c r="Z1293">
        <v>182</v>
      </c>
      <c r="AA1293" t="s">
        <v>123</v>
      </c>
      <c r="AB1293" t="s">
        <v>124</v>
      </c>
      <c r="AC1293">
        <v>85</v>
      </c>
    </row>
    <row r="1294" spans="1:29" x14ac:dyDescent="0.25">
      <c r="A1294">
        <v>345</v>
      </c>
      <c r="B1294">
        <v>345102</v>
      </c>
      <c r="C1294" t="s">
        <v>77</v>
      </c>
      <c r="D1294">
        <v>5285</v>
      </c>
      <c r="E1294">
        <v>-243</v>
      </c>
      <c r="F1294" s="1">
        <v>42180</v>
      </c>
      <c r="G1294" t="s">
        <v>119</v>
      </c>
      <c r="H1294" t="s">
        <v>120</v>
      </c>
      <c r="I1294" t="s">
        <v>120</v>
      </c>
      <c r="K1294">
        <v>304375</v>
      </c>
      <c r="L1294">
        <v>211395</v>
      </c>
      <c r="Q1294" t="s">
        <v>121</v>
      </c>
      <c r="U1294">
        <v>6</v>
      </c>
      <c r="V1294">
        <v>15</v>
      </c>
      <c r="Y1294" t="s">
        <v>122</v>
      </c>
      <c r="Z1294">
        <v>182</v>
      </c>
      <c r="AA1294" t="s">
        <v>123</v>
      </c>
      <c r="AB1294" t="s">
        <v>124</v>
      </c>
      <c r="AC1294">
        <v>89</v>
      </c>
    </row>
    <row r="1295" spans="1:29" x14ac:dyDescent="0.25">
      <c r="A1295">
        <v>345</v>
      </c>
      <c r="B1295">
        <v>345102</v>
      </c>
      <c r="C1295" t="s">
        <v>77</v>
      </c>
      <c r="D1295">
        <v>5285</v>
      </c>
      <c r="E1295">
        <v>-189</v>
      </c>
      <c r="F1295" s="1">
        <v>42183</v>
      </c>
      <c r="G1295" t="s">
        <v>119</v>
      </c>
      <c r="H1295" t="s">
        <v>120</v>
      </c>
      <c r="I1295" t="s">
        <v>120</v>
      </c>
      <c r="K1295">
        <v>304364</v>
      </c>
      <c r="L1295">
        <v>211253</v>
      </c>
      <c r="Q1295" t="s">
        <v>121</v>
      </c>
      <c r="U1295">
        <v>6</v>
      </c>
      <c r="V1295">
        <v>15</v>
      </c>
      <c r="Y1295" t="s">
        <v>122</v>
      </c>
      <c r="Z1295">
        <v>182</v>
      </c>
      <c r="AA1295" t="s">
        <v>123</v>
      </c>
      <c r="AB1295" t="s">
        <v>124</v>
      </c>
      <c r="AC1295">
        <v>123</v>
      </c>
    </row>
    <row r="1296" spans="1:29" x14ac:dyDescent="0.25">
      <c r="A1296">
        <v>345</v>
      </c>
      <c r="B1296">
        <v>345102</v>
      </c>
      <c r="C1296" t="s">
        <v>77</v>
      </c>
      <c r="D1296">
        <v>5285</v>
      </c>
      <c r="E1296">
        <v>-243</v>
      </c>
      <c r="F1296" s="1">
        <v>42184</v>
      </c>
      <c r="G1296" t="s">
        <v>119</v>
      </c>
      <c r="H1296" t="s">
        <v>120</v>
      </c>
      <c r="I1296" t="s">
        <v>120</v>
      </c>
      <c r="K1296">
        <v>304373</v>
      </c>
      <c r="L1296">
        <v>211357</v>
      </c>
      <c r="Q1296" t="s">
        <v>121</v>
      </c>
      <c r="U1296">
        <v>6</v>
      </c>
      <c r="V1296">
        <v>15</v>
      </c>
      <c r="Y1296" t="s">
        <v>122</v>
      </c>
      <c r="Z1296">
        <v>182</v>
      </c>
      <c r="AA1296" t="s">
        <v>123</v>
      </c>
      <c r="AB1296" t="s">
        <v>124</v>
      </c>
      <c r="AC1296">
        <v>118</v>
      </c>
    </row>
    <row r="1297" spans="1:29" x14ac:dyDescent="0.25">
      <c r="A1297">
        <v>345</v>
      </c>
      <c r="B1297">
        <v>345102</v>
      </c>
      <c r="C1297" t="s">
        <v>77</v>
      </c>
      <c r="D1297">
        <v>5285</v>
      </c>
      <c r="E1297">
        <v>-405</v>
      </c>
      <c r="F1297" s="1">
        <v>42185</v>
      </c>
      <c r="G1297" t="s">
        <v>119</v>
      </c>
      <c r="H1297" t="s">
        <v>120</v>
      </c>
      <c r="I1297" t="s">
        <v>120</v>
      </c>
      <c r="K1297">
        <v>304397</v>
      </c>
      <c r="L1297">
        <v>211517</v>
      </c>
      <c r="Q1297" t="s">
        <v>121</v>
      </c>
      <c r="U1297">
        <v>6</v>
      </c>
      <c r="V1297">
        <v>15</v>
      </c>
      <c r="Y1297" t="s">
        <v>122</v>
      </c>
      <c r="Z1297">
        <v>182</v>
      </c>
      <c r="AA1297" t="s">
        <v>123</v>
      </c>
      <c r="AB1297" t="s">
        <v>124</v>
      </c>
      <c r="AC1297">
        <v>152</v>
      </c>
    </row>
    <row r="1298" spans="1:29" x14ac:dyDescent="0.25">
      <c r="A1298">
        <v>345</v>
      </c>
      <c r="B1298">
        <v>345103</v>
      </c>
      <c r="C1298" t="s">
        <v>77</v>
      </c>
      <c r="D1298">
        <v>5405</v>
      </c>
      <c r="E1298">
        <v>-13886.21</v>
      </c>
      <c r="F1298" s="1">
        <v>41851</v>
      </c>
      <c r="G1298" t="s">
        <v>119</v>
      </c>
      <c r="H1298" t="s">
        <v>177</v>
      </c>
      <c r="I1298" t="s">
        <v>178</v>
      </c>
      <c r="K1298">
        <v>300767</v>
      </c>
      <c r="L1298">
        <v>186888</v>
      </c>
      <c r="Q1298" t="s">
        <v>170</v>
      </c>
      <c r="U1298">
        <v>7</v>
      </c>
      <c r="V1298">
        <v>14</v>
      </c>
      <c r="Y1298" t="s">
        <v>122</v>
      </c>
      <c r="Z1298">
        <v>103</v>
      </c>
      <c r="AA1298" t="s">
        <v>123</v>
      </c>
      <c r="AB1298" t="s">
        <v>124</v>
      </c>
      <c r="AC1298">
        <v>2</v>
      </c>
    </row>
    <row r="1299" spans="1:29" x14ac:dyDescent="0.25">
      <c r="A1299">
        <v>345</v>
      </c>
      <c r="B1299">
        <v>345103</v>
      </c>
      <c r="C1299" t="s">
        <v>77</v>
      </c>
      <c r="D1299">
        <v>5405</v>
      </c>
      <c r="E1299">
        <v>-12470.88</v>
      </c>
      <c r="F1299" s="1">
        <v>41882</v>
      </c>
      <c r="G1299" t="s">
        <v>119</v>
      </c>
      <c r="H1299" t="s">
        <v>179</v>
      </c>
      <c r="I1299" t="s">
        <v>180</v>
      </c>
      <c r="K1299">
        <v>301611</v>
      </c>
      <c r="L1299">
        <v>189684</v>
      </c>
      <c r="Q1299" t="s">
        <v>170</v>
      </c>
      <c r="U1299">
        <v>8</v>
      </c>
      <c r="V1299">
        <v>14</v>
      </c>
      <c r="Y1299" t="s">
        <v>122</v>
      </c>
      <c r="Z1299">
        <v>103</v>
      </c>
      <c r="AA1299" t="s">
        <v>123</v>
      </c>
      <c r="AB1299" t="s">
        <v>124</v>
      </c>
      <c r="AC1299">
        <v>2</v>
      </c>
    </row>
    <row r="1300" spans="1:29" x14ac:dyDescent="0.25">
      <c r="A1300">
        <v>345</v>
      </c>
      <c r="B1300">
        <v>345103</v>
      </c>
      <c r="C1300" t="s">
        <v>77</v>
      </c>
      <c r="D1300">
        <v>5405</v>
      </c>
      <c r="E1300">
        <v>-13967.15</v>
      </c>
      <c r="F1300" s="1">
        <v>41912</v>
      </c>
      <c r="G1300" t="s">
        <v>119</v>
      </c>
      <c r="H1300" t="s">
        <v>181</v>
      </c>
      <c r="I1300" t="s">
        <v>182</v>
      </c>
      <c r="K1300">
        <v>301863</v>
      </c>
      <c r="L1300">
        <v>191547</v>
      </c>
      <c r="Q1300" t="s">
        <v>170</v>
      </c>
      <c r="U1300">
        <v>9</v>
      </c>
      <c r="V1300">
        <v>14</v>
      </c>
      <c r="Y1300" t="s">
        <v>122</v>
      </c>
      <c r="Z1300">
        <v>103</v>
      </c>
      <c r="AA1300" t="s">
        <v>123</v>
      </c>
      <c r="AB1300" t="s">
        <v>124</v>
      </c>
      <c r="AC1300">
        <v>2</v>
      </c>
    </row>
    <row r="1301" spans="1:29" x14ac:dyDescent="0.25">
      <c r="A1301">
        <v>345</v>
      </c>
      <c r="B1301">
        <v>345103</v>
      </c>
      <c r="C1301" t="s">
        <v>77</v>
      </c>
      <c r="D1301">
        <v>5405</v>
      </c>
      <c r="E1301">
        <v>-13166.33</v>
      </c>
      <c r="F1301" s="1">
        <v>41943</v>
      </c>
      <c r="G1301" t="s">
        <v>119</v>
      </c>
      <c r="H1301" t="s">
        <v>183</v>
      </c>
      <c r="I1301" t="s">
        <v>184</v>
      </c>
      <c r="K1301">
        <v>302149</v>
      </c>
      <c r="L1301">
        <v>193942</v>
      </c>
      <c r="Q1301" t="s">
        <v>170</v>
      </c>
      <c r="U1301">
        <v>10</v>
      </c>
      <c r="V1301">
        <v>14</v>
      </c>
      <c r="Y1301" t="s">
        <v>122</v>
      </c>
      <c r="Z1301">
        <v>103</v>
      </c>
      <c r="AA1301" t="s">
        <v>123</v>
      </c>
      <c r="AB1301" t="s">
        <v>124</v>
      </c>
      <c r="AC1301">
        <v>2</v>
      </c>
    </row>
    <row r="1302" spans="1:29" x14ac:dyDescent="0.25">
      <c r="A1302">
        <v>345</v>
      </c>
      <c r="B1302">
        <v>345103</v>
      </c>
      <c r="C1302" t="s">
        <v>77</v>
      </c>
      <c r="D1302">
        <v>5405</v>
      </c>
      <c r="E1302">
        <v>-10763.79</v>
      </c>
      <c r="F1302" s="1">
        <v>41973</v>
      </c>
      <c r="G1302" t="s">
        <v>119</v>
      </c>
      <c r="H1302" t="s">
        <v>185</v>
      </c>
      <c r="I1302" t="s">
        <v>186</v>
      </c>
      <c r="K1302">
        <v>302388</v>
      </c>
      <c r="L1302">
        <v>195791</v>
      </c>
      <c r="Q1302" t="s">
        <v>170</v>
      </c>
      <c r="U1302">
        <v>11</v>
      </c>
      <c r="V1302">
        <v>14</v>
      </c>
      <c r="Y1302" t="s">
        <v>122</v>
      </c>
      <c r="Z1302">
        <v>103</v>
      </c>
      <c r="AA1302" t="s">
        <v>123</v>
      </c>
      <c r="AB1302" t="s">
        <v>124</v>
      </c>
      <c r="AC1302">
        <v>2</v>
      </c>
    </row>
    <row r="1303" spans="1:29" x14ac:dyDescent="0.25">
      <c r="A1303">
        <v>345</v>
      </c>
      <c r="B1303">
        <v>345103</v>
      </c>
      <c r="C1303" t="s">
        <v>77</v>
      </c>
      <c r="D1303">
        <v>5405</v>
      </c>
      <c r="E1303">
        <v>-8584.52</v>
      </c>
      <c r="F1303" s="1">
        <v>42004</v>
      </c>
      <c r="G1303" t="s">
        <v>119</v>
      </c>
      <c r="H1303" t="s">
        <v>187</v>
      </c>
      <c r="I1303" t="s">
        <v>187</v>
      </c>
      <c r="K1303">
        <v>302659</v>
      </c>
      <c r="L1303">
        <v>198001</v>
      </c>
      <c r="Q1303" t="s">
        <v>170</v>
      </c>
      <c r="U1303">
        <v>12</v>
      </c>
      <c r="V1303">
        <v>14</v>
      </c>
      <c r="Y1303" t="s">
        <v>122</v>
      </c>
      <c r="Z1303">
        <v>103</v>
      </c>
      <c r="AA1303" t="s">
        <v>123</v>
      </c>
      <c r="AB1303" t="s">
        <v>124</v>
      </c>
      <c r="AC1303">
        <v>2</v>
      </c>
    </row>
    <row r="1304" spans="1:29" x14ac:dyDescent="0.25">
      <c r="A1304">
        <v>345</v>
      </c>
      <c r="B1304">
        <v>345103</v>
      </c>
      <c r="C1304" t="s">
        <v>77</v>
      </c>
      <c r="D1304">
        <v>5405</v>
      </c>
      <c r="E1304">
        <v>-12872.49</v>
      </c>
      <c r="F1304" s="1">
        <v>42035</v>
      </c>
      <c r="G1304" t="s">
        <v>119</v>
      </c>
      <c r="H1304" t="s">
        <v>188</v>
      </c>
      <c r="I1304" t="s">
        <v>189</v>
      </c>
      <c r="K1304">
        <v>303005</v>
      </c>
      <c r="L1304">
        <v>200240</v>
      </c>
      <c r="Q1304" t="s">
        <v>170</v>
      </c>
      <c r="U1304">
        <v>1</v>
      </c>
      <c r="V1304">
        <v>15</v>
      </c>
      <c r="Y1304" t="s">
        <v>122</v>
      </c>
      <c r="Z1304">
        <v>103</v>
      </c>
      <c r="AA1304" t="s">
        <v>123</v>
      </c>
      <c r="AB1304" t="s">
        <v>124</v>
      </c>
      <c r="AC1304">
        <v>2</v>
      </c>
    </row>
    <row r="1305" spans="1:29" x14ac:dyDescent="0.25">
      <c r="A1305">
        <v>345</v>
      </c>
      <c r="B1305">
        <v>345103</v>
      </c>
      <c r="C1305" t="s">
        <v>77</v>
      </c>
      <c r="D1305">
        <v>5405</v>
      </c>
      <c r="E1305">
        <v>-14494.7</v>
      </c>
      <c r="F1305" s="1">
        <v>42063</v>
      </c>
      <c r="G1305" t="s">
        <v>119</v>
      </c>
      <c r="H1305" t="s">
        <v>190</v>
      </c>
      <c r="I1305" t="s">
        <v>190</v>
      </c>
      <c r="K1305">
        <v>303299</v>
      </c>
      <c r="L1305">
        <v>202340</v>
      </c>
      <c r="Q1305" t="s">
        <v>170</v>
      </c>
      <c r="U1305">
        <v>2</v>
      </c>
      <c r="V1305">
        <v>15</v>
      </c>
      <c r="Y1305" t="s">
        <v>122</v>
      </c>
      <c r="Z1305">
        <v>103</v>
      </c>
      <c r="AA1305" t="s">
        <v>123</v>
      </c>
      <c r="AB1305" t="s">
        <v>124</v>
      </c>
      <c r="AC1305">
        <v>2</v>
      </c>
    </row>
    <row r="1306" spans="1:29" x14ac:dyDescent="0.25">
      <c r="A1306">
        <v>345</v>
      </c>
      <c r="B1306">
        <v>345103</v>
      </c>
      <c r="C1306" t="s">
        <v>77</v>
      </c>
      <c r="D1306">
        <v>5405</v>
      </c>
      <c r="E1306">
        <v>-11181.78</v>
      </c>
      <c r="F1306" s="1">
        <v>42094</v>
      </c>
      <c r="G1306" t="s">
        <v>119</v>
      </c>
      <c r="H1306" t="s">
        <v>191</v>
      </c>
      <c r="I1306" t="s">
        <v>191</v>
      </c>
      <c r="K1306">
        <v>303614</v>
      </c>
      <c r="L1306">
        <v>204725</v>
      </c>
      <c r="Q1306" t="s">
        <v>170</v>
      </c>
      <c r="U1306">
        <v>3</v>
      </c>
      <c r="V1306">
        <v>15</v>
      </c>
      <c r="Y1306" t="s">
        <v>122</v>
      </c>
      <c r="Z1306">
        <v>103</v>
      </c>
      <c r="AA1306" t="s">
        <v>123</v>
      </c>
      <c r="AB1306" t="s">
        <v>124</v>
      </c>
      <c r="AC1306">
        <v>2</v>
      </c>
    </row>
    <row r="1307" spans="1:29" x14ac:dyDescent="0.25">
      <c r="A1307">
        <v>345</v>
      </c>
      <c r="B1307">
        <v>345103</v>
      </c>
      <c r="C1307" t="s">
        <v>77</v>
      </c>
      <c r="D1307">
        <v>5405</v>
      </c>
      <c r="E1307">
        <v>-17667.419999999998</v>
      </c>
      <c r="F1307" s="1">
        <v>42124</v>
      </c>
      <c r="G1307" t="s">
        <v>119</v>
      </c>
      <c r="H1307" t="s">
        <v>192</v>
      </c>
      <c r="I1307" t="s">
        <v>193</v>
      </c>
      <c r="K1307">
        <v>303874</v>
      </c>
      <c r="L1307">
        <v>207051</v>
      </c>
      <c r="Q1307" t="s">
        <v>170</v>
      </c>
      <c r="U1307">
        <v>4</v>
      </c>
      <c r="V1307">
        <v>15</v>
      </c>
      <c r="Y1307" t="s">
        <v>122</v>
      </c>
      <c r="Z1307">
        <v>103</v>
      </c>
      <c r="AA1307" t="s">
        <v>123</v>
      </c>
      <c r="AB1307" t="s">
        <v>124</v>
      </c>
      <c r="AC1307">
        <v>2</v>
      </c>
    </row>
    <row r="1308" spans="1:29" x14ac:dyDescent="0.25">
      <c r="A1308">
        <v>345</v>
      </c>
      <c r="B1308">
        <v>345103</v>
      </c>
      <c r="C1308" t="s">
        <v>77</v>
      </c>
      <c r="D1308">
        <v>5405</v>
      </c>
      <c r="E1308">
        <v>-300</v>
      </c>
      <c r="F1308" s="1">
        <v>42155</v>
      </c>
      <c r="G1308" t="s">
        <v>119</v>
      </c>
      <c r="H1308" t="s">
        <v>194</v>
      </c>
      <c r="I1308" t="s">
        <v>195</v>
      </c>
      <c r="K1308">
        <v>304187</v>
      </c>
      <c r="L1308">
        <v>209364</v>
      </c>
      <c r="Q1308" t="s">
        <v>170</v>
      </c>
      <c r="U1308">
        <v>5</v>
      </c>
      <c r="V1308">
        <v>15</v>
      </c>
      <c r="Y1308" t="s">
        <v>122</v>
      </c>
      <c r="Z1308">
        <v>150</v>
      </c>
      <c r="AA1308" t="s">
        <v>123</v>
      </c>
      <c r="AB1308" t="s">
        <v>124</v>
      </c>
      <c r="AC1308">
        <v>10</v>
      </c>
    </row>
    <row r="1309" spans="1:29" x14ac:dyDescent="0.25">
      <c r="A1309">
        <v>345</v>
      </c>
      <c r="B1309">
        <v>345103</v>
      </c>
      <c r="C1309" t="s">
        <v>77</v>
      </c>
      <c r="D1309">
        <v>5405</v>
      </c>
      <c r="E1309">
        <v>-300</v>
      </c>
      <c r="F1309" s="1">
        <v>42155</v>
      </c>
      <c r="G1309" t="s">
        <v>119</v>
      </c>
      <c r="H1309" t="s">
        <v>194</v>
      </c>
      <c r="I1309" t="s">
        <v>196</v>
      </c>
      <c r="K1309">
        <v>304187</v>
      </c>
      <c r="L1309">
        <v>209364</v>
      </c>
      <c r="Q1309" t="s">
        <v>170</v>
      </c>
      <c r="U1309">
        <v>5</v>
      </c>
      <c r="V1309">
        <v>15</v>
      </c>
      <c r="Y1309" t="s">
        <v>122</v>
      </c>
      <c r="Z1309">
        <v>150</v>
      </c>
      <c r="AA1309" t="s">
        <v>123</v>
      </c>
      <c r="AB1309" t="s">
        <v>124</v>
      </c>
      <c r="AC1309">
        <v>11</v>
      </c>
    </row>
    <row r="1310" spans="1:29" x14ac:dyDescent="0.25">
      <c r="A1310">
        <v>345</v>
      </c>
      <c r="B1310">
        <v>345103</v>
      </c>
      <c r="C1310" t="s">
        <v>77</v>
      </c>
      <c r="D1310">
        <v>5405</v>
      </c>
      <c r="E1310">
        <v>-300</v>
      </c>
      <c r="F1310" s="1">
        <v>42155</v>
      </c>
      <c r="G1310" t="s">
        <v>119</v>
      </c>
      <c r="H1310" t="s">
        <v>194</v>
      </c>
      <c r="I1310" t="s">
        <v>197</v>
      </c>
      <c r="K1310">
        <v>304187</v>
      </c>
      <c r="L1310">
        <v>209364</v>
      </c>
      <c r="Q1310" t="s">
        <v>170</v>
      </c>
      <c r="U1310">
        <v>5</v>
      </c>
      <c r="V1310">
        <v>15</v>
      </c>
      <c r="Y1310" t="s">
        <v>122</v>
      </c>
      <c r="Z1310">
        <v>150</v>
      </c>
      <c r="AA1310" t="s">
        <v>123</v>
      </c>
      <c r="AB1310" t="s">
        <v>124</v>
      </c>
      <c r="AC1310">
        <v>12</v>
      </c>
    </row>
    <row r="1311" spans="1:29" x14ac:dyDescent="0.25">
      <c r="A1311">
        <v>345</v>
      </c>
      <c r="B1311">
        <v>345103</v>
      </c>
      <c r="C1311" t="s">
        <v>77</v>
      </c>
      <c r="D1311">
        <v>5405</v>
      </c>
      <c r="E1311">
        <v>-300</v>
      </c>
      <c r="F1311" s="1">
        <v>42155</v>
      </c>
      <c r="G1311" t="s">
        <v>119</v>
      </c>
      <c r="H1311" t="s">
        <v>194</v>
      </c>
      <c r="I1311" t="s">
        <v>198</v>
      </c>
      <c r="K1311">
        <v>304187</v>
      </c>
      <c r="L1311">
        <v>209364</v>
      </c>
      <c r="Q1311" t="s">
        <v>170</v>
      </c>
      <c r="U1311">
        <v>5</v>
      </c>
      <c r="V1311">
        <v>15</v>
      </c>
      <c r="Y1311" t="s">
        <v>122</v>
      </c>
      <c r="Z1311">
        <v>150</v>
      </c>
      <c r="AA1311" t="s">
        <v>123</v>
      </c>
      <c r="AB1311" t="s">
        <v>124</v>
      </c>
      <c r="AC1311">
        <v>13</v>
      </c>
    </row>
    <row r="1312" spans="1:29" x14ac:dyDescent="0.25">
      <c r="A1312">
        <v>345</v>
      </c>
      <c r="B1312">
        <v>345103</v>
      </c>
      <c r="C1312" t="s">
        <v>77</v>
      </c>
      <c r="D1312">
        <v>5405</v>
      </c>
      <c r="E1312">
        <v>-10512.62</v>
      </c>
      <c r="F1312" s="1">
        <v>42155</v>
      </c>
      <c r="G1312" t="s">
        <v>119</v>
      </c>
      <c r="H1312" t="s">
        <v>199</v>
      </c>
      <c r="I1312" t="s">
        <v>199</v>
      </c>
      <c r="K1312">
        <v>304188</v>
      </c>
      <c r="L1312">
        <v>209369</v>
      </c>
      <c r="Q1312" t="s">
        <v>170</v>
      </c>
      <c r="U1312">
        <v>5</v>
      </c>
      <c r="V1312">
        <v>15</v>
      </c>
      <c r="Y1312" t="s">
        <v>122</v>
      </c>
      <c r="Z1312">
        <v>103</v>
      </c>
      <c r="AA1312" t="s">
        <v>123</v>
      </c>
      <c r="AB1312" t="s">
        <v>124</v>
      </c>
      <c r="AC1312">
        <v>2</v>
      </c>
    </row>
    <row r="1313" spans="1:29" x14ac:dyDescent="0.25">
      <c r="A1313">
        <v>345</v>
      </c>
      <c r="B1313">
        <v>345103</v>
      </c>
      <c r="C1313" t="s">
        <v>77</v>
      </c>
      <c r="D1313">
        <v>5405</v>
      </c>
      <c r="E1313">
        <v>-12976.13</v>
      </c>
      <c r="F1313" s="1">
        <v>42185</v>
      </c>
      <c r="G1313" t="s">
        <v>119</v>
      </c>
      <c r="H1313" t="s">
        <v>200</v>
      </c>
      <c r="I1313" t="s">
        <v>200</v>
      </c>
      <c r="K1313">
        <v>304393</v>
      </c>
      <c r="L1313">
        <v>211489</v>
      </c>
      <c r="Q1313" t="s">
        <v>170</v>
      </c>
      <c r="U1313">
        <v>6</v>
      </c>
      <c r="V1313">
        <v>15</v>
      </c>
      <c r="Y1313" t="s">
        <v>122</v>
      </c>
      <c r="Z1313">
        <v>103</v>
      </c>
      <c r="AA1313" t="s">
        <v>123</v>
      </c>
      <c r="AB1313" t="s">
        <v>124</v>
      </c>
      <c r="AC1313">
        <v>2</v>
      </c>
    </row>
    <row r="1314" spans="1:29" x14ac:dyDescent="0.25">
      <c r="A1314">
        <v>345</v>
      </c>
      <c r="B1314">
        <v>345103</v>
      </c>
      <c r="C1314" t="s">
        <v>77</v>
      </c>
      <c r="D1314">
        <v>5405</v>
      </c>
      <c r="E1314">
        <v>-300</v>
      </c>
      <c r="F1314" s="1">
        <v>42185</v>
      </c>
      <c r="G1314" t="s">
        <v>119</v>
      </c>
      <c r="H1314" t="s">
        <v>201</v>
      </c>
      <c r="I1314" t="s">
        <v>202</v>
      </c>
      <c r="K1314">
        <v>304395</v>
      </c>
      <c r="L1314">
        <v>211496</v>
      </c>
      <c r="Q1314" t="s">
        <v>170</v>
      </c>
      <c r="U1314">
        <v>6</v>
      </c>
      <c r="V1314">
        <v>15</v>
      </c>
      <c r="Y1314" t="s">
        <v>122</v>
      </c>
      <c r="Z1314">
        <v>103</v>
      </c>
      <c r="AA1314" t="s">
        <v>123</v>
      </c>
      <c r="AB1314" t="s">
        <v>124</v>
      </c>
      <c r="AC1314">
        <v>16</v>
      </c>
    </row>
    <row r="1315" spans="1:29" x14ac:dyDescent="0.25">
      <c r="A1315">
        <v>345</v>
      </c>
      <c r="B1315">
        <v>345103</v>
      </c>
      <c r="C1315" t="s">
        <v>77</v>
      </c>
      <c r="D1315">
        <v>5405</v>
      </c>
      <c r="E1315">
        <v>-300</v>
      </c>
      <c r="F1315" s="1">
        <v>42185</v>
      </c>
      <c r="G1315" t="s">
        <v>119</v>
      </c>
      <c r="H1315" t="s">
        <v>201</v>
      </c>
      <c r="I1315" t="s">
        <v>203</v>
      </c>
      <c r="K1315">
        <v>304395</v>
      </c>
      <c r="L1315">
        <v>211496</v>
      </c>
      <c r="Q1315" t="s">
        <v>170</v>
      </c>
      <c r="U1315">
        <v>6</v>
      </c>
      <c r="V1315">
        <v>15</v>
      </c>
      <c r="Y1315" t="s">
        <v>122</v>
      </c>
      <c r="Z1315">
        <v>103</v>
      </c>
      <c r="AA1315" t="s">
        <v>123</v>
      </c>
      <c r="AB1315" t="s">
        <v>124</v>
      </c>
      <c r="AC1315">
        <v>17</v>
      </c>
    </row>
    <row r="1316" spans="1:29" x14ac:dyDescent="0.25">
      <c r="A1316">
        <v>345</v>
      </c>
      <c r="B1316">
        <v>345102</v>
      </c>
      <c r="C1316" t="s">
        <v>78</v>
      </c>
      <c r="D1316">
        <v>5435</v>
      </c>
      <c r="E1316">
        <v>10267</v>
      </c>
      <c r="F1316" s="1">
        <v>41821</v>
      </c>
      <c r="G1316" t="s">
        <v>119</v>
      </c>
      <c r="H1316" t="s">
        <v>204</v>
      </c>
      <c r="K1316">
        <v>616237</v>
      </c>
      <c r="L1316">
        <v>186586</v>
      </c>
      <c r="Q1316" t="s">
        <v>205</v>
      </c>
      <c r="U1316">
        <v>7</v>
      </c>
      <c r="V1316">
        <v>14</v>
      </c>
      <c r="X1316">
        <v>3009376</v>
      </c>
      <c r="Y1316" t="s">
        <v>122</v>
      </c>
      <c r="Z1316">
        <v>345</v>
      </c>
      <c r="AA1316" t="s">
        <v>147</v>
      </c>
      <c r="AB1316" t="s">
        <v>124</v>
      </c>
      <c r="AC1316">
        <v>1</v>
      </c>
    </row>
    <row r="1317" spans="1:29" x14ac:dyDescent="0.25">
      <c r="A1317">
        <v>345</v>
      </c>
      <c r="B1317">
        <v>345102</v>
      </c>
      <c r="C1317" t="s">
        <v>78</v>
      </c>
      <c r="D1317">
        <v>5435</v>
      </c>
      <c r="E1317">
        <v>10267</v>
      </c>
      <c r="F1317" s="1">
        <v>41852</v>
      </c>
      <c r="G1317" t="s">
        <v>119</v>
      </c>
      <c r="H1317" t="s">
        <v>204</v>
      </c>
      <c r="K1317">
        <v>622693</v>
      </c>
      <c r="L1317">
        <v>188650</v>
      </c>
      <c r="Q1317" t="s">
        <v>205</v>
      </c>
      <c r="U1317">
        <v>8</v>
      </c>
      <c r="V1317">
        <v>14</v>
      </c>
      <c r="X1317">
        <v>3009376</v>
      </c>
      <c r="Y1317" t="s">
        <v>122</v>
      </c>
      <c r="Z1317">
        <v>345</v>
      </c>
      <c r="AA1317" t="s">
        <v>147</v>
      </c>
      <c r="AB1317" t="s">
        <v>124</v>
      </c>
      <c r="AC1317">
        <v>1</v>
      </c>
    </row>
    <row r="1318" spans="1:29" x14ac:dyDescent="0.25">
      <c r="A1318">
        <v>345</v>
      </c>
      <c r="B1318">
        <v>345102</v>
      </c>
      <c r="C1318" t="s">
        <v>78</v>
      </c>
      <c r="D1318">
        <v>5435</v>
      </c>
      <c r="E1318">
        <v>10267</v>
      </c>
      <c r="F1318" s="1">
        <v>41883</v>
      </c>
      <c r="G1318" t="s">
        <v>119</v>
      </c>
      <c r="H1318" t="s">
        <v>204</v>
      </c>
      <c r="K1318">
        <v>629058</v>
      </c>
      <c r="L1318">
        <v>190504</v>
      </c>
      <c r="Q1318" t="s">
        <v>205</v>
      </c>
      <c r="U1318">
        <v>9</v>
      </c>
      <c r="V1318">
        <v>14</v>
      </c>
      <c r="X1318">
        <v>3009376</v>
      </c>
      <c r="Y1318" t="s">
        <v>122</v>
      </c>
      <c r="Z1318">
        <v>345</v>
      </c>
      <c r="AA1318" t="s">
        <v>147</v>
      </c>
      <c r="AB1318" t="s">
        <v>124</v>
      </c>
      <c r="AC1318">
        <v>1</v>
      </c>
    </row>
    <row r="1319" spans="1:29" x14ac:dyDescent="0.25">
      <c r="A1319">
        <v>345</v>
      </c>
      <c r="B1319">
        <v>345102</v>
      </c>
      <c r="C1319" t="s">
        <v>78</v>
      </c>
      <c r="D1319">
        <v>5435</v>
      </c>
      <c r="E1319">
        <v>10267</v>
      </c>
      <c r="F1319" s="1">
        <v>41913</v>
      </c>
      <c r="G1319" t="s">
        <v>119</v>
      </c>
      <c r="H1319" t="s">
        <v>204</v>
      </c>
      <c r="K1319">
        <v>630344</v>
      </c>
      <c r="L1319">
        <v>190894</v>
      </c>
      <c r="Q1319" t="s">
        <v>205</v>
      </c>
      <c r="U1319">
        <v>10</v>
      </c>
      <c r="V1319">
        <v>14</v>
      </c>
      <c r="X1319">
        <v>3009376</v>
      </c>
      <c r="Y1319" t="s">
        <v>122</v>
      </c>
      <c r="Z1319">
        <v>345</v>
      </c>
      <c r="AA1319" t="s">
        <v>147</v>
      </c>
      <c r="AB1319" t="s">
        <v>124</v>
      </c>
      <c r="AC1319">
        <v>1</v>
      </c>
    </row>
    <row r="1320" spans="1:29" x14ac:dyDescent="0.25">
      <c r="A1320">
        <v>345</v>
      </c>
      <c r="B1320">
        <v>345102</v>
      </c>
      <c r="C1320" t="s">
        <v>78</v>
      </c>
      <c r="D1320">
        <v>5435</v>
      </c>
      <c r="E1320">
        <v>10267</v>
      </c>
      <c r="F1320" s="1">
        <v>41944</v>
      </c>
      <c r="G1320" t="s">
        <v>119</v>
      </c>
      <c r="H1320" t="s">
        <v>204</v>
      </c>
      <c r="K1320">
        <v>638275</v>
      </c>
      <c r="L1320">
        <v>193176</v>
      </c>
      <c r="Q1320" t="s">
        <v>205</v>
      </c>
      <c r="U1320">
        <v>11</v>
      </c>
      <c r="V1320">
        <v>14</v>
      </c>
      <c r="X1320">
        <v>3009376</v>
      </c>
      <c r="Y1320" t="s">
        <v>122</v>
      </c>
      <c r="Z1320">
        <v>345</v>
      </c>
      <c r="AA1320" t="s">
        <v>147</v>
      </c>
      <c r="AB1320" t="s">
        <v>124</v>
      </c>
      <c r="AC1320">
        <v>1</v>
      </c>
    </row>
    <row r="1321" spans="1:29" x14ac:dyDescent="0.25">
      <c r="A1321">
        <v>345</v>
      </c>
      <c r="B1321">
        <v>345102</v>
      </c>
      <c r="C1321" t="s">
        <v>78</v>
      </c>
      <c r="D1321">
        <v>5435</v>
      </c>
      <c r="E1321">
        <v>10600</v>
      </c>
      <c r="F1321" s="1">
        <v>42004</v>
      </c>
      <c r="G1321" t="s">
        <v>119</v>
      </c>
      <c r="H1321" t="s">
        <v>206</v>
      </c>
      <c r="I1321" t="s">
        <v>206</v>
      </c>
      <c r="K1321">
        <v>302709</v>
      </c>
      <c r="L1321">
        <v>198407</v>
      </c>
      <c r="P1321" t="s">
        <v>126</v>
      </c>
      <c r="Q1321" t="s">
        <v>170</v>
      </c>
      <c r="U1321">
        <v>12</v>
      </c>
      <c r="V1321">
        <v>14</v>
      </c>
      <c r="Y1321" t="s">
        <v>122</v>
      </c>
      <c r="Z1321">
        <v>112</v>
      </c>
      <c r="AA1321" t="s">
        <v>123</v>
      </c>
      <c r="AB1321" t="s">
        <v>124</v>
      </c>
      <c r="AC1321">
        <v>127</v>
      </c>
    </row>
    <row r="1322" spans="1:29" x14ac:dyDescent="0.25">
      <c r="A1322">
        <v>345</v>
      </c>
      <c r="B1322">
        <v>345102</v>
      </c>
      <c r="C1322" t="s">
        <v>78</v>
      </c>
      <c r="D1322">
        <v>5435</v>
      </c>
      <c r="E1322">
        <v>-10600</v>
      </c>
      <c r="F1322" s="1">
        <v>42005</v>
      </c>
      <c r="G1322" t="s">
        <v>119</v>
      </c>
      <c r="H1322" t="s">
        <v>206</v>
      </c>
      <c r="I1322" t="s">
        <v>206</v>
      </c>
      <c r="K1322">
        <v>302709</v>
      </c>
      <c r="L1322">
        <v>198407</v>
      </c>
      <c r="P1322" t="s">
        <v>126</v>
      </c>
      <c r="Q1322" t="s">
        <v>170</v>
      </c>
      <c r="U1322">
        <v>1</v>
      </c>
      <c r="V1322">
        <v>15</v>
      </c>
      <c r="Y1322" t="s">
        <v>122</v>
      </c>
      <c r="Z1322">
        <v>112</v>
      </c>
      <c r="AA1322" t="s">
        <v>123</v>
      </c>
      <c r="AB1322" t="s">
        <v>124</v>
      </c>
      <c r="AC1322">
        <v>127</v>
      </c>
    </row>
    <row r="1323" spans="1:29" x14ac:dyDescent="0.25">
      <c r="A1323">
        <v>345</v>
      </c>
      <c r="B1323">
        <v>345102</v>
      </c>
      <c r="C1323" t="s">
        <v>78</v>
      </c>
      <c r="D1323">
        <v>5435</v>
      </c>
      <c r="E1323">
        <v>10267</v>
      </c>
      <c r="F1323" s="1">
        <v>42005</v>
      </c>
      <c r="G1323" t="s">
        <v>119</v>
      </c>
      <c r="H1323" t="s">
        <v>204</v>
      </c>
      <c r="K1323">
        <v>653895</v>
      </c>
      <c r="L1323">
        <v>197704</v>
      </c>
      <c r="Q1323" t="s">
        <v>205</v>
      </c>
      <c r="U1323">
        <v>1</v>
      </c>
      <c r="V1323">
        <v>15</v>
      </c>
      <c r="X1323">
        <v>3009376</v>
      </c>
      <c r="Y1323" t="s">
        <v>122</v>
      </c>
      <c r="Z1323">
        <v>345</v>
      </c>
      <c r="AA1323" t="s">
        <v>147</v>
      </c>
      <c r="AB1323" t="s">
        <v>124</v>
      </c>
      <c r="AC1323">
        <v>1</v>
      </c>
    </row>
    <row r="1324" spans="1:29" x14ac:dyDescent="0.25">
      <c r="A1324">
        <v>345</v>
      </c>
      <c r="B1324">
        <v>345102</v>
      </c>
      <c r="C1324" t="s">
        <v>78</v>
      </c>
      <c r="D1324">
        <v>5435</v>
      </c>
      <c r="E1324">
        <v>10600</v>
      </c>
      <c r="F1324" s="1">
        <v>42035</v>
      </c>
      <c r="G1324" t="s">
        <v>119</v>
      </c>
      <c r="H1324" t="s">
        <v>207</v>
      </c>
      <c r="I1324" t="s">
        <v>206</v>
      </c>
      <c r="K1324">
        <v>303112</v>
      </c>
      <c r="L1324">
        <v>200675</v>
      </c>
      <c r="P1324" t="s">
        <v>126</v>
      </c>
      <c r="Q1324" t="s">
        <v>170</v>
      </c>
      <c r="U1324">
        <v>1</v>
      </c>
      <c r="V1324">
        <v>15</v>
      </c>
      <c r="Y1324" t="s">
        <v>122</v>
      </c>
      <c r="Z1324">
        <v>345</v>
      </c>
      <c r="AA1324" t="s">
        <v>123</v>
      </c>
      <c r="AB1324" t="s">
        <v>124</v>
      </c>
      <c r="AC1324">
        <v>1</v>
      </c>
    </row>
    <row r="1325" spans="1:29" x14ac:dyDescent="0.25">
      <c r="A1325">
        <v>345</v>
      </c>
      <c r="B1325">
        <v>345102</v>
      </c>
      <c r="C1325" t="s">
        <v>78</v>
      </c>
      <c r="D1325">
        <v>5435</v>
      </c>
      <c r="E1325">
        <v>-10600</v>
      </c>
      <c r="F1325" s="1">
        <v>42036</v>
      </c>
      <c r="G1325" t="s">
        <v>119</v>
      </c>
      <c r="H1325" t="s">
        <v>207</v>
      </c>
      <c r="I1325" t="s">
        <v>206</v>
      </c>
      <c r="K1325">
        <v>303112</v>
      </c>
      <c r="L1325">
        <v>200675</v>
      </c>
      <c r="P1325" t="s">
        <v>126</v>
      </c>
      <c r="Q1325" t="s">
        <v>170</v>
      </c>
      <c r="U1325">
        <v>2</v>
      </c>
      <c r="V1325">
        <v>15</v>
      </c>
      <c r="Y1325" t="s">
        <v>122</v>
      </c>
      <c r="Z1325">
        <v>345</v>
      </c>
      <c r="AA1325" t="s">
        <v>123</v>
      </c>
      <c r="AB1325" t="s">
        <v>124</v>
      </c>
      <c r="AC1325">
        <v>1</v>
      </c>
    </row>
    <row r="1326" spans="1:29" x14ac:dyDescent="0.25">
      <c r="A1326">
        <v>345</v>
      </c>
      <c r="B1326">
        <v>345102</v>
      </c>
      <c r="C1326" t="s">
        <v>78</v>
      </c>
      <c r="D1326">
        <v>5435</v>
      </c>
      <c r="E1326">
        <v>10267</v>
      </c>
      <c r="F1326" s="1">
        <v>42036</v>
      </c>
      <c r="G1326" t="s">
        <v>119</v>
      </c>
      <c r="H1326" t="s">
        <v>204</v>
      </c>
      <c r="K1326">
        <v>658421</v>
      </c>
      <c r="L1326">
        <v>199466</v>
      </c>
      <c r="Q1326" t="s">
        <v>205</v>
      </c>
      <c r="U1326">
        <v>2</v>
      </c>
      <c r="V1326">
        <v>15</v>
      </c>
      <c r="X1326">
        <v>3009376</v>
      </c>
      <c r="Y1326" t="s">
        <v>122</v>
      </c>
      <c r="Z1326">
        <v>345</v>
      </c>
      <c r="AA1326" t="s">
        <v>147</v>
      </c>
      <c r="AB1326" t="s">
        <v>124</v>
      </c>
      <c r="AC1326">
        <v>1</v>
      </c>
    </row>
    <row r="1327" spans="1:29" x14ac:dyDescent="0.25">
      <c r="A1327">
        <v>345</v>
      </c>
      <c r="B1327">
        <v>345102</v>
      </c>
      <c r="C1327" t="s">
        <v>78</v>
      </c>
      <c r="D1327">
        <v>5435</v>
      </c>
      <c r="E1327">
        <v>10267</v>
      </c>
      <c r="F1327" s="1">
        <v>42059</v>
      </c>
      <c r="G1327" t="s">
        <v>119</v>
      </c>
      <c r="H1327" t="s">
        <v>204</v>
      </c>
      <c r="K1327">
        <v>665780</v>
      </c>
      <c r="L1327">
        <v>201832</v>
      </c>
      <c r="Q1327" t="s">
        <v>172</v>
      </c>
      <c r="U1327">
        <v>2</v>
      </c>
      <c r="V1327">
        <v>15</v>
      </c>
      <c r="X1327">
        <v>3009376</v>
      </c>
      <c r="Y1327" t="s">
        <v>122</v>
      </c>
      <c r="Z1327">
        <v>345</v>
      </c>
      <c r="AA1327" t="s">
        <v>147</v>
      </c>
      <c r="AB1327" t="s">
        <v>124</v>
      </c>
      <c r="AC1327">
        <v>1</v>
      </c>
    </row>
    <row r="1328" spans="1:29" x14ac:dyDescent="0.25">
      <c r="A1328">
        <v>345</v>
      </c>
      <c r="B1328">
        <v>345102</v>
      </c>
      <c r="C1328" t="s">
        <v>78</v>
      </c>
      <c r="D1328">
        <v>5435</v>
      </c>
      <c r="E1328">
        <v>10267</v>
      </c>
      <c r="F1328" s="1">
        <v>42064</v>
      </c>
      <c r="G1328" t="s">
        <v>119</v>
      </c>
      <c r="H1328" t="s">
        <v>204</v>
      </c>
      <c r="K1328">
        <v>664988</v>
      </c>
      <c r="L1328">
        <v>201517</v>
      </c>
      <c r="Q1328" t="s">
        <v>205</v>
      </c>
      <c r="U1328">
        <v>3</v>
      </c>
      <c r="V1328">
        <v>15</v>
      </c>
      <c r="X1328">
        <v>3009376</v>
      </c>
      <c r="Y1328" t="s">
        <v>122</v>
      </c>
      <c r="Z1328">
        <v>345</v>
      </c>
      <c r="AA1328" t="s">
        <v>147</v>
      </c>
      <c r="AB1328" t="s">
        <v>124</v>
      </c>
      <c r="AC1328">
        <v>1</v>
      </c>
    </row>
    <row r="1329" spans="1:29" x14ac:dyDescent="0.25">
      <c r="A1329">
        <v>345</v>
      </c>
      <c r="B1329">
        <v>345102</v>
      </c>
      <c r="C1329" t="s">
        <v>78</v>
      </c>
      <c r="D1329">
        <v>5435</v>
      </c>
      <c r="E1329">
        <v>10267</v>
      </c>
      <c r="F1329" s="1">
        <v>42095</v>
      </c>
      <c r="G1329" t="s">
        <v>119</v>
      </c>
      <c r="H1329" t="s">
        <v>204</v>
      </c>
      <c r="K1329">
        <v>671072</v>
      </c>
      <c r="L1329">
        <v>203568</v>
      </c>
      <c r="Q1329" t="s">
        <v>205</v>
      </c>
      <c r="U1329">
        <v>4</v>
      </c>
      <c r="V1329">
        <v>15</v>
      </c>
      <c r="X1329">
        <v>3009376</v>
      </c>
      <c r="Y1329" t="s">
        <v>122</v>
      </c>
      <c r="Z1329">
        <v>345</v>
      </c>
      <c r="AA1329" t="s">
        <v>147</v>
      </c>
      <c r="AB1329" t="s">
        <v>124</v>
      </c>
      <c r="AC1329">
        <v>1</v>
      </c>
    </row>
    <row r="1330" spans="1:29" x14ac:dyDescent="0.25">
      <c r="A1330">
        <v>345</v>
      </c>
      <c r="B1330">
        <v>345102</v>
      </c>
      <c r="C1330" t="s">
        <v>78</v>
      </c>
      <c r="D1330">
        <v>5435</v>
      </c>
      <c r="E1330">
        <v>10267</v>
      </c>
      <c r="F1330" s="1">
        <v>42125</v>
      </c>
      <c r="G1330" t="s">
        <v>119</v>
      </c>
      <c r="H1330" t="s">
        <v>204</v>
      </c>
      <c r="K1330">
        <v>678310</v>
      </c>
      <c r="L1330">
        <v>206050</v>
      </c>
      <c r="Q1330" t="s">
        <v>205</v>
      </c>
      <c r="U1330">
        <v>5</v>
      </c>
      <c r="V1330">
        <v>15</v>
      </c>
      <c r="X1330">
        <v>3009376</v>
      </c>
      <c r="Y1330" t="s">
        <v>122</v>
      </c>
      <c r="Z1330">
        <v>345</v>
      </c>
      <c r="AA1330" t="s">
        <v>147</v>
      </c>
      <c r="AB1330" t="s">
        <v>124</v>
      </c>
      <c r="AC1330">
        <v>1</v>
      </c>
    </row>
    <row r="1331" spans="1:29" x14ac:dyDescent="0.25">
      <c r="A1331">
        <v>345</v>
      </c>
      <c r="B1331">
        <v>345102</v>
      </c>
      <c r="C1331" t="s">
        <v>78</v>
      </c>
      <c r="D1331">
        <v>5435</v>
      </c>
      <c r="E1331">
        <v>10267</v>
      </c>
      <c r="F1331" s="1">
        <v>42156</v>
      </c>
      <c r="G1331" t="s">
        <v>119</v>
      </c>
      <c r="H1331" t="s">
        <v>204</v>
      </c>
      <c r="K1331">
        <v>685050</v>
      </c>
      <c r="L1331">
        <v>208341</v>
      </c>
      <c r="Q1331" t="s">
        <v>205</v>
      </c>
      <c r="U1331">
        <v>6</v>
      </c>
      <c r="V1331">
        <v>15</v>
      </c>
      <c r="X1331">
        <v>3009376</v>
      </c>
      <c r="Y1331" t="s">
        <v>122</v>
      </c>
      <c r="Z1331">
        <v>345</v>
      </c>
      <c r="AA1331" t="s">
        <v>147</v>
      </c>
      <c r="AB1331" t="s">
        <v>124</v>
      </c>
      <c r="AC1331">
        <v>1</v>
      </c>
    </row>
    <row r="1332" spans="1:29" x14ac:dyDescent="0.25">
      <c r="A1332">
        <v>345</v>
      </c>
      <c r="B1332">
        <v>345101</v>
      </c>
      <c r="C1332" t="s">
        <v>78</v>
      </c>
      <c r="D1332">
        <v>5465</v>
      </c>
      <c r="E1332">
        <v>-950.74</v>
      </c>
      <c r="F1332" s="1">
        <v>41821</v>
      </c>
      <c r="G1332" t="s">
        <v>119</v>
      </c>
      <c r="H1332" t="s">
        <v>208</v>
      </c>
      <c r="I1332" t="s">
        <v>208</v>
      </c>
      <c r="K1332">
        <v>298608</v>
      </c>
      <c r="L1332">
        <v>185378</v>
      </c>
      <c r="P1332" t="s">
        <v>126</v>
      </c>
      <c r="Q1332" t="s">
        <v>170</v>
      </c>
      <c r="R1332">
        <v>10</v>
      </c>
      <c r="U1332">
        <v>7</v>
      </c>
      <c r="V1332">
        <v>14</v>
      </c>
      <c r="Y1332" t="s">
        <v>122</v>
      </c>
      <c r="Z1332">
        <v>110</v>
      </c>
      <c r="AA1332" t="s">
        <v>123</v>
      </c>
      <c r="AB1332" t="s">
        <v>124</v>
      </c>
      <c r="AC1332">
        <v>209</v>
      </c>
    </row>
    <row r="1333" spans="1:29" x14ac:dyDescent="0.25">
      <c r="A1333">
        <v>345</v>
      </c>
      <c r="B1333">
        <v>345102</v>
      </c>
      <c r="C1333" t="s">
        <v>78</v>
      </c>
      <c r="D1333">
        <v>5465</v>
      </c>
      <c r="E1333">
        <v>-9976.06</v>
      </c>
      <c r="F1333" s="1">
        <v>41821</v>
      </c>
      <c r="G1333" t="s">
        <v>119</v>
      </c>
      <c r="H1333" t="s">
        <v>208</v>
      </c>
      <c r="I1333" t="s">
        <v>208</v>
      </c>
      <c r="K1333">
        <v>298608</v>
      </c>
      <c r="L1333">
        <v>185378</v>
      </c>
      <c r="P1333" t="s">
        <v>126</v>
      </c>
      <c r="Q1333" t="s">
        <v>170</v>
      </c>
      <c r="R1333">
        <v>10</v>
      </c>
      <c r="U1333">
        <v>7</v>
      </c>
      <c r="V1333">
        <v>14</v>
      </c>
      <c r="Y1333" t="s">
        <v>122</v>
      </c>
      <c r="Z1333">
        <v>110</v>
      </c>
      <c r="AA1333" t="s">
        <v>123</v>
      </c>
      <c r="AB1333" t="s">
        <v>124</v>
      </c>
      <c r="AC1333">
        <v>210</v>
      </c>
    </row>
    <row r="1334" spans="1:29" x14ac:dyDescent="0.25">
      <c r="A1334">
        <v>345</v>
      </c>
      <c r="B1334">
        <v>345101</v>
      </c>
      <c r="C1334" t="s">
        <v>78</v>
      </c>
      <c r="D1334">
        <v>5465</v>
      </c>
      <c r="E1334">
        <v>902.36</v>
      </c>
      <c r="F1334" s="1">
        <v>41829</v>
      </c>
      <c r="G1334" t="s">
        <v>119</v>
      </c>
      <c r="H1334" t="s">
        <v>209</v>
      </c>
      <c r="I1334" t="s">
        <v>210</v>
      </c>
      <c r="K1334">
        <v>612818</v>
      </c>
      <c r="L1334">
        <v>185611</v>
      </c>
      <c r="Q1334" t="s">
        <v>172</v>
      </c>
      <c r="R1334">
        <v>10</v>
      </c>
      <c r="U1334">
        <v>7</v>
      </c>
      <c r="V1334">
        <v>14</v>
      </c>
      <c r="X1334">
        <v>3008698</v>
      </c>
      <c r="Y1334" t="s">
        <v>122</v>
      </c>
      <c r="Z1334">
        <v>345</v>
      </c>
      <c r="AA1334" t="s">
        <v>147</v>
      </c>
      <c r="AB1334" t="s">
        <v>124</v>
      </c>
      <c r="AC1334">
        <v>1</v>
      </c>
    </row>
    <row r="1335" spans="1:29" x14ac:dyDescent="0.25">
      <c r="A1335">
        <v>345</v>
      </c>
      <c r="B1335">
        <v>345102</v>
      </c>
      <c r="C1335" t="s">
        <v>78</v>
      </c>
      <c r="D1335">
        <v>5465</v>
      </c>
      <c r="E1335">
        <v>132.44</v>
      </c>
      <c r="F1335" s="1">
        <v>41829</v>
      </c>
      <c r="G1335" t="s">
        <v>119</v>
      </c>
      <c r="H1335" t="s">
        <v>209</v>
      </c>
      <c r="I1335" t="s">
        <v>211</v>
      </c>
      <c r="K1335">
        <v>612819</v>
      </c>
      <c r="L1335">
        <v>185611</v>
      </c>
      <c r="Q1335" t="s">
        <v>172</v>
      </c>
      <c r="R1335">
        <v>10</v>
      </c>
      <c r="U1335">
        <v>7</v>
      </c>
      <c r="V1335">
        <v>14</v>
      </c>
      <c r="X1335">
        <v>3008698</v>
      </c>
      <c r="Y1335" t="s">
        <v>122</v>
      </c>
      <c r="Z1335">
        <v>345</v>
      </c>
      <c r="AA1335" t="s">
        <v>147</v>
      </c>
      <c r="AB1335" t="s">
        <v>124</v>
      </c>
      <c r="AC1335">
        <v>1</v>
      </c>
    </row>
    <row r="1336" spans="1:29" x14ac:dyDescent="0.25">
      <c r="A1336">
        <v>345</v>
      </c>
      <c r="B1336">
        <v>345102</v>
      </c>
      <c r="C1336" t="s">
        <v>78</v>
      </c>
      <c r="D1336">
        <v>5465</v>
      </c>
      <c r="E1336">
        <v>74.84</v>
      </c>
      <c r="F1336" s="1">
        <v>41829</v>
      </c>
      <c r="G1336" t="s">
        <v>119</v>
      </c>
      <c r="H1336" t="s">
        <v>209</v>
      </c>
      <c r="I1336" t="s">
        <v>211</v>
      </c>
      <c r="K1336">
        <v>612820</v>
      </c>
      <c r="L1336">
        <v>185611</v>
      </c>
      <c r="Q1336" t="s">
        <v>172</v>
      </c>
      <c r="R1336">
        <v>10</v>
      </c>
      <c r="U1336">
        <v>7</v>
      </c>
      <c r="V1336">
        <v>14</v>
      </c>
      <c r="X1336">
        <v>3008698</v>
      </c>
      <c r="Y1336" t="s">
        <v>122</v>
      </c>
      <c r="Z1336">
        <v>345</v>
      </c>
      <c r="AA1336" t="s">
        <v>147</v>
      </c>
      <c r="AB1336" t="s">
        <v>124</v>
      </c>
      <c r="AC1336">
        <v>1</v>
      </c>
    </row>
    <row r="1337" spans="1:29" x14ac:dyDescent="0.25">
      <c r="A1337">
        <v>345</v>
      </c>
      <c r="B1337">
        <v>345102</v>
      </c>
      <c r="C1337" t="s">
        <v>78</v>
      </c>
      <c r="D1337">
        <v>5465</v>
      </c>
      <c r="E1337">
        <v>40.17</v>
      </c>
      <c r="F1337" s="1">
        <v>41829</v>
      </c>
      <c r="G1337" t="s">
        <v>119</v>
      </c>
      <c r="H1337" t="s">
        <v>209</v>
      </c>
      <c r="I1337" t="s">
        <v>212</v>
      </c>
      <c r="K1337">
        <v>612821</v>
      </c>
      <c r="L1337">
        <v>185611</v>
      </c>
      <c r="Q1337" t="s">
        <v>172</v>
      </c>
      <c r="R1337">
        <v>10</v>
      </c>
      <c r="U1337">
        <v>7</v>
      </c>
      <c r="V1337">
        <v>14</v>
      </c>
      <c r="X1337">
        <v>3008698</v>
      </c>
      <c r="Y1337" t="s">
        <v>122</v>
      </c>
      <c r="Z1337">
        <v>345</v>
      </c>
      <c r="AA1337" t="s">
        <v>147</v>
      </c>
      <c r="AB1337" t="s">
        <v>124</v>
      </c>
      <c r="AC1337">
        <v>1</v>
      </c>
    </row>
    <row r="1338" spans="1:29" x14ac:dyDescent="0.25">
      <c r="A1338">
        <v>345</v>
      </c>
      <c r="B1338">
        <v>345101</v>
      </c>
      <c r="C1338" t="s">
        <v>78</v>
      </c>
      <c r="D1338">
        <v>5465</v>
      </c>
      <c r="E1338">
        <v>9.14</v>
      </c>
      <c r="F1338" s="1">
        <v>41850</v>
      </c>
      <c r="G1338" t="s">
        <v>119</v>
      </c>
      <c r="H1338" t="s">
        <v>209</v>
      </c>
      <c r="I1338" t="s">
        <v>213</v>
      </c>
      <c r="K1338">
        <v>617835</v>
      </c>
      <c r="L1338">
        <v>187099</v>
      </c>
      <c r="Q1338" t="s">
        <v>172</v>
      </c>
      <c r="R1338">
        <v>10</v>
      </c>
      <c r="U1338">
        <v>7</v>
      </c>
      <c r="V1338">
        <v>14</v>
      </c>
      <c r="X1338">
        <v>3008698</v>
      </c>
      <c r="Y1338" t="s">
        <v>122</v>
      </c>
      <c r="Z1338">
        <v>345</v>
      </c>
      <c r="AA1338" t="s">
        <v>147</v>
      </c>
      <c r="AB1338" t="s">
        <v>124</v>
      </c>
      <c r="AC1338">
        <v>1</v>
      </c>
    </row>
    <row r="1339" spans="1:29" x14ac:dyDescent="0.25">
      <c r="A1339">
        <v>345</v>
      </c>
      <c r="B1339">
        <v>345101</v>
      </c>
      <c r="C1339" t="s">
        <v>78</v>
      </c>
      <c r="D1339">
        <v>5465</v>
      </c>
      <c r="E1339">
        <v>30.68</v>
      </c>
      <c r="F1339" s="1">
        <v>41850</v>
      </c>
      <c r="G1339" t="s">
        <v>119</v>
      </c>
      <c r="H1339" t="s">
        <v>209</v>
      </c>
      <c r="I1339" t="s">
        <v>213</v>
      </c>
      <c r="K1339">
        <v>617837</v>
      </c>
      <c r="L1339">
        <v>187099</v>
      </c>
      <c r="Q1339" t="s">
        <v>172</v>
      </c>
      <c r="R1339">
        <v>10</v>
      </c>
      <c r="U1339">
        <v>7</v>
      </c>
      <c r="V1339">
        <v>14</v>
      </c>
      <c r="X1339">
        <v>3008698</v>
      </c>
      <c r="Y1339" t="s">
        <v>122</v>
      </c>
      <c r="Z1339">
        <v>345</v>
      </c>
      <c r="AA1339" t="s">
        <v>147</v>
      </c>
      <c r="AB1339" t="s">
        <v>124</v>
      </c>
      <c r="AC1339">
        <v>1</v>
      </c>
    </row>
    <row r="1340" spans="1:29" x14ac:dyDescent="0.25">
      <c r="A1340">
        <v>345</v>
      </c>
      <c r="B1340">
        <v>345101</v>
      </c>
      <c r="C1340" t="s">
        <v>78</v>
      </c>
      <c r="D1340">
        <v>5465</v>
      </c>
      <c r="E1340">
        <v>25.23</v>
      </c>
      <c r="F1340" s="1">
        <v>41850</v>
      </c>
      <c r="G1340" t="s">
        <v>119</v>
      </c>
      <c r="H1340" t="s">
        <v>209</v>
      </c>
      <c r="I1340" t="s">
        <v>213</v>
      </c>
      <c r="K1340">
        <v>617838</v>
      </c>
      <c r="L1340">
        <v>187099</v>
      </c>
      <c r="Q1340" t="s">
        <v>172</v>
      </c>
      <c r="R1340">
        <v>10</v>
      </c>
      <c r="U1340">
        <v>7</v>
      </c>
      <c r="V1340">
        <v>14</v>
      </c>
      <c r="X1340">
        <v>3008698</v>
      </c>
      <c r="Y1340" t="s">
        <v>122</v>
      </c>
      <c r="Z1340">
        <v>345</v>
      </c>
      <c r="AA1340" t="s">
        <v>147</v>
      </c>
      <c r="AB1340" t="s">
        <v>124</v>
      </c>
      <c r="AC1340">
        <v>1</v>
      </c>
    </row>
    <row r="1341" spans="1:29" x14ac:dyDescent="0.25">
      <c r="A1341">
        <v>345</v>
      </c>
      <c r="B1341">
        <v>345101</v>
      </c>
      <c r="C1341" t="s">
        <v>78</v>
      </c>
      <c r="D1341">
        <v>5465</v>
      </c>
      <c r="E1341">
        <v>906.49</v>
      </c>
      <c r="F1341" s="1">
        <v>41851</v>
      </c>
      <c r="G1341" t="s">
        <v>119</v>
      </c>
      <c r="H1341" t="s">
        <v>208</v>
      </c>
      <c r="I1341" t="s">
        <v>208</v>
      </c>
      <c r="K1341">
        <v>301156</v>
      </c>
      <c r="L1341">
        <v>187654</v>
      </c>
      <c r="P1341" t="s">
        <v>126</v>
      </c>
      <c r="Q1341" t="s">
        <v>170</v>
      </c>
      <c r="R1341">
        <v>10</v>
      </c>
      <c r="U1341">
        <v>7</v>
      </c>
      <c r="V1341">
        <v>14</v>
      </c>
      <c r="Y1341" t="s">
        <v>122</v>
      </c>
      <c r="Z1341">
        <v>110</v>
      </c>
      <c r="AA1341" t="s">
        <v>123</v>
      </c>
      <c r="AB1341" t="s">
        <v>124</v>
      </c>
      <c r="AC1341">
        <v>209</v>
      </c>
    </row>
    <row r="1342" spans="1:29" x14ac:dyDescent="0.25">
      <c r="A1342">
        <v>345</v>
      </c>
      <c r="B1342">
        <v>345102</v>
      </c>
      <c r="C1342" t="s">
        <v>78</v>
      </c>
      <c r="D1342">
        <v>5465</v>
      </c>
      <c r="E1342">
        <v>246.06</v>
      </c>
      <c r="F1342" s="1">
        <v>41851</v>
      </c>
      <c r="G1342" t="s">
        <v>119</v>
      </c>
      <c r="H1342" t="s">
        <v>208</v>
      </c>
      <c r="I1342" t="s">
        <v>208</v>
      </c>
      <c r="K1342">
        <v>301156</v>
      </c>
      <c r="L1342">
        <v>187654</v>
      </c>
      <c r="P1342" t="s">
        <v>126</v>
      </c>
      <c r="Q1342" t="s">
        <v>170</v>
      </c>
      <c r="R1342">
        <v>10</v>
      </c>
      <c r="U1342">
        <v>7</v>
      </c>
      <c r="V1342">
        <v>14</v>
      </c>
      <c r="Y1342" t="s">
        <v>122</v>
      </c>
      <c r="Z1342">
        <v>110</v>
      </c>
      <c r="AA1342" t="s">
        <v>123</v>
      </c>
      <c r="AB1342" t="s">
        <v>124</v>
      </c>
      <c r="AC1342">
        <v>210</v>
      </c>
    </row>
    <row r="1343" spans="1:29" x14ac:dyDescent="0.25">
      <c r="A1343">
        <v>345</v>
      </c>
      <c r="B1343">
        <v>345102</v>
      </c>
      <c r="C1343" t="s">
        <v>78</v>
      </c>
      <c r="D1343">
        <v>5465</v>
      </c>
      <c r="E1343">
        <v>10626.94</v>
      </c>
      <c r="F1343" s="1">
        <v>41851</v>
      </c>
      <c r="G1343" t="s">
        <v>119</v>
      </c>
      <c r="H1343" t="s">
        <v>214</v>
      </c>
      <c r="I1343" t="s">
        <v>214</v>
      </c>
      <c r="K1343">
        <v>301406</v>
      </c>
      <c r="L1343">
        <v>187947</v>
      </c>
      <c r="P1343" t="s">
        <v>126</v>
      </c>
      <c r="Q1343" t="s">
        <v>170</v>
      </c>
      <c r="R1343">
        <v>10</v>
      </c>
      <c r="U1343">
        <v>7</v>
      </c>
      <c r="V1343">
        <v>14</v>
      </c>
      <c r="Y1343" t="s">
        <v>122</v>
      </c>
      <c r="Z1343">
        <v>345</v>
      </c>
      <c r="AA1343" t="s">
        <v>123</v>
      </c>
      <c r="AB1343" t="s">
        <v>124</v>
      </c>
      <c r="AC1343">
        <v>1</v>
      </c>
    </row>
    <row r="1344" spans="1:29" x14ac:dyDescent="0.25">
      <c r="A1344">
        <v>345</v>
      </c>
      <c r="B1344">
        <v>345101</v>
      </c>
      <c r="C1344" t="s">
        <v>78</v>
      </c>
      <c r="D1344">
        <v>5465</v>
      </c>
      <c r="E1344">
        <v>-906.49</v>
      </c>
      <c r="F1344" s="1">
        <v>41852</v>
      </c>
      <c r="G1344" t="s">
        <v>119</v>
      </c>
      <c r="H1344" t="s">
        <v>208</v>
      </c>
      <c r="I1344" t="s">
        <v>208</v>
      </c>
      <c r="K1344">
        <v>301156</v>
      </c>
      <c r="L1344">
        <v>187654</v>
      </c>
      <c r="P1344" t="s">
        <v>126</v>
      </c>
      <c r="Q1344" t="s">
        <v>170</v>
      </c>
      <c r="R1344">
        <v>10</v>
      </c>
      <c r="U1344">
        <v>8</v>
      </c>
      <c r="V1344">
        <v>14</v>
      </c>
      <c r="Y1344" t="s">
        <v>122</v>
      </c>
      <c r="Z1344">
        <v>110</v>
      </c>
      <c r="AA1344" t="s">
        <v>123</v>
      </c>
      <c r="AB1344" t="s">
        <v>124</v>
      </c>
      <c r="AC1344">
        <v>209</v>
      </c>
    </row>
    <row r="1345" spans="1:29" x14ac:dyDescent="0.25">
      <c r="A1345">
        <v>345</v>
      </c>
      <c r="B1345">
        <v>345102</v>
      </c>
      <c r="C1345" t="s">
        <v>78</v>
      </c>
      <c r="D1345">
        <v>5465</v>
      </c>
      <c r="E1345">
        <v>-246.06</v>
      </c>
      <c r="F1345" s="1">
        <v>41852</v>
      </c>
      <c r="G1345" t="s">
        <v>119</v>
      </c>
      <c r="H1345" t="s">
        <v>208</v>
      </c>
      <c r="I1345" t="s">
        <v>208</v>
      </c>
      <c r="K1345">
        <v>301156</v>
      </c>
      <c r="L1345">
        <v>187654</v>
      </c>
      <c r="P1345" t="s">
        <v>126</v>
      </c>
      <c r="Q1345" t="s">
        <v>170</v>
      </c>
      <c r="R1345">
        <v>10</v>
      </c>
      <c r="U1345">
        <v>8</v>
      </c>
      <c r="V1345">
        <v>14</v>
      </c>
      <c r="Y1345" t="s">
        <v>122</v>
      </c>
      <c r="Z1345">
        <v>110</v>
      </c>
      <c r="AA1345" t="s">
        <v>123</v>
      </c>
      <c r="AB1345" t="s">
        <v>124</v>
      </c>
      <c r="AC1345">
        <v>210</v>
      </c>
    </row>
    <row r="1346" spans="1:29" x14ac:dyDescent="0.25">
      <c r="A1346">
        <v>345</v>
      </c>
      <c r="B1346">
        <v>345102</v>
      </c>
      <c r="C1346" t="s">
        <v>78</v>
      </c>
      <c r="D1346">
        <v>5465</v>
      </c>
      <c r="E1346">
        <v>-10626.94</v>
      </c>
      <c r="F1346" s="1">
        <v>41852</v>
      </c>
      <c r="G1346" t="s">
        <v>119</v>
      </c>
      <c r="H1346" t="s">
        <v>214</v>
      </c>
      <c r="I1346" t="s">
        <v>214</v>
      </c>
      <c r="K1346">
        <v>301406</v>
      </c>
      <c r="L1346">
        <v>187947</v>
      </c>
      <c r="P1346" t="s">
        <v>126</v>
      </c>
      <c r="Q1346" t="s">
        <v>170</v>
      </c>
      <c r="R1346">
        <v>10</v>
      </c>
      <c r="U1346">
        <v>8</v>
      </c>
      <c r="V1346">
        <v>14</v>
      </c>
      <c r="Y1346" t="s">
        <v>122</v>
      </c>
      <c r="Z1346">
        <v>345</v>
      </c>
      <c r="AA1346" t="s">
        <v>123</v>
      </c>
      <c r="AB1346" t="s">
        <v>124</v>
      </c>
      <c r="AC1346">
        <v>1</v>
      </c>
    </row>
    <row r="1347" spans="1:29" x14ac:dyDescent="0.25">
      <c r="A1347">
        <v>345</v>
      </c>
      <c r="B1347">
        <v>345101</v>
      </c>
      <c r="C1347" t="s">
        <v>78</v>
      </c>
      <c r="D1347">
        <v>5465</v>
      </c>
      <c r="E1347">
        <v>890.79</v>
      </c>
      <c r="F1347" s="1">
        <v>41856</v>
      </c>
      <c r="G1347" t="s">
        <v>119</v>
      </c>
      <c r="H1347" t="s">
        <v>209</v>
      </c>
      <c r="I1347" t="s">
        <v>215</v>
      </c>
      <c r="K1347">
        <v>619112</v>
      </c>
      <c r="L1347">
        <v>187567</v>
      </c>
      <c r="Q1347" t="s">
        <v>172</v>
      </c>
      <c r="R1347">
        <v>10</v>
      </c>
      <c r="U1347">
        <v>8</v>
      </c>
      <c r="V1347">
        <v>14</v>
      </c>
      <c r="X1347">
        <v>3008698</v>
      </c>
      <c r="Y1347" t="s">
        <v>122</v>
      </c>
      <c r="Z1347">
        <v>345</v>
      </c>
      <c r="AA1347" t="s">
        <v>147</v>
      </c>
      <c r="AB1347" t="s">
        <v>124</v>
      </c>
      <c r="AC1347">
        <v>1</v>
      </c>
    </row>
    <row r="1348" spans="1:29" x14ac:dyDescent="0.25">
      <c r="A1348">
        <v>345</v>
      </c>
      <c r="B1348">
        <v>345102</v>
      </c>
      <c r="C1348" t="s">
        <v>78</v>
      </c>
      <c r="D1348">
        <v>5465</v>
      </c>
      <c r="E1348">
        <v>3167.89</v>
      </c>
      <c r="F1348" s="1">
        <v>41857</v>
      </c>
      <c r="G1348" t="s">
        <v>119</v>
      </c>
      <c r="H1348" t="s">
        <v>209</v>
      </c>
      <c r="I1348" t="s">
        <v>212</v>
      </c>
      <c r="K1348">
        <v>619591</v>
      </c>
      <c r="L1348">
        <v>187688</v>
      </c>
      <c r="Q1348" t="s">
        <v>172</v>
      </c>
      <c r="R1348">
        <v>10</v>
      </c>
      <c r="U1348">
        <v>8</v>
      </c>
      <c r="V1348">
        <v>14</v>
      </c>
      <c r="X1348">
        <v>3008698</v>
      </c>
      <c r="Y1348" t="s">
        <v>122</v>
      </c>
      <c r="Z1348">
        <v>345</v>
      </c>
      <c r="AA1348" t="s">
        <v>147</v>
      </c>
      <c r="AB1348" t="s">
        <v>124</v>
      </c>
      <c r="AC1348">
        <v>1</v>
      </c>
    </row>
    <row r="1349" spans="1:29" x14ac:dyDescent="0.25">
      <c r="A1349">
        <v>345</v>
      </c>
      <c r="B1349">
        <v>345102</v>
      </c>
      <c r="C1349" t="s">
        <v>78</v>
      </c>
      <c r="D1349">
        <v>5465</v>
      </c>
      <c r="E1349">
        <v>2135.38</v>
      </c>
      <c r="F1349" s="1">
        <v>41857</v>
      </c>
      <c r="G1349" t="s">
        <v>119</v>
      </c>
      <c r="H1349" t="s">
        <v>209</v>
      </c>
      <c r="I1349" t="s">
        <v>212</v>
      </c>
      <c r="K1349">
        <v>619592</v>
      </c>
      <c r="L1349">
        <v>187688</v>
      </c>
      <c r="Q1349" t="s">
        <v>172</v>
      </c>
      <c r="R1349">
        <v>10</v>
      </c>
      <c r="U1349">
        <v>8</v>
      </c>
      <c r="V1349">
        <v>14</v>
      </c>
      <c r="X1349">
        <v>3008698</v>
      </c>
      <c r="Y1349" t="s">
        <v>122</v>
      </c>
      <c r="Z1349">
        <v>345</v>
      </c>
      <c r="AA1349" t="s">
        <v>147</v>
      </c>
      <c r="AB1349" t="s">
        <v>124</v>
      </c>
      <c r="AC1349">
        <v>1</v>
      </c>
    </row>
    <row r="1350" spans="1:29" x14ac:dyDescent="0.25">
      <c r="A1350">
        <v>345</v>
      </c>
      <c r="B1350">
        <v>345102</v>
      </c>
      <c r="C1350" t="s">
        <v>78</v>
      </c>
      <c r="D1350">
        <v>5465</v>
      </c>
      <c r="E1350">
        <v>132.08000000000001</v>
      </c>
      <c r="F1350" s="1">
        <v>41857</v>
      </c>
      <c r="G1350" t="s">
        <v>119</v>
      </c>
      <c r="H1350" t="s">
        <v>209</v>
      </c>
      <c r="I1350" t="s">
        <v>216</v>
      </c>
      <c r="K1350">
        <v>619593</v>
      </c>
      <c r="L1350">
        <v>187688</v>
      </c>
      <c r="Q1350" t="s">
        <v>172</v>
      </c>
      <c r="R1350">
        <v>10</v>
      </c>
      <c r="U1350">
        <v>8</v>
      </c>
      <c r="V1350">
        <v>14</v>
      </c>
      <c r="X1350">
        <v>3008698</v>
      </c>
      <c r="Y1350" t="s">
        <v>122</v>
      </c>
      <c r="Z1350">
        <v>345</v>
      </c>
      <c r="AA1350" t="s">
        <v>147</v>
      </c>
      <c r="AB1350" t="s">
        <v>124</v>
      </c>
      <c r="AC1350">
        <v>1</v>
      </c>
    </row>
    <row r="1351" spans="1:29" x14ac:dyDescent="0.25">
      <c r="A1351">
        <v>345</v>
      </c>
      <c r="B1351">
        <v>345102</v>
      </c>
      <c r="C1351" t="s">
        <v>78</v>
      </c>
      <c r="D1351">
        <v>5465</v>
      </c>
      <c r="E1351">
        <v>78.2</v>
      </c>
      <c r="F1351" s="1">
        <v>41857</v>
      </c>
      <c r="G1351" t="s">
        <v>119</v>
      </c>
      <c r="H1351" t="s">
        <v>209</v>
      </c>
      <c r="I1351" t="s">
        <v>216</v>
      </c>
      <c r="K1351">
        <v>619594</v>
      </c>
      <c r="L1351">
        <v>187688</v>
      </c>
      <c r="Q1351" t="s">
        <v>172</v>
      </c>
      <c r="R1351">
        <v>10</v>
      </c>
      <c r="U1351">
        <v>8</v>
      </c>
      <c r="V1351">
        <v>14</v>
      </c>
      <c r="X1351">
        <v>3008698</v>
      </c>
      <c r="Y1351" t="s">
        <v>122</v>
      </c>
      <c r="Z1351">
        <v>345</v>
      </c>
      <c r="AA1351" t="s">
        <v>147</v>
      </c>
      <c r="AB1351" t="s">
        <v>124</v>
      </c>
      <c r="AC1351">
        <v>1</v>
      </c>
    </row>
    <row r="1352" spans="1:29" x14ac:dyDescent="0.25">
      <c r="A1352">
        <v>345</v>
      </c>
      <c r="B1352">
        <v>345102</v>
      </c>
      <c r="C1352" t="s">
        <v>78</v>
      </c>
      <c r="D1352">
        <v>5465</v>
      </c>
      <c r="E1352">
        <v>40.15</v>
      </c>
      <c r="F1352" s="1">
        <v>41865</v>
      </c>
      <c r="G1352" t="s">
        <v>119</v>
      </c>
      <c r="H1352" t="s">
        <v>209</v>
      </c>
      <c r="I1352" t="s">
        <v>217</v>
      </c>
      <c r="K1352">
        <v>621586</v>
      </c>
      <c r="L1352">
        <v>188242</v>
      </c>
      <c r="Q1352" t="s">
        <v>172</v>
      </c>
      <c r="R1352">
        <v>10</v>
      </c>
      <c r="U1352">
        <v>8</v>
      </c>
      <c r="V1352">
        <v>14</v>
      </c>
      <c r="X1352">
        <v>3008698</v>
      </c>
      <c r="Y1352" t="s">
        <v>122</v>
      </c>
      <c r="Z1352">
        <v>345</v>
      </c>
      <c r="AA1352" t="s">
        <v>147</v>
      </c>
      <c r="AB1352" t="s">
        <v>124</v>
      </c>
      <c r="AC1352">
        <v>1</v>
      </c>
    </row>
    <row r="1353" spans="1:29" x14ac:dyDescent="0.25">
      <c r="A1353">
        <v>345</v>
      </c>
      <c r="B1353">
        <v>345101</v>
      </c>
      <c r="C1353" t="s">
        <v>78</v>
      </c>
      <c r="D1353">
        <v>5465</v>
      </c>
      <c r="E1353">
        <v>9.01</v>
      </c>
      <c r="F1353" s="1">
        <v>41882</v>
      </c>
      <c r="G1353" t="s">
        <v>119</v>
      </c>
      <c r="H1353" t="s">
        <v>218</v>
      </c>
      <c r="I1353" t="s">
        <v>209</v>
      </c>
      <c r="K1353">
        <v>301591</v>
      </c>
      <c r="L1353">
        <v>189631</v>
      </c>
      <c r="P1353" t="s">
        <v>126</v>
      </c>
      <c r="Q1353" t="s">
        <v>170</v>
      </c>
      <c r="R1353">
        <v>10</v>
      </c>
      <c r="U1353">
        <v>8</v>
      </c>
      <c r="V1353">
        <v>14</v>
      </c>
      <c r="Y1353" t="s">
        <v>122</v>
      </c>
      <c r="Z1353">
        <v>102</v>
      </c>
      <c r="AA1353" t="s">
        <v>123</v>
      </c>
      <c r="AB1353" t="s">
        <v>124</v>
      </c>
      <c r="AC1353">
        <v>588</v>
      </c>
    </row>
    <row r="1354" spans="1:29" x14ac:dyDescent="0.25">
      <c r="A1354">
        <v>345</v>
      </c>
      <c r="B1354">
        <v>345101</v>
      </c>
      <c r="C1354" t="s">
        <v>78</v>
      </c>
      <c r="D1354">
        <v>5465</v>
      </c>
      <c r="E1354">
        <v>31.16</v>
      </c>
      <c r="F1354" s="1">
        <v>41882</v>
      </c>
      <c r="G1354" t="s">
        <v>119</v>
      </c>
      <c r="H1354" t="s">
        <v>218</v>
      </c>
      <c r="I1354" t="s">
        <v>209</v>
      </c>
      <c r="K1354">
        <v>301591</v>
      </c>
      <c r="L1354">
        <v>189631</v>
      </c>
      <c r="P1354" t="s">
        <v>126</v>
      </c>
      <c r="Q1354" t="s">
        <v>170</v>
      </c>
      <c r="R1354">
        <v>10</v>
      </c>
      <c r="U1354">
        <v>8</v>
      </c>
      <c r="V1354">
        <v>14</v>
      </c>
      <c r="Y1354" t="s">
        <v>122</v>
      </c>
      <c r="Z1354">
        <v>102</v>
      </c>
      <c r="AA1354" t="s">
        <v>123</v>
      </c>
      <c r="AB1354" t="s">
        <v>124</v>
      </c>
      <c r="AC1354">
        <v>589</v>
      </c>
    </row>
    <row r="1355" spans="1:29" x14ac:dyDescent="0.25">
      <c r="A1355">
        <v>345</v>
      </c>
      <c r="B1355">
        <v>345101</v>
      </c>
      <c r="C1355" t="s">
        <v>78</v>
      </c>
      <c r="D1355">
        <v>5465</v>
      </c>
      <c r="E1355">
        <v>25.11</v>
      </c>
      <c r="F1355" s="1">
        <v>41882</v>
      </c>
      <c r="G1355" t="s">
        <v>119</v>
      </c>
      <c r="H1355" t="s">
        <v>218</v>
      </c>
      <c r="I1355" t="s">
        <v>209</v>
      </c>
      <c r="K1355">
        <v>301591</v>
      </c>
      <c r="L1355">
        <v>189631</v>
      </c>
      <c r="P1355" t="s">
        <v>126</v>
      </c>
      <c r="Q1355" t="s">
        <v>170</v>
      </c>
      <c r="R1355">
        <v>10</v>
      </c>
      <c r="U1355">
        <v>8</v>
      </c>
      <c r="V1355">
        <v>14</v>
      </c>
      <c r="Y1355" t="s">
        <v>122</v>
      </c>
      <c r="Z1355">
        <v>102</v>
      </c>
      <c r="AA1355" t="s">
        <v>123</v>
      </c>
      <c r="AB1355" t="s">
        <v>124</v>
      </c>
      <c r="AC1355">
        <v>590</v>
      </c>
    </row>
    <row r="1356" spans="1:29" x14ac:dyDescent="0.25">
      <c r="A1356">
        <v>345</v>
      </c>
      <c r="B1356">
        <v>345101</v>
      </c>
      <c r="C1356" t="s">
        <v>78</v>
      </c>
      <c r="D1356">
        <v>5465</v>
      </c>
      <c r="E1356">
        <v>965.1</v>
      </c>
      <c r="F1356" s="1">
        <v>41882</v>
      </c>
      <c r="G1356" t="s">
        <v>119</v>
      </c>
      <c r="H1356" t="s">
        <v>208</v>
      </c>
      <c r="I1356" t="s">
        <v>208</v>
      </c>
      <c r="K1356">
        <v>301601</v>
      </c>
      <c r="L1356">
        <v>189646</v>
      </c>
      <c r="P1356" t="s">
        <v>126</v>
      </c>
      <c r="Q1356" t="s">
        <v>170</v>
      </c>
      <c r="R1356">
        <v>10</v>
      </c>
      <c r="U1356">
        <v>8</v>
      </c>
      <c r="V1356">
        <v>14</v>
      </c>
      <c r="Y1356" t="s">
        <v>122</v>
      </c>
      <c r="Z1356">
        <v>110</v>
      </c>
      <c r="AA1356" t="s">
        <v>123</v>
      </c>
      <c r="AB1356" t="s">
        <v>124</v>
      </c>
      <c r="AC1356">
        <v>210</v>
      </c>
    </row>
    <row r="1357" spans="1:29" x14ac:dyDescent="0.25">
      <c r="A1357">
        <v>345</v>
      </c>
      <c r="B1357">
        <v>345102</v>
      </c>
      <c r="C1357" t="s">
        <v>78</v>
      </c>
      <c r="D1357">
        <v>5465</v>
      </c>
      <c r="E1357">
        <v>11033.57</v>
      </c>
      <c r="F1357" s="1">
        <v>41882</v>
      </c>
      <c r="G1357" t="s">
        <v>119</v>
      </c>
      <c r="H1357" t="s">
        <v>208</v>
      </c>
      <c r="I1357" t="s">
        <v>208</v>
      </c>
      <c r="K1357">
        <v>301601</v>
      </c>
      <c r="L1357">
        <v>189646</v>
      </c>
      <c r="P1357" t="s">
        <v>126</v>
      </c>
      <c r="Q1357" t="s">
        <v>170</v>
      </c>
      <c r="R1357">
        <v>10</v>
      </c>
      <c r="U1357">
        <v>8</v>
      </c>
      <c r="V1357">
        <v>14</v>
      </c>
      <c r="Y1357" t="s">
        <v>122</v>
      </c>
      <c r="Z1357">
        <v>110</v>
      </c>
      <c r="AA1357" t="s">
        <v>123</v>
      </c>
      <c r="AB1357" t="s">
        <v>124</v>
      </c>
      <c r="AC1357">
        <v>211</v>
      </c>
    </row>
    <row r="1358" spans="1:29" x14ac:dyDescent="0.25">
      <c r="A1358">
        <v>345</v>
      </c>
      <c r="B1358">
        <v>345101</v>
      </c>
      <c r="C1358" t="s">
        <v>78</v>
      </c>
      <c r="D1358">
        <v>5465</v>
      </c>
      <c r="E1358">
        <v>-9.01</v>
      </c>
      <c r="F1358" s="1">
        <v>41883</v>
      </c>
      <c r="G1358" t="s">
        <v>119</v>
      </c>
      <c r="H1358" t="s">
        <v>218</v>
      </c>
      <c r="I1358" t="s">
        <v>209</v>
      </c>
      <c r="K1358">
        <v>301591</v>
      </c>
      <c r="L1358">
        <v>189631</v>
      </c>
      <c r="P1358" t="s">
        <v>126</v>
      </c>
      <c r="Q1358" t="s">
        <v>170</v>
      </c>
      <c r="R1358">
        <v>10</v>
      </c>
      <c r="U1358">
        <v>9</v>
      </c>
      <c r="V1358">
        <v>14</v>
      </c>
      <c r="Y1358" t="s">
        <v>122</v>
      </c>
      <c r="Z1358">
        <v>102</v>
      </c>
      <c r="AA1358" t="s">
        <v>123</v>
      </c>
      <c r="AB1358" t="s">
        <v>124</v>
      </c>
      <c r="AC1358">
        <v>588</v>
      </c>
    </row>
    <row r="1359" spans="1:29" x14ac:dyDescent="0.25">
      <c r="A1359">
        <v>345</v>
      </c>
      <c r="B1359">
        <v>345101</v>
      </c>
      <c r="C1359" t="s">
        <v>78</v>
      </c>
      <c r="D1359">
        <v>5465</v>
      </c>
      <c r="E1359">
        <v>-31.16</v>
      </c>
      <c r="F1359" s="1">
        <v>41883</v>
      </c>
      <c r="G1359" t="s">
        <v>119</v>
      </c>
      <c r="H1359" t="s">
        <v>218</v>
      </c>
      <c r="I1359" t="s">
        <v>209</v>
      </c>
      <c r="K1359">
        <v>301591</v>
      </c>
      <c r="L1359">
        <v>189631</v>
      </c>
      <c r="P1359" t="s">
        <v>126</v>
      </c>
      <c r="Q1359" t="s">
        <v>170</v>
      </c>
      <c r="R1359">
        <v>10</v>
      </c>
      <c r="U1359">
        <v>9</v>
      </c>
      <c r="V1359">
        <v>14</v>
      </c>
      <c r="Y1359" t="s">
        <v>122</v>
      </c>
      <c r="Z1359">
        <v>102</v>
      </c>
      <c r="AA1359" t="s">
        <v>123</v>
      </c>
      <c r="AB1359" t="s">
        <v>124</v>
      </c>
      <c r="AC1359">
        <v>589</v>
      </c>
    </row>
    <row r="1360" spans="1:29" x14ac:dyDescent="0.25">
      <c r="A1360">
        <v>345</v>
      </c>
      <c r="B1360">
        <v>345101</v>
      </c>
      <c r="C1360" t="s">
        <v>78</v>
      </c>
      <c r="D1360">
        <v>5465</v>
      </c>
      <c r="E1360">
        <v>-25.11</v>
      </c>
      <c r="F1360" s="1">
        <v>41883</v>
      </c>
      <c r="G1360" t="s">
        <v>119</v>
      </c>
      <c r="H1360" t="s">
        <v>218</v>
      </c>
      <c r="I1360" t="s">
        <v>209</v>
      </c>
      <c r="K1360">
        <v>301591</v>
      </c>
      <c r="L1360">
        <v>189631</v>
      </c>
      <c r="P1360" t="s">
        <v>126</v>
      </c>
      <c r="Q1360" t="s">
        <v>170</v>
      </c>
      <c r="R1360">
        <v>10</v>
      </c>
      <c r="U1360">
        <v>9</v>
      </c>
      <c r="V1360">
        <v>14</v>
      </c>
      <c r="Y1360" t="s">
        <v>122</v>
      </c>
      <c r="Z1360">
        <v>102</v>
      </c>
      <c r="AA1360" t="s">
        <v>123</v>
      </c>
      <c r="AB1360" t="s">
        <v>124</v>
      </c>
      <c r="AC1360">
        <v>590</v>
      </c>
    </row>
    <row r="1361" spans="1:29" x14ac:dyDescent="0.25">
      <c r="A1361">
        <v>345</v>
      </c>
      <c r="B1361">
        <v>345101</v>
      </c>
      <c r="C1361" t="s">
        <v>78</v>
      </c>
      <c r="D1361">
        <v>5465</v>
      </c>
      <c r="E1361">
        <v>-965.1</v>
      </c>
      <c r="F1361" s="1">
        <v>41883</v>
      </c>
      <c r="G1361" t="s">
        <v>119</v>
      </c>
      <c r="H1361" t="s">
        <v>208</v>
      </c>
      <c r="I1361" t="s">
        <v>208</v>
      </c>
      <c r="K1361">
        <v>301601</v>
      </c>
      <c r="L1361">
        <v>189646</v>
      </c>
      <c r="P1361" t="s">
        <v>126</v>
      </c>
      <c r="Q1361" t="s">
        <v>170</v>
      </c>
      <c r="R1361">
        <v>10</v>
      </c>
      <c r="U1361">
        <v>9</v>
      </c>
      <c r="V1361">
        <v>14</v>
      </c>
      <c r="Y1361" t="s">
        <v>122</v>
      </c>
      <c r="Z1361">
        <v>110</v>
      </c>
      <c r="AA1361" t="s">
        <v>123</v>
      </c>
      <c r="AB1361" t="s">
        <v>124</v>
      </c>
      <c r="AC1361">
        <v>210</v>
      </c>
    </row>
    <row r="1362" spans="1:29" x14ac:dyDescent="0.25">
      <c r="A1362">
        <v>345</v>
      </c>
      <c r="B1362">
        <v>345102</v>
      </c>
      <c r="C1362" t="s">
        <v>78</v>
      </c>
      <c r="D1362">
        <v>5465</v>
      </c>
      <c r="E1362">
        <v>-11033.57</v>
      </c>
      <c r="F1362" s="1">
        <v>41883</v>
      </c>
      <c r="G1362" t="s">
        <v>119</v>
      </c>
      <c r="H1362" t="s">
        <v>208</v>
      </c>
      <c r="I1362" t="s">
        <v>208</v>
      </c>
      <c r="K1362">
        <v>301601</v>
      </c>
      <c r="L1362">
        <v>189646</v>
      </c>
      <c r="P1362" t="s">
        <v>126</v>
      </c>
      <c r="Q1362" t="s">
        <v>170</v>
      </c>
      <c r="R1362">
        <v>10</v>
      </c>
      <c r="U1362">
        <v>9</v>
      </c>
      <c r="V1362">
        <v>14</v>
      </c>
      <c r="Y1362" t="s">
        <v>122</v>
      </c>
      <c r="Z1362">
        <v>110</v>
      </c>
      <c r="AA1362" t="s">
        <v>123</v>
      </c>
      <c r="AB1362" t="s">
        <v>124</v>
      </c>
      <c r="AC1362">
        <v>211</v>
      </c>
    </row>
    <row r="1363" spans="1:29" x14ac:dyDescent="0.25">
      <c r="A1363">
        <v>345</v>
      </c>
      <c r="B1363">
        <v>345101</v>
      </c>
      <c r="C1363" t="s">
        <v>78</v>
      </c>
      <c r="D1363">
        <v>5465</v>
      </c>
      <c r="E1363">
        <v>9.01</v>
      </c>
      <c r="F1363" s="1">
        <v>41885</v>
      </c>
      <c r="G1363" t="s">
        <v>119</v>
      </c>
      <c r="H1363" t="s">
        <v>209</v>
      </c>
      <c r="I1363" t="s">
        <v>219</v>
      </c>
      <c r="K1363">
        <v>625667</v>
      </c>
      <c r="L1363">
        <v>189423</v>
      </c>
      <c r="Q1363" t="s">
        <v>172</v>
      </c>
      <c r="R1363">
        <v>10</v>
      </c>
      <c r="U1363">
        <v>9</v>
      </c>
      <c r="V1363">
        <v>14</v>
      </c>
      <c r="X1363">
        <v>3008698</v>
      </c>
      <c r="Y1363" t="s">
        <v>122</v>
      </c>
      <c r="Z1363">
        <v>345</v>
      </c>
      <c r="AA1363" t="s">
        <v>147</v>
      </c>
      <c r="AB1363" t="s">
        <v>124</v>
      </c>
      <c r="AC1363">
        <v>1</v>
      </c>
    </row>
    <row r="1364" spans="1:29" x14ac:dyDescent="0.25">
      <c r="A1364">
        <v>345</v>
      </c>
      <c r="B1364">
        <v>345101</v>
      </c>
      <c r="C1364" t="s">
        <v>78</v>
      </c>
      <c r="D1364">
        <v>5465</v>
      </c>
      <c r="E1364">
        <v>31.16</v>
      </c>
      <c r="F1364" s="1">
        <v>41885</v>
      </c>
      <c r="G1364" t="s">
        <v>119</v>
      </c>
      <c r="H1364" t="s">
        <v>209</v>
      </c>
      <c r="I1364" t="s">
        <v>219</v>
      </c>
      <c r="K1364">
        <v>625669</v>
      </c>
      <c r="L1364">
        <v>189423</v>
      </c>
      <c r="Q1364" t="s">
        <v>172</v>
      </c>
      <c r="R1364">
        <v>10</v>
      </c>
      <c r="U1364">
        <v>9</v>
      </c>
      <c r="V1364">
        <v>14</v>
      </c>
      <c r="X1364">
        <v>3008698</v>
      </c>
      <c r="Y1364" t="s">
        <v>122</v>
      </c>
      <c r="Z1364">
        <v>345</v>
      </c>
      <c r="AA1364" t="s">
        <v>147</v>
      </c>
      <c r="AB1364" t="s">
        <v>124</v>
      </c>
      <c r="AC1364">
        <v>1</v>
      </c>
    </row>
    <row r="1365" spans="1:29" x14ac:dyDescent="0.25">
      <c r="A1365">
        <v>345</v>
      </c>
      <c r="B1365">
        <v>345101</v>
      </c>
      <c r="C1365" t="s">
        <v>78</v>
      </c>
      <c r="D1365">
        <v>5465</v>
      </c>
      <c r="E1365">
        <v>25.11</v>
      </c>
      <c r="F1365" s="1">
        <v>41885</v>
      </c>
      <c r="G1365" t="s">
        <v>119</v>
      </c>
      <c r="H1365" t="s">
        <v>209</v>
      </c>
      <c r="I1365" t="s">
        <v>220</v>
      </c>
      <c r="K1365">
        <v>625670</v>
      </c>
      <c r="L1365">
        <v>189423</v>
      </c>
      <c r="Q1365" t="s">
        <v>172</v>
      </c>
      <c r="R1365">
        <v>10</v>
      </c>
      <c r="U1365">
        <v>9</v>
      </c>
      <c r="V1365">
        <v>14</v>
      </c>
      <c r="X1365">
        <v>3008698</v>
      </c>
      <c r="Y1365" t="s">
        <v>122</v>
      </c>
      <c r="Z1365">
        <v>345</v>
      </c>
      <c r="AA1365" t="s">
        <v>147</v>
      </c>
      <c r="AB1365" t="s">
        <v>124</v>
      </c>
      <c r="AC1365">
        <v>1</v>
      </c>
    </row>
    <row r="1366" spans="1:29" x14ac:dyDescent="0.25">
      <c r="A1366">
        <v>345</v>
      </c>
      <c r="B1366">
        <v>345102</v>
      </c>
      <c r="C1366" t="s">
        <v>78</v>
      </c>
      <c r="D1366">
        <v>5465</v>
      </c>
      <c r="E1366">
        <v>3215.29</v>
      </c>
      <c r="F1366" s="1">
        <v>41891</v>
      </c>
      <c r="G1366" t="s">
        <v>119</v>
      </c>
      <c r="H1366" t="s">
        <v>209</v>
      </c>
      <c r="I1366" t="s">
        <v>217</v>
      </c>
      <c r="K1366">
        <v>627067</v>
      </c>
      <c r="L1366">
        <v>189888</v>
      </c>
      <c r="Q1366" t="s">
        <v>172</v>
      </c>
      <c r="R1366">
        <v>10</v>
      </c>
      <c r="U1366">
        <v>9</v>
      </c>
      <c r="V1366">
        <v>14</v>
      </c>
      <c r="X1366">
        <v>3008698</v>
      </c>
      <c r="Y1366" t="s">
        <v>122</v>
      </c>
      <c r="Z1366">
        <v>345</v>
      </c>
      <c r="AA1366" t="s">
        <v>147</v>
      </c>
      <c r="AB1366" t="s">
        <v>124</v>
      </c>
      <c r="AC1366">
        <v>1</v>
      </c>
    </row>
    <row r="1367" spans="1:29" x14ac:dyDescent="0.25">
      <c r="A1367">
        <v>345</v>
      </c>
      <c r="B1367">
        <v>345102</v>
      </c>
      <c r="C1367" t="s">
        <v>78</v>
      </c>
      <c r="D1367">
        <v>5465</v>
      </c>
      <c r="E1367">
        <v>2163.12</v>
      </c>
      <c r="F1367" s="1">
        <v>41891</v>
      </c>
      <c r="G1367" t="s">
        <v>119</v>
      </c>
      <c r="H1367" t="s">
        <v>209</v>
      </c>
      <c r="I1367" t="s">
        <v>217</v>
      </c>
      <c r="K1367">
        <v>627068</v>
      </c>
      <c r="L1367">
        <v>189888</v>
      </c>
      <c r="Q1367" t="s">
        <v>172</v>
      </c>
      <c r="R1367">
        <v>10</v>
      </c>
      <c r="U1367">
        <v>9</v>
      </c>
      <c r="V1367">
        <v>14</v>
      </c>
      <c r="X1367">
        <v>3008698</v>
      </c>
      <c r="Y1367" t="s">
        <v>122</v>
      </c>
      <c r="Z1367">
        <v>345</v>
      </c>
      <c r="AA1367" t="s">
        <v>147</v>
      </c>
      <c r="AB1367" t="s">
        <v>124</v>
      </c>
      <c r="AC1367">
        <v>1</v>
      </c>
    </row>
    <row r="1368" spans="1:29" x14ac:dyDescent="0.25">
      <c r="A1368">
        <v>345</v>
      </c>
      <c r="B1368">
        <v>345101</v>
      </c>
      <c r="C1368" t="s">
        <v>78</v>
      </c>
      <c r="D1368">
        <v>5465</v>
      </c>
      <c r="E1368">
        <v>906.9</v>
      </c>
      <c r="F1368" s="1">
        <v>41891</v>
      </c>
      <c r="G1368" t="s">
        <v>119</v>
      </c>
      <c r="H1368" t="s">
        <v>209</v>
      </c>
      <c r="I1368" t="s">
        <v>221</v>
      </c>
      <c r="K1368">
        <v>627069</v>
      </c>
      <c r="L1368">
        <v>189888</v>
      </c>
      <c r="Q1368" t="s">
        <v>172</v>
      </c>
      <c r="R1368">
        <v>10</v>
      </c>
      <c r="U1368">
        <v>9</v>
      </c>
      <c r="V1368">
        <v>14</v>
      </c>
      <c r="X1368">
        <v>3008698</v>
      </c>
      <c r="Y1368" t="s">
        <v>122</v>
      </c>
      <c r="Z1368">
        <v>345</v>
      </c>
      <c r="AA1368" t="s">
        <v>147</v>
      </c>
      <c r="AB1368" t="s">
        <v>124</v>
      </c>
      <c r="AC1368">
        <v>1</v>
      </c>
    </row>
    <row r="1369" spans="1:29" x14ac:dyDescent="0.25">
      <c r="A1369">
        <v>345</v>
      </c>
      <c r="B1369">
        <v>345102</v>
      </c>
      <c r="C1369" t="s">
        <v>78</v>
      </c>
      <c r="D1369">
        <v>5465</v>
      </c>
      <c r="E1369">
        <v>137.82</v>
      </c>
      <c r="F1369" s="1">
        <v>41891</v>
      </c>
      <c r="G1369" t="s">
        <v>119</v>
      </c>
      <c r="H1369" t="s">
        <v>209</v>
      </c>
      <c r="I1369" t="s">
        <v>222</v>
      </c>
      <c r="K1369">
        <v>627070</v>
      </c>
      <c r="L1369">
        <v>189888</v>
      </c>
      <c r="Q1369" t="s">
        <v>172</v>
      </c>
      <c r="R1369">
        <v>10</v>
      </c>
      <c r="U1369">
        <v>9</v>
      </c>
      <c r="V1369">
        <v>14</v>
      </c>
      <c r="X1369">
        <v>3008698</v>
      </c>
      <c r="Y1369" t="s">
        <v>122</v>
      </c>
      <c r="Z1369">
        <v>345</v>
      </c>
      <c r="AA1369" t="s">
        <v>147</v>
      </c>
      <c r="AB1369" t="s">
        <v>124</v>
      </c>
      <c r="AC1369">
        <v>1</v>
      </c>
    </row>
    <row r="1370" spans="1:29" x14ac:dyDescent="0.25">
      <c r="A1370">
        <v>345</v>
      </c>
      <c r="B1370">
        <v>345102</v>
      </c>
      <c r="C1370" t="s">
        <v>78</v>
      </c>
      <c r="D1370">
        <v>5465</v>
      </c>
      <c r="E1370">
        <v>80.25</v>
      </c>
      <c r="F1370" s="1">
        <v>41891</v>
      </c>
      <c r="G1370" t="s">
        <v>119</v>
      </c>
      <c r="H1370" t="s">
        <v>209</v>
      </c>
      <c r="I1370" t="s">
        <v>222</v>
      </c>
      <c r="K1370">
        <v>627071</v>
      </c>
      <c r="L1370">
        <v>189888</v>
      </c>
      <c r="Q1370" t="s">
        <v>172</v>
      </c>
      <c r="R1370">
        <v>10</v>
      </c>
      <c r="U1370">
        <v>9</v>
      </c>
      <c r="V1370">
        <v>14</v>
      </c>
      <c r="X1370">
        <v>3008698</v>
      </c>
      <c r="Y1370" t="s">
        <v>122</v>
      </c>
      <c r="Z1370">
        <v>345</v>
      </c>
      <c r="AA1370" t="s">
        <v>147</v>
      </c>
      <c r="AB1370" t="s">
        <v>124</v>
      </c>
      <c r="AC1370">
        <v>1</v>
      </c>
    </row>
    <row r="1371" spans="1:29" x14ac:dyDescent="0.25">
      <c r="A1371">
        <v>345</v>
      </c>
      <c r="B1371">
        <v>345102</v>
      </c>
      <c r="C1371" t="s">
        <v>78</v>
      </c>
      <c r="D1371">
        <v>5465</v>
      </c>
      <c r="E1371">
        <v>39.89</v>
      </c>
      <c r="F1371" s="1">
        <v>41891</v>
      </c>
      <c r="G1371" t="s">
        <v>119</v>
      </c>
      <c r="H1371" t="s">
        <v>209</v>
      </c>
      <c r="I1371" t="s">
        <v>223</v>
      </c>
      <c r="K1371">
        <v>627072</v>
      </c>
      <c r="L1371">
        <v>189888</v>
      </c>
      <c r="Q1371" t="s">
        <v>172</v>
      </c>
      <c r="R1371">
        <v>10</v>
      </c>
      <c r="U1371">
        <v>9</v>
      </c>
      <c r="V1371">
        <v>14</v>
      </c>
      <c r="X1371">
        <v>3008698</v>
      </c>
      <c r="Y1371" t="s">
        <v>122</v>
      </c>
      <c r="Z1371">
        <v>345</v>
      </c>
      <c r="AA1371" t="s">
        <v>147</v>
      </c>
      <c r="AB1371" t="s">
        <v>124</v>
      </c>
      <c r="AC1371">
        <v>1</v>
      </c>
    </row>
    <row r="1372" spans="1:29" x14ac:dyDescent="0.25">
      <c r="A1372">
        <v>345</v>
      </c>
      <c r="B1372">
        <v>345101</v>
      </c>
      <c r="C1372" t="s">
        <v>78</v>
      </c>
      <c r="D1372">
        <v>5465</v>
      </c>
      <c r="E1372">
        <v>1113.92</v>
      </c>
      <c r="F1372" s="1">
        <v>41912</v>
      </c>
      <c r="G1372" t="s">
        <v>119</v>
      </c>
      <c r="H1372" t="s">
        <v>208</v>
      </c>
      <c r="I1372" t="s">
        <v>208</v>
      </c>
      <c r="K1372">
        <v>301934</v>
      </c>
      <c r="L1372">
        <v>191842</v>
      </c>
      <c r="P1372" t="s">
        <v>126</v>
      </c>
      <c r="Q1372" t="s">
        <v>170</v>
      </c>
      <c r="R1372">
        <v>10</v>
      </c>
      <c r="U1372">
        <v>9</v>
      </c>
      <c r="V1372">
        <v>14</v>
      </c>
      <c r="Y1372" t="s">
        <v>122</v>
      </c>
      <c r="Z1372">
        <v>110</v>
      </c>
      <c r="AA1372" t="s">
        <v>123</v>
      </c>
      <c r="AB1372" t="s">
        <v>124</v>
      </c>
      <c r="AC1372">
        <v>210</v>
      </c>
    </row>
    <row r="1373" spans="1:29" x14ac:dyDescent="0.25">
      <c r="A1373">
        <v>345</v>
      </c>
      <c r="B1373">
        <v>345102</v>
      </c>
      <c r="C1373" t="s">
        <v>78</v>
      </c>
      <c r="D1373">
        <v>5465</v>
      </c>
      <c r="E1373">
        <v>9808.24</v>
      </c>
      <c r="F1373" s="1">
        <v>41912</v>
      </c>
      <c r="G1373" t="s">
        <v>119</v>
      </c>
      <c r="H1373" t="s">
        <v>208</v>
      </c>
      <c r="I1373" t="s">
        <v>208</v>
      </c>
      <c r="K1373">
        <v>301934</v>
      </c>
      <c r="L1373">
        <v>191842</v>
      </c>
      <c r="P1373" t="s">
        <v>126</v>
      </c>
      <c r="Q1373" t="s">
        <v>170</v>
      </c>
      <c r="R1373">
        <v>10</v>
      </c>
      <c r="U1373">
        <v>9</v>
      </c>
      <c r="V1373">
        <v>14</v>
      </c>
      <c r="Y1373" t="s">
        <v>122</v>
      </c>
      <c r="Z1373">
        <v>110</v>
      </c>
      <c r="AA1373" t="s">
        <v>123</v>
      </c>
      <c r="AB1373" t="s">
        <v>124</v>
      </c>
      <c r="AC1373">
        <v>211</v>
      </c>
    </row>
    <row r="1374" spans="1:29" x14ac:dyDescent="0.25">
      <c r="A1374">
        <v>345</v>
      </c>
      <c r="B1374">
        <v>345101</v>
      </c>
      <c r="C1374" t="s">
        <v>78</v>
      </c>
      <c r="D1374">
        <v>5465</v>
      </c>
      <c r="E1374">
        <v>9.02</v>
      </c>
      <c r="F1374" s="1">
        <v>41912</v>
      </c>
      <c r="G1374" t="s">
        <v>119</v>
      </c>
      <c r="H1374" t="s">
        <v>209</v>
      </c>
      <c r="I1374" t="s">
        <v>224</v>
      </c>
      <c r="K1374">
        <v>631637</v>
      </c>
      <c r="L1374">
        <v>191406</v>
      </c>
      <c r="Q1374" t="s">
        <v>172</v>
      </c>
      <c r="R1374">
        <v>10</v>
      </c>
      <c r="U1374">
        <v>9</v>
      </c>
      <c r="V1374">
        <v>14</v>
      </c>
      <c r="X1374">
        <v>3008698</v>
      </c>
      <c r="Y1374" t="s">
        <v>122</v>
      </c>
      <c r="Z1374">
        <v>345</v>
      </c>
      <c r="AA1374" t="s">
        <v>147</v>
      </c>
      <c r="AB1374" t="s">
        <v>124</v>
      </c>
      <c r="AC1374">
        <v>1</v>
      </c>
    </row>
    <row r="1375" spans="1:29" x14ac:dyDescent="0.25">
      <c r="A1375">
        <v>345</v>
      </c>
      <c r="B1375">
        <v>345101</v>
      </c>
      <c r="C1375" t="s">
        <v>78</v>
      </c>
      <c r="D1375">
        <v>5465</v>
      </c>
      <c r="E1375">
        <v>31.35</v>
      </c>
      <c r="F1375" s="1">
        <v>41912</v>
      </c>
      <c r="G1375" t="s">
        <v>119</v>
      </c>
      <c r="H1375" t="s">
        <v>209</v>
      </c>
      <c r="I1375" t="s">
        <v>225</v>
      </c>
      <c r="K1375">
        <v>631639</v>
      </c>
      <c r="L1375">
        <v>191406</v>
      </c>
      <c r="Q1375" t="s">
        <v>172</v>
      </c>
      <c r="R1375">
        <v>10</v>
      </c>
      <c r="U1375">
        <v>9</v>
      </c>
      <c r="V1375">
        <v>14</v>
      </c>
      <c r="X1375">
        <v>3008698</v>
      </c>
      <c r="Y1375" t="s">
        <v>122</v>
      </c>
      <c r="Z1375">
        <v>345</v>
      </c>
      <c r="AA1375" t="s">
        <v>147</v>
      </c>
      <c r="AB1375" t="s">
        <v>124</v>
      </c>
      <c r="AC1375">
        <v>1</v>
      </c>
    </row>
    <row r="1376" spans="1:29" x14ac:dyDescent="0.25">
      <c r="A1376">
        <v>345</v>
      </c>
      <c r="B1376">
        <v>345101</v>
      </c>
      <c r="C1376" t="s">
        <v>78</v>
      </c>
      <c r="D1376">
        <v>5465</v>
      </c>
      <c r="E1376">
        <v>24.96</v>
      </c>
      <c r="F1376" s="1">
        <v>41912</v>
      </c>
      <c r="G1376" t="s">
        <v>119</v>
      </c>
      <c r="H1376" t="s">
        <v>209</v>
      </c>
      <c r="I1376" t="s">
        <v>226</v>
      </c>
      <c r="K1376">
        <v>631640</v>
      </c>
      <c r="L1376">
        <v>191406</v>
      </c>
      <c r="Q1376" t="s">
        <v>172</v>
      </c>
      <c r="R1376">
        <v>10</v>
      </c>
      <c r="U1376">
        <v>9</v>
      </c>
      <c r="V1376">
        <v>14</v>
      </c>
      <c r="X1376">
        <v>3008698</v>
      </c>
      <c r="Y1376" t="s">
        <v>122</v>
      </c>
      <c r="Z1376">
        <v>345</v>
      </c>
      <c r="AA1376" t="s">
        <v>147</v>
      </c>
      <c r="AB1376" t="s">
        <v>124</v>
      </c>
      <c r="AC1376">
        <v>1</v>
      </c>
    </row>
    <row r="1377" spans="1:29" x14ac:dyDescent="0.25">
      <c r="A1377">
        <v>345</v>
      </c>
      <c r="B1377">
        <v>345101</v>
      </c>
      <c r="C1377" t="s">
        <v>78</v>
      </c>
      <c r="D1377">
        <v>5465</v>
      </c>
      <c r="E1377">
        <v>-1113.92</v>
      </c>
      <c r="F1377" s="1">
        <v>41913</v>
      </c>
      <c r="G1377" t="s">
        <v>119</v>
      </c>
      <c r="H1377" t="s">
        <v>208</v>
      </c>
      <c r="I1377" t="s">
        <v>208</v>
      </c>
      <c r="K1377">
        <v>301934</v>
      </c>
      <c r="L1377">
        <v>191842</v>
      </c>
      <c r="P1377" t="s">
        <v>126</v>
      </c>
      <c r="Q1377" t="s">
        <v>170</v>
      </c>
      <c r="R1377">
        <v>10</v>
      </c>
      <c r="U1377">
        <v>10</v>
      </c>
      <c r="V1377">
        <v>14</v>
      </c>
      <c r="Y1377" t="s">
        <v>122</v>
      </c>
      <c r="Z1377">
        <v>110</v>
      </c>
      <c r="AA1377" t="s">
        <v>123</v>
      </c>
      <c r="AB1377" t="s">
        <v>124</v>
      </c>
      <c r="AC1377">
        <v>210</v>
      </c>
    </row>
    <row r="1378" spans="1:29" x14ac:dyDescent="0.25">
      <c r="A1378">
        <v>345</v>
      </c>
      <c r="B1378">
        <v>345102</v>
      </c>
      <c r="C1378" t="s">
        <v>78</v>
      </c>
      <c r="D1378">
        <v>5465</v>
      </c>
      <c r="E1378">
        <v>-9808.24</v>
      </c>
      <c r="F1378" s="1">
        <v>41913</v>
      </c>
      <c r="G1378" t="s">
        <v>119</v>
      </c>
      <c r="H1378" t="s">
        <v>208</v>
      </c>
      <c r="I1378" t="s">
        <v>208</v>
      </c>
      <c r="K1378">
        <v>301934</v>
      </c>
      <c r="L1378">
        <v>191842</v>
      </c>
      <c r="P1378" t="s">
        <v>126</v>
      </c>
      <c r="Q1378" t="s">
        <v>170</v>
      </c>
      <c r="R1378">
        <v>10</v>
      </c>
      <c r="U1378">
        <v>10</v>
      </c>
      <c r="V1378">
        <v>14</v>
      </c>
      <c r="Y1378" t="s">
        <v>122</v>
      </c>
      <c r="Z1378">
        <v>110</v>
      </c>
      <c r="AA1378" t="s">
        <v>123</v>
      </c>
      <c r="AB1378" t="s">
        <v>124</v>
      </c>
      <c r="AC1378">
        <v>211</v>
      </c>
    </row>
    <row r="1379" spans="1:29" x14ac:dyDescent="0.25">
      <c r="A1379">
        <v>345</v>
      </c>
      <c r="B1379">
        <v>345102</v>
      </c>
      <c r="C1379" t="s">
        <v>78</v>
      </c>
      <c r="D1379">
        <v>5465</v>
      </c>
      <c r="E1379">
        <v>3110.08</v>
      </c>
      <c r="F1379" s="1">
        <v>41919</v>
      </c>
      <c r="G1379" t="s">
        <v>119</v>
      </c>
      <c r="H1379" t="s">
        <v>209</v>
      </c>
      <c r="I1379" t="s">
        <v>227</v>
      </c>
      <c r="K1379">
        <v>633598</v>
      </c>
      <c r="L1379">
        <v>192063</v>
      </c>
      <c r="Q1379" t="s">
        <v>172</v>
      </c>
      <c r="R1379">
        <v>10</v>
      </c>
      <c r="U1379">
        <v>10</v>
      </c>
      <c r="V1379">
        <v>14</v>
      </c>
      <c r="X1379">
        <v>3008698</v>
      </c>
      <c r="Y1379" t="s">
        <v>122</v>
      </c>
      <c r="Z1379">
        <v>345</v>
      </c>
      <c r="AA1379" t="s">
        <v>147</v>
      </c>
      <c r="AB1379" t="s">
        <v>124</v>
      </c>
      <c r="AC1379">
        <v>1</v>
      </c>
    </row>
    <row r="1380" spans="1:29" x14ac:dyDescent="0.25">
      <c r="A1380">
        <v>345</v>
      </c>
      <c r="B1380">
        <v>345102</v>
      </c>
      <c r="C1380" t="s">
        <v>78</v>
      </c>
      <c r="D1380">
        <v>5465</v>
      </c>
      <c r="E1380">
        <v>2101.25</v>
      </c>
      <c r="F1380" s="1">
        <v>41919</v>
      </c>
      <c r="G1380" t="s">
        <v>119</v>
      </c>
      <c r="H1380" t="s">
        <v>209</v>
      </c>
      <c r="I1380" t="s">
        <v>227</v>
      </c>
      <c r="K1380">
        <v>633599</v>
      </c>
      <c r="L1380">
        <v>192063</v>
      </c>
      <c r="Q1380" t="s">
        <v>172</v>
      </c>
      <c r="R1380">
        <v>10</v>
      </c>
      <c r="U1380">
        <v>10</v>
      </c>
      <c r="V1380">
        <v>14</v>
      </c>
      <c r="X1380">
        <v>3008698</v>
      </c>
      <c r="Y1380" t="s">
        <v>122</v>
      </c>
      <c r="Z1380">
        <v>345</v>
      </c>
      <c r="AA1380" t="s">
        <v>147</v>
      </c>
      <c r="AB1380" t="s">
        <v>124</v>
      </c>
      <c r="AC1380">
        <v>1</v>
      </c>
    </row>
    <row r="1381" spans="1:29" x14ac:dyDescent="0.25">
      <c r="A1381">
        <v>345</v>
      </c>
      <c r="B1381">
        <v>345101</v>
      </c>
      <c r="C1381" t="s">
        <v>78</v>
      </c>
      <c r="D1381">
        <v>5465</v>
      </c>
      <c r="E1381">
        <v>853.92</v>
      </c>
      <c r="F1381" s="1">
        <v>41919</v>
      </c>
      <c r="G1381" t="s">
        <v>119</v>
      </c>
      <c r="H1381" t="s">
        <v>209</v>
      </c>
      <c r="I1381" t="s">
        <v>228</v>
      </c>
      <c r="K1381">
        <v>633600</v>
      </c>
      <c r="L1381">
        <v>192063</v>
      </c>
      <c r="Q1381" t="s">
        <v>172</v>
      </c>
      <c r="R1381">
        <v>10</v>
      </c>
      <c r="U1381">
        <v>10</v>
      </c>
      <c r="V1381">
        <v>14</v>
      </c>
      <c r="X1381">
        <v>3008698</v>
      </c>
      <c r="Y1381" t="s">
        <v>122</v>
      </c>
      <c r="Z1381">
        <v>345</v>
      </c>
      <c r="AA1381" t="s">
        <v>147</v>
      </c>
      <c r="AB1381" t="s">
        <v>124</v>
      </c>
      <c r="AC1381">
        <v>1</v>
      </c>
    </row>
    <row r="1382" spans="1:29" x14ac:dyDescent="0.25">
      <c r="A1382">
        <v>345</v>
      </c>
      <c r="B1382">
        <v>345102</v>
      </c>
      <c r="C1382" t="s">
        <v>78</v>
      </c>
      <c r="D1382">
        <v>5465</v>
      </c>
      <c r="E1382">
        <v>111.17</v>
      </c>
      <c r="F1382" s="1">
        <v>41919</v>
      </c>
      <c r="G1382" t="s">
        <v>119</v>
      </c>
      <c r="H1382" t="s">
        <v>209</v>
      </c>
      <c r="I1382" t="s">
        <v>229</v>
      </c>
      <c r="K1382">
        <v>633601</v>
      </c>
      <c r="L1382">
        <v>192063</v>
      </c>
      <c r="Q1382" t="s">
        <v>172</v>
      </c>
      <c r="R1382">
        <v>10</v>
      </c>
      <c r="U1382">
        <v>10</v>
      </c>
      <c r="V1382">
        <v>14</v>
      </c>
      <c r="X1382">
        <v>3008698</v>
      </c>
      <c r="Y1382" t="s">
        <v>122</v>
      </c>
      <c r="Z1382">
        <v>345</v>
      </c>
      <c r="AA1382" t="s">
        <v>147</v>
      </c>
      <c r="AB1382" t="s">
        <v>124</v>
      </c>
      <c r="AC1382">
        <v>1</v>
      </c>
    </row>
    <row r="1383" spans="1:29" x14ac:dyDescent="0.25">
      <c r="A1383">
        <v>345</v>
      </c>
      <c r="B1383">
        <v>345102</v>
      </c>
      <c r="C1383" t="s">
        <v>78</v>
      </c>
      <c r="D1383">
        <v>5465</v>
      </c>
      <c r="E1383">
        <v>78.900000000000006</v>
      </c>
      <c r="F1383" s="1">
        <v>41919</v>
      </c>
      <c r="G1383" t="s">
        <v>119</v>
      </c>
      <c r="H1383" t="s">
        <v>209</v>
      </c>
      <c r="I1383" t="s">
        <v>229</v>
      </c>
      <c r="K1383">
        <v>633602</v>
      </c>
      <c r="L1383">
        <v>192063</v>
      </c>
      <c r="Q1383" t="s">
        <v>172</v>
      </c>
      <c r="R1383">
        <v>10</v>
      </c>
      <c r="U1383">
        <v>10</v>
      </c>
      <c r="V1383">
        <v>14</v>
      </c>
      <c r="X1383">
        <v>3008698</v>
      </c>
      <c r="Y1383" t="s">
        <v>122</v>
      </c>
      <c r="Z1383">
        <v>345</v>
      </c>
      <c r="AA1383" t="s">
        <v>147</v>
      </c>
      <c r="AB1383" t="s">
        <v>124</v>
      </c>
      <c r="AC1383">
        <v>1</v>
      </c>
    </row>
    <row r="1384" spans="1:29" x14ac:dyDescent="0.25">
      <c r="A1384">
        <v>345</v>
      </c>
      <c r="B1384">
        <v>345102</v>
      </c>
      <c r="C1384" t="s">
        <v>78</v>
      </c>
      <c r="D1384">
        <v>5465</v>
      </c>
      <c r="E1384">
        <v>40.25</v>
      </c>
      <c r="F1384" s="1">
        <v>41919</v>
      </c>
      <c r="G1384" t="s">
        <v>119</v>
      </c>
      <c r="H1384" t="s">
        <v>209</v>
      </c>
      <c r="I1384" t="s">
        <v>230</v>
      </c>
      <c r="K1384">
        <v>633603</v>
      </c>
      <c r="L1384">
        <v>192063</v>
      </c>
      <c r="Q1384" t="s">
        <v>172</v>
      </c>
      <c r="R1384">
        <v>10</v>
      </c>
      <c r="U1384">
        <v>10</v>
      </c>
      <c r="V1384">
        <v>14</v>
      </c>
      <c r="X1384">
        <v>3008698</v>
      </c>
      <c r="Y1384" t="s">
        <v>122</v>
      </c>
      <c r="Z1384">
        <v>345</v>
      </c>
      <c r="AA1384" t="s">
        <v>147</v>
      </c>
      <c r="AB1384" t="s">
        <v>124</v>
      </c>
      <c r="AC1384">
        <v>1</v>
      </c>
    </row>
    <row r="1385" spans="1:29" x14ac:dyDescent="0.25">
      <c r="A1385">
        <v>345</v>
      </c>
      <c r="B1385">
        <v>345101</v>
      </c>
      <c r="C1385" t="s">
        <v>78</v>
      </c>
      <c r="D1385">
        <v>5465</v>
      </c>
      <c r="E1385">
        <v>9.06</v>
      </c>
      <c r="F1385" s="1">
        <v>41941</v>
      </c>
      <c r="G1385" t="s">
        <v>119</v>
      </c>
      <c r="H1385" t="s">
        <v>209</v>
      </c>
      <c r="I1385" t="s">
        <v>231</v>
      </c>
      <c r="K1385">
        <v>640105</v>
      </c>
      <c r="L1385">
        <v>193634</v>
      </c>
      <c r="Q1385" t="s">
        <v>172</v>
      </c>
      <c r="R1385">
        <v>10</v>
      </c>
      <c r="U1385">
        <v>10</v>
      </c>
      <c r="V1385">
        <v>14</v>
      </c>
      <c r="X1385">
        <v>3008698</v>
      </c>
      <c r="Y1385" t="s">
        <v>122</v>
      </c>
      <c r="Z1385">
        <v>345</v>
      </c>
      <c r="AA1385" t="s">
        <v>147</v>
      </c>
      <c r="AB1385" t="s">
        <v>124</v>
      </c>
      <c r="AC1385">
        <v>1</v>
      </c>
    </row>
    <row r="1386" spans="1:29" x14ac:dyDescent="0.25">
      <c r="A1386">
        <v>345</v>
      </c>
      <c r="B1386">
        <v>345101</v>
      </c>
      <c r="C1386" t="s">
        <v>78</v>
      </c>
      <c r="D1386">
        <v>5465</v>
      </c>
      <c r="E1386">
        <v>30.23</v>
      </c>
      <c r="F1386" s="1">
        <v>41941</v>
      </c>
      <c r="G1386" t="s">
        <v>119</v>
      </c>
      <c r="H1386" t="s">
        <v>209</v>
      </c>
      <c r="I1386" t="s">
        <v>231</v>
      </c>
      <c r="K1386">
        <v>640107</v>
      </c>
      <c r="L1386">
        <v>193634</v>
      </c>
      <c r="Q1386" t="s">
        <v>172</v>
      </c>
      <c r="R1386">
        <v>10</v>
      </c>
      <c r="U1386">
        <v>10</v>
      </c>
      <c r="V1386">
        <v>14</v>
      </c>
      <c r="X1386">
        <v>3008698</v>
      </c>
      <c r="Y1386" t="s">
        <v>122</v>
      </c>
      <c r="Z1386">
        <v>345</v>
      </c>
      <c r="AA1386" t="s">
        <v>147</v>
      </c>
      <c r="AB1386" t="s">
        <v>124</v>
      </c>
      <c r="AC1386">
        <v>1</v>
      </c>
    </row>
    <row r="1387" spans="1:29" x14ac:dyDescent="0.25">
      <c r="A1387">
        <v>345</v>
      </c>
      <c r="B1387">
        <v>345101</v>
      </c>
      <c r="C1387" t="s">
        <v>78</v>
      </c>
      <c r="D1387">
        <v>5465</v>
      </c>
      <c r="E1387">
        <v>25.04</v>
      </c>
      <c r="F1387" s="1">
        <v>41943</v>
      </c>
      <c r="G1387" t="s">
        <v>119</v>
      </c>
      <c r="H1387" t="s">
        <v>232</v>
      </c>
      <c r="I1387" t="s">
        <v>209</v>
      </c>
      <c r="K1387">
        <v>302197</v>
      </c>
      <c r="L1387">
        <v>194157</v>
      </c>
      <c r="P1387" t="s">
        <v>126</v>
      </c>
      <c r="Q1387" t="s">
        <v>170</v>
      </c>
      <c r="R1387">
        <v>10</v>
      </c>
      <c r="U1387">
        <v>10</v>
      </c>
      <c r="V1387">
        <v>14</v>
      </c>
      <c r="Y1387" t="s">
        <v>122</v>
      </c>
      <c r="Z1387">
        <v>102</v>
      </c>
      <c r="AA1387" t="s">
        <v>123</v>
      </c>
      <c r="AB1387" t="s">
        <v>124</v>
      </c>
      <c r="AC1387">
        <v>639</v>
      </c>
    </row>
    <row r="1388" spans="1:29" x14ac:dyDescent="0.25">
      <c r="A1388">
        <v>345</v>
      </c>
      <c r="B1388">
        <v>345101</v>
      </c>
      <c r="C1388" t="s">
        <v>78</v>
      </c>
      <c r="D1388">
        <v>5465</v>
      </c>
      <c r="E1388">
        <v>768.92</v>
      </c>
      <c r="F1388" s="1">
        <v>41943</v>
      </c>
      <c r="G1388" t="s">
        <v>119</v>
      </c>
      <c r="H1388" t="s">
        <v>232</v>
      </c>
      <c r="I1388" t="s">
        <v>209</v>
      </c>
      <c r="K1388">
        <v>302197</v>
      </c>
      <c r="L1388">
        <v>194157</v>
      </c>
      <c r="P1388" t="s">
        <v>126</v>
      </c>
      <c r="Q1388" t="s">
        <v>170</v>
      </c>
      <c r="R1388">
        <v>10</v>
      </c>
      <c r="U1388">
        <v>10</v>
      </c>
      <c r="V1388">
        <v>14</v>
      </c>
      <c r="Y1388" t="s">
        <v>122</v>
      </c>
      <c r="Z1388">
        <v>102</v>
      </c>
      <c r="AA1388" t="s">
        <v>123</v>
      </c>
      <c r="AB1388" t="s">
        <v>124</v>
      </c>
      <c r="AC1388">
        <v>640</v>
      </c>
    </row>
    <row r="1389" spans="1:29" x14ac:dyDescent="0.25">
      <c r="A1389">
        <v>345</v>
      </c>
      <c r="B1389">
        <v>345102</v>
      </c>
      <c r="C1389" t="s">
        <v>78</v>
      </c>
      <c r="D1389">
        <v>5465</v>
      </c>
      <c r="E1389">
        <v>94.72</v>
      </c>
      <c r="F1389" s="1">
        <v>41943</v>
      </c>
      <c r="G1389" t="s">
        <v>119</v>
      </c>
      <c r="H1389" t="s">
        <v>232</v>
      </c>
      <c r="I1389" t="s">
        <v>209</v>
      </c>
      <c r="K1389">
        <v>302197</v>
      </c>
      <c r="L1389">
        <v>194157</v>
      </c>
      <c r="P1389" t="s">
        <v>126</v>
      </c>
      <c r="Q1389" t="s">
        <v>170</v>
      </c>
      <c r="R1389">
        <v>10</v>
      </c>
      <c r="U1389">
        <v>10</v>
      </c>
      <c r="V1389">
        <v>14</v>
      </c>
      <c r="Y1389" t="s">
        <v>122</v>
      </c>
      <c r="Z1389">
        <v>102</v>
      </c>
      <c r="AA1389" t="s">
        <v>123</v>
      </c>
      <c r="AB1389" t="s">
        <v>124</v>
      </c>
      <c r="AC1389">
        <v>641</v>
      </c>
    </row>
    <row r="1390" spans="1:29" x14ac:dyDescent="0.25">
      <c r="A1390">
        <v>345</v>
      </c>
      <c r="B1390">
        <v>345102</v>
      </c>
      <c r="C1390" t="s">
        <v>78</v>
      </c>
      <c r="D1390">
        <v>5465</v>
      </c>
      <c r="E1390">
        <v>67.290000000000006</v>
      </c>
      <c r="F1390" s="1">
        <v>41943</v>
      </c>
      <c r="G1390" t="s">
        <v>119</v>
      </c>
      <c r="H1390" t="s">
        <v>232</v>
      </c>
      <c r="I1390" t="s">
        <v>209</v>
      </c>
      <c r="K1390">
        <v>302197</v>
      </c>
      <c r="L1390">
        <v>194157</v>
      </c>
      <c r="P1390" t="s">
        <v>126</v>
      </c>
      <c r="Q1390" t="s">
        <v>170</v>
      </c>
      <c r="R1390">
        <v>10</v>
      </c>
      <c r="U1390">
        <v>10</v>
      </c>
      <c r="V1390">
        <v>14</v>
      </c>
      <c r="Y1390" t="s">
        <v>122</v>
      </c>
      <c r="Z1390">
        <v>102</v>
      </c>
      <c r="AA1390" t="s">
        <v>123</v>
      </c>
      <c r="AB1390" t="s">
        <v>124</v>
      </c>
      <c r="AC1390">
        <v>642</v>
      </c>
    </row>
    <row r="1391" spans="1:29" x14ac:dyDescent="0.25">
      <c r="A1391">
        <v>345</v>
      </c>
      <c r="B1391">
        <v>345101</v>
      </c>
      <c r="C1391" t="s">
        <v>78</v>
      </c>
      <c r="D1391">
        <v>5465</v>
      </c>
      <c r="E1391">
        <v>1044.56</v>
      </c>
      <c r="F1391" s="1">
        <v>41943</v>
      </c>
      <c r="G1391" t="s">
        <v>119</v>
      </c>
      <c r="H1391" t="s">
        <v>208</v>
      </c>
      <c r="I1391" t="s">
        <v>208</v>
      </c>
      <c r="K1391">
        <v>302211</v>
      </c>
      <c r="L1391">
        <v>194211</v>
      </c>
      <c r="P1391" t="s">
        <v>126</v>
      </c>
      <c r="Q1391" t="s">
        <v>170</v>
      </c>
      <c r="R1391">
        <v>10</v>
      </c>
      <c r="U1391">
        <v>10</v>
      </c>
      <c r="V1391">
        <v>14</v>
      </c>
      <c r="Y1391" t="s">
        <v>122</v>
      </c>
      <c r="Z1391">
        <v>110</v>
      </c>
      <c r="AA1391" t="s">
        <v>123</v>
      </c>
      <c r="AB1391" t="s">
        <v>124</v>
      </c>
      <c r="AC1391">
        <v>212</v>
      </c>
    </row>
    <row r="1392" spans="1:29" x14ac:dyDescent="0.25">
      <c r="A1392">
        <v>345</v>
      </c>
      <c r="B1392">
        <v>345102</v>
      </c>
      <c r="C1392" t="s">
        <v>78</v>
      </c>
      <c r="D1392">
        <v>5465</v>
      </c>
      <c r="E1392">
        <v>10234.25</v>
      </c>
      <c r="F1392" s="1">
        <v>41943</v>
      </c>
      <c r="G1392" t="s">
        <v>119</v>
      </c>
      <c r="H1392" t="s">
        <v>208</v>
      </c>
      <c r="I1392" t="s">
        <v>208</v>
      </c>
      <c r="K1392">
        <v>302211</v>
      </c>
      <c r="L1392">
        <v>194211</v>
      </c>
      <c r="P1392" t="s">
        <v>126</v>
      </c>
      <c r="Q1392" t="s">
        <v>170</v>
      </c>
      <c r="R1392">
        <v>10</v>
      </c>
      <c r="U1392">
        <v>10</v>
      </c>
      <c r="V1392">
        <v>14</v>
      </c>
      <c r="Y1392" t="s">
        <v>122</v>
      </c>
      <c r="Z1392">
        <v>110</v>
      </c>
      <c r="AA1392" t="s">
        <v>123</v>
      </c>
      <c r="AB1392" t="s">
        <v>124</v>
      </c>
      <c r="AC1392">
        <v>213</v>
      </c>
    </row>
    <row r="1393" spans="1:29" x14ac:dyDescent="0.25">
      <c r="A1393">
        <v>345</v>
      </c>
      <c r="B1393">
        <v>345101</v>
      </c>
      <c r="C1393" t="s">
        <v>78</v>
      </c>
      <c r="D1393">
        <v>5465</v>
      </c>
      <c r="E1393">
        <v>-25.04</v>
      </c>
      <c r="F1393" s="1">
        <v>41944</v>
      </c>
      <c r="G1393" t="s">
        <v>119</v>
      </c>
      <c r="H1393" t="s">
        <v>232</v>
      </c>
      <c r="I1393" t="s">
        <v>209</v>
      </c>
      <c r="K1393">
        <v>302197</v>
      </c>
      <c r="L1393">
        <v>194157</v>
      </c>
      <c r="P1393" t="s">
        <v>126</v>
      </c>
      <c r="Q1393" t="s">
        <v>170</v>
      </c>
      <c r="R1393">
        <v>10</v>
      </c>
      <c r="U1393">
        <v>11</v>
      </c>
      <c r="V1393">
        <v>14</v>
      </c>
      <c r="Y1393" t="s">
        <v>122</v>
      </c>
      <c r="Z1393">
        <v>102</v>
      </c>
      <c r="AA1393" t="s">
        <v>123</v>
      </c>
      <c r="AB1393" t="s">
        <v>124</v>
      </c>
      <c r="AC1393">
        <v>639</v>
      </c>
    </row>
    <row r="1394" spans="1:29" x14ac:dyDescent="0.25">
      <c r="A1394">
        <v>345</v>
      </c>
      <c r="B1394">
        <v>345101</v>
      </c>
      <c r="C1394" t="s">
        <v>78</v>
      </c>
      <c r="D1394">
        <v>5465</v>
      </c>
      <c r="E1394">
        <v>-768.92</v>
      </c>
      <c r="F1394" s="1">
        <v>41944</v>
      </c>
      <c r="G1394" t="s">
        <v>119</v>
      </c>
      <c r="H1394" t="s">
        <v>232</v>
      </c>
      <c r="I1394" t="s">
        <v>209</v>
      </c>
      <c r="K1394">
        <v>302197</v>
      </c>
      <c r="L1394">
        <v>194157</v>
      </c>
      <c r="P1394" t="s">
        <v>126</v>
      </c>
      <c r="Q1394" t="s">
        <v>170</v>
      </c>
      <c r="R1394">
        <v>10</v>
      </c>
      <c r="U1394">
        <v>11</v>
      </c>
      <c r="V1394">
        <v>14</v>
      </c>
      <c r="Y1394" t="s">
        <v>122</v>
      </c>
      <c r="Z1394">
        <v>102</v>
      </c>
      <c r="AA1394" t="s">
        <v>123</v>
      </c>
      <c r="AB1394" t="s">
        <v>124</v>
      </c>
      <c r="AC1394">
        <v>640</v>
      </c>
    </row>
    <row r="1395" spans="1:29" x14ac:dyDescent="0.25">
      <c r="A1395">
        <v>345</v>
      </c>
      <c r="B1395">
        <v>345102</v>
      </c>
      <c r="C1395" t="s">
        <v>78</v>
      </c>
      <c r="D1395">
        <v>5465</v>
      </c>
      <c r="E1395">
        <v>-94.72</v>
      </c>
      <c r="F1395" s="1">
        <v>41944</v>
      </c>
      <c r="G1395" t="s">
        <v>119</v>
      </c>
      <c r="H1395" t="s">
        <v>232</v>
      </c>
      <c r="I1395" t="s">
        <v>209</v>
      </c>
      <c r="K1395">
        <v>302197</v>
      </c>
      <c r="L1395">
        <v>194157</v>
      </c>
      <c r="P1395" t="s">
        <v>126</v>
      </c>
      <c r="Q1395" t="s">
        <v>170</v>
      </c>
      <c r="R1395">
        <v>10</v>
      </c>
      <c r="U1395">
        <v>11</v>
      </c>
      <c r="V1395">
        <v>14</v>
      </c>
      <c r="Y1395" t="s">
        <v>122</v>
      </c>
      <c r="Z1395">
        <v>102</v>
      </c>
      <c r="AA1395" t="s">
        <v>123</v>
      </c>
      <c r="AB1395" t="s">
        <v>124</v>
      </c>
      <c r="AC1395">
        <v>641</v>
      </c>
    </row>
    <row r="1396" spans="1:29" x14ac:dyDescent="0.25">
      <c r="A1396">
        <v>345</v>
      </c>
      <c r="B1396">
        <v>345102</v>
      </c>
      <c r="C1396" t="s">
        <v>78</v>
      </c>
      <c r="D1396">
        <v>5465</v>
      </c>
      <c r="E1396">
        <v>-67.290000000000006</v>
      </c>
      <c r="F1396" s="1">
        <v>41944</v>
      </c>
      <c r="G1396" t="s">
        <v>119</v>
      </c>
      <c r="H1396" t="s">
        <v>232</v>
      </c>
      <c r="I1396" t="s">
        <v>209</v>
      </c>
      <c r="K1396">
        <v>302197</v>
      </c>
      <c r="L1396">
        <v>194157</v>
      </c>
      <c r="P1396" t="s">
        <v>126</v>
      </c>
      <c r="Q1396" t="s">
        <v>170</v>
      </c>
      <c r="R1396">
        <v>10</v>
      </c>
      <c r="U1396">
        <v>11</v>
      </c>
      <c r="V1396">
        <v>14</v>
      </c>
      <c r="Y1396" t="s">
        <v>122</v>
      </c>
      <c r="Z1396">
        <v>102</v>
      </c>
      <c r="AA1396" t="s">
        <v>123</v>
      </c>
      <c r="AB1396" t="s">
        <v>124</v>
      </c>
      <c r="AC1396">
        <v>642</v>
      </c>
    </row>
    <row r="1397" spans="1:29" x14ac:dyDescent="0.25">
      <c r="A1397">
        <v>345</v>
      </c>
      <c r="B1397">
        <v>345101</v>
      </c>
      <c r="C1397" t="s">
        <v>78</v>
      </c>
      <c r="D1397">
        <v>5465</v>
      </c>
      <c r="E1397">
        <v>-1044.56</v>
      </c>
      <c r="F1397" s="1">
        <v>41944</v>
      </c>
      <c r="G1397" t="s">
        <v>119</v>
      </c>
      <c r="H1397" t="s">
        <v>208</v>
      </c>
      <c r="I1397" t="s">
        <v>208</v>
      </c>
      <c r="K1397">
        <v>302211</v>
      </c>
      <c r="L1397">
        <v>194211</v>
      </c>
      <c r="P1397" t="s">
        <v>126</v>
      </c>
      <c r="Q1397" t="s">
        <v>170</v>
      </c>
      <c r="R1397">
        <v>10</v>
      </c>
      <c r="U1397">
        <v>11</v>
      </c>
      <c r="V1397">
        <v>14</v>
      </c>
      <c r="Y1397" t="s">
        <v>122</v>
      </c>
      <c r="Z1397">
        <v>110</v>
      </c>
      <c r="AA1397" t="s">
        <v>123</v>
      </c>
      <c r="AB1397" t="s">
        <v>124</v>
      </c>
      <c r="AC1397">
        <v>212</v>
      </c>
    </row>
    <row r="1398" spans="1:29" x14ac:dyDescent="0.25">
      <c r="A1398">
        <v>345</v>
      </c>
      <c r="B1398">
        <v>345102</v>
      </c>
      <c r="C1398" t="s">
        <v>78</v>
      </c>
      <c r="D1398">
        <v>5465</v>
      </c>
      <c r="E1398">
        <v>-10234.25</v>
      </c>
      <c r="F1398" s="1">
        <v>41944</v>
      </c>
      <c r="G1398" t="s">
        <v>119</v>
      </c>
      <c r="H1398" t="s">
        <v>208</v>
      </c>
      <c r="I1398" t="s">
        <v>208</v>
      </c>
      <c r="K1398">
        <v>302211</v>
      </c>
      <c r="L1398">
        <v>194211</v>
      </c>
      <c r="P1398" t="s">
        <v>126</v>
      </c>
      <c r="Q1398" t="s">
        <v>170</v>
      </c>
      <c r="R1398">
        <v>10</v>
      </c>
      <c r="U1398">
        <v>11</v>
      </c>
      <c r="V1398">
        <v>14</v>
      </c>
      <c r="Y1398" t="s">
        <v>122</v>
      </c>
      <c r="Z1398">
        <v>110</v>
      </c>
      <c r="AA1398" t="s">
        <v>123</v>
      </c>
      <c r="AB1398" t="s">
        <v>124</v>
      </c>
      <c r="AC1398">
        <v>213</v>
      </c>
    </row>
    <row r="1399" spans="1:29" x14ac:dyDescent="0.25">
      <c r="A1399">
        <v>345</v>
      </c>
      <c r="B1399">
        <v>345101</v>
      </c>
      <c r="C1399" t="s">
        <v>78</v>
      </c>
      <c r="D1399">
        <v>5465</v>
      </c>
      <c r="E1399">
        <v>25.04</v>
      </c>
      <c r="F1399" s="1">
        <v>41947</v>
      </c>
      <c r="G1399" t="s">
        <v>119</v>
      </c>
      <c r="H1399" t="s">
        <v>209</v>
      </c>
      <c r="I1399" t="s">
        <v>233</v>
      </c>
      <c r="K1399">
        <v>640813</v>
      </c>
      <c r="L1399">
        <v>193999</v>
      </c>
      <c r="Q1399" t="s">
        <v>172</v>
      </c>
      <c r="R1399">
        <v>10</v>
      </c>
      <c r="U1399">
        <v>11</v>
      </c>
      <c r="V1399">
        <v>14</v>
      </c>
      <c r="X1399">
        <v>3008698</v>
      </c>
      <c r="Y1399" t="s">
        <v>122</v>
      </c>
      <c r="Z1399">
        <v>345</v>
      </c>
      <c r="AA1399" t="s">
        <v>147</v>
      </c>
      <c r="AB1399" t="s">
        <v>124</v>
      </c>
      <c r="AC1399">
        <v>1</v>
      </c>
    </row>
    <row r="1400" spans="1:29" x14ac:dyDescent="0.25">
      <c r="A1400">
        <v>345</v>
      </c>
      <c r="B1400">
        <v>345101</v>
      </c>
      <c r="C1400" t="s">
        <v>78</v>
      </c>
      <c r="D1400">
        <v>5465</v>
      </c>
      <c r="E1400">
        <v>768.92</v>
      </c>
      <c r="F1400" s="1">
        <v>41947</v>
      </c>
      <c r="G1400" t="s">
        <v>119</v>
      </c>
      <c r="H1400" t="s">
        <v>209</v>
      </c>
      <c r="I1400" t="s">
        <v>234</v>
      </c>
      <c r="K1400">
        <v>640815</v>
      </c>
      <c r="L1400">
        <v>193999</v>
      </c>
      <c r="Q1400" t="s">
        <v>172</v>
      </c>
      <c r="R1400">
        <v>10</v>
      </c>
      <c r="U1400">
        <v>11</v>
      </c>
      <c r="V1400">
        <v>14</v>
      </c>
      <c r="X1400">
        <v>3008698</v>
      </c>
      <c r="Y1400" t="s">
        <v>122</v>
      </c>
      <c r="Z1400">
        <v>345</v>
      </c>
      <c r="AA1400" t="s">
        <v>147</v>
      </c>
      <c r="AB1400" t="s">
        <v>124</v>
      </c>
      <c r="AC1400">
        <v>1</v>
      </c>
    </row>
    <row r="1401" spans="1:29" x14ac:dyDescent="0.25">
      <c r="A1401">
        <v>345</v>
      </c>
      <c r="B1401">
        <v>345102</v>
      </c>
      <c r="C1401" t="s">
        <v>78</v>
      </c>
      <c r="D1401">
        <v>5465</v>
      </c>
      <c r="E1401">
        <v>94.72</v>
      </c>
      <c r="F1401" s="1">
        <v>41947</v>
      </c>
      <c r="G1401" t="s">
        <v>119</v>
      </c>
      <c r="H1401" t="s">
        <v>209</v>
      </c>
      <c r="I1401" t="s">
        <v>235</v>
      </c>
      <c r="K1401">
        <v>640816</v>
      </c>
      <c r="L1401">
        <v>193999</v>
      </c>
      <c r="Q1401" t="s">
        <v>172</v>
      </c>
      <c r="R1401">
        <v>10</v>
      </c>
      <c r="U1401">
        <v>11</v>
      </c>
      <c r="V1401">
        <v>14</v>
      </c>
      <c r="X1401">
        <v>3008698</v>
      </c>
      <c r="Y1401" t="s">
        <v>122</v>
      </c>
      <c r="Z1401">
        <v>345</v>
      </c>
      <c r="AA1401" t="s">
        <v>147</v>
      </c>
      <c r="AB1401" t="s">
        <v>124</v>
      </c>
      <c r="AC1401">
        <v>1</v>
      </c>
    </row>
    <row r="1402" spans="1:29" x14ac:dyDescent="0.25">
      <c r="A1402">
        <v>345</v>
      </c>
      <c r="B1402">
        <v>345102</v>
      </c>
      <c r="C1402" t="s">
        <v>78</v>
      </c>
      <c r="D1402">
        <v>5465</v>
      </c>
      <c r="E1402">
        <v>67.290000000000006</v>
      </c>
      <c r="F1402" s="1">
        <v>41947</v>
      </c>
      <c r="G1402" t="s">
        <v>119</v>
      </c>
      <c r="H1402" t="s">
        <v>209</v>
      </c>
      <c r="I1402" t="s">
        <v>235</v>
      </c>
      <c r="K1402">
        <v>640817</v>
      </c>
      <c r="L1402">
        <v>193999</v>
      </c>
      <c r="Q1402" t="s">
        <v>172</v>
      </c>
      <c r="R1402">
        <v>10</v>
      </c>
      <c r="U1402">
        <v>11</v>
      </c>
      <c r="V1402">
        <v>14</v>
      </c>
      <c r="X1402">
        <v>3008698</v>
      </c>
      <c r="Y1402" t="s">
        <v>122</v>
      </c>
      <c r="Z1402">
        <v>345</v>
      </c>
      <c r="AA1402" t="s">
        <v>147</v>
      </c>
      <c r="AB1402" t="s">
        <v>124</v>
      </c>
      <c r="AC1402">
        <v>1</v>
      </c>
    </row>
    <row r="1403" spans="1:29" x14ac:dyDescent="0.25">
      <c r="A1403">
        <v>345</v>
      </c>
      <c r="B1403">
        <v>345102</v>
      </c>
      <c r="C1403" t="s">
        <v>78</v>
      </c>
      <c r="D1403">
        <v>5465</v>
      </c>
      <c r="E1403">
        <v>2966.99</v>
      </c>
      <c r="F1403" s="1">
        <v>41953</v>
      </c>
      <c r="G1403" t="s">
        <v>119</v>
      </c>
      <c r="H1403" t="s">
        <v>209</v>
      </c>
      <c r="I1403" t="s">
        <v>236</v>
      </c>
      <c r="K1403">
        <v>642348</v>
      </c>
      <c r="L1403">
        <v>194444</v>
      </c>
      <c r="Q1403" t="s">
        <v>172</v>
      </c>
      <c r="R1403">
        <v>10</v>
      </c>
      <c r="U1403">
        <v>11</v>
      </c>
      <c r="V1403">
        <v>14</v>
      </c>
      <c r="X1403">
        <v>3008698</v>
      </c>
      <c r="Y1403" t="s">
        <v>122</v>
      </c>
      <c r="Z1403">
        <v>345</v>
      </c>
      <c r="AA1403" t="s">
        <v>147</v>
      </c>
      <c r="AB1403" t="s">
        <v>124</v>
      </c>
      <c r="AC1403">
        <v>1</v>
      </c>
    </row>
    <row r="1404" spans="1:29" x14ac:dyDescent="0.25">
      <c r="A1404">
        <v>345</v>
      </c>
      <c r="B1404">
        <v>345102</v>
      </c>
      <c r="C1404" t="s">
        <v>78</v>
      </c>
      <c r="D1404">
        <v>5465</v>
      </c>
      <c r="E1404">
        <v>1964.48</v>
      </c>
      <c r="F1404" s="1">
        <v>41953</v>
      </c>
      <c r="G1404" t="s">
        <v>119</v>
      </c>
      <c r="H1404" t="s">
        <v>209</v>
      </c>
      <c r="I1404" t="s">
        <v>236</v>
      </c>
      <c r="K1404">
        <v>642349</v>
      </c>
      <c r="L1404">
        <v>194444</v>
      </c>
      <c r="Q1404" t="s">
        <v>172</v>
      </c>
      <c r="R1404">
        <v>10</v>
      </c>
      <c r="U1404">
        <v>11</v>
      </c>
      <c r="V1404">
        <v>14</v>
      </c>
      <c r="X1404">
        <v>3008698</v>
      </c>
      <c r="Y1404" t="s">
        <v>122</v>
      </c>
      <c r="Z1404">
        <v>345</v>
      </c>
      <c r="AA1404" t="s">
        <v>147</v>
      </c>
      <c r="AB1404" t="s">
        <v>124</v>
      </c>
      <c r="AC1404">
        <v>1</v>
      </c>
    </row>
    <row r="1405" spans="1:29" x14ac:dyDescent="0.25">
      <c r="A1405">
        <v>345</v>
      </c>
      <c r="B1405">
        <v>345102</v>
      </c>
      <c r="C1405" t="s">
        <v>78</v>
      </c>
      <c r="D1405">
        <v>5465</v>
      </c>
      <c r="E1405">
        <v>40.380000000000003</v>
      </c>
      <c r="F1405" s="1">
        <v>41953</v>
      </c>
      <c r="G1405" t="s">
        <v>119</v>
      </c>
      <c r="H1405" t="s">
        <v>209</v>
      </c>
      <c r="I1405" t="s">
        <v>237</v>
      </c>
      <c r="K1405">
        <v>642350</v>
      </c>
      <c r="L1405">
        <v>194444</v>
      </c>
      <c r="Q1405" t="s">
        <v>172</v>
      </c>
      <c r="R1405">
        <v>10</v>
      </c>
      <c r="U1405">
        <v>11</v>
      </c>
      <c r="V1405">
        <v>14</v>
      </c>
      <c r="X1405">
        <v>3008698</v>
      </c>
      <c r="Y1405" t="s">
        <v>122</v>
      </c>
      <c r="Z1405">
        <v>345</v>
      </c>
      <c r="AA1405" t="s">
        <v>147</v>
      </c>
      <c r="AB1405" t="s">
        <v>124</v>
      </c>
      <c r="AC1405">
        <v>1</v>
      </c>
    </row>
    <row r="1406" spans="1:29" x14ac:dyDescent="0.25">
      <c r="A1406">
        <v>345</v>
      </c>
      <c r="B1406">
        <v>345101</v>
      </c>
      <c r="C1406" t="s">
        <v>78</v>
      </c>
      <c r="D1406">
        <v>5465</v>
      </c>
      <c r="E1406">
        <v>845.13</v>
      </c>
      <c r="F1406" s="1">
        <v>41973</v>
      </c>
      <c r="G1406" t="s">
        <v>119</v>
      </c>
      <c r="H1406" t="s">
        <v>208</v>
      </c>
      <c r="I1406" t="s">
        <v>208</v>
      </c>
      <c r="K1406">
        <v>302463</v>
      </c>
      <c r="L1406">
        <v>196098</v>
      </c>
      <c r="P1406" t="s">
        <v>126</v>
      </c>
      <c r="Q1406" t="s">
        <v>170</v>
      </c>
      <c r="R1406">
        <v>10</v>
      </c>
      <c r="U1406">
        <v>11</v>
      </c>
      <c r="V1406">
        <v>14</v>
      </c>
      <c r="Y1406" t="s">
        <v>122</v>
      </c>
      <c r="Z1406">
        <v>110</v>
      </c>
      <c r="AA1406" t="s">
        <v>123</v>
      </c>
      <c r="AB1406" t="s">
        <v>124</v>
      </c>
      <c r="AC1406">
        <v>203</v>
      </c>
    </row>
    <row r="1407" spans="1:29" x14ac:dyDescent="0.25">
      <c r="A1407">
        <v>345</v>
      </c>
      <c r="B1407">
        <v>345102</v>
      </c>
      <c r="C1407" t="s">
        <v>78</v>
      </c>
      <c r="D1407">
        <v>5465</v>
      </c>
      <c r="E1407">
        <v>10247.950000000001</v>
      </c>
      <c r="F1407" s="1">
        <v>41973</v>
      </c>
      <c r="G1407" t="s">
        <v>119</v>
      </c>
      <c r="H1407" t="s">
        <v>208</v>
      </c>
      <c r="I1407" t="s">
        <v>208</v>
      </c>
      <c r="K1407">
        <v>302463</v>
      </c>
      <c r="L1407">
        <v>196098</v>
      </c>
      <c r="P1407" t="s">
        <v>126</v>
      </c>
      <c r="Q1407" t="s">
        <v>170</v>
      </c>
      <c r="R1407">
        <v>10</v>
      </c>
      <c r="U1407">
        <v>11</v>
      </c>
      <c r="V1407">
        <v>14</v>
      </c>
      <c r="Y1407" t="s">
        <v>122</v>
      </c>
      <c r="Z1407">
        <v>110</v>
      </c>
      <c r="AA1407" t="s">
        <v>123</v>
      </c>
      <c r="AB1407" t="s">
        <v>124</v>
      </c>
      <c r="AC1407">
        <v>204</v>
      </c>
    </row>
    <row r="1408" spans="1:29" x14ac:dyDescent="0.25">
      <c r="A1408">
        <v>345</v>
      </c>
      <c r="B1408">
        <v>345101</v>
      </c>
      <c r="C1408" t="s">
        <v>78</v>
      </c>
      <c r="D1408">
        <v>5465</v>
      </c>
      <c r="E1408">
        <v>-845.13</v>
      </c>
      <c r="F1408" s="1">
        <v>41974</v>
      </c>
      <c r="G1408" t="s">
        <v>119</v>
      </c>
      <c r="H1408" t="s">
        <v>208</v>
      </c>
      <c r="I1408" t="s">
        <v>208</v>
      </c>
      <c r="K1408">
        <v>302463</v>
      </c>
      <c r="L1408">
        <v>196098</v>
      </c>
      <c r="P1408" t="s">
        <v>126</v>
      </c>
      <c r="Q1408" t="s">
        <v>170</v>
      </c>
      <c r="R1408">
        <v>10</v>
      </c>
      <c r="U1408">
        <v>12</v>
      </c>
      <c r="V1408">
        <v>14</v>
      </c>
      <c r="Y1408" t="s">
        <v>122</v>
      </c>
      <c r="Z1408">
        <v>110</v>
      </c>
      <c r="AA1408" t="s">
        <v>123</v>
      </c>
      <c r="AB1408" t="s">
        <v>124</v>
      </c>
      <c r="AC1408">
        <v>203</v>
      </c>
    </row>
    <row r="1409" spans="1:29" x14ac:dyDescent="0.25">
      <c r="A1409">
        <v>345</v>
      </c>
      <c r="B1409">
        <v>345102</v>
      </c>
      <c r="C1409" t="s">
        <v>78</v>
      </c>
      <c r="D1409">
        <v>5465</v>
      </c>
      <c r="E1409">
        <v>-10247.950000000001</v>
      </c>
      <c r="F1409" s="1">
        <v>41974</v>
      </c>
      <c r="G1409" t="s">
        <v>119</v>
      </c>
      <c r="H1409" t="s">
        <v>208</v>
      </c>
      <c r="I1409" t="s">
        <v>208</v>
      </c>
      <c r="K1409">
        <v>302463</v>
      </c>
      <c r="L1409">
        <v>196098</v>
      </c>
      <c r="P1409" t="s">
        <v>126</v>
      </c>
      <c r="Q1409" t="s">
        <v>170</v>
      </c>
      <c r="R1409">
        <v>10</v>
      </c>
      <c r="U1409">
        <v>12</v>
      </c>
      <c r="V1409">
        <v>14</v>
      </c>
      <c r="Y1409" t="s">
        <v>122</v>
      </c>
      <c r="Z1409">
        <v>110</v>
      </c>
      <c r="AA1409" t="s">
        <v>123</v>
      </c>
      <c r="AB1409" t="s">
        <v>124</v>
      </c>
      <c r="AC1409">
        <v>204</v>
      </c>
    </row>
    <row r="1410" spans="1:29" x14ac:dyDescent="0.25">
      <c r="A1410">
        <v>345</v>
      </c>
      <c r="B1410">
        <v>345101</v>
      </c>
      <c r="C1410" t="s">
        <v>78</v>
      </c>
      <c r="D1410">
        <v>5465</v>
      </c>
      <c r="E1410">
        <v>9.0399999999999991</v>
      </c>
      <c r="F1410" s="1">
        <v>41976</v>
      </c>
      <c r="G1410" t="s">
        <v>119</v>
      </c>
      <c r="H1410" t="s">
        <v>209</v>
      </c>
      <c r="I1410" t="s">
        <v>238</v>
      </c>
      <c r="K1410">
        <v>647287</v>
      </c>
      <c r="L1410">
        <v>196072</v>
      </c>
      <c r="Q1410" t="s">
        <v>172</v>
      </c>
      <c r="R1410">
        <v>10</v>
      </c>
      <c r="U1410">
        <v>12</v>
      </c>
      <c r="V1410">
        <v>14</v>
      </c>
      <c r="X1410">
        <v>3008698</v>
      </c>
      <c r="Y1410" t="s">
        <v>122</v>
      </c>
      <c r="Z1410">
        <v>345</v>
      </c>
      <c r="AA1410" t="s">
        <v>147</v>
      </c>
      <c r="AB1410" t="s">
        <v>124</v>
      </c>
      <c r="AC1410">
        <v>1</v>
      </c>
    </row>
    <row r="1411" spans="1:29" x14ac:dyDescent="0.25">
      <c r="A1411">
        <v>345</v>
      </c>
      <c r="B1411">
        <v>345101</v>
      </c>
      <c r="C1411" t="s">
        <v>78</v>
      </c>
      <c r="D1411">
        <v>5465</v>
      </c>
      <c r="E1411">
        <v>48.2</v>
      </c>
      <c r="F1411" s="1">
        <v>41976</v>
      </c>
      <c r="G1411" t="s">
        <v>119</v>
      </c>
      <c r="H1411" t="s">
        <v>209</v>
      </c>
      <c r="I1411" t="s">
        <v>239</v>
      </c>
      <c r="K1411">
        <v>647289</v>
      </c>
      <c r="L1411">
        <v>196072</v>
      </c>
      <c r="Q1411" t="s">
        <v>172</v>
      </c>
      <c r="R1411">
        <v>10</v>
      </c>
      <c r="U1411">
        <v>12</v>
      </c>
      <c r="V1411">
        <v>14</v>
      </c>
      <c r="X1411">
        <v>3008698</v>
      </c>
      <c r="Y1411" t="s">
        <v>122</v>
      </c>
      <c r="Z1411">
        <v>345</v>
      </c>
      <c r="AA1411" t="s">
        <v>147</v>
      </c>
      <c r="AB1411" t="s">
        <v>124</v>
      </c>
      <c r="AC1411">
        <v>1</v>
      </c>
    </row>
    <row r="1412" spans="1:29" x14ac:dyDescent="0.25">
      <c r="A1412">
        <v>345</v>
      </c>
      <c r="B1412">
        <v>345101</v>
      </c>
      <c r="C1412" t="s">
        <v>78</v>
      </c>
      <c r="D1412">
        <v>5465</v>
      </c>
      <c r="E1412">
        <v>25.48</v>
      </c>
      <c r="F1412" s="1">
        <v>41976</v>
      </c>
      <c r="G1412" t="s">
        <v>119</v>
      </c>
      <c r="H1412" t="s">
        <v>209</v>
      </c>
      <c r="I1412" t="s">
        <v>240</v>
      </c>
      <c r="K1412">
        <v>647290</v>
      </c>
      <c r="L1412">
        <v>196072</v>
      </c>
      <c r="Q1412" t="s">
        <v>172</v>
      </c>
      <c r="R1412">
        <v>10</v>
      </c>
      <c r="U1412">
        <v>12</v>
      </c>
      <c r="V1412">
        <v>14</v>
      </c>
      <c r="X1412">
        <v>3008698</v>
      </c>
      <c r="Y1412" t="s">
        <v>122</v>
      </c>
      <c r="Z1412">
        <v>345</v>
      </c>
      <c r="AA1412" t="s">
        <v>147</v>
      </c>
      <c r="AB1412" t="s">
        <v>124</v>
      </c>
      <c r="AC1412">
        <v>1</v>
      </c>
    </row>
    <row r="1413" spans="1:29" x14ac:dyDescent="0.25">
      <c r="A1413">
        <v>345</v>
      </c>
      <c r="B1413">
        <v>345102</v>
      </c>
      <c r="C1413" t="s">
        <v>78</v>
      </c>
      <c r="D1413">
        <v>5465</v>
      </c>
      <c r="E1413">
        <v>2961.11</v>
      </c>
      <c r="F1413" s="1">
        <v>41978</v>
      </c>
      <c r="G1413" t="s">
        <v>119</v>
      </c>
      <c r="H1413" t="s">
        <v>209</v>
      </c>
      <c r="I1413" t="s">
        <v>237</v>
      </c>
      <c r="K1413">
        <v>648253</v>
      </c>
      <c r="L1413">
        <v>196297</v>
      </c>
      <c r="Q1413" t="s">
        <v>172</v>
      </c>
      <c r="R1413">
        <v>10</v>
      </c>
      <c r="U1413">
        <v>12</v>
      </c>
      <c r="V1413">
        <v>14</v>
      </c>
      <c r="X1413">
        <v>3008698</v>
      </c>
      <c r="Y1413" t="s">
        <v>122</v>
      </c>
      <c r="Z1413">
        <v>345</v>
      </c>
      <c r="AA1413" t="s">
        <v>147</v>
      </c>
      <c r="AB1413" t="s">
        <v>124</v>
      </c>
      <c r="AC1413">
        <v>1</v>
      </c>
    </row>
    <row r="1414" spans="1:29" x14ac:dyDescent="0.25">
      <c r="A1414">
        <v>345</v>
      </c>
      <c r="B1414">
        <v>345102</v>
      </c>
      <c r="C1414" t="s">
        <v>78</v>
      </c>
      <c r="D1414">
        <v>5465</v>
      </c>
      <c r="E1414">
        <v>1990.57</v>
      </c>
      <c r="F1414" s="1">
        <v>41978</v>
      </c>
      <c r="G1414" t="s">
        <v>119</v>
      </c>
      <c r="H1414" t="s">
        <v>209</v>
      </c>
      <c r="I1414" t="s">
        <v>237</v>
      </c>
      <c r="K1414">
        <v>648254</v>
      </c>
      <c r="L1414">
        <v>196297</v>
      </c>
      <c r="Q1414" t="s">
        <v>172</v>
      </c>
      <c r="R1414">
        <v>10</v>
      </c>
      <c r="U1414">
        <v>12</v>
      </c>
      <c r="V1414">
        <v>14</v>
      </c>
      <c r="X1414">
        <v>3008698</v>
      </c>
      <c r="Y1414" t="s">
        <v>122</v>
      </c>
      <c r="Z1414">
        <v>345</v>
      </c>
      <c r="AA1414" t="s">
        <v>147</v>
      </c>
      <c r="AB1414" t="s">
        <v>124</v>
      </c>
      <c r="AC1414">
        <v>1</v>
      </c>
    </row>
    <row r="1415" spans="1:29" x14ac:dyDescent="0.25">
      <c r="A1415">
        <v>345</v>
      </c>
      <c r="B1415">
        <v>345101</v>
      </c>
      <c r="C1415" t="s">
        <v>78</v>
      </c>
      <c r="D1415">
        <v>5465</v>
      </c>
      <c r="E1415">
        <v>897.86</v>
      </c>
      <c r="F1415" s="1">
        <v>41982</v>
      </c>
      <c r="G1415" t="s">
        <v>119</v>
      </c>
      <c r="H1415" t="s">
        <v>209</v>
      </c>
      <c r="I1415" t="s">
        <v>241</v>
      </c>
      <c r="K1415">
        <v>648630</v>
      </c>
      <c r="L1415">
        <v>196496</v>
      </c>
      <c r="Q1415" t="s">
        <v>172</v>
      </c>
      <c r="R1415">
        <v>10</v>
      </c>
      <c r="U1415">
        <v>12</v>
      </c>
      <c r="V1415">
        <v>14</v>
      </c>
      <c r="X1415">
        <v>3008698</v>
      </c>
      <c r="Y1415" t="s">
        <v>122</v>
      </c>
      <c r="Z1415">
        <v>345</v>
      </c>
      <c r="AA1415" t="s">
        <v>147</v>
      </c>
      <c r="AB1415" t="s">
        <v>124</v>
      </c>
      <c r="AC1415">
        <v>1</v>
      </c>
    </row>
    <row r="1416" spans="1:29" x14ac:dyDescent="0.25">
      <c r="A1416">
        <v>345</v>
      </c>
      <c r="B1416">
        <v>345102</v>
      </c>
      <c r="C1416" t="s">
        <v>78</v>
      </c>
      <c r="D1416">
        <v>5465</v>
      </c>
      <c r="E1416">
        <v>223.09</v>
      </c>
      <c r="F1416" s="1">
        <v>41982</v>
      </c>
      <c r="G1416" t="s">
        <v>119</v>
      </c>
      <c r="H1416" t="s">
        <v>209</v>
      </c>
      <c r="I1416" t="s">
        <v>242</v>
      </c>
      <c r="K1416">
        <v>648631</v>
      </c>
      <c r="L1416">
        <v>196496</v>
      </c>
      <c r="Q1416" t="s">
        <v>172</v>
      </c>
      <c r="R1416">
        <v>10</v>
      </c>
      <c r="U1416">
        <v>12</v>
      </c>
      <c r="V1416">
        <v>14</v>
      </c>
      <c r="X1416">
        <v>3008698</v>
      </c>
      <c r="Y1416" t="s">
        <v>122</v>
      </c>
      <c r="Z1416">
        <v>345</v>
      </c>
      <c r="AA1416" t="s">
        <v>147</v>
      </c>
      <c r="AB1416" t="s">
        <v>124</v>
      </c>
      <c r="AC1416">
        <v>1</v>
      </c>
    </row>
    <row r="1417" spans="1:29" x14ac:dyDescent="0.25">
      <c r="A1417">
        <v>345</v>
      </c>
      <c r="B1417">
        <v>345102</v>
      </c>
      <c r="C1417" t="s">
        <v>78</v>
      </c>
      <c r="D1417">
        <v>5465</v>
      </c>
      <c r="E1417">
        <v>127.06</v>
      </c>
      <c r="F1417" s="1">
        <v>41982</v>
      </c>
      <c r="G1417" t="s">
        <v>119</v>
      </c>
      <c r="H1417" t="s">
        <v>209</v>
      </c>
      <c r="I1417" t="s">
        <v>243</v>
      </c>
      <c r="K1417">
        <v>648632</v>
      </c>
      <c r="L1417">
        <v>196496</v>
      </c>
      <c r="Q1417" t="s">
        <v>172</v>
      </c>
      <c r="R1417">
        <v>10</v>
      </c>
      <c r="U1417">
        <v>12</v>
      </c>
      <c r="V1417">
        <v>14</v>
      </c>
      <c r="X1417">
        <v>3008698</v>
      </c>
      <c r="Y1417" t="s">
        <v>122</v>
      </c>
      <c r="Z1417">
        <v>345</v>
      </c>
      <c r="AA1417" t="s">
        <v>147</v>
      </c>
      <c r="AB1417" t="s">
        <v>124</v>
      </c>
      <c r="AC1417">
        <v>1</v>
      </c>
    </row>
    <row r="1418" spans="1:29" x14ac:dyDescent="0.25">
      <c r="A1418">
        <v>345</v>
      </c>
      <c r="B1418">
        <v>345102</v>
      </c>
      <c r="C1418" t="s">
        <v>78</v>
      </c>
      <c r="D1418">
        <v>5465</v>
      </c>
      <c r="E1418">
        <v>40.549999999999997</v>
      </c>
      <c r="F1418" s="1">
        <v>41982</v>
      </c>
      <c r="G1418" t="s">
        <v>119</v>
      </c>
      <c r="H1418" t="s">
        <v>209</v>
      </c>
      <c r="I1418" t="s">
        <v>244</v>
      </c>
      <c r="K1418">
        <v>648633</v>
      </c>
      <c r="L1418">
        <v>196496</v>
      </c>
      <c r="Q1418" t="s">
        <v>172</v>
      </c>
      <c r="R1418">
        <v>10</v>
      </c>
      <c r="U1418">
        <v>12</v>
      </c>
      <c r="V1418">
        <v>14</v>
      </c>
      <c r="X1418">
        <v>3008698</v>
      </c>
      <c r="Y1418" t="s">
        <v>122</v>
      </c>
      <c r="Z1418">
        <v>345</v>
      </c>
      <c r="AA1418" t="s">
        <v>147</v>
      </c>
      <c r="AB1418" t="s">
        <v>124</v>
      </c>
      <c r="AC1418">
        <v>1</v>
      </c>
    </row>
    <row r="1419" spans="1:29" x14ac:dyDescent="0.25">
      <c r="A1419">
        <v>345</v>
      </c>
      <c r="B1419">
        <v>345101</v>
      </c>
      <c r="C1419" t="s">
        <v>78</v>
      </c>
      <c r="D1419">
        <v>5465</v>
      </c>
      <c r="E1419">
        <v>8.9499999999999993</v>
      </c>
      <c r="F1419" s="1">
        <v>42003</v>
      </c>
      <c r="G1419" t="s">
        <v>119</v>
      </c>
      <c r="H1419" t="s">
        <v>209</v>
      </c>
      <c r="I1419" t="s">
        <v>245</v>
      </c>
      <c r="K1419">
        <v>653991</v>
      </c>
      <c r="L1419">
        <v>197694</v>
      </c>
      <c r="Q1419" t="s">
        <v>172</v>
      </c>
      <c r="R1419">
        <v>10</v>
      </c>
      <c r="U1419">
        <v>12</v>
      </c>
      <c r="V1419">
        <v>14</v>
      </c>
      <c r="X1419">
        <v>3008698</v>
      </c>
      <c r="Y1419" t="s">
        <v>122</v>
      </c>
      <c r="Z1419">
        <v>345</v>
      </c>
      <c r="AA1419" t="s">
        <v>147</v>
      </c>
      <c r="AB1419" t="s">
        <v>124</v>
      </c>
      <c r="AC1419">
        <v>1</v>
      </c>
    </row>
    <row r="1420" spans="1:29" x14ac:dyDescent="0.25">
      <c r="A1420">
        <v>345</v>
      </c>
      <c r="B1420">
        <v>345101</v>
      </c>
      <c r="C1420" t="s">
        <v>78</v>
      </c>
      <c r="D1420">
        <v>5465</v>
      </c>
      <c r="E1420">
        <v>129.59</v>
      </c>
      <c r="F1420" s="1">
        <v>42003</v>
      </c>
      <c r="G1420" t="s">
        <v>119</v>
      </c>
      <c r="H1420" t="s">
        <v>209</v>
      </c>
      <c r="I1420" t="s">
        <v>245</v>
      </c>
      <c r="K1420">
        <v>653992</v>
      </c>
      <c r="L1420">
        <v>197694</v>
      </c>
      <c r="Q1420" t="s">
        <v>172</v>
      </c>
      <c r="R1420">
        <v>10</v>
      </c>
      <c r="U1420">
        <v>12</v>
      </c>
      <c r="V1420">
        <v>14</v>
      </c>
      <c r="X1420">
        <v>3008698</v>
      </c>
      <c r="Y1420" t="s">
        <v>122</v>
      </c>
      <c r="Z1420">
        <v>345</v>
      </c>
      <c r="AA1420" t="s">
        <v>147</v>
      </c>
      <c r="AB1420" t="s">
        <v>124</v>
      </c>
      <c r="AC1420">
        <v>1</v>
      </c>
    </row>
    <row r="1421" spans="1:29" x14ac:dyDescent="0.25">
      <c r="A1421">
        <v>345</v>
      </c>
      <c r="B1421">
        <v>345101</v>
      </c>
      <c r="C1421" t="s">
        <v>78</v>
      </c>
      <c r="D1421">
        <v>5465</v>
      </c>
      <c r="E1421">
        <v>69.91</v>
      </c>
      <c r="F1421" s="1">
        <v>42004</v>
      </c>
      <c r="G1421" t="s">
        <v>119</v>
      </c>
      <c r="H1421" t="s">
        <v>208</v>
      </c>
      <c r="I1421" t="s">
        <v>208</v>
      </c>
      <c r="K1421">
        <v>302753</v>
      </c>
      <c r="L1421">
        <v>198542</v>
      </c>
      <c r="P1421" t="s">
        <v>126</v>
      </c>
      <c r="Q1421" t="s">
        <v>170</v>
      </c>
      <c r="R1421">
        <v>10</v>
      </c>
      <c r="U1421">
        <v>12</v>
      </c>
      <c r="V1421">
        <v>14</v>
      </c>
      <c r="Y1421" t="s">
        <v>122</v>
      </c>
      <c r="Z1421">
        <v>110</v>
      </c>
      <c r="AA1421" t="s">
        <v>123</v>
      </c>
      <c r="AB1421" t="s">
        <v>124</v>
      </c>
      <c r="AC1421">
        <v>211</v>
      </c>
    </row>
    <row r="1422" spans="1:29" x14ac:dyDescent="0.25">
      <c r="A1422">
        <v>345</v>
      </c>
      <c r="B1422">
        <v>345102</v>
      </c>
      <c r="C1422" t="s">
        <v>78</v>
      </c>
      <c r="D1422">
        <v>5465</v>
      </c>
      <c r="E1422">
        <v>5406.8</v>
      </c>
      <c r="F1422" s="1">
        <v>42004</v>
      </c>
      <c r="G1422" t="s">
        <v>119</v>
      </c>
      <c r="H1422" t="s">
        <v>208</v>
      </c>
      <c r="I1422" t="s">
        <v>208</v>
      </c>
      <c r="K1422">
        <v>302753</v>
      </c>
      <c r="L1422">
        <v>198542</v>
      </c>
      <c r="P1422" t="s">
        <v>126</v>
      </c>
      <c r="Q1422" t="s">
        <v>170</v>
      </c>
      <c r="R1422">
        <v>10</v>
      </c>
      <c r="U1422">
        <v>12</v>
      </c>
      <c r="V1422">
        <v>14</v>
      </c>
      <c r="Y1422" t="s">
        <v>122</v>
      </c>
      <c r="Z1422">
        <v>110</v>
      </c>
      <c r="AA1422" t="s">
        <v>123</v>
      </c>
      <c r="AB1422" t="s">
        <v>124</v>
      </c>
      <c r="AC1422">
        <v>212</v>
      </c>
    </row>
    <row r="1423" spans="1:29" x14ac:dyDescent="0.25">
      <c r="A1423">
        <v>345</v>
      </c>
      <c r="B1423">
        <v>345101</v>
      </c>
      <c r="C1423" t="s">
        <v>78</v>
      </c>
      <c r="D1423">
        <v>5465</v>
      </c>
      <c r="E1423">
        <v>25.45</v>
      </c>
      <c r="F1423" s="1">
        <v>42004</v>
      </c>
      <c r="G1423" t="s">
        <v>119</v>
      </c>
      <c r="H1423" t="s">
        <v>209</v>
      </c>
      <c r="I1423" t="s">
        <v>246</v>
      </c>
      <c r="K1423">
        <v>654813</v>
      </c>
      <c r="L1423">
        <v>198196</v>
      </c>
      <c r="Q1423" t="s">
        <v>172</v>
      </c>
      <c r="R1423">
        <v>10</v>
      </c>
      <c r="U1423">
        <v>12</v>
      </c>
      <c r="V1423">
        <v>14</v>
      </c>
      <c r="X1423">
        <v>3008698</v>
      </c>
      <c r="Y1423" t="s">
        <v>122</v>
      </c>
      <c r="Z1423">
        <v>345</v>
      </c>
      <c r="AA1423" t="s">
        <v>147</v>
      </c>
      <c r="AB1423" t="s">
        <v>124</v>
      </c>
      <c r="AC1423">
        <v>1</v>
      </c>
    </row>
    <row r="1424" spans="1:29" x14ac:dyDescent="0.25">
      <c r="A1424">
        <v>345</v>
      </c>
      <c r="B1424">
        <v>345102</v>
      </c>
      <c r="C1424" t="s">
        <v>78</v>
      </c>
      <c r="D1424">
        <v>5465</v>
      </c>
      <c r="E1424">
        <v>3116.83</v>
      </c>
      <c r="F1424" s="1">
        <v>42004</v>
      </c>
      <c r="G1424" t="s">
        <v>119</v>
      </c>
      <c r="H1424" t="s">
        <v>209</v>
      </c>
      <c r="I1424" t="s">
        <v>244</v>
      </c>
      <c r="K1424">
        <v>654815</v>
      </c>
      <c r="L1424">
        <v>198196</v>
      </c>
      <c r="Q1424" t="s">
        <v>172</v>
      </c>
      <c r="R1424">
        <v>10</v>
      </c>
      <c r="U1424">
        <v>12</v>
      </c>
      <c r="V1424">
        <v>14</v>
      </c>
      <c r="X1424">
        <v>3008698</v>
      </c>
      <c r="Y1424" t="s">
        <v>122</v>
      </c>
      <c r="Z1424">
        <v>345</v>
      </c>
      <c r="AA1424" t="s">
        <v>147</v>
      </c>
      <c r="AB1424" t="s">
        <v>124</v>
      </c>
      <c r="AC1424">
        <v>1</v>
      </c>
    </row>
    <row r="1425" spans="1:29" x14ac:dyDescent="0.25">
      <c r="A1425">
        <v>345</v>
      </c>
      <c r="B1425">
        <v>345102</v>
      </c>
      <c r="C1425" t="s">
        <v>78</v>
      </c>
      <c r="D1425">
        <v>5465</v>
      </c>
      <c r="E1425">
        <v>2866.79</v>
      </c>
      <c r="F1425" s="1">
        <v>42004</v>
      </c>
      <c r="G1425" t="s">
        <v>119</v>
      </c>
      <c r="H1425" t="s">
        <v>209</v>
      </c>
      <c r="I1425" t="s">
        <v>244</v>
      </c>
      <c r="K1425">
        <v>654816</v>
      </c>
      <c r="L1425">
        <v>198196</v>
      </c>
      <c r="Q1425" t="s">
        <v>172</v>
      </c>
      <c r="R1425">
        <v>10</v>
      </c>
      <c r="U1425">
        <v>12</v>
      </c>
      <c r="V1425">
        <v>14</v>
      </c>
      <c r="X1425">
        <v>3008698</v>
      </c>
      <c r="Y1425" t="s">
        <v>122</v>
      </c>
      <c r="Z1425">
        <v>345</v>
      </c>
      <c r="AA1425" t="s">
        <v>147</v>
      </c>
      <c r="AB1425" t="s">
        <v>124</v>
      </c>
      <c r="AC1425">
        <v>1</v>
      </c>
    </row>
    <row r="1426" spans="1:29" x14ac:dyDescent="0.25">
      <c r="A1426">
        <v>345</v>
      </c>
      <c r="B1426">
        <v>345101</v>
      </c>
      <c r="C1426" t="s">
        <v>78</v>
      </c>
      <c r="D1426">
        <v>5465</v>
      </c>
      <c r="E1426">
        <v>1025.52</v>
      </c>
      <c r="F1426" s="1">
        <v>42004</v>
      </c>
      <c r="G1426" t="s">
        <v>119</v>
      </c>
      <c r="H1426" t="s">
        <v>209</v>
      </c>
      <c r="I1426" t="s">
        <v>247</v>
      </c>
      <c r="K1426">
        <v>654817</v>
      </c>
      <c r="L1426">
        <v>198196</v>
      </c>
      <c r="Q1426" t="s">
        <v>172</v>
      </c>
      <c r="R1426">
        <v>10</v>
      </c>
      <c r="U1426">
        <v>12</v>
      </c>
      <c r="V1426">
        <v>14</v>
      </c>
      <c r="X1426">
        <v>3008698</v>
      </c>
      <c r="Y1426" t="s">
        <v>122</v>
      </c>
      <c r="Z1426">
        <v>345</v>
      </c>
      <c r="AA1426" t="s">
        <v>147</v>
      </c>
      <c r="AB1426" t="s">
        <v>124</v>
      </c>
      <c r="AC1426">
        <v>1</v>
      </c>
    </row>
    <row r="1427" spans="1:29" x14ac:dyDescent="0.25">
      <c r="A1427">
        <v>345</v>
      </c>
      <c r="B1427">
        <v>345101</v>
      </c>
      <c r="C1427" t="s">
        <v>78</v>
      </c>
      <c r="D1427">
        <v>5465</v>
      </c>
      <c r="E1427">
        <v>-69.91</v>
      </c>
      <c r="F1427" s="1">
        <v>42005</v>
      </c>
      <c r="G1427" t="s">
        <v>119</v>
      </c>
      <c r="H1427" t="s">
        <v>208</v>
      </c>
      <c r="I1427" t="s">
        <v>208</v>
      </c>
      <c r="K1427">
        <v>302753</v>
      </c>
      <c r="L1427">
        <v>198542</v>
      </c>
      <c r="P1427" t="s">
        <v>126</v>
      </c>
      <c r="Q1427" t="s">
        <v>170</v>
      </c>
      <c r="R1427">
        <v>10</v>
      </c>
      <c r="U1427">
        <v>1</v>
      </c>
      <c r="V1427">
        <v>15</v>
      </c>
      <c r="Y1427" t="s">
        <v>122</v>
      </c>
      <c r="Z1427">
        <v>110</v>
      </c>
      <c r="AA1427" t="s">
        <v>123</v>
      </c>
      <c r="AB1427" t="s">
        <v>124</v>
      </c>
      <c r="AC1427">
        <v>211</v>
      </c>
    </row>
    <row r="1428" spans="1:29" x14ac:dyDescent="0.25">
      <c r="A1428">
        <v>345</v>
      </c>
      <c r="B1428">
        <v>345102</v>
      </c>
      <c r="C1428" t="s">
        <v>78</v>
      </c>
      <c r="D1428">
        <v>5465</v>
      </c>
      <c r="E1428">
        <v>-5406.8</v>
      </c>
      <c r="F1428" s="1">
        <v>42005</v>
      </c>
      <c r="G1428" t="s">
        <v>119</v>
      </c>
      <c r="H1428" t="s">
        <v>208</v>
      </c>
      <c r="I1428" t="s">
        <v>208</v>
      </c>
      <c r="K1428">
        <v>302753</v>
      </c>
      <c r="L1428">
        <v>198542</v>
      </c>
      <c r="P1428" t="s">
        <v>126</v>
      </c>
      <c r="Q1428" t="s">
        <v>170</v>
      </c>
      <c r="R1428">
        <v>10</v>
      </c>
      <c r="U1428">
        <v>1</v>
      </c>
      <c r="V1428">
        <v>15</v>
      </c>
      <c r="Y1428" t="s">
        <v>122</v>
      </c>
      <c r="Z1428">
        <v>110</v>
      </c>
      <c r="AA1428" t="s">
        <v>123</v>
      </c>
      <c r="AB1428" t="s">
        <v>124</v>
      </c>
      <c r="AC1428">
        <v>212</v>
      </c>
    </row>
    <row r="1429" spans="1:29" x14ac:dyDescent="0.25">
      <c r="A1429">
        <v>345</v>
      </c>
      <c r="B1429">
        <v>345102</v>
      </c>
      <c r="C1429" t="s">
        <v>78</v>
      </c>
      <c r="D1429">
        <v>5465</v>
      </c>
      <c r="E1429">
        <v>131.65</v>
      </c>
      <c r="F1429" s="1">
        <v>42019</v>
      </c>
      <c r="G1429" t="s">
        <v>119</v>
      </c>
      <c r="H1429" t="s">
        <v>209</v>
      </c>
      <c r="I1429" t="s">
        <v>248</v>
      </c>
      <c r="K1429">
        <v>657057</v>
      </c>
      <c r="L1429">
        <v>198991</v>
      </c>
      <c r="Q1429" t="s">
        <v>172</v>
      </c>
      <c r="R1429">
        <v>10</v>
      </c>
      <c r="U1429">
        <v>1</v>
      </c>
      <c r="V1429">
        <v>15</v>
      </c>
      <c r="X1429">
        <v>3008698</v>
      </c>
      <c r="Y1429" t="s">
        <v>122</v>
      </c>
      <c r="Z1429">
        <v>345</v>
      </c>
      <c r="AA1429" t="s">
        <v>147</v>
      </c>
      <c r="AB1429" t="s">
        <v>124</v>
      </c>
      <c r="AC1429">
        <v>1</v>
      </c>
    </row>
    <row r="1430" spans="1:29" x14ac:dyDescent="0.25">
      <c r="A1430">
        <v>345</v>
      </c>
      <c r="B1430">
        <v>345102</v>
      </c>
      <c r="C1430" t="s">
        <v>78</v>
      </c>
      <c r="D1430">
        <v>5465</v>
      </c>
      <c r="E1430">
        <v>192.35</v>
      </c>
      <c r="F1430" s="1">
        <v>42019</v>
      </c>
      <c r="G1430" t="s">
        <v>119</v>
      </c>
      <c r="H1430" t="s">
        <v>209</v>
      </c>
      <c r="I1430" t="s">
        <v>249</v>
      </c>
      <c r="K1430">
        <v>657058</v>
      </c>
      <c r="L1430">
        <v>198991</v>
      </c>
      <c r="Q1430" t="s">
        <v>172</v>
      </c>
      <c r="R1430">
        <v>10</v>
      </c>
      <c r="U1430">
        <v>1</v>
      </c>
      <c r="V1430">
        <v>15</v>
      </c>
      <c r="X1430">
        <v>3008698</v>
      </c>
      <c r="Y1430" t="s">
        <v>122</v>
      </c>
      <c r="Z1430">
        <v>345</v>
      </c>
      <c r="AA1430" t="s">
        <v>147</v>
      </c>
      <c r="AB1430" t="s">
        <v>124</v>
      </c>
      <c r="AC1430">
        <v>1</v>
      </c>
    </row>
    <row r="1431" spans="1:29" x14ac:dyDescent="0.25">
      <c r="A1431">
        <v>345</v>
      </c>
      <c r="B1431">
        <v>345102</v>
      </c>
      <c r="C1431" t="s">
        <v>78</v>
      </c>
      <c r="D1431">
        <v>5465</v>
      </c>
      <c r="E1431">
        <v>40.99</v>
      </c>
      <c r="F1431" s="1">
        <v>42019</v>
      </c>
      <c r="G1431" t="s">
        <v>119</v>
      </c>
      <c r="H1431" t="s">
        <v>209</v>
      </c>
      <c r="I1431" t="s">
        <v>250</v>
      </c>
      <c r="K1431">
        <v>657059</v>
      </c>
      <c r="L1431">
        <v>198991</v>
      </c>
      <c r="Q1431" t="s">
        <v>172</v>
      </c>
      <c r="R1431">
        <v>10</v>
      </c>
      <c r="U1431">
        <v>1</v>
      </c>
      <c r="V1431">
        <v>15</v>
      </c>
      <c r="X1431">
        <v>3008698</v>
      </c>
      <c r="Y1431" t="s">
        <v>122</v>
      </c>
      <c r="Z1431">
        <v>345</v>
      </c>
      <c r="AA1431" t="s">
        <v>147</v>
      </c>
      <c r="AB1431" t="s">
        <v>124</v>
      </c>
      <c r="AC1431">
        <v>1</v>
      </c>
    </row>
    <row r="1432" spans="1:29" x14ac:dyDescent="0.25">
      <c r="A1432">
        <v>345</v>
      </c>
      <c r="B1432">
        <v>345102</v>
      </c>
      <c r="C1432" t="s">
        <v>78</v>
      </c>
      <c r="D1432">
        <v>5465</v>
      </c>
      <c r="E1432">
        <v>341.39</v>
      </c>
      <c r="F1432" s="1">
        <v>42035</v>
      </c>
      <c r="G1432" t="s">
        <v>119</v>
      </c>
      <c r="H1432" t="s">
        <v>208</v>
      </c>
      <c r="I1432" t="s">
        <v>208</v>
      </c>
      <c r="K1432">
        <v>303049</v>
      </c>
      <c r="L1432">
        <v>200476</v>
      </c>
      <c r="P1432" t="s">
        <v>126</v>
      </c>
      <c r="Q1432" t="s">
        <v>170</v>
      </c>
      <c r="R1432">
        <v>10</v>
      </c>
      <c r="U1432">
        <v>1</v>
      </c>
      <c r="V1432">
        <v>15</v>
      </c>
      <c r="Y1432" t="s">
        <v>122</v>
      </c>
      <c r="Z1432">
        <v>110</v>
      </c>
      <c r="AA1432" t="s">
        <v>123</v>
      </c>
      <c r="AB1432" t="s">
        <v>124</v>
      </c>
      <c r="AC1432">
        <v>202</v>
      </c>
    </row>
    <row r="1433" spans="1:29" x14ac:dyDescent="0.25">
      <c r="A1433">
        <v>345</v>
      </c>
      <c r="B1433">
        <v>345101</v>
      </c>
      <c r="C1433" t="s">
        <v>78</v>
      </c>
      <c r="D1433">
        <v>5465</v>
      </c>
      <c r="E1433">
        <v>1440.56</v>
      </c>
      <c r="F1433" s="1">
        <v>42035</v>
      </c>
      <c r="G1433" t="s">
        <v>119</v>
      </c>
      <c r="H1433" t="s">
        <v>208</v>
      </c>
      <c r="I1433" t="s">
        <v>208</v>
      </c>
      <c r="K1433">
        <v>303074</v>
      </c>
      <c r="L1433">
        <v>200581</v>
      </c>
      <c r="P1433" t="s">
        <v>126</v>
      </c>
      <c r="Q1433" t="s">
        <v>170</v>
      </c>
      <c r="R1433">
        <v>10</v>
      </c>
      <c r="U1433">
        <v>1</v>
      </c>
      <c r="V1433">
        <v>15</v>
      </c>
      <c r="Y1433" t="s">
        <v>122</v>
      </c>
      <c r="Z1433">
        <v>180</v>
      </c>
      <c r="AA1433" t="s">
        <v>123</v>
      </c>
      <c r="AB1433" t="s">
        <v>124</v>
      </c>
      <c r="AC1433">
        <v>17</v>
      </c>
    </row>
    <row r="1434" spans="1:29" x14ac:dyDescent="0.25">
      <c r="A1434">
        <v>345</v>
      </c>
      <c r="B1434">
        <v>345102</v>
      </c>
      <c r="C1434" t="s">
        <v>78</v>
      </c>
      <c r="D1434">
        <v>5465</v>
      </c>
      <c r="E1434">
        <v>5125.47</v>
      </c>
      <c r="F1434" s="1">
        <v>42035</v>
      </c>
      <c r="G1434" t="s">
        <v>119</v>
      </c>
      <c r="H1434" t="s">
        <v>208</v>
      </c>
      <c r="I1434" t="s">
        <v>208</v>
      </c>
      <c r="K1434">
        <v>303076</v>
      </c>
      <c r="L1434">
        <v>200589</v>
      </c>
      <c r="P1434" t="s">
        <v>126</v>
      </c>
      <c r="Q1434" t="s">
        <v>170</v>
      </c>
      <c r="R1434">
        <v>10</v>
      </c>
      <c r="U1434">
        <v>1</v>
      </c>
      <c r="V1434">
        <v>15</v>
      </c>
      <c r="Y1434" t="s">
        <v>122</v>
      </c>
      <c r="Z1434">
        <v>345</v>
      </c>
      <c r="AA1434" t="s">
        <v>123</v>
      </c>
      <c r="AB1434" t="s">
        <v>124</v>
      </c>
      <c r="AC1434">
        <v>1</v>
      </c>
    </row>
    <row r="1435" spans="1:29" x14ac:dyDescent="0.25">
      <c r="A1435">
        <v>345</v>
      </c>
      <c r="B1435">
        <v>345102</v>
      </c>
      <c r="C1435" t="s">
        <v>78</v>
      </c>
      <c r="D1435">
        <v>5465</v>
      </c>
      <c r="E1435">
        <v>5572.51</v>
      </c>
      <c r="F1435" s="1">
        <v>42035</v>
      </c>
      <c r="G1435" t="s">
        <v>119</v>
      </c>
      <c r="H1435" t="s">
        <v>208</v>
      </c>
      <c r="I1435" t="s">
        <v>208</v>
      </c>
      <c r="K1435">
        <v>303076</v>
      </c>
      <c r="L1435">
        <v>200589</v>
      </c>
      <c r="P1435" t="s">
        <v>126</v>
      </c>
      <c r="Q1435" t="s">
        <v>170</v>
      </c>
      <c r="R1435">
        <v>10</v>
      </c>
      <c r="U1435">
        <v>1</v>
      </c>
      <c r="V1435">
        <v>15</v>
      </c>
      <c r="Y1435" t="s">
        <v>122</v>
      </c>
      <c r="Z1435">
        <v>345</v>
      </c>
      <c r="AA1435" t="s">
        <v>123</v>
      </c>
      <c r="AB1435" t="s">
        <v>124</v>
      </c>
      <c r="AC1435">
        <v>2</v>
      </c>
    </row>
    <row r="1436" spans="1:29" x14ac:dyDescent="0.25">
      <c r="A1436">
        <v>345</v>
      </c>
      <c r="B1436">
        <v>345102</v>
      </c>
      <c r="C1436" t="s">
        <v>78</v>
      </c>
      <c r="D1436">
        <v>5465</v>
      </c>
      <c r="E1436">
        <v>-341.39</v>
      </c>
      <c r="F1436" s="1">
        <v>42036</v>
      </c>
      <c r="G1436" t="s">
        <v>119</v>
      </c>
      <c r="H1436" t="s">
        <v>208</v>
      </c>
      <c r="I1436" t="s">
        <v>208</v>
      </c>
      <c r="K1436">
        <v>303049</v>
      </c>
      <c r="L1436">
        <v>200476</v>
      </c>
      <c r="P1436" t="s">
        <v>126</v>
      </c>
      <c r="Q1436" t="s">
        <v>170</v>
      </c>
      <c r="R1436">
        <v>10</v>
      </c>
      <c r="U1436">
        <v>2</v>
      </c>
      <c r="V1436">
        <v>15</v>
      </c>
      <c r="Y1436" t="s">
        <v>122</v>
      </c>
      <c r="Z1436">
        <v>110</v>
      </c>
      <c r="AA1436" t="s">
        <v>123</v>
      </c>
      <c r="AB1436" t="s">
        <v>124</v>
      </c>
      <c r="AC1436">
        <v>202</v>
      </c>
    </row>
    <row r="1437" spans="1:29" x14ac:dyDescent="0.25">
      <c r="A1437">
        <v>345</v>
      </c>
      <c r="B1437">
        <v>345101</v>
      </c>
      <c r="C1437" t="s">
        <v>78</v>
      </c>
      <c r="D1437">
        <v>5465</v>
      </c>
      <c r="E1437">
        <v>-1440.56</v>
      </c>
      <c r="F1437" s="1">
        <v>42036</v>
      </c>
      <c r="G1437" t="s">
        <v>119</v>
      </c>
      <c r="H1437" t="s">
        <v>208</v>
      </c>
      <c r="I1437" t="s">
        <v>208</v>
      </c>
      <c r="K1437">
        <v>303074</v>
      </c>
      <c r="L1437">
        <v>200581</v>
      </c>
      <c r="P1437" t="s">
        <v>126</v>
      </c>
      <c r="Q1437" t="s">
        <v>170</v>
      </c>
      <c r="R1437">
        <v>10</v>
      </c>
      <c r="U1437">
        <v>2</v>
      </c>
      <c r="V1437">
        <v>15</v>
      </c>
      <c r="Y1437" t="s">
        <v>122</v>
      </c>
      <c r="Z1437">
        <v>180</v>
      </c>
      <c r="AA1437" t="s">
        <v>123</v>
      </c>
      <c r="AB1437" t="s">
        <v>124</v>
      </c>
      <c r="AC1437">
        <v>17</v>
      </c>
    </row>
    <row r="1438" spans="1:29" x14ac:dyDescent="0.25">
      <c r="A1438">
        <v>345</v>
      </c>
      <c r="B1438">
        <v>345102</v>
      </c>
      <c r="C1438" t="s">
        <v>78</v>
      </c>
      <c r="D1438">
        <v>5465</v>
      </c>
      <c r="E1438">
        <v>-5125.47</v>
      </c>
      <c r="F1438" s="1">
        <v>42036</v>
      </c>
      <c r="G1438" t="s">
        <v>119</v>
      </c>
      <c r="H1438" t="s">
        <v>208</v>
      </c>
      <c r="I1438" t="s">
        <v>208</v>
      </c>
      <c r="K1438">
        <v>303076</v>
      </c>
      <c r="L1438">
        <v>200589</v>
      </c>
      <c r="P1438" t="s">
        <v>126</v>
      </c>
      <c r="Q1438" t="s">
        <v>170</v>
      </c>
      <c r="R1438">
        <v>10</v>
      </c>
      <c r="U1438">
        <v>2</v>
      </c>
      <c r="V1438">
        <v>15</v>
      </c>
      <c r="Y1438" t="s">
        <v>122</v>
      </c>
      <c r="Z1438">
        <v>345</v>
      </c>
      <c r="AA1438" t="s">
        <v>123</v>
      </c>
      <c r="AB1438" t="s">
        <v>124</v>
      </c>
      <c r="AC1438">
        <v>1</v>
      </c>
    </row>
    <row r="1439" spans="1:29" x14ac:dyDescent="0.25">
      <c r="A1439">
        <v>345</v>
      </c>
      <c r="B1439">
        <v>345102</v>
      </c>
      <c r="C1439" t="s">
        <v>78</v>
      </c>
      <c r="D1439">
        <v>5465</v>
      </c>
      <c r="E1439">
        <v>-5572.51</v>
      </c>
      <c r="F1439" s="1">
        <v>42036</v>
      </c>
      <c r="G1439" t="s">
        <v>119</v>
      </c>
      <c r="H1439" t="s">
        <v>208</v>
      </c>
      <c r="I1439" t="s">
        <v>208</v>
      </c>
      <c r="K1439">
        <v>303076</v>
      </c>
      <c r="L1439">
        <v>200589</v>
      </c>
      <c r="P1439" t="s">
        <v>126</v>
      </c>
      <c r="Q1439" t="s">
        <v>170</v>
      </c>
      <c r="R1439">
        <v>10</v>
      </c>
      <c r="U1439">
        <v>2</v>
      </c>
      <c r="V1439">
        <v>15</v>
      </c>
      <c r="Y1439" t="s">
        <v>122</v>
      </c>
      <c r="Z1439">
        <v>345</v>
      </c>
      <c r="AA1439" t="s">
        <v>123</v>
      </c>
      <c r="AB1439" t="s">
        <v>124</v>
      </c>
      <c r="AC1439">
        <v>2</v>
      </c>
    </row>
    <row r="1440" spans="1:29" x14ac:dyDescent="0.25">
      <c r="A1440">
        <v>345</v>
      </c>
      <c r="B1440">
        <v>345101</v>
      </c>
      <c r="C1440" t="s">
        <v>78</v>
      </c>
      <c r="D1440">
        <v>5465</v>
      </c>
      <c r="E1440">
        <v>9.18</v>
      </c>
      <c r="F1440" s="1">
        <v>42040</v>
      </c>
      <c r="G1440" t="s">
        <v>119</v>
      </c>
      <c r="H1440" t="s">
        <v>209</v>
      </c>
      <c r="I1440" t="s">
        <v>251</v>
      </c>
      <c r="K1440">
        <v>661345</v>
      </c>
      <c r="L1440">
        <v>200531</v>
      </c>
      <c r="Q1440" t="s">
        <v>172</v>
      </c>
      <c r="R1440">
        <v>10</v>
      </c>
      <c r="U1440">
        <v>2</v>
      </c>
      <c r="V1440">
        <v>15</v>
      </c>
      <c r="X1440">
        <v>3008698</v>
      </c>
      <c r="Y1440" t="s">
        <v>122</v>
      </c>
      <c r="Z1440">
        <v>345</v>
      </c>
      <c r="AA1440" t="s">
        <v>147</v>
      </c>
      <c r="AB1440" t="s">
        <v>124</v>
      </c>
      <c r="AC1440">
        <v>1</v>
      </c>
    </row>
    <row r="1441" spans="1:29" x14ac:dyDescent="0.25">
      <c r="A1441">
        <v>345</v>
      </c>
      <c r="B1441">
        <v>345101</v>
      </c>
      <c r="C1441" t="s">
        <v>78</v>
      </c>
      <c r="D1441">
        <v>5465</v>
      </c>
      <c r="E1441">
        <v>162.46</v>
      </c>
      <c r="F1441" s="1">
        <v>42040</v>
      </c>
      <c r="G1441" t="s">
        <v>119</v>
      </c>
      <c r="H1441" t="s">
        <v>209</v>
      </c>
      <c r="I1441" t="s">
        <v>252</v>
      </c>
      <c r="K1441">
        <v>661347</v>
      </c>
      <c r="L1441">
        <v>200531</v>
      </c>
      <c r="Q1441" t="s">
        <v>172</v>
      </c>
      <c r="R1441">
        <v>10</v>
      </c>
      <c r="U1441">
        <v>2</v>
      </c>
      <c r="V1441">
        <v>15</v>
      </c>
      <c r="X1441">
        <v>3008698</v>
      </c>
      <c r="Y1441" t="s">
        <v>122</v>
      </c>
      <c r="Z1441">
        <v>345</v>
      </c>
      <c r="AA1441" t="s">
        <v>147</v>
      </c>
      <c r="AB1441" t="s">
        <v>124</v>
      </c>
      <c r="AC1441">
        <v>1</v>
      </c>
    </row>
    <row r="1442" spans="1:29" x14ac:dyDescent="0.25">
      <c r="A1442">
        <v>345</v>
      </c>
      <c r="B1442">
        <v>345101</v>
      </c>
      <c r="C1442" t="s">
        <v>78</v>
      </c>
      <c r="D1442">
        <v>5465</v>
      </c>
      <c r="E1442">
        <v>26.94</v>
      </c>
      <c r="F1442" s="1">
        <v>42040</v>
      </c>
      <c r="G1442" t="s">
        <v>119</v>
      </c>
      <c r="H1442" t="s">
        <v>209</v>
      </c>
      <c r="I1442" t="s">
        <v>253</v>
      </c>
      <c r="K1442">
        <v>661348</v>
      </c>
      <c r="L1442">
        <v>200531</v>
      </c>
      <c r="Q1442" t="s">
        <v>172</v>
      </c>
      <c r="R1442">
        <v>10</v>
      </c>
      <c r="U1442">
        <v>2</v>
      </c>
      <c r="V1442">
        <v>15</v>
      </c>
      <c r="X1442">
        <v>3008698</v>
      </c>
      <c r="Y1442" t="s">
        <v>122</v>
      </c>
      <c r="Z1442">
        <v>345</v>
      </c>
      <c r="AA1442" t="s">
        <v>147</v>
      </c>
      <c r="AB1442" t="s">
        <v>124</v>
      </c>
      <c r="AC1442">
        <v>1</v>
      </c>
    </row>
    <row r="1443" spans="1:29" x14ac:dyDescent="0.25">
      <c r="A1443">
        <v>345</v>
      </c>
      <c r="B1443">
        <v>345101</v>
      </c>
      <c r="C1443" t="s">
        <v>78</v>
      </c>
      <c r="D1443">
        <v>5465</v>
      </c>
      <c r="E1443">
        <v>1139.93</v>
      </c>
      <c r="F1443" s="1">
        <v>42040</v>
      </c>
      <c r="G1443" t="s">
        <v>119</v>
      </c>
      <c r="H1443" t="s">
        <v>209</v>
      </c>
      <c r="I1443" t="s">
        <v>254</v>
      </c>
      <c r="K1443">
        <v>661350</v>
      </c>
      <c r="L1443">
        <v>200531</v>
      </c>
      <c r="Q1443" t="s">
        <v>172</v>
      </c>
      <c r="R1443">
        <v>10</v>
      </c>
      <c r="U1443">
        <v>2</v>
      </c>
      <c r="V1443">
        <v>15</v>
      </c>
      <c r="X1443">
        <v>3008698</v>
      </c>
      <c r="Y1443" t="s">
        <v>122</v>
      </c>
      <c r="Z1443">
        <v>345</v>
      </c>
      <c r="AA1443" t="s">
        <v>147</v>
      </c>
      <c r="AB1443" t="s">
        <v>124</v>
      </c>
      <c r="AC1443">
        <v>1</v>
      </c>
    </row>
    <row r="1444" spans="1:29" x14ac:dyDescent="0.25">
      <c r="A1444">
        <v>345</v>
      </c>
      <c r="B1444">
        <v>345102</v>
      </c>
      <c r="C1444" t="s">
        <v>78</v>
      </c>
      <c r="D1444">
        <v>5465</v>
      </c>
      <c r="E1444">
        <v>3236.43</v>
      </c>
      <c r="F1444" s="1">
        <v>42045</v>
      </c>
      <c r="G1444" t="s">
        <v>119</v>
      </c>
      <c r="H1444" t="s">
        <v>209</v>
      </c>
      <c r="I1444" t="s">
        <v>250</v>
      </c>
      <c r="K1444">
        <v>662366</v>
      </c>
      <c r="L1444">
        <v>200867</v>
      </c>
      <c r="Q1444" t="s">
        <v>172</v>
      </c>
      <c r="R1444">
        <v>10</v>
      </c>
      <c r="U1444">
        <v>2</v>
      </c>
      <c r="V1444">
        <v>15</v>
      </c>
      <c r="X1444">
        <v>3008698</v>
      </c>
      <c r="Y1444" t="s">
        <v>122</v>
      </c>
      <c r="Z1444">
        <v>345</v>
      </c>
      <c r="AA1444" t="s">
        <v>147</v>
      </c>
      <c r="AB1444" t="s">
        <v>124</v>
      </c>
      <c r="AC1444">
        <v>1</v>
      </c>
    </row>
    <row r="1445" spans="1:29" x14ac:dyDescent="0.25">
      <c r="A1445">
        <v>345</v>
      </c>
      <c r="B1445">
        <v>345102</v>
      </c>
      <c r="C1445" t="s">
        <v>78</v>
      </c>
      <c r="D1445">
        <v>5465</v>
      </c>
      <c r="E1445">
        <v>3178.24</v>
      </c>
      <c r="F1445" s="1">
        <v>42045</v>
      </c>
      <c r="G1445" t="s">
        <v>119</v>
      </c>
      <c r="H1445" t="s">
        <v>209</v>
      </c>
      <c r="I1445" t="s">
        <v>250</v>
      </c>
      <c r="K1445">
        <v>662367</v>
      </c>
      <c r="L1445">
        <v>200867</v>
      </c>
      <c r="Q1445" t="s">
        <v>172</v>
      </c>
      <c r="R1445">
        <v>10</v>
      </c>
      <c r="U1445">
        <v>2</v>
      </c>
      <c r="V1445">
        <v>15</v>
      </c>
      <c r="X1445">
        <v>3008698</v>
      </c>
      <c r="Y1445" t="s">
        <v>122</v>
      </c>
      <c r="Z1445">
        <v>345</v>
      </c>
      <c r="AA1445" t="s">
        <v>147</v>
      </c>
      <c r="AB1445" t="s">
        <v>124</v>
      </c>
      <c r="AC1445">
        <v>1</v>
      </c>
    </row>
    <row r="1446" spans="1:29" x14ac:dyDescent="0.25">
      <c r="A1446">
        <v>345</v>
      </c>
      <c r="B1446">
        <v>345102</v>
      </c>
      <c r="C1446" t="s">
        <v>78</v>
      </c>
      <c r="D1446">
        <v>5465</v>
      </c>
      <c r="E1446">
        <v>219.47</v>
      </c>
      <c r="F1446" s="1">
        <v>42045</v>
      </c>
      <c r="G1446" t="s">
        <v>119</v>
      </c>
      <c r="H1446" t="s">
        <v>209</v>
      </c>
      <c r="I1446" t="s">
        <v>255</v>
      </c>
      <c r="K1446">
        <v>662368</v>
      </c>
      <c r="L1446">
        <v>200867</v>
      </c>
      <c r="Q1446" t="s">
        <v>172</v>
      </c>
      <c r="R1446">
        <v>10</v>
      </c>
      <c r="U1446">
        <v>2</v>
      </c>
      <c r="V1446">
        <v>15</v>
      </c>
      <c r="X1446">
        <v>3008698</v>
      </c>
      <c r="Y1446" t="s">
        <v>122</v>
      </c>
      <c r="Z1446">
        <v>345</v>
      </c>
      <c r="AA1446" t="s">
        <v>147</v>
      </c>
      <c r="AB1446" t="s">
        <v>124</v>
      </c>
      <c r="AC1446">
        <v>1</v>
      </c>
    </row>
    <row r="1447" spans="1:29" x14ac:dyDescent="0.25">
      <c r="A1447">
        <v>345</v>
      </c>
      <c r="B1447">
        <v>345102</v>
      </c>
      <c r="C1447" t="s">
        <v>78</v>
      </c>
      <c r="D1447">
        <v>5465</v>
      </c>
      <c r="E1447">
        <v>156.29</v>
      </c>
      <c r="F1447" s="1">
        <v>42045</v>
      </c>
      <c r="G1447" t="s">
        <v>119</v>
      </c>
      <c r="H1447" t="s">
        <v>209</v>
      </c>
      <c r="I1447" t="s">
        <v>255</v>
      </c>
      <c r="K1447">
        <v>662369</v>
      </c>
      <c r="L1447">
        <v>200867</v>
      </c>
      <c r="Q1447" t="s">
        <v>172</v>
      </c>
      <c r="R1447">
        <v>10</v>
      </c>
      <c r="U1447">
        <v>2</v>
      </c>
      <c r="V1447">
        <v>15</v>
      </c>
      <c r="X1447">
        <v>3008698</v>
      </c>
      <c r="Y1447" t="s">
        <v>122</v>
      </c>
      <c r="Z1447">
        <v>345</v>
      </c>
      <c r="AA1447" t="s">
        <v>147</v>
      </c>
      <c r="AB1447" t="s">
        <v>124</v>
      </c>
      <c r="AC1447">
        <v>1</v>
      </c>
    </row>
    <row r="1448" spans="1:29" x14ac:dyDescent="0.25">
      <c r="A1448">
        <v>345</v>
      </c>
      <c r="B1448">
        <v>345102</v>
      </c>
      <c r="C1448" t="s">
        <v>78</v>
      </c>
      <c r="D1448">
        <v>5465</v>
      </c>
      <c r="E1448">
        <v>40.56</v>
      </c>
      <c r="F1448" s="1">
        <v>42045</v>
      </c>
      <c r="G1448" t="s">
        <v>119</v>
      </c>
      <c r="H1448" t="s">
        <v>209</v>
      </c>
      <c r="I1448" t="s">
        <v>256</v>
      </c>
      <c r="K1448">
        <v>662370</v>
      </c>
      <c r="L1448">
        <v>200867</v>
      </c>
      <c r="Q1448" t="s">
        <v>172</v>
      </c>
      <c r="R1448">
        <v>10</v>
      </c>
      <c r="U1448">
        <v>2</v>
      </c>
      <c r="V1448">
        <v>15</v>
      </c>
      <c r="X1448">
        <v>3008698</v>
      </c>
      <c r="Y1448" t="s">
        <v>122</v>
      </c>
      <c r="Z1448">
        <v>345</v>
      </c>
      <c r="AA1448" t="s">
        <v>147</v>
      </c>
      <c r="AB1448" t="s">
        <v>124</v>
      </c>
      <c r="AC1448">
        <v>1</v>
      </c>
    </row>
    <row r="1449" spans="1:29" x14ac:dyDescent="0.25">
      <c r="A1449">
        <v>345</v>
      </c>
      <c r="B1449">
        <v>345101</v>
      </c>
      <c r="C1449" t="s">
        <v>78</v>
      </c>
      <c r="D1449">
        <v>5465</v>
      </c>
      <c r="E1449">
        <v>9.16</v>
      </c>
      <c r="F1449" s="1">
        <v>42063</v>
      </c>
      <c r="G1449" t="s">
        <v>119</v>
      </c>
      <c r="H1449" t="s">
        <v>257</v>
      </c>
      <c r="I1449" t="s">
        <v>209</v>
      </c>
      <c r="K1449">
        <v>303333</v>
      </c>
      <c r="L1449">
        <v>202411</v>
      </c>
      <c r="P1449" t="s">
        <v>126</v>
      </c>
      <c r="Q1449" t="s">
        <v>170</v>
      </c>
      <c r="R1449">
        <v>10</v>
      </c>
      <c r="U1449">
        <v>2</v>
      </c>
      <c r="V1449">
        <v>15</v>
      </c>
      <c r="Y1449" t="s">
        <v>122</v>
      </c>
      <c r="Z1449">
        <v>101</v>
      </c>
      <c r="AA1449" t="s">
        <v>123</v>
      </c>
      <c r="AB1449" t="s">
        <v>124</v>
      </c>
      <c r="AC1449">
        <v>444</v>
      </c>
    </row>
    <row r="1450" spans="1:29" x14ac:dyDescent="0.25">
      <c r="A1450">
        <v>345</v>
      </c>
      <c r="B1450">
        <v>345101</v>
      </c>
      <c r="C1450" t="s">
        <v>78</v>
      </c>
      <c r="D1450">
        <v>5465</v>
      </c>
      <c r="E1450">
        <v>138.19999999999999</v>
      </c>
      <c r="F1450" s="1">
        <v>42063</v>
      </c>
      <c r="G1450" t="s">
        <v>119</v>
      </c>
      <c r="H1450" t="s">
        <v>257</v>
      </c>
      <c r="I1450" t="s">
        <v>209</v>
      </c>
      <c r="K1450">
        <v>303333</v>
      </c>
      <c r="L1450">
        <v>202411</v>
      </c>
      <c r="P1450" t="s">
        <v>126</v>
      </c>
      <c r="Q1450" t="s">
        <v>170</v>
      </c>
      <c r="R1450">
        <v>10</v>
      </c>
      <c r="U1450">
        <v>2</v>
      </c>
      <c r="V1450">
        <v>15</v>
      </c>
      <c r="Y1450" t="s">
        <v>122</v>
      </c>
      <c r="Z1450">
        <v>101</v>
      </c>
      <c r="AA1450" t="s">
        <v>123</v>
      </c>
      <c r="AB1450" t="s">
        <v>124</v>
      </c>
      <c r="AC1450">
        <v>445</v>
      </c>
    </row>
    <row r="1451" spans="1:29" x14ac:dyDescent="0.25">
      <c r="A1451">
        <v>345</v>
      </c>
      <c r="B1451">
        <v>345101</v>
      </c>
      <c r="C1451" t="s">
        <v>78</v>
      </c>
      <c r="D1451">
        <v>5465</v>
      </c>
      <c r="E1451">
        <v>1227.74</v>
      </c>
      <c r="F1451" s="1">
        <v>42063</v>
      </c>
      <c r="G1451" t="s">
        <v>119</v>
      </c>
      <c r="H1451" t="s">
        <v>208</v>
      </c>
      <c r="I1451" t="s">
        <v>208</v>
      </c>
      <c r="K1451">
        <v>303343</v>
      </c>
      <c r="L1451">
        <v>202459</v>
      </c>
      <c r="P1451" t="s">
        <v>126</v>
      </c>
      <c r="Q1451" t="s">
        <v>170</v>
      </c>
      <c r="R1451">
        <v>10</v>
      </c>
      <c r="U1451">
        <v>2</v>
      </c>
      <c r="V1451">
        <v>15</v>
      </c>
      <c r="Y1451" t="s">
        <v>122</v>
      </c>
      <c r="Z1451">
        <v>110</v>
      </c>
      <c r="AA1451" t="s">
        <v>123</v>
      </c>
      <c r="AB1451" t="s">
        <v>124</v>
      </c>
      <c r="AC1451">
        <v>207</v>
      </c>
    </row>
    <row r="1452" spans="1:29" x14ac:dyDescent="0.25">
      <c r="A1452">
        <v>345</v>
      </c>
      <c r="B1452">
        <v>345102</v>
      </c>
      <c r="C1452" t="s">
        <v>78</v>
      </c>
      <c r="D1452">
        <v>5465</v>
      </c>
      <c r="E1452">
        <v>10846.85</v>
      </c>
      <c r="F1452" s="1">
        <v>42063</v>
      </c>
      <c r="G1452" t="s">
        <v>119</v>
      </c>
      <c r="H1452" t="s">
        <v>208</v>
      </c>
      <c r="I1452" t="s">
        <v>208</v>
      </c>
      <c r="K1452">
        <v>303343</v>
      </c>
      <c r="L1452">
        <v>202459</v>
      </c>
      <c r="P1452" t="s">
        <v>126</v>
      </c>
      <c r="Q1452" t="s">
        <v>170</v>
      </c>
      <c r="R1452">
        <v>10</v>
      </c>
      <c r="U1452">
        <v>2</v>
      </c>
      <c r="V1452">
        <v>15</v>
      </c>
      <c r="Y1452" t="s">
        <v>122</v>
      </c>
      <c r="Z1452">
        <v>110</v>
      </c>
      <c r="AA1452" t="s">
        <v>123</v>
      </c>
      <c r="AB1452" t="s">
        <v>124</v>
      </c>
      <c r="AC1452">
        <v>208</v>
      </c>
    </row>
    <row r="1453" spans="1:29" x14ac:dyDescent="0.25">
      <c r="A1453">
        <v>345</v>
      </c>
      <c r="B1453">
        <v>345101</v>
      </c>
      <c r="C1453" t="s">
        <v>78</v>
      </c>
      <c r="D1453">
        <v>5465</v>
      </c>
      <c r="E1453">
        <v>-9.16</v>
      </c>
      <c r="F1453" s="1">
        <v>42064</v>
      </c>
      <c r="G1453" t="s">
        <v>119</v>
      </c>
      <c r="H1453" t="s">
        <v>257</v>
      </c>
      <c r="I1453" t="s">
        <v>209</v>
      </c>
      <c r="K1453">
        <v>303333</v>
      </c>
      <c r="L1453">
        <v>202411</v>
      </c>
      <c r="P1453" t="s">
        <v>126</v>
      </c>
      <c r="Q1453" t="s">
        <v>170</v>
      </c>
      <c r="R1453">
        <v>10</v>
      </c>
      <c r="U1453">
        <v>3</v>
      </c>
      <c r="V1453">
        <v>15</v>
      </c>
      <c r="Y1453" t="s">
        <v>122</v>
      </c>
      <c r="Z1453">
        <v>101</v>
      </c>
      <c r="AA1453" t="s">
        <v>123</v>
      </c>
      <c r="AB1453" t="s">
        <v>124</v>
      </c>
      <c r="AC1453">
        <v>444</v>
      </c>
    </row>
    <row r="1454" spans="1:29" x14ac:dyDescent="0.25">
      <c r="A1454">
        <v>345</v>
      </c>
      <c r="B1454">
        <v>345101</v>
      </c>
      <c r="C1454" t="s">
        <v>78</v>
      </c>
      <c r="D1454">
        <v>5465</v>
      </c>
      <c r="E1454">
        <v>-138.19999999999999</v>
      </c>
      <c r="F1454" s="1">
        <v>42064</v>
      </c>
      <c r="G1454" t="s">
        <v>119</v>
      </c>
      <c r="H1454" t="s">
        <v>257</v>
      </c>
      <c r="I1454" t="s">
        <v>209</v>
      </c>
      <c r="K1454">
        <v>303333</v>
      </c>
      <c r="L1454">
        <v>202411</v>
      </c>
      <c r="P1454" t="s">
        <v>126</v>
      </c>
      <c r="Q1454" t="s">
        <v>170</v>
      </c>
      <c r="R1454">
        <v>10</v>
      </c>
      <c r="U1454">
        <v>3</v>
      </c>
      <c r="V1454">
        <v>15</v>
      </c>
      <c r="Y1454" t="s">
        <v>122</v>
      </c>
      <c r="Z1454">
        <v>101</v>
      </c>
      <c r="AA1454" t="s">
        <v>123</v>
      </c>
      <c r="AB1454" t="s">
        <v>124</v>
      </c>
      <c r="AC1454">
        <v>445</v>
      </c>
    </row>
    <row r="1455" spans="1:29" x14ac:dyDescent="0.25">
      <c r="A1455">
        <v>345</v>
      </c>
      <c r="B1455">
        <v>345101</v>
      </c>
      <c r="C1455" t="s">
        <v>78</v>
      </c>
      <c r="D1455">
        <v>5465</v>
      </c>
      <c r="E1455">
        <v>-1227.74</v>
      </c>
      <c r="F1455" s="1">
        <v>42064</v>
      </c>
      <c r="G1455" t="s">
        <v>119</v>
      </c>
      <c r="H1455" t="s">
        <v>208</v>
      </c>
      <c r="I1455" t="s">
        <v>208</v>
      </c>
      <c r="K1455">
        <v>303343</v>
      </c>
      <c r="L1455">
        <v>202459</v>
      </c>
      <c r="P1455" t="s">
        <v>126</v>
      </c>
      <c r="Q1455" t="s">
        <v>170</v>
      </c>
      <c r="R1455">
        <v>10</v>
      </c>
      <c r="U1455">
        <v>3</v>
      </c>
      <c r="V1455">
        <v>15</v>
      </c>
      <c r="Y1455" t="s">
        <v>122</v>
      </c>
      <c r="Z1455">
        <v>110</v>
      </c>
      <c r="AA1455" t="s">
        <v>123</v>
      </c>
      <c r="AB1455" t="s">
        <v>124</v>
      </c>
      <c r="AC1455">
        <v>207</v>
      </c>
    </row>
    <row r="1456" spans="1:29" x14ac:dyDescent="0.25">
      <c r="A1456">
        <v>345</v>
      </c>
      <c r="B1456">
        <v>345102</v>
      </c>
      <c r="C1456" t="s">
        <v>78</v>
      </c>
      <c r="D1456">
        <v>5465</v>
      </c>
      <c r="E1456">
        <v>-10846.85</v>
      </c>
      <c r="F1456" s="1">
        <v>42064</v>
      </c>
      <c r="G1456" t="s">
        <v>119</v>
      </c>
      <c r="H1456" t="s">
        <v>208</v>
      </c>
      <c r="I1456" t="s">
        <v>208</v>
      </c>
      <c r="K1456">
        <v>303343</v>
      </c>
      <c r="L1456">
        <v>202459</v>
      </c>
      <c r="P1456" t="s">
        <v>126</v>
      </c>
      <c r="Q1456" t="s">
        <v>170</v>
      </c>
      <c r="R1456">
        <v>10</v>
      </c>
      <c r="U1456">
        <v>3</v>
      </c>
      <c r="V1456">
        <v>15</v>
      </c>
      <c r="Y1456" t="s">
        <v>122</v>
      </c>
      <c r="Z1456">
        <v>110</v>
      </c>
      <c r="AA1456" t="s">
        <v>123</v>
      </c>
      <c r="AB1456" t="s">
        <v>124</v>
      </c>
      <c r="AC1456">
        <v>208</v>
      </c>
    </row>
    <row r="1457" spans="1:29" x14ac:dyDescent="0.25">
      <c r="A1457">
        <v>345</v>
      </c>
      <c r="B1457">
        <v>345101</v>
      </c>
      <c r="C1457" t="s">
        <v>78</v>
      </c>
      <c r="D1457">
        <v>5465</v>
      </c>
      <c r="E1457">
        <v>9.16</v>
      </c>
      <c r="F1457" s="1">
        <v>42066</v>
      </c>
      <c r="G1457" t="s">
        <v>119</v>
      </c>
      <c r="H1457" t="s">
        <v>209</v>
      </c>
      <c r="I1457" t="s">
        <v>258</v>
      </c>
      <c r="K1457">
        <v>667107</v>
      </c>
      <c r="L1457">
        <v>202336</v>
      </c>
      <c r="Q1457" t="s">
        <v>172</v>
      </c>
      <c r="R1457">
        <v>10</v>
      </c>
      <c r="U1457">
        <v>3</v>
      </c>
      <c r="V1457">
        <v>15</v>
      </c>
      <c r="X1457">
        <v>3008698</v>
      </c>
      <c r="Y1457" t="s">
        <v>122</v>
      </c>
      <c r="Z1457">
        <v>345</v>
      </c>
      <c r="AA1457" t="s">
        <v>147</v>
      </c>
      <c r="AB1457" t="s">
        <v>124</v>
      </c>
      <c r="AC1457">
        <v>1</v>
      </c>
    </row>
    <row r="1458" spans="1:29" x14ac:dyDescent="0.25">
      <c r="A1458">
        <v>345</v>
      </c>
      <c r="B1458">
        <v>345101</v>
      </c>
      <c r="C1458" t="s">
        <v>78</v>
      </c>
      <c r="D1458">
        <v>5465</v>
      </c>
      <c r="E1458">
        <v>138.19999999999999</v>
      </c>
      <c r="F1458" s="1">
        <v>42066</v>
      </c>
      <c r="G1458" t="s">
        <v>119</v>
      </c>
      <c r="H1458" t="s">
        <v>209</v>
      </c>
      <c r="I1458" t="s">
        <v>259</v>
      </c>
      <c r="K1458">
        <v>667109</v>
      </c>
      <c r="L1458">
        <v>202336</v>
      </c>
      <c r="Q1458" t="s">
        <v>172</v>
      </c>
      <c r="R1458">
        <v>10</v>
      </c>
      <c r="U1458">
        <v>3</v>
      </c>
      <c r="V1458">
        <v>15</v>
      </c>
      <c r="X1458">
        <v>3008698</v>
      </c>
      <c r="Y1458" t="s">
        <v>122</v>
      </c>
      <c r="Z1458">
        <v>345</v>
      </c>
      <c r="AA1458" t="s">
        <v>147</v>
      </c>
      <c r="AB1458" t="s">
        <v>124</v>
      </c>
      <c r="AC1458">
        <v>1</v>
      </c>
    </row>
    <row r="1459" spans="1:29" x14ac:dyDescent="0.25">
      <c r="A1459">
        <v>345</v>
      </c>
      <c r="B1459">
        <v>345101</v>
      </c>
      <c r="C1459" t="s">
        <v>78</v>
      </c>
      <c r="D1459">
        <v>5465</v>
      </c>
      <c r="E1459">
        <v>27.24</v>
      </c>
      <c r="F1459" s="1">
        <v>42073</v>
      </c>
      <c r="G1459" t="s">
        <v>119</v>
      </c>
      <c r="H1459" t="s">
        <v>209</v>
      </c>
      <c r="I1459" t="s">
        <v>260</v>
      </c>
      <c r="K1459">
        <v>668323</v>
      </c>
      <c r="L1459">
        <v>202848</v>
      </c>
      <c r="Q1459" t="s">
        <v>172</v>
      </c>
      <c r="R1459">
        <v>10</v>
      </c>
      <c r="U1459">
        <v>3</v>
      </c>
      <c r="V1459">
        <v>15</v>
      </c>
      <c r="X1459">
        <v>3008698</v>
      </c>
      <c r="Y1459" t="s">
        <v>122</v>
      </c>
      <c r="Z1459">
        <v>345</v>
      </c>
      <c r="AA1459" t="s">
        <v>147</v>
      </c>
      <c r="AB1459" t="s">
        <v>124</v>
      </c>
      <c r="AC1459">
        <v>1</v>
      </c>
    </row>
    <row r="1460" spans="1:29" x14ac:dyDescent="0.25">
      <c r="A1460">
        <v>345</v>
      </c>
      <c r="B1460">
        <v>345102</v>
      </c>
      <c r="C1460" t="s">
        <v>78</v>
      </c>
      <c r="D1460">
        <v>5465</v>
      </c>
      <c r="E1460">
        <v>3217.63</v>
      </c>
      <c r="F1460" s="1">
        <v>42073</v>
      </c>
      <c r="G1460" t="s">
        <v>119</v>
      </c>
      <c r="H1460" t="s">
        <v>209</v>
      </c>
      <c r="I1460" t="s">
        <v>256</v>
      </c>
      <c r="K1460">
        <v>668325</v>
      </c>
      <c r="L1460">
        <v>202848</v>
      </c>
      <c r="Q1460" t="s">
        <v>172</v>
      </c>
      <c r="R1460">
        <v>10</v>
      </c>
      <c r="U1460">
        <v>3</v>
      </c>
      <c r="V1460">
        <v>15</v>
      </c>
      <c r="X1460">
        <v>3008698</v>
      </c>
      <c r="Y1460" t="s">
        <v>122</v>
      </c>
      <c r="Z1460">
        <v>345</v>
      </c>
      <c r="AA1460" t="s">
        <v>147</v>
      </c>
      <c r="AB1460" t="s">
        <v>124</v>
      </c>
      <c r="AC1460">
        <v>1</v>
      </c>
    </row>
    <row r="1461" spans="1:29" x14ac:dyDescent="0.25">
      <c r="A1461">
        <v>345</v>
      </c>
      <c r="B1461">
        <v>345102</v>
      </c>
      <c r="C1461" t="s">
        <v>78</v>
      </c>
      <c r="D1461">
        <v>5465</v>
      </c>
      <c r="E1461">
        <v>3225.31</v>
      </c>
      <c r="F1461" s="1">
        <v>42073</v>
      </c>
      <c r="G1461" t="s">
        <v>119</v>
      </c>
      <c r="H1461" t="s">
        <v>209</v>
      </c>
      <c r="I1461" t="s">
        <v>261</v>
      </c>
      <c r="K1461">
        <v>668326</v>
      </c>
      <c r="L1461">
        <v>202848</v>
      </c>
      <c r="Q1461" t="s">
        <v>172</v>
      </c>
      <c r="R1461">
        <v>10</v>
      </c>
      <c r="U1461">
        <v>3</v>
      </c>
      <c r="V1461">
        <v>15</v>
      </c>
      <c r="X1461">
        <v>3008698</v>
      </c>
      <c r="Y1461" t="s">
        <v>122</v>
      </c>
      <c r="Z1461">
        <v>345</v>
      </c>
      <c r="AA1461" t="s">
        <v>147</v>
      </c>
      <c r="AB1461" t="s">
        <v>124</v>
      </c>
      <c r="AC1461">
        <v>1</v>
      </c>
    </row>
    <row r="1462" spans="1:29" x14ac:dyDescent="0.25">
      <c r="A1462">
        <v>345</v>
      </c>
      <c r="B1462">
        <v>345101</v>
      </c>
      <c r="C1462" t="s">
        <v>78</v>
      </c>
      <c r="D1462">
        <v>5465</v>
      </c>
      <c r="E1462">
        <v>1469.13</v>
      </c>
      <c r="F1462" s="1">
        <v>42073</v>
      </c>
      <c r="G1462" t="s">
        <v>119</v>
      </c>
      <c r="H1462" t="s">
        <v>209</v>
      </c>
      <c r="I1462" t="s">
        <v>262</v>
      </c>
      <c r="K1462">
        <v>668327</v>
      </c>
      <c r="L1462">
        <v>202848</v>
      </c>
      <c r="Q1462" t="s">
        <v>172</v>
      </c>
      <c r="R1462">
        <v>10</v>
      </c>
      <c r="U1462">
        <v>3</v>
      </c>
      <c r="V1462">
        <v>15</v>
      </c>
      <c r="X1462">
        <v>3008698</v>
      </c>
      <c r="Y1462" t="s">
        <v>122</v>
      </c>
      <c r="Z1462">
        <v>345</v>
      </c>
      <c r="AA1462" t="s">
        <v>147</v>
      </c>
      <c r="AB1462" t="s">
        <v>124</v>
      </c>
      <c r="AC1462">
        <v>1</v>
      </c>
    </row>
    <row r="1463" spans="1:29" x14ac:dyDescent="0.25">
      <c r="A1463">
        <v>345</v>
      </c>
      <c r="B1463">
        <v>345102</v>
      </c>
      <c r="C1463" t="s">
        <v>78</v>
      </c>
      <c r="D1463">
        <v>5465</v>
      </c>
      <c r="E1463">
        <v>275.42</v>
      </c>
      <c r="F1463" s="1">
        <v>42073</v>
      </c>
      <c r="G1463" t="s">
        <v>119</v>
      </c>
      <c r="H1463" t="s">
        <v>209</v>
      </c>
      <c r="I1463" t="s">
        <v>263</v>
      </c>
      <c r="K1463">
        <v>668328</v>
      </c>
      <c r="L1463">
        <v>202848</v>
      </c>
      <c r="Q1463" t="s">
        <v>172</v>
      </c>
      <c r="R1463">
        <v>10</v>
      </c>
      <c r="U1463">
        <v>3</v>
      </c>
      <c r="V1463">
        <v>15</v>
      </c>
      <c r="X1463">
        <v>3008698</v>
      </c>
      <c r="Y1463" t="s">
        <v>122</v>
      </c>
      <c r="Z1463">
        <v>345</v>
      </c>
      <c r="AA1463" t="s">
        <v>147</v>
      </c>
      <c r="AB1463" t="s">
        <v>124</v>
      </c>
      <c r="AC1463">
        <v>1</v>
      </c>
    </row>
    <row r="1464" spans="1:29" x14ac:dyDescent="0.25">
      <c r="A1464">
        <v>345</v>
      </c>
      <c r="B1464">
        <v>345102</v>
      </c>
      <c r="C1464" t="s">
        <v>78</v>
      </c>
      <c r="D1464">
        <v>5465</v>
      </c>
      <c r="E1464">
        <v>158.34</v>
      </c>
      <c r="F1464" s="1">
        <v>42073</v>
      </c>
      <c r="G1464" t="s">
        <v>119</v>
      </c>
      <c r="H1464" t="s">
        <v>209</v>
      </c>
      <c r="I1464" t="s">
        <v>263</v>
      </c>
      <c r="K1464">
        <v>668329</v>
      </c>
      <c r="L1464">
        <v>202848</v>
      </c>
      <c r="Q1464" t="s">
        <v>172</v>
      </c>
      <c r="R1464">
        <v>10</v>
      </c>
      <c r="U1464">
        <v>3</v>
      </c>
      <c r="V1464">
        <v>15</v>
      </c>
      <c r="X1464">
        <v>3008698</v>
      </c>
      <c r="Y1464" t="s">
        <v>122</v>
      </c>
      <c r="Z1464">
        <v>345</v>
      </c>
      <c r="AA1464" t="s">
        <v>147</v>
      </c>
      <c r="AB1464" t="s">
        <v>124</v>
      </c>
      <c r="AC1464">
        <v>1</v>
      </c>
    </row>
    <row r="1465" spans="1:29" x14ac:dyDescent="0.25">
      <c r="A1465">
        <v>345</v>
      </c>
      <c r="B1465">
        <v>345102</v>
      </c>
      <c r="C1465" t="s">
        <v>78</v>
      </c>
      <c r="D1465">
        <v>5465</v>
      </c>
      <c r="E1465">
        <v>40.5</v>
      </c>
      <c r="F1465" s="1">
        <v>42073</v>
      </c>
      <c r="G1465" t="s">
        <v>119</v>
      </c>
      <c r="H1465" t="s">
        <v>209</v>
      </c>
      <c r="I1465" t="s">
        <v>264</v>
      </c>
      <c r="K1465">
        <v>668330</v>
      </c>
      <c r="L1465">
        <v>202848</v>
      </c>
      <c r="Q1465" t="s">
        <v>172</v>
      </c>
      <c r="R1465">
        <v>10</v>
      </c>
      <c r="U1465">
        <v>3</v>
      </c>
      <c r="V1465">
        <v>15</v>
      </c>
      <c r="X1465">
        <v>3008698</v>
      </c>
      <c r="Y1465" t="s">
        <v>122</v>
      </c>
      <c r="Z1465">
        <v>345</v>
      </c>
      <c r="AA1465" t="s">
        <v>147</v>
      </c>
      <c r="AB1465" t="s">
        <v>124</v>
      </c>
      <c r="AC1465">
        <v>1</v>
      </c>
    </row>
    <row r="1466" spans="1:29" x14ac:dyDescent="0.25">
      <c r="A1466">
        <v>345</v>
      </c>
      <c r="B1466">
        <v>345101</v>
      </c>
      <c r="C1466" t="s">
        <v>78</v>
      </c>
      <c r="D1466">
        <v>5465</v>
      </c>
      <c r="E1466">
        <v>1715.87</v>
      </c>
      <c r="F1466" s="1">
        <v>42094</v>
      </c>
      <c r="G1466" t="s">
        <v>119</v>
      </c>
      <c r="H1466" t="s">
        <v>208</v>
      </c>
      <c r="I1466" t="s">
        <v>208</v>
      </c>
      <c r="K1466">
        <v>303642</v>
      </c>
      <c r="L1466">
        <v>204867</v>
      </c>
      <c r="P1466" t="s">
        <v>126</v>
      </c>
      <c r="Q1466" t="s">
        <v>170</v>
      </c>
      <c r="R1466">
        <v>10</v>
      </c>
      <c r="U1466">
        <v>3</v>
      </c>
      <c r="V1466">
        <v>15</v>
      </c>
      <c r="Y1466" t="s">
        <v>122</v>
      </c>
      <c r="Z1466">
        <v>110</v>
      </c>
      <c r="AA1466" t="s">
        <v>123</v>
      </c>
      <c r="AB1466" t="s">
        <v>124</v>
      </c>
      <c r="AC1466">
        <v>213</v>
      </c>
    </row>
    <row r="1467" spans="1:29" x14ac:dyDescent="0.25">
      <c r="A1467">
        <v>345</v>
      </c>
      <c r="B1467">
        <v>345102</v>
      </c>
      <c r="C1467" t="s">
        <v>78</v>
      </c>
      <c r="D1467">
        <v>5465</v>
      </c>
      <c r="E1467">
        <v>13090.67</v>
      </c>
      <c r="F1467" s="1">
        <v>42094</v>
      </c>
      <c r="G1467" t="s">
        <v>119</v>
      </c>
      <c r="H1467" t="s">
        <v>208</v>
      </c>
      <c r="I1467" t="s">
        <v>208</v>
      </c>
      <c r="K1467">
        <v>303642</v>
      </c>
      <c r="L1467">
        <v>204867</v>
      </c>
      <c r="P1467" t="s">
        <v>126</v>
      </c>
      <c r="Q1467" t="s">
        <v>170</v>
      </c>
      <c r="R1467">
        <v>10</v>
      </c>
      <c r="U1467">
        <v>3</v>
      </c>
      <c r="V1467">
        <v>15</v>
      </c>
      <c r="Y1467" t="s">
        <v>122</v>
      </c>
      <c r="Z1467">
        <v>110</v>
      </c>
      <c r="AA1467" t="s">
        <v>123</v>
      </c>
      <c r="AB1467" t="s">
        <v>124</v>
      </c>
      <c r="AC1467">
        <v>214</v>
      </c>
    </row>
    <row r="1468" spans="1:29" x14ac:dyDescent="0.25">
      <c r="A1468">
        <v>345</v>
      </c>
      <c r="B1468">
        <v>345101</v>
      </c>
      <c r="C1468" t="s">
        <v>78</v>
      </c>
      <c r="D1468">
        <v>5465</v>
      </c>
      <c r="E1468">
        <v>141.65</v>
      </c>
      <c r="F1468" s="1">
        <v>42094</v>
      </c>
      <c r="G1468" t="s">
        <v>119</v>
      </c>
      <c r="H1468" t="s">
        <v>209</v>
      </c>
      <c r="I1468" t="s">
        <v>265</v>
      </c>
      <c r="K1468">
        <v>673464</v>
      </c>
      <c r="L1468">
        <v>204486</v>
      </c>
      <c r="Q1468" t="s">
        <v>172</v>
      </c>
      <c r="R1468">
        <v>10</v>
      </c>
      <c r="U1468">
        <v>3</v>
      </c>
      <c r="V1468">
        <v>15</v>
      </c>
      <c r="X1468">
        <v>3008698</v>
      </c>
      <c r="Y1468" t="s">
        <v>122</v>
      </c>
      <c r="Z1468">
        <v>345</v>
      </c>
      <c r="AA1468" t="s">
        <v>147</v>
      </c>
      <c r="AB1468" t="s">
        <v>124</v>
      </c>
      <c r="AC1468">
        <v>1</v>
      </c>
    </row>
    <row r="1469" spans="1:29" x14ac:dyDescent="0.25">
      <c r="A1469">
        <v>345</v>
      </c>
      <c r="B1469">
        <v>345101</v>
      </c>
      <c r="C1469" t="s">
        <v>78</v>
      </c>
      <c r="D1469">
        <v>5465</v>
      </c>
      <c r="E1469">
        <v>9.08</v>
      </c>
      <c r="F1469" s="1">
        <v>42094</v>
      </c>
      <c r="G1469" t="s">
        <v>119</v>
      </c>
      <c r="H1469" t="s">
        <v>209</v>
      </c>
      <c r="I1469" t="s">
        <v>265</v>
      </c>
      <c r="K1469">
        <v>673465</v>
      </c>
      <c r="L1469">
        <v>204486</v>
      </c>
      <c r="Q1469" t="s">
        <v>172</v>
      </c>
      <c r="R1469">
        <v>10</v>
      </c>
      <c r="U1469">
        <v>3</v>
      </c>
      <c r="V1469">
        <v>15</v>
      </c>
      <c r="X1469">
        <v>3008698</v>
      </c>
      <c r="Y1469" t="s">
        <v>122</v>
      </c>
      <c r="Z1469">
        <v>345</v>
      </c>
      <c r="AA1469" t="s">
        <v>147</v>
      </c>
      <c r="AB1469" t="s">
        <v>124</v>
      </c>
      <c r="AC1469">
        <v>1</v>
      </c>
    </row>
    <row r="1470" spans="1:29" x14ac:dyDescent="0.25">
      <c r="A1470">
        <v>345</v>
      </c>
      <c r="B1470">
        <v>345101</v>
      </c>
      <c r="C1470" t="s">
        <v>78</v>
      </c>
      <c r="D1470">
        <v>5465</v>
      </c>
      <c r="E1470">
        <v>25.54</v>
      </c>
      <c r="F1470" s="1">
        <v>42094</v>
      </c>
      <c r="G1470" t="s">
        <v>119</v>
      </c>
      <c r="H1470" t="s">
        <v>209</v>
      </c>
      <c r="I1470" t="s">
        <v>266</v>
      </c>
      <c r="K1470">
        <v>673466</v>
      </c>
      <c r="L1470">
        <v>204486</v>
      </c>
      <c r="Q1470" t="s">
        <v>172</v>
      </c>
      <c r="R1470">
        <v>10</v>
      </c>
      <c r="U1470">
        <v>3</v>
      </c>
      <c r="V1470">
        <v>15</v>
      </c>
      <c r="X1470">
        <v>3008698</v>
      </c>
      <c r="Y1470" t="s">
        <v>122</v>
      </c>
      <c r="Z1470">
        <v>345</v>
      </c>
      <c r="AA1470" t="s">
        <v>147</v>
      </c>
      <c r="AB1470" t="s">
        <v>124</v>
      </c>
      <c r="AC1470">
        <v>1</v>
      </c>
    </row>
    <row r="1471" spans="1:29" x14ac:dyDescent="0.25">
      <c r="A1471">
        <v>345</v>
      </c>
      <c r="B1471">
        <v>345101</v>
      </c>
      <c r="C1471" t="s">
        <v>78</v>
      </c>
      <c r="D1471">
        <v>5465</v>
      </c>
      <c r="E1471">
        <v>-1715.87</v>
      </c>
      <c r="F1471" s="1">
        <v>42095</v>
      </c>
      <c r="G1471" t="s">
        <v>119</v>
      </c>
      <c r="H1471" t="s">
        <v>208</v>
      </c>
      <c r="I1471" t="s">
        <v>208</v>
      </c>
      <c r="K1471">
        <v>303642</v>
      </c>
      <c r="L1471">
        <v>204867</v>
      </c>
      <c r="P1471" t="s">
        <v>126</v>
      </c>
      <c r="Q1471" t="s">
        <v>170</v>
      </c>
      <c r="R1471">
        <v>10</v>
      </c>
      <c r="U1471">
        <v>4</v>
      </c>
      <c r="V1471">
        <v>15</v>
      </c>
      <c r="Y1471" t="s">
        <v>122</v>
      </c>
      <c r="Z1471">
        <v>110</v>
      </c>
      <c r="AA1471" t="s">
        <v>123</v>
      </c>
      <c r="AB1471" t="s">
        <v>124</v>
      </c>
      <c r="AC1471">
        <v>213</v>
      </c>
    </row>
    <row r="1472" spans="1:29" x14ac:dyDescent="0.25">
      <c r="A1472">
        <v>345</v>
      </c>
      <c r="B1472">
        <v>345102</v>
      </c>
      <c r="C1472" t="s">
        <v>78</v>
      </c>
      <c r="D1472">
        <v>5465</v>
      </c>
      <c r="E1472">
        <v>-13090.67</v>
      </c>
      <c r="F1472" s="1">
        <v>42095</v>
      </c>
      <c r="G1472" t="s">
        <v>119</v>
      </c>
      <c r="H1472" t="s">
        <v>208</v>
      </c>
      <c r="I1472" t="s">
        <v>208</v>
      </c>
      <c r="K1472">
        <v>303642</v>
      </c>
      <c r="L1472">
        <v>204867</v>
      </c>
      <c r="P1472" t="s">
        <v>126</v>
      </c>
      <c r="Q1472" t="s">
        <v>170</v>
      </c>
      <c r="R1472">
        <v>10</v>
      </c>
      <c r="U1472">
        <v>4</v>
      </c>
      <c r="V1472">
        <v>15</v>
      </c>
      <c r="Y1472" t="s">
        <v>122</v>
      </c>
      <c r="Z1472">
        <v>110</v>
      </c>
      <c r="AA1472" t="s">
        <v>123</v>
      </c>
      <c r="AB1472" t="s">
        <v>124</v>
      </c>
      <c r="AC1472">
        <v>214</v>
      </c>
    </row>
    <row r="1473" spans="1:29" x14ac:dyDescent="0.25">
      <c r="A1473">
        <v>345</v>
      </c>
      <c r="B1473">
        <v>345102</v>
      </c>
      <c r="C1473" t="s">
        <v>78</v>
      </c>
      <c r="D1473">
        <v>5465</v>
      </c>
      <c r="E1473">
        <v>3390.93</v>
      </c>
      <c r="F1473" s="1">
        <v>42101</v>
      </c>
      <c r="G1473" t="s">
        <v>119</v>
      </c>
      <c r="H1473" t="s">
        <v>209</v>
      </c>
      <c r="I1473" t="s">
        <v>267</v>
      </c>
      <c r="K1473">
        <v>674881</v>
      </c>
      <c r="L1473">
        <v>205021</v>
      </c>
      <c r="Q1473" t="s">
        <v>172</v>
      </c>
      <c r="R1473">
        <v>10</v>
      </c>
      <c r="U1473">
        <v>4</v>
      </c>
      <c r="V1473">
        <v>15</v>
      </c>
      <c r="X1473">
        <v>3008698</v>
      </c>
      <c r="Y1473" t="s">
        <v>122</v>
      </c>
      <c r="Z1473">
        <v>345</v>
      </c>
      <c r="AA1473" t="s">
        <v>147</v>
      </c>
      <c r="AB1473" t="s">
        <v>124</v>
      </c>
      <c r="AC1473">
        <v>1</v>
      </c>
    </row>
    <row r="1474" spans="1:29" x14ac:dyDescent="0.25">
      <c r="A1474">
        <v>345</v>
      </c>
      <c r="B1474">
        <v>345102</v>
      </c>
      <c r="C1474" t="s">
        <v>78</v>
      </c>
      <c r="D1474">
        <v>5465</v>
      </c>
      <c r="E1474">
        <v>3443.88</v>
      </c>
      <c r="F1474" s="1">
        <v>42101</v>
      </c>
      <c r="G1474" t="s">
        <v>119</v>
      </c>
      <c r="H1474" t="s">
        <v>209</v>
      </c>
      <c r="I1474" t="s">
        <v>267</v>
      </c>
      <c r="K1474">
        <v>674882</v>
      </c>
      <c r="L1474">
        <v>205021</v>
      </c>
      <c r="Q1474" t="s">
        <v>172</v>
      </c>
      <c r="R1474">
        <v>10</v>
      </c>
      <c r="U1474">
        <v>4</v>
      </c>
      <c r="V1474">
        <v>15</v>
      </c>
      <c r="X1474">
        <v>3008698</v>
      </c>
      <c r="Y1474" t="s">
        <v>122</v>
      </c>
      <c r="Z1474">
        <v>345</v>
      </c>
      <c r="AA1474" t="s">
        <v>147</v>
      </c>
      <c r="AB1474" t="s">
        <v>124</v>
      </c>
      <c r="AC1474">
        <v>1</v>
      </c>
    </row>
    <row r="1475" spans="1:29" x14ac:dyDescent="0.25">
      <c r="A1475">
        <v>345</v>
      </c>
      <c r="B1475">
        <v>345101</v>
      </c>
      <c r="C1475" t="s">
        <v>78</v>
      </c>
      <c r="D1475">
        <v>5465</v>
      </c>
      <c r="E1475">
        <v>953.28</v>
      </c>
      <c r="F1475" s="1">
        <v>42101</v>
      </c>
      <c r="G1475" t="s">
        <v>119</v>
      </c>
      <c r="H1475" t="s">
        <v>209</v>
      </c>
      <c r="I1475" t="s">
        <v>268</v>
      </c>
      <c r="K1475">
        <v>674883</v>
      </c>
      <c r="L1475">
        <v>205021</v>
      </c>
      <c r="Q1475" t="s">
        <v>172</v>
      </c>
      <c r="R1475">
        <v>10</v>
      </c>
      <c r="U1475">
        <v>4</v>
      </c>
      <c r="V1475">
        <v>15</v>
      </c>
      <c r="X1475">
        <v>3008698</v>
      </c>
      <c r="Y1475" t="s">
        <v>122</v>
      </c>
      <c r="Z1475">
        <v>345</v>
      </c>
      <c r="AA1475" t="s">
        <v>147</v>
      </c>
      <c r="AB1475" t="s">
        <v>124</v>
      </c>
      <c r="AC1475">
        <v>1</v>
      </c>
    </row>
    <row r="1476" spans="1:29" x14ac:dyDescent="0.25">
      <c r="A1476">
        <v>345</v>
      </c>
      <c r="B1476">
        <v>345102</v>
      </c>
      <c r="C1476" t="s">
        <v>78</v>
      </c>
      <c r="D1476">
        <v>5465</v>
      </c>
      <c r="E1476">
        <v>207.72</v>
      </c>
      <c r="F1476" s="1">
        <v>42108</v>
      </c>
      <c r="G1476" t="s">
        <v>119</v>
      </c>
      <c r="H1476" t="s">
        <v>209</v>
      </c>
      <c r="I1476" t="s">
        <v>269</v>
      </c>
      <c r="K1476">
        <v>676470</v>
      </c>
      <c r="L1476">
        <v>205541</v>
      </c>
      <c r="Q1476" t="s">
        <v>172</v>
      </c>
      <c r="R1476">
        <v>10</v>
      </c>
      <c r="U1476">
        <v>4</v>
      </c>
      <c r="V1476">
        <v>15</v>
      </c>
      <c r="X1476">
        <v>3008698</v>
      </c>
      <c r="Y1476" t="s">
        <v>122</v>
      </c>
      <c r="Z1476">
        <v>345</v>
      </c>
      <c r="AA1476" t="s">
        <v>147</v>
      </c>
      <c r="AB1476" t="s">
        <v>124</v>
      </c>
      <c r="AC1476">
        <v>1</v>
      </c>
    </row>
    <row r="1477" spans="1:29" x14ac:dyDescent="0.25">
      <c r="A1477">
        <v>345</v>
      </c>
      <c r="B1477">
        <v>345102</v>
      </c>
      <c r="C1477" t="s">
        <v>78</v>
      </c>
      <c r="D1477">
        <v>5465</v>
      </c>
      <c r="E1477">
        <v>109.41</v>
      </c>
      <c r="F1477" s="1">
        <v>42108</v>
      </c>
      <c r="G1477" t="s">
        <v>119</v>
      </c>
      <c r="H1477" t="s">
        <v>209</v>
      </c>
      <c r="I1477" t="s">
        <v>269</v>
      </c>
      <c r="K1477">
        <v>676471</v>
      </c>
      <c r="L1477">
        <v>205541</v>
      </c>
      <c r="Q1477" t="s">
        <v>172</v>
      </c>
      <c r="R1477">
        <v>10</v>
      </c>
      <c r="U1477">
        <v>4</v>
      </c>
      <c r="V1477">
        <v>15</v>
      </c>
      <c r="X1477">
        <v>3008698</v>
      </c>
      <c r="Y1477" t="s">
        <v>122</v>
      </c>
      <c r="Z1477">
        <v>345</v>
      </c>
      <c r="AA1477" t="s">
        <v>147</v>
      </c>
      <c r="AB1477" t="s">
        <v>124</v>
      </c>
      <c r="AC1477">
        <v>1</v>
      </c>
    </row>
    <row r="1478" spans="1:29" x14ac:dyDescent="0.25">
      <c r="A1478">
        <v>345</v>
      </c>
      <c r="B1478">
        <v>345102</v>
      </c>
      <c r="C1478" t="s">
        <v>78</v>
      </c>
      <c r="D1478">
        <v>5465</v>
      </c>
      <c r="E1478">
        <v>40.58</v>
      </c>
      <c r="F1478" s="1">
        <v>42108</v>
      </c>
      <c r="G1478" t="s">
        <v>119</v>
      </c>
      <c r="H1478" t="s">
        <v>209</v>
      </c>
      <c r="I1478" t="s">
        <v>270</v>
      </c>
      <c r="K1478">
        <v>676472</v>
      </c>
      <c r="L1478">
        <v>205541</v>
      </c>
      <c r="Q1478" t="s">
        <v>172</v>
      </c>
      <c r="R1478">
        <v>10</v>
      </c>
      <c r="U1478">
        <v>4</v>
      </c>
      <c r="V1478">
        <v>15</v>
      </c>
      <c r="X1478">
        <v>3008698</v>
      </c>
      <c r="Y1478" t="s">
        <v>122</v>
      </c>
      <c r="Z1478">
        <v>345</v>
      </c>
      <c r="AA1478" t="s">
        <v>147</v>
      </c>
      <c r="AB1478" t="s">
        <v>124</v>
      </c>
      <c r="AC1478">
        <v>1</v>
      </c>
    </row>
    <row r="1479" spans="1:29" x14ac:dyDescent="0.25">
      <c r="A1479">
        <v>345</v>
      </c>
      <c r="B1479">
        <v>345101</v>
      </c>
      <c r="C1479" t="s">
        <v>78</v>
      </c>
      <c r="D1479">
        <v>5465</v>
      </c>
      <c r="E1479">
        <v>9.09</v>
      </c>
      <c r="F1479" s="1">
        <v>42124</v>
      </c>
      <c r="G1479" t="s">
        <v>119</v>
      </c>
      <c r="H1479" t="s">
        <v>271</v>
      </c>
      <c r="I1479" t="s">
        <v>209</v>
      </c>
      <c r="K1479">
        <v>303930</v>
      </c>
      <c r="L1479">
        <v>207253</v>
      </c>
      <c r="P1479" t="s">
        <v>126</v>
      </c>
      <c r="Q1479" t="s">
        <v>170</v>
      </c>
      <c r="R1479">
        <v>10</v>
      </c>
      <c r="U1479">
        <v>4</v>
      </c>
      <c r="V1479">
        <v>15</v>
      </c>
      <c r="Y1479" t="s">
        <v>122</v>
      </c>
      <c r="Z1479">
        <v>102</v>
      </c>
      <c r="AA1479" t="s">
        <v>123</v>
      </c>
      <c r="AB1479" t="s">
        <v>124</v>
      </c>
      <c r="AC1479">
        <v>398</v>
      </c>
    </row>
    <row r="1480" spans="1:29" x14ac:dyDescent="0.25">
      <c r="A1480">
        <v>345</v>
      </c>
      <c r="B1480">
        <v>345101</v>
      </c>
      <c r="C1480" t="s">
        <v>78</v>
      </c>
      <c r="D1480">
        <v>5465</v>
      </c>
      <c r="E1480">
        <v>63.09</v>
      </c>
      <c r="F1480" s="1">
        <v>42124</v>
      </c>
      <c r="G1480" t="s">
        <v>119</v>
      </c>
      <c r="H1480" t="s">
        <v>271</v>
      </c>
      <c r="I1480" t="s">
        <v>209</v>
      </c>
      <c r="K1480">
        <v>303930</v>
      </c>
      <c r="L1480">
        <v>207253</v>
      </c>
      <c r="P1480" t="s">
        <v>126</v>
      </c>
      <c r="Q1480" t="s">
        <v>170</v>
      </c>
      <c r="R1480">
        <v>10</v>
      </c>
      <c r="U1480">
        <v>4</v>
      </c>
      <c r="V1480">
        <v>15</v>
      </c>
      <c r="Y1480" t="s">
        <v>122</v>
      </c>
      <c r="Z1480">
        <v>102</v>
      </c>
      <c r="AA1480" t="s">
        <v>123</v>
      </c>
      <c r="AB1480" t="s">
        <v>124</v>
      </c>
      <c r="AC1480">
        <v>399</v>
      </c>
    </row>
    <row r="1481" spans="1:29" x14ac:dyDescent="0.25">
      <c r="A1481">
        <v>345</v>
      </c>
      <c r="B1481">
        <v>345101</v>
      </c>
      <c r="C1481" t="s">
        <v>78</v>
      </c>
      <c r="D1481">
        <v>5465</v>
      </c>
      <c r="E1481">
        <v>25.52</v>
      </c>
      <c r="F1481" s="1">
        <v>42124</v>
      </c>
      <c r="G1481" t="s">
        <v>119</v>
      </c>
      <c r="H1481" t="s">
        <v>271</v>
      </c>
      <c r="I1481" t="s">
        <v>209</v>
      </c>
      <c r="K1481">
        <v>303930</v>
      </c>
      <c r="L1481">
        <v>207253</v>
      </c>
      <c r="P1481" t="s">
        <v>126</v>
      </c>
      <c r="Q1481" t="s">
        <v>170</v>
      </c>
      <c r="R1481">
        <v>10</v>
      </c>
      <c r="U1481">
        <v>4</v>
      </c>
      <c r="V1481">
        <v>15</v>
      </c>
      <c r="Y1481" t="s">
        <v>122</v>
      </c>
      <c r="Z1481">
        <v>102</v>
      </c>
      <c r="AA1481" t="s">
        <v>123</v>
      </c>
      <c r="AB1481" t="s">
        <v>124</v>
      </c>
      <c r="AC1481">
        <v>400</v>
      </c>
    </row>
    <row r="1482" spans="1:29" x14ac:dyDescent="0.25">
      <c r="A1482">
        <v>345</v>
      </c>
      <c r="B1482">
        <v>345101</v>
      </c>
      <c r="C1482" t="s">
        <v>78</v>
      </c>
      <c r="D1482">
        <v>5465</v>
      </c>
      <c r="E1482">
        <v>846.88</v>
      </c>
      <c r="F1482" s="1">
        <v>42124</v>
      </c>
      <c r="G1482" t="s">
        <v>119</v>
      </c>
      <c r="H1482" t="s">
        <v>271</v>
      </c>
      <c r="I1482" t="s">
        <v>209</v>
      </c>
      <c r="K1482">
        <v>303930</v>
      </c>
      <c r="L1482">
        <v>207253</v>
      </c>
      <c r="P1482" t="s">
        <v>126</v>
      </c>
      <c r="Q1482" t="s">
        <v>170</v>
      </c>
      <c r="R1482">
        <v>10</v>
      </c>
      <c r="U1482">
        <v>4</v>
      </c>
      <c r="V1482">
        <v>15</v>
      </c>
      <c r="Y1482" t="s">
        <v>122</v>
      </c>
      <c r="Z1482">
        <v>102</v>
      </c>
      <c r="AA1482" t="s">
        <v>123</v>
      </c>
      <c r="AB1482" t="s">
        <v>124</v>
      </c>
      <c r="AC1482">
        <v>401</v>
      </c>
    </row>
    <row r="1483" spans="1:29" x14ac:dyDescent="0.25">
      <c r="A1483">
        <v>345</v>
      </c>
      <c r="B1483">
        <v>345101</v>
      </c>
      <c r="C1483" t="s">
        <v>78</v>
      </c>
      <c r="D1483">
        <v>5465</v>
      </c>
      <c r="E1483">
        <v>47.14</v>
      </c>
      <c r="F1483" s="1">
        <v>42124</v>
      </c>
      <c r="G1483" t="s">
        <v>119</v>
      </c>
      <c r="H1483" t="s">
        <v>208</v>
      </c>
      <c r="I1483" t="s">
        <v>208</v>
      </c>
      <c r="K1483">
        <v>303932</v>
      </c>
      <c r="L1483">
        <v>207255</v>
      </c>
      <c r="P1483" t="s">
        <v>126</v>
      </c>
      <c r="Q1483" t="s">
        <v>170</v>
      </c>
      <c r="R1483">
        <v>10</v>
      </c>
      <c r="U1483">
        <v>4</v>
      </c>
      <c r="V1483">
        <v>15</v>
      </c>
      <c r="Y1483" t="s">
        <v>122</v>
      </c>
      <c r="Z1483">
        <v>110</v>
      </c>
      <c r="AA1483" t="s">
        <v>123</v>
      </c>
      <c r="AB1483" t="s">
        <v>124</v>
      </c>
      <c r="AC1483">
        <v>211</v>
      </c>
    </row>
    <row r="1484" spans="1:29" x14ac:dyDescent="0.25">
      <c r="A1484">
        <v>345</v>
      </c>
      <c r="B1484">
        <v>345102</v>
      </c>
      <c r="C1484" t="s">
        <v>78</v>
      </c>
      <c r="D1484">
        <v>5465</v>
      </c>
      <c r="E1484">
        <v>13094.94</v>
      </c>
      <c r="F1484" s="1">
        <v>42124</v>
      </c>
      <c r="G1484" t="s">
        <v>119</v>
      </c>
      <c r="H1484" t="s">
        <v>208</v>
      </c>
      <c r="I1484" t="s">
        <v>208</v>
      </c>
      <c r="K1484">
        <v>303932</v>
      </c>
      <c r="L1484">
        <v>207255</v>
      </c>
      <c r="P1484" t="s">
        <v>126</v>
      </c>
      <c r="Q1484" t="s">
        <v>170</v>
      </c>
      <c r="R1484">
        <v>10</v>
      </c>
      <c r="U1484">
        <v>4</v>
      </c>
      <c r="V1484">
        <v>15</v>
      </c>
      <c r="Y1484" t="s">
        <v>122</v>
      </c>
      <c r="Z1484">
        <v>110</v>
      </c>
      <c r="AA1484" t="s">
        <v>123</v>
      </c>
      <c r="AB1484" t="s">
        <v>124</v>
      </c>
      <c r="AC1484">
        <v>212</v>
      </c>
    </row>
    <row r="1485" spans="1:29" x14ac:dyDescent="0.25">
      <c r="A1485">
        <v>345</v>
      </c>
      <c r="B1485">
        <v>345101</v>
      </c>
      <c r="C1485" t="s">
        <v>78</v>
      </c>
      <c r="D1485">
        <v>5465</v>
      </c>
      <c r="E1485">
        <v>-9.09</v>
      </c>
      <c r="F1485" s="1">
        <v>42125</v>
      </c>
      <c r="G1485" t="s">
        <v>119</v>
      </c>
      <c r="H1485" t="s">
        <v>271</v>
      </c>
      <c r="I1485" t="s">
        <v>209</v>
      </c>
      <c r="K1485">
        <v>303930</v>
      </c>
      <c r="L1485">
        <v>207253</v>
      </c>
      <c r="P1485" t="s">
        <v>126</v>
      </c>
      <c r="Q1485" t="s">
        <v>170</v>
      </c>
      <c r="R1485">
        <v>10</v>
      </c>
      <c r="U1485">
        <v>5</v>
      </c>
      <c r="V1485">
        <v>15</v>
      </c>
      <c r="Y1485" t="s">
        <v>122</v>
      </c>
      <c r="Z1485">
        <v>102</v>
      </c>
      <c r="AA1485" t="s">
        <v>123</v>
      </c>
      <c r="AB1485" t="s">
        <v>124</v>
      </c>
      <c r="AC1485">
        <v>398</v>
      </c>
    </row>
    <row r="1486" spans="1:29" x14ac:dyDescent="0.25">
      <c r="A1486">
        <v>345</v>
      </c>
      <c r="B1486">
        <v>345101</v>
      </c>
      <c r="C1486" t="s">
        <v>78</v>
      </c>
      <c r="D1486">
        <v>5465</v>
      </c>
      <c r="E1486">
        <v>-63.09</v>
      </c>
      <c r="F1486" s="1">
        <v>42125</v>
      </c>
      <c r="G1486" t="s">
        <v>119</v>
      </c>
      <c r="H1486" t="s">
        <v>271</v>
      </c>
      <c r="I1486" t="s">
        <v>209</v>
      </c>
      <c r="K1486">
        <v>303930</v>
      </c>
      <c r="L1486">
        <v>207253</v>
      </c>
      <c r="P1486" t="s">
        <v>126</v>
      </c>
      <c r="Q1486" t="s">
        <v>170</v>
      </c>
      <c r="R1486">
        <v>10</v>
      </c>
      <c r="U1486">
        <v>5</v>
      </c>
      <c r="V1486">
        <v>15</v>
      </c>
      <c r="Y1486" t="s">
        <v>122</v>
      </c>
      <c r="Z1486">
        <v>102</v>
      </c>
      <c r="AA1486" t="s">
        <v>123</v>
      </c>
      <c r="AB1486" t="s">
        <v>124</v>
      </c>
      <c r="AC1486">
        <v>399</v>
      </c>
    </row>
    <row r="1487" spans="1:29" x14ac:dyDescent="0.25">
      <c r="A1487">
        <v>345</v>
      </c>
      <c r="B1487">
        <v>345101</v>
      </c>
      <c r="C1487" t="s">
        <v>78</v>
      </c>
      <c r="D1487">
        <v>5465</v>
      </c>
      <c r="E1487">
        <v>-25.52</v>
      </c>
      <c r="F1487" s="1">
        <v>42125</v>
      </c>
      <c r="G1487" t="s">
        <v>119</v>
      </c>
      <c r="H1487" t="s">
        <v>271</v>
      </c>
      <c r="I1487" t="s">
        <v>209</v>
      </c>
      <c r="K1487">
        <v>303930</v>
      </c>
      <c r="L1487">
        <v>207253</v>
      </c>
      <c r="P1487" t="s">
        <v>126</v>
      </c>
      <c r="Q1487" t="s">
        <v>170</v>
      </c>
      <c r="R1487">
        <v>10</v>
      </c>
      <c r="U1487">
        <v>5</v>
      </c>
      <c r="V1487">
        <v>15</v>
      </c>
      <c r="Y1487" t="s">
        <v>122</v>
      </c>
      <c r="Z1487">
        <v>102</v>
      </c>
      <c r="AA1487" t="s">
        <v>123</v>
      </c>
      <c r="AB1487" t="s">
        <v>124</v>
      </c>
      <c r="AC1487">
        <v>400</v>
      </c>
    </row>
    <row r="1488" spans="1:29" x14ac:dyDescent="0.25">
      <c r="A1488">
        <v>345</v>
      </c>
      <c r="B1488">
        <v>345101</v>
      </c>
      <c r="C1488" t="s">
        <v>78</v>
      </c>
      <c r="D1488">
        <v>5465</v>
      </c>
      <c r="E1488">
        <v>-846.88</v>
      </c>
      <c r="F1488" s="1">
        <v>42125</v>
      </c>
      <c r="G1488" t="s">
        <v>119</v>
      </c>
      <c r="H1488" t="s">
        <v>271</v>
      </c>
      <c r="I1488" t="s">
        <v>209</v>
      </c>
      <c r="K1488">
        <v>303930</v>
      </c>
      <c r="L1488">
        <v>207253</v>
      </c>
      <c r="P1488" t="s">
        <v>126</v>
      </c>
      <c r="Q1488" t="s">
        <v>170</v>
      </c>
      <c r="R1488">
        <v>10</v>
      </c>
      <c r="U1488">
        <v>5</v>
      </c>
      <c r="V1488">
        <v>15</v>
      </c>
      <c r="Y1488" t="s">
        <v>122</v>
      </c>
      <c r="Z1488">
        <v>102</v>
      </c>
      <c r="AA1488" t="s">
        <v>123</v>
      </c>
      <c r="AB1488" t="s">
        <v>124</v>
      </c>
      <c r="AC1488">
        <v>401</v>
      </c>
    </row>
    <row r="1489" spans="1:29" x14ac:dyDescent="0.25">
      <c r="A1489">
        <v>345</v>
      </c>
      <c r="B1489">
        <v>345101</v>
      </c>
      <c r="C1489" t="s">
        <v>78</v>
      </c>
      <c r="D1489">
        <v>5465</v>
      </c>
      <c r="E1489">
        <v>-47.14</v>
      </c>
      <c r="F1489" s="1">
        <v>42125</v>
      </c>
      <c r="G1489" t="s">
        <v>119</v>
      </c>
      <c r="H1489" t="s">
        <v>208</v>
      </c>
      <c r="I1489" t="s">
        <v>208</v>
      </c>
      <c r="K1489">
        <v>303932</v>
      </c>
      <c r="L1489">
        <v>207255</v>
      </c>
      <c r="P1489" t="s">
        <v>126</v>
      </c>
      <c r="Q1489" t="s">
        <v>170</v>
      </c>
      <c r="R1489">
        <v>10</v>
      </c>
      <c r="U1489">
        <v>5</v>
      </c>
      <c r="V1489">
        <v>15</v>
      </c>
      <c r="Y1489" t="s">
        <v>122</v>
      </c>
      <c r="Z1489">
        <v>110</v>
      </c>
      <c r="AA1489" t="s">
        <v>123</v>
      </c>
      <c r="AB1489" t="s">
        <v>124</v>
      </c>
      <c r="AC1489">
        <v>211</v>
      </c>
    </row>
    <row r="1490" spans="1:29" x14ac:dyDescent="0.25">
      <c r="A1490">
        <v>345</v>
      </c>
      <c r="B1490">
        <v>345102</v>
      </c>
      <c r="C1490" t="s">
        <v>78</v>
      </c>
      <c r="D1490">
        <v>5465</v>
      </c>
      <c r="E1490">
        <v>-13094.94</v>
      </c>
      <c r="F1490" s="1">
        <v>42125</v>
      </c>
      <c r="G1490" t="s">
        <v>119</v>
      </c>
      <c r="H1490" t="s">
        <v>208</v>
      </c>
      <c r="I1490" t="s">
        <v>208</v>
      </c>
      <c r="K1490">
        <v>303932</v>
      </c>
      <c r="L1490">
        <v>207255</v>
      </c>
      <c r="P1490" t="s">
        <v>126</v>
      </c>
      <c r="Q1490" t="s">
        <v>170</v>
      </c>
      <c r="R1490">
        <v>10</v>
      </c>
      <c r="U1490">
        <v>5</v>
      </c>
      <c r="V1490">
        <v>15</v>
      </c>
      <c r="Y1490" t="s">
        <v>122</v>
      </c>
      <c r="Z1490">
        <v>110</v>
      </c>
      <c r="AA1490" t="s">
        <v>123</v>
      </c>
      <c r="AB1490" t="s">
        <v>124</v>
      </c>
      <c r="AC1490">
        <v>212</v>
      </c>
    </row>
    <row r="1491" spans="1:29" x14ac:dyDescent="0.25">
      <c r="A1491">
        <v>345</v>
      </c>
      <c r="B1491">
        <v>345101</v>
      </c>
      <c r="C1491" t="s">
        <v>78</v>
      </c>
      <c r="D1491">
        <v>5465</v>
      </c>
      <c r="E1491">
        <v>9.09</v>
      </c>
      <c r="F1491" s="1">
        <v>42125</v>
      </c>
      <c r="G1491" t="s">
        <v>119</v>
      </c>
      <c r="H1491" t="s">
        <v>209</v>
      </c>
      <c r="I1491" t="s">
        <v>272</v>
      </c>
      <c r="K1491">
        <v>680939</v>
      </c>
      <c r="L1491">
        <v>206955</v>
      </c>
      <c r="Q1491" t="s">
        <v>172</v>
      </c>
      <c r="R1491">
        <v>10</v>
      </c>
      <c r="U1491">
        <v>5</v>
      </c>
      <c r="V1491">
        <v>15</v>
      </c>
      <c r="X1491">
        <v>3008698</v>
      </c>
      <c r="Y1491" t="s">
        <v>122</v>
      </c>
      <c r="Z1491">
        <v>345</v>
      </c>
      <c r="AA1491" t="s">
        <v>147</v>
      </c>
      <c r="AB1491" t="s">
        <v>124</v>
      </c>
      <c r="AC1491">
        <v>1</v>
      </c>
    </row>
    <row r="1492" spans="1:29" x14ac:dyDescent="0.25">
      <c r="A1492">
        <v>345</v>
      </c>
      <c r="B1492">
        <v>345101</v>
      </c>
      <c r="C1492" t="s">
        <v>78</v>
      </c>
      <c r="D1492">
        <v>5465</v>
      </c>
      <c r="E1492">
        <v>63.09</v>
      </c>
      <c r="F1492" s="1">
        <v>42125</v>
      </c>
      <c r="G1492" t="s">
        <v>119</v>
      </c>
      <c r="H1492" t="s">
        <v>209</v>
      </c>
      <c r="I1492" t="s">
        <v>273</v>
      </c>
      <c r="K1492">
        <v>680941</v>
      </c>
      <c r="L1492">
        <v>206955</v>
      </c>
      <c r="Q1492" t="s">
        <v>172</v>
      </c>
      <c r="R1492">
        <v>10</v>
      </c>
      <c r="U1492">
        <v>5</v>
      </c>
      <c r="V1492">
        <v>15</v>
      </c>
      <c r="X1492">
        <v>3008698</v>
      </c>
      <c r="Y1492" t="s">
        <v>122</v>
      </c>
      <c r="Z1492">
        <v>345</v>
      </c>
      <c r="AA1492" t="s">
        <v>147</v>
      </c>
      <c r="AB1492" t="s">
        <v>124</v>
      </c>
      <c r="AC1492">
        <v>1</v>
      </c>
    </row>
    <row r="1493" spans="1:29" x14ac:dyDescent="0.25">
      <c r="A1493">
        <v>345</v>
      </c>
      <c r="B1493">
        <v>345101</v>
      </c>
      <c r="C1493" t="s">
        <v>78</v>
      </c>
      <c r="D1493">
        <v>5465</v>
      </c>
      <c r="E1493">
        <v>25.52</v>
      </c>
      <c r="F1493" s="1">
        <v>42129</v>
      </c>
      <c r="G1493" t="s">
        <v>119</v>
      </c>
      <c r="H1493" t="s">
        <v>209</v>
      </c>
      <c r="I1493" t="s">
        <v>274</v>
      </c>
      <c r="K1493">
        <v>681286</v>
      </c>
      <c r="L1493">
        <v>207159</v>
      </c>
      <c r="Q1493" t="s">
        <v>172</v>
      </c>
      <c r="R1493">
        <v>10</v>
      </c>
      <c r="U1493">
        <v>5</v>
      </c>
      <c r="V1493">
        <v>15</v>
      </c>
      <c r="X1493">
        <v>3008698</v>
      </c>
      <c r="Y1493" t="s">
        <v>122</v>
      </c>
      <c r="Z1493">
        <v>345</v>
      </c>
      <c r="AA1493" t="s">
        <v>147</v>
      </c>
      <c r="AB1493" t="s">
        <v>124</v>
      </c>
      <c r="AC1493">
        <v>1</v>
      </c>
    </row>
    <row r="1494" spans="1:29" x14ac:dyDescent="0.25">
      <c r="A1494">
        <v>345</v>
      </c>
      <c r="B1494">
        <v>345101</v>
      </c>
      <c r="C1494" t="s">
        <v>78</v>
      </c>
      <c r="D1494">
        <v>5465</v>
      </c>
      <c r="E1494">
        <v>846.88</v>
      </c>
      <c r="F1494" s="1">
        <v>42129</v>
      </c>
      <c r="G1494" t="s">
        <v>119</v>
      </c>
      <c r="H1494" t="s">
        <v>209</v>
      </c>
      <c r="I1494" t="s">
        <v>275</v>
      </c>
      <c r="K1494">
        <v>681288</v>
      </c>
      <c r="L1494">
        <v>207159</v>
      </c>
      <c r="Q1494" t="s">
        <v>172</v>
      </c>
      <c r="R1494">
        <v>10</v>
      </c>
      <c r="U1494">
        <v>5</v>
      </c>
      <c r="V1494">
        <v>15</v>
      </c>
      <c r="X1494">
        <v>3008698</v>
      </c>
      <c r="Y1494" t="s">
        <v>122</v>
      </c>
      <c r="Z1494">
        <v>345</v>
      </c>
      <c r="AA1494" t="s">
        <v>147</v>
      </c>
      <c r="AB1494" t="s">
        <v>124</v>
      </c>
      <c r="AC1494">
        <v>1</v>
      </c>
    </row>
    <row r="1495" spans="1:29" x14ac:dyDescent="0.25">
      <c r="A1495">
        <v>345</v>
      </c>
      <c r="B1495">
        <v>345102</v>
      </c>
      <c r="C1495" t="s">
        <v>78</v>
      </c>
      <c r="D1495">
        <v>5465</v>
      </c>
      <c r="E1495">
        <v>3448.86</v>
      </c>
      <c r="F1495" s="1">
        <v>42130</v>
      </c>
      <c r="G1495" t="s">
        <v>119</v>
      </c>
      <c r="H1495" t="s">
        <v>209</v>
      </c>
      <c r="I1495" t="s">
        <v>270</v>
      </c>
      <c r="K1495">
        <v>681659</v>
      </c>
      <c r="L1495">
        <v>207338</v>
      </c>
      <c r="Q1495" t="s">
        <v>172</v>
      </c>
      <c r="R1495">
        <v>10</v>
      </c>
      <c r="U1495">
        <v>5</v>
      </c>
      <c r="V1495">
        <v>15</v>
      </c>
      <c r="X1495">
        <v>3008698</v>
      </c>
      <c r="Y1495" t="s">
        <v>122</v>
      </c>
      <c r="Z1495">
        <v>345</v>
      </c>
      <c r="AA1495" t="s">
        <v>147</v>
      </c>
      <c r="AB1495" t="s">
        <v>124</v>
      </c>
      <c r="AC1495">
        <v>1</v>
      </c>
    </row>
    <row r="1496" spans="1:29" x14ac:dyDescent="0.25">
      <c r="A1496">
        <v>345</v>
      </c>
      <c r="B1496">
        <v>345102</v>
      </c>
      <c r="C1496" t="s">
        <v>78</v>
      </c>
      <c r="D1496">
        <v>5465</v>
      </c>
      <c r="E1496">
        <v>2253.66</v>
      </c>
      <c r="F1496" s="1">
        <v>42130</v>
      </c>
      <c r="G1496" t="s">
        <v>119</v>
      </c>
      <c r="H1496" t="s">
        <v>209</v>
      </c>
      <c r="I1496" t="s">
        <v>270</v>
      </c>
      <c r="K1496">
        <v>681660</v>
      </c>
      <c r="L1496">
        <v>207338</v>
      </c>
      <c r="Q1496" t="s">
        <v>172</v>
      </c>
      <c r="R1496">
        <v>10</v>
      </c>
      <c r="U1496">
        <v>5</v>
      </c>
      <c r="V1496">
        <v>15</v>
      </c>
      <c r="X1496">
        <v>3008698</v>
      </c>
      <c r="Y1496" t="s">
        <v>122</v>
      </c>
      <c r="Z1496">
        <v>345</v>
      </c>
      <c r="AA1496" t="s">
        <v>147</v>
      </c>
      <c r="AB1496" t="s">
        <v>124</v>
      </c>
      <c r="AC1496">
        <v>1</v>
      </c>
    </row>
    <row r="1497" spans="1:29" x14ac:dyDescent="0.25">
      <c r="A1497">
        <v>345</v>
      </c>
      <c r="B1497">
        <v>345102</v>
      </c>
      <c r="C1497" t="s">
        <v>78</v>
      </c>
      <c r="D1497">
        <v>5465</v>
      </c>
      <c r="E1497">
        <v>40.17</v>
      </c>
      <c r="F1497" s="1">
        <v>42138</v>
      </c>
      <c r="G1497" t="s">
        <v>119</v>
      </c>
      <c r="H1497" t="s">
        <v>209</v>
      </c>
      <c r="I1497" t="s">
        <v>276</v>
      </c>
      <c r="K1497">
        <v>683839</v>
      </c>
      <c r="L1497">
        <v>207951</v>
      </c>
      <c r="Q1497" t="s">
        <v>172</v>
      </c>
      <c r="R1497">
        <v>10</v>
      </c>
      <c r="U1497">
        <v>5</v>
      </c>
      <c r="V1497">
        <v>15</v>
      </c>
      <c r="X1497">
        <v>3008698</v>
      </c>
      <c r="Y1497" t="s">
        <v>122</v>
      </c>
      <c r="Z1497">
        <v>345</v>
      </c>
      <c r="AA1497" t="s">
        <v>147</v>
      </c>
      <c r="AB1497" t="s">
        <v>124</v>
      </c>
      <c r="AC1497">
        <v>1</v>
      </c>
    </row>
    <row r="1498" spans="1:29" x14ac:dyDescent="0.25">
      <c r="A1498">
        <v>345</v>
      </c>
      <c r="B1498">
        <v>345102</v>
      </c>
      <c r="C1498" t="s">
        <v>78</v>
      </c>
      <c r="D1498">
        <v>5465</v>
      </c>
      <c r="E1498">
        <v>74.37</v>
      </c>
      <c r="F1498" s="1">
        <v>42138</v>
      </c>
      <c r="G1498" t="s">
        <v>119</v>
      </c>
      <c r="H1498" t="s">
        <v>209</v>
      </c>
      <c r="I1498" t="s">
        <v>277</v>
      </c>
      <c r="K1498">
        <v>683840</v>
      </c>
      <c r="L1498">
        <v>207951</v>
      </c>
      <c r="Q1498" t="s">
        <v>172</v>
      </c>
      <c r="R1498">
        <v>10</v>
      </c>
      <c r="U1498">
        <v>5</v>
      </c>
      <c r="V1498">
        <v>15</v>
      </c>
      <c r="X1498">
        <v>3008698</v>
      </c>
      <c r="Y1498" t="s">
        <v>122</v>
      </c>
      <c r="Z1498">
        <v>345</v>
      </c>
      <c r="AA1498" t="s">
        <v>147</v>
      </c>
      <c r="AB1498" t="s">
        <v>124</v>
      </c>
      <c r="AC1498">
        <v>1</v>
      </c>
    </row>
    <row r="1499" spans="1:29" x14ac:dyDescent="0.25">
      <c r="A1499">
        <v>345</v>
      </c>
      <c r="B1499">
        <v>345102</v>
      </c>
      <c r="C1499" t="s">
        <v>78</v>
      </c>
      <c r="D1499">
        <v>5465</v>
      </c>
      <c r="E1499">
        <v>103.44</v>
      </c>
      <c r="F1499" s="1">
        <v>42138</v>
      </c>
      <c r="G1499" t="s">
        <v>119</v>
      </c>
      <c r="H1499" t="s">
        <v>209</v>
      </c>
      <c r="I1499" t="s">
        <v>277</v>
      </c>
      <c r="K1499">
        <v>683841</v>
      </c>
      <c r="L1499">
        <v>207951</v>
      </c>
      <c r="Q1499" t="s">
        <v>172</v>
      </c>
      <c r="R1499">
        <v>10</v>
      </c>
      <c r="U1499">
        <v>5</v>
      </c>
      <c r="V1499">
        <v>15</v>
      </c>
      <c r="X1499">
        <v>3008698</v>
      </c>
      <c r="Y1499" t="s">
        <v>122</v>
      </c>
      <c r="Z1499">
        <v>345</v>
      </c>
      <c r="AA1499" t="s">
        <v>147</v>
      </c>
      <c r="AB1499" t="s">
        <v>124</v>
      </c>
      <c r="AC1499">
        <v>1</v>
      </c>
    </row>
    <row r="1500" spans="1:29" x14ac:dyDescent="0.25">
      <c r="A1500">
        <v>345</v>
      </c>
      <c r="B1500">
        <v>345101</v>
      </c>
      <c r="C1500" t="s">
        <v>78</v>
      </c>
      <c r="D1500">
        <v>5465</v>
      </c>
      <c r="E1500">
        <v>1084.3900000000001</v>
      </c>
      <c r="F1500" s="1">
        <v>42155</v>
      </c>
      <c r="G1500" t="s">
        <v>119</v>
      </c>
      <c r="H1500" t="s">
        <v>208</v>
      </c>
      <c r="I1500" t="s">
        <v>208</v>
      </c>
      <c r="K1500">
        <v>304207</v>
      </c>
      <c r="L1500">
        <v>209433</v>
      </c>
      <c r="P1500" t="s">
        <v>126</v>
      </c>
      <c r="Q1500" t="s">
        <v>170</v>
      </c>
      <c r="R1500">
        <v>10</v>
      </c>
      <c r="U1500">
        <v>5</v>
      </c>
      <c r="V1500">
        <v>15</v>
      </c>
      <c r="Y1500" t="s">
        <v>122</v>
      </c>
      <c r="Z1500">
        <v>110</v>
      </c>
      <c r="AA1500" t="s">
        <v>123</v>
      </c>
      <c r="AB1500" t="s">
        <v>124</v>
      </c>
      <c r="AC1500">
        <v>211</v>
      </c>
    </row>
    <row r="1501" spans="1:29" x14ac:dyDescent="0.25">
      <c r="A1501">
        <v>345</v>
      </c>
      <c r="B1501">
        <v>345102</v>
      </c>
      <c r="C1501" t="s">
        <v>78</v>
      </c>
      <c r="D1501">
        <v>5465</v>
      </c>
      <c r="E1501">
        <v>10023.879999999999</v>
      </c>
      <c r="F1501" s="1">
        <v>42155</v>
      </c>
      <c r="G1501" t="s">
        <v>119</v>
      </c>
      <c r="H1501" t="s">
        <v>208</v>
      </c>
      <c r="I1501" t="s">
        <v>208</v>
      </c>
      <c r="K1501">
        <v>304207</v>
      </c>
      <c r="L1501">
        <v>209433</v>
      </c>
      <c r="P1501" t="s">
        <v>126</v>
      </c>
      <c r="Q1501" t="s">
        <v>170</v>
      </c>
      <c r="R1501">
        <v>10</v>
      </c>
      <c r="U1501">
        <v>5</v>
      </c>
      <c r="V1501">
        <v>15</v>
      </c>
      <c r="Y1501" t="s">
        <v>122</v>
      </c>
      <c r="Z1501">
        <v>110</v>
      </c>
      <c r="AA1501" t="s">
        <v>123</v>
      </c>
      <c r="AB1501" t="s">
        <v>124</v>
      </c>
      <c r="AC1501">
        <v>212</v>
      </c>
    </row>
    <row r="1502" spans="1:29" x14ac:dyDescent="0.25">
      <c r="A1502">
        <v>345</v>
      </c>
      <c r="B1502">
        <v>345101</v>
      </c>
      <c r="C1502" t="s">
        <v>78</v>
      </c>
      <c r="D1502">
        <v>5465</v>
      </c>
      <c r="E1502">
        <v>-1084.3900000000001</v>
      </c>
      <c r="F1502" s="1">
        <v>42156</v>
      </c>
      <c r="G1502" t="s">
        <v>119</v>
      </c>
      <c r="H1502" t="s">
        <v>208</v>
      </c>
      <c r="I1502" t="s">
        <v>208</v>
      </c>
      <c r="K1502">
        <v>304207</v>
      </c>
      <c r="L1502">
        <v>209433</v>
      </c>
      <c r="P1502" t="s">
        <v>126</v>
      </c>
      <c r="Q1502" t="s">
        <v>170</v>
      </c>
      <c r="R1502">
        <v>10</v>
      </c>
      <c r="U1502">
        <v>6</v>
      </c>
      <c r="V1502">
        <v>15</v>
      </c>
      <c r="Y1502" t="s">
        <v>122</v>
      </c>
      <c r="Z1502">
        <v>110</v>
      </c>
      <c r="AA1502" t="s">
        <v>123</v>
      </c>
      <c r="AB1502" t="s">
        <v>124</v>
      </c>
      <c r="AC1502">
        <v>211</v>
      </c>
    </row>
    <row r="1503" spans="1:29" x14ac:dyDescent="0.25">
      <c r="A1503">
        <v>345</v>
      </c>
      <c r="B1503">
        <v>345102</v>
      </c>
      <c r="C1503" t="s">
        <v>78</v>
      </c>
      <c r="D1503">
        <v>5465</v>
      </c>
      <c r="E1503">
        <v>-10023.879999999999</v>
      </c>
      <c r="F1503" s="1">
        <v>42156</v>
      </c>
      <c r="G1503" t="s">
        <v>119</v>
      </c>
      <c r="H1503" t="s">
        <v>208</v>
      </c>
      <c r="I1503" t="s">
        <v>208</v>
      </c>
      <c r="K1503">
        <v>304207</v>
      </c>
      <c r="L1503">
        <v>209433</v>
      </c>
      <c r="P1503" t="s">
        <v>126</v>
      </c>
      <c r="Q1503" t="s">
        <v>170</v>
      </c>
      <c r="R1503">
        <v>10</v>
      </c>
      <c r="U1503">
        <v>6</v>
      </c>
      <c r="V1503">
        <v>15</v>
      </c>
      <c r="Y1503" t="s">
        <v>122</v>
      </c>
      <c r="Z1503">
        <v>110</v>
      </c>
      <c r="AA1503" t="s">
        <v>123</v>
      </c>
      <c r="AB1503" t="s">
        <v>124</v>
      </c>
      <c r="AC1503">
        <v>212</v>
      </c>
    </row>
    <row r="1504" spans="1:29" x14ac:dyDescent="0.25">
      <c r="A1504">
        <v>345</v>
      </c>
      <c r="B1504">
        <v>345101</v>
      </c>
      <c r="C1504" t="s">
        <v>78</v>
      </c>
      <c r="D1504">
        <v>5465</v>
      </c>
      <c r="E1504">
        <v>9.0500000000000007</v>
      </c>
      <c r="F1504" s="1">
        <v>42159</v>
      </c>
      <c r="G1504" t="s">
        <v>119</v>
      </c>
      <c r="H1504" t="s">
        <v>209</v>
      </c>
      <c r="I1504" t="s">
        <v>278</v>
      </c>
      <c r="K1504">
        <v>688014</v>
      </c>
      <c r="L1504">
        <v>209483</v>
      </c>
      <c r="Q1504" t="s">
        <v>172</v>
      </c>
      <c r="R1504">
        <v>10</v>
      </c>
      <c r="U1504">
        <v>6</v>
      </c>
      <c r="V1504">
        <v>15</v>
      </c>
      <c r="X1504">
        <v>3008698</v>
      </c>
      <c r="Y1504" t="s">
        <v>122</v>
      </c>
      <c r="Z1504">
        <v>345</v>
      </c>
      <c r="AA1504" t="s">
        <v>147</v>
      </c>
      <c r="AB1504" t="s">
        <v>124</v>
      </c>
      <c r="AC1504">
        <v>1</v>
      </c>
    </row>
    <row r="1505" spans="1:29" x14ac:dyDescent="0.25">
      <c r="A1505">
        <v>345</v>
      </c>
      <c r="B1505">
        <v>345101</v>
      </c>
      <c r="C1505" t="s">
        <v>78</v>
      </c>
      <c r="D1505">
        <v>5465</v>
      </c>
      <c r="E1505">
        <v>31.07</v>
      </c>
      <c r="F1505" s="1">
        <v>42159</v>
      </c>
      <c r="G1505" t="s">
        <v>119</v>
      </c>
      <c r="H1505" t="s">
        <v>209</v>
      </c>
      <c r="I1505" t="s">
        <v>279</v>
      </c>
      <c r="K1505">
        <v>688016</v>
      </c>
      <c r="L1505">
        <v>209483</v>
      </c>
      <c r="Q1505" t="s">
        <v>172</v>
      </c>
      <c r="R1505">
        <v>10</v>
      </c>
      <c r="U1505">
        <v>6</v>
      </c>
      <c r="V1505">
        <v>15</v>
      </c>
      <c r="X1505">
        <v>3008698</v>
      </c>
      <c r="Y1505" t="s">
        <v>122</v>
      </c>
      <c r="Z1505">
        <v>345</v>
      </c>
      <c r="AA1505" t="s">
        <v>147</v>
      </c>
      <c r="AB1505" t="s">
        <v>124</v>
      </c>
      <c r="AC1505">
        <v>1</v>
      </c>
    </row>
    <row r="1506" spans="1:29" x14ac:dyDescent="0.25">
      <c r="A1506">
        <v>345</v>
      </c>
      <c r="B1506">
        <v>345101</v>
      </c>
      <c r="C1506" t="s">
        <v>78</v>
      </c>
      <c r="D1506">
        <v>5465</v>
      </c>
      <c r="E1506">
        <v>25.07</v>
      </c>
      <c r="F1506" s="1">
        <v>42159</v>
      </c>
      <c r="G1506" t="s">
        <v>119</v>
      </c>
      <c r="H1506" t="s">
        <v>209</v>
      </c>
      <c r="I1506" t="s">
        <v>280</v>
      </c>
      <c r="K1506">
        <v>688017</v>
      </c>
      <c r="L1506">
        <v>209483</v>
      </c>
      <c r="Q1506" t="s">
        <v>172</v>
      </c>
      <c r="R1506">
        <v>10</v>
      </c>
      <c r="U1506">
        <v>6</v>
      </c>
      <c r="V1506">
        <v>15</v>
      </c>
      <c r="X1506">
        <v>3008698</v>
      </c>
      <c r="Y1506" t="s">
        <v>122</v>
      </c>
      <c r="Z1506">
        <v>345</v>
      </c>
      <c r="AA1506" t="s">
        <v>147</v>
      </c>
      <c r="AB1506" t="s">
        <v>124</v>
      </c>
      <c r="AC1506">
        <v>1</v>
      </c>
    </row>
    <row r="1507" spans="1:29" x14ac:dyDescent="0.25">
      <c r="A1507">
        <v>345</v>
      </c>
      <c r="B1507">
        <v>345101</v>
      </c>
      <c r="C1507" t="s">
        <v>78</v>
      </c>
      <c r="D1507">
        <v>5465</v>
      </c>
      <c r="E1507">
        <v>815.4</v>
      </c>
      <c r="F1507" s="1">
        <v>42159</v>
      </c>
      <c r="G1507" t="s">
        <v>119</v>
      </c>
      <c r="H1507" t="s">
        <v>209</v>
      </c>
      <c r="I1507" t="s">
        <v>281</v>
      </c>
      <c r="K1507">
        <v>688019</v>
      </c>
      <c r="L1507">
        <v>209483</v>
      </c>
      <c r="Q1507" t="s">
        <v>172</v>
      </c>
      <c r="R1507">
        <v>10</v>
      </c>
      <c r="U1507">
        <v>6</v>
      </c>
      <c r="V1507">
        <v>15</v>
      </c>
      <c r="X1507">
        <v>3008698</v>
      </c>
      <c r="Y1507" t="s">
        <v>122</v>
      </c>
      <c r="Z1507">
        <v>345</v>
      </c>
      <c r="AA1507" t="s">
        <v>147</v>
      </c>
      <c r="AB1507" t="s">
        <v>124</v>
      </c>
      <c r="AC1507">
        <v>1</v>
      </c>
    </row>
    <row r="1508" spans="1:29" x14ac:dyDescent="0.25">
      <c r="A1508">
        <v>345</v>
      </c>
      <c r="B1508">
        <v>345102</v>
      </c>
      <c r="C1508" t="s">
        <v>78</v>
      </c>
      <c r="D1508">
        <v>5465</v>
      </c>
      <c r="E1508">
        <v>3121.49</v>
      </c>
      <c r="F1508" s="1">
        <v>42163</v>
      </c>
      <c r="G1508" t="s">
        <v>119</v>
      </c>
      <c r="H1508" t="s">
        <v>209</v>
      </c>
      <c r="I1508" t="s">
        <v>276</v>
      </c>
      <c r="K1508">
        <v>688597</v>
      </c>
      <c r="L1508">
        <v>209764</v>
      </c>
      <c r="Q1508" t="s">
        <v>172</v>
      </c>
      <c r="R1508">
        <v>10</v>
      </c>
      <c r="U1508">
        <v>6</v>
      </c>
      <c r="V1508">
        <v>15</v>
      </c>
      <c r="X1508">
        <v>3008698</v>
      </c>
      <c r="Y1508" t="s">
        <v>122</v>
      </c>
      <c r="Z1508">
        <v>345</v>
      </c>
      <c r="AA1508" t="s">
        <v>147</v>
      </c>
      <c r="AB1508" t="s">
        <v>124</v>
      </c>
      <c r="AC1508">
        <v>1</v>
      </c>
    </row>
    <row r="1509" spans="1:29" x14ac:dyDescent="0.25">
      <c r="A1509">
        <v>345</v>
      </c>
      <c r="B1509">
        <v>345102</v>
      </c>
      <c r="C1509" t="s">
        <v>78</v>
      </c>
      <c r="D1509">
        <v>5465</v>
      </c>
      <c r="E1509">
        <v>2021</v>
      </c>
      <c r="F1509" s="1">
        <v>42163</v>
      </c>
      <c r="G1509" t="s">
        <v>119</v>
      </c>
      <c r="H1509" t="s">
        <v>209</v>
      </c>
      <c r="I1509" t="s">
        <v>276</v>
      </c>
      <c r="K1509">
        <v>688598</v>
      </c>
      <c r="L1509">
        <v>209764</v>
      </c>
      <c r="Q1509" t="s">
        <v>172</v>
      </c>
      <c r="R1509">
        <v>10</v>
      </c>
      <c r="U1509">
        <v>6</v>
      </c>
      <c r="V1509">
        <v>15</v>
      </c>
      <c r="X1509">
        <v>3008698</v>
      </c>
      <c r="Y1509" t="s">
        <v>122</v>
      </c>
      <c r="Z1509">
        <v>345</v>
      </c>
      <c r="AA1509" t="s">
        <v>147</v>
      </c>
      <c r="AB1509" t="s">
        <v>124</v>
      </c>
      <c r="AC1509">
        <v>1</v>
      </c>
    </row>
    <row r="1510" spans="1:29" x14ac:dyDescent="0.25">
      <c r="A1510">
        <v>345</v>
      </c>
      <c r="B1510">
        <v>345102</v>
      </c>
      <c r="C1510" t="s">
        <v>78</v>
      </c>
      <c r="D1510">
        <v>5465</v>
      </c>
      <c r="E1510">
        <v>97.71</v>
      </c>
      <c r="F1510" s="1">
        <v>42163</v>
      </c>
      <c r="G1510" t="s">
        <v>119</v>
      </c>
      <c r="H1510" t="s">
        <v>209</v>
      </c>
      <c r="I1510" t="s">
        <v>282</v>
      </c>
      <c r="K1510">
        <v>688600</v>
      </c>
      <c r="L1510">
        <v>209764</v>
      </c>
      <c r="Q1510" t="s">
        <v>172</v>
      </c>
      <c r="R1510">
        <v>10</v>
      </c>
      <c r="U1510">
        <v>6</v>
      </c>
      <c r="V1510">
        <v>15</v>
      </c>
      <c r="X1510">
        <v>3008698</v>
      </c>
      <c r="Y1510" t="s">
        <v>122</v>
      </c>
      <c r="Z1510">
        <v>345</v>
      </c>
      <c r="AA1510" t="s">
        <v>147</v>
      </c>
      <c r="AB1510" t="s">
        <v>124</v>
      </c>
      <c r="AC1510">
        <v>1</v>
      </c>
    </row>
    <row r="1511" spans="1:29" x14ac:dyDescent="0.25">
      <c r="A1511">
        <v>345</v>
      </c>
      <c r="B1511">
        <v>345102</v>
      </c>
      <c r="C1511" t="s">
        <v>78</v>
      </c>
      <c r="D1511">
        <v>5465</v>
      </c>
      <c r="E1511">
        <v>75.64</v>
      </c>
      <c r="F1511" s="1">
        <v>42163</v>
      </c>
      <c r="G1511" t="s">
        <v>119</v>
      </c>
      <c r="H1511" t="s">
        <v>209</v>
      </c>
      <c r="I1511" t="s">
        <v>282</v>
      </c>
      <c r="K1511">
        <v>688601</v>
      </c>
      <c r="L1511">
        <v>209764</v>
      </c>
      <c r="Q1511" t="s">
        <v>172</v>
      </c>
      <c r="R1511">
        <v>10</v>
      </c>
      <c r="U1511">
        <v>6</v>
      </c>
      <c r="V1511">
        <v>15</v>
      </c>
      <c r="X1511">
        <v>3008698</v>
      </c>
      <c r="Y1511" t="s">
        <v>122</v>
      </c>
      <c r="Z1511">
        <v>345</v>
      </c>
      <c r="AA1511" t="s">
        <v>147</v>
      </c>
      <c r="AB1511" t="s">
        <v>124</v>
      </c>
      <c r="AC1511">
        <v>1</v>
      </c>
    </row>
    <row r="1512" spans="1:29" x14ac:dyDescent="0.25">
      <c r="A1512">
        <v>345</v>
      </c>
      <c r="B1512">
        <v>345102</v>
      </c>
      <c r="C1512" t="s">
        <v>78</v>
      </c>
      <c r="D1512">
        <v>5465</v>
      </c>
      <c r="E1512">
        <v>41.25</v>
      </c>
      <c r="F1512" s="1">
        <v>42163</v>
      </c>
      <c r="G1512" t="s">
        <v>119</v>
      </c>
      <c r="H1512" t="s">
        <v>209</v>
      </c>
      <c r="I1512" t="s">
        <v>283</v>
      </c>
      <c r="K1512">
        <v>688602</v>
      </c>
      <c r="L1512">
        <v>209764</v>
      </c>
      <c r="Q1512" t="s">
        <v>172</v>
      </c>
      <c r="R1512">
        <v>10</v>
      </c>
      <c r="U1512">
        <v>6</v>
      </c>
      <c r="V1512">
        <v>15</v>
      </c>
      <c r="X1512">
        <v>3008698</v>
      </c>
      <c r="Y1512" t="s">
        <v>122</v>
      </c>
      <c r="Z1512">
        <v>345</v>
      </c>
      <c r="AA1512" t="s">
        <v>147</v>
      </c>
      <c r="AB1512" t="s">
        <v>124</v>
      </c>
      <c r="AC1512">
        <v>1</v>
      </c>
    </row>
    <row r="1513" spans="1:29" x14ac:dyDescent="0.25">
      <c r="A1513">
        <v>345</v>
      </c>
      <c r="B1513">
        <v>345101</v>
      </c>
      <c r="C1513" t="s">
        <v>78</v>
      </c>
      <c r="D1513">
        <v>5465</v>
      </c>
      <c r="E1513">
        <v>971.49</v>
      </c>
      <c r="F1513" s="1">
        <v>42185</v>
      </c>
      <c r="G1513" t="s">
        <v>119</v>
      </c>
      <c r="H1513" t="s">
        <v>208</v>
      </c>
      <c r="I1513" t="s">
        <v>208</v>
      </c>
      <c r="K1513">
        <v>304807</v>
      </c>
      <c r="L1513">
        <v>211891</v>
      </c>
      <c r="P1513" t="s">
        <v>126</v>
      </c>
      <c r="Q1513" t="s">
        <v>170</v>
      </c>
      <c r="R1513">
        <v>10</v>
      </c>
      <c r="U1513">
        <v>6</v>
      </c>
      <c r="V1513">
        <v>15</v>
      </c>
      <c r="Y1513" t="s">
        <v>122</v>
      </c>
      <c r="Z1513">
        <v>110</v>
      </c>
      <c r="AA1513" t="s">
        <v>123</v>
      </c>
      <c r="AB1513" t="s">
        <v>124</v>
      </c>
      <c r="AC1513">
        <v>213</v>
      </c>
    </row>
    <row r="1514" spans="1:29" x14ac:dyDescent="0.25">
      <c r="A1514">
        <v>345</v>
      </c>
      <c r="B1514">
        <v>345102</v>
      </c>
      <c r="C1514" t="s">
        <v>78</v>
      </c>
      <c r="D1514">
        <v>5465</v>
      </c>
      <c r="E1514">
        <v>10658.73</v>
      </c>
      <c r="F1514" s="1">
        <v>42185</v>
      </c>
      <c r="G1514" t="s">
        <v>119</v>
      </c>
      <c r="H1514" t="s">
        <v>208</v>
      </c>
      <c r="I1514" t="s">
        <v>208</v>
      </c>
      <c r="K1514">
        <v>304807</v>
      </c>
      <c r="L1514">
        <v>211891</v>
      </c>
      <c r="P1514" t="s">
        <v>126</v>
      </c>
      <c r="Q1514" t="s">
        <v>170</v>
      </c>
      <c r="R1514">
        <v>10</v>
      </c>
      <c r="U1514">
        <v>6</v>
      </c>
      <c r="V1514">
        <v>15</v>
      </c>
      <c r="Y1514" t="s">
        <v>122</v>
      </c>
      <c r="Z1514">
        <v>110</v>
      </c>
      <c r="AA1514" t="s">
        <v>123</v>
      </c>
      <c r="AB1514" t="s">
        <v>124</v>
      </c>
      <c r="AC1514">
        <v>214</v>
      </c>
    </row>
    <row r="1515" spans="1:29" x14ac:dyDescent="0.25">
      <c r="A1515">
        <v>345</v>
      </c>
      <c r="B1515">
        <v>345101</v>
      </c>
      <c r="C1515" t="s">
        <v>78</v>
      </c>
      <c r="D1515">
        <v>5465</v>
      </c>
      <c r="E1515">
        <v>9.23</v>
      </c>
      <c r="F1515" s="1">
        <v>42185</v>
      </c>
      <c r="G1515" t="s">
        <v>119</v>
      </c>
      <c r="H1515" t="s">
        <v>209</v>
      </c>
      <c r="I1515" t="s">
        <v>284</v>
      </c>
      <c r="K1515">
        <v>694443</v>
      </c>
      <c r="L1515">
        <v>211362</v>
      </c>
      <c r="Q1515" t="s">
        <v>172</v>
      </c>
      <c r="R1515">
        <v>10</v>
      </c>
      <c r="U1515">
        <v>6</v>
      </c>
      <c r="V1515">
        <v>15</v>
      </c>
      <c r="X1515">
        <v>3008698</v>
      </c>
      <c r="Y1515" t="s">
        <v>122</v>
      </c>
      <c r="Z1515">
        <v>345</v>
      </c>
      <c r="AA1515" t="s">
        <v>147</v>
      </c>
      <c r="AB1515" t="s">
        <v>124</v>
      </c>
      <c r="AC1515">
        <v>1</v>
      </c>
    </row>
    <row r="1516" spans="1:29" x14ac:dyDescent="0.25">
      <c r="A1516">
        <v>345</v>
      </c>
      <c r="B1516">
        <v>345101</v>
      </c>
      <c r="C1516" t="s">
        <v>78</v>
      </c>
      <c r="D1516">
        <v>5465</v>
      </c>
      <c r="E1516">
        <v>30.14</v>
      </c>
      <c r="F1516" s="1">
        <v>42185</v>
      </c>
      <c r="G1516" t="s">
        <v>119</v>
      </c>
      <c r="H1516" t="s">
        <v>209</v>
      </c>
      <c r="I1516" t="s">
        <v>285</v>
      </c>
      <c r="K1516">
        <v>694445</v>
      </c>
      <c r="L1516">
        <v>211362</v>
      </c>
      <c r="Q1516" t="s">
        <v>172</v>
      </c>
      <c r="R1516">
        <v>10</v>
      </c>
      <c r="U1516">
        <v>6</v>
      </c>
      <c r="V1516">
        <v>15</v>
      </c>
      <c r="X1516">
        <v>3008698</v>
      </c>
      <c r="Y1516" t="s">
        <v>122</v>
      </c>
      <c r="Z1516">
        <v>345</v>
      </c>
      <c r="AA1516" t="s">
        <v>147</v>
      </c>
      <c r="AB1516" t="s">
        <v>124</v>
      </c>
      <c r="AC1516">
        <v>1</v>
      </c>
    </row>
    <row r="1517" spans="1:29" x14ac:dyDescent="0.25">
      <c r="A1517">
        <v>345</v>
      </c>
      <c r="B1517">
        <v>345101</v>
      </c>
      <c r="C1517" t="s">
        <v>78</v>
      </c>
      <c r="D1517">
        <v>5465</v>
      </c>
      <c r="E1517">
        <v>25.89</v>
      </c>
      <c r="F1517" s="1">
        <v>42185</v>
      </c>
      <c r="G1517" t="s">
        <v>119</v>
      </c>
      <c r="H1517" t="s">
        <v>209</v>
      </c>
      <c r="I1517" t="s">
        <v>286</v>
      </c>
      <c r="K1517">
        <v>694446</v>
      </c>
      <c r="L1517">
        <v>211362</v>
      </c>
      <c r="Q1517" t="s">
        <v>172</v>
      </c>
      <c r="R1517">
        <v>10</v>
      </c>
      <c r="U1517">
        <v>6</v>
      </c>
      <c r="V1517">
        <v>15</v>
      </c>
      <c r="X1517">
        <v>3008698</v>
      </c>
      <c r="Y1517" t="s">
        <v>122</v>
      </c>
      <c r="Z1517">
        <v>345</v>
      </c>
      <c r="AA1517" t="s">
        <v>147</v>
      </c>
      <c r="AB1517" t="s">
        <v>124</v>
      </c>
      <c r="AC1517">
        <v>1</v>
      </c>
    </row>
    <row r="1518" spans="1:29" x14ac:dyDescent="0.25">
      <c r="A1518">
        <v>345</v>
      </c>
      <c r="B1518">
        <v>345103</v>
      </c>
      <c r="C1518" t="s">
        <v>78</v>
      </c>
      <c r="D1518">
        <v>5470</v>
      </c>
      <c r="E1518" s="2">
        <v>-357.71</v>
      </c>
      <c r="F1518" s="1">
        <v>41821</v>
      </c>
      <c r="G1518" t="s">
        <v>119</v>
      </c>
      <c r="H1518" t="s">
        <v>208</v>
      </c>
      <c r="I1518" t="s">
        <v>208</v>
      </c>
      <c r="K1518">
        <v>298608</v>
      </c>
      <c r="L1518">
        <v>185378</v>
      </c>
      <c r="P1518" t="s">
        <v>126</v>
      </c>
      <c r="Q1518" t="s">
        <v>170</v>
      </c>
      <c r="R1518">
        <v>10</v>
      </c>
      <c r="U1518">
        <v>7</v>
      </c>
      <c r="V1518">
        <v>14</v>
      </c>
      <c r="Y1518" t="s">
        <v>122</v>
      </c>
      <c r="Z1518">
        <v>110</v>
      </c>
      <c r="AA1518" t="s">
        <v>123</v>
      </c>
      <c r="AB1518" t="s">
        <v>124</v>
      </c>
      <c r="AC1518">
        <v>211</v>
      </c>
    </row>
    <row r="1519" spans="1:29" x14ac:dyDescent="0.25">
      <c r="A1519">
        <v>345</v>
      </c>
      <c r="B1519">
        <v>345103</v>
      </c>
      <c r="C1519" t="s">
        <v>78</v>
      </c>
      <c r="D1519">
        <v>5470</v>
      </c>
      <c r="E1519" s="2">
        <v>269.52</v>
      </c>
      <c r="F1519" s="1">
        <v>41851</v>
      </c>
      <c r="G1519" t="s">
        <v>119</v>
      </c>
      <c r="H1519" t="s">
        <v>208</v>
      </c>
      <c r="I1519" t="s">
        <v>208</v>
      </c>
      <c r="K1519">
        <v>301156</v>
      </c>
      <c r="L1519">
        <v>187654</v>
      </c>
      <c r="P1519" t="s">
        <v>126</v>
      </c>
      <c r="Q1519" t="s">
        <v>170</v>
      </c>
      <c r="R1519">
        <v>10</v>
      </c>
      <c r="U1519">
        <v>7</v>
      </c>
      <c r="V1519">
        <v>14</v>
      </c>
      <c r="Y1519" t="s">
        <v>122</v>
      </c>
      <c r="Z1519">
        <v>110</v>
      </c>
      <c r="AA1519" t="s">
        <v>123</v>
      </c>
      <c r="AB1519" t="s">
        <v>124</v>
      </c>
      <c r="AC1519">
        <v>211</v>
      </c>
    </row>
    <row r="1520" spans="1:29" x14ac:dyDescent="0.25">
      <c r="A1520">
        <v>345</v>
      </c>
      <c r="B1520">
        <v>345103</v>
      </c>
      <c r="C1520" t="s">
        <v>78</v>
      </c>
      <c r="D1520">
        <v>5470</v>
      </c>
      <c r="E1520" s="2">
        <v>-269.52</v>
      </c>
      <c r="F1520" s="1">
        <v>41852</v>
      </c>
      <c r="G1520" t="s">
        <v>119</v>
      </c>
      <c r="H1520" t="s">
        <v>208</v>
      </c>
      <c r="I1520" t="s">
        <v>208</v>
      </c>
      <c r="K1520">
        <v>301156</v>
      </c>
      <c r="L1520">
        <v>187654</v>
      </c>
      <c r="P1520" t="s">
        <v>126</v>
      </c>
      <c r="Q1520" t="s">
        <v>170</v>
      </c>
      <c r="R1520">
        <v>10</v>
      </c>
      <c r="U1520">
        <v>8</v>
      </c>
      <c r="V1520">
        <v>14</v>
      </c>
      <c r="Y1520" t="s">
        <v>122</v>
      </c>
      <c r="Z1520">
        <v>110</v>
      </c>
      <c r="AA1520" t="s">
        <v>123</v>
      </c>
      <c r="AB1520" t="s">
        <v>124</v>
      </c>
      <c r="AC1520">
        <v>211</v>
      </c>
    </row>
    <row r="1521" spans="1:29" x14ac:dyDescent="0.25">
      <c r="A1521">
        <v>345</v>
      </c>
      <c r="B1521">
        <v>345103</v>
      </c>
      <c r="C1521" t="s">
        <v>78</v>
      </c>
      <c r="D1521">
        <v>5470</v>
      </c>
      <c r="E1521" s="2">
        <v>195.11</v>
      </c>
      <c r="F1521" s="1">
        <v>41856</v>
      </c>
      <c r="G1521" t="s">
        <v>119</v>
      </c>
      <c r="H1521" t="s">
        <v>209</v>
      </c>
      <c r="I1521" t="s">
        <v>213</v>
      </c>
      <c r="K1521">
        <v>619110</v>
      </c>
      <c r="L1521">
        <v>187567</v>
      </c>
      <c r="Q1521" t="s">
        <v>172</v>
      </c>
      <c r="R1521">
        <v>10</v>
      </c>
      <c r="U1521">
        <v>8</v>
      </c>
      <c r="V1521">
        <v>14</v>
      </c>
      <c r="X1521">
        <v>3008698</v>
      </c>
      <c r="Y1521" t="s">
        <v>122</v>
      </c>
      <c r="Z1521">
        <v>345</v>
      </c>
      <c r="AA1521" t="s">
        <v>147</v>
      </c>
      <c r="AB1521" t="s">
        <v>124</v>
      </c>
      <c r="AC1521">
        <v>1</v>
      </c>
    </row>
    <row r="1522" spans="1:29" x14ac:dyDescent="0.25">
      <c r="A1522">
        <v>345</v>
      </c>
      <c r="B1522">
        <v>345103</v>
      </c>
      <c r="C1522" t="s">
        <v>78</v>
      </c>
      <c r="D1522">
        <v>5470</v>
      </c>
      <c r="E1522" s="2">
        <v>74.41</v>
      </c>
      <c r="F1522" s="1">
        <v>41856</v>
      </c>
      <c r="G1522" t="s">
        <v>119</v>
      </c>
      <c r="H1522" t="s">
        <v>209</v>
      </c>
      <c r="I1522" t="s">
        <v>213</v>
      </c>
      <c r="K1522">
        <v>619111</v>
      </c>
      <c r="L1522">
        <v>187567</v>
      </c>
      <c r="Q1522" t="s">
        <v>172</v>
      </c>
      <c r="R1522">
        <v>10</v>
      </c>
      <c r="U1522">
        <v>8</v>
      </c>
      <c r="V1522">
        <v>14</v>
      </c>
      <c r="X1522">
        <v>3008698</v>
      </c>
      <c r="Y1522" t="s">
        <v>122</v>
      </c>
      <c r="Z1522">
        <v>345</v>
      </c>
      <c r="AA1522" t="s">
        <v>147</v>
      </c>
      <c r="AB1522" t="s">
        <v>124</v>
      </c>
      <c r="AC1522">
        <v>1</v>
      </c>
    </row>
    <row r="1523" spans="1:29" x14ac:dyDescent="0.25">
      <c r="A1523">
        <v>345</v>
      </c>
      <c r="B1523">
        <v>345103</v>
      </c>
      <c r="C1523" t="s">
        <v>78</v>
      </c>
      <c r="D1523">
        <v>5470</v>
      </c>
      <c r="E1523" s="2">
        <v>185.56</v>
      </c>
      <c r="F1523" s="1">
        <v>41882</v>
      </c>
      <c r="G1523" t="s">
        <v>119</v>
      </c>
      <c r="H1523" t="s">
        <v>218</v>
      </c>
      <c r="I1523" t="s">
        <v>209</v>
      </c>
      <c r="K1523">
        <v>301591</v>
      </c>
      <c r="L1523">
        <v>189631</v>
      </c>
      <c r="P1523" t="s">
        <v>126</v>
      </c>
      <c r="Q1523" t="s">
        <v>170</v>
      </c>
      <c r="R1523">
        <v>10</v>
      </c>
      <c r="U1523">
        <v>8</v>
      </c>
      <c r="V1523">
        <v>14</v>
      </c>
      <c r="Y1523" t="s">
        <v>122</v>
      </c>
      <c r="Z1523">
        <v>102</v>
      </c>
      <c r="AA1523" t="s">
        <v>123</v>
      </c>
      <c r="AB1523" t="s">
        <v>124</v>
      </c>
      <c r="AC1523">
        <v>612</v>
      </c>
    </row>
    <row r="1524" spans="1:29" x14ac:dyDescent="0.25">
      <c r="A1524">
        <v>345</v>
      </c>
      <c r="B1524">
        <v>345103</v>
      </c>
      <c r="C1524" t="s">
        <v>78</v>
      </c>
      <c r="D1524">
        <v>5470</v>
      </c>
      <c r="E1524" s="2">
        <v>895.1</v>
      </c>
      <c r="F1524" s="1">
        <v>41882</v>
      </c>
      <c r="G1524" t="s">
        <v>119</v>
      </c>
      <c r="H1524" t="s">
        <v>218</v>
      </c>
      <c r="I1524" t="s">
        <v>209</v>
      </c>
      <c r="K1524">
        <v>301591</v>
      </c>
      <c r="L1524">
        <v>189631</v>
      </c>
      <c r="P1524" t="s">
        <v>126</v>
      </c>
      <c r="Q1524" t="s">
        <v>170</v>
      </c>
      <c r="R1524">
        <v>10</v>
      </c>
      <c r="U1524">
        <v>8</v>
      </c>
      <c r="V1524">
        <v>14</v>
      </c>
      <c r="Y1524" t="s">
        <v>122</v>
      </c>
      <c r="Z1524">
        <v>102</v>
      </c>
      <c r="AA1524" t="s">
        <v>123</v>
      </c>
      <c r="AB1524" t="s">
        <v>124</v>
      </c>
      <c r="AC1524">
        <v>613</v>
      </c>
    </row>
    <row r="1525" spans="1:29" x14ac:dyDescent="0.25">
      <c r="A1525">
        <v>345</v>
      </c>
      <c r="B1525">
        <v>345103</v>
      </c>
      <c r="C1525" t="s">
        <v>78</v>
      </c>
      <c r="D1525">
        <v>5470</v>
      </c>
      <c r="E1525" s="2">
        <v>316.7</v>
      </c>
      <c r="F1525" s="1">
        <v>41882</v>
      </c>
      <c r="G1525" t="s">
        <v>119</v>
      </c>
      <c r="H1525" t="s">
        <v>208</v>
      </c>
      <c r="I1525" t="s">
        <v>208</v>
      </c>
      <c r="K1525">
        <v>301601</v>
      </c>
      <c r="L1525">
        <v>189646</v>
      </c>
      <c r="P1525" t="s">
        <v>126</v>
      </c>
      <c r="Q1525" t="s">
        <v>170</v>
      </c>
      <c r="R1525">
        <v>10</v>
      </c>
      <c r="U1525">
        <v>8</v>
      </c>
      <c r="V1525">
        <v>14</v>
      </c>
      <c r="Y1525" t="s">
        <v>122</v>
      </c>
      <c r="Z1525">
        <v>110</v>
      </c>
      <c r="AA1525" t="s">
        <v>123</v>
      </c>
      <c r="AB1525" t="s">
        <v>124</v>
      </c>
      <c r="AC1525">
        <v>212</v>
      </c>
    </row>
    <row r="1526" spans="1:29" x14ac:dyDescent="0.25">
      <c r="A1526">
        <v>345</v>
      </c>
      <c r="B1526">
        <v>345103</v>
      </c>
      <c r="C1526" t="s">
        <v>78</v>
      </c>
      <c r="D1526">
        <v>5470</v>
      </c>
      <c r="E1526" s="2">
        <v>-185.56</v>
      </c>
      <c r="F1526" s="1">
        <v>41883</v>
      </c>
      <c r="G1526" t="s">
        <v>119</v>
      </c>
      <c r="H1526" t="s">
        <v>218</v>
      </c>
      <c r="I1526" t="s">
        <v>209</v>
      </c>
      <c r="K1526">
        <v>301591</v>
      </c>
      <c r="L1526">
        <v>189631</v>
      </c>
      <c r="P1526" t="s">
        <v>126</v>
      </c>
      <c r="Q1526" t="s">
        <v>170</v>
      </c>
      <c r="R1526">
        <v>10</v>
      </c>
      <c r="U1526">
        <v>9</v>
      </c>
      <c r="V1526">
        <v>14</v>
      </c>
      <c r="Y1526" t="s">
        <v>122</v>
      </c>
      <c r="Z1526">
        <v>102</v>
      </c>
      <c r="AA1526" t="s">
        <v>123</v>
      </c>
      <c r="AB1526" t="s">
        <v>124</v>
      </c>
      <c r="AC1526">
        <v>612</v>
      </c>
    </row>
    <row r="1527" spans="1:29" x14ac:dyDescent="0.25">
      <c r="A1527">
        <v>345</v>
      </c>
      <c r="B1527">
        <v>345103</v>
      </c>
      <c r="C1527" t="s">
        <v>78</v>
      </c>
      <c r="D1527">
        <v>5470</v>
      </c>
      <c r="E1527" s="2">
        <v>-895.1</v>
      </c>
      <c r="F1527" s="1">
        <v>41883</v>
      </c>
      <c r="G1527" t="s">
        <v>119</v>
      </c>
      <c r="H1527" t="s">
        <v>218</v>
      </c>
      <c r="I1527" t="s">
        <v>209</v>
      </c>
      <c r="K1527">
        <v>301591</v>
      </c>
      <c r="L1527">
        <v>189631</v>
      </c>
      <c r="P1527" t="s">
        <v>126</v>
      </c>
      <c r="Q1527" t="s">
        <v>170</v>
      </c>
      <c r="R1527">
        <v>10</v>
      </c>
      <c r="U1527">
        <v>9</v>
      </c>
      <c r="V1527">
        <v>14</v>
      </c>
      <c r="Y1527" t="s">
        <v>122</v>
      </c>
      <c r="Z1527">
        <v>102</v>
      </c>
      <c r="AA1527" t="s">
        <v>123</v>
      </c>
      <c r="AB1527" t="s">
        <v>124</v>
      </c>
      <c r="AC1527">
        <v>613</v>
      </c>
    </row>
    <row r="1528" spans="1:29" x14ac:dyDescent="0.25">
      <c r="A1528">
        <v>345</v>
      </c>
      <c r="B1528">
        <v>345103</v>
      </c>
      <c r="C1528" t="s">
        <v>78</v>
      </c>
      <c r="D1528">
        <v>5470</v>
      </c>
      <c r="E1528" s="2">
        <v>-316.7</v>
      </c>
      <c r="F1528" s="1">
        <v>41883</v>
      </c>
      <c r="G1528" t="s">
        <v>119</v>
      </c>
      <c r="H1528" t="s">
        <v>208</v>
      </c>
      <c r="I1528" t="s">
        <v>208</v>
      </c>
      <c r="K1528">
        <v>301601</v>
      </c>
      <c r="L1528">
        <v>189646</v>
      </c>
      <c r="P1528" t="s">
        <v>126</v>
      </c>
      <c r="Q1528" t="s">
        <v>170</v>
      </c>
      <c r="R1528">
        <v>10</v>
      </c>
      <c r="U1528">
        <v>9</v>
      </c>
      <c r="V1528">
        <v>14</v>
      </c>
      <c r="Y1528" t="s">
        <v>122</v>
      </c>
      <c r="Z1528">
        <v>110</v>
      </c>
      <c r="AA1528" t="s">
        <v>123</v>
      </c>
      <c r="AB1528" t="s">
        <v>124</v>
      </c>
      <c r="AC1528">
        <v>212</v>
      </c>
    </row>
    <row r="1529" spans="1:29" x14ac:dyDescent="0.25">
      <c r="A1529">
        <v>345</v>
      </c>
      <c r="B1529">
        <v>345103</v>
      </c>
      <c r="C1529" t="s">
        <v>78</v>
      </c>
      <c r="D1529">
        <v>5470</v>
      </c>
      <c r="E1529" s="2">
        <v>185.56</v>
      </c>
      <c r="F1529" s="1">
        <v>41885</v>
      </c>
      <c r="G1529" t="s">
        <v>119</v>
      </c>
      <c r="H1529" t="s">
        <v>209</v>
      </c>
      <c r="I1529" t="s">
        <v>220</v>
      </c>
      <c r="K1529">
        <v>625666</v>
      </c>
      <c r="L1529">
        <v>189423</v>
      </c>
      <c r="Q1529" t="s">
        <v>172</v>
      </c>
      <c r="R1529">
        <v>10</v>
      </c>
      <c r="U1529">
        <v>9</v>
      </c>
      <c r="V1529">
        <v>14</v>
      </c>
      <c r="X1529">
        <v>3008698</v>
      </c>
      <c r="Y1529" t="s">
        <v>122</v>
      </c>
      <c r="Z1529">
        <v>345</v>
      </c>
      <c r="AA1529" t="s">
        <v>147</v>
      </c>
      <c r="AB1529" t="s">
        <v>124</v>
      </c>
      <c r="AC1529">
        <v>1</v>
      </c>
    </row>
    <row r="1530" spans="1:29" x14ac:dyDescent="0.25">
      <c r="A1530">
        <v>345</v>
      </c>
      <c r="B1530">
        <v>345103</v>
      </c>
      <c r="C1530" t="s">
        <v>78</v>
      </c>
      <c r="D1530">
        <v>5470</v>
      </c>
      <c r="E1530" s="2">
        <v>895.1</v>
      </c>
      <c r="F1530" s="1">
        <v>41885</v>
      </c>
      <c r="G1530" t="s">
        <v>119</v>
      </c>
      <c r="H1530" t="s">
        <v>209</v>
      </c>
      <c r="I1530" t="s">
        <v>219</v>
      </c>
      <c r="K1530">
        <v>625671</v>
      </c>
      <c r="L1530">
        <v>189423</v>
      </c>
      <c r="Q1530" t="s">
        <v>172</v>
      </c>
      <c r="R1530">
        <v>10</v>
      </c>
      <c r="U1530">
        <v>9</v>
      </c>
      <c r="V1530">
        <v>14</v>
      </c>
      <c r="X1530">
        <v>3008698</v>
      </c>
      <c r="Y1530" t="s">
        <v>122</v>
      </c>
      <c r="Z1530">
        <v>345</v>
      </c>
      <c r="AA1530" t="s">
        <v>147</v>
      </c>
      <c r="AB1530" t="s">
        <v>124</v>
      </c>
      <c r="AC1530">
        <v>1</v>
      </c>
    </row>
    <row r="1531" spans="1:29" x14ac:dyDescent="0.25">
      <c r="A1531">
        <v>345</v>
      </c>
      <c r="B1531">
        <v>345103</v>
      </c>
      <c r="C1531" t="s">
        <v>78</v>
      </c>
      <c r="D1531">
        <v>5470</v>
      </c>
      <c r="E1531" s="2">
        <v>55.67</v>
      </c>
      <c r="F1531" s="1">
        <v>41912</v>
      </c>
      <c r="G1531" t="s">
        <v>119</v>
      </c>
      <c r="H1531" t="s">
        <v>208</v>
      </c>
      <c r="I1531" t="s">
        <v>208</v>
      </c>
      <c r="K1531">
        <v>301934</v>
      </c>
      <c r="L1531">
        <v>191842</v>
      </c>
      <c r="P1531" t="s">
        <v>126</v>
      </c>
      <c r="Q1531" t="s">
        <v>170</v>
      </c>
      <c r="R1531">
        <v>10</v>
      </c>
      <c r="U1531">
        <v>9</v>
      </c>
      <c r="V1531">
        <v>14</v>
      </c>
      <c r="Y1531" t="s">
        <v>122</v>
      </c>
      <c r="Z1531">
        <v>110</v>
      </c>
      <c r="AA1531" t="s">
        <v>123</v>
      </c>
      <c r="AB1531" t="s">
        <v>124</v>
      </c>
      <c r="AC1531">
        <v>212</v>
      </c>
    </row>
    <row r="1532" spans="1:29" x14ac:dyDescent="0.25">
      <c r="A1532">
        <v>345</v>
      </c>
      <c r="B1532">
        <v>345103</v>
      </c>
      <c r="C1532" t="s">
        <v>78</v>
      </c>
      <c r="D1532">
        <v>5470</v>
      </c>
      <c r="E1532" s="2">
        <v>185.81</v>
      </c>
      <c r="F1532" s="1">
        <v>41912</v>
      </c>
      <c r="G1532" t="s">
        <v>119</v>
      </c>
      <c r="H1532" t="s">
        <v>209</v>
      </c>
      <c r="I1532" t="s">
        <v>224</v>
      </c>
      <c r="K1532">
        <v>631636</v>
      </c>
      <c r="L1532">
        <v>191406</v>
      </c>
      <c r="Q1532" t="s">
        <v>172</v>
      </c>
      <c r="R1532">
        <v>10</v>
      </c>
      <c r="U1532">
        <v>9</v>
      </c>
      <c r="V1532">
        <v>14</v>
      </c>
      <c r="X1532">
        <v>3008698</v>
      </c>
      <c r="Y1532" t="s">
        <v>122</v>
      </c>
      <c r="Z1532">
        <v>345</v>
      </c>
      <c r="AA1532" t="s">
        <v>147</v>
      </c>
      <c r="AB1532" t="s">
        <v>124</v>
      </c>
      <c r="AC1532">
        <v>1</v>
      </c>
    </row>
    <row r="1533" spans="1:29" x14ac:dyDescent="0.25">
      <c r="A1533">
        <v>345</v>
      </c>
      <c r="B1533">
        <v>345103</v>
      </c>
      <c r="C1533" t="s">
        <v>78</v>
      </c>
      <c r="D1533">
        <v>5470</v>
      </c>
      <c r="E1533" s="2">
        <v>60.72</v>
      </c>
      <c r="F1533" s="1">
        <v>41912</v>
      </c>
      <c r="G1533" t="s">
        <v>119</v>
      </c>
      <c r="H1533" t="s">
        <v>209</v>
      </c>
      <c r="I1533" t="s">
        <v>224</v>
      </c>
      <c r="K1533">
        <v>631641</v>
      </c>
      <c r="L1533">
        <v>191406</v>
      </c>
      <c r="Q1533" t="s">
        <v>172</v>
      </c>
      <c r="R1533">
        <v>10</v>
      </c>
      <c r="U1533">
        <v>9</v>
      </c>
      <c r="V1533">
        <v>14</v>
      </c>
      <c r="X1533">
        <v>3008698</v>
      </c>
      <c r="Y1533" t="s">
        <v>122</v>
      </c>
      <c r="Z1533">
        <v>345</v>
      </c>
      <c r="AA1533" t="s">
        <v>147</v>
      </c>
      <c r="AB1533" t="s">
        <v>124</v>
      </c>
      <c r="AC1533">
        <v>1</v>
      </c>
    </row>
    <row r="1534" spans="1:29" x14ac:dyDescent="0.25">
      <c r="A1534">
        <v>345</v>
      </c>
      <c r="B1534">
        <v>345103</v>
      </c>
      <c r="C1534" t="s">
        <v>78</v>
      </c>
      <c r="D1534">
        <v>5470</v>
      </c>
      <c r="E1534" s="2">
        <v>-55.67</v>
      </c>
      <c r="F1534" s="1">
        <v>41913</v>
      </c>
      <c r="G1534" t="s">
        <v>119</v>
      </c>
      <c r="H1534" t="s">
        <v>208</v>
      </c>
      <c r="I1534" t="s">
        <v>208</v>
      </c>
      <c r="K1534">
        <v>301934</v>
      </c>
      <c r="L1534">
        <v>191842</v>
      </c>
      <c r="P1534" t="s">
        <v>126</v>
      </c>
      <c r="Q1534" t="s">
        <v>170</v>
      </c>
      <c r="R1534">
        <v>10</v>
      </c>
      <c r="U1534">
        <v>10</v>
      </c>
      <c r="V1534">
        <v>14</v>
      </c>
      <c r="Y1534" t="s">
        <v>122</v>
      </c>
      <c r="Z1534">
        <v>110</v>
      </c>
      <c r="AA1534" t="s">
        <v>123</v>
      </c>
      <c r="AB1534" t="s">
        <v>124</v>
      </c>
      <c r="AC1534">
        <v>212</v>
      </c>
    </row>
    <row r="1535" spans="1:29" x14ac:dyDescent="0.25">
      <c r="A1535">
        <v>345</v>
      </c>
      <c r="B1535">
        <v>345103</v>
      </c>
      <c r="C1535" t="s">
        <v>78</v>
      </c>
      <c r="D1535">
        <v>5470</v>
      </c>
      <c r="E1535" s="2">
        <v>298.01</v>
      </c>
      <c r="F1535" s="1">
        <v>41941</v>
      </c>
      <c r="G1535" t="s">
        <v>119</v>
      </c>
      <c r="H1535" t="s">
        <v>209</v>
      </c>
      <c r="I1535" t="s">
        <v>287</v>
      </c>
      <c r="K1535">
        <v>640104</v>
      </c>
      <c r="L1535">
        <v>193634</v>
      </c>
      <c r="Q1535" t="s">
        <v>172</v>
      </c>
      <c r="R1535">
        <v>10</v>
      </c>
      <c r="U1535">
        <v>10</v>
      </c>
      <c r="V1535">
        <v>14</v>
      </c>
      <c r="X1535">
        <v>3008698</v>
      </c>
      <c r="Y1535" t="s">
        <v>122</v>
      </c>
      <c r="Z1535">
        <v>345</v>
      </c>
      <c r="AA1535" t="s">
        <v>147</v>
      </c>
      <c r="AB1535" t="s">
        <v>124</v>
      </c>
      <c r="AC1535">
        <v>1</v>
      </c>
    </row>
    <row r="1536" spans="1:29" x14ac:dyDescent="0.25">
      <c r="A1536">
        <v>345</v>
      </c>
      <c r="B1536">
        <v>345103</v>
      </c>
      <c r="C1536" t="s">
        <v>78</v>
      </c>
      <c r="D1536">
        <v>5470</v>
      </c>
      <c r="E1536" s="2">
        <v>66.22</v>
      </c>
      <c r="F1536" s="1">
        <v>41943</v>
      </c>
      <c r="G1536" t="s">
        <v>119</v>
      </c>
      <c r="H1536" t="s">
        <v>232</v>
      </c>
      <c r="I1536" t="s">
        <v>209</v>
      </c>
      <c r="K1536">
        <v>302197</v>
      </c>
      <c r="L1536">
        <v>194157</v>
      </c>
      <c r="P1536" t="s">
        <v>126</v>
      </c>
      <c r="Q1536" t="s">
        <v>170</v>
      </c>
      <c r="R1536">
        <v>10</v>
      </c>
      <c r="U1536">
        <v>10</v>
      </c>
      <c r="V1536">
        <v>14</v>
      </c>
      <c r="Y1536" t="s">
        <v>122</v>
      </c>
      <c r="Z1536">
        <v>102</v>
      </c>
      <c r="AA1536" t="s">
        <v>123</v>
      </c>
      <c r="AB1536" t="s">
        <v>124</v>
      </c>
      <c r="AC1536">
        <v>643</v>
      </c>
    </row>
    <row r="1537" spans="1:29" x14ac:dyDescent="0.25">
      <c r="A1537">
        <v>345</v>
      </c>
      <c r="B1537">
        <v>345103</v>
      </c>
      <c r="C1537" t="s">
        <v>78</v>
      </c>
      <c r="D1537">
        <v>5470</v>
      </c>
      <c r="E1537" s="2">
        <v>87.8</v>
      </c>
      <c r="F1537" s="1">
        <v>41943</v>
      </c>
      <c r="G1537" t="s">
        <v>119</v>
      </c>
      <c r="H1537" t="s">
        <v>208</v>
      </c>
      <c r="I1537" t="s">
        <v>208</v>
      </c>
      <c r="K1537">
        <v>302211</v>
      </c>
      <c r="L1537">
        <v>194211</v>
      </c>
      <c r="P1537" t="s">
        <v>126</v>
      </c>
      <c r="Q1537" t="s">
        <v>170</v>
      </c>
      <c r="R1537">
        <v>10</v>
      </c>
      <c r="U1537">
        <v>10</v>
      </c>
      <c r="V1537">
        <v>14</v>
      </c>
      <c r="Y1537" t="s">
        <v>122</v>
      </c>
      <c r="Z1537">
        <v>110</v>
      </c>
      <c r="AA1537" t="s">
        <v>123</v>
      </c>
      <c r="AB1537" t="s">
        <v>124</v>
      </c>
      <c r="AC1537">
        <v>214</v>
      </c>
    </row>
    <row r="1538" spans="1:29" x14ac:dyDescent="0.25">
      <c r="A1538">
        <v>345</v>
      </c>
      <c r="B1538">
        <v>345103</v>
      </c>
      <c r="C1538" t="s">
        <v>78</v>
      </c>
      <c r="D1538">
        <v>5470</v>
      </c>
      <c r="E1538" s="2">
        <v>-66.22</v>
      </c>
      <c r="F1538" s="1">
        <v>41944</v>
      </c>
      <c r="G1538" t="s">
        <v>119</v>
      </c>
      <c r="H1538" t="s">
        <v>232</v>
      </c>
      <c r="I1538" t="s">
        <v>209</v>
      </c>
      <c r="K1538">
        <v>302197</v>
      </c>
      <c r="L1538">
        <v>194157</v>
      </c>
      <c r="P1538" t="s">
        <v>126</v>
      </c>
      <c r="Q1538" t="s">
        <v>170</v>
      </c>
      <c r="R1538">
        <v>10</v>
      </c>
      <c r="U1538">
        <v>11</v>
      </c>
      <c r="V1538">
        <v>14</v>
      </c>
      <c r="Y1538" t="s">
        <v>122</v>
      </c>
      <c r="Z1538">
        <v>102</v>
      </c>
      <c r="AA1538" t="s">
        <v>123</v>
      </c>
      <c r="AB1538" t="s">
        <v>124</v>
      </c>
      <c r="AC1538">
        <v>643</v>
      </c>
    </row>
    <row r="1539" spans="1:29" x14ac:dyDescent="0.25">
      <c r="A1539">
        <v>345</v>
      </c>
      <c r="B1539">
        <v>345103</v>
      </c>
      <c r="C1539" t="s">
        <v>78</v>
      </c>
      <c r="D1539">
        <v>5470</v>
      </c>
      <c r="E1539" s="2">
        <v>-87.8</v>
      </c>
      <c r="F1539" s="1">
        <v>41944</v>
      </c>
      <c r="G1539" t="s">
        <v>119</v>
      </c>
      <c r="H1539" t="s">
        <v>208</v>
      </c>
      <c r="I1539" t="s">
        <v>208</v>
      </c>
      <c r="K1539">
        <v>302211</v>
      </c>
      <c r="L1539">
        <v>194211</v>
      </c>
      <c r="P1539" t="s">
        <v>126</v>
      </c>
      <c r="Q1539" t="s">
        <v>170</v>
      </c>
      <c r="R1539">
        <v>10</v>
      </c>
      <c r="U1539">
        <v>11</v>
      </c>
      <c r="V1539">
        <v>14</v>
      </c>
      <c r="Y1539" t="s">
        <v>122</v>
      </c>
      <c r="Z1539">
        <v>110</v>
      </c>
      <c r="AA1539" t="s">
        <v>123</v>
      </c>
      <c r="AB1539" t="s">
        <v>124</v>
      </c>
      <c r="AC1539">
        <v>214</v>
      </c>
    </row>
    <row r="1540" spans="1:29" x14ac:dyDescent="0.25">
      <c r="A1540">
        <v>345</v>
      </c>
      <c r="B1540">
        <v>345103</v>
      </c>
      <c r="C1540" t="s">
        <v>78</v>
      </c>
      <c r="D1540">
        <v>5470</v>
      </c>
      <c r="E1540" s="2">
        <v>66.22</v>
      </c>
      <c r="F1540" s="1">
        <v>41947</v>
      </c>
      <c r="G1540" t="s">
        <v>119</v>
      </c>
      <c r="H1540" t="s">
        <v>209</v>
      </c>
      <c r="I1540" t="s">
        <v>231</v>
      </c>
      <c r="K1540">
        <v>640814</v>
      </c>
      <c r="L1540">
        <v>193999</v>
      </c>
      <c r="Q1540" t="s">
        <v>172</v>
      </c>
      <c r="R1540">
        <v>10</v>
      </c>
      <c r="U1540">
        <v>11</v>
      </c>
      <c r="V1540">
        <v>14</v>
      </c>
      <c r="X1540">
        <v>3008698</v>
      </c>
      <c r="Y1540" t="s">
        <v>122</v>
      </c>
      <c r="Z1540">
        <v>345</v>
      </c>
      <c r="AA1540" t="s">
        <v>147</v>
      </c>
      <c r="AB1540" t="s">
        <v>124</v>
      </c>
      <c r="AC1540">
        <v>1</v>
      </c>
    </row>
    <row r="1541" spans="1:29" x14ac:dyDescent="0.25">
      <c r="A1541">
        <v>345</v>
      </c>
      <c r="B1541">
        <v>345103</v>
      </c>
      <c r="C1541" t="s">
        <v>78</v>
      </c>
      <c r="D1541">
        <v>5470</v>
      </c>
      <c r="E1541" s="2">
        <v>86.77</v>
      </c>
      <c r="F1541" s="1">
        <v>41973</v>
      </c>
      <c r="G1541" t="s">
        <v>119</v>
      </c>
      <c r="H1541" t="s">
        <v>208</v>
      </c>
      <c r="I1541" t="s">
        <v>208</v>
      </c>
      <c r="K1541">
        <v>302463</v>
      </c>
      <c r="L1541">
        <v>196098</v>
      </c>
      <c r="P1541" t="s">
        <v>126</v>
      </c>
      <c r="Q1541" t="s">
        <v>170</v>
      </c>
      <c r="R1541">
        <v>10</v>
      </c>
      <c r="U1541">
        <v>11</v>
      </c>
      <c r="V1541">
        <v>14</v>
      </c>
      <c r="Y1541" t="s">
        <v>122</v>
      </c>
      <c r="Z1541">
        <v>110</v>
      </c>
      <c r="AA1541" t="s">
        <v>123</v>
      </c>
      <c r="AB1541" t="s">
        <v>124</v>
      </c>
      <c r="AC1541">
        <v>205</v>
      </c>
    </row>
    <row r="1542" spans="1:29" x14ac:dyDescent="0.25">
      <c r="A1542">
        <v>345</v>
      </c>
      <c r="B1542">
        <v>345103</v>
      </c>
      <c r="C1542" t="s">
        <v>78</v>
      </c>
      <c r="D1542">
        <v>5470</v>
      </c>
      <c r="E1542" s="2">
        <v>-86.77</v>
      </c>
      <c r="F1542" s="1">
        <v>41974</v>
      </c>
      <c r="G1542" t="s">
        <v>119</v>
      </c>
      <c r="H1542" t="s">
        <v>208</v>
      </c>
      <c r="I1542" t="s">
        <v>208</v>
      </c>
      <c r="K1542">
        <v>302463</v>
      </c>
      <c r="L1542">
        <v>196098</v>
      </c>
      <c r="P1542" t="s">
        <v>126</v>
      </c>
      <c r="Q1542" t="s">
        <v>170</v>
      </c>
      <c r="R1542">
        <v>10</v>
      </c>
      <c r="U1542">
        <v>12</v>
      </c>
      <c r="V1542">
        <v>14</v>
      </c>
      <c r="Y1542" t="s">
        <v>122</v>
      </c>
      <c r="Z1542">
        <v>110</v>
      </c>
      <c r="AA1542" t="s">
        <v>123</v>
      </c>
      <c r="AB1542" t="s">
        <v>124</v>
      </c>
      <c r="AC1542">
        <v>205</v>
      </c>
    </row>
    <row r="1543" spans="1:29" x14ac:dyDescent="0.25">
      <c r="A1543">
        <v>345</v>
      </c>
      <c r="B1543">
        <v>345103</v>
      </c>
      <c r="C1543" t="s">
        <v>78</v>
      </c>
      <c r="D1543">
        <v>5470</v>
      </c>
      <c r="E1543" s="2">
        <v>267.69</v>
      </c>
      <c r="F1543" s="1">
        <v>41976</v>
      </c>
      <c r="G1543" t="s">
        <v>119</v>
      </c>
      <c r="H1543" t="s">
        <v>209</v>
      </c>
      <c r="I1543" t="s">
        <v>288</v>
      </c>
      <c r="K1543">
        <v>647286</v>
      </c>
      <c r="L1543">
        <v>196072</v>
      </c>
      <c r="Q1543" t="s">
        <v>172</v>
      </c>
      <c r="R1543">
        <v>10</v>
      </c>
      <c r="U1543">
        <v>12</v>
      </c>
      <c r="V1543">
        <v>14</v>
      </c>
      <c r="X1543">
        <v>3008698</v>
      </c>
      <c r="Y1543" t="s">
        <v>122</v>
      </c>
      <c r="Z1543">
        <v>345</v>
      </c>
      <c r="AA1543" t="s">
        <v>147</v>
      </c>
      <c r="AB1543" t="s">
        <v>124</v>
      </c>
      <c r="AC1543">
        <v>1</v>
      </c>
    </row>
    <row r="1544" spans="1:29" x14ac:dyDescent="0.25">
      <c r="A1544">
        <v>345</v>
      </c>
      <c r="B1544">
        <v>345103</v>
      </c>
      <c r="C1544" t="s">
        <v>78</v>
      </c>
      <c r="D1544">
        <v>5470</v>
      </c>
      <c r="E1544" s="2">
        <v>66.33</v>
      </c>
      <c r="F1544" s="1">
        <v>41976</v>
      </c>
      <c r="G1544" t="s">
        <v>119</v>
      </c>
      <c r="H1544" t="s">
        <v>209</v>
      </c>
      <c r="I1544" t="s">
        <v>238</v>
      </c>
      <c r="K1544">
        <v>647291</v>
      </c>
      <c r="L1544">
        <v>196072</v>
      </c>
      <c r="Q1544" t="s">
        <v>172</v>
      </c>
      <c r="R1544">
        <v>10</v>
      </c>
      <c r="U1544">
        <v>12</v>
      </c>
      <c r="V1544">
        <v>14</v>
      </c>
      <c r="X1544">
        <v>3008698</v>
      </c>
      <c r="Y1544" t="s">
        <v>122</v>
      </c>
      <c r="Z1544">
        <v>345</v>
      </c>
      <c r="AA1544" t="s">
        <v>147</v>
      </c>
      <c r="AB1544" t="s">
        <v>124</v>
      </c>
      <c r="AC1544">
        <v>1</v>
      </c>
    </row>
    <row r="1545" spans="1:29" x14ac:dyDescent="0.25">
      <c r="A1545">
        <v>345</v>
      </c>
      <c r="B1545">
        <v>345103</v>
      </c>
      <c r="C1545" t="s">
        <v>78</v>
      </c>
      <c r="D1545">
        <v>5470</v>
      </c>
      <c r="E1545" s="2">
        <v>217.13</v>
      </c>
      <c r="F1545" s="1">
        <v>42004</v>
      </c>
      <c r="G1545" t="s">
        <v>119</v>
      </c>
      <c r="H1545" t="s">
        <v>208</v>
      </c>
      <c r="I1545" t="s">
        <v>208</v>
      </c>
      <c r="K1545">
        <v>302753</v>
      </c>
      <c r="L1545">
        <v>198542</v>
      </c>
      <c r="P1545" t="s">
        <v>126</v>
      </c>
      <c r="Q1545" t="s">
        <v>170</v>
      </c>
      <c r="R1545">
        <v>10</v>
      </c>
      <c r="U1545">
        <v>12</v>
      </c>
      <c r="V1545">
        <v>14</v>
      </c>
      <c r="Y1545" t="s">
        <v>122</v>
      </c>
      <c r="Z1545">
        <v>110</v>
      </c>
      <c r="AA1545" t="s">
        <v>123</v>
      </c>
      <c r="AB1545" t="s">
        <v>124</v>
      </c>
      <c r="AC1545">
        <v>213</v>
      </c>
    </row>
    <row r="1546" spans="1:29" x14ac:dyDescent="0.25">
      <c r="A1546">
        <v>345</v>
      </c>
      <c r="B1546">
        <v>345103</v>
      </c>
      <c r="C1546" t="s">
        <v>78</v>
      </c>
      <c r="D1546">
        <v>5470</v>
      </c>
      <c r="E1546" s="2">
        <v>290.98</v>
      </c>
      <c r="F1546" s="1">
        <v>42004</v>
      </c>
      <c r="G1546" t="s">
        <v>119</v>
      </c>
      <c r="H1546" t="s">
        <v>209</v>
      </c>
      <c r="I1546" t="s">
        <v>245</v>
      </c>
      <c r="K1546">
        <v>654812</v>
      </c>
      <c r="L1546">
        <v>198196</v>
      </c>
      <c r="Q1546" t="s">
        <v>172</v>
      </c>
      <c r="R1546">
        <v>10</v>
      </c>
      <c r="U1546">
        <v>12</v>
      </c>
      <c r="V1546">
        <v>14</v>
      </c>
      <c r="X1546">
        <v>3008698</v>
      </c>
      <c r="Y1546" t="s">
        <v>122</v>
      </c>
      <c r="Z1546">
        <v>345</v>
      </c>
      <c r="AA1546" t="s">
        <v>147</v>
      </c>
      <c r="AB1546" t="s">
        <v>124</v>
      </c>
      <c r="AC1546">
        <v>1</v>
      </c>
    </row>
    <row r="1547" spans="1:29" x14ac:dyDescent="0.25">
      <c r="A1547">
        <v>345</v>
      </c>
      <c r="B1547">
        <v>345103</v>
      </c>
      <c r="C1547" t="s">
        <v>78</v>
      </c>
      <c r="D1547">
        <v>5470</v>
      </c>
      <c r="E1547" s="2">
        <v>550.41</v>
      </c>
      <c r="F1547" s="1">
        <v>42004</v>
      </c>
      <c r="G1547" t="s">
        <v>119</v>
      </c>
      <c r="H1547" t="s">
        <v>209</v>
      </c>
      <c r="I1547" t="s">
        <v>245</v>
      </c>
      <c r="K1547">
        <v>654814</v>
      </c>
      <c r="L1547">
        <v>198196</v>
      </c>
      <c r="Q1547" t="s">
        <v>172</v>
      </c>
      <c r="R1547">
        <v>10</v>
      </c>
      <c r="U1547">
        <v>12</v>
      </c>
      <c r="V1547">
        <v>14</v>
      </c>
      <c r="X1547">
        <v>3008698</v>
      </c>
      <c r="Y1547" t="s">
        <v>122</v>
      </c>
      <c r="Z1547">
        <v>345</v>
      </c>
      <c r="AA1547" t="s">
        <v>147</v>
      </c>
      <c r="AB1547" t="s">
        <v>124</v>
      </c>
      <c r="AC1547">
        <v>1</v>
      </c>
    </row>
    <row r="1548" spans="1:29" x14ac:dyDescent="0.25">
      <c r="A1548">
        <v>345</v>
      </c>
      <c r="B1548">
        <v>345103</v>
      </c>
      <c r="C1548" t="s">
        <v>78</v>
      </c>
      <c r="D1548">
        <v>5470</v>
      </c>
      <c r="E1548" s="2">
        <v>-217.13</v>
      </c>
      <c r="F1548" s="1">
        <v>42005</v>
      </c>
      <c r="G1548" t="s">
        <v>119</v>
      </c>
      <c r="H1548" t="s">
        <v>208</v>
      </c>
      <c r="I1548" t="s">
        <v>208</v>
      </c>
      <c r="K1548">
        <v>302753</v>
      </c>
      <c r="L1548">
        <v>198542</v>
      </c>
      <c r="P1548" t="s">
        <v>126</v>
      </c>
      <c r="Q1548" t="s">
        <v>170</v>
      </c>
      <c r="R1548">
        <v>10</v>
      </c>
      <c r="U1548">
        <v>1</v>
      </c>
      <c r="V1548">
        <v>15</v>
      </c>
      <c r="Y1548" t="s">
        <v>122</v>
      </c>
      <c r="Z1548">
        <v>110</v>
      </c>
      <c r="AA1548" t="s">
        <v>123</v>
      </c>
      <c r="AB1548" t="s">
        <v>124</v>
      </c>
      <c r="AC1548">
        <v>213</v>
      </c>
    </row>
    <row r="1549" spans="1:29" x14ac:dyDescent="0.25">
      <c r="A1549">
        <v>345</v>
      </c>
      <c r="B1549">
        <v>345103</v>
      </c>
      <c r="C1549" t="s">
        <v>78</v>
      </c>
      <c r="D1549">
        <v>5470</v>
      </c>
      <c r="E1549" s="2">
        <v>1610.21</v>
      </c>
      <c r="F1549" s="1">
        <v>42035</v>
      </c>
      <c r="G1549" t="s">
        <v>119</v>
      </c>
      <c r="H1549" t="s">
        <v>208</v>
      </c>
      <c r="I1549" t="s">
        <v>208</v>
      </c>
      <c r="K1549">
        <v>303074</v>
      </c>
      <c r="L1549">
        <v>200581</v>
      </c>
      <c r="P1549" t="s">
        <v>126</v>
      </c>
      <c r="Q1549" t="s">
        <v>170</v>
      </c>
      <c r="R1549">
        <v>10</v>
      </c>
      <c r="U1549">
        <v>1</v>
      </c>
      <c r="V1549">
        <v>15</v>
      </c>
      <c r="Y1549" t="s">
        <v>122</v>
      </c>
      <c r="Z1549">
        <v>180</v>
      </c>
      <c r="AA1549" t="s">
        <v>123</v>
      </c>
      <c r="AB1549" t="s">
        <v>124</v>
      </c>
      <c r="AC1549">
        <v>18</v>
      </c>
    </row>
    <row r="1550" spans="1:29" x14ac:dyDescent="0.25">
      <c r="A1550">
        <v>345</v>
      </c>
      <c r="B1550">
        <v>345103</v>
      </c>
      <c r="C1550" t="s">
        <v>78</v>
      </c>
      <c r="D1550">
        <v>5470</v>
      </c>
      <c r="E1550" s="2">
        <v>-1610.21</v>
      </c>
      <c r="F1550" s="1">
        <v>42036</v>
      </c>
      <c r="G1550" t="s">
        <v>119</v>
      </c>
      <c r="H1550" t="s">
        <v>208</v>
      </c>
      <c r="I1550" t="s">
        <v>208</v>
      </c>
      <c r="K1550">
        <v>303074</v>
      </c>
      <c r="L1550">
        <v>200581</v>
      </c>
      <c r="P1550" t="s">
        <v>126</v>
      </c>
      <c r="Q1550" t="s">
        <v>170</v>
      </c>
      <c r="R1550">
        <v>10</v>
      </c>
      <c r="U1550">
        <v>2</v>
      </c>
      <c r="V1550">
        <v>15</v>
      </c>
      <c r="Y1550" t="s">
        <v>122</v>
      </c>
      <c r="Z1550">
        <v>180</v>
      </c>
      <c r="AA1550" t="s">
        <v>123</v>
      </c>
      <c r="AB1550" t="s">
        <v>124</v>
      </c>
      <c r="AC1550">
        <v>18</v>
      </c>
    </row>
    <row r="1551" spans="1:29" x14ac:dyDescent="0.25">
      <c r="A1551">
        <v>345</v>
      </c>
      <c r="B1551">
        <v>345103</v>
      </c>
      <c r="C1551" t="s">
        <v>78</v>
      </c>
      <c r="D1551">
        <v>5470</v>
      </c>
      <c r="E1551" s="2">
        <v>290.06</v>
      </c>
      <c r="F1551" s="1">
        <v>42040</v>
      </c>
      <c r="G1551" t="s">
        <v>119</v>
      </c>
      <c r="H1551" t="s">
        <v>209</v>
      </c>
      <c r="I1551" t="s">
        <v>245</v>
      </c>
      <c r="K1551">
        <v>661344</v>
      </c>
      <c r="L1551">
        <v>200531</v>
      </c>
      <c r="Q1551" t="s">
        <v>172</v>
      </c>
      <c r="R1551">
        <v>10</v>
      </c>
      <c r="U1551">
        <v>2</v>
      </c>
      <c r="V1551">
        <v>15</v>
      </c>
      <c r="X1551">
        <v>3008698</v>
      </c>
      <c r="Y1551" t="s">
        <v>122</v>
      </c>
      <c r="Z1551">
        <v>345</v>
      </c>
      <c r="AA1551" t="s">
        <v>147</v>
      </c>
      <c r="AB1551" t="s">
        <v>124</v>
      </c>
      <c r="AC1551">
        <v>1</v>
      </c>
    </row>
    <row r="1552" spans="1:29" x14ac:dyDescent="0.25">
      <c r="A1552">
        <v>345</v>
      </c>
      <c r="B1552">
        <v>345103</v>
      </c>
      <c r="C1552" t="s">
        <v>78</v>
      </c>
      <c r="D1552">
        <v>5470</v>
      </c>
      <c r="E1552" s="2">
        <v>829.55</v>
      </c>
      <c r="F1552" s="1">
        <v>42040</v>
      </c>
      <c r="G1552" t="s">
        <v>119</v>
      </c>
      <c r="H1552" t="s">
        <v>209</v>
      </c>
      <c r="I1552" t="s">
        <v>251</v>
      </c>
      <c r="K1552">
        <v>661349</v>
      </c>
      <c r="L1552">
        <v>200531</v>
      </c>
      <c r="Q1552" t="s">
        <v>172</v>
      </c>
      <c r="R1552">
        <v>10</v>
      </c>
      <c r="U1552">
        <v>2</v>
      </c>
      <c r="V1552">
        <v>15</v>
      </c>
      <c r="X1552">
        <v>3008698</v>
      </c>
      <c r="Y1552" t="s">
        <v>122</v>
      </c>
      <c r="Z1552">
        <v>345</v>
      </c>
      <c r="AA1552" t="s">
        <v>147</v>
      </c>
      <c r="AB1552" t="s">
        <v>124</v>
      </c>
      <c r="AC1552">
        <v>1</v>
      </c>
    </row>
    <row r="1553" spans="1:29" x14ac:dyDescent="0.25">
      <c r="A1553">
        <v>345</v>
      </c>
      <c r="B1553">
        <v>345103</v>
      </c>
      <c r="C1553" t="s">
        <v>78</v>
      </c>
      <c r="D1553">
        <v>5470</v>
      </c>
      <c r="E1553" s="2">
        <v>451.86</v>
      </c>
      <c r="F1553" s="1">
        <v>42063</v>
      </c>
      <c r="G1553" t="s">
        <v>119</v>
      </c>
      <c r="H1553" t="s">
        <v>257</v>
      </c>
      <c r="I1553" t="s">
        <v>209</v>
      </c>
      <c r="K1553">
        <v>303333</v>
      </c>
      <c r="L1553">
        <v>202411</v>
      </c>
      <c r="P1553" t="s">
        <v>126</v>
      </c>
      <c r="Q1553" t="s">
        <v>170</v>
      </c>
      <c r="R1553">
        <v>10</v>
      </c>
      <c r="U1553">
        <v>2</v>
      </c>
      <c r="V1553">
        <v>15</v>
      </c>
      <c r="Y1553" t="s">
        <v>122</v>
      </c>
      <c r="Z1553">
        <v>101</v>
      </c>
      <c r="AA1553" t="s">
        <v>123</v>
      </c>
      <c r="AB1553" t="s">
        <v>124</v>
      </c>
      <c r="AC1553">
        <v>446</v>
      </c>
    </row>
    <row r="1554" spans="1:29" x14ac:dyDescent="0.25">
      <c r="A1554">
        <v>345</v>
      </c>
      <c r="B1554">
        <v>345103</v>
      </c>
      <c r="C1554" t="s">
        <v>78</v>
      </c>
      <c r="D1554">
        <v>5470</v>
      </c>
      <c r="E1554" s="2">
        <v>894.1</v>
      </c>
      <c r="F1554" s="1">
        <v>42063</v>
      </c>
      <c r="G1554" t="s">
        <v>119</v>
      </c>
      <c r="H1554" t="s">
        <v>208</v>
      </c>
      <c r="I1554" t="s">
        <v>208</v>
      </c>
      <c r="K1554">
        <v>303343</v>
      </c>
      <c r="L1554">
        <v>202459</v>
      </c>
      <c r="P1554" t="s">
        <v>126</v>
      </c>
      <c r="Q1554" t="s">
        <v>170</v>
      </c>
      <c r="R1554">
        <v>10</v>
      </c>
      <c r="U1554">
        <v>2</v>
      </c>
      <c r="V1554">
        <v>15</v>
      </c>
      <c r="Y1554" t="s">
        <v>122</v>
      </c>
      <c r="Z1554">
        <v>110</v>
      </c>
      <c r="AA1554" t="s">
        <v>123</v>
      </c>
      <c r="AB1554" t="s">
        <v>124</v>
      </c>
      <c r="AC1554">
        <v>209</v>
      </c>
    </row>
    <row r="1555" spans="1:29" x14ac:dyDescent="0.25">
      <c r="A1555">
        <v>345</v>
      </c>
      <c r="B1555">
        <v>345103</v>
      </c>
      <c r="C1555" t="s">
        <v>78</v>
      </c>
      <c r="D1555">
        <v>5470</v>
      </c>
      <c r="E1555" s="2">
        <v>-451.86</v>
      </c>
      <c r="F1555" s="1">
        <v>42064</v>
      </c>
      <c r="G1555" t="s">
        <v>119</v>
      </c>
      <c r="H1555" t="s">
        <v>257</v>
      </c>
      <c r="I1555" t="s">
        <v>209</v>
      </c>
      <c r="K1555">
        <v>303333</v>
      </c>
      <c r="L1555">
        <v>202411</v>
      </c>
      <c r="P1555" t="s">
        <v>126</v>
      </c>
      <c r="Q1555" t="s">
        <v>170</v>
      </c>
      <c r="R1555">
        <v>10</v>
      </c>
      <c r="U1555">
        <v>3</v>
      </c>
      <c r="V1555">
        <v>15</v>
      </c>
      <c r="Y1555" t="s">
        <v>122</v>
      </c>
      <c r="Z1555">
        <v>101</v>
      </c>
      <c r="AA1555" t="s">
        <v>123</v>
      </c>
      <c r="AB1555" t="s">
        <v>124</v>
      </c>
      <c r="AC1555">
        <v>446</v>
      </c>
    </row>
    <row r="1556" spans="1:29" x14ac:dyDescent="0.25">
      <c r="A1556">
        <v>345</v>
      </c>
      <c r="B1556">
        <v>345103</v>
      </c>
      <c r="C1556" t="s">
        <v>78</v>
      </c>
      <c r="D1556">
        <v>5470</v>
      </c>
      <c r="E1556" s="2">
        <v>-894.1</v>
      </c>
      <c r="F1556" s="1">
        <v>42064</v>
      </c>
      <c r="G1556" t="s">
        <v>119</v>
      </c>
      <c r="H1556" t="s">
        <v>208</v>
      </c>
      <c r="I1556" t="s">
        <v>208</v>
      </c>
      <c r="K1556">
        <v>303343</v>
      </c>
      <c r="L1556">
        <v>202459</v>
      </c>
      <c r="P1556" t="s">
        <v>126</v>
      </c>
      <c r="Q1556" t="s">
        <v>170</v>
      </c>
      <c r="R1556">
        <v>10</v>
      </c>
      <c r="U1556">
        <v>3</v>
      </c>
      <c r="V1556">
        <v>15</v>
      </c>
      <c r="Y1556" t="s">
        <v>122</v>
      </c>
      <c r="Z1556">
        <v>110</v>
      </c>
      <c r="AA1556" t="s">
        <v>123</v>
      </c>
      <c r="AB1556" t="s">
        <v>124</v>
      </c>
      <c r="AC1556">
        <v>209</v>
      </c>
    </row>
    <row r="1557" spans="1:29" x14ac:dyDescent="0.25">
      <c r="A1557">
        <v>345</v>
      </c>
      <c r="B1557">
        <v>345103</v>
      </c>
      <c r="C1557" t="s">
        <v>78</v>
      </c>
      <c r="D1557">
        <v>5470</v>
      </c>
      <c r="E1557" s="2">
        <v>451.86</v>
      </c>
      <c r="F1557" s="1">
        <v>42066</v>
      </c>
      <c r="G1557" t="s">
        <v>119</v>
      </c>
      <c r="H1557" t="s">
        <v>209</v>
      </c>
      <c r="I1557" t="s">
        <v>259</v>
      </c>
      <c r="K1557">
        <v>667106</v>
      </c>
      <c r="L1557">
        <v>202336</v>
      </c>
      <c r="Q1557" t="s">
        <v>172</v>
      </c>
      <c r="R1557">
        <v>10</v>
      </c>
      <c r="U1557">
        <v>3</v>
      </c>
      <c r="V1557">
        <v>15</v>
      </c>
      <c r="X1557">
        <v>3008698</v>
      </c>
      <c r="Y1557" t="s">
        <v>122</v>
      </c>
      <c r="Z1557">
        <v>345</v>
      </c>
      <c r="AA1557" t="s">
        <v>147</v>
      </c>
      <c r="AB1557" t="s">
        <v>124</v>
      </c>
      <c r="AC1557">
        <v>1</v>
      </c>
    </row>
    <row r="1558" spans="1:29" x14ac:dyDescent="0.25">
      <c r="A1558">
        <v>345</v>
      </c>
      <c r="B1558">
        <v>345103</v>
      </c>
      <c r="C1558" t="s">
        <v>78</v>
      </c>
      <c r="D1558">
        <v>5470</v>
      </c>
      <c r="E1558" s="2">
        <v>782.87</v>
      </c>
      <c r="F1558" s="1">
        <v>42073</v>
      </c>
      <c r="G1558" t="s">
        <v>119</v>
      </c>
      <c r="H1558" t="s">
        <v>209</v>
      </c>
      <c r="I1558" t="s">
        <v>259</v>
      </c>
      <c r="K1558">
        <v>668324</v>
      </c>
      <c r="L1558">
        <v>202848</v>
      </c>
      <c r="Q1558" t="s">
        <v>172</v>
      </c>
      <c r="R1558">
        <v>10</v>
      </c>
      <c r="U1558">
        <v>3</v>
      </c>
      <c r="V1558">
        <v>15</v>
      </c>
      <c r="X1558">
        <v>3008698</v>
      </c>
      <c r="Y1558" t="s">
        <v>122</v>
      </c>
      <c r="Z1558">
        <v>345</v>
      </c>
      <c r="AA1558" t="s">
        <v>147</v>
      </c>
      <c r="AB1558" t="s">
        <v>124</v>
      </c>
      <c r="AC1558">
        <v>1</v>
      </c>
    </row>
    <row r="1559" spans="1:29" x14ac:dyDescent="0.25">
      <c r="A1559">
        <v>345</v>
      </c>
      <c r="B1559">
        <v>345103</v>
      </c>
      <c r="C1559" t="s">
        <v>78</v>
      </c>
      <c r="D1559">
        <v>5470</v>
      </c>
      <c r="E1559" s="2">
        <v>1543.41</v>
      </c>
      <c r="F1559" s="1">
        <v>42094</v>
      </c>
      <c r="G1559" t="s">
        <v>119</v>
      </c>
      <c r="H1559" t="s">
        <v>208</v>
      </c>
      <c r="I1559" t="s">
        <v>208</v>
      </c>
      <c r="K1559">
        <v>303642</v>
      </c>
      <c r="L1559">
        <v>204867</v>
      </c>
      <c r="P1559" t="s">
        <v>126</v>
      </c>
      <c r="Q1559" t="s">
        <v>170</v>
      </c>
      <c r="R1559">
        <v>10</v>
      </c>
      <c r="U1559">
        <v>3</v>
      </c>
      <c r="V1559">
        <v>15</v>
      </c>
      <c r="Y1559" t="s">
        <v>122</v>
      </c>
      <c r="Z1559">
        <v>110</v>
      </c>
      <c r="AA1559" t="s">
        <v>123</v>
      </c>
      <c r="AB1559" t="s">
        <v>124</v>
      </c>
      <c r="AC1559">
        <v>215</v>
      </c>
    </row>
    <row r="1560" spans="1:29" x14ac:dyDescent="0.25">
      <c r="A1560">
        <v>345</v>
      </c>
      <c r="B1560">
        <v>345103</v>
      </c>
      <c r="C1560" t="s">
        <v>78</v>
      </c>
      <c r="D1560">
        <v>5470</v>
      </c>
      <c r="E1560" s="2">
        <v>-1543.41</v>
      </c>
      <c r="F1560" s="1">
        <v>42095</v>
      </c>
      <c r="G1560" t="s">
        <v>119</v>
      </c>
      <c r="H1560" t="s">
        <v>208</v>
      </c>
      <c r="I1560" t="s">
        <v>208</v>
      </c>
      <c r="K1560">
        <v>303642</v>
      </c>
      <c r="L1560">
        <v>204867</v>
      </c>
      <c r="P1560" t="s">
        <v>126</v>
      </c>
      <c r="Q1560" t="s">
        <v>170</v>
      </c>
      <c r="R1560">
        <v>10</v>
      </c>
      <c r="U1560">
        <v>4</v>
      </c>
      <c r="V1560">
        <v>15</v>
      </c>
      <c r="Y1560" t="s">
        <v>122</v>
      </c>
      <c r="Z1560">
        <v>110</v>
      </c>
      <c r="AA1560" t="s">
        <v>123</v>
      </c>
      <c r="AB1560" t="s">
        <v>124</v>
      </c>
      <c r="AC1560">
        <v>215</v>
      </c>
    </row>
    <row r="1561" spans="1:29" x14ac:dyDescent="0.25">
      <c r="A1561">
        <v>345</v>
      </c>
      <c r="B1561">
        <v>345103</v>
      </c>
      <c r="C1561" t="s">
        <v>78</v>
      </c>
      <c r="D1561">
        <v>5470</v>
      </c>
      <c r="E1561" s="2">
        <v>679.23</v>
      </c>
      <c r="F1561" s="1">
        <v>42101</v>
      </c>
      <c r="G1561" t="s">
        <v>119</v>
      </c>
      <c r="H1561" t="s">
        <v>209</v>
      </c>
      <c r="I1561" t="s">
        <v>265</v>
      </c>
      <c r="K1561">
        <v>674884</v>
      </c>
      <c r="L1561">
        <v>205021</v>
      </c>
      <c r="Q1561" t="s">
        <v>172</v>
      </c>
      <c r="R1561">
        <v>10</v>
      </c>
      <c r="U1561">
        <v>4</v>
      </c>
      <c r="V1561">
        <v>15</v>
      </c>
      <c r="X1561">
        <v>3008698</v>
      </c>
      <c r="Y1561" t="s">
        <v>122</v>
      </c>
      <c r="Z1561">
        <v>345</v>
      </c>
      <c r="AA1561" t="s">
        <v>147</v>
      </c>
      <c r="AB1561" t="s">
        <v>124</v>
      </c>
      <c r="AC1561">
        <v>1</v>
      </c>
    </row>
    <row r="1562" spans="1:29" x14ac:dyDescent="0.25">
      <c r="A1562">
        <v>345</v>
      </c>
      <c r="B1562">
        <v>345103</v>
      </c>
      <c r="C1562" t="s">
        <v>78</v>
      </c>
      <c r="D1562">
        <v>5470</v>
      </c>
      <c r="E1562" s="2">
        <v>660.26</v>
      </c>
      <c r="F1562" s="1">
        <v>42124</v>
      </c>
      <c r="G1562" t="s">
        <v>119</v>
      </c>
      <c r="H1562" t="s">
        <v>271</v>
      </c>
      <c r="I1562" t="s">
        <v>209</v>
      </c>
      <c r="K1562">
        <v>303930</v>
      </c>
      <c r="L1562">
        <v>207253</v>
      </c>
      <c r="P1562" t="s">
        <v>126</v>
      </c>
      <c r="Q1562" t="s">
        <v>170</v>
      </c>
      <c r="R1562">
        <v>10</v>
      </c>
      <c r="U1562">
        <v>4</v>
      </c>
      <c r="V1562">
        <v>15</v>
      </c>
      <c r="Y1562" t="s">
        <v>122</v>
      </c>
      <c r="Z1562">
        <v>102</v>
      </c>
      <c r="AA1562" t="s">
        <v>123</v>
      </c>
      <c r="AB1562" t="s">
        <v>124</v>
      </c>
      <c r="AC1562">
        <v>402</v>
      </c>
    </row>
    <row r="1563" spans="1:29" x14ac:dyDescent="0.25">
      <c r="A1563">
        <v>345</v>
      </c>
      <c r="B1563">
        <v>345103</v>
      </c>
      <c r="C1563" t="s">
        <v>78</v>
      </c>
      <c r="D1563">
        <v>5470</v>
      </c>
      <c r="E1563" s="2">
        <v>490.45</v>
      </c>
      <c r="F1563" s="1">
        <v>42124</v>
      </c>
      <c r="G1563" t="s">
        <v>119</v>
      </c>
      <c r="H1563" t="s">
        <v>271</v>
      </c>
      <c r="I1563" t="s">
        <v>209</v>
      </c>
      <c r="K1563">
        <v>303930</v>
      </c>
      <c r="L1563">
        <v>207253</v>
      </c>
      <c r="P1563" t="s">
        <v>126</v>
      </c>
      <c r="Q1563" t="s">
        <v>170</v>
      </c>
      <c r="R1563">
        <v>10</v>
      </c>
      <c r="U1563">
        <v>4</v>
      </c>
      <c r="V1563">
        <v>15</v>
      </c>
      <c r="Y1563" t="s">
        <v>122</v>
      </c>
      <c r="Z1563">
        <v>102</v>
      </c>
      <c r="AA1563" t="s">
        <v>123</v>
      </c>
      <c r="AB1563" t="s">
        <v>124</v>
      </c>
      <c r="AC1563">
        <v>403</v>
      </c>
    </row>
    <row r="1564" spans="1:29" x14ac:dyDescent="0.25">
      <c r="A1564">
        <v>345</v>
      </c>
      <c r="B1564">
        <v>345103</v>
      </c>
      <c r="C1564" t="s">
        <v>78</v>
      </c>
      <c r="D1564">
        <v>5470</v>
      </c>
      <c r="E1564" s="2">
        <v>149.57</v>
      </c>
      <c r="F1564" s="1">
        <v>42124</v>
      </c>
      <c r="G1564" t="s">
        <v>119</v>
      </c>
      <c r="H1564" t="s">
        <v>208</v>
      </c>
      <c r="I1564" t="s">
        <v>208</v>
      </c>
      <c r="K1564">
        <v>303932</v>
      </c>
      <c r="L1564">
        <v>207255</v>
      </c>
      <c r="P1564" t="s">
        <v>126</v>
      </c>
      <c r="Q1564" t="s">
        <v>170</v>
      </c>
      <c r="R1564">
        <v>10</v>
      </c>
      <c r="U1564">
        <v>4</v>
      </c>
      <c r="V1564">
        <v>15</v>
      </c>
      <c r="Y1564" t="s">
        <v>122</v>
      </c>
      <c r="Z1564">
        <v>110</v>
      </c>
      <c r="AA1564" t="s">
        <v>123</v>
      </c>
      <c r="AB1564" t="s">
        <v>124</v>
      </c>
      <c r="AC1564">
        <v>213</v>
      </c>
    </row>
    <row r="1565" spans="1:29" x14ac:dyDescent="0.25">
      <c r="A1565">
        <v>345</v>
      </c>
      <c r="B1565">
        <v>345103</v>
      </c>
      <c r="C1565" t="s">
        <v>78</v>
      </c>
      <c r="D1565">
        <v>5470</v>
      </c>
      <c r="E1565" s="2">
        <v>-660.26</v>
      </c>
      <c r="F1565" s="1">
        <v>42125</v>
      </c>
      <c r="G1565" t="s">
        <v>119</v>
      </c>
      <c r="H1565" t="s">
        <v>271</v>
      </c>
      <c r="I1565" t="s">
        <v>209</v>
      </c>
      <c r="K1565">
        <v>303930</v>
      </c>
      <c r="L1565">
        <v>207253</v>
      </c>
      <c r="P1565" t="s">
        <v>126</v>
      </c>
      <c r="Q1565" t="s">
        <v>170</v>
      </c>
      <c r="R1565">
        <v>10</v>
      </c>
      <c r="U1565">
        <v>5</v>
      </c>
      <c r="V1565">
        <v>15</v>
      </c>
      <c r="Y1565" t="s">
        <v>122</v>
      </c>
      <c r="Z1565">
        <v>102</v>
      </c>
      <c r="AA1565" t="s">
        <v>123</v>
      </c>
      <c r="AB1565" t="s">
        <v>124</v>
      </c>
      <c r="AC1565">
        <v>402</v>
      </c>
    </row>
    <row r="1566" spans="1:29" x14ac:dyDescent="0.25">
      <c r="A1566">
        <v>345</v>
      </c>
      <c r="B1566">
        <v>345103</v>
      </c>
      <c r="C1566" t="s">
        <v>78</v>
      </c>
      <c r="D1566">
        <v>5470</v>
      </c>
      <c r="E1566" s="2">
        <v>-490.45</v>
      </c>
      <c r="F1566" s="1">
        <v>42125</v>
      </c>
      <c r="G1566" t="s">
        <v>119</v>
      </c>
      <c r="H1566" t="s">
        <v>271</v>
      </c>
      <c r="I1566" t="s">
        <v>209</v>
      </c>
      <c r="K1566">
        <v>303930</v>
      </c>
      <c r="L1566">
        <v>207253</v>
      </c>
      <c r="P1566" t="s">
        <v>126</v>
      </c>
      <c r="Q1566" t="s">
        <v>170</v>
      </c>
      <c r="R1566">
        <v>10</v>
      </c>
      <c r="U1566">
        <v>5</v>
      </c>
      <c r="V1566">
        <v>15</v>
      </c>
      <c r="Y1566" t="s">
        <v>122</v>
      </c>
      <c r="Z1566">
        <v>102</v>
      </c>
      <c r="AA1566" t="s">
        <v>123</v>
      </c>
      <c r="AB1566" t="s">
        <v>124</v>
      </c>
      <c r="AC1566">
        <v>403</v>
      </c>
    </row>
    <row r="1567" spans="1:29" x14ac:dyDescent="0.25">
      <c r="A1567">
        <v>345</v>
      </c>
      <c r="B1567">
        <v>345103</v>
      </c>
      <c r="C1567" t="s">
        <v>78</v>
      </c>
      <c r="D1567">
        <v>5470</v>
      </c>
      <c r="E1567" s="2">
        <v>-149.57</v>
      </c>
      <c r="F1567" s="1">
        <v>42125</v>
      </c>
      <c r="G1567" t="s">
        <v>119</v>
      </c>
      <c r="H1567" t="s">
        <v>208</v>
      </c>
      <c r="I1567" t="s">
        <v>208</v>
      </c>
      <c r="K1567">
        <v>303932</v>
      </c>
      <c r="L1567">
        <v>207255</v>
      </c>
      <c r="P1567" t="s">
        <v>126</v>
      </c>
      <c r="Q1567" t="s">
        <v>170</v>
      </c>
      <c r="R1567">
        <v>10</v>
      </c>
      <c r="U1567">
        <v>5</v>
      </c>
      <c r="V1567">
        <v>15</v>
      </c>
      <c r="Y1567" t="s">
        <v>122</v>
      </c>
      <c r="Z1567">
        <v>110</v>
      </c>
      <c r="AA1567" t="s">
        <v>123</v>
      </c>
      <c r="AB1567" t="s">
        <v>124</v>
      </c>
      <c r="AC1567">
        <v>213</v>
      </c>
    </row>
    <row r="1568" spans="1:29" x14ac:dyDescent="0.25">
      <c r="A1568">
        <v>345</v>
      </c>
      <c r="B1568">
        <v>345103</v>
      </c>
      <c r="C1568" t="s">
        <v>78</v>
      </c>
      <c r="D1568">
        <v>5470</v>
      </c>
      <c r="E1568" s="2">
        <v>660.26</v>
      </c>
      <c r="F1568" s="1">
        <v>42129</v>
      </c>
      <c r="G1568" t="s">
        <v>119</v>
      </c>
      <c r="H1568" t="s">
        <v>209</v>
      </c>
      <c r="I1568" t="s">
        <v>273</v>
      </c>
      <c r="K1568">
        <v>681287</v>
      </c>
      <c r="L1568">
        <v>207159</v>
      </c>
      <c r="Q1568" t="s">
        <v>172</v>
      </c>
      <c r="R1568">
        <v>10</v>
      </c>
      <c r="U1568">
        <v>5</v>
      </c>
      <c r="V1568">
        <v>15</v>
      </c>
      <c r="X1568">
        <v>3008698</v>
      </c>
      <c r="Y1568" t="s">
        <v>122</v>
      </c>
      <c r="Z1568">
        <v>345</v>
      </c>
      <c r="AA1568" t="s">
        <v>147</v>
      </c>
      <c r="AB1568" t="s">
        <v>124</v>
      </c>
      <c r="AC1568">
        <v>1</v>
      </c>
    </row>
    <row r="1569" spans="1:29" x14ac:dyDescent="0.25">
      <c r="A1569">
        <v>345</v>
      </c>
      <c r="B1569">
        <v>345103</v>
      </c>
      <c r="C1569" t="s">
        <v>78</v>
      </c>
      <c r="D1569">
        <v>5470</v>
      </c>
      <c r="E1569" s="2">
        <v>490.45</v>
      </c>
      <c r="F1569" s="1">
        <v>42129</v>
      </c>
      <c r="G1569" t="s">
        <v>119</v>
      </c>
      <c r="H1569" t="s">
        <v>209</v>
      </c>
      <c r="I1569" t="s">
        <v>275</v>
      </c>
      <c r="K1569">
        <v>681289</v>
      </c>
      <c r="L1569">
        <v>207159</v>
      </c>
      <c r="Q1569" t="s">
        <v>172</v>
      </c>
      <c r="R1569">
        <v>10</v>
      </c>
      <c r="U1569">
        <v>5</v>
      </c>
      <c r="V1569">
        <v>15</v>
      </c>
      <c r="X1569">
        <v>3008698</v>
      </c>
      <c r="Y1569" t="s">
        <v>122</v>
      </c>
      <c r="Z1569">
        <v>345</v>
      </c>
      <c r="AA1569" t="s">
        <v>147</v>
      </c>
      <c r="AB1569" t="s">
        <v>124</v>
      </c>
      <c r="AC1569">
        <v>1</v>
      </c>
    </row>
    <row r="1570" spans="1:29" x14ac:dyDescent="0.25">
      <c r="A1570">
        <v>345</v>
      </c>
      <c r="B1570">
        <v>345103</v>
      </c>
      <c r="C1570" t="s">
        <v>78</v>
      </c>
      <c r="D1570">
        <v>5470</v>
      </c>
      <c r="E1570" s="2">
        <v>1374.83</v>
      </c>
      <c r="F1570" s="1">
        <v>42155</v>
      </c>
      <c r="G1570" t="s">
        <v>119</v>
      </c>
      <c r="H1570" t="s">
        <v>208</v>
      </c>
      <c r="I1570" t="s">
        <v>208</v>
      </c>
      <c r="K1570">
        <v>304207</v>
      </c>
      <c r="L1570">
        <v>209433</v>
      </c>
      <c r="P1570" t="s">
        <v>126</v>
      </c>
      <c r="Q1570" t="s">
        <v>170</v>
      </c>
      <c r="R1570">
        <v>10</v>
      </c>
      <c r="U1570">
        <v>5</v>
      </c>
      <c r="V1570">
        <v>15</v>
      </c>
      <c r="Y1570" t="s">
        <v>122</v>
      </c>
      <c r="Z1570">
        <v>110</v>
      </c>
      <c r="AA1570" t="s">
        <v>123</v>
      </c>
      <c r="AB1570" t="s">
        <v>124</v>
      </c>
      <c r="AC1570">
        <v>213</v>
      </c>
    </row>
    <row r="1571" spans="1:29" x14ac:dyDescent="0.25">
      <c r="A1571">
        <v>345</v>
      </c>
      <c r="B1571">
        <v>345103</v>
      </c>
      <c r="C1571" t="s">
        <v>78</v>
      </c>
      <c r="D1571">
        <v>5470</v>
      </c>
      <c r="E1571" s="2">
        <v>-1374.83</v>
      </c>
      <c r="F1571" s="1">
        <v>42156</v>
      </c>
      <c r="G1571" t="s">
        <v>119</v>
      </c>
      <c r="H1571" t="s">
        <v>208</v>
      </c>
      <c r="I1571" t="s">
        <v>208</v>
      </c>
      <c r="K1571">
        <v>304207</v>
      </c>
      <c r="L1571">
        <v>209433</v>
      </c>
      <c r="P1571" t="s">
        <v>126</v>
      </c>
      <c r="Q1571" t="s">
        <v>170</v>
      </c>
      <c r="R1571">
        <v>10</v>
      </c>
      <c r="U1571">
        <v>6</v>
      </c>
      <c r="V1571">
        <v>15</v>
      </c>
      <c r="Y1571" t="s">
        <v>122</v>
      </c>
      <c r="Z1571">
        <v>110</v>
      </c>
      <c r="AA1571" t="s">
        <v>123</v>
      </c>
      <c r="AB1571" t="s">
        <v>124</v>
      </c>
      <c r="AC1571">
        <v>213</v>
      </c>
    </row>
    <row r="1572" spans="1:29" x14ac:dyDescent="0.25">
      <c r="A1572">
        <v>345</v>
      </c>
      <c r="B1572">
        <v>345103</v>
      </c>
      <c r="C1572" t="s">
        <v>78</v>
      </c>
      <c r="D1572">
        <v>5470</v>
      </c>
      <c r="E1572" s="2">
        <v>984.71</v>
      </c>
      <c r="F1572" s="1">
        <v>42159</v>
      </c>
      <c r="G1572" t="s">
        <v>119</v>
      </c>
      <c r="H1572" t="s">
        <v>209</v>
      </c>
      <c r="I1572" t="s">
        <v>278</v>
      </c>
      <c r="K1572">
        <v>688018</v>
      </c>
      <c r="L1572">
        <v>209483</v>
      </c>
      <c r="Q1572" t="s">
        <v>172</v>
      </c>
      <c r="R1572">
        <v>10</v>
      </c>
      <c r="U1572">
        <v>6</v>
      </c>
      <c r="V1572">
        <v>15</v>
      </c>
      <c r="X1572">
        <v>3008698</v>
      </c>
      <c r="Y1572" t="s">
        <v>122</v>
      </c>
      <c r="Z1572">
        <v>345</v>
      </c>
      <c r="AA1572" t="s">
        <v>147</v>
      </c>
      <c r="AB1572" t="s">
        <v>124</v>
      </c>
      <c r="AC1572">
        <v>1</v>
      </c>
    </row>
    <row r="1573" spans="1:29" x14ac:dyDescent="0.25">
      <c r="A1573">
        <v>345</v>
      </c>
      <c r="B1573">
        <v>345103</v>
      </c>
      <c r="C1573" t="s">
        <v>78</v>
      </c>
      <c r="D1573">
        <v>5470</v>
      </c>
      <c r="E1573" s="2">
        <v>216.35</v>
      </c>
      <c r="F1573" s="1">
        <v>42163</v>
      </c>
      <c r="G1573" t="s">
        <v>119</v>
      </c>
      <c r="H1573" t="s">
        <v>209</v>
      </c>
      <c r="I1573" t="s">
        <v>278</v>
      </c>
      <c r="K1573">
        <v>688599</v>
      </c>
      <c r="L1573">
        <v>209764</v>
      </c>
      <c r="Q1573" t="s">
        <v>172</v>
      </c>
      <c r="R1573">
        <v>10</v>
      </c>
      <c r="U1573">
        <v>6</v>
      </c>
      <c r="V1573">
        <v>15</v>
      </c>
      <c r="X1573">
        <v>3008698</v>
      </c>
      <c r="Y1573" t="s">
        <v>122</v>
      </c>
      <c r="Z1573">
        <v>345</v>
      </c>
      <c r="AA1573" t="s">
        <v>147</v>
      </c>
      <c r="AB1573" t="s">
        <v>124</v>
      </c>
      <c r="AC1573">
        <v>1</v>
      </c>
    </row>
    <row r="1574" spans="1:29" x14ac:dyDescent="0.25">
      <c r="A1574">
        <v>345</v>
      </c>
      <c r="B1574">
        <v>345103</v>
      </c>
      <c r="C1574" t="s">
        <v>78</v>
      </c>
      <c r="D1574">
        <v>5470</v>
      </c>
      <c r="E1574" s="2">
        <v>607.16999999999996</v>
      </c>
      <c r="F1574" s="1">
        <v>42185</v>
      </c>
      <c r="G1574" t="s">
        <v>119</v>
      </c>
      <c r="H1574" t="s">
        <v>208</v>
      </c>
      <c r="I1574" t="s">
        <v>208</v>
      </c>
      <c r="K1574">
        <v>304807</v>
      </c>
      <c r="L1574">
        <v>211891</v>
      </c>
      <c r="P1574" t="s">
        <v>126</v>
      </c>
      <c r="Q1574" t="s">
        <v>170</v>
      </c>
      <c r="R1574">
        <v>10</v>
      </c>
      <c r="U1574">
        <v>6</v>
      </c>
      <c r="V1574">
        <v>15</v>
      </c>
      <c r="Y1574" t="s">
        <v>122</v>
      </c>
      <c r="Z1574">
        <v>110</v>
      </c>
      <c r="AA1574" t="s">
        <v>123</v>
      </c>
      <c r="AB1574" t="s">
        <v>124</v>
      </c>
      <c r="AC1574">
        <v>215</v>
      </c>
    </row>
    <row r="1575" spans="1:29" x14ac:dyDescent="0.25">
      <c r="A1575">
        <v>345</v>
      </c>
      <c r="B1575">
        <v>345103</v>
      </c>
      <c r="C1575" t="s">
        <v>78</v>
      </c>
      <c r="D1575">
        <v>5470</v>
      </c>
      <c r="E1575" s="2">
        <v>1620.67</v>
      </c>
      <c r="F1575" s="1">
        <v>42185</v>
      </c>
      <c r="G1575" t="s">
        <v>119</v>
      </c>
      <c r="H1575" t="s">
        <v>209</v>
      </c>
      <c r="I1575" t="s">
        <v>289</v>
      </c>
      <c r="K1575">
        <v>694447</v>
      </c>
      <c r="L1575">
        <v>211362</v>
      </c>
      <c r="Q1575" t="s">
        <v>172</v>
      </c>
      <c r="R1575">
        <v>10</v>
      </c>
      <c r="U1575">
        <v>6</v>
      </c>
      <c r="V1575">
        <v>15</v>
      </c>
      <c r="X1575">
        <v>3008698</v>
      </c>
      <c r="Y1575" t="s">
        <v>122</v>
      </c>
      <c r="Z1575">
        <v>345</v>
      </c>
      <c r="AA1575" t="s">
        <v>147</v>
      </c>
      <c r="AB1575" t="s">
        <v>124</v>
      </c>
      <c r="AC1575">
        <v>1</v>
      </c>
    </row>
    <row r="1576" spans="1:29" x14ac:dyDescent="0.25">
      <c r="A1576">
        <v>345</v>
      </c>
      <c r="B1576">
        <v>345102</v>
      </c>
      <c r="C1576" t="s">
        <v>78</v>
      </c>
      <c r="D1576">
        <v>5480</v>
      </c>
      <c r="E1576">
        <v>1320.66</v>
      </c>
      <c r="F1576" s="1">
        <v>41829</v>
      </c>
      <c r="G1576" t="s">
        <v>119</v>
      </c>
      <c r="H1576" t="s">
        <v>290</v>
      </c>
      <c r="I1576" t="s">
        <v>291</v>
      </c>
      <c r="K1576">
        <v>171418</v>
      </c>
      <c r="L1576">
        <v>185604</v>
      </c>
      <c r="M1576">
        <v>163273</v>
      </c>
      <c r="N1576" t="s">
        <v>292</v>
      </c>
      <c r="O1576" t="s">
        <v>293</v>
      </c>
      <c r="Q1576" t="s">
        <v>294</v>
      </c>
      <c r="U1576">
        <v>7</v>
      </c>
      <c r="V1576">
        <v>14</v>
      </c>
      <c r="W1576">
        <v>12</v>
      </c>
      <c r="X1576">
        <v>3000198</v>
      </c>
      <c r="Y1576" t="s">
        <v>122</v>
      </c>
      <c r="Z1576">
        <v>345</v>
      </c>
      <c r="AA1576" t="s">
        <v>295</v>
      </c>
      <c r="AB1576" t="s">
        <v>124</v>
      </c>
      <c r="AC1576">
        <v>3</v>
      </c>
    </row>
    <row r="1577" spans="1:29" x14ac:dyDescent="0.25">
      <c r="A1577">
        <v>345</v>
      </c>
      <c r="B1577">
        <v>345101</v>
      </c>
      <c r="C1577" t="s">
        <v>78</v>
      </c>
      <c r="D1577">
        <v>5480</v>
      </c>
      <c r="E1577">
        <v>241</v>
      </c>
      <c r="F1577" s="1">
        <v>41829</v>
      </c>
      <c r="G1577" t="s">
        <v>119</v>
      </c>
      <c r="H1577" t="s">
        <v>296</v>
      </c>
      <c r="K1577">
        <v>612670</v>
      </c>
      <c r="L1577">
        <v>185581</v>
      </c>
      <c r="Q1577" t="s">
        <v>172</v>
      </c>
      <c r="U1577">
        <v>7</v>
      </c>
      <c r="V1577">
        <v>14</v>
      </c>
      <c r="X1577">
        <v>3006413</v>
      </c>
      <c r="Y1577" t="s">
        <v>122</v>
      </c>
      <c r="Z1577">
        <v>345</v>
      </c>
      <c r="AA1577" t="s">
        <v>147</v>
      </c>
      <c r="AB1577" t="s">
        <v>124</v>
      </c>
      <c r="AC1577">
        <v>1</v>
      </c>
    </row>
    <row r="1578" spans="1:29" x14ac:dyDescent="0.25">
      <c r="A1578">
        <v>345</v>
      </c>
      <c r="B1578">
        <v>345102</v>
      </c>
      <c r="C1578" t="s">
        <v>78</v>
      </c>
      <c r="D1578">
        <v>5480</v>
      </c>
      <c r="E1578">
        <v>559.70000000000005</v>
      </c>
      <c r="F1578" s="1">
        <v>41835</v>
      </c>
      <c r="G1578" t="s">
        <v>119</v>
      </c>
      <c r="H1578" t="s">
        <v>296</v>
      </c>
      <c r="I1578" t="s">
        <v>297</v>
      </c>
      <c r="K1578">
        <v>171763</v>
      </c>
      <c r="L1578">
        <v>185904</v>
      </c>
      <c r="M1578">
        <v>163900</v>
      </c>
      <c r="N1578" t="s">
        <v>292</v>
      </c>
      <c r="O1578" t="s">
        <v>293</v>
      </c>
      <c r="Q1578" t="s">
        <v>294</v>
      </c>
      <c r="U1578">
        <v>7</v>
      </c>
      <c r="V1578">
        <v>14</v>
      </c>
      <c r="W1578">
        <v>290</v>
      </c>
      <c r="X1578">
        <v>3006413</v>
      </c>
      <c r="Y1578" t="s">
        <v>122</v>
      </c>
      <c r="Z1578">
        <v>345</v>
      </c>
      <c r="AA1578" t="s">
        <v>295</v>
      </c>
      <c r="AB1578" t="s">
        <v>124</v>
      </c>
      <c r="AC1578">
        <v>3</v>
      </c>
    </row>
    <row r="1579" spans="1:29" x14ac:dyDescent="0.25">
      <c r="A1579">
        <v>345</v>
      </c>
      <c r="B1579">
        <v>345102</v>
      </c>
      <c r="C1579" t="s">
        <v>78</v>
      </c>
      <c r="D1579">
        <v>5480</v>
      </c>
      <c r="E1579">
        <v>1320.66</v>
      </c>
      <c r="F1579" s="1">
        <v>41843</v>
      </c>
      <c r="G1579" t="s">
        <v>119</v>
      </c>
      <c r="H1579" t="s">
        <v>290</v>
      </c>
      <c r="I1579" t="s">
        <v>291</v>
      </c>
      <c r="K1579">
        <v>172603</v>
      </c>
      <c r="L1579">
        <v>186569</v>
      </c>
      <c r="M1579">
        <v>164081</v>
      </c>
      <c r="N1579" t="s">
        <v>292</v>
      </c>
      <c r="O1579" t="s">
        <v>293</v>
      </c>
      <c r="Q1579" t="s">
        <v>294</v>
      </c>
      <c r="U1579">
        <v>7</v>
      </c>
      <c r="V1579">
        <v>14</v>
      </c>
      <c r="W1579">
        <v>12</v>
      </c>
      <c r="X1579">
        <v>3000198</v>
      </c>
      <c r="Y1579" t="s">
        <v>122</v>
      </c>
      <c r="Z1579">
        <v>345</v>
      </c>
      <c r="AA1579" t="s">
        <v>295</v>
      </c>
      <c r="AB1579" t="s">
        <v>124</v>
      </c>
      <c r="AC1579">
        <v>3</v>
      </c>
    </row>
    <row r="1580" spans="1:29" x14ac:dyDescent="0.25">
      <c r="A1580">
        <v>345</v>
      </c>
      <c r="B1580">
        <v>345102</v>
      </c>
      <c r="C1580" t="s">
        <v>78</v>
      </c>
      <c r="D1580">
        <v>5480</v>
      </c>
      <c r="E1580">
        <v>723.75</v>
      </c>
      <c r="F1580" s="1">
        <v>41855</v>
      </c>
      <c r="G1580" t="s">
        <v>119</v>
      </c>
      <c r="H1580" t="s">
        <v>296</v>
      </c>
      <c r="I1580" t="s">
        <v>297</v>
      </c>
      <c r="K1580">
        <v>173641</v>
      </c>
      <c r="L1580">
        <v>187436</v>
      </c>
      <c r="M1580">
        <v>165566</v>
      </c>
      <c r="N1580" t="s">
        <v>292</v>
      </c>
      <c r="O1580" t="s">
        <v>293</v>
      </c>
      <c r="Q1580" t="s">
        <v>294</v>
      </c>
      <c r="U1580">
        <v>8</v>
      </c>
      <c r="V1580">
        <v>14</v>
      </c>
      <c r="W1580">
        <v>375</v>
      </c>
      <c r="X1580">
        <v>3006413</v>
      </c>
      <c r="Y1580" t="s">
        <v>122</v>
      </c>
      <c r="Z1580">
        <v>345</v>
      </c>
      <c r="AA1580" t="s">
        <v>295</v>
      </c>
      <c r="AB1580" t="s">
        <v>124</v>
      </c>
      <c r="AC1580">
        <v>3</v>
      </c>
    </row>
    <row r="1581" spans="1:29" x14ac:dyDescent="0.25">
      <c r="A1581">
        <v>345</v>
      </c>
      <c r="B1581">
        <v>345102</v>
      </c>
      <c r="C1581" t="s">
        <v>78</v>
      </c>
      <c r="D1581">
        <v>5480</v>
      </c>
      <c r="E1581">
        <v>2641.32</v>
      </c>
      <c r="F1581" s="1">
        <v>41864</v>
      </c>
      <c r="G1581" t="s">
        <v>119</v>
      </c>
      <c r="H1581" t="s">
        <v>290</v>
      </c>
      <c r="I1581" t="s">
        <v>291</v>
      </c>
      <c r="K1581">
        <v>174419</v>
      </c>
      <c r="L1581">
        <v>188185</v>
      </c>
      <c r="M1581">
        <v>166239</v>
      </c>
      <c r="N1581" t="s">
        <v>292</v>
      </c>
      <c r="O1581" t="s">
        <v>293</v>
      </c>
      <c r="Q1581" t="s">
        <v>294</v>
      </c>
      <c r="U1581">
        <v>8</v>
      </c>
      <c r="V1581">
        <v>14</v>
      </c>
      <c r="W1581">
        <v>24</v>
      </c>
      <c r="X1581">
        <v>3000198</v>
      </c>
      <c r="Y1581" t="s">
        <v>122</v>
      </c>
      <c r="Z1581">
        <v>345</v>
      </c>
      <c r="AA1581" t="s">
        <v>295</v>
      </c>
      <c r="AB1581" t="s">
        <v>124</v>
      </c>
      <c r="AC1581">
        <v>3</v>
      </c>
    </row>
    <row r="1582" spans="1:29" x14ac:dyDescent="0.25">
      <c r="A1582">
        <v>345</v>
      </c>
      <c r="B1582">
        <v>345101</v>
      </c>
      <c r="C1582" t="s">
        <v>78</v>
      </c>
      <c r="D1582">
        <v>5480</v>
      </c>
      <c r="E1582">
        <v>157.44999999999999</v>
      </c>
      <c r="F1582" s="1">
        <v>41864</v>
      </c>
      <c r="G1582" t="s">
        <v>119</v>
      </c>
      <c r="H1582" t="s">
        <v>296</v>
      </c>
      <c r="K1582">
        <v>621318</v>
      </c>
      <c r="L1582">
        <v>188204</v>
      </c>
      <c r="Q1582" t="s">
        <v>172</v>
      </c>
      <c r="U1582">
        <v>8</v>
      </c>
      <c r="V1582">
        <v>14</v>
      </c>
      <c r="X1582">
        <v>3006413</v>
      </c>
      <c r="Y1582" t="s">
        <v>122</v>
      </c>
      <c r="Z1582">
        <v>345</v>
      </c>
      <c r="AA1582" t="s">
        <v>147</v>
      </c>
      <c r="AB1582" t="s">
        <v>124</v>
      </c>
      <c r="AC1582">
        <v>1</v>
      </c>
    </row>
    <row r="1583" spans="1:29" x14ac:dyDescent="0.25">
      <c r="A1583">
        <v>345</v>
      </c>
      <c r="B1583">
        <v>345102</v>
      </c>
      <c r="C1583" t="s">
        <v>78</v>
      </c>
      <c r="D1583">
        <v>5480</v>
      </c>
      <c r="E1583">
        <v>598.29999999999995</v>
      </c>
      <c r="F1583" s="1">
        <v>41877</v>
      </c>
      <c r="G1583" t="s">
        <v>119</v>
      </c>
      <c r="H1583" t="s">
        <v>296</v>
      </c>
      <c r="I1583" t="s">
        <v>298</v>
      </c>
      <c r="K1583">
        <v>175379</v>
      </c>
      <c r="L1583">
        <v>188991</v>
      </c>
      <c r="M1583">
        <v>167233</v>
      </c>
      <c r="N1583" t="s">
        <v>292</v>
      </c>
      <c r="O1583" t="s">
        <v>293</v>
      </c>
      <c r="Q1583" t="s">
        <v>294</v>
      </c>
      <c r="U1583">
        <v>8</v>
      </c>
      <c r="V1583">
        <v>14</v>
      </c>
      <c r="W1583">
        <v>310</v>
      </c>
      <c r="X1583">
        <v>3006413</v>
      </c>
      <c r="Y1583" t="s">
        <v>122</v>
      </c>
      <c r="Z1583">
        <v>345</v>
      </c>
      <c r="AA1583" t="s">
        <v>295</v>
      </c>
      <c r="AB1583" t="s">
        <v>124</v>
      </c>
      <c r="AC1583">
        <v>3</v>
      </c>
    </row>
    <row r="1584" spans="1:29" x14ac:dyDescent="0.25">
      <c r="A1584">
        <v>345</v>
      </c>
      <c r="B1584">
        <v>345101</v>
      </c>
      <c r="C1584" t="s">
        <v>78</v>
      </c>
      <c r="D1584">
        <v>5480</v>
      </c>
      <c r="E1584">
        <v>100.5</v>
      </c>
      <c r="F1584" s="1">
        <v>41882</v>
      </c>
      <c r="G1584" t="s">
        <v>119</v>
      </c>
      <c r="H1584" t="s">
        <v>218</v>
      </c>
      <c r="I1584" t="s">
        <v>296</v>
      </c>
      <c r="K1584">
        <v>301591</v>
      </c>
      <c r="L1584">
        <v>189631</v>
      </c>
      <c r="P1584" t="s">
        <v>126</v>
      </c>
      <c r="Q1584" t="s">
        <v>170</v>
      </c>
      <c r="U1584">
        <v>8</v>
      </c>
      <c r="V1584">
        <v>14</v>
      </c>
      <c r="Y1584" t="s">
        <v>122</v>
      </c>
      <c r="Z1584">
        <v>102</v>
      </c>
      <c r="AA1584" t="s">
        <v>123</v>
      </c>
      <c r="AB1584" t="s">
        <v>124</v>
      </c>
      <c r="AC1584">
        <v>591</v>
      </c>
    </row>
    <row r="1585" spans="1:29" x14ac:dyDescent="0.25">
      <c r="A1585">
        <v>345</v>
      </c>
      <c r="B1585">
        <v>345101</v>
      </c>
      <c r="C1585" t="s">
        <v>78</v>
      </c>
      <c r="D1585">
        <v>5480</v>
      </c>
      <c r="E1585">
        <v>-100.5</v>
      </c>
      <c r="F1585" s="1">
        <v>41883</v>
      </c>
      <c r="G1585" t="s">
        <v>119</v>
      </c>
      <c r="H1585" t="s">
        <v>218</v>
      </c>
      <c r="I1585" t="s">
        <v>296</v>
      </c>
      <c r="K1585">
        <v>301591</v>
      </c>
      <c r="L1585">
        <v>189631</v>
      </c>
      <c r="P1585" t="s">
        <v>126</v>
      </c>
      <c r="Q1585" t="s">
        <v>170</v>
      </c>
      <c r="U1585">
        <v>9</v>
      </c>
      <c r="V1585">
        <v>14</v>
      </c>
      <c r="Y1585" t="s">
        <v>122</v>
      </c>
      <c r="Z1585">
        <v>102</v>
      </c>
      <c r="AA1585" t="s">
        <v>123</v>
      </c>
      <c r="AB1585" t="s">
        <v>124</v>
      </c>
      <c r="AC1585">
        <v>591</v>
      </c>
    </row>
    <row r="1586" spans="1:29" x14ac:dyDescent="0.25">
      <c r="A1586">
        <v>345</v>
      </c>
      <c r="B1586">
        <v>345101</v>
      </c>
      <c r="C1586" t="s">
        <v>78</v>
      </c>
      <c r="D1586">
        <v>5480</v>
      </c>
      <c r="E1586">
        <v>100.5</v>
      </c>
      <c r="F1586" s="1">
        <v>41885</v>
      </c>
      <c r="G1586" t="s">
        <v>119</v>
      </c>
      <c r="H1586" t="s">
        <v>296</v>
      </c>
      <c r="K1586">
        <v>625894</v>
      </c>
      <c r="L1586">
        <v>189504</v>
      </c>
      <c r="Q1586" t="s">
        <v>172</v>
      </c>
      <c r="U1586">
        <v>9</v>
      </c>
      <c r="V1586">
        <v>14</v>
      </c>
      <c r="X1586">
        <v>3006413</v>
      </c>
      <c r="Y1586" t="s">
        <v>122</v>
      </c>
      <c r="Z1586">
        <v>345</v>
      </c>
      <c r="AA1586" t="s">
        <v>147</v>
      </c>
      <c r="AB1586" t="s">
        <v>124</v>
      </c>
      <c r="AC1586">
        <v>1</v>
      </c>
    </row>
    <row r="1587" spans="1:29" x14ac:dyDescent="0.25">
      <c r="A1587">
        <v>345</v>
      </c>
      <c r="B1587">
        <v>345102</v>
      </c>
      <c r="C1587" t="s">
        <v>78</v>
      </c>
      <c r="D1587">
        <v>5480</v>
      </c>
      <c r="E1587">
        <v>2641.32</v>
      </c>
      <c r="F1587" s="1">
        <v>41895</v>
      </c>
      <c r="G1587" t="s">
        <v>119</v>
      </c>
      <c r="H1587" t="s">
        <v>290</v>
      </c>
      <c r="I1587" t="s">
        <v>291</v>
      </c>
      <c r="K1587">
        <v>176806</v>
      </c>
      <c r="L1587">
        <v>190227</v>
      </c>
      <c r="M1587">
        <v>168160</v>
      </c>
      <c r="N1587" t="s">
        <v>292</v>
      </c>
      <c r="O1587" t="s">
        <v>293</v>
      </c>
      <c r="Q1587" t="s">
        <v>294</v>
      </c>
      <c r="U1587">
        <v>9</v>
      </c>
      <c r="V1587">
        <v>14</v>
      </c>
      <c r="W1587">
        <v>24</v>
      </c>
      <c r="X1587">
        <v>3000198</v>
      </c>
      <c r="Y1587" t="s">
        <v>122</v>
      </c>
      <c r="Z1587">
        <v>345</v>
      </c>
      <c r="AA1587" t="s">
        <v>295</v>
      </c>
      <c r="AB1587" t="s">
        <v>124</v>
      </c>
      <c r="AC1587">
        <v>3</v>
      </c>
    </row>
    <row r="1588" spans="1:29" x14ac:dyDescent="0.25">
      <c r="A1588">
        <v>345</v>
      </c>
      <c r="B1588">
        <v>345102</v>
      </c>
      <c r="C1588" t="s">
        <v>78</v>
      </c>
      <c r="D1588">
        <v>5480</v>
      </c>
      <c r="E1588">
        <v>636.9</v>
      </c>
      <c r="F1588" s="1">
        <v>41899</v>
      </c>
      <c r="G1588" t="s">
        <v>119</v>
      </c>
      <c r="H1588" t="s">
        <v>296</v>
      </c>
      <c r="I1588" t="s">
        <v>298</v>
      </c>
      <c r="K1588">
        <v>177124</v>
      </c>
      <c r="L1588">
        <v>190477</v>
      </c>
      <c r="M1588">
        <v>168990</v>
      </c>
      <c r="N1588" t="s">
        <v>292</v>
      </c>
      <c r="O1588" t="s">
        <v>293</v>
      </c>
      <c r="Q1588" t="s">
        <v>294</v>
      </c>
      <c r="U1588">
        <v>9</v>
      </c>
      <c r="V1588">
        <v>14</v>
      </c>
      <c r="W1588">
        <v>330</v>
      </c>
      <c r="X1588">
        <v>3006413</v>
      </c>
      <c r="Y1588" t="s">
        <v>122</v>
      </c>
      <c r="Z1588">
        <v>345</v>
      </c>
      <c r="AA1588" t="s">
        <v>295</v>
      </c>
      <c r="AB1588" t="s">
        <v>124</v>
      </c>
      <c r="AC1588">
        <v>3</v>
      </c>
    </row>
    <row r="1589" spans="1:29" x14ac:dyDescent="0.25">
      <c r="A1589">
        <v>345</v>
      </c>
      <c r="B1589">
        <v>345102</v>
      </c>
      <c r="C1589" t="s">
        <v>78</v>
      </c>
      <c r="D1589">
        <v>5480</v>
      </c>
      <c r="E1589">
        <v>1320.66</v>
      </c>
      <c r="F1589" s="1">
        <v>41913</v>
      </c>
      <c r="G1589" t="s">
        <v>119</v>
      </c>
      <c r="H1589" t="s">
        <v>290</v>
      </c>
      <c r="I1589" t="s">
        <v>291</v>
      </c>
      <c r="K1589">
        <v>178321</v>
      </c>
      <c r="L1589">
        <v>191539</v>
      </c>
      <c r="M1589">
        <v>170030</v>
      </c>
      <c r="N1589" t="s">
        <v>292</v>
      </c>
      <c r="O1589" t="s">
        <v>293</v>
      </c>
      <c r="Q1589" t="s">
        <v>294</v>
      </c>
      <c r="U1589">
        <v>10</v>
      </c>
      <c r="V1589">
        <v>14</v>
      </c>
      <c r="W1589">
        <v>12</v>
      </c>
      <c r="X1589">
        <v>3000198</v>
      </c>
      <c r="Y1589" t="s">
        <v>122</v>
      </c>
      <c r="Z1589">
        <v>345</v>
      </c>
      <c r="AA1589" t="s">
        <v>295</v>
      </c>
      <c r="AB1589" t="s">
        <v>124</v>
      </c>
      <c r="AC1589">
        <v>3</v>
      </c>
    </row>
    <row r="1590" spans="1:29" x14ac:dyDescent="0.25">
      <c r="A1590">
        <v>345</v>
      </c>
      <c r="B1590">
        <v>345101</v>
      </c>
      <c r="C1590" t="s">
        <v>78</v>
      </c>
      <c r="D1590">
        <v>5480</v>
      </c>
      <c r="E1590">
        <v>157.44999999999999</v>
      </c>
      <c r="F1590" s="1">
        <v>41915</v>
      </c>
      <c r="G1590" t="s">
        <v>119</v>
      </c>
      <c r="H1590" t="s">
        <v>296</v>
      </c>
      <c r="K1590">
        <v>632869</v>
      </c>
      <c r="L1590">
        <v>191787</v>
      </c>
      <c r="Q1590" t="s">
        <v>172</v>
      </c>
      <c r="U1590">
        <v>10</v>
      </c>
      <c r="V1590">
        <v>14</v>
      </c>
      <c r="X1590">
        <v>3006413</v>
      </c>
      <c r="Y1590" t="s">
        <v>122</v>
      </c>
      <c r="Z1590">
        <v>345</v>
      </c>
      <c r="AA1590" t="s">
        <v>147</v>
      </c>
      <c r="AB1590" t="s">
        <v>124</v>
      </c>
      <c r="AC1590">
        <v>1</v>
      </c>
    </row>
    <row r="1591" spans="1:29" x14ac:dyDescent="0.25">
      <c r="A1591">
        <v>345</v>
      </c>
      <c r="B1591">
        <v>345102</v>
      </c>
      <c r="C1591" t="s">
        <v>78</v>
      </c>
      <c r="D1591">
        <v>5480</v>
      </c>
      <c r="E1591">
        <v>810.6</v>
      </c>
      <c r="F1591" s="1">
        <v>41926</v>
      </c>
      <c r="G1591" t="s">
        <v>119</v>
      </c>
      <c r="H1591" t="s">
        <v>296</v>
      </c>
      <c r="I1591" t="s">
        <v>298</v>
      </c>
      <c r="K1591">
        <v>179136</v>
      </c>
      <c r="L1591">
        <v>192509</v>
      </c>
      <c r="M1591">
        <v>170895</v>
      </c>
      <c r="N1591" t="s">
        <v>292</v>
      </c>
      <c r="O1591" t="s">
        <v>293</v>
      </c>
      <c r="Q1591" t="s">
        <v>294</v>
      </c>
      <c r="U1591">
        <v>10</v>
      </c>
      <c r="V1591">
        <v>14</v>
      </c>
      <c r="W1591">
        <v>420</v>
      </c>
      <c r="X1591">
        <v>3006413</v>
      </c>
      <c r="Y1591" t="s">
        <v>122</v>
      </c>
      <c r="Z1591">
        <v>345</v>
      </c>
      <c r="AA1591" t="s">
        <v>295</v>
      </c>
      <c r="AB1591" t="s">
        <v>124</v>
      </c>
      <c r="AC1591">
        <v>3</v>
      </c>
    </row>
    <row r="1592" spans="1:29" x14ac:dyDescent="0.25">
      <c r="A1592">
        <v>345</v>
      </c>
      <c r="B1592">
        <v>345101</v>
      </c>
      <c r="C1592" t="s">
        <v>78</v>
      </c>
      <c r="D1592">
        <v>5480</v>
      </c>
      <c r="E1592">
        <v>217.5</v>
      </c>
      <c r="F1592" s="1">
        <v>41929</v>
      </c>
      <c r="G1592" t="s">
        <v>119</v>
      </c>
      <c r="H1592" t="s">
        <v>296</v>
      </c>
      <c r="K1592">
        <v>637225</v>
      </c>
      <c r="L1592">
        <v>192844</v>
      </c>
      <c r="Q1592" t="s">
        <v>172</v>
      </c>
      <c r="U1592">
        <v>10</v>
      </c>
      <c r="V1592">
        <v>14</v>
      </c>
      <c r="X1592">
        <v>3006413</v>
      </c>
      <c r="Y1592" t="s">
        <v>122</v>
      </c>
      <c r="Z1592">
        <v>345</v>
      </c>
      <c r="AA1592" t="s">
        <v>147</v>
      </c>
      <c r="AB1592" t="s">
        <v>124</v>
      </c>
      <c r="AC1592">
        <v>1</v>
      </c>
    </row>
    <row r="1593" spans="1:29" x14ac:dyDescent="0.25">
      <c r="A1593">
        <v>345</v>
      </c>
      <c r="B1593">
        <v>345102</v>
      </c>
      <c r="C1593" t="s">
        <v>78</v>
      </c>
      <c r="D1593">
        <v>5480</v>
      </c>
      <c r="E1593">
        <v>1320.66</v>
      </c>
      <c r="F1593" s="1">
        <v>41934</v>
      </c>
      <c r="G1593" t="s">
        <v>119</v>
      </c>
      <c r="H1593" t="s">
        <v>290</v>
      </c>
      <c r="I1593" t="s">
        <v>291</v>
      </c>
      <c r="K1593">
        <v>179769</v>
      </c>
      <c r="L1593">
        <v>193121</v>
      </c>
      <c r="M1593">
        <v>171384</v>
      </c>
      <c r="N1593" t="s">
        <v>292</v>
      </c>
      <c r="O1593" t="s">
        <v>293</v>
      </c>
      <c r="Q1593" t="s">
        <v>294</v>
      </c>
      <c r="U1593">
        <v>10</v>
      </c>
      <c r="V1593">
        <v>14</v>
      </c>
      <c r="W1593">
        <v>12</v>
      </c>
      <c r="X1593">
        <v>3000198</v>
      </c>
      <c r="Y1593" t="s">
        <v>122</v>
      </c>
      <c r="Z1593">
        <v>345</v>
      </c>
      <c r="AA1593" t="s">
        <v>295</v>
      </c>
      <c r="AB1593" t="s">
        <v>124</v>
      </c>
      <c r="AC1593">
        <v>3</v>
      </c>
    </row>
    <row r="1594" spans="1:29" x14ac:dyDescent="0.25">
      <c r="A1594">
        <v>345</v>
      </c>
      <c r="B1594">
        <v>345102</v>
      </c>
      <c r="C1594" t="s">
        <v>78</v>
      </c>
      <c r="D1594">
        <v>5480</v>
      </c>
      <c r="E1594">
        <v>434.25</v>
      </c>
      <c r="F1594" s="1">
        <v>41946</v>
      </c>
      <c r="G1594" t="s">
        <v>119</v>
      </c>
      <c r="H1594" t="s">
        <v>296</v>
      </c>
      <c r="I1594" t="s">
        <v>297</v>
      </c>
      <c r="K1594">
        <v>180651</v>
      </c>
      <c r="L1594">
        <v>193872</v>
      </c>
      <c r="M1594">
        <v>172350</v>
      </c>
      <c r="N1594" t="s">
        <v>292</v>
      </c>
      <c r="O1594" t="s">
        <v>293</v>
      </c>
      <c r="Q1594" t="s">
        <v>294</v>
      </c>
      <c r="U1594">
        <v>11</v>
      </c>
      <c r="V1594">
        <v>14</v>
      </c>
      <c r="W1594">
        <v>225</v>
      </c>
      <c r="X1594">
        <v>3006413</v>
      </c>
      <c r="Y1594" t="s">
        <v>122</v>
      </c>
      <c r="Z1594">
        <v>345</v>
      </c>
      <c r="AA1594" t="s">
        <v>295</v>
      </c>
      <c r="AB1594" t="s">
        <v>124</v>
      </c>
      <c r="AC1594">
        <v>3</v>
      </c>
    </row>
    <row r="1595" spans="1:29" x14ac:dyDescent="0.25">
      <c r="A1595">
        <v>345</v>
      </c>
      <c r="B1595">
        <v>345102</v>
      </c>
      <c r="C1595" t="s">
        <v>78</v>
      </c>
      <c r="D1595">
        <v>5480</v>
      </c>
      <c r="E1595">
        <v>1320.66</v>
      </c>
      <c r="F1595" s="1">
        <v>41948</v>
      </c>
      <c r="G1595" t="s">
        <v>119</v>
      </c>
      <c r="H1595" t="s">
        <v>290</v>
      </c>
      <c r="I1595" t="s">
        <v>291</v>
      </c>
      <c r="K1595">
        <v>180924</v>
      </c>
      <c r="L1595">
        <v>194165</v>
      </c>
      <c r="M1595">
        <v>172443</v>
      </c>
      <c r="N1595" t="s">
        <v>292</v>
      </c>
      <c r="O1595" t="s">
        <v>293</v>
      </c>
      <c r="Q1595" t="s">
        <v>294</v>
      </c>
      <c r="U1595">
        <v>11</v>
      </c>
      <c r="V1595">
        <v>14</v>
      </c>
      <c r="W1595">
        <v>12</v>
      </c>
      <c r="X1595">
        <v>3000198</v>
      </c>
      <c r="Y1595" t="s">
        <v>122</v>
      </c>
      <c r="Z1595">
        <v>345</v>
      </c>
      <c r="AA1595" t="s">
        <v>295</v>
      </c>
      <c r="AB1595" t="s">
        <v>124</v>
      </c>
      <c r="AC1595">
        <v>3</v>
      </c>
    </row>
    <row r="1596" spans="1:29" x14ac:dyDescent="0.25">
      <c r="A1596">
        <v>345</v>
      </c>
      <c r="B1596">
        <v>345101</v>
      </c>
      <c r="C1596" t="s">
        <v>78</v>
      </c>
      <c r="D1596">
        <v>5480</v>
      </c>
      <c r="E1596">
        <v>167.5</v>
      </c>
      <c r="F1596" s="1">
        <v>41949</v>
      </c>
      <c r="G1596" t="s">
        <v>119</v>
      </c>
      <c r="H1596" t="s">
        <v>296</v>
      </c>
      <c r="K1596">
        <v>642653</v>
      </c>
      <c r="L1596">
        <v>194593</v>
      </c>
      <c r="Q1596" t="s">
        <v>172</v>
      </c>
      <c r="U1596">
        <v>11</v>
      </c>
      <c r="V1596">
        <v>14</v>
      </c>
      <c r="X1596">
        <v>3006413</v>
      </c>
      <c r="Y1596" t="s">
        <v>122</v>
      </c>
      <c r="Z1596">
        <v>345</v>
      </c>
      <c r="AA1596" t="s">
        <v>147</v>
      </c>
      <c r="AB1596" t="s">
        <v>124</v>
      </c>
      <c r="AC1596">
        <v>1</v>
      </c>
    </row>
    <row r="1597" spans="1:29" x14ac:dyDescent="0.25">
      <c r="A1597">
        <v>345</v>
      </c>
      <c r="B1597">
        <v>345102</v>
      </c>
      <c r="C1597" t="s">
        <v>78</v>
      </c>
      <c r="D1597">
        <v>5480</v>
      </c>
      <c r="E1597">
        <v>289.5</v>
      </c>
      <c r="F1597" s="1">
        <v>41961</v>
      </c>
      <c r="G1597" t="s">
        <v>119</v>
      </c>
      <c r="H1597" t="s">
        <v>296</v>
      </c>
      <c r="I1597" t="s">
        <v>298</v>
      </c>
      <c r="K1597">
        <v>181751</v>
      </c>
      <c r="L1597">
        <v>195002</v>
      </c>
      <c r="M1597">
        <v>173491</v>
      </c>
      <c r="N1597" t="s">
        <v>292</v>
      </c>
      <c r="O1597" t="s">
        <v>293</v>
      </c>
      <c r="Q1597" t="s">
        <v>294</v>
      </c>
      <c r="U1597">
        <v>11</v>
      </c>
      <c r="V1597">
        <v>14</v>
      </c>
      <c r="W1597">
        <v>150</v>
      </c>
      <c r="X1597">
        <v>3006413</v>
      </c>
      <c r="Y1597" t="s">
        <v>122</v>
      </c>
      <c r="Z1597">
        <v>345</v>
      </c>
      <c r="AA1597" t="s">
        <v>295</v>
      </c>
      <c r="AB1597" t="s">
        <v>124</v>
      </c>
      <c r="AC1597">
        <v>3</v>
      </c>
    </row>
    <row r="1598" spans="1:29" x14ac:dyDescent="0.25">
      <c r="A1598">
        <v>345</v>
      </c>
      <c r="B1598">
        <v>345102</v>
      </c>
      <c r="C1598" t="s">
        <v>78</v>
      </c>
      <c r="D1598">
        <v>5480</v>
      </c>
      <c r="E1598">
        <v>1320.66</v>
      </c>
      <c r="F1598" s="1">
        <v>41962</v>
      </c>
      <c r="G1598" t="s">
        <v>119</v>
      </c>
      <c r="H1598" t="s">
        <v>290</v>
      </c>
      <c r="I1598" t="s">
        <v>291</v>
      </c>
      <c r="K1598">
        <v>181833</v>
      </c>
      <c r="L1598">
        <v>195077</v>
      </c>
      <c r="M1598">
        <v>173551</v>
      </c>
      <c r="N1598" t="s">
        <v>292</v>
      </c>
      <c r="O1598" t="s">
        <v>293</v>
      </c>
      <c r="Q1598" t="s">
        <v>294</v>
      </c>
      <c r="U1598">
        <v>11</v>
      </c>
      <c r="V1598">
        <v>14</v>
      </c>
      <c r="W1598">
        <v>12</v>
      </c>
      <c r="X1598">
        <v>3000198</v>
      </c>
      <c r="Y1598" t="s">
        <v>122</v>
      </c>
      <c r="Z1598">
        <v>345</v>
      </c>
      <c r="AA1598" t="s">
        <v>295</v>
      </c>
      <c r="AB1598" t="s">
        <v>124</v>
      </c>
      <c r="AC1598">
        <v>3</v>
      </c>
    </row>
    <row r="1599" spans="1:29" x14ac:dyDescent="0.25">
      <c r="A1599">
        <v>345</v>
      </c>
      <c r="B1599">
        <v>345102</v>
      </c>
      <c r="C1599" t="s">
        <v>78</v>
      </c>
      <c r="D1599">
        <v>5480</v>
      </c>
      <c r="E1599">
        <v>250.9</v>
      </c>
      <c r="F1599" s="1">
        <v>41976</v>
      </c>
      <c r="G1599" t="s">
        <v>119</v>
      </c>
      <c r="H1599" t="s">
        <v>296</v>
      </c>
      <c r="I1599" t="s">
        <v>297</v>
      </c>
      <c r="K1599">
        <v>182852</v>
      </c>
      <c r="L1599">
        <v>195981</v>
      </c>
      <c r="M1599">
        <v>174483</v>
      </c>
      <c r="N1599" t="s">
        <v>292</v>
      </c>
      <c r="O1599" t="s">
        <v>293</v>
      </c>
      <c r="Q1599" t="s">
        <v>294</v>
      </c>
      <c r="U1599">
        <v>12</v>
      </c>
      <c r="V1599">
        <v>14</v>
      </c>
      <c r="W1599">
        <v>130</v>
      </c>
      <c r="X1599">
        <v>3006413</v>
      </c>
      <c r="Y1599" t="s">
        <v>122</v>
      </c>
      <c r="Z1599">
        <v>345</v>
      </c>
      <c r="AA1599" t="s">
        <v>295</v>
      </c>
      <c r="AB1599" t="s">
        <v>124</v>
      </c>
      <c r="AC1599">
        <v>3</v>
      </c>
    </row>
    <row r="1600" spans="1:29" x14ac:dyDescent="0.25">
      <c r="A1600">
        <v>345</v>
      </c>
      <c r="B1600">
        <v>345101</v>
      </c>
      <c r="C1600" t="s">
        <v>78</v>
      </c>
      <c r="D1600">
        <v>5480</v>
      </c>
      <c r="E1600">
        <v>117.25</v>
      </c>
      <c r="F1600" s="1">
        <v>41982</v>
      </c>
      <c r="G1600" t="s">
        <v>119</v>
      </c>
      <c r="H1600" t="s">
        <v>296</v>
      </c>
      <c r="K1600">
        <v>648848</v>
      </c>
      <c r="L1600">
        <v>196515</v>
      </c>
      <c r="Q1600" t="s">
        <v>172</v>
      </c>
      <c r="U1600">
        <v>12</v>
      </c>
      <c r="V1600">
        <v>14</v>
      </c>
      <c r="X1600">
        <v>3006413</v>
      </c>
      <c r="Y1600" t="s">
        <v>122</v>
      </c>
      <c r="Z1600">
        <v>345</v>
      </c>
      <c r="AA1600" t="s">
        <v>147</v>
      </c>
      <c r="AB1600" t="s">
        <v>124</v>
      </c>
      <c r="AC1600">
        <v>2</v>
      </c>
    </row>
    <row r="1601" spans="1:29" x14ac:dyDescent="0.25">
      <c r="A1601">
        <v>345</v>
      </c>
      <c r="B1601">
        <v>345102</v>
      </c>
      <c r="C1601" t="s">
        <v>78</v>
      </c>
      <c r="D1601">
        <v>5480</v>
      </c>
      <c r="E1601">
        <v>2641.32</v>
      </c>
      <c r="F1601" s="1">
        <v>41983</v>
      </c>
      <c r="G1601" t="s">
        <v>119</v>
      </c>
      <c r="H1601" t="s">
        <v>290</v>
      </c>
      <c r="I1601" t="s">
        <v>291</v>
      </c>
      <c r="K1601">
        <v>183411</v>
      </c>
      <c r="L1601">
        <v>196628</v>
      </c>
      <c r="M1601">
        <v>174813</v>
      </c>
      <c r="N1601" t="s">
        <v>292</v>
      </c>
      <c r="O1601" t="s">
        <v>293</v>
      </c>
      <c r="Q1601" t="s">
        <v>294</v>
      </c>
      <c r="U1601">
        <v>12</v>
      </c>
      <c r="V1601">
        <v>14</v>
      </c>
      <c r="W1601">
        <v>24</v>
      </c>
      <c r="X1601">
        <v>3000198</v>
      </c>
      <c r="Y1601" t="s">
        <v>122</v>
      </c>
      <c r="Z1601">
        <v>345</v>
      </c>
      <c r="AA1601" t="s">
        <v>295</v>
      </c>
      <c r="AB1601" t="s">
        <v>124</v>
      </c>
      <c r="AC1601">
        <v>3</v>
      </c>
    </row>
    <row r="1602" spans="1:29" x14ac:dyDescent="0.25">
      <c r="A1602">
        <v>345</v>
      </c>
      <c r="B1602">
        <v>345102</v>
      </c>
      <c r="C1602" t="s">
        <v>78</v>
      </c>
      <c r="D1602">
        <v>5480</v>
      </c>
      <c r="E1602">
        <v>328.1</v>
      </c>
      <c r="F1602" s="1">
        <v>41990</v>
      </c>
      <c r="G1602" t="s">
        <v>119</v>
      </c>
      <c r="H1602" t="s">
        <v>296</v>
      </c>
      <c r="I1602" t="s">
        <v>297</v>
      </c>
      <c r="K1602">
        <v>183970</v>
      </c>
      <c r="L1602">
        <v>197075</v>
      </c>
      <c r="M1602">
        <v>175615</v>
      </c>
      <c r="N1602" t="s">
        <v>292</v>
      </c>
      <c r="O1602" t="s">
        <v>293</v>
      </c>
      <c r="Q1602" t="s">
        <v>294</v>
      </c>
      <c r="U1602">
        <v>12</v>
      </c>
      <c r="V1602">
        <v>14</v>
      </c>
      <c r="W1602">
        <v>170</v>
      </c>
      <c r="X1602">
        <v>3006413</v>
      </c>
      <c r="Y1602" t="s">
        <v>122</v>
      </c>
      <c r="Z1602">
        <v>345</v>
      </c>
      <c r="AA1602" t="s">
        <v>295</v>
      </c>
      <c r="AB1602" t="s">
        <v>124</v>
      </c>
      <c r="AC1602">
        <v>3</v>
      </c>
    </row>
    <row r="1603" spans="1:29" x14ac:dyDescent="0.25">
      <c r="A1603">
        <v>345</v>
      </c>
      <c r="B1603">
        <v>345101</v>
      </c>
      <c r="C1603" t="s">
        <v>78</v>
      </c>
      <c r="D1603">
        <v>5480</v>
      </c>
      <c r="E1603">
        <v>100.5</v>
      </c>
      <c r="F1603" s="1">
        <v>42002</v>
      </c>
      <c r="G1603" t="s">
        <v>119</v>
      </c>
      <c r="H1603" t="s">
        <v>296</v>
      </c>
      <c r="K1603">
        <v>653270</v>
      </c>
      <c r="L1603">
        <v>197552</v>
      </c>
      <c r="Q1603" t="s">
        <v>172</v>
      </c>
      <c r="U1603">
        <v>12</v>
      </c>
      <c r="V1603">
        <v>14</v>
      </c>
      <c r="X1603">
        <v>3006413</v>
      </c>
      <c r="Y1603" t="s">
        <v>122</v>
      </c>
      <c r="Z1603">
        <v>345</v>
      </c>
      <c r="AA1603" t="s">
        <v>147</v>
      </c>
      <c r="AB1603" t="s">
        <v>124</v>
      </c>
      <c r="AC1603">
        <v>1</v>
      </c>
    </row>
    <row r="1604" spans="1:29" x14ac:dyDescent="0.25">
      <c r="A1604">
        <v>345</v>
      </c>
      <c r="B1604">
        <v>345101</v>
      </c>
      <c r="C1604" t="s">
        <v>78</v>
      </c>
      <c r="D1604">
        <v>5480</v>
      </c>
      <c r="E1604">
        <v>187</v>
      </c>
      <c r="F1604" s="1">
        <v>42004</v>
      </c>
      <c r="G1604" t="s">
        <v>119</v>
      </c>
      <c r="H1604" t="s">
        <v>299</v>
      </c>
      <c r="I1604" t="s">
        <v>300</v>
      </c>
      <c r="K1604">
        <v>296524</v>
      </c>
      <c r="L1604">
        <v>171835</v>
      </c>
      <c r="P1604" t="s">
        <v>147</v>
      </c>
      <c r="Q1604" t="s">
        <v>170</v>
      </c>
      <c r="U1604">
        <v>12</v>
      </c>
      <c r="V1604">
        <v>14</v>
      </c>
      <c r="Y1604" t="s">
        <v>122</v>
      </c>
      <c r="Z1604">
        <v>255</v>
      </c>
      <c r="AA1604" t="s">
        <v>123</v>
      </c>
      <c r="AB1604" t="s">
        <v>124</v>
      </c>
      <c r="AC1604">
        <v>119</v>
      </c>
    </row>
    <row r="1605" spans="1:29" x14ac:dyDescent="0.25">
      <c r="A1605">
        <v>345</v>
      </c>
      <c r="B1605">
        <v>345101</v>
      </c>
      <c r="C1605" t="s">
        <v>78</v>
      </c>
      <c r="D1605">
        <v>5480</v>
      </c>
      <c r="E1605">
        <v>-211</v>
      </c>
      <c r="F1605" s="1">
        <v>42004</v>
      </c>
      <c r="G1605" t="s">
        <v>119</v>
      </c>
      <c r="H1605" t="s">
        <v>301</v>
      </c>
      <c r="I1605" t="s">
        <v>302</v>
      </c>
      <c r="K1605">
        <v>302867</v>
      </c>
      <c r="L1605">
        <v>198905</v>
      </c>
      <c r="Q1605" t="s">
        <v>170</v>
      </c>
      <c r="U1605">
        <v>12</v>
      </c>
      <c r="V1605">
        <v>14</v>
      </c>
      <c r="Y1605" t="s">
        <v>122</v>
      </c>
      <c r="Z1605">
        <v>250</v>
      </c>
      <c r="AA1605" t="s">
        <v>123</v>
      </c>
      <c r="AB1605" t="s">
        <v>124</v>
      </c>
      <c r="AC1605">
        <v>115</v>
      </c>
    </row>
    <row r="1606" spans="1:29" x14ac:dyDescent="0.25">
      <c r="A1606">
        <v>345</v>
      </c>
      <c r="B1606">
        <v>345102</v>
      </c>
      <c r="C1606" t="s">
        <v>78</v>
      </c>
      <c r="D1606">
        <v>5480</v>
      </c>
      <c r="E1606">
        <v>579</v>
      </c>
      <c r="F1606" s="1">
        <v>42017</v>
      </c>
      <c r="G1606" t="s">
        <v>119</v>
      </c>
      <c r="H1606" t="s">
        <v>296</v>
      </c>
      <c r="I1606" t="s">
        <v>297</v>
      </c>
      <c r="K1606">
        <v>185923</v>
      </c>
      <c r="L1606">
        <v>198743</v>
      </c>
      <c r="M1606">
        <v>177375</v>
      </c>
      <c r="N1606" t="s">
        <v>292</v>
      </c>
      <c r="O1606" t="s">
        <v>293</v>
      </c>
      <c r="Q1606" t="s">
        <v>294</v>
      </c>
      <c r="U1606">
        <v>1</v>
      </c>
      <c r="V1606">
        <v>15</v>
      </c>
      <c r="W1606">
        <v>300</v>
      </c>
      <c r="X1606">
        <v>3006413</v>
      </c>
      <c r="Y1606" t="s">
        <v>122</v>
      </c>
      <c r="Z1606">
        <v>345</v>
      </c>
      <c r="AA1606" t="s">
        <v>295</v>
      </c>
      <c r="AB1606" t="s">
        <v>124</v>
      </c>
      <c r="AC1606">
        <v>3</v>
      </c>
    </row>
    <row r="1607" spans="1:29" x14ac:dyDescent="0.25">
      <c r="A1607">
        <v>345</v>
      </c>
      <c r="B1607">
        <v>345102</v>
      </c>
      <c r="C1607" t="s">
        <v>78</v>
      </c>
      <c r="D1607">
        <v>5480</v>
      </c>
      <c r="E1607">
        <v>203.26</v>
      </c>
      <c r="F1607" s="1">
        <v>42031</v>
      </c>
      <c r="G1607" t="s">
        <v>119</v>
      </c>
      <c r="H1607" t="s">
        <v>303</v>
      </c>
      <c r="K1607">
        <v>658923</v>
      </c>
      <c r="L1607">
        <v>199687</v>
      </c>
      <c r="Q1607" t="s">
        <v>172</v>
      </c>
      <c r="U1607">
        <v>1</v>
      </c>
      <c r="V1607">
        <v>15</v>
      </c>
      <c r="X1607">
        <v>3001525</v>
      </c>
      <c r="Y1607" t="s">
        <v>122</v>
      </c>
      <c r="Z1607">
        <v>345</v>
      </c>
      <c r="AA1607" t="s">
        <v>147</v>
      </c>
      <c r="AB1607" t="s">
        <v>124</v>
      </c>
      <c r="AC1607">
        <v>1</v>
      </c>
    </row>
    <row r="1608" spans="1:29" x14ac:dyDescent="0.25">
      <c r="A1608">
        <v>345</v>
      </c>
      <c r="B1608">
        <v>345101</v>
      </c>
      <c r="C1608" t="s">
        <v>78</v>
      </c>
      <c r="D1608">
        <v>5480</v>
      </c>
      <c r="E1608">
        <v>117.25</v>
      </c>
      <c r="F1608" s="1">
        <v>42031</v>
      </c>
      <c r="G1608" t="s">
        <v>119</v>
      </c>
      <c r="H1608" t="s">
        <v>296</v>
      </c>
      <c r="K1608">
        <v>658929</v>
      </c>
      <c r="L1608">
        <v>199687</v>
      </c>
      <c r="Q1608" t="s">
        <v>172</v>
      </c>
      <c r="U1608">
        <v>1</v>
      </c>
      <c r="V1608">
        <v>15</v>
      </c>
      <c r="X1608">
        <v>3006413</v>
      </c>
      <c r="Y1608" t="s">
        <v>122</v>
      </c>
      <c r="Z1608">
        <v>345</v>
      </c>
      <c r="AA1608" t="s">
        <v>147</v>
      </c>
      <c r="AB1608" t="s">
        <v>124</v>
      </c>
      <c r="AC1608">
        <v>1</v>
      </c>
    </row>
    <row r="1609" spans="1:29" x14ac:dyDescent="0.25">
      <c r="A1609">
        <v>345</v>
      </c>
      <c r="B1609">
        <v>345102</v>
      </c>
      <c r="C1609" t="s">
        <v>78</v>
      </c>
      <c r="D1609">
        <v>5480</v>
      </c>
      <c r="E1609">
        <v>-203.26</v>
      </c>
      <c r="F1609" s="1">
        <v>42035</v>
      </c>
      <c r="G1609" t="s">
        <v>119</v>
      </c>
      <c r="H1609" t="s">
        <v>304</v>
      </c>
      <c r="I1609" t="s">
        <v>305</v>
      </c>
      <c r="K1609">
        <v>303138</v>
      </c>
      <c r="L1609">
        <v>200783</v>
      </c>
      <c r="Q1609" t="s">
        <v>170</v>
      </c>
      <c r="U1609">
        <v>1</v>
      </c>
      <c r="V1609">
        <v>15</v>
      </c>
      <c r="Y1609" t="s">
        <v>122</v>
      </c>
      <c r="Z1609">
        <v>124</v>
      </c>
      <c r="AA1609" t="s">
        <v>123</v>
      </c>
      <c r="AB1609" t="s">
        <v>124</v>
      </c>
      <c r="AC1609">
        <v>5</v>
      </c>
    </row>
    <row r="1610" spans="1:29" x14ac:dyDescent="0.25">
      <c r="A1610">
        <v>345</v>
      </c>
      <c r="B1610">
        <v>345102</v>
      </c>
      <c r="C1610" t="s">
        <v>78</v>
      </c>
      <c r="D1610">
        <v>5480</v>
      </c>
      <c r="E1610">
        <v>270.2</v>
      </c>
      <c r="F1610" s="1">
        <v>42037</v>
      </c>
      <c r="G1610" t="s">
        <v>119</v>
      </c>
      <c r="H1610" t="s">
        <v>296</v>
      </c>
      <c r="I1610" t="s">
        <v>297</v>
      </c>
      <c r="K1610">
        <v>187349</v>
      </c>
      <c r="L1610">
        <v>200213</v>
      </c>
      <c r="M1610">
        <v>178741</v>
      </c>
      <c r="N1610" t="s">
        <v>292</v>
      </c>
      <c r="O1610" t="s">
        <v>293</v>
      </c>
      <c r="Q1610" t="s">
        <v>294</v>
      </c>
      <c r="U1610">
        <v>2</v>
      </c>
      <c r="V1610">
        <v>15</v>
      </c>
      <c r="W1610">
        <v>140</v>
      </c>
      <c r="X1610">
        <v>3006413</v>
      </c>
      <c r="Y1610" t="s">
        <v>122</v>
      </c>
      <c r="Z1610">
        <v>345</v>
      </c>
      <c r="AA1610" t="s">
        <v>295</v>
      </c>
      <c r="AB1610" t="s">
        <v>124</v>
      </c>
      <c r="AC1610">
        <v>3</v>
      </c>
    </row>
    <row r="1611" spans="1:29" x14ac:dyDescent="0.25">
      <c r="A1611">
        <v>345</v>
      </c>
      <c r="B1611">
        <v>345102</v>
      </c>
      <c r="C1611" t="s">
        <v>78</v>
      </c>
      <c r="D1611">
        <v>5480</v>
      </c>
      <c r="E1611">
        <v>1343.1</v>
      </c>
      <c r="F1611" s="1">
        <v>42039</v>
      </c>
      <c r="G1611" t="s">
        <v>119</v>
      </c>
      <c r="H1611" t="s">
        <v>290</v>
      </c>
      <c r="I1611" t="s">
        <v>291</v>
      </c>
      <c r="K1611">
        <v>187561</v>
      </c>
      <c r="L1611">
        <v>200416</v>
      </c>
      <c r="M1611">
        <v>178732</v>
      </c>
      <c r="N1611" t="s">
        <v>292</v>
      </c>
      <c r="O1611" t="s">
        <v>293</v>
      </c>
      <c r="Q1611" t="s">
        <v>294</v>
      </c>
      <c r="U1611">
        <v>2</v>
      </c>
      <c r="V1611">
        <v>15</v>
      </c>
      <c r="W1611">
        <v>12</v>
      </c>
      <c r="X1611">
        <v>3000198</v>
      </c>
      <c r="Y1611" t="s">
        <v>122</v>
      </c>
      <c r="Z1611">
        <v>345</v>
      </c>
      <c r="AA1611" t="s">
        <v>295</v>
      </c>
      <c r="AB1611" t="s">
        <v>124</v>
      </c>
      <c r="AC1611">
        <v>3</v>
      </c>
    </row>
    <row r="1612" spans="1:29" x14ac:dyDescent="0.25">
      <c r="A1612">
        <v>345</v>
      </c>
      <c r="B1612">
        <v>345101</v>
      </c>
      <c r="C1612" t="s">
        <v>78</v>
      </c>
      <c r="D1612">
        <v>5480</v>
      </c>
      <c r="E1612">
        <v>117.25</v>
      </c>
      <c r="F1612" s="1">
        <v>42059</v>
      </c>
      <c r="G1612" t="s">
        <v>119</v>
      </c>
      <c r="H1612" t="s">
        <v>296</v>
      </c>
      <c r="K1612">
        <v>665656</v>
      </c>
      <c r="L1612">
        <v>201807</v>
      </c>
      <c r="Q1612" t="s">
        <v>172</v>
      </c>
      <c r="U1612">
        <v>2</v>
      </c>
      <c r="V1612">
        <v>15</v>
      </c>
      <c r="X1612">
        <v>3006413</v>
      </c>
      <c r="Y1612" t="s">
        <v>122</v>
      </c>
      <c r="Z1612">
        <v>345</v>
      </c>
      <c r="AA1612" t="s">
        <v>147</v>
      </c>
      <c r="AB1612" t="s">
        <v>124</v>
      </c>
      <c r="AC1612">
        <v>1</v>
      </c>
    </row>
    <row r="1613" spans="1:29" x14ac:dyDescent="0.25">
      <c r="A1613">
        <v>345</v>
      </c>
      <c r="B1613">
        <v>345101</v>
      </c>
      <c r="C1613" t="s">
        <v>78</v>
      </c>
      <c r="D1613">
        <v>5480</v>
      </c>
      <c r="E1613">
        <v>100.5</v>
      </c>
      <c r="F1613" s="1">
        <v>42062</v>
      </c>
      <c r="G1613" t="s">
        <v>119</v>
      </c>
      <c r="H1613" t="s">
        <v>296</v>
      </c>
      <c r="I1613" t="s">
        <v>306</v>
      </c>
      <c r="K1613">
        <v>189126</v>
      </c>
      <c r="L1613">
        <v>202078</v>
      </c>
      <c r="M1613">
        <v>180504</v>
      </c>
      <c r="N1613" t="s">
        <v>307</v>
      </c>
      <c r="O1613" t="s">
        <v>293</v>
      </c>
      <c r="Q1613" t="s">
        <v>294</v>
      </c>
      <c r="U1613">
        <v>2</v>
      </c>
      <c r="V1613">
        <v>15</v>
      </c>
      <c r="W1613">
        <v>30</v>
      </c>
      <c r="X1613">
        <v>3006413</v>
      </c>
      <c r="Y1613" t="s">
        <v>122</v>
      </c>
      <c r="Z1613">
        <v>345</v>
      </c>
      <c r="AA1613" t="s">
        <v>295</v>
      </c>
      <c r="AB1613" t="s">
        <v>124</v>
      </c>
      <c r="AC1613">
        <v>3</v>
      </c>
    </row>
    <row r="1614" spans="1:29" x14ac:dyDescent="0.25">
      <c r="A1614">
        <v>345</v>
      </c>
      <c r="B1614">
        <v>345102</v>
      </c>
      <c r="C1614" t="s">
        <v>78</v>
      </c>
      <c r="D1614">
        <v>5480</v>
      </c>
      <c r="E1614">
        <v>579</v>
      </c>
      <c r="F1614" s="1">
        <v>42066</v>
      </c>
      <c r="G1614" t="s">
        <v>119</v>
      </c>
      <c r="H1614" t="s">
        <v>296</v>
      </c>
      <c r="I1614" t="s">
        <v>297</v>
      </c>
      <c r="K1614">
        <v>189321</v>
      </c>
      <c r="L1614">
        <v>202255</v>
      </c>
      <c r="M1614">
        <v>180663</v>
      </c>
      <c r="N1614" t="s">
        <v>292</v>
      </c>
      <c r="O1614" t="s">
        <v>293</v>
      </c>
      <c r="Q1614" t="s">
        <v>294</v>
      </c>
      <c r="U1614">
        <v>3</v>
      </c>
      <c r="V1614">
        <v>15</v>
      </c>
      <c r="W1614">
        <v>300</v>
      </c>
      <c r="X1614">
        <v>3006413</v>
      </c>
      <c r="Y1614" t="s">
        <v>122</v>
      </c>
      <c r="Z1614">
        <v>345</v>
      </c>
      <c r="AA1614" t="s">
        <v>295</v>
      </c>
      <c r="AB1614" t="s">
        <v>124</v>
      </c>
      <c r="AC1614">
        <v>3</v>
      </c>
    </row>
    <row r="1615" spans="1:29" x14ac:dyDescent="0.25">
      <c r="A1615">
        <v>345</v>
      </c>
      <c r="B1615">
        <v>345102</v>
      </c>
      <c r="C1615" t="s">
        <v>78</v>
      </c>
      <c r="D1615">
        <v>5480</v>
      </c>
      <c r="E1615">
        <v>2686.2</v>
      </c>
      <c r="F1615" s="1">
        <v>42074</v>
      </c>
      <c r="G1615" t="s">
        <v>119</v>
      </c>
      <c r="H1615" t="s">
        <v>290</v>
      </c>
      <c r="I1615" t="s">
        <v>291</v>
      </c>
      <c r="K1615">
        <v>189912</v>
      </c>
      <c r="L1615">
        <v>202987</v>
      </c>
      <c r="M1615">
        <v>181199</v>
      </c>
      <c r="N1615" t="s">
        <v>292</v>
      </c>
      <c r="O1615" t="s">
        <v>293</v>
      </c>
      <c r="Q1615" t="s">
        <v>294</v>
      </c>
      <c r="U1615">
        <v>3</v>
      </c>
      <c r="V1615">
        <v>15</v>
      </c>
      <c r="W1615">
        <v>24</v>
      </c>
      <c r="X1615">
        <v>3000198</v>
      </c>
      <c r="Y1615" t="s">
        <v>122</v>
      </c>
      <c r="Z1615">
        <v>345</v>
      </c>
      <c r="AA1615" t="s">
        <v>295</v>
      </c>
      <c r="AB1615" t="s">
        <v>124</v>
      </c>
      <c r="AC1615">
        <v>3</v>
      </c>
    </row>
    <row r="1616" spans="1:29" x14ac:dyDescent="0.25">
      <c r="A1616">
        <v>345</v>
      </c>
      <c r="B1616">
        <v>345102</v>
      </c>
      <c r="C1616" t="s">
        <v>78</v>
      </c>
      <c r="D1616">
        <v>5480</v>
      </c>
      <c r="E1616">
        <v>212.3</v>
      </c>
      <c r="F1616" s="1">
        <v>42079</v>
      </c>
      <c r="G1616" t="s">
        <v>119</v>
      </c>
      <c r="H1616" t="s">
        <v>296</v>
      </c>
      <c r="I1616" t="s">
        <v>297</v>
      </c>
      <c r="K1616">
        <v>190262</v>
      </c>
      <c r="L1616">
        <v>203312</v>
      </c>
      <c r="M1616">
        <v>181621</v>
      </c>
      <c r="N1616" t="s">
        <v>292</v>
      </c>
      <c r="O1616" t="s">
        <v>293</v>
      </c>
      <c r="Q1616" t="s">
        <v>294</v>
      </c>
      <c r="U1616">
        <v>3</v>
      </c>
      <c r="V1616">
        <v>15</v>
      </c>
      <c r="W1616">
        <v>110</v>
      </c>
      <c r="X1616">
        <v>3006413</v>
      </c>
      <c r="Y1616" t="s">
        <v>122</v>
      </c>
      <c r="Z1616">
        <v>345</v>
      </c>
      <c r="AA1616" t="s">
        <v>295</v>
      </c>
      <c r="AB1616" t="s">
        <v>124</v>
      </c>
      <c r="AC1616">
        <v>3</v>
      </c>
    </row>
    <row r="1617" spans="1:29" x14ac:dyDescent="0.25">
      <c r="A1617">
        <v>345</v>
      </c>
      <c r="B1617">
        <v>345101</v>
      </c>
      <c r="C1617" t="s">
        <v>78</v>
      </c>
      <c r="D1617">
        <v>5480</v>
      </c>
      <c r="E1617">
        <v>100.5</v>
      </c>
      <c r="F1617" s="1">
        <v>42087</v>
      </c>
      <c r="G1617" t="s">
        <v>119</v>
      </c>
      <c r="H1617" t="s">
        <v>296</v>
      </c>
      <c r="K1617">
        <v>671923</v>
      </c>
      <c r="L1617">
        <v>203911</v>
      </c>
      <c r="Q1617" t="s">
        <v>172</v>
      </c>
      <c r="U1617">
        <v>3</v>
      </c>
      <c r="V1617">
        <v>15</v>
      </c>
      <c r="X1617">
        <v>3006413</v>
      </c>
      <c r="Y1617" t="s">
        <v>122</v>
      </c>
      <c r="Z1617">
        <v>345</v>
      </c>
      <c r="AA1617" t="s">
        <v>147</v>
      </c>
      <c r="AB1617" t="s">
        <v>124</v>
      </c>
      <c r="AC1617">
        <v>1</v>
      </c>
    </row>
    <row r="1618" spans="1:29" x14ac:dyDescent="0.25">
      <c r="A1618">
        <v>345</v>
      </c>
      <c r="B1618">
        <v>345102</v>
      </c>
      <c r="C1618" t="s">
        <v>78</v>
      </c>
      <c r="D1618">
        <v>5480</v>
      </c>
      <c r="E1618">
        <v>123.2</v>
      </c>
      <c r="F1618" s="1">
        <v>42089</v>
      </c>
      <c r="G1618" t="s">
        <v>119</v>
      </c>
      <c r="H1618" t="s">
        <v>308</v>
      </c>
      <c r="K1618">
        <v>672659</v>
      </c>
      <c r="L1618">
        <v>204055</v>
      </c>
      <c r="Q1618" t="s">
        <v>172</v>
      </c>
      <c r="U1618">
        <v>3</v>
      </c>
      <c r="V1618">
        <v>15</v>
      </c>
      <c r="X1618">
        <v>3000092</v>
      </c>
      <c r="Y1618" t="s">
        <v>122</v>
      </c>
      <c r="Z1618">
        <v>345</v>
      </c>
      <c r="AA1618" t="s">
        <v>147</v>
      </c>
      <c r="AB1618" t="s">
        <v>124</v>
      </c>
      <c r="AC1618">
        <v>1</v>
      </c>
    </row>
    <row r="1619" spans="1:29" x14ac:dyDescent="0.25">
      <c r="A1619">
        <v>345</v>
      </c>
      <c r="B1619">
        <v>345102</v>
      </c>
      <c r="C1619" t="s">
        <v>78</v>
      </c>
      <c r="D1619">
        <v>5480</v>
      </c>
      <c r="E1619">
        <v>289.5</v>
      </c>
      <c r="F1619" s="1">
        <v>42093</v>
      </c>
      <c r="G1619" t="s">
        <v>119</v>
      </c>
      <c r="H1619" t="s">
        <v>296</v>
      </c>
      <c r="I1619" t="s">
        <v>297</v>
      </c>
      <c r="K1619">
        <v>191267</v>
      </c>
      <c r="L1619">
        <v>204243</v>
      </c>
      <c r="M1619">
        <v>182696</v>
      </c>
      <c r="N1619" t="s">
        <v>292</v>
      </c>
      <c r="O1619" t="s">
        <v>293</v>
      </c>
      <c r="Q1619" t="s">
        <v>294</v>
      </c>
      <c r="U1619">
        <v>3</v>
      </c>
      <c r="V1619">
        <v>15</v>
      </c>
      <c r="W1619">
        <v>150</v>
      </c>
      <c r="X1619">
        <v>3006413</v>
      </c>
      <c r="Y1619" t="s">
        <v>122</v>
      </c>
      <c r="Z1619">
        <v>345</v>
      </c>
      <c r="AA1619" t="s">
        <v>295</v>
      </c>
      <c r="AB1619" t="s">
        <v>124</v>
      </c>
      <c r="AC1619">
        <v>3</v>
      </c>
    </row>
    <row r="1620" spans="1:29" x14ac:dyDescent="0.25">
      <c r="A1620">
        <v>345</v>
      </c>
      <c r="B1620">
        <v>345102</v>
      </c>
      <c r="C1620" t="s">
        <v>78</v>
      </c>
      <c r="D1620">
        <v>5480</v>
      </c>
      <c r="E1620">
        <v>270.2</v>
      </c>
      <c r="F1620" s="1">
        <v>42107</v>
      </c>
      <c r="G1620" t="s">
        <v>119</v>
      </c>
      <c r="H1620" t="s">
        <v>296</v>
      </c>
      <c r="I1620" t="s">
        <v>298</v>
      </c>
      <c r="K1620">
        <v>192446</v>
      </c>
      <c r="L1620">
        <v>205396</v>
      </c>
      <c r="M1620">
        <v>183747</v>
      </c>
      <c r="N1620" t="s">
        <v>292</v>
      </c>
      <c r="O1620" t="s">
        <v>293</v>
      </c>
      <c r="Q1620" t="s">
        <v>294</v>
      </c>
      <c r="U1620">
        <v>4</v>
      </c>
      <c r="V1620">
        <v>15</v>
      </c>
      <c r="W1620">
        <v>140</v>
      </c>
      <c r="X1620">
        <v>3006413</v>
      </c>
      <c r="Y1620" t="s">
        <v>122</v>
      </c>
      <c r="Z1620">
        <v>345</v>
      </c>
      <c r="AA1620" t="s">
        <v>295</v>
      </c>
      <c r="AB1620" t="s">
        <v>124</v>
      </c>
      <c r="AC1620">
        <v>3</v>
      </c>
    </row>
    <row r="1621" spans="1:29" x14ac:dyDescent="0.25">
      <c r="A1621">
        <v>345</v>
      </c>
      <c r="B1621">
        <v>345101</v>
      </c>
      <c r="C1621" t="s">
        <v>78</v>
      </c>
      <c r="D1621">
        <v>5480</v>
      </c>
      <c r="E1621">
        <v>134</v>
      </c>
      <c r="F1621" s="1">
        <v>42108</v>
      </c>
      <c r="G1621" t="s">
        <v>119</v>
      </c>
      <c r="H1621" t="s">
        <v>296</v>
      </c>
      <c r="K1621">
        <v>676479</v>
      </c>
      <c r="L1621">
        <v>205535</v>
      </c>
      <c r="Q1621" t="s">
        <v>172</v>
      </c>
      <c r="U1621">
        <v>4</v>
      </c>
      <c r="V1621">
        <v>15</v>
      </c>
      <c r="X1621">
        <v>3006413</v>
      </c>
      <c r="Y1621" t="s">
        <v>122</v>
      </c>
      <c r="Z1621">
        <v>345</v>
      </c>
      <c r="AA1621" t="s">
        <v>147</v>
      </c>
      <c r="AB1621" t="s">
        <v>124</v>
      </c>
      <c r="AC1621">
        <v>1</v>
      </c>
    </row>
    <row r="1622" spans="1:29" x14ac:dyDescent="0.25">
      <c r="A1622">
        <v>345</v>
      </c>
      <c r="B1622">
        <v>345102</v>
      </c>
      <c r="C1622" t="s">
        <v>78</v>
      </c>
      <c r="D1622">
        <v>5480</v>
      </c>
      <c r="E1622">
        <v>1343.1</v>
      </c>
      <c r="F1622" s="1">
        <v>42116</v>
      </c>
      <c r="G1622" t="s">
        <v>119</v>
      </c>
      <c r="H1622" t="s">
        <v>290</v>
      </c>
      <c r="I1622" t="s">
        <v>291</v>
      </c>
      <c r="K1622">
        <v>193159</v>
      </c>
      <c r="L1622">
        <v>206140</v>
      </c>
      <c r="M1622">
        <v>184386</v>
      </c>
      <c r="N1622" t="s">
        <v>292</v>
      </c>
      <c r="O1622" t="s">
        <v>293</v>
      </c>
      <c r="Q1622" t="s">
        <v>294</v>
      </c>
      <c r="U1622">
        <v>4</v>
      </c>
      <c r="V1622">
        <v>15</v>
      </c>
      <c r="W1622">
        <v>12</v>
      </c>
      <c r="X1622">
        <v>3000198</v>
      </c>
      <c r="Y1622" t="s">
        <v>122</v>
      </c>
      <c r="Z1622">
        <v>345</v>
      </c>
      <c r="AA1622" t="s">
        <v>295</v>
      </c>
      <c r="AB1622" t="s">
        <v>124</v>
      </c>
      <c r="AC1622">
        <v>3</v>
      </c>
    </row>
    <row r="1623" spans="1:29" x14ac:dyDescent="0.25">
      <c r="A1623">
        <v>345</v>
      </c>
      <c r="B1623">
        <v>345101</v>
      </c>
      <c r="C1623" t="s">
        <v>78</v>
      </c>
      <c r="D1623">
        <v>5480</v>
      </c>
      <c r="E1623">
        <v>83.75</v>
      </c>
      <c r="F1623" s="1">
        <v>42122</v>
      </c>
      <c r="G1623" t="s">
        <v>119</v>
      </c>
      <c r="H1623" t="s">
        <v>296</v>
      </c>
      <c r="K1623">
        <v>679529</v>
      </c>
      <c r="L1623">
        <v>206518</v>
      </c>
      <c r="Q1623" t="s">
        <v>172</v>
      </c>
      <c r="U1623">
        <v>4</v>
      </c>
      <c r="V1623">
        <v>15</v>
      </c>
      <c r="X1623">
        <v>3006413</v>
      </c>
      <c r="Y1623" t="s">
        <v>122</v>
      </c>
      <c r="Z1623">
        <v>345</v>
      </c>
      <c r="AA1623" t="s">
        <v>147</v>
      </c>
      <c r="AB1623" t="s">
        <v>124</v>
      </c>
      <c r="AC1623">
        <v>2</v>
      </c>
    </row>
    <row r="1624" spans="1:29" x14ac:dyDescent="0.25">
      <c r="A1624">
        <v>345</v>
      </c>
      <c r="B1624">
        <v>345102</v>
      </c>
      <c r="C1624" t="s">
        <v>78</v>
      </c>
      <c r="D1624">
        <v>5480</v>
      </c>
      <c r="E1624">
        <v>308.8</v>
      </c>
      <c r="F1624" s="1">
        <v>42123</v>
      </c>
      <c r="G1624" t="s">
        <v>119</v>
      </c>
      <c r="H1624" t="s">
        <v>296</v>
      </c>
      <c r="I1624" t="s">
        <v>298</v>
      </c>
      <c r="K1624">
        <v>193894</v>
      </c>
      <c r="L1624">
        <v>206697</v>
      </c>
      <c r="M1624">
        <v>185156</v>
      </c>
      <c r="N1624" t="s">
        <v>292</v>
      </c>
      <c r="O1624" t="s">
        <v>293</v>
      </c>
      <c r="Q1624" t="s">
        <v>294</v>
      </c>
      <c r="U1624">
        <v>4</v>
      </c>
      <c r="V1624">
        <v>15</v>
      </c>
      <c r="W1624">
        <v>160</v>
      </c>
      <c r="X1624">
        <v>3006413</v>
      </c>
      <c r="Y1624" t="s">
        <v>122</v>
      </c>
      <c r="Z1624">
        <v>345</v>
      </c>
      <c r="AA1624" t="s">
        <v>295</v>
      </c>
      <c r="AB1624" t="s">
        <v>124</v>
      </c>
      <c r="AC1624">
        <v>3</v>
      </c>
    </row>
    <row r="1625" spans="1:29" x14ac:dyDescent="0.25">
      <c r="A1625">
        <v>345</v>
      </c>
      <c r="B1625">
        <v>345101</v>
      </c>
      <c r="C1625" t="s">
        <v>78</v>
      </c>
      <c r="D1625">
        <v>5480</v>
      </c>
      <c r="E1625">
        <v>181.52</v>
      </c>
      <c r="F1625" s="1">
        <v>42136</v>
      </c>
      <c r="G1625" t="s">
        <v>119</v>
      </c>
      <c r="H1625" t="s">
        <v>308</v>
      </c>
      <c r="K1625">
        <v>682916</v>
      </c>
      <c r="L1625">
        <v>207810</v>
      </c>
      <c r="Q1625" t="s">
        <v>172</v>
      </c>
      <c r="U1625">
        <v>5</v>
      </c>
      <c r="V1625">
        <v>15</v>
      </c>
      <c r="X1625">
        <v>3000092</v>
      </c>
      <c r="Y1625" t="s">
        <v>122</v>
      </c>
      <c r="Z1625">
        <v>345</v>
      </c>
      <c r="AA1625" t="s">
        <v>147</v>
      </c>
      <c r="AB1625" t="s">
        <v>124</v>
      </c>
      <c r="AC1625">
        <v>1</v>
      </c>
    </row>
    <row r="1626" spans="1:29" x14ac:dyDescent="0.25">
      <c r="A1626">
        <v>345</v>
      </c>
      <c r="B1626">
        <v>345102</v>
      </c>
      <c r="C1626" t="s">
        <v>78</v>
      </c>
      <c r="D1626">
        <v>5480</v>
      </c>
      <c r="E1626">
        <v>588.65</v>
      </c>
      <c r="F1626" s="1">
        <v>42142</v>
      </c>
      <c r="G1626" t="s">
        <v>119</v>
      </c>
      <c r="H1626" t="s">
        <v>296</v>
      </c>
      <c r="I1626" t="s">
        <v>297</v>
      </c>
      <c r="K1626">
        <v>195279</v>
      </c>
      <c r="L1626">
        <v>208139</v>
      </c>
      <c r="M1626">
        <v>186549</v>
      </c>
      <c r="N1626" t="s">
        <v>292</v>
      </c>
      <c r="O1626" t="s">
        <v>293</v>
      </c>
      <c r="Q1626" t="s">
        <v>294</v>
      </c>
      <c r="U1626">
        <v>5</v>
      </c>
      <c r="V1626">
        <v>15</v>
      </c>
      <c r="W1626">
        <v>305</v>
      </c>
      <c r="X1626">
        <v>3006413</v>
      </c>
      <c r="Y1626" t="s">
        <v>122</v>
      </c>
      <c r="Z1626">
        <v>345</v>
      </c>
      <c r="AA1626" t="s">
        <v>295</v>
      </c>
      <c r="AB1626" t="s">
        <v>124</v>
      </c>
      <c r="AC1626">
        <v>3</v>
      </c>
    </row>
    <row r="1627" spans="1:29" x14ac:dyDescent="0.25">
      <c r="A1627">
        <v>345</v>
      </c>
      <c r="B1627">
        <v>345102</v>
      </c>
      <c r="C1627" t="s">
        <v>78</v>
      </c>
      <c r="D1627">
        <v>5480</v>
      </c>
      <c r="E1627">
        <v>337.75</v>
      </c>
      <c r="F1627" s="1">
        <v>42151</v>
      </c>
      <c r="G1627" t="s">
        <v>119</v>
      </c>
      <c r="H1627" t="s">
        <v>296</v>
      </c>
      <c r="I1627" t="s">
        <v>297</v>
      </c>
      <c r="K1627">
        <v>196027</v>
      </c>
      <c r="L1627">
        <v>208764</v>
      </c>
      <c r="M1627">
        <v>187239</v>
      </c>
      <c r="N1627" t="s">
        <v>292</v>
      </c>
      <c r="O1627" t="s">
        <v>293</v>
      </c>
      <c r="Q1627" t="s">
        <v>294</v>
      </c>
      <c r="U1627">
        <v>5</v>
      </c>
      <c r="V1627">
        <v>15</v>
      </c>
      <c r="W1627">
        <v>175</v>
      </c>
      <c r="X1627">
        <v>3006413</v>
      </c>
      <c r="Y1627" t="s">
        <v>122</v>
      </c>
      <c r="Z1627">
        <v>345</v>
      </c>
      <c r="AA1627" t="s">
        <v>295</v>
      </c>
      <c r="AB1627" t="s">
        <v>124</v>
      </c>
      <c r="AC1627">
        <v>3</v>
      </c>
    </row>
    <row r="1628" spans="1:29" x14ac:dyDescent="0.25">
      <c r="A1628">
        <v>345</v>
      </c>
      <c r="B1628">
        <v>345101</v>
      </c>
      <c r="C1628" t="s">
        <v>78</v>
      </c>
      <c r="D1628">
        <v>5480</v>
      </c>
      <c r="E1628">
        <v>117.25</v>
      </c>
      <c r="F1628" s="1">
        <v>42151</v>
      </c>
      <c r="G1628" t="s">
        <v>119</v>
      </c>
      <c r="H1628" t="s">
        <v>296</v>
      </c>
      <c r="K1628">
        <v>686041</v>
      </c>
      <c r="L1628">
        <v>208710</v>
      </c>
      <c r="Q1628" t="s">
        <v>172</v>
      </c>
      <c r="U1628">
        <v>5</v>
      </c>
      <c r="V1628">
        <v>15</v>
      </c>
      <c r="X1628">
        <v>3006413</v>
      </c>
      <c r="Y1628" t="s">
        <v>122</v>
      </c>
      <c r="Z1628">
        <v>345</v>
      </c>
      <c r="AA1628" t="s">
        <v>147</v>
      </c>
      <c r="AB1628" t="s">
        <v>124</v>
      </c>
      <c r="AC1628">
        <v>1</v>
      </c>
    </row>
    <row r="1629" spans="1:29" x14ac:dyDescent="0.25">
      <c r="A1629">
        <v>345</v>
      </c>
      <c r="B1629">
        <v>345102</v>
      </c>
      <c r="C1629" t="s">
        <v>78</v>
      </c>
      <c r="D1629">
        <v>5480</v>
      </c>
      <c r="E1629">
        <v>482.5</v>
      </c>
      <c r="F1629" s="1">
        <v>42165</v>
      </c>
      <c r="G1629" t="s">
        <v>119</v>
      </c>
      <c r="H1629" t="s">
        <v>296</v>
      </c>
      <c r="I1629" t="s">
        <v>297</v>
      </c>
      <c r="K1629">
        <v>197233</v>
      </c>
      <c r="L1629">
        <v>209962</v>
      </c>
      <c r="M1629">
        <v>188438</v>
      </c>
      <c r="N1629" t="s">
        <v>292</v>
      </c>
      <c r="O1629" t="s">
        <v>293</v>
      </c>
      <c r="Q1629" t="s">
        <v>294</v>
      </c>
      <c r="U1629">
        <v>6</v>
      </c>
      <c r="V1629">
        <v>15</v>
      </c>
      <c r="W1629">
        <v>250</v>
      </c>
      <c r="X1629">
        <v>3006413</v>
      </c>
      <c r="Y1629" t="s">
        <v>122</v>
      </c>
      <c r="Z1629">
        <v>345</v>
      </c>
      <c r="AA1629" t="s">
        <v>295</v>
      </c>
      <c r="AB1629" t="s">
        <v>124</v>
      </c>
      <c r="AC1629">
        <v>3</v>
      </c>
    </row>
    <row r="1630" spans="1:29" x14ac:dyDescent="0.25">
      <c r="A1630">
        <v>345</v>
      </c>
      <c r="B1630">
        <v>345101</v>
      </c>
      <c r="C1630" t="s">
        <v>78</v>
      </c>
      <c r="D1630">
        <v>5480</v>
      </c>
      <c r="E1630">
        <v>100.5</v>
      </c>
      <c r="F1630" s="1">
        <v>42170</v>
      </c>
      <c r="G1630" t="s">
        <v>119</v>
      </c>
      <c r="H1630" t="s">
        <v>296</v>
      </c>
      <c r="K1630">
        <v>690594</v>
      </c>
      <c r="L1630">
        <v>210314</v>
      </c>
      <c r="Q1630" t="s">
        <v>172</v>
      </c>
      <c r="U1630">
        <v>6</v>
      </c>
      <c r="V1630">
        <v>15</v>
      </c>
      <c r="X1630">
        <v>3006413</v>
      </c>
      <c r="Y1630" t="s">
        <v>122</v>
      </c>
      <c r="Z1630">
        <v>345</v>
      </c>
      <c r="AA1630" t="s">
        <v>147</v>
      </c>
      <c r="AB1630" t="s">
        <v>124</v>
      </c>
      <c r="AC1630">
        <v>1</v>
      </c>
    </row>
    <row r="1631" spans="1:29" x14ac:dyDescent="0.25">
      <c r="A1631">
        <v>345</v>
      </c>
      <c r="B1631">
        <v>345102</v>
      </c>
      <c r="C1631" t="s">
        <v>78</v>
      </c>
      <c r="D1631">
        <v>5480</v>
      </c>
      <c r="E1631">
        <v>1343.1</v>
      </c>
      <c r="F1631" s="1">
        <v>42179</v>
      </c>
      <c r="G1631" t="s">
        <v>119</v>
      </c>
      <c r="H1631" t="s">
        <v>290</v>
      </c>
      <c r="I1631" t="s">
        <v>291</v>
      </c>
      <c r="K1631">
        <v>198337</v>
      </c>
      <c r="L1631">
        <v>210987</v>
      </c>
      <c r="M1631">
        <v>189285</v>
      </c>
      <c r="N1631" t="s">
        <v>292</v>
      </c>
      <c r="O1631" t="s">
        <v>293</v>
      </c>
      <c r="Q1631" t="s">
        <v>294</v>
      </c>
      <c r="U1631">
        <v>6</v>
      </c>
      <c r="V1631">
        <v>15</v>
      </c>
      <c r="W1631">
        <v>12</v>
      </c>
      <c r="X1631">
        <v>3000198</v>
      </c>
      <c r="Y1631" t="s">
        <v>122</v>
      </c>
      <c r="Z1631">
        <v>345</v>
      </c>
      <c r="AA1631" t="s">
        <v>295</v>
      </c>
      <c r="AB1631" t="s">
        <v>124</v>
      </c>
      <c r="AC1631">
        <v>3</v>
      </c>
    </row>
    <row r="1632" spans="1:29" x14ac:dyDescent="0.25">
      <c r="A1632">
        <v>345</v>
      </c>
      <c r="B1632">
        <v>345102</v>
      </c>
      <c r="C1632" t="s">
        <v>78</v>
      </c>
      <c r="D1632">
        <v>5480</v>
      </c>
      <c r="E1632">
        <v>636.9</v>
      </c>
      <c r="F1632" s="1">
        <v>42185</v>
      </c>
      <c r="G1632" t="s">
        <v>119</v>
      </c>
      <c r="H1632" t="s">
        <v>296</v>
      </c>
      <c r="I1632" t="s">
        <v>297</v>
      </c>
      <c r="K1632">
        <v>198833</v>
      </c>
      <c r="L1632">
        <v>211443</v>
      </c>
      <c r="M1632">
        <v>190076</v>
      </c>
      <c r="N1632" t="s">
        <v>292</v>
      </c>
      <c r="O1632" t="s">
        <v>293</v>
      </c>
      <c r="Q1632" t="s">
        <v>294</v>
      </c>
      <c r="U1632">
        <v>6</v>
      </c>
      <c r="V1632">
        <v>15</v>
      </c>
      <c r="W1632">
        <v>330</v>
      </c>
      <c r="X1632">
        <v>3006413</v>
      </c>
      <c r="Y1632" t="s">
        <v>122</v>
      </c>
      <c r="Z1632">
        <v>345</v>
      </c>
      <c r="AA1632" t="s">
        <v>295</v>
      </c>
      <c r="AB1632" t="s">
        <v>124</v>
      </c>
      <c r="AC1632">
        <v>3</v>
      </c>
    </row>
    <row r="1633" spans="1:29" x14ac:dyDescent="0.25">
      <c r="A1633">
        <v>345</v>
      </c>
      <c r="B1633">
        <v>345102</v>
      </c>
      <c r="C1633" t="s">
        <v>78</v>
      </c>
      <c r="D1633">
        <v>5490</v>
      </c>
      <c r="E1633">
        <v>969.45</v>
      </c>
      <c r="F1633" s="1">
        <v>41828</v>
      </c>
      <c r="G1633" t="s">
        <v>119</v>
      </c>
      <c r="H1633" t="s">
        <v>309</v>
      </c>
      <c r="I1633" t="s">
        <v>310</v>
      </c>
      <c r="K1633">
        <v>171375</v>
      </c>
      <c r="L1633">
        <v>185523</v>
      </c>
      <c r="M1633">
        <v>163141</v>
      </c>
      <c r="N1633" t="s">
        <v>292</v>
      </c>
      <c r="O1633" t="s">
        <v>293</v>
      </c>
      <c r="Q1633" t="s">
        <v>294</v>
      </c>
      <c r="U1633">
        <v>7</v>
      </c>
      <c r="V1633">
        <v>14</v>
      </c>
      <c r="W1633">
        <v>6</v>
      </c>
      <c r="X1633">
        <v>3004890</v>
      </c>
      <c r="Y1633" t="s">
        <v>122</v>
      </c>
      <c r="Z1633">
        <v>345</v>
      </c>
      <c r="AA1633" t="s">
        <v>295</v>
      </c>
      <c r="AB1633" t="s">
        <v>124</v>
      </c>
      <c r="AC1633">
        <v>3</v>
      </c>
    </row>
    <row r="1634" spans="1:29" x14ac:dyDescent="0.25">
      <c r="A1634">
        <v>345</v>
      </c>
      <c r="B1634">
        <v>345103</v>
      </c>
      <c r="C1634" t="s">
        <v>78</v>
      </c>
      <c r="D1634">
        <v>5490</v>
      </c>
      <c r="E1634" s="2">
        <v>990</v>
      </c>
      <c r="F1634" s="1">
        <v>41828</v>
      </c>
      <c r="G1634" t="s">
        <v>119</v>
      </c>
      <c r="H1634" t="s">
        <v>311</v>
      </c>
      <c r="I1634" t="s">
        <v>312</v>
      </c>
      <c r="K1634">
        <v>171381</v>
      </c>
      <c r="L1634">
        <v>185534</v>
      </c>
      <c r="M1634">
        <v>163408</v>
      </c>
      <c r="N1634" t="s">
        <v>307</v>
      </c>
      <c r="O1634" t="s">
        <v>293</v>
      </c>
      <c r="Q1634" t="s">
        <v>294</v>
      </c>
      <c r="U1634">
        <v>7</v>
      </c>
      <c r="V1634">
        <v>14</v>
      </c>
      <c r="X1634">
        <v>3041208</v>
      </c>
      <c r="Y1634" t="s">
        <v>122</v>
      </c>
      <c r="Z1634">
        <v>345</v>
      </c>
      <c r="AA1634" t="s">
        <v>295</v>
      </c>
      <c r="AB1634" t="s">
        <v>124</v>
      </c>
      <c r="AC1634">
        <v>1</v>
      </c>
    </row>
    <row r="1635" spans="1:29" x14ac:dyDescent="0.25">
      <c r="A1635">
        <v>345</v>
      </c>
      <c r="B1635">
        <v>345102</v>
      </c>
      <c r="C1635" t="s">
        <v>78</v>
      </c>
      <c r="D1635">
        <v>5490</v>
      </c>
      <c r="E1635">
        <v>1944</v>
      </c>
      <c r="F1635" s="1">
        <v>41829</v>
      </c>
      <c r="G1635" t="s">
        <v>119</v>
      </c>
      <c r="H1635" t="s">
        <v>290</v>
      </c>
      <c r="I1635" t="s">
        <v>313</v>
      </c>
      <c r="K1635">
        <v>171418</v>
      </c>
      <c r="L1635">
        <v>185604</v>
      </c>
      <c r="M1635">
        <v>163273</v>
      </c>
      <c r="N1635" t="s">
        <v>292</v>
      </c>
      <c r="O1635" t="s">
        <v>293</v>
      </c>
      <c r="Q1635" t="s">
        <v>294</v>
      </c>
      <c r="U1635">
        <v>7</v>
      </c>
      <c r="V1635">
        <v>14</v>
      </c>
      <c r="W1635">
        <v>2</v>
      </c>
      <c r="X1635">
        <v>3000198</v>
      </c>
      <c r="Y1635" t="s">
        <v>122</v>
      </c>
      <c r="Z1635">
        <v>345</v>
      </c>
      <c r="AA1635" t="s">
        <v>295</v>
      </c>
      <c r="AB1635" t="s">
        <v>124</v>
      </c>
      <c r="AC1635">
        <v>5</v>
      </c>
    </row>
    <row r="1636" spans="1:29" x14ac:dyDescent="0.25">
      <c r="A1636">
        <v>345</v>
      </c>
      <c r="B1636">
        <v>345102</v>
      </c>
      <c r="C1636" t="s">
        <v>78</v>
      </c>
      <c r="D1636">
        <v>5490</v>
      </c>
      <c r="E1636">
        <v>2525</v>
      </c>
      <c r="F1636" s="1">
        <v>41829</v>
      </c>
      <c r="G1636" t="s">
        <v>119</v>
      </c>
      <c r="H1636" t="s">
        <v>290</v>
      </c>
      <c r="I1636" t="s">
        <v>314</v>
      </c>
      <c r="K1636">
        <v>171418</v>
      </c>
      <c r="L1636">
        <v>185604</v>
      </c>
      <c r="M1636">
        <v>163273</v>
      </c>
      <c r="N1636" t="s">
        <v>292</v>
      </c>
      <c r="O1636" t="s">
        <v>293</v>
      </c>
      <c r="Q1636" t="s">
        <v>294</v>
      </c>
      <c r="U1636">
        <v>7</v>
      </c>
      <c r="V1636">
        <v>14</v>
      </c>
      <c r="W1636">
        <v>20</v>
      </c>
      <c r="X1636">
        <v>3000198</v>
      </c>
      <c r="Y1636" t="s">
        <v>122</v>
      </c>
      <c r="Z1636">
        <v>345</v>
      </c>
      <c r="AA1636" t="s">
        <v>295</v>
      </c>
      <c r="AB1636" t="s">
        <v>124</v>
      </c>
      <c r="AC1636">
        <v>7</v>
      </c>
    </row>
    <row r="1637" spans="1:29" x14ac:dyDescent="0.25">
      <c r="A1637">
        <v>345</v>
      </c>
      <c r="B1637">
        <v>345102</v>
      </c>
      <c r="C1637" t="s">
        <v>78</v>
      </c>
      <c r="D1637">
        <v>5490</v>
      </c>
      <c r="E1637">
        <v>531.25</v>
      </c>
      <c r="F1637" s="1">
        <v>41835</v>
      </c>
      <c r="G1637" t="s">
        <v>119</v>
      </c>
      <c r="H1637" t="s">
        <v>296</v>
      </c>
      <c r="I1637" t="s">
        <v>315</v>
      </c>
      <c r="K1637">
        <v>171763</v>
      </c>
      <c r="L1637">
        <v>185904</v>
      </c>
      <c r="M1637">
        <v>163900</v>
      </c>
      <c r="N1637" t="s">
        <v>292</v>
      </c>
      <c r="O1637" t="s">
        <v>293</v>
      </c>
      <c r="Q1637" t="s">
        <v>294</v>
      </c>
      <c r="U1637">
        <v>7</v>
      </c>
      <c r="V1637">
        <v>14</v>
      </c>
      <c r="W1637">
        <v>125</v>
      </c>
      <c r="X1637">
        <v>3006413</v>
      </c>
      <c r="Y1637" t="s">
        <v>122</v>
      </c>
      <c r="Z1637">
        <v>345</v>
      </c>
      <c r="AA1637" t="s">
        <v>295</v>
      </c>
      <c r="AB1637" t="s">
        <v>124</v>
      </c>
      <c r="AC1637">
        <v>5</v>
      </c>
    </row>
    <row r="1638" spans="1:29" x14ac:dyDescent="0.25">
      <c r="A1638">
        <v>345</v>
      </c>
      <c r="B1638">
        <v>345102</v>
      </c>
      <c r="C1638" t="s">
        <v>78</v>
      </c>
      <c r="D1638">
        <v>5490</v>
      </c>
      <c r="E1638">
        <v>972</v>
      </c>
      <c r="F1638" s="1">
        <v>41843</v>
      </c>
      <c r="G1638" t="s">
        <v>119</v>
      </c>
      <c r="H1638" t="s">
        <v>290</v>
      </c>
      <c r="I1638" t="s">
        <v>313</v>
      </c>
      <c r="K1638">
        <v>172603</v>
      </c>
      <c r="L1638">
        <v>186569</v>
      </c>
      <c r="M1638">
        <v>164081</v>
      </c>
      <c r="N1638" t="s">
        <v>292</v>
      </c>
      <c r="O1638" t="s">
        <v>293</v>
      </c>
      <c r="Q1638" t="s">
        <v>294</v>
      </c>
      <c r="U1638">
        <v>7</v>
      </c>
      <c r="V1638">
        <v>14</v>
      </c>
      <c r="W1638">
        <v>1</v>
      </c>
      <c r="X1638">
        <v>3000198</v>
      </c>
      <c r="Y1638" t="s">
        <v>122</v>
      </c>
      <c r="Z1638">
        <v>345</v>
      </c>
      <c r="AA1638" t="s">
        <v>295</v>
      </c>
      <c r="AB1638" t="s">
        <v>124</v>
      </c>
      <c r="AC1638">
        <v>5</v>
      </c>
    </row>
    <row r="1639" spans="1:29" x14ac:dyDescent="0.25">
      <c r="A1639">
        <v>345</v>
      </c>
      <c r="B1639">
        <v>345102</v>
      </c>
      <c r="C1639" t="s">
        <v>78</v>
      </c>
      <c r="D1639">
        <v>5490</v>
      </c>
      <c r="E1639">
        <v>273</v>
      </c>
      <c r="F1639" s="1">
        <v>41843</v>
      </c>
      <c r="G1639" t="s">
        <v>119</v>
      </c>
      <c r="H1639" t="s">
        <v>290</v>
      </c>
      <c r="I1639" t="s">
        <v>316</v>
      </c>
      <c r="K1639">
        <v>172603</v>
      </c>
      <c r="L1639">
        <v>186569</v>
      </c>
      <c r="M1639">
        <v>164081</v>
      </c>
      <c r="N1639" t="s">
        <v>292</v>
      </c>
      <c r="O1639" t="s">
        <v>293</v>
      </c>
      <c r="Q1639" t="s">
        <v>294</v>
      </c>
      <c r="U1639">
        <v>7</v>
      </c>
      <c r="V1639">
        <v>14</v>
      </c>
      <c r="W1639">
        <v>1</v>
      </c>
      <c r="X1639">
        <v>3000198</v>
      </c>
      <c r="Y1639" t="s">
        <v>122</v>
      </c>
      <c r="Z1639">
        <v>345</v>
      </c>
      <c r="AA1639" t="s">
        <v>295</v>
      </c>
      <c r="AB1639" t="s">
        <v>124</v>
      </c>
      <c r="AC1639">
        <v>7</v>
      </c>
    </row>
    <row r="1640" spans="1:29" x14ac:dyDescent="0.25">
      <c r="A1640">
        <v>345</v>
      </c>
      <c r="B1640">
        <v>345102</v>
      </c>
      <c r="C1640" t="s">
        <v>78</v>
      </c>
      <c r="D1640">
        <v>5490</v>
      </c>
      <c r="E1640">
        <v>972</v>
      </c>
      <c r="F1640" s="1">
        <v>41850</v>
      </c>
      <c r="G1640" t="s">
        <v>119</v>
      </c>
      <c r="H1640" t="s">
        <v>290</v>
      </c>
      <c r="I1640" t="s">
        <v>313</v>
      </c>
      <c r="K1640">
        <v>173208</v>
      </c>
      <c r="L1640">
        <v>187081</v>
      </c>
      <c r="M1640">
        <v>164901</v>
      </c>
      <c r="N1640" t="s">
        <v>292</v>
      </c>
      <c r="O1640" t="s">
        <v>293</v>
      </c>
      <c r="Q1640" t="s">
        <v>294</v>
      </c>
      <c r="U1640">
        <v>7</v>
      </c>
      <c r="V1640">
        <v>14</v>
      </c>
      <c r="W1640">
        <v>1</v>
      </c>
      <c r="X1640">
        <v>3000198</v>
      </c>
      <c r="Y1640" t="s">
        <v>122</v>
      </c>
      <c r="Z1640">
        <v>345</v>
      </c>
      <c r="AA1640" t="s">
        <v>295</v>
      </c>
      <c r="AB1640" t="s">
        <v>124</v>
      </c>
      <c r="AC1640">
        <v>3</v>
      </c>
    </row>
    <row r="1641" spans="1:29" x14ac:dyDescent="0.25">
      <c r="A1641">
        <v>345</v>
      </c>
      <c r="B1641">
        <v>345102</v>
      </c>
      <c r="C1641" t="s">
        <v>78</v>
      </c>
      <c r="D1641">
        <v>5490</v>
      </c>
      <c r="E1641">
        <v>409.5</v>
      </c>
      <c r="F1641" s="1">
        <v>41850</v>
      </c>
      <c r="G1641" t="s">
        <v>119</v>
      </c>
      <c r="H1641" t="s">
        <v>290</v>
      </c>
      <c r="I1641" t="s">
        <v>317</v>
      </c>
      <c r="K1641">
        <v>173208</v>
      </c>
      <c r="L1641">
        <v>187081</v>
      </c>
      <c r="M1641">
        <v>164901</v>
      </c>
      <c r="N1641" t="s">
        <v>292</v>
      </c>
      <c r="O1641" t="s">
        <v>293</v>
      </c>
      <c r="Q1641" t="s">
        <v>294</v>
      </c>
      <c r="U1641">
        <v>7</v>
      </c>
      <c r="V1641">
        <v>14</v>
      </c>
      <c r="W1641">
        <v>45</v>
      </c>
      <c r="X1641">
        <v>3000198</v>
      </c>
      <c r="Y1641" t="s">
        <v>122</v>
      </c>
      <c r="Z1641">
        <v>345</v>
      </c>
      <c r="AA1641" t="s">
        <v>295</v>
      </c>
      <c r="AB1641" t="s">
        <v>124</v>
      </c>
      <c r="AC1641">
        <v>5</v>
      </c>
    </row>
    <row r="1642" spans="1:29" x14ac:dyDescent="0.25">
      <c r="A1642">
        <v>345</v>
      </c>
      <c r="B1642">
        <v>345102</v>
      </c>
      <c r="C1642" t="s">
        <v>78</v>
      </c>
      <c r="D1642">
        <v>5490</v>
      </c>
      <c r="E1642">
        <v>552.5</v>
      </c>
      <c r="F1642" s="1">
        <v>41855</v>
      </c>
      <c r="G1642" t="s">
        <v>119</v>
      </c>
      <c r="H1642" t="s">
        <v>296</v>
      </c>
      <c r="I1642" t="s">
        <v>315</v>
      </c>
      <c r="K1642">
        <v>173641</v>
      </c>
      <c r="L1642">
        <v>187436</v>
      </c>
      <c r="M1642">
        <v>165566</v>
      </c>
      <c r="N1642" t="s">
        <v>292</v>
      </c>
      <c r="O1642" t="s">
        <v>293</v>
      </c>
      <c r="Q1642" t="s">
        <v>294</v>
      </c>
      <c r="U1642">
        <v>8</v>
      </c>
      <c r="V1642">
        <v>14</v>
      </c>
      <c r="W1642">
        <v>130</v>
      </c>
      <c r="X1642">
        <v>3006413</v>
      </c>
      <c r="Y1642" t="s">
        <v>122</v>
      </c>
      <c r="Z1642">
        <v>345</v>
      </c>
      <c r="AA1642" t="s">
        <v>295</v>
      </c>
      <c r="AB1642" t="s">
        <v>124</v>
      </c>
      <c r="AC1642">
        <v>5</v>
      </c>
    </row>
    <row r="1643" spans="1:29" x14ac:dyDescent="0.25">
      <c r="A1643">
        <v>345</v>
      </c>
      <c r="B1643">
        <v>345102</v>
      </c>
      <c r="C1643" t="s">
        <v>78</v>
      </c>
      <c r="D1643">
        <v>5490</v>
      </c>
      <c r="E1643">
        <v>969.45</v>
      </c>
      <c r="F1643" s="1">
        <v>41858</v>
      </c>
      <c r="G1643" t="s">
        <v>119</v>
      </c>
      <c r="H1643" t="s">
        <v>309</v>
      </c>
      <c r="I1643" t="s">
        <v>310</v>
      </c>
      <c r="K1643">
        <v>173932</v>
      </c>
      <c r="L1643">
        <v>187780</v>
      </c>
      <c r="M1643">
        <v>165569</v>
      </c>
      <c r="N1643" t="s">
        <v>292</v>
      </c>
      <c r="O1643" t="s">
        <v>293</v>
      </c>
      <c r="Q1643" t="s">
        <v>294</v>
      </c>
      <c r="U1643">
        <v>8</v>
      </c>
      <c r="V1643">
        <v>14</v>
      </c>
      <c r="W1643">
        <v>6</v>
      </c>
      <c r="X1643">
        <v>3004890</v>
      </c>
      <c r="Y1643" t="s">
        <v>122</v>
      </c>
      <c r="Z1643">
        <v>345</v>
      </c>
      <c r="AA1643" t="s">
        <v>295</v>
      </c>
      <c r="AB1643" t="s">
        <v>124</v>
      </c>
      <c r="AC1643">
        <v>3</v>
      </c>
    </row>
    <row r="1644" spans="1:29" x14ac:dyDescent="0.25">
      <c r="A1644">
        <v>345</v>
      </c>
      <c r="B1644">
        <v>345102</v>
      </c>
      <c r="C1644" t="s">
        <v>78</v>
      </c>
      <c r="D1644">
        <v>5490</v>
      </c>
      <c r="E1644">
        <v>972</v>
      </c>
      <c r="F1644" s="1">
        <v>41858</v>
      </c>
      <c r="G1644" t="s">
        <v>119</v>
      </c>
      <c r="H1644" t="s">
        <v>290</v>
      </c>
      <c r="I1644" t="s">
        <v>318</v>
      </c>
      <c r="K1644">
        <v>173983</v>
      </c>
      <c r="L1644">
        <v>187844</v>
      </c>
      <c r="M1644">
        <v>165567</v>
      </c>
      <c r="N1644" t="s">
        <v>292</v>
      </c>
      <c r="O1644" t="s">
        <v>293</v>
      </c>
      <c r="Q1644" t="s">
        <v>294</v>
      </c>
      <c r="U1644">
        <v>8</v>
      </c>
      <c r="V1644">
        <v>14</v>
      </c>
      <c r="W1644">
        <v>1</v>
      </c>
      <c r="X1644">
        <v>3000198</v>
      </c>
      <c r="Y1644" t="s">
        <v>122</v>
      </c>
      <c r="Z1644">
        <v>345</v>
      </c>
      <c r="AA1644" t="s">
        <v>295</v>
      </c>
      <c r="AB1644" t="s">
        <v>124</v>
      </c>
      <c r="AC1644">
        <v>3</v>
      </c>
    </row>
    <row r="1645" spans="1:29" x14ac:dyDescent="0.25">
      <c r="A1645">
        <v>345</v>
      </c>
      <c r="B1645">
        <v>345102</v>
      </c>
      <c r="C1645" t="s">
        <v>78</v>
      </c>
      <c r="D1645">
        <v>5490</v>
      </c>
      <c r="E1645">
        <v>2525</v>
      </c>
      <c r="F1645" s="1">
        <v>41858</v>
      </c>
      <c r="G1645" t="s">
        <v>119</v>
      </c>
      <c r="H1645" t="s">
        <v>290</v>
      </c>
      <c r="I1645" t="s">
        <v>314</v>
      </c>
      <c r="K1645">
        <v>173983</v>
      </c>
      <c r="L1645">
        <v>187844</v>
      </c>
      <c r="M1645">
        <v>165567</v>
      </c>
      <c r="N1645" t="s">
        <v>292</v>
      </c>
      <c r="O1645" t="s">
        <v>293</v>
      </c>
      <c r="Q1645" t="s">
        <v>294</v>
      </c>
      <c r="U1645">
        <v>8</v>
      </c>
      <c r="V1645">
        <v>14</v>
      </c>
      <c r="W1645">
        <v>20</v>
      </c>
      <c r="X1645">
        <v>3000198</v>
      </c>
      <c r="Y1645" t="s">
        <v>122</v>
      </c>
      <c r="Z1645">
        <v>345</v>
      </c>
      <c r="AA1645" t="s">
        <v>295</v>
      </c>
      <c r="AB1645" t="s">
        <v>124</v>
      </c>
      <c r="AC1645">
        <v>5</v>
      </c>
    </row>
    <row r="1646" spans="1:29" x14ac:dyDescent="0.25">
      <c r="A1646">
        <v>345</v>
      </c>
      <c r="B1646">
        <v>345102</v>
      </c>
      <c r="C1646" t="s">
        <v>78</v>
      </c>
      <c r="D1646">
        <v>5490</v>
      </c>
      <c r="E1646">
        <v>972</v>
      </c>
      <c r="F1646" s="1">
        <v>41864</v>
      </c>
      <c r="G1646" t="s">
        <v>119</v>
      </c>
      <c r="H1646" t="s">
        <v>290</v>
      </c>
      <c r="I1646" t="s">
        <v>313</v>
      </c>
      <c r="K1646">
        <v>174419</v>
      </c>
      <c r="L1646">
        <v>188185</v>
      </c>
      <c r="M1646">
        <v>166239</v>
      </c>
      <c r="N1646" t="s">
        <v>292</v>
      </c>
      <c r="O1646" t="s">
        <v>293</v>
      </c>
      <c r="Q1646" t="s">
        <v>294</v>
      </c>
      <c r="U1646">
        <v>8</v>
      </c>
      <c r="V1646">
        <v>14</v>
      </c>
      <c r="W1646">
        <v>1</v>
      </c>
      <c r="X1646">
        <v>3000198</v>
      </c>
      <c r="Y1646" t="s">
        <v>122</v>
      </c>
      <c r="Z1646">
        <v>345</v>
      </c>
      <c r="AA1646" t="s">
        <v>295</v>
      </c>
      <c r="AB1646" t="s">
        <v>124</v>
      </c>
      <c r="AC1646">
        <v>5</v>
      </c>
    </row>
    <row r="1647" spans="1:29" x14ac:dyDescent="0.25">
      <c r="A1647">
        <v>345</v>
      </c>
      <c r="B1647">
        <v>345102</v>
      </c>
      <c r="C1647" t="s">
        <v>78</v>
      </c>
      <c r="D1647">
        <v>5490</v>
      </c>
      <c r="E1647">
        <v>273</v>
      </c>
      <c r="F1647" s="1">
        <v>41864</v>
      </c>
      <c r="G1647" t="s">
        <v>119</v>
      </c>
      <c r="H1647" t="s">
        <v>290</v>
      </c>
      <c r="I1647" t="s">
        <v>319</v>
      </c>
      <c r="K1647">
        <v>174419</v>
      </c>
      <c r="L1647">
        <v>188185</v>
      </c>
      <c r="M1647">
        <v>166239</v>
      </c>
      <c r="N1647" t="s">
        <v>292</v>
      </c>
      <c r="O1647" t="s">
        <v>293</v>
      </c>
      <c r="Q1647" t="s">
        <v>294</v>
      </c>
      <c r="U1647">
        <v>8</v>
      </c>
      <c r="V1647">
        <v>14</v>
      </c>
      <c r="W1647">
        <v>1</v>
      </c>
      <c r="X1647">
        <v>3000198</v>
      </c>
      <c r="Y1647" t="s">
        <v>122</v>
      </c>
      <c r="Z1647">
        <v>345</v>
      </c>
      <c r="AA1647" t="s">
        <v>295</v>
      </c>
      <c r="AB1647" t="s">
        <v>124</v>
      </c>
      <c r="AC1647">
        <v>7</v>
      </c>
    </row>
    <row r="1648" spans="1:29" x14ac:dyDescent="0.25">
      <c r="A1648">
        <v>345</v>
      </c>
      <c r="B1648">
        <v>345103</v>
      </c>
      <c r="C1648" t="s">
        <v>78</v>
      </c>
      <c r="D1648">
        <v>5490</v>
      </c>
      <c r="E1648" s="2">
        <v>990</v>
      </c>
      <c r="F1648" s="1">
        <v>41870</v>
      </c>
      <c r="G1648" t="s">
        <v>119</v>
      </c>
      <c r="H1648" t="s">
        <v>311</v>
      </c>
      <c r="I1648" t="s">
        <v>320</v>
      </c>
      <c r="K1648">
        <v>174886</v>
      </c>
      <c r="L1648">
        <v>188539</v>
      </c>
      <c r="M1648">
        <v>166843</v>
      </c>
      <c r="N1648" t="s">
        <v>307</v>
      </c>
      <c r="O1648" t="s">
        <v>293</v>
      </c>
      <c r="Q1648" t="s">
        <v>294</v>
      </c>
      <c r="U1648">
        <v>8</v>
      </c>
      <c r="V1648">
        <v>14</v>
      </c>
      <c r="X1648">
        <v>3041208</v>
      </c>
      <c r="Y1648" t="s">
        <v>122</v>
      </c>
      <c r="Z1648">
        <v>345</v>
      </c>
      <c r="AA1648" t="s">
        <v>295</v>
      </c>
      <c r="AB1648" t="s">
        <v>124</v>
      </c>
      <c r="AC1648">
        <v>1</v>
      </c>
    </row>
    <row r="1649" spans="1:29" x14ac:dyDescent="0.25">
      <c r="A1649">
        <v>345</v>
      </c>
      <c r="B1649">
        <v>345102</v>
      </c>
      <c r="C1649" t="s">
        <v>78</v>
      </c>
      <c r="D1649">
        <v>5490</v>
      </c>
      <c r="E1649">
        <v>302.5</v>
      </c>
      <c r="F1649" s="1">
        <v>41877</v>
      </c>
      <c r="G1649" t="s">
        <v>119</v>
      </c>
      <c r="H1649" t="s">
        <v>296</v>
      </c>
      <c r="I1649" t="s">
        <v>321</v>
      </c>
      <c r="K1649">
        <v>175379</v>
      </c>
      <c r="L1649">
        <v>188991</v>
      </c>
      <c r="M1649">
        <v>167233</v>
      </c>
      <c r="N1649" t="s">
        <v>292</v>
      </c>
      <c r="O1649" t="s">
        <v>293</v>
      </c>
      <c r="Q1649" t="s">
        <v>294</v>
      </c>
      <c r="U1649">
        <v>8</v>
      </c>
      <c r="V1649">
        <v>14</v>
      </c>
      <c r="W1649">
        <v>50</v>
      </c>
      <c r="X1649">
        <v>3006413</v>
      </c>
      <c r="Y1649" t="s">
        <v>122</v>
      </c>
      <c r="Z1649">
        <v>345</v>
      </c>
      <c r="AA1649" t="s">
        <v>295</v>
      </c>
      <c r="AB1649" t="s">
        <v>124</v>
      </c>
      <c r="AC1649">
        <v>5</v>
      </c>
    </row>
    <row r="1650" spans="1:29" x14ac:dyDescent="0.25">
      <c r="A1650">
        <v>345</v>
      </c>
      <c r="B1650">
        <v>345102</v>
      </c>
      <c r="C1650" t="s">
        <v>78</v>
      </c>
      <c r="D1650">
        <v>5490</v>
      </c>
      <c r="E1650">
        <v>552.5</v>
      </c>
      <c r="F1650" s="1">
        <v>41877</v>
      </c>
      <c r="G1650" t="s">
        <v>119</v>
      </c>
      <c r="H1650" t="s">
        <v>296</v>
      </c>
      <c r="I1650" t="s">
        <v>315</v>
      </c>
      <c r="K1650">
        <v>175379</v>
      </c>
      <c r="L1650">
        <v>188991</v>
      </c>
      <c r="M1650">
        <v>167233</v>
      </c>
      <c r="N1650" t="s">
        <v>292</v>
      </c>
      <c r="O1650" t="s">
        <v>293</v>
      </c>
      <c r="Q1650" t="s">
        <v>294</v>
      </c>
      <c r="U1650">
        <v>8</v>
      </c>
      <c r="V1650">
        <v>14</v>
      </c>
      <c r="W1650">
        <v>130</v>
      </c>
      <c r="X1650">
        <v>3006413</v>
      </c>
      <c r="Y1650" t="s">
        <v>122</v>
      </c>
      <c r="Z1650">
        <v>345</v>
      </c>
      <c r="AA1650" t="s">
        <v>295</v>
      </c>
      <c r="AB1650" t="s">
        <v>124</v>
      </c>
      <c r="AC1650">
        <v>7</v>
      </c>
    </row>
    <row r="1651" spans="1:29" x14ac:dyDescent="0.25">
      <c r="A1651">
        <v>345</v>
      </c>
      <c r="B1651">
        <v>345102</v>
      </c>
      <c r="C1651" t="s">
        <v>78</v>
      </c>
      <c r="D1651">
        <v>5490</v>
      </c>
      <c r="E1651">
        <v>1944</v>
      </c>
      <c r="F1651" s="1">
        <v>41878</v>
      </c>
      <c r="G1651" t="s">
        <v>119</v>
      </c>
      <c r="H1651" t="s">
        <v>290</v>
      </c>
      <c r="I1651" t="s">
        <v>313</v>
      </c>
      <c r="K1651">
        <v>175538</v>
      </c>
      <c r="L1651">
        <v>189093</v>
      </c>
      <c r="M1651">
        <v>167319</v>
      </c>
      <c r="N1651" t="s">
        <v>292</v>
      </c>
      <c r="O1651" t="s">
        <v>293</v>
      </c>
      <c r="Q1651" t="s">
        <v>294</v>
      </c>
      <c r="U1651">
        <v>8</v>
      </c>
      <c r="V1651">
        <v>14</v>
      </c>
      <c r="W1651">
        <v>2</v>
      </c>
      <c r="X1651">
        <v>3000198</v>
      </c>
      <c r="Y1651" t="s">
        <v>122</v>
      </c>
      <c r="Z1651">
        <v>345</v>
      </c>
      <c r="AA1651" t="s">
        <v>295</v>
      </c>
      <c r="AB1651" t="s">
        <v>124</v>
      </c>
      <c r="AC1651">
        <v>3</v>
      </c>
    </row>
    <row r="1652" spans="1:29" x14ac:dyDescent="0.25">
      <c r="A1652">
        <v>345</v>
      </c>
      <c r="B1652">
        <v>345102</v>
      </c>
      <c r="C1652" t="s">
        <v>78</v>
      </c>
      <c r="D1652">
        <v>5490</v>
      </c>
      <c r="E1652">
        <v>273</v>
      </c>
      <c r="F1652" s="1">
        <v>41878</v>
      </c>
      <c r="G1652" t="s">
        <v>119</v>
      </c>
      <c r="H1652" t="s">
        <v>290</v>
      </c>
      <c r="I1652" t="s">
        <v>322</v>
      </c>
      <c r="K1652">
        <v>175538</v>
      </c>
      <c r="L1652">
        <v>189093</v>
      </c>
      <c r="M1652">
        <v>167319</v>
      </c>
      <c r="N1652" t="s">
        <v>292</v>
      </c>
      <c r="O1652" t="s">
        <v>293</v>
      </c>
      <c r="Q1652" t="s">
        <v>294</v>
      </c>
      <c r="U1652">
        <v>8</v>
      </c>
      <c r="V1652">
        <v>14</v>
      </c>
      <c r="W1652">
        <v>1</v>
      </c>
      <c r="X1652">
        <v>3000198</v>
      </c>
      <c r="Y1652" t="s">
        <v>122</v>
      </c>
      <c r="Z1652">
        <v>345</v>
      </c>
      <c r="AA1652" t="s">
        <v>295</v>
      </c>
      <c r="AB1652" t="s">
        <v>124</v>
      </c>
      <c r="AC1652">
        <v>5</v>
      </c>
    </row>
    <row r="1653" spans="1:29" x14ac:dyDescent="0.25">
      <c r="A1653">
        <v>345</v>
      </c>
      <c r="B1653">
        <v>345102</v>
      </c>
      <c r="C1653" t="s">
        <v>78</v>
      </c>
      <c r="D1653">
        <v>5490</v>
      </c>
      <c r="E1653">
        <v>972</v>
      </c>
      <c r="F1653" s="1">
        <v>41885</v>
      </c>
      <c r="G1653" t="s">
        <v>119</v>
      </c>
      <c r="H1653" t="s">
        <v>290</v>
      </c>
      <c r="I1653" t="s">
        <v>323</v>
      </c>
      <c r="K1653">
        <v>176029</v>
      </c>
      <c r="L1653">
        <v>189485</v>
      </c>
      <c r="M1653">
        <v>167800</v>
      </c>
      <c r="N1653" t="s">
        <v>292</v>
      </c>
      <c r="O1653" t="s">
        <v>293</v>
      </c>
      <c r="Q1653" t="s">
        <v>294</v>
      </c>
      <c r="U1653">
        <v>9</v>
      </c>
      <c r="V1653">
        <v>14</v>
      </c>
      <c r="W1653">
        <v>1</v>
      </c>
      <c r="X1653">
        <v>3000198</v>
      </c>
      <c r="Y1653" t="s">
        <v>122</v>
      </c>
      <c r="Z1653">
        <v>345</v>
      </c>
      <c r="AA1653" t="s">
        <v>295</v>
      </c>
      <c r="AB1653" t="s">
        <v>124</v>
      </c>
      <c r="AC1653">
        <v>3</v>
      </c>
    </row>
    <row r="1654" spans="1:29" x14ac:dyDescent="0.25">
      <c r="A1654">
        <v>345</v>
      </c>
      <c r="B1654">
        <v>345102</v>
      </c>
      <c r="C1654" t="s">
        <v>78</v>
      </c>
      <c r="D1654">
        <v>5490</v>
      </c>
      <c r="E1654">
        <v>2525</v>
      </c>
      <c r="F1654" s="1">
        <v>41885</v>
      </c>
      <c r="G1654" t="s">
        <v>119</v>
      </c>
      <c r="H1654" t="s">
        <v>290</v>
      </c>
      <c r="I1654" t="s">
        <v>324</v>
      </c>
      <c r="K1654">
        <v>176029</v>
      </c>
      <c r="L1654">
        <v>189485</v>
      </c>
      <c r="M1654">
        <v>167800</v>
      </c>
      <c r="N1654" t="s">
        <v>292</v>
      </c>
      <c r="O1654" t="s">
        <v>293</v>
      </c>
      <c r="Q1654" t="s">
        <v>294</v>
      </c>
      <c r="U1654">
        <v>9</v>
      </c>
      <c r="V1654">
        <v>14</v>
      </c>
      <c r="W1654">
        <v>20</v>
      </c>
      <c r="X1654">
        <v>3000198</v>
      </c>
      <c r="Y1654" t="s">
        <v>122</v>
      </c>
      <c r="Z1654">
        <v>345</v>
      </c>
      <c r="AA1654" t="s">
        <v>295</v>
      </c>
      <c r="AB1654" t="s">
        <v>124</v>
      </c>
      <c r="AC1654">
        <v>5</v>
      </c>
    </row>
    <row r="1655" spans="1:29" x14ac:dyDescent="0.25">
      <c r="A1655">
        <v>345</v>
      </c>
      <c r="B1655">
        <v>345102</v>
      </c>
      <c r="C1655" t="s">
        <v>78</v>
      </c>
      <c r="D1655">
        <v>5490</v>
      </c>
      <c r="E1655">
        <v>971.36</v>
      </c>
      <c r="F1655" s="1">
        <v>41893</v>
      </c>
      <c r="G1655" t="s">
        <v>119</v>
      </c>
      <c r="H1655" t="s">
        <v>309</v>
      </c>
      <c r="I1655" t="s">
        <v>310</v>
      </c>
      <c r="K1655">
        <v>176573</v>
      </c>
      <c r="L1655">
        <v>190041</v>
      </c>
      <c r="M1655">
        <v>168079</v>
      </c>
      <c r="N1655" t="s">
        <v>292</v>
      </c>
      <c r="O1655" t="s">
        <v>293</v>
      </c>
      <c r="Q1655" t="s">
        <v>294</v>
      </c>
      <c r="U1655">
        <v>9</v>
      </c>
      <c r="V1655">
        <v>14</v>
      </c>
      <c r="W1655">
        <v>6</v>
      </c>
      <c r="X1655">
        <v>3004890</v>
      </c>
      <c r="Y1655" t="s">
        <v>122</v>
      </c>
      <c r="Z1655">
        <v>345</v>
      </c>
      <c r="AA1655" t="s">
        <v>295</v>
      </c>
      <c r="AB1655" t="s">
        <v>124</v>
      </c>
      <c r="AC1655">
        <v>3</v>
      </c>
    </row>
    <row r="1656" spans="1:29" x14ac:dyDescent="0.25">
      <c r="A1656">
        <v>345</v>
      </c>
      <c r="B1656">
        <v>345102</v>
      </c>
      <c r="C1656" t="s">
        <v>78</v>
      </c>
      <c r="D1656">
        <v>5490</v>
      </c>
      <c r="E1656">
        <v>972</v>
      </c>
      <c r="F1656" s="1">
        <v>41895</v>
      </c>
      <c r="G1656" t="s">
        <v>119</v>
      </c>
      <c r="H1656" t="s">
        <v>290</v>
      </c>
      <c r="I1656" t="s">
        <v>313</v>
      </c>
      <c r="K1656">
        <v>176806</v>
      </c>
      <c r="L1656">
        <v>190227</v>
      </c>
      <c r="M1656">
        <v>168160</v>
      </c>
      <c r="N1656" t="s">
        <v>292</v>
      </c>
      <c r="O1656" t="s">
        <v>293</v>
      </c>
      <c r="Q1656" t="s">
        <v>294</v>
      </c>
      <c r="U1656">
        <v>9</v>
      </c>
      <c r="V1656">
        <v>14</v>
      </c>
      <c r="W1656">
        <v>1</v>
      </c>
      <c r="X1656">
        <v>3000198</v>
      </c>
      <c r="Y1656" t="s">
        <v>122</v>
      </c>
      <c r="Z1656">
        <v>345</v>
      </c>
      <c r="AA1656" t="s">
        <v>295</v>
      </c>
      <c r="AB1656" t="s">
        <v>124</v>
      </c>
      <c r="AC1656">
        <v>5</v>
      </c>
    </row>
    <row r="1657" spans="1:29" x14ac:dyDescent="0.25">
      <c r="A1657">
        <v>345</v>
      </c>
      <c r="B1657">
        <v>345102</v>
      </c>
      <c r="C1657" t="s">
        <v>78</v>
      </c>
      <c r="D1657">
        <v>5490</v>
      </c>
      <c r="E1657">
        <v>273</v>
      </c>
      <c r="F1657" s="1">
        <v>41895</v>
      </c>
      <c r="G1657" t="s">
        <v>119</v>
      </c>
      <c r="H1657" t="s">
        <v>290</v>
      </c>
      <c r="I1657" t="s">
        <v>325</v>
      </c>
      <c r="K1657">
        <v>176806</v>
      </c>
      <c r="L1657">
        <v>190227</v>
      </c>
      <c r="M1657">
        <v>168160</v>
      </c>
      <c r="N1657" t="s">
        <v>292</v>
      </c>
      <c r="O1657" t="s">
        <v>293</v>
      </c>
      <c r="Q1657" t="s">
        <v>294</v>
      </c>
      <c r="U1657">
        <v>9</v>
      </c>
      <c r="V1657">
        <v>14</v>
      </c>
      <c r="W1657">
        <v>55</v>
      </c>
      <c r="X1657">
        <v>3000198</v>
      </c>
      <c r="Y1657" t="s">
        <v>122</v>
      </c>
      <c r="Z1657">
        <v>345</v>
      </c>
      <c r="AA1657" t="s">
        <v>295</v>
      </c>
      <c r="AB1657" t="s">
        <v>124</v>
      </c>
      <c r="AC1657">
        <v>7</v>
      </c>
    </row>
    <row r="1658" spans="1:29" x14ac:dyDescent="0.25">
      <c r="A1658">
        <v>345</v>
      </c>
      <c r="B1658">
        <v>345102</v>
      </c>
      <c r="C1658" t="s">
        <v>78</v>
      </c>
      <c r="D1658">
        <v>5490</v>
      </c>
      <c r="E1658">
        <v>1944</v>
      </c>
      <c r="F1658" s="1">
        <v>41899</v>
      </c>
      <c r="G1658" t="s">
        <v>119</v>
      </c>
      <c r="H1658" t="s">
        <v>290</v>
      </c>
      <c r="I1658" t="s">
        <v>313</v>
      </c>
      <c r="K1658">
        <v>177117</v>
      </c>
      <c r="L1658">
        <v>190469</v>
      </c>
      <c r="M1658">
        <v>168894</v>
      </c>
      <c r="N1658" t="s">
        <v>292</v>
      </c>
      <c r="O1658" t="s">
        <v>293</v>
      </c>
      <c r="Q1658" t="s">
        <v>294</v>
      </c>
      <c r="U1658">
        <v>9</v>
      </c>
      <c r="V1658">
        <v>14</v>
      </c>
      <c r="W1658">
        <v>2</v>
      </c>
      <c r="X1658">
        <v>3000198</v>
      </c>
      <c r="Y1658" t="s">
        <v>122</v>
      </c>
      <c r="Z1658">
        <v>345</v>
      </c>
      <c r="AA1658" t="s">
        <v>295</v>
      </c>
      <c r="AB1658" t="s">
        <v>124</v>
      </c>
      <c r="AC1658">
        <v>3</v>
      </c>
    </row>
    <row r="1659" spans="1:29" x14ac:dyDescent="0.25">
      <c r="A1659">
        <v>345</v>
      </c>
      <c r="B1659">
        <v>345102</v>
      </c>
      <c r="C1659" t="s">
        <v>78</v>
      </c>
      <c r="D1659">
        <v>5490</v>
      </c>
      <c r="E1659">
        <v>273</v>
      </c>
      <c r="F1659" s="1">
        <v>41899</v>
      </c>
      <c r="G1659" t="s">
        <v>119</v>
      </c>
      <c r="H1659" t="s">
        <v>290</v>
      </c>
      <c r="I1659" t="s">
        <v>319</v>
      </c>
      <c r="K1659">
        <v>177117</v>
      </c>
      <c r="L1659">
        <v>190469</v>
      </c>
      <c r="M1659">
        <v>168894</v>
      </c>
      <c r="N1659" t="s">
        <v>292</v>
      </c>
      <c r="O1659" t="s">
        <v>293</v>
      </c>
      <c r="Q1659" t="s">
        <v>294</v>
      </c>
      <c r="U1659">
        <v>9</v>
      </c>
      <c r="V1659">
        <v>14</v>
      </c>
      <c r="W1659">
        <v>650</v>
      </c>
      <c r="X1659">
        <v>3000198</v>
      </c>
      <c r="Y1659" t="s">
        <v>122</v>
      </c>
      <c r="Z1659">
        <v>345</v>
      </c>
      <c r="AA1659" t="s">
        <v>295</v>
      </c>
      <c r="AB1659" t="s">
        <v>124</v>
      </c>
      <c r="AC1659">
        <v>5</v>
      </c>
    </row>
    <row r="1660" spans="1:29" x14ac:dyDescent="0.25">
      <c r="A1660">
        <v>345</v>
      </c>
      <c r="B1660">
        <v>345102</v>
      </c>
      <c r="C1660" t="s">
        <v>78</v>
      </c>
      <c r="D1660">
        <v>5490</v>
      </c>
      <c r="E1660">
        <v>573.75</v>
      </c>
      <c r="F1660" s="1">
        <v>41899</v>
      </c>
      <c r="G1660" t="s">
        <v>119</v>
      </c>
      <c r="H1660" t="s">
        <v>296</v>
      </c>
      <c r="I1660" t="s">
        <v>315</v>
      </c>
      <c r="K1660">
        <v>177124</v>
      </c>
      <c r="L1660">
        <v>190477</v>
      </c>
      <c r="M1660">
        <v>168990</v>
      </c>
      <c r="N1660" t="s">
        <v>292</v>
      </c>
      <c r="O1660" t="s">
        <v>293</v>
      </c>
      <c r="Q1660" t="s">
        <v>294</v>
      </c>
      <c r="U1660">
        <v>9</v>
      </c>
      <c r="V1660">
        <v>14</v>
      </c>
      <c r="W1660">
        <v>135</v>
      </c>
      <c r="X1660">
        <v>3006413</v>
      </c>
      <c r="Y1660" t="s">
        <v>122</v>
      </c>
      <c r="Z1660">
        <v>345</v>
      </c>
      <c r="AA1660" t="s">
        <v>295</v>
      </c>
      <c r="AB1660" t="s">
        <v>124</v>
      </c>
      <c r="AC1660">
        <v>5</v>
      </c>
    </row>
    <row r="1661" spans="1:29" x14ac:dyDescent="0.25">
      <c r="A1661">
        <v>345</v>
      </c>
      <c r="B1661">
        <v>345103</v>
      </c>
      <c r="C1661" t="s">
        <v>78</v>
      </c>
      <c r="D1661">
        <v>5490</v>
      </c>
      <c r="E1661" s="2">
        <v>900</v>
      </c>
      <c r="F1661" s="1">
        <v>41899</v>
      </c>
      <c r="G1661" t="s">
        <v>119</v>
      </c>
      <c r="H1661" t="s">
        <v>311</v>
      </c>
      <c r="I1661" t="s">
        <v>312</v>
      </c>
      <c r="K1661">
        <v>177149</v>
      </c>
      <c r="L1661">
        <v>190508</v>
      </c>
      <c r="M1661">
        <v>169025</v>
      </c>
      <c r="N1661" t="s">
        <v>307</v>
      </c>
      <c r="O1661" t="s">
        <v>293</v>
      </c>
      <c r="Q1661" t="s">
        <v>294</v>
      </c>
      <c r="U1661">
        <v>9</v>
      </c>
      <c r="V1661">
        <v>14</v>
      </c>
      <c r="X1661">
        <v>3041208</v>
      </c>
      <c r="Y1661" t="s">
        <v>122</v>
      </c>
      <c r="Z1661">
        <v>345</v>
      </c>
      <c r="AA1661" t="s">
        <v>295</v>
      </c>
      <c r="AB1661" t="s">
        <v>124</v>
      </c>
      <c r="AC1661">
        <v>1</v>
      </c>
    </row>
    <row r="1662" spans="1:29" x14ac:dyDescent="0.25">
      <c r="A1662">
        <v>345</v>
      </c>
      <c r="B1662">
        <v>345102</v>
      </c>
      <c r="C1662" t="s">
        <v>78</v>
      </c>
      <c r="D1662">
        <v>5490</v>
      </c>
      <c r="E1662">
        <v>1944</v>
      </c>
      <c r="F1662" s="1">
        <v>41913</v>
      </c>
      <c r="G1662" t="s">
        <v>119</v>
      </c>
      <c r="H1662" t="s">
        <v>290</v>
      </c>
      <c r="I1662" t="s">
        <v>313</v>
      </c>
      <c r="K1662">
        <v>178321</v>
      </c>
      <c r="L1662">
        <v>191539</v>
      </c>
      <c r="M1662">
        <v>170030</v>
      </c>
      <c r="N1662" t="s">
        <v>292</v>
      </c>
      <c r="O1662" t="s">
        <v>293</v>
      </c>
      <c r="Q1662" t="s">
        <v>294</v>
      </c>
      <c r="U1662">
        <v>10</v>
      </c>
      <c r="V1662">
        <v>14</v>
      </c>
      <c r="W1662">
        <v>2</v>
      </c>
      <c r="X1662">
        <v>3000198</v>
      </c>
      <c r="Y1662" t="s">
        <v>122</v>
      </c>
      <c r="Z1662">
        <v>345</v>
      </c>
      <c r="AA1662" t="s">
        <v>295</v>
      </c>
      <c r="AB1662" t="s">
        <v>124</v>
      </c>
      <c r="AC1662">
        <v>5</v>
      </c>
    </row>
    <row r="1663" spans="1:29" x14ac:dyDescent="0.25">
      <c r="A1663">
        <v>345</v>
      </c>
      <c r="B1663">
        <v>345102</v>
      </c>
      <c r="C1663" t="s">
        <v>78</v>
      </c>
      <c r="D1663">
        <v>5490</v>
      </c>
      <c r="E1663">
        <v>2525</v>
      </c>
      <c r="F1663" s="1">
        <v>41913</v>
      </c>
      <c r="G1663" t="s">
        <v>119</v>
      </c>
      <c r="H1663" t="s">
        <v>290</v>
      </c>
      <c r="I1663" t="s">
        <v>314</v>
      </c>
      <c r="K1663">
        <v>178321</v>
      </c>
      <c r="L1663">
        <v>191539</v>
      </c>
      <c r="M1663">
        <v>170030</v>
      </c>
      <c r="N1663" t="s">
        <v>292</v>
      </c>
      <c r="O1663" t="s">
        <v>293</v>
      </c>
      <c r="Q1663" t="s">
        <v>294</v>
      </c>
      <c r="U1663">
        <v>10</v>
      </c>
      <c r="V1663">
        <v>14</v>
      </c>
      <c r="W1663">
        <v>20</v>
      </c>
      <c r="X1663">
        <v>3000198</v>
      </c>
      <c r="Y1663" t="s">
        <v>122</v>
      </c>
      <c r="Z1663">
        <v>345</v>
      </c>
      <c r="AA1663" t="s">
        <v>295</v>
      </c>
      <c r="AB1663" t="s">
        <v>124</v>
      </c>
      <c r="AC1663">
        <v>7</v>
      </c>
    </row>
    <row r="1664" spans="1:29" x14ac:dyDescent="0.25">
      <c r="A1664">
        <v>345</v>
      </c>
      <c r="B1664">
        <v>345102</v>
      </c>
      <c r="C1664" t="s">
        <v>78</v>
      </c>
      <c r="D1664">
        <v>5490</v>
      </c>
      <c r="E1664">
        <v>971.36</v>
      </c>
      <c r="F1664" s="1">
        <v>41920</v>
      </c>
      <c r="G1664" t="s">
        <v>119</v>
      </c>
      <c r="H1664" t="s">
        <v>309</v>
      </c>
      <c r="I1664" t="s">
        <v>310</v>
      </c>
      <c r="K1664">
        <v>178773</v>
      </c>
      <c r="L1664">
        <v>192124</v>
      </c>
      <c r="M1664">
        <v>170241</v>
      </c>
      <c r="N1664" t="s">
        <v>292</v>
      </c>
      <c r="O1664" t="s">
        <v>293</v>
      </c>
      <c r="Q1664" t="s">
        <v>294</v>
      </c>
      <c r="U1664">
        <v>10</v>
      </c>
      <c r="V1664">
        <v>14</v>
      </c>
      <c r="W1664">
        <v>6</v>
      </c>
      <c r="X1664">
        <v>3004890</v>
      </c>
      <c r="Y1664" t="s">
        <v>122</v>
      </c>
      <c r="Z1664">
        <v>345</v>
      </c>
      <c r="AA1664" t="s">
        <v>295</v>
      </c>
      <c r="AB1664" t="s">
        <v>124</v>
      </c>
      <c r="AC1664">
        <v>3</v>
      </c>
    </row>
    <row r="1665" spans="1:29" x14ac:dyDescent="0.25">
      <c r="A1665">
        <v>345</v>
      </c>
      <c r="B1665">
        <v>345102</v>
      </c>
      <c r="C1665" t="s">
        <v>78</v>
      </c>
      <c r="D1665">
        <v>5490</v>
      </c>
      <c r="E1665">
        <v>972</v>
      </c>
      <c r="F1665" s="1">
        <v>41920</v>
      </c>
      <c r="G1665" t="s">
        <v>119</v>
      </c>
      <c r="H1665" t="s">
        <v>290</v>
      </c>
      <c r="I1665" t="s">
        <v>313</v>
      </c>
      <c r="K1665">
        <v>178792</v>
      </c>
      <c r="L1665">
        <v>192146</v>
      </c>
      <c r="M1665">
        <v>170449</v>
      </c>
      <c r="N1665" t="s">
        <v>292</v>
      </c>
      <c r="O1665" t="s">
        <v>293</v>
      </c>
      <c r="Q1665" t="s">
        <v>294</v>
      </c>
      <c r="U1665">
        <v>10</v>
      </c>
      <c r="V1665">
        <v>14</v>
      </c>
      <c r="W1665">
        <v>1</v>
      </c>
      <c r="X1665">
        <v>3000198</v>
      </c>
      <c r="Y1665" t="s">
        <v>122</v>
      </c>
      <c r="Z1665">
        <v>345</v>
      </c>
      <c r="AA1665" t="s">
        <v>295</v>
      </c>
      <c r="AB1665" t="s">
        <v>124</v>
      </c>
      <c r="AC1665">
        <v>3</v>
      </c>
    </row>
    <row r="1666" spans="1:29" x14ac:dyDescent="0.25">
      <c r="A1666">
        <v>345</v>
      </c>
      <c r="B1666">
        <v>345102</v>
      </c>
      <c r="C1666" t="s">
        <v>78</v>
      </c>
      <c r="D1666">
        <v>5490</v>
      </c>
      <c r="E1666">
        <v>722.5</v>
      </c>
      <c r="F1666" s="1">
        <v>41926</v>
      </c>
      <c r="G1666" t="s">
        <v>119</v>
      </c>
      <c r="H1666" t="s">
        <v>296</v>
      </c>
      <c r="I1666" t="s">
        <v>315</v>
      </c>
      <c r="K1666">
        <v>179136</v>
      </c>
      <c r="L1666">
        <v>192509</v>
      </c>
      <c r="M1666">
        <v>170895</v>
      </c>
      <c r="N1666" t="s">
        <v>292</v>
      </c>
      <c r="O1666" t="s">
        <v>293</v>
      </c>
      <c r="Q1666" t="s">
        <v>294</v>
      </c>
      <c r="U1666">
        <v>10</v>
      </c>
      <c r="V1666">
        <v>14</v>
      </c>
      <c r="W1666">
        <v>170</v>
      </c>
      <c r="X1666">
        <v>3006413</v>
      </c>
      <c r="Y1666" t="s">
        <v>122</v>
      </c>
      <c r="Z1666">
        <v>345</v>
      </c>
      <c r="AA1666" t="s">
        <v>295</v>
      </c>
      <c r="AB1666" t="s">
        <v>124</v>
      </c>
      <c r="AC1666">
        <v>5</v>
      </c>
    </row>
    <row r="1667" spans="1:29" x14ac:dyDescent="0.25">
      <c r="A1667">
        <v>345</v>
      </c>
      <c r="B1667">
        <v>345102</v>
      </c>
      <c r="C1667" t="s">
        <v>78</v>
      </c>
      <c r="D1667">
        <v>5490</v>
      </c>
      <c r="E1667">
        <v>1944</v>
      </c>
      <c r="F1667" s="1">
        <v>41934</v>
      </c>
      <c r="G1667" t="s">
        <v>119</v>
      </c>
      <c r="H1667" t="s">
        <v>290</v>
      </c>
      <c r="I1667" t="s">
        <v>313</v>
      </c>
      <c r="K1667">
        <v>179769</v>
      </c>
      <c r="L1667">
        <v>193121</v>
      </c>
      <c r="M1667">
        <v>171384</v>
      </c>
      <c r="N1667" t="s">
        <v>292</v>
      </c>
      <c r="O1667" t="s">
        <v>293</v>
      </c>
      <c r="Q1667" t="s">
        <v>294</v>
      </c>
      <c r="U1667">
        <v>10</v>
      </c>
      <c r="V1667">
        <v>14</v>
      </c>
      <c r="W1667">
        <v>2</v>
      </c>
      <c r="X1667">
        <v>3000198</v>
      </c>
      <c r="Y1667" t="s">
        <v>122</v>
      </c>
      <c r="Z1667">
        <v>345</v>
      </c>
      <c r="AA1667" t="s">
        <v>295</v>
      </c>
      <c r="AB1667" t="s">
        <v>124</v>
      </c>
      <c r="AC1667">
        <v>5</v>
      </c>
    </row>
    <row r="1668" spans="1:29" x14ac:dyDescent="0.25">
      <c r="A1668">
        <v>345</v>
      </c>
      <c r="B1668">
        <v>345102</v>
      </c>
      <c r="C1668" t="s">
        <v>78</v>
      </c>
      <c r="D1668">
        <v>5490</v>
      </c>
      <c r="E1668">
        <v>273</v>
      </c>
      <c r="F1668" s="1">
        <v>41934</v>
      </c>
      <c r="G1668" t="s">
        <v>119</v>
      </c>
      <c r="H1668" t="s">
        <v>290</v>
      </c>
      <c r="I1668" t="s">
        <v>326</v>
      </c>
      <c r="K1668">
        <v>179769</v>
      </c>
      <c r="L1668">
        <v>193121</v>
      </c>
      <c r="M1668">
        <v>171384</v>
      </c>
      <c r="N1668" t="s">
        <v>292</v>
      </c>
      <c r="O1668" t="s">
        <v>293</v>
      </c>
      <c r="Q1668" t="s">
        <v>294</v>
      </c>
      <c r="U1668">
        <v>10</v>
      </c>
      <c r="V1668">
        <v>14</v>
      </c>
      <c r="W1668">
        <v>650</v>
      </c>
      <c r="X1668">
        <v>3000198</v>
      </c>
      <c r="Y1668" t="s">
        <v>122</v>
      </c>
      <c r="Z1668">
        <v>345</v>
      </c>
      <c r="AA1668" t="s">
        <v>295</v>
      </c>
      <c r="AB1668" t="s">
        <v>124</v>
      </c>
      <c r="AC1668">
        <v>7</v>
      </c>
    </row>
    <row r="1669" spans="1:29" x14ac:dyDescent="0.25">
      <c r="A1669">
        <v>345</v>
      </c>
      <c r="B1669">
        <v>345102</v>
      </c>
      <c r="C1669" t="s">
        <v>78</v>
      </c>
      <c r="D1669">
        <v>5490</v>
      </c>
      <c r="E1669">
        <v>8316</v>
      </c>
      <c r="F1669" s="1">
        <v>41936</v>
      </c>
      <c r="G1669" t="s">
        <v>119</v>
      </c>
      <c r="H1669" t="s">
        <v>327</v>
      </c>
      <c r="I1669" t="s">
        <v>328</v>
      </c>
      <c r="K1669">
        <v>179955</v>
      </c>
      <c r="L1669">
        <v>193318</v>
      </c>
      <c r="M1669">
        <v>171714</v>
      </c>
      <c r="N1669" t="s">
        <v>292</v>
      </c>
      <c r="O1669" t="s">
        <v>293</v>
      </c>
      <c r="Q1669" t="s">
        <v>294</v>
      </c>
      <c r="U1669">
        <v>10</v>
      </c>
      <c r="V1669">
        <v>14</v>
      </c>
      <c r="W1669">
        <v>15400</v>
      </c>
      <c r="X1669">
        <v>3005064</v>
      </c>
      <c r="Y1669" t="s">
        <v>122</v>
      </c>
      <c r="Z1669">
        <v>345</v>
      </c>
      <c r="AA1669" t="s">
        <v>295</v>
      </c>
      <c r="AB1669" t="s">
        <v>124</v>
      </c>
      <c r="AC1669">
        <v>3</v>
      </c>
    </row>
    <row r="1670" spans="1:29" x14ac:dyDescent="0.25">
      <c r="A1670">
        <v>345</v>
      </c>
      <c r="B1670">
        <v>345103</v>
      </c>
      <c r="C1670" t="s">
        <v>78</v>
      </c>
      <c r="D1670">
        <v>5490</v>
      </c>
      <c r="E1670" s="2">
        <v>900</v>
      </c>
      <c r="F1670" s="1">
        <v>41941</v>
      </c>
      <c r="G1670" t="s">
        <v>119</v>
      </c>
      <c r="H1670" t="s">
        <v>311</v>
      </c>
      <c r="I1670" t="s">
        <v>312</v>
      </c>
      <c r="K1670">
        <v>180333</v>
      </c>
      <c r="L1670">
        <v>193663</v>
      </c>
      <c r="M1670">
        <v>172123</v>
      </c>
      <c r="N1670" t="s">
        <v>307</v>
      </c>
      <c r="O1670" t="s">
        <v>293</v>
      </c>
      <c r="Q1670" t="s">
        <v>294</v>
      </c>
      <c r="U1670">
        <v>10</v>
      </c>
      <c r="V1670">
        <v>14</v>
      </c>
      <c r="X1670">
        <v>3041208</v>
      </c>
      <c r="Y1670" t="s">
        <v>122</v>
      </c>
      <c r="Z1670">
        <v>345</v>
      </c>
      <c r="AA1670" t="s">
        <v>295</v>
      </c>
      <c r="AB1670" t="s">
        <v>124</v>
      </c>
      <c r="AC1670">
        <v>1</v>
      </c>
    </row>
    <row r="1671" spans="1:29" x14ac:dyDescent="0.25">
      <c r="A1671">
        <v>345</v>
      </c>
      <c r="B1671">
        <v>345102</v>
      </c>
      <c r="C1671" t="s">
        <v>78</v>
      </c>
      <c r="D1671">
        <v>5490</v>
      </c>
      <c r="E1671">
        <v>510</v>
      </c>
      <c r="F1671" s="1">
        <v>41946</v>
      </c>
      <c r="G1671" t="s">
        <v>119</v>
      </c>
      <c r="H1671" t="s">
        <v>296</v>
      </c>
      <c r="I1671" t="s">
        <v>315</v>
      </c>
      <c r="K1671">
        <v>180651</v>
      </c>
      <c r="L1671">
        <v>193872</v>
      </c>
      <c r="M1671">
        <v>172350</v>
      </c>
      <c r="N1671" t="s">
        <v>292</v>
      </c>
      <c r="O1671" t="s">
        <v>293</v>
      </c>
      <c r="Q1671" t="s">
        <v>294</v>
      </c>
      <c r="U1671">
        <v>11</v>
      </c>
      <c r="V1671">
        <v>14</v>
      </c>
      <c r="W1671">
        <v>120</v>
      </c>
      <c r="X1671">
        <v>3006413</v>
      </c>
      <c r="Y1671" t="s">
        <v>122</v>
      </c>
      <c r="Z1671">
        <v>345</v>
      </c>
      <c r="AA1671" t="s">
        <v>295</v>
      </c>
      <c r="AB1671" t="s">
        <v>124</v>
      </c>
      <c r="AC1671">
        <v>5</v>
      </c>
    </row>
    <row r="1672" spans="1:29" x14ac:dyDescent="0.25">
      <c r="A1672">
        <v>345</v>
      </c>
      <c r="B1672">
        <v>345102</v>
      </c>
      <c r="C1672" t="s">
        <v>78</v>
      </c>
      <c r="D1672">
        <v>5490</v>
      </c>
      <c r="E1672">
        <v>972</v>
      </c>
      <c r="F1672" s="1">
        <v>41948</v>
      </c>
      <c r="G1672" t="s">
        <v>119</v>
      </c>
      <c r="H1672" t="s">
        <v>290</v>
      </c>
      <c r="I1672" t="s">
        <v>313</v>
      </c>
      <c r="K1672">
        <v>180924</v>
      </c>
      <c r="L1672">
        <v>194165</v>
      </c>
      <c r="M1672">
        <v>172443</v>
      </c>
      <c r="N1672" t="s">
        <v>292</v>
      </c>
      <c r="O1672" t="s">
        <v>293</v>
      </c>
      <c r="Q1672" t="s">
        <v>294</v>
      </c>
      <c r="U1672">
        <v>11</v>
      </c>
      <c r="V1672">
        <v>14</v>
      </c>
      <c r="W1672">
        <v>1</v>
      </c>
      <c r="X1672">
        <v>3000198</v>
      </c>
      <c r="Y1672" t="s">
        <v>122</v>
      </c>
      <c r="Z1672">
        <v>345</v>
      </c>
      <c r="AA1672" t="s">
        <v>295</v>
      </c>
      <c r="AB1672" t="s">
        <v>124</v>
      </c>
      <c r="AC1672">
        <v>5</v>
      </c>
    </row>
    <row r="1673" spans="1:29" x14ac:dyDescent="0.25">
      <c r="A1673">
        <v>345</v>
      </c>
      <c r="B1673">
        <v>345102</v>
      </c>
      <c r="C1673" t="s">
        <v>78</v>
      </c>
      <c r="D1673">
        <v>5490</v>
      </c>
      <c r="E1673">
        <v>409.5</v>
      </c>
      <c r="F1673" s="1">
        <v>41948</v>
      </c>
      <c r="G1673" t="s">
        <v>119</v>
      </c>
      <c r="H1673" t="s">
        <v>290</v>
      </c>
      <c r="I1673" t="s">
        <v>317</v>
      </c>
      <c r="K1673">
        <v>180924</v>
      </c>
      <c r="L1673">
        <v>194165</v>
      </c>
      <c r="M1673">
        <v>172443</v>
      </c>
      <c r="N1673" t="s">
        <v>292</v>
      </c>
      <c r="O1673" t="s">
        <v>293</v>
      </c>
      <c r="Q1673" t="s">
        <v>294</v>
      </c>
      <c r="U1673">
        <v>11</v>
      </c>
      <c r="V1673">
        <v>14</v>
      </c>
      <c r="W1673">
        <v>45</v>
      </c>
      <c r="X1673">
        <v>3000198</v>
      </c>
      <c r="Y1673" t="s">
        <v>122</v>
      </c>
      <c r="Z1673">
        <v>345</v>
      </c>
      <c r="AA1673" t="s">
        <v>295</v>
      </c>
      <c r="AB1673" t="s">
        <v>124</v>
      </c>
      <c r="AC1673">
        <v>7</v>
      </c>
    </row>
    <row r="1674" spans="1:29" x14ac:dyDescent="0.25">
      <c r="A1674">
        <v>345</v>
      </c>
      <c r="B1674">
        <v>345102</v>
      </c>
      <c r="C1674" t="s">
        <v>78</v>
      </c>
      <c r="D1674">
        <v>5490</v>
      </c>
      <c r="E1674">
        <v>971.36</v>
      </c>
      <c r="F1674" s="1">
        <v>41961</v>
      </c>
      <c r="G1674" t="s">
        <v>119</v>
      </c>
      <c r="H1674" t="s">
        <v>309</v>
      </c>
      <c r="I1674" t="s">
        <v>310</v>
      </c>
      <c r="K1674">
        <v>181713</v>
      </c>
      <c r="L1674">
        <v>194951</v>
      </c>
      <c r="M1674">
        <v>172905</v>
      </c>
      <c r="N1674" t="s">
        <v>292</v>
      </c>
      <c r="O1674" t="s">
        <v>293</v>
      </c>
      <c r="Q1674" t="s">
        <v>294</v>
      </c>
      <c r="U1674">
        <v>11</v>
      </c>
      <c r="V1674">
        <v>14</v>
      </c>
      <c r="W1674">
        <v>6</v>
      </c>
      <c r="X1674">
        <v>3004890</v>
      </c>
      <c r="Y1674" t="s">
        <v>122</v>
      </c>
      <c r="Z1674">
        <v>345</v>
      </c>
      <c r="AA1674" t="s">
        <v>295</v>
      </c>
      <c r="AB1674" t="s">
        <v>124</v>
      </c>
      <c r="AC1674">
        <v>3</v>
      </c>
    </row>
    <row r="1675" spans="1:29" x14ac:dyDescent="0.25">
      <c r="A1675">
        <v>345</v>
      </c>
      <c r="B1675">
        <v>345102</v>
      </c>
      <c r="C1675" t="s">
        <v>78</v>
      </c>
      <c r="D1675">
        <v>5490</v>
      </c>
      <c r="E1675">
        <v>318.75</v>
      </c>
      <c r="F1675" s="1">
        <v>41961</v>
      </c>
      <c r="G1675" t="s">
        <v>119</v>
      </c>
      <c r="H1675" t="s">
        <v>296</v>
      </c>
      <c r="I1675" t="s">
        <v>315</v>
      </c>
      <c r="K1675">
        <v>181751</v>
      </c>
      <c r="L1675">
        <v>195002</v>
      </c>
      <c r="M1675">
        <v>173491</v>
      </c>
      <c r="N1675" t="s">
        <v>292</v>
      </c>
      <c r="O1675" t="s">
        <v>293</v>
      </c>
      <c r="Q1675" t="s">
        <v>294</v>
      </c>
      <c r="U1675">
        <v>11</v>
      </c>
      <c r="V1675">
        <v>14</v>
      </c>
      <c r="W1675">
        <v>75</v>
      </c>
      <c r="X1675">
        <v>3006413</v>
      </c>
      <c r="Y1675" t="s">
        <v>122</v>
      </c>
      <c r="Z1675">
        <v>345</v>
      </c>
      <c r="AA1675" t="s">
        <v>295</v>
      </c>
      <c r="AB1675" t="s">
        <v>124</v>
      </c>
      <c r="AC1675">
        <v>5</v>
      </c>
    </row>
    <row r="1676" spans="1:29" x14ac:dyDescent="0.25">
      <c r="A1676">
        <v>345</v>
      </c>
      <c r="B1676">
        <v>345102</v>
      </c>
      <c r="C1676" t="s">
        <v>78</v>
      </c>
      <c r="D1676">
        <v>5490</v>
      </c>
      <c r="E1676">
        <v>484</v>
      </c>
      <c r="F1676" s="1">
        <v>41961</v>
      </c>
      <c r="G1676" t="s">
        <v>119</v>
      </c>
      <c r="H1676" t="s">
        <v>296</v>
      </c>
      <c r="I1676" t="s">
        <v>329</v>
      </c>
      <c r="K1676">
        <v>181751</v>
      </c>
      <c r="L1676">
        <v>195002</v>
      </c>
      <c r="M1676">
        <v>173491</v>
      </c>
      <c r="N1676" t="s">
        <v>292</v>
      </c>
      <c r="O1676" t="s">
        <v>293</v>
      </c>
      <c r="Q1676" t="s">
        <v>294</v>
      </c>
      <c r="U1676">
        <v>11</v>
      </c>
      <c r="V1676">
        <v>14</v>
      </c>
      <c r="W1676">
        <v>80</v>
      </c>
      <c r="X1676">
        <v>3006413</v>
      </c>
      <c r="Y1676" t="s">
        <v>122</v>
      </c>
      <c r="Z1676">
        <v>345</v>
      </c>
      <c r="AA1676" t="s">
        <v>295</v>
      </c>
      <c r="AB1676" t="s">
        <v>124</v>
      </c>
      <c r="AC1676">
        <v>7</v>
      </c>
    </row>
    <row r="1677" spans="1:29" x14ac:dyDescent="0.25">
      <c r="A1677">
        <v>345</v>
      </c>
      <c r="B1677">
        <v>345102</v>
      </c>
      <c r="C1677" t="s">
        <v>78</v>
      </c>
      <c r="D1677">
        <v>5490</v>
      </c>
      <c r="E1677">
        <v>972</v>
      </c>
      <c r="F1677" s="1">
        <v>41962</v>
      </c>
      <c r="G1677" t="s">
        <v>119</v>
      </c>
      <c r="H1677" t="s">
        <v>290</v>
      </c>
      <c r="I1677" t="s">
        <v>313</v>
      </c>
      <c r="K1677">
        <v>181833</v>
      </c>
      <c r="L1677">
        <v>195077</v>
      </c>
      <c r="M1677">
        <v>173551</v>
      </c>
      <c r="N1677" t="s">
        <v>292</v>
      </c>
      <c r="O1677" t="s">
        <v>293</v>
      </c>
      <c r="Q1677" t="s">
        <v>294</v>
      </c>
      <c r="U1677">
        <v>11</v>
      </c>
      <c r="V1677">
        <v>14</v>
      </c>
      <c r="W1677">
        <v>1</v>
      </c>
      <c r="X1677">
        <v>3000198</v>
      </c>
      <c r="Y1677" t="s">
        <v>122</v>
      </c>
      <c r="Z1677">
        <v>345</v>
      </c>
      <c r="AA1677" t="s">
        <v>295</v>
      </c>
      <c r="AB1677" t="s">
        <v>124</v>
      </c>
      <c r="AC1677">
        <v>5</v>
      </c>
    </row>
    <row r="1678" spans="1:29" x14ac:dyDescent="0.25">
      <c r="A1678">
        <v>345</v>
      </c>
      <c r="B1678">
        <v>345102</v>
      </c>
      <c r="C1678" t="s">
        <v>78</v>
      </c>
      <c r="D1678">
        <v>5490</v>
      </c>
      <c r="E1678">
        <v>273</v>
      </c>
      <c r="F1678" s="1">
        <v>41962</v>
      </c>
      <c r="G1678" t="s">
        <v>119</v>
      </c>
      <c r="H1678" t="s">
        <v>290</v>
      </c>
      <c r="I1678" t="s">
        <v>319</v>
      </c>
      <c r="K1678">
        <v>181833</v>
      </c>
      <c r="L1678">
        <v>195077</v>
      </c>
      <c r="M1678">
        <v>173551</v>
      </c>
      <c r="N1678" t="s">
        <v>292</v>
      </c>
      <c r="O1678" t="s">
        <v>293</v>
      </c>
      <c r="Q1678" t="s">
        <v>294</v>
      </c>
      <c r="U1678">
        <v>11</v>
      </c>
      <c r="V1678">
        <v>14</v>
      </c>
      <c r="W1678">
        <v>650</v>
      </c>
      <c r="X1678">
        <v>3000198</v>
      </c>
      <c r="Y1678" t="s">
        <v>122</v>
      </c>
      <c r="Z1678">
        <v>345</v>
      </c>
      <c r="AA1678" t="s">
        <v>295</v>
      </c>
      <c r="AB1678" t="s">
        <v>124</v>
      </c>
      <c r="AC1678">
        <v>7</v>
      </c>
    </row>
    <row r="1679" spans="1:29" x14ac:dyDescent="0.25">
      <c r="A1679">
        <v>345</v>
      </c>
      <c r="B1679">
        <v>345102</v>
      </c>
      <c r="C1679" t="s">
        <v>78</v>
      </c>
      <c r="D1679">
        <v>5490</v>
      </c>
      <c r="E1679">
        <v>382.5</v>
      </c>
      <c r="F1679" s="1">
        <v>41976</v>
      </c>
      <c r="G1679" t="s">
        <v>119</v>
      </c>
      <c r="H1679" t="s">
        <v>296</v>
      </c>
      <c r="I1679" t="s">
        <v>315</v>
      </c>
      <c r="K1679">
        <v>182852</v>
      </c>
      <c r="L1679">
        <v>195981</v>
      </c>
      <c r="M1679">
        <v>174483</v>
      </c>
      <c r="N1679" t="s">
        <v>292</v>
      </c>
      <c r="O1679" t="s">
        <v>293</v>
      </c>
      <c r="Q1679" t="s">
        <v>294</v>
      </c>
      <c r="U1679">
        <v>12</v>
      </c>
      <c r="V1679">
        <v>14</v>
      </c>
      <c r="W1679">
        <v>90</v>
      </c>
      <c r="X1679">
        <v>3006413</v>
      </c>
      <c r="Y1679" t="s">
        <v>122</v>
      </c>
      <c r="Z1679">
        <v>345</v>
      </c>
      <c r="AA1679" t="s">
        <v>295</v>
      </c>
      <c r="AB1679" t="s">
        <v>124</v>
      </c>
      <c r="AC1679">
        <v>5</v>
      </c>
    </row>
    <row r="1680" spans="1:29" x14ac:dyDescent="0.25">
      <c r="A1680">
        <v>345</v>
      </c>
      <c r="B1680">
        <v>345103</v>
      </c>
      <c r="C1680" t="s">
        <v>78</v>
      </c>
      <c r="D1680">
        <v>5490</v>
      </c>
      <c r="E1680" s="2">
        <v>900</v>
      </c>
      <c r="F1680" s="1">
        <v>41982</v>
      </c>
      <c r="G1680" t="s">
        <v>119</v>
      </c>
      <c r="H1680" t="s">
        <v>311</v>
      </c>
      <c r="I1680" t="s">
        <v>326</v>
      </c>
      <c r="K1680">
        <v>183270</v>
      </c>
      <c r="L1680">
        <v>196481</v>
      </c>
      <c r="M1680">
        <v>174879</v>
      </c>
      <c r="N1680" t="s">
        <v>307</v>
      </c>
      <c r="O1680" t="s">
        <v>293</v>
      </c>
      <c r="Q1680" t="s">
        <v>294</v>
      </c>
      <c r="U1680">
        <v>12</v>
      </c>
      <c r="V1680">
        <v>14</v>
      </c>
      <c r="X1680">
        <v>3041208</v>
      </c>
      <c r="Y1680" t="s">
        <v>122</v>
      </c>
      <c r="Z1680">
        <v>345</v>
      </c>
      <c r="AA1680" t="s">
        <v>295</v>
      </c>
      <c r="AB1680" t="s">
        <v>124</v>
      </c>
      <c r="AC1680">
        <v>1</v>
      </c>
    </row>
    <row r="1681" spans="1:29" x14ac:dyDescent="0.25">
      <c r="A1681">
        <v>345</v>
      </c>
      <c r="B1681">
        <v>345101</v>
      </c>
      <c r="C1681" t="s">
        <v>78</v>
      </c>
      <c r="D1681">
        <v>5490</v>
      </c>
      <c r="E1681">
        <v>87</v>
      </c>
      <c r="F1681" s="1">
        <v>41982</v>
      </c>
      <c r="G1681" t="s">
        <v>119</v>
      </c>
      <c r="H1681" t="s">
        <v>296</v>
      </c>
      <c r="K1681">
        <v>648848</v>
      </c>
      <c r="L1681">
        <v>196515</v>
      </c>
      <c r="Q1681" t="s">
        <v>172</v>
      </c>
      <c r="U1681">
        <v>12</v>
      </c>
      <c r="V1681">
        <v>14</v>
      </c>
      <c r="X1681">
        <v>3006413</v>
      </c>
      <c r="Y1681" t="s">
        <v>122</v>
      </c>
      <c r="Z1681">
        <v>345</v>
      </c>
      <c r="AA1681" t="s">
        <v>147</v>
      </c>
      <c r="AB1681" t="s">
        <v>124</v>
      </c>
      <c r="AC1681">
        <v>1</v>
      </c>
    </row>
    <row r="1682" spans="1:29" x14ac:dyDescent="0.25">
      <c r="A1682">
        <v>345</v>
      </c>
      <c r="B1682">
        <v>345102</v>
      </c>
      <c r="C1682" t="s">
        <v>78</v>
      </c>
      <c r="D1682">
        <v>5490</v>
      </c>
      <c r="E1682">
        <v>972</v>
      </c>
      <c r="F1682" s="1">
        <v>41983</v>
      </c>
      <c r="G1682" t="s">
        <v>119</v>
      </c>
      <c r="H1682" t="s">
        <v>290</v>
      </c>
      <c r="I1682" t="s">
        <v>313</v>
      </c>
      <c r="K1682">
        <v>183411</v>
      </c>
      <c r="L1682">
        <v>196628</v>
      </c>
      <c r="M1682">
        <v>174813</v>
      </c>
      <c r="N1682" t="s">
        <v>292</v>
      </c>
      <c r="O1682" t="s">
        <v>293</v>
      </c>
      <c r="Q1682" t="s">
        <v>294</v>
      </c>
      <c r="U1682">
        <v>12</v>
      </c>
      <c r="V1682">
        <v>14</v>
      </c>
      <c r="W1682">
        <v>1</v>
      </c>
      <c r="X1682">
        <v>3000198</v>
      </c>
      <c r="Y1682" t="s">
        <v>122</v>
      </c>
      <c r="Z1682">
        <v>345</v>
      </c>
      <c r="AA1682" t="s">
        <v>295</v>
      </c>
      <c r="AB1682" t="s">
        <v>124</v>
      </c>
      <c r="AC1682">
        <v>5</v>
      </c>
    </row>
    <row r="1683" spans="1:29" x14ac:dyDescent="0.25">
      <c r="A1683">
        <v>345</v>
      </c>
      <c r="B1683">
        <v>345102</v>
      </c>
      <c r="C1683" t="s">
        <v>78</v>
      </c>
      <c r="D1683">
        <v>5490</v>
      </c>
      <c r="E1683">
        <v>273</v>
      </c>
      <c r="F1683" s="1">
        <v>41983</v>
      </c>
      <c r="G1683" t="s">
        <v>119</v>
      </c>
      <c r="H1683" t="s">
        <v>290</v>
      </c>
      <c r="I1683" t="s">
        <v>319</v>
      </c>
      <c r="K1683">
        <v>183411</v>
      </c>
      <c r="L1683">
        <v>196628</v>
      </c>
      <c r="M1683">
        <v>174813</v>
      </c>
      <c r="N1683" t="s">
        <v>292</v>
      </c>
      <c r="O1683" t="s">
        <v>293</v>
      </c>
      <c r="Q1683" t="s">
        <v>294</v>
      </c>
      <c r="U1683">
        <v>12</v>
      </c>
      <c r="V1683">
        <v>14</v>
      </c>
      <c r="W1683">
        <v>650</v>
      </c>
      <c r="X1683">
        <v>3000198</v>
      </c>
      <c r="Y1683" t="s">
        <v>122</v>
      </c>
      <c r="Z1683">
        <v>345</v>
      </c>
      <c r="AA1683" t="s">
        <v>295</v>
      </c>
      <c r="AB1683" t="s">
        <v>124</v>
      </c>
      <c r="AC1683">
        <v>7</v>
      </c>
    </row>
    <row r="1684" spans="1:29" x14ac:dyDescent="0.25">
      <c r="A1684">
        <v>345</v>
      </c>
      <c r="B1684">
        <v>345102</v>
      </c>
      <c r="C1684" t="s">
        <v>78</v>
      </c>
      <c r="D1684">
        <v>5490</v>
      </c>
      <c r="E1684">
        <v>971.36</v>
      </c>
      <c r="F1684" s="1">
        <v>41984</v>
      </c>
      <c r="G1684" t="s">
        <v>119</v>
      </c>
      <c r="H1684" t="s">
        <v>309</v>
      </c>
      <c r="I1684" t="s">
        <v>310</v>
      </c>
      <c r="K1684">
        <v>183469</v>
      </c>
      <c r="L1684">
        <v>196685</v>
      </c>
      <c r="M1684">
        <v>174812</v>
      </c>
      <c r="N1684" t="s">
        <v>292</v>
      </c>
      <c r="O1684" t="s">
        <v>293</v>
      </c>
      <c r="Q1684" t="s">
        <v>294</v>
      </c>
      <c r="U1684">
        <v>12</v>
      </c>
      <c r="V1684">
        <v>14</v>
      </c>
      <c r="W1684">
        <v>6</v>
      </c>
      <c r="X1684">
        <v>3004890</v>
      </c>
      <c r="Y1684" t="s">
        <v>122</v>
      </c>
      <c r="Z1684">
        <v>345</v>
      </c>
      <c r="AA1684" t="s">
        <v>295</v>
      </c>
      <c r="AB1684" t="s">
        <v>124</v>
      </c>
      <c r="AC1684">
        <v>3</v>
      </c>
    </row>
    <row r="1685" spans="1:29" x14ac:dyDescent="0.25">
      <c r="A1685">
        <v>345</v>
      </c>
      <c r="B1685">
        <v>345102</v>
      </c>
      <c r="C1685" t="s">
        <v>78</v>
      </c>
      <c r="D1685">
        <v>5490</v>
      </c>
      <c r="E1685">
        <v>340</v>
      </c>
      <c r="F1685" s="1">
        <v>41990</v>
      </c>
      <c r="G1685" t="s">
        <v>119</v>
      </c>
      <c r="H1685" t="s">
        <v>296</v>
      </c>
      <c r="I1685" t="s">
        <v>315</v>
      </c>
      <c r="K1685">
        <v>183970</v>
      </c>
      <c r="L1685">
        <v>197075</v>
      </c>
      <c r="M1685">
        <v>175615</v>
      </c>
      <c r="N1685" t="s">
        <v>292</v>
      </c>
      <c r="O1685" t="s">
        <v>293</v>
      </c>
      <c r="Q1685" t="s">
        <v>294</v>
      </c>
      <c r="U1685">
        <v>12</v>
      </c>
      <c r="V1685">
        <v>14</v>
      </c>
      <c r="W1685">
        <v>80</v>
      </c>
      <c r="X1685">
        <v>3006413</v>
      </c>
      <c r="Y1685" t="s">
        <v>122</v>
      </c>
      <c r="Z1685">
        <v>345</v>
      </c>
      <c r="AA1685" t="s">
        <v>295</v>
      </c>
      <c r="AB1685" t="s">
        <v>124</v>
      </c>
      <c r="AC1685">
        <v>5</v>
      </c>
    </row>
    <row r="1686" spans="1:29" x14ac:dyDescent="0.25">
      <c r="A1686">
        <v>345</v>
      </c>
      <c r="B1686">
        <v>345102</v>
      </c>
      <c r="C1686" t="s">
        <v>78</v>
      </c>
      <c r="D1686">
        <v>5490</v>
      </c>
      <c r="E1686">
        <v>7084</v>
      </c>
      <c r="F1686" s="1">
        <v>42004</v>
      </c>
      <c r="G1686" t="s">
        <v>119</v>
      </c>
      <c r="H1686" t="s">
        <v>299</v>
      </c>
      <c r="I1686" t="s">
        <v>300</v>
      </c>
      <c r="K1686">
        <v>296524</v>
      </c>
      <c r="L1686">
        <v>171835</v>
      </c>
      <c r="P1686" t="s">
        <v>147</v>
      </c>
      <c r="Q1686" t="s">
        <v>170</v>
      </c>
      <c r="U1686">
        <v>12</v>
      </c>
      <c r="V1686">
        <v>14</v>
      </c>
      <c r="Y1686" t="s">
        <v>122</v>
      </c>
      <c r="Z1686">
        <v>255</v>
      </c>
      <c r="AA1686" t="s">
        <v>123</v>
      </c>
      <c r="AB1686" t="s">
        <v>124</v>
      </c>
      <c r="AC1686">
        <v>8</v>
      </c>
    </row>
    <row r="1687" spans="1:29" x14ac:dyDescent="0.25">
      <c r="A1687">
        <v>345</v>
      </c>
      <c r="B1687">
        <v>345103</v>
      </c>
      <c r="C1687" t="s">
        <v>78</v>
      </c>
      <c r="D1687">
        <v>5490</v>
      </c>
      <c r="E1687" s="2">
        <v>614</v>
      </c>
      <c r="F1687" s="1">
        <v>42004</v>
      </c>
      <c r="G1687" t="s">
        <v>119</v>
      </c>
      <c r="H1687" t="s">
        <v>299</v>
      </c>
      <c r="I1687" t="s">
        <v>300</v>
      </c>
      <c r="K1687">
        <v>296524</v>
      </c>
      <c r="L1687">
        <v>171835</v>
      </c>
      <c r="P1687" t="s">
        <v>147</v>
      </c>
      <c r="Q1687" t="s">
        <v>170</v>
      </c>
      <c r="U1687">
        <v>12</v>
      </c>
      <c r="V1687">
        <v>14</v>
      </c>
      <c r="Y1687" t="s">
        <v>122</v>
      </c>
      <c r="Z1687">
        <v>255</v>
      </c>
      <c r="AA1687" t="s">
        <v>123</v>
      </c>
      <c r="AB1687" t="s">
        <v>124</v>
      </c>
      <c r="AC1687">
        <v>80</v>
      </c>
    </row>
    <row r="1688" spans="1:29" x14ac:dyDescent="0.25">
      <c r="A1688">
        <v>345</v>
      </c>
      <c r="B1688">
        <v>345102</v>
      </c>
      <c r="C1688" t="s">
        <v>78</v>
      </c>
      <c r="D1688">
        <v>5490</v>
      </c>
      <c r="E1688">
        <v>-7489</v>
      </c>
      <c r="F1688" s="1">
        <v>42004</v>
      </c>
      <c r="G1688" t="s">
        <v>119</v>
      </c>
      <c r="H1688" t="s">
        <v>301</v>
      </c>
      <c r="I1688" t="s">
        <v>302</v>
      </c>
      <c r="K1688">
        <v>302867</v>
      </c>
      <c r="L1688">
        <v>198905</v>
      </c>
      <c r="Q1688" t="s">
        <v>170</v>
      </c>
      <c r="U1688">
        <v>12</v>
      </c>
      <c r="V1688">
        <v>14</v>
      </c>
      <c r="Y1688" t="s">
        <v>122</v>
      </c>
      <c r="Z1688">
        <v>250</v>
      </c>
      <c r="AA1688" t="s">
        <v>123</v>
      </c>
      <c r="AB1688" t="s">
        <v>124</v>
      </c>
      <c r="AC1688">
        <v>8</v>
      </c>
    </row>
    <row r="1689" spans="1:29" x14ac:dyDescent="0.25">
      <c r="A1689">
        <v>345</v>
      </c>
      <c r="B1689">
        <v>345102</v>
      </c>
      <c r="C1689" t="s">
        <v>78</v>
      </c>
      <c r="D1689">
        <v>5490</v>
      </c>
      <c r="E1689">
        <v>972</v>
      </c>
      <c r="F1689" s="1">
        <v>42011</v>
      </c>
      <c r="G1689" t="s">
        <v>119</v>
      </c>
      <c r="H1689" t="s">
        <v>290</v>
      </c>
      <c r="I1689" t="s">
        <v>313</v>
      </c>
      <c r="K1689">
        <v>185576</v>
      </c>
      <c r="L1689">
        <v>198386</v>
      </c>
      <c r="M1689">
        <v>176811</v>
      </c>
      <c r="N1689" t="s">
        <v>292</v>
      </c>
      <c r="O1689" t="s">
        <v>293</v>
      </c>
      <c r="Q1689" t="s">
        <v>294</v>
      </c>
      <c r="U1689">
        <v>1</v>
      </c>
      <c r="V1689">
        <v>15</v>
      </c>
      <c r="W1689">
        <v>1</v>
      </c>
      <c r="X1689">
        <v>3000198</v>
      </c>
      <c r="Y1689" t="s">
        <v>122</v>
      </c>
      <c r="Z1689">
        <v>345</v>
      </c>
      <c r="AA1689" t="s">
        <v>295</v>
      </c>
      <c r="AB1689" t="s">
        <v>124</v>
      </c>
      <c r="AC1689">
        <v>3</v>
      </c>
    </row>
    <row r="1690" spans="1:29" x14ac:dyDescent="0.25">
      <c r="A1690">
        <v>345</v>
      </c>
      <c r="B1690">
        <v>345102</v>
      </c>
      <c r="C1690" t="s">
        <v>78</v>
      </c>
      <c r="D1690">
        <v>5490</v>
      </c>
      <c r="E1690">
        <v>273</v>
      </c>
      <c r="F1690" s="1">
        <v>42011</v>
      </c>
      <c r="G1690" t="s">
        <v>119</v>
      </c>
      <c r="H1690" t="s">
        <v>290</v>
      </c>
      <c r="I1690" t="s">
        <v>325</v>
      </c>
      <c r="K1690">
        <v>185576</v>
      </c>
      <c r="L1690">
        <v>198386</v>
      </c>
      <c r="M1690">
        <v>176811</v>
      </c>
      <c r="N1690" t="s">
        <v>292</v>
      </c>
      <c r="O1690" t="s">
        <v>293</v>
      </c>
      <c r="Q1690" t="s">
        <v>294</v>
      </c>
      <c r="U1690">
        <v>1</v>
      </c>
      <c r="V1690">
        <v>15</v>
      </c>
      <c r="W1690">
        <v>1</v>
      </c>
      <c r="X1690">
        <v>3000198</v>
      </c>
      <c r="Y1690" t="s">
        <v>122</v>
      </c>
      <c r="Z1690">
        <v>345</v>
      </c>
      <c r="AA1690" t="s">
        <v>295</v>
      </c>
      <c r="AB1690" t="s">
        <v>124</v>
      </c>
      <c r="AC1690">
        <v>5</v>
      </c>
    </row>
    <row r="1691" spans="1:29" x14ac:dyDescent="0.25">
      <c r="A1691">
        <v>345</v>
      </c>
      <c r="B1691">
        <v>345102</v>
      </c>
      <c r="C1691" t="s">
        <v>78</v>
      </c>
      <c r="D1691">
        <v>5490</v>
      </c>
      <c r="E1691">
        <v>965.93</v>
      </c>
      <c r="F1691" s="1">
        <v>42016</v>
      </c>
      <c r="G1691" t="s">
        <v>119</v>
      </c>
      <c r="H1691" t="s">
        <v>309</v>
      </c>
      <c r="I1691" t="s">
        <v>310</v>
      </c>
      <c r="K1691">
        <v>185810</v>
      </c>
      <c r="L1691">
        <v>198659</v>
      </c>
      <c r="M1691">
        <v>176958</v>
      </c>
      <c r="N1691" t="s">
        <v>292</v>
      </c>
      <c r="O1691" t="s">
        <v>293</v>
      </c>
      <c r="Q1691" t="s">
        <v>294</v>
      </c>
      <c r="U1691">
        <v>1</v>
      </c>
      <c r="V1691">
        <v>15</v>
      </c>
      <c r="W1691">
        <v>6</v>
      </c>
      <c r="X1691">
        <v>3004890</v>
      </c>
      <c r="Y1691" t="s">
        <v>122</v>
      </c>
      <c r="Z1691">
        <v>345</v>
      </c>
      <c r="AA1691" t="s">
        <v>295</v>
      </c>
      <c r="AB1691" t="s">
        <v>124</v>
      </c>
      <c r="AC1691">
        <v>3</v>
      </c>
    </row>
    <row r="1692" spans="1:29" x14ac:dyDescent="0.25">
      <c r="A1692">
        <v>345</v>
      </c>
      <c r="B1692">
        <v>345102</v>
      </c>
      <c r="C1692" t="s">
        <v>78</v>
      </c>
      <c r="D1692">
        <v>5490</v>
      </c>
      <c r="E1692">
        <v>616.25</v>
      </c>
      <c r="F1692" s="1">
        <v>42017</v>
      </c>
      <c r="G1692" t="s">
        <v>119</v>
      </c>
      <c r="H1692" t="s">
        <v>296</v>
      </c>
      <c r="I1692" t="s">
        <v>315</v>
      </c>
      <c r="K1692">
        <v>185923</v>
      </c>
      <c r="L1692">
        <v>198743</v>
      </c>
      <c r="M1692">
        <v>177375</v>
      </c>
      <c r="N1692" t="s">
        <v>292</v>
      </c>
      <c r="O1692" t="s">
        <v>293</v>
      </c>
      <c r="Q1692" t="s">
        <v>294</v>
      </c>
      <c r="U1692">
        <v>1</v>
      </c>
      <c r="V1692">
        <v>15</v>
      </c>
      <c r="W1692">
        <v>145</v>
      </c>
      <c r="X1692">
        <v>3006413</v>
      </c>
      <c r="Y1692" t="s">
        <v>122</v>
      </c>
      <c r="Z1692">
        <v>345</v>
      </c>
      <c r="AA1692" t="s">
        <v>295</v>
      </c>
      <c r="AB1692" t="s">
        <v>124</v>
      </c>
      <c r="AC1692">
        <v>5</v>
      </c>
    </row>
    <row r="1693" spans="1:29" x14ac:dyDescent="0.25">
      <c r="A1693">
        <v>345</v>
      </c>
      <c r="B1693">
        <v>345103</v>
      </c>
      <c r="C1693" t="s">
        <v>78</v>
      </c>
      <c r="D1693">
        <v>5490</v>
      </c>
      <c r="E1693" s="2">
        <v>900</v>
      </c>
      <c r="F1693" s="1">
        <v>42020</v>
      </c>
      <c r="G1693" t="s">
        <v>119</v>
      </c>
      <c r="H1693" t="s">
        <v>311</v>
      </c>
      <c r="I1693" t="s">
        <v>312</v>
      </c>
      <c r="K1693">
        <v>186201</v>
      </c>
      <c r="L1693">
        <v>199095</v>
      </c>
      <c r="M1693">
        <v>177667</v>
      </c>
      <c r="N1693" t="s">
        <v>307</v>
      </c>
      <c r="O1693" t="s">
        <v>293</v>
      </c>
      <c r="Q1693" t="s">
        <v>294</v>
      </c>
      <c r="U1693">
        <v>1</v>
      </c>
      <c r="V1693">
        <v>15</v>
      </c>
      <c r="X1693">
        <v>3041208</v>
      </c>
      <c r="Y1693" t="s">
        <v>122</v>
      </c>
      <c r="Z1693">
        <v>345</v>
      </c>
      <c r="AA1693" t="s">
        <v>295</v>
      </c>
      <c r="AB1693" t="s">
        <v>124</v>
      </c>
      <c r="AC1693">
        <v>1</v>
      </c>
    </row>
    <row r="1694" spans="1:29" x14ac:dyDescent="0.25">
      <c r="A1694">
        <v>345</v>
      </c>
      <c r="B1694">
        <v>345102</v>
      </c>
      <c r="C1694" t="s">
        <v>78</v>
      </c>
      <c r="D1694">
        <v>5490</v>
      </c>
      <c r="E1694">
        <v>184.84</v>
      </c>
      <c r="F1694" s="1">
        <v>42026</v>
      </c>
      <c r="G1694" t="s">
        <v>119</v>
      </c>
      <c r="H1694" t="s">
        <v>308</v>
      </c>
      <c r="K1694">
        <v>658373</v>
      </c>
      <c r="L1694">
        <v>199453</v>
      </c>
      <c r="Q1694" t="s">
        <v>172</v>
      </c>
      <c r="U1694">
        <v>1</v>
      </c>
      <c r="V1694">
        <v>15</v>
      </c>
      <c r="X1694">
        <v>3000092</v>
      </c>
      <c r="Y1694" t="s">
        <v>122</v>
      </c>
      <c r="Z1694">
        <v>345</v>
      </c>
      <c r="AA1694" t="s">
        <v>147</v>
      </c>
      <c r="AB1694" t="s">
        <v>124</v>
      </c>
      <c r="AC1694">
        <v>1</v>
      </c>
    </row>
    <row r="1695" spans="1:29" x14ac:dyDescent="0.25">
      <c r="A1695">
        <v>345</v>
      </c>
      <c r="B1695">
        <v>345101</v>
      </c>
      <c r="C1695" t="s">
        <v>78</v>
      </c>
      <c r="D1695">
        <v>5490</v>
      </c>
      <c r="E1695">
        <v>41.35</v>
      </c>
      <c r="F1695" s="1">
        <v>42031</v>
      </c>
      <c r="G1695" t="s">
        <v>119</v>
      </c>
      <c r="H1695" t="s">
        <v>330</v>
      </c>
      <c r="K1695">
        <v>659376</v>
      </c>
      <c r="L1695">
        <v>199687</v>
      </c>
      <c r="Q1695" t="s">
        <v>172</v>
      </c>
      <c r="U1695">
        <v>1</v>
      </c>
      <c r="V1695">
        <v>15</v>
      </c>
      <c r="X1695">
        <v>3000863</v>
      </c>
      <c r="Y1695" t="s">
        <v>122</v>
      </c>
      <c r="Z1695">
        <v>345</v>
      </c>
      <c r="AA1695" t="s">
        <v>147</v>
      </c>
      <c r="AB1695" t="s">
        <v>124</v>
      </c>
      <c r="AC1695">
        <v>1</v>
      </c>
    </row>
    <row r="1696" spans="1:29" x14ac:dyDescent="0.25">
      <c r="A1696">
        <v>345</v>
      </c>
      <c r="B1696">
        <v>345102</v>
      </c>
      <c r="C1696" t="s">
        <v>78</v>
      </c>
      <c r="D1696">
        <v>5490</v>
      </c>
      <c r="E1696">
        <v>-184.84</v>
      </c>
      <c r="F1696" s="1">
        <v>42035</v>
      </c>
      <c r="G1696" t="s">
        <v>119</v>
      </c>
      <c r="H1696" t="s">
        <v>304</v>
      </c>
      <c r="I1696" t="s">
        <v>331</v>
      </c>
      <c r="K1696">
        <v>303138</v>
      </c>
      <c r="L1696">
        <v>200783</v>
      </c>
      <c r="Q1696" t="s">
        <v>170</v>
      </c>
      <c r="U1696">
        <v>1</v>
      </c>
      <c r="V1696">
        <v>15</v>
      </c>
      <c r="Y1696" t="s">
        <v>122</v>
      </c>
      <c r="Z1696">
        <v>124</v>
      </c>
      <c r="AA1696" t="s">
        <v>123</v>
      </c>
      <c r="AB1696" t="s">
        <v>124</v>
      </c>
      <c r="AC1696">
        <v>4</v>
      </c>
    </row>
    <row r="1697" spans="1:29" x14ac:dyDescent="0.25">
      <c r="A1697">
        <v>345</v>
      </c>
      <c r="B1697">
        <v>345102</v>
      </c>
      <c r="C1697" t="s">
        <v>78</v>
      </c>
      <c r="D1697">
        <v>5490</v>
      </c>
      <c r="E1697">
        <v>423.5</v>
      </c>
      <c r="F1697" s="1">
        <v>42037</v>
      </c>
      <c r="G1697" t="s">
        <v>119</v>
      </c>
      <c r="H1697" t="s">
        <v>296</v>
      </c>
      <c r="I1697" t="s">
        <v>332</v>
      </c>
      <c r="K1697">
        <v>187349</v>
      </c>
      <c r="L1697">
        <v>200213</v>
      </c>
      <c r="M1697">
        <v>178741</v>
      </c>
      <c r="N1697" t="s">
        <v>292</v>
      </c>
      <c r="O1697" t="s">
        <v>293</v>
      </c>
      <c r="Q1697" t="s">
        <v>294</v>
      </c>
      <c r="U1697">
        <v>2</v>
      </c>
      <c r="V1697">
        <v>15</v>
      </c>
      <c r="W1697">
        <v>70</v>
      </c>
      <c r="X1697">
        <v>3006413</v>
      </c>
      <c r="Y1697" t="s">
        <v>122</v>
      </c>
      <c r="Z1697">
        <v>345</v>
      </c>
      <c r="AA1697" t="s">
        <v>295</v>
      </c>
      <c r="AB1697" t="s">
        <v>124</v>
      </c>
      <c r="AC1697">
        <v>5</v>
      </c>
    </row>
    <row r="1698" spans="1:29" x14ac:dyDescent="0.25">
      <c r="A1698">
        <v>345</v>
      </c>
      <c r="B1698">
        <v>345102</v>
      </c>
      <c r="C1698" t="s">
        <v>78</v>
      </c>
      <c r="D1698">
        <v>5490</v>
      </c>
      <c r="E1698">
        <v>446.25</v>
      </c>
      <c r="F1698" s="1">
        <v>42037</v>
      </c>
      <c r="G1698" t="s">
        <v>119</v>
      </c>
      <c r="H1698" t="s">
        <v>296</v>
      </c>
      <c r="I1698" t="s">
        <v>315</v>
      </c>
      <c r="K1698">
        <v>187349</v>
      </c>
      <c r="L1698">
        <v>200213</v>
      </c>
      <c r="M1698">
        <v>178741</v>
      </c>
      <c r="N1698" t="s">
        <v>292</v>
      </c>
      <c r="O1698" t="s">
        <v>293</v>
      </c>
      <c r="Q1698" t="s">
        <v>294</v>
      </c>
      <c r="U1698">
        <v>2</v>
      </c>
      <c r="V1698">
        <v>15</v>
      </c>
      <c r="W1698">
        <v>105</v>
      </c>
      <c r="X1698">
        <v>3006413</v>
      </c>
      <c r="Y1698" t="s">
        <v>122</v>
      </c>
      <c r="Z1698">
        <v>345</v>
      </c>
      <c r="AA1698" t="s">
        <v>295</v>
      </c>
      <c r="AB1698" t="s">
        <v>124</v>
      </c>
      <c r="AC1698">
        <v>7</v>
      </c>
    </row>
    <row r="1699" spans="1:29" x14ac:dyDescent="0.25">
      <c r="A1699">
        <v>345</v>
      </c>
      <c r="B1699">
        <v>345102</v>
      </c>
      <c r="C1699" t="s">
        <v>78</v>
      </c>
      <c r="D1699">
        <v>5490</v>
      </c>
      <c r="E1699">
        <v>273</v>
      </c>
      <c r="F1699" s="1">
        <v>42039</v>
      </c>
      <c r="G1699" t="s">
        <v>119</v>
      </c>
      <c r="H1699" t="s">
        <v>290</v>
      </c>
      <c r="I1699" t="s">
        <v>319</v>
      </c>
      <c r="K1699">
        <v>187561</v>
      </c>
      <c r="L1699">
        <v>200416</v>
      </c>
      <c r="M1699">
        <v>178732</v>
      </c>
      <c r="N1699" t="s">
        <v>292</v>
      </c>
      <c r="O1699" t="s">
        <v>293</v>
      </c>
      <c r="Q1699" t="s">
        <v>294</v>
      </c>
      <c r="U1699">
        <v>2</v>
      </c>
      <c r="V1699">
        <v>15</v>
      </c>
      <c r="W1699">
        <v>650</v>
      </c>
      <c r="X1699">
        <v>3000198</v>
      </c>
      <c r="Y1699" t="s">
        <v>122</v>
      </c>
      <c r="Z1699">
        <v>345</v>
      </c>
      <c r="AA1699" t="s">
        <v>295</v>
      </c>
      <c r="AB1699" t="s">
        <v>124</v>
      </c>
      <c r="AC1699">
        <v>5</v>
      </c>
    </row>
    <row r="1700" spans="1:29" x14ac:dyDescent="0.25">
      <c r="A1700">
        <v>345</v>
      </c>
      <c r="B1700">
        <v>345102</v>
      </c>
      <c r="C1700" t="s">
        <v>78</v>
      </c>
      <c r="D1700">
        <v>5490</v>
      </c>
      <c r="E1700">
        <v>23.52</v>
      </c>
      <c r="F1700" s="1">
        <v>42046</v>
      </c>
      <c r="G1700" t="s">
        <v>119</v>
      </c>
      <c r="H1700" t="s">
        <v>308</v>
      </c>
      <c r="K1700">
        <v>662626</v>
      </c>
      <c r="L1700">
        <v>200938</v>
      </c>
      <c r="Q1700" t="s">
        <v>172</v>
      </c>
      <c r="U1700">
        <v>2</v>
      </c>
      <c r="V1700">
        <v>15</v>
      </c>
      <c r="X1700">
        <v>3000092</v>
      </c>
      <c r="Y1700" t="s">
        <v>122</v>
      </c>
      <c r="Z1700">
        <v>345</v>
      </c>
      <c r="AA1700" t="s">
        <v>147</v>
      </c>
      <c r="AB1700" t="s">
        <v>124</v>
      </c>
      <c r="AC1700">
        <v>1</v>
      </c>
    </row>
    <row r="1701" spans="1:29" x14ac:dyDescent="0.25">
      <c r="A1701">
        <v>345</v>
      </c>
      <c r="B1701">
        <v>345102</v>
      </c>
      <c r="C1701" t="s">
        <v>78</v>
      </c>
      <c r="D1701">
        <v>5490</v>
      </c>
      <c r="E1701">
        <v>965.93</v>
      </c>
      <c r="F1701" s="1">
        <v>42047</v>
      </c>
      <c r="G1701" t="s">
        <v>119</v>
      </c>
      <c r="H1701" t="s">
        <v>309</v>
      </c>
      <c r="I1701" t="s">
        <v>333</v>
      </c>
      <c r="K1701">
        <v>188111</v>
      </c>
      <c r="L1701">
        <v>201090</v>
      </c>
      <c r="M1701">
        <v>179261</v>
      </c>
      <c r="N1701" t="s">
        <v>292</v>
      </c>
      <c r="O1701" t="s">
        <v>293</v>
      </c>
      <c r="Q1701" t="s">
        <v>294</v>
      </c>
      <c r="U1701">
        <v>2</v>
      </c>
      <c r="V1701">
        <v>15</v>
      </c>
      <c r="W1701">
        <v>6</v>
      </c>
      <c r="X1701">
        <v>3004890</v>
      </c>
      <c r="Y1701" t="s">
        <v>122</v>
      </c>
      <c r="Z1701">
        <v>345</v>
      </c>
      <c r="AA1701" t="s">
        <v>295</v>
      </c>
      <c r="AB1701" t="s">
        <v>124</v>
      </c>
      <c r="AC1701">
        <v>3</v>
      </c>
    </row>
    <row r="1702" spans="1:29" x14ac:dyDescent="0.25">
      <c r="A1702">
        <v>345</v>
      </c>
      <c r="B1702">
        <v>345102</v>
      </c>
      <c r="C1702" t="s">
        <v>78</v>
      </c>
      <c r="D1702">
        <v>5490</v>
      </c>
      <c r="E1702">
        <v>156.21</v>
      </c>
      <c r="F1702" s="1">
        <v>42047</v>
      </c>
      <c r="G1702" t="s">
        <v>119</v>
      </c>
      <c r="H1702" t="s">
        <v>308</v>
      </c>
      <c r="K1702">
        <v>663150</v>
      </c>
      <c r="L1702">
        <v>201026</v>
      </c>
      <c r="Q1702" t="s">
        <v>172</v>
      </c>
      <c r="U1702">
        <v>2</v>
      </c>
      <c r="V1702">
        <v>15</v>
      </c>
      <c r="X1702">
        <v>3000092</v>
      </c>
      <c r="Y1702" t="s">
        <v>122</v>
      </c>
      <c r="Z1702">
        <v>345</v>
      </c>
      <c r="AA1702" t="s">
        <v>147</v>
      </c>
      <c r="AB1702" t="s">
        <v>124</v>
      </c>
      <c r="AC1702">
        <v>1</v>
      </c>
    </row>
    <row r="1703" spans="1:29" x14ac:dyDescent="0.25">
      <c r="A1703">
        <v>345</v>
      </c>
      <c r="B1703">
        <v>345102</v>
      </c>
      <c r="C1703" t="s">
        <v>78</v>
      </c>
      <c r="D1703">
        <v>5490</v>
      </c>
      <c r="E1703">
        <v>273</v>
      </c>
      <c r="F1703" s="1">
        <v>42059</v>
      </c>
      <c r="G1703" t="s">
        <v>119</v>
      </c>
      <c r="H1703" t="s">
        <v>290</v>
      </c>
      <c r="I1703" t="s">
        <v>319</v>
      </c>
      <c r="K1703">
        <v>188850</v>
      </c>
      <c r="L1703">
        <v>201803</v>
      </c>
      <c r="M1703">
        <v>180085</v>
      </c>
      <c r="N1703" t="s">
        <v>292</v>
      </c>
      <c r="O1703" t="s">
        <v>293</v>
      </c>
      <c r="Q1703" t="s">
        <v>294</v>
      </c>
      <c r="U1703">
        <v>2</v>
      </c>
      <c r="V1703">
        <v>15</v>
      </c>
      <c r="W1703">
        <v>650</v>
      </c>
      <c r="X1703">
        <v>3000198</v>
      </c>
      <c r="Y1703" t="s">
        <v>122</v>
      </c>
      <c r="Z1703">
        <v>345</v>
      </c>
      <c r="AA1703" t="s">
        <v>295</v>
      </c>
      <c r="AB1703" t="s">
        <v>124</v>
      </c>
      <c r="AC1703">
        <v>3</v>
      </c>
    </row>
    <row r="1704" spans="1:29" x14ac:dyDescent="0.25">
      <c r="A1704">
        <v>345</v>
      </c>
      <c r="B1704">
        <v>345102</v>
      </c>
      <c r="C1704" t="s">
        <v>78</v>
      </c>
      <c r="D1704">
        <v>5490</v>
      </c>
      <c r="E1704">
        <v>46.25</v>
      </c>
      <c r="F1704" s="1">
        <v>42059</v>
      </c>
      <c r="G1704" t="s">
        <v>119</v>
      </c>
      <c r="H1704" t="s">
        <v>290</v>
      </c>
      <c r="I1704" t="s">
        <v>317</v>
      </c>
      <c r="K1704">
        <v>188850</v>
      </c>
      <c r="L1704">
        <v>201803</v>
      </c>
      <c r="M1704">
        <v>180085</v>
      </c>
      <c r="N1704" t="s">
        <v>292</v>
      </c>
      <c r="O1704" t="s">
        <v>293</v>
      </c>
      <c r="Q1704" t="s">
        <v>294</v>
      </c>
      <c r="U1704">
        <v>2</v>
      </c>
      <c r="V1704">
        <v>15</v>
      </c>
      <c r="W1704">
        <v>5</v>
      </c>
      <c r="X1704">
        <v>3000198</v>
      </c>
      <c r="Y1704" t="s">
        <v>122</v>
      </c>
      <c r="Z1704">
        <v>345</v>
      </c>
      <c r="AA1704" t="s">
        <v>295</v>
      </c>
      <c r="AB1704" t="s">
        <v>124</v>
      </c>
      <c r="AC1704">
        <v>5</v>
      </c>
    </row>
    <row r="1705" spans="1:29" x14ac:dyDescent="0.25">
      <c r="A1705">
        <v>345</v>
      </c>
      <c r="B1705">
        <v>345102</v>
      </c>
      <c r="C1705" t="s">
        <v>78</v>
      </c>
      <c r="D1705">
        <v>5490</v>
      </c>
      <c r="E1705">
        <v>269.5</v>
      </c>
      <c r="F1705" s="1">
        <v>42059</v>
      </c>
      <c r="G1705" t="s">
        <v>119</v>
      </c>
      <c r="H1705" t="s">
        <v>290</v>
      </c>
      <c r="I1705" t="s">
        <v>315</v>
      </c>
      <c r="K1705">
        <v>188850</v>
      </c>
      <c r="L1705">
        <v>201803</v>
      </c>
      <c r="M1705">
        <v>180085</v>
      </c>
      <c r="N1705" t="s">
        <v>292</v>
      </c>
      <c r="O1705" t="s">
        <v>293</v>
      </c>
      <c r="Q1705" t="s">
        <v>294</v>
      </c>
      <c r="U1705">
        <v>2</v>
      </c>
      <c r="V1705">
        <v>15</v>
      </c>
      <c r="W1705">
        <v>550</v>
      </c>
      <c r="X1705">
        <v>3000198</v>
      </c>
      <c r="Y1705" t="s">
        <v>122</v>
      </c>
      <c r="Z1705">
        <v>345</v>
      </c>
      <c r="AA1705" t="s">
        <v>295</v>
      </c>
      <c r="AB1705" t="s">
        <v>124</v>
      </c>
      <c r="AC1705">
        <v>7</v>
      </c>
    </row>
    <row r="1706" spans="1:29" x14ac:dyDescent="0.25">
      <c r="A1706">
        <v>345</v>
      </c>
      <c r="B1706">
        <v>345103</v>
      </c>
      <c r="C1706" t="s">
        <v>78</v>
      </c>
      <c r="D1706">
        <v>5490</v>
      </c>
      <c r="E1706" s="2">
        <v>450</v>
      </c>
      <c r="F1706" s="1">
        <v>42061</v>
      </c>
      <c r="G1706" t="s">
        <v>119</v>
      </c>
      <c r="H1706" t="s">
        <v>311</v>
      </c>
      <c r="I1706" t="s">
        <v>312</v>
      </c>
      <c r="K1706">
        <v>189016</v>
      </c>
      <c r="L1706">
        <v>201999</v>
      </c>
      <c r="M1706">
        <v>180421</v>
      </c>
      <c r="N1706" t="s">
        <v>307</v>
      </c>
      <c r="O1706" t="s">
        <v>293</v>
      </c>
      <c r="Q1706" t="s">
        <v>294</v>
      </c>
      <c r="U1706">
        <v>2</v>
      </c>
      <c r="V1706">
        <v>15</v>
      </c>
      <c r="X1706">
        <v>3041208</v>
      </c>
      <c r="Y1706" t="s">
        <v>122</v>
      </c>
      <c r="Z1706">
        <v>345</v>
      </c>
      <c r="AA1706" t="s">
        <v>295</v>
      </c>
      <c r="AB1706" t="s">
        <v>124</v>
      </c>
      <c r="AC1706">
        <v>1</v>
      </c>
    </row>
    <row r="1707" spans="1:29" x14ac:dyDescent="0.25">
      <c r="A1707">
        <v>345</v>
      </c>
      <c r="B1707">
        <v>345101</v>
      </c>
      <c r="C1707" t="s">
        <v>78</v>
      </c>
      <c r="D1707">
        <v>5490</v>
      </c>
      <c r="E1707">
        <v>174</v>
      </c>
      <c r="F1707" s="1">
        <v>42062</v>
      </c>
      <c r="G1707" t="s">
        <v>119</v>
      </c>
      <c r="H1707" t="s">
        <v>296</v>
      </c>
      <c r="I1707" t="s">
        <v>315</v>
      </c>
      <c r="K1707">
        <v>189126</v>
      </c>
      <c r="L1707">
        <v>202078</v>
      </c>
      <c r="M1707">
        <v>180504</v>
      </c>
      <c r="N1707" t="s">
        <v>307</v>
      </c>
      <c r="O1707" t="s">
        <v>293</v>
      </c>
      <c r="Q1707" t="s">
        <v>294</v>
      </c>
      <c r="U1707">
        <v>2</v>
      </c>
      <c r="V1707">
        <v>15</v>
      </c>
      <c r="W1707">
        <v>40</v>
      </c>
      <c r="X1707">
        <v>3006413</v>
      </c>
      <c r="Y1707" t="s">
        <v>122</v>
      </c>
      <c r="Z1707">
        <v>345</v>
      </c>
      <c r="AA1707" t="s">
        <v>295</v>
      </c>
      <c r="AB1707" t="s">
        <v>124</v>
      </c>
      <c r="AC1707">
        <v>1</v>
      </c>
    </row>
    <row r="1708" spans="1:29" x14ac:dyDescent="0.25">
      <c r="A1708">
        <v>345</v>
      </c>
      <c r="B1708">
        <v>345102</v>
      </c>
      <c r="C1708" t="s">
        <v>78</v>
      </c>
      <c r="D1708">
        <v>5490</v>
      </c>
      <c r="E1708">
        <v>403.75</v>
      </c>
      <c r="F1708" s="1">
        <v>42066</v>
      </c>
      <c r="G1708" t="s">
        <v>119</v>
      </c>
      <c r="H1708" t="s">
        <v>296</v>
      </c>
      <c r="I1708" t="s">
        <v>315</v>
      </c>
      <c r="K1708">
        <v>189321</v>
      </c>
      <c r="L1708">
        <v>202255</v>
      </c>
      <c r="M1708">
        <v>180663</v>
      </c>
      <c r="N1708" t="s">
        <v>292</v>
      </c>
      <c r="O1708" t="s">
        <v>293</v>
      </c>
      <c r="Q1708" t="s">
        <v>294</v>
      </c>
      <c r="U1708">
        <v>3</v>
      </c>
      <c r="V1708">
        <v>15</v>
      </c>
      <c r="W1708">
        <v>95</v>
      </c>
      <c r="X1708">
        <v>3006413</v>
      </c>
      <c r="Y1708" t="s">
        <v>122</v>
      </c>
      <c r="Z1708">
        <v>345</v>
      </c>
      <c r="AA1708" t="s">
        <v>295</v>
      </c>
      <c r="AB1708" t="s">
        <v>124</v>
      </c>
      <c r="AC1708">
        <v>5</v>
      </c>
    </row>
    <row r="1709" spans="1:29" x14ac:dyDescent="0.25">
      <c r="A1709">
        <v>345</v>
      </c>
      <c r="B1709">
        <v>345102</v>
      </c>
      <c r="C1709" t="s">
        <v>78</v>
      </c>
      <c r="D1709">
        <v>5490</v>
      </c>
      <c r="E1709">
        <v>416.5</v>
      </c>
      <c r="F1709" s="1">
        <v>42074</v>
      </c>
      <c r="G1709" t="s">
        <v>119</v>
      </c>
      <c r="H1709" t="s">
        <v>290</v>
      </c>
      <c r="I1709" t="s">
        <v>334</v>
      </c>
      <c r="K1709">
        <v>189912</v>
      </c>
      <c r="L1709">
        <v>202987</v>
      </c>
      <c r="M1709">
        <v>181199</v>
      </c>
      <c r="N1709" t="s">
        <v>292</v>
      </c>
      <c r="O1709" t="s">
        <v>293</v>
      </c>
      <c r="Q1709" t="s">
        <v>294</v>
      </c>
      <c r="U1709">
        <v>3</v>
      </c>
      <c r="V1709">
        <v>15</v>
      </c>
      <c r="W1709">
        <v>45</v>
      </c>
      <c r="X1709">
        <v>3000198</v>
      </c>
      <c r="Y1709" t="s">
        <v>122</v>
      </c>
      <c r="Z1709">
        <v>345</v>
      </c>
      <c r="AA1709" t="s">
        <v>295</v>
      </c>
      <c r="AB1709" t="s">
        <v>124</v>
      </c>
      <c r="AC1709">
        <v>5</v>
      </c>
    </row>
    <row r="1710" spans="1:29" x14ac:dyDescent="0.25">
      <c r="A1710">
        <v>345</v>
      </c>
      <c r="B1710">
        <v>345102</v>
      </c>
      <c r="C1710" t="s">
        <v>78</v>
      </c>
      <c r="D1710">
        <v>5490</v>
      </c>
      <c r="E1710">
        <v>273</v>
      </c>
      <c r="F1710" s="1">
        <v>42074</v>
      </c>
      <c r="G1710" t="s">
        <v>119</v>
      </c>
      <c r="H1710" t="s">
        <v>290</v>
      </c>
      <c r="I1710" t="s">
        <v>322</v>
      </c>
      <c r="K1710">
        <v>189912</v>
      </c>
      <c r="L1710">
        <v>202987</v>
      </c>
      <c r="M1710">
        <v>181199</v>
      </c>
      <c r="N1710" t="s">
        <v>292</v>
      </c>
      <c r="O1710" t="s">
        <v>293</v>
      </c>
      <c r="Q1710" t="s">
        <v>294</v>
      </c>
      <c r="U1710">
        <v>3</v>
      </c>
      <c r="V1710">
        <v>15</v>
      </c>
      <c r="W1710">
        <v>650</v>
      </c>
      <c r="X1710">
        <v>3000198</v>
      </c>
      <c r="Y1710" t="s">
        <v>122</v>
      </c>
      <c r="Z1710">
        <v>345</v>
      </c>
      <c r="AA1710" t="s">
        <v>295</v>
      </c>
      <c r="AB1710" t="s">
        <v>124</v>
      </c>
      <c r="AC1710">
        <v>7</v>
      </c>
    </row>
    <row r="1711" spans="1:29" x14ac:dyDescent="0.25">
      <c r="A1711">
        <v>345</v>
      </c>
      <c r="B1711">
        <v>345102</v>
      </c>
      <c r="C1711" t="s">
        <v>78</v>
      </c>
      <c r="D1711">
        <v>5490</v>
      </c>
      <c r="E1711">
        <v>965.93</v>
      </c>
      <c r="F1711" s="1">
        <v>42079</v>
      </c>
      <c r="G1711" t="s">
        <v>119</v>
      </c>
      <c r="H1711" t="s">
        <v>309</v>
      </c>
      <c r="I1711" t="s">
        <v>335</v>
      </c>
      <c r="K1711">
        <v>190261</v>
      </c>
      <c r="L1711">
        <v>203310</v>
      </c>
      <c r="M1711">
        <v>181239</v>
      </c>
      <c r="N1711" t="s">
        <v>292</v>
      </c>
      <c r="O1711" t="s">
        <v>293</v>
      </c>
      <c r="Q1711" t="s">
        <v>294</v>
      </c>
      <c r="U1711">
        <v>3</v>
      </c>
      <c r="V1711">
        <v>15</v>
      </c>
      <c r="W1711">
        <v>6</v>
      </c>
      <c r="X1711">
        <v>3004890</v>
      </c>
      <c r="Y1711" t="s">
        <v>122</v>
      </c>
      <c r="Z1711">
        <v>345</v>
      </c>
      <c r="AA1711" t="s">
        <v>295</v>
      </c>
      <c r="AB1711" t="s">
        <v>124</v>
      </c>
      <c r="AC1711">
        <v>3</v>
      </c>
    </row>
    <row r="1712" spans="1:29" x14ac:dyDescent="0.25">
      <c r="A1712">
        <v>345</v>
      </c>
      <c r="B1712">
        <v>345102</v>
      </c>
      <c r="C1712" t="s">
        <v>78</v>
      </c>
      <c r="D1712">
        <v>5490</v>
      </c>
      <c r="E1712">
        <v>680</v>
      </c>
      <c r="F1712" s="1">
        <v>42079</v>
      </c>
      <c r="G1712" t="s">
        <v>119</v>
      </c>
      <c r="H1712" t="s">
        <v>296</v>
      </c>
      <c r="I1712" t="s">
        <v>315</v>
      </c>
      <c r="K1712">
        <v>190262</v>
      </c>
      <c r="L1712">
        <v>203312</v>
      </c>
      <c r="M1712">
        <v>181621</v>
      </c>
      <c r="N1712" t="s">
        <v>292</v>
      </c>
      <c r="O1712" t="s">
        <v>293</v>
      </c>
      <c r="Q1712" t="s">
        <v>294</v>
      </c>
      <c r="U1712">
        <v>3</v>
      </c>
      <c r="V1712">
        <v>15</v>
      </c>
      <c r="W1712">
        <v>160</v>
      </c>
      <c r="X1712">
        <v>3006413</v>
      </c>
      <c r="Y1712" t="s">
        <v>122</v>
      </c>
      <c r="Z1712">
        <v>345</v>
      </c>
      <c r="AA1712" t="s">
        <v>295</v>
      </c>
      <c r="AB1712" t="s">
        <v>124</v>
      </c>
      <c r="AC1712">
        <v>5</v>
      </c>
    </row>
    <row r="1713" spans="1:29" x14ac:dyDescent="0.25">
      <c r="A1713">
        <v>345</v>
      </c>
      <c r="B1713">
        <v>345102</v>
      </c>
      <c r="C1713" t="s">
        <v>78</v>
      </c>
      <c r="D1713">
        <v>5490</v>
      </c>
      <c r="E1713">
        <v>-0.25</v>
      </c>
      <c r="F1713" s="1">
        <v>42087</v>
      </c>
      <c r="G1713" t="s">
        <v>119</v>
      </c>
      <c r="H1713" t="s">
        <v>290</v>
      </c>
      <c r="I1713" t="s">
        <v>334</v>
      </c>
      <c r="K1713">
        <v>671950</v>
      </c>
      <c r="L1713">
        <v>203928</v>
      </c>
      <c r="M1713">
        <v>181199</v>
      </c>
      <c r="N1713" t="s">
        <v>292</v>
      </c>
      <c r="O1713" t="s">
        <v>293</v>
      </c>
      <c r="Q1713" t="s">
        <v>172</v>
      </c>
      <c r="U1713">
        <v>3</v>
      </c>
      <c r="V1713">
        <v>15</v>
      </c>
      <c r="X1713">
        <v>3000198</v>
      </c>
      <c r="Y1713" t="s">
        <v>122</v>
      </c>
      <c r="Z1713">
        <v>345</v>
      </c>
      <c r="AA1713" t="s">
        <v>147</v>
      </c>
      <c r="AB1713" t="s">
        <v>124</v>
      </c>
      <c r="AC1713">
        <v>3</v>
      </c>
    </row>
    <row r="1714" spans="1:29" x14ac:dyDescent="0.25">
      <c r="A1714">
        <v>345</v>
      </c>
      <c r="B1714">
        <v>345102</v>
      </c>
      <c r="C1714" t="s">
        <v>78</v>
      </c>
      <c r="D1714">
        <v>5490</v>
      </c>
      <c r="E1714">
        <v>340</v>
      </c>
      <c r="F1714" s="1">
        <v>42093</v>
      </c>
      <c r="G1714" t="s">
        <v>119</v>
      </c>
      <c r="H1714" t="s">
        <v>296</v>
      </c>
      <c r="I1714" t="s">
        <v>315</v>
      </c>
      <c r="K1714">
        <v>191267</v>
      </c>
      <c r="L1714">
        <v>204243</v>
      </c>
      <c r="M1714">
        <v>182696</v>
      </c>
      <c r="N1714" t="s">
        <v>292</v>
      </c>
      <c r="O1714" t="s">
        <v>293</v>
      </c>
      <c r="Q1714" t="s">
        <v>294</v>
      </c>
      <c r="U1714">
        <v>3</v>
      </c>
      <c r="V1714">
        <v>15</v>
      </c>
      <c r="W1714">
        <v>80</v>
      </c>
      <c r="X1714">
        <v>3006413</v>
      </c>
      <c r="Y1714" t="s">
        <v>122</v>
      </c>
      <c r="Z1714">
        <v>345</v>
      </c>
      <c r="AA1714" t="s">
        <v>295</v>
      </c>
      <c r="AB1714" t="s">
        <v>124</v>
      </c>
      <c r="AC1714">
        <v>5</v>
      </c>
    </row>
    <row r="1715" spans="1:29" x14ac:dyDescent="0.25">
      <c r="A1715">
        <v>345</v>
      </c>
      <c r="B1715">
        <v>345102</v>
      </c>
      <c r="C1715" t="s">
        <v>78</v>
      </c>
      <c r="D1715">
        <v>5490</v>
      </c>
      <c r="E1715">
        <v>453.75</v>
      </c>
      <c r="F1715" s="1">
        <v>42093</v>
      </c>
      <c r="G1715" t="s">
        <v>119</v>
      </c>
      <c r="H1715" t="s">
        <v>296</v>
      </c>
      <c r="I1715" t="s">
        <v>336</v>
      </c>
      <c r="K1715">
        <v>191267</v>
      </c>
      <c r="L1715">
        <v>204243</v>
      </c>
      <c r="M1715">
        <v>182696</v>
      </c>
      <c r="N1715" t="s">
        <v>292</v>
      </c>
      <c r="O1715" t="s">
        <v>293</v>
      </c>
      <c r="Q1715" t="s">
        <v>294</v>
      </c>
      <c r="U1715">
        <v>3</v>
      </c>
      <c r="V1715">
        <v>15</v>
      </c>
      <c r="W1715">
        <v>75</v>
      </c>
      <c r="X1715">
        <v>3006413</v>
      </c>
      <c r="Y1715" t="s">
        <v>122</v>
      </c>
      <c r="Z1715">
        <v>345</v>
      </c>
      <c r="AA1715" t="s">
        <v>295</v>
      </c>
      <c r="AB1715" t="s">
        <v>124</v>
      </c>
      <c r="AC1715">
        <v>7</v>
      </c>
    </row>
    <row r="1716" spans="1:29" x14ac:dyDescent="0.25">
      <c r="A1716">
        <v>345</v>
      </c>
      <c r="B1716">
        <v>345103</v>
      </c>
      <c r="C1716" t="s">
        <v>78</v>
      </c>
      <c r="D1716">
        <v>5490</v>
      </c>
      <c r="E1716" s="2">
        <v>900</v>
      </c>
      <c r="F1716" s="1">
        <v>42094</v>
      </c>
      <c r="G1716" t="s">
        <v>119</v>
      </c>
      <c r="H1716" t="s">
        <v>311</v>
      </c>
      <c r="I1716" t="s">
        <v>320</v>
      </c>
      <c r="K1716">
        <v>191492</v>
      </c>
      <c r="L1716">
        <v>204444</v>
      </c>
      <c r="M1716">
        <v>182870</v>
      </c>
      <c r="N1716" t="s">
        <v>307</v>
      </c>
      <c r="O1716" t="s">
        <v>293</v>
      </c>
      <c r="Q1716" t="s">
        <v>294</v>
      </c>
      <c r="U1716">
        <v>3</v>
      </c>
      <c r="V1716">
        <v>15</v>
      </c>
      <c r="X1716">
        <v>3041208</v>
      </c>
      <c r="Y1716" t="s">
        <v>122</v>
      </c>
      <c r="Z1716">
        <v>345</v>
      </c>
      <c r="AA1716" t="s">
        <v>295</v>
      </c>
      <c r="AB1716" t="s">
        <v>124</v>
      </c>
      <c r="AC1716">
        <v>1</v>
      </c>
    </row>
    <row r="1717" spans="1:29" x14ac:dyDescent="0.25">
      <c r="A1717">
        <v>345</v>
      </c>
      <c r="B1717">
        <v>345102</v>
      </c>
      <c r="C1717" t="s">
        <v>78</v>
      </c>
      <c r="D1717">
        <v>5490</v>
      </c>
      <c r="E1717">
        <v>546</v>
      </c>
      <c r="F1717" s="1">
        <v>42095</v>
      </c>
      <c r="G1717" t="s">
        <v>119</v>
      </c>
      <c r="H1717" t="s">
        <v>290</v>
      </c>
      <c r="I1717" t="s">
        <v>325</v>
      </c>
      <c r="K1717">
        <v>191614</v>
      </c>
      <c r="L1717">
        <v>204530</v>
      </c>
      <c r="M1717">
        <v>182695</v>
      </c>
      <c r="N1717" t="s">
        <v>292</v>
      </c>
      <c r="O1717" t="s">
        <v>293</v>
      </c>
      <c r="Q1717" t="s">
        <v>294</v>
      </c>
      <c r="U1717">
        <v>4</v>
      </c>
      <c r="V1717">
        <v>15</v>
      </c>
      <c r="W1717">
        <v>2</v>
      </c>
      <c r="X1717">
        <v>3000198</v>
      </c>
      <c r="Y1717" t="s">
        <v>122</v>
      </c>
      <c r="Z1717">
        <v>345</v>
      </c>
      <c r="AA1717" t="s">
        <v>295</v>
      </c>
      <c r="AB1717" t="s">
        <v>124</v>
      </c>
      <c r="AC1717">
        <v>3</v>
      </c>
    </row>
    <row r="1718" spans="1:29" x14ac:dyDescent="0.25">
      <c r="A1718">
        <v>345</v>
      </c>
      <c r="B1718">
        <v>345102</v>
      </c>
      <c r="C1718" t="s">
        <v>78</v>
      </c>
      <c r="D1718">
        <v>5490</v>
      </c>
      <c r="E1718">
        <v>962.62</v>
      </c>
      <c r="F1718" s="1">
        <v>42097</v>
      </c>
      <c r="G1718" t="s">
        <v>119</v>
      </c>
      <c r="H1718" t="s">
        <v>309</v>
      </c>
      <c r="I1718" t="s">
        <v>335</v>
      </c>
      <c r="K1718">
        <v>191811</v>
      </c>
      <c r="L1718">
        <v>204804</v>
      </c>
      <c r="M1718">
        <v>183127</v>
      </c>
      <c r="N1718" t="s">
        <v>292</v>
      </c>
      <c r="O1718" t="s">
        <v>293</v>
      </c>
      <c r="Q1718" t="s">
        <v>294</v>
      </c>
      <c r="U1718">
        <v>4</v>
      </c>
      <c r="V1718">
        <v>15</v>
      </c>
      <c r="W1718">
        <v>6</v>
      </c>
      <c r="X1718">
        <v>3004890</v>
      </c>
      <c r="Y1718" t="s">
        <v>122</v>
      </c>
      <c r="Z1718">
        <v>345</v>
      </c>
      <c r="AA1718" t="s">
        <v>295</v>
      </c>
      <c r="AB1718" t="s">
        <v>124</v>
      </c>
      <c r="AC1718">
        <v>3</v>
      </c>
    </row>
    <row r="1719" spans="1:29" x14ac:dyDescent="0.25">
      <c r="A1719">
        <v>345</v>
      </c>
      <c r="B1719">
        <v>345102</v>
      </c>
      <c r="C1719" t="s">
        <v>78</v>
      </c>
      <c r="D1719">
        <v>5490</v>
      </c>
      <c r="E1719">
        <v>212.5</v>
      </c>
      <c r="F1719" s="1">
        <v>42107</v>
      </c>
      <c r="G1719" t="s">
        <v>119</v>
      </c>
      <c r="H1719" t="s">
        <v>296</v>
      </c>
      <c r="I1719" t="s">
        <v>315</v>
      </c>
      <c r="K1719">
        <v>192446</v>
      </c>
      <c r="L1719">
        <v>205396</v>
      </c>
      <c r="M1719">
        <v>183747</v>
      </c>
      <c r="N1719" t="s">
        <v>292</v>
      </c>
      <c r="O1719" t="s">
        <v>293</v>
      </c>
      <c r="Q1719" t="s">
        <v>294</v>
      </c>
      <c r="U1719">
        <v>4</v>
      </c>
      <c r="V1719">
        <v>15</v>
      </c>
      <c r="W1719">
        <v>50</v>
      </c>
      <c r="X1719">
        <v>3006413</v>
      </c>
      <c r="Y1719" t="s">
        <v>122</v>
      </c>
      <c r="Z1719">
        <v>345</v>
      </c>
      <c r="AA1719" t="s">
        <v>295</v>
      </c>
      <c r="AB1719" t="s">
        <v>124</v>
      </c>
      <c r="AC1719">
        <v>5</v>
      </c>
    </row>
    <row r="1720" spans="1:29" x14ac:dyDescent="0.25">
      <c r="A1720">
        <v>345</v>
      </c>
      <c r="B1720">
        <v>345102</v>
      </c>
      <c r="C1720" t="s">
        <v>78</v>
      </c>
      <c r="D1720">
        <v>5490</v>
      </c>
      <c r="E1720">
        <v>231.25</v>
      </c>
      <c r="F1720" s="1">
        <v>42116</v>
      </c>
      <c r="G1720" t="s">
        <v>119</v>
      </c>
      <c r="H1720" t="s">
        <v>290</v>
      </c>
      <c r="I1720" t="s">
        <v>317</v>
      </c>
      <c r="K1720">
        <v>193159</v>
      </c>
      <c r="L1720">
        <v>206140</v>
      </c>
      <c r="M1720">
        <v>184386</v>
      </c>
      <c r="N1720" t="s">
        <v>292</v>
      </c>
      <c r="O1720" t="s">
        <v>293</v>
      </c>
      <c r="Q1720" t="s">
        <v>294</v>
      </c>
      <c r="U1720">
        <v>4</v>
      </c>
      <c r="V1720">
        <v>15</v>
      </c>
      <c r="W1720">
        <v>25</v>
      </c>
      <c r="X1720">
        <v>3000198</v>
      </c>
      <c r="Y1720" t="s">
        <v>122</v>
      </c>
      <c r="Z1720">
        <v>345</v>
      </c>
      <c r="AA1720" t="s">
        <v>295</v>
      </c>
      <c r="AB1720" t="s">
        <v>124</v>
      </c>
      <c r="AC1720">
        <v>5</v>
      </c>
    </row>
    <row r="1721" spans="1:29" x14ac:dyDescent="0.25">
      <c r="A1721">
        <v>345</v>
      </c>
      <c r="B1721">
        <v>345102</v>
      </c>
      <c r="C1721" t="s">
        <v>78</v>
      </c>
      <c r="D1721">
        <v>5490</v>
      </c>
      <c r="E1721">
        <v>273</v>
      </c>
      <c r="F1721" s="1">
        <v>42116</v>
      </c>
      <c r="G1721" t="s">
        <v>119</v>
      </c>
      <c r="H1721" t="s">
        <v>290</v>
      </c>
      <c r="I1721" t="s">
        <v>319</v>
      </c>
      <c r="K1721">
        <v>193159</v>
      </c>
      <c r="L1721">
        <v>206140</v>
      </c>
      <c r="M1721">
        <v>184386</v>
      </c>
      <c r="N1721" t="s">
        <v>292</v>
      </c>
      <c r="O1721" t="s">
        <v>293</v>
      </c>
      <c r="Q1721" t="s">
        <v>294</v>
      </c>
      <c r="U1721">
        <v>4</v>
      </c>
      <c r="V1721">
        <v>15</v>
      </c>
      <c r="W1721">
        <v>1</v>
      </c>
      <c r="X1721">
        <v>3000198</v>
      </c>
      <c r="Y1721" t="s">
        <v>122</v>
      </c>
      <c r="Z1721">
        <v>345</v>
      </c>
      <c r="AA1721" t="s">
        <v>295</v>
      </c>
      <c r="AB1721" t="s">
        <v>124</v>
      </c>
      <c r="AC1721">
        <v>7</v>
      </c>
    </row>
    <row r="1722" spans="1:29" x14ac:dyDescent="0.25">
      <c r="A1722">
        <v>345</v>
      </c>
      <c r="B1722">
        <v>345102</v>
      </c>
      <c r="C1722" t="s">
        <v>78</v>
      </c>
      <c r="D1722">
        <v>5490</v>
      </c>
      <c r="E1722">
        <v>9482.4</v>
      </c>
      <c r="F1722" s="1">
        <v>42122</v>
      </c>
      <c r="G1722" t="s">
        <v>119</v>
      </c>
      <c r="H1722" t="s">
        <v>327</v>
      </c>
      <c r="I1722" t="s">
        <v>337</v>
      </c>
      <c r="K1722">
        <v>193782</v>
      </c>
      <c r="L1722">
        <v>206587</v>
      </c>
      <c r="M1722">
        <v>185055</v>
      </c>
      <c r="N1722" t="s">
        <v>292</v>
      </c>
      <c r="O1722" t="s">
        <v>293</v>
      </c>
      <c r="Q1722" t="s">
        <v>294</v>
      </c>
      <c r="U1722">
        <v>4</v>
      </c>
      <c r="V1722">
        <v>15</v>
      </c>
      <c r="W1722">
        <v>17560</v>
      </c>
      <c r="X1722">
        <v>3005064</v>
      </c>
      <c r="Y1722" t="s">
        <v>122</v>
      </c>
      <c r="Z1722">
        <v>345</v>
      </c>
      <c r="AA1722" t="s">
        <v>295</v>
      </c>
      <c r="AB1722" t="s">
        <v>124</v>
      </c>
      <c r="AC1722">
        <v>3</v>
      </c>
    </row>
    <row r="1723" spans="1:29" x14ac:dyDescent="0.25">
      <c r="A1723">
        <v>345</v>
      </c>
      <c r="B1723">
        <v>345101</v>
      </c>
      <c r="C1723" t="s">
        <v>78</v>
      </c>
      <c r="D1723">
        <v>5490</v>
      </c>
      <c r="E1723">
        <v>130.5</v>
      </c>
      <c r="F1723" s="1">
        <v>42122</v>
      </c>
      <c r="G1723" t="s">
        <v>119</v>
      </c>
      <c r="H1723" t="s">
        <v>296</v>
      </c>
      <c r="K1723">
        <v>679529</v>
      </c>
      <c r="L1723">
        <v>206518</v>
      </c>
      <c r="Q1723" t="s">
        <v>172</v>
      </c>
      <c r="U1723">
        <v>4</v>
      </c>
      <c r="V1723">
        <v>15</v>
      </c>
      <c r="X1723">
        <v>3006413</v>
      </c>
      <c r="Y1723" t="s">
        <v>122</v>
      </c>
      <c r="Z1723">
        <v>345</v>
      </c>
      <c r="AA1723" t="s">
        <v>147</v>
      </c>
      <c r="AB1723" t="s">
        <v>124</v>
      </c>
      <c r="AC1723">
        <v>1</v>
      </c>
    </row>
    <row r="1724" spans="1:29" x14ac:dyDescent="0.25">
      <c r="A1724">
        <v>345</v>
      </c>
      <c r="B1724">
        <v>345102</v>
      </c>
      <c r="C1724" t="s">
        <v>78</v>
      </c>
      <c r="D1724">
        <v>5490</v>
      </c>
      <c r="E1724">
        <v>425</v>
      </c>
      <c r="F1724" s="1">
        <v>42123</v>
      </c>
      <c r="G1724" t="s">
        <v>119</v>
      </c>
      <c r="H1724" t="s">
        <v>296</v>
      </c>
      <c r="I1724" t="s">
        <v>315</v>
      </c>
      <c r="K1724">
        <v>193894</v>
      </c>
      <c r="L1724">
        <v>206697</v>
      </c>
      <c r="M1724">
        <v>185156</v>
      </c>
      <c r="N1724" t="s">
        <v>292</v>
      </c>
      <c r="O1724" t="s">
        <v>293</v>
      </c>
      <c r="Q1724" t="s">
        <v>294</v>
      </c>
      <c r="U1724">
        <v>4</v>
      </c>
      <c r="V1724">
        <v>15</v>
      </c>
      <c r="W1724">
        <v>100</v>
      </c>
      <c r="X1724">
        <v>3006413</v>
      </c>
      <c r="Y1724" t="s">
        <v>122</v>
      </c>
      <c r="Z1724">
        <v>345</v>
      </c>
      <c r="AA1724" t="s">
        <v>295</v>
      </c>
      <c r="AB1724" t="s">
        <v>124</v>
      </c>
      <c r="AC1724">
        <v>5</v>
      </c>
    </row>
    <row r="1725" spans="1:29" x14ac:dyDescent="0.25">
      <c r="A1725">
        <v>345</v>
      </c>
      <c r="B1725">
        <v>345102</v>
      </c>
      <c r="C1725" t="s">
        <v>78</v>
      </c>
      <c r="D1725">
        <v>5490</v>
      </c>
      <c r="E1725">
        <v>2525</v>
      </c>
      <c r="F1725" s="1">
        <v>42130</v>
      </c>
      <c r="G1725" t="s">
        <v>119</v>
      </c>
      <c r="H1725" t="s">
        <v>290</v>
      </c>
      <c r="I1725" t="s">
        <v>324</v>
      </c>
      <c r="K1725">
        <v>194504</v>
      </c>
      <c r="L1725">
        <v>207347</v>
      </c>
      <c r="M1725">
        <v>185566</v>
      </c>
      <c r="N1725" t="s">
        <v>292</v>
      </c>
      <c r="O1725" t="s">
        <v>293</v>
      </c>
      <c r="Q1725" t="s">
        <v>294</v>
      </c>
      <c r="U1725">
        <v>5</v>
      </c>
      <c r="V1725">
        <v>15</v>
      </c>
      <c r="W1725">
        <v>20</v>
      </c>
      <c r="X1725">
        <v>3000198</v>
      </c>
      <c r="Y1725" t="s">
        <v>122</v>
      </c>
      <c r="Z1725">
        <v>345</v>
      </c>
      <c r="AA1725" t="s">
        <v>295</v>
      </c>
      <c r="AB1725" t="s">
        <v>124</v>
      </c>
      <c r="AC1725">
        <v>3</v>
      </c>
    </row>
    <row r="1726" spans="1:29" x14ac:dyDescent="0.25">
      <c r="A1726">
        <v>345</v>
      </c>
      <c r="B1726">
        <v>345103</v>
      </c>
      <c r="C1726" t="s">
        <v>78</v>
      </c>
      <c r="D1726">
        <v>5490</v>
      </c>
      <c r="E1726" s="2">
        <v>990</v>
      </c>
      <c r="F1726" s="1">
        <v>42131</v>
      </c>
      <c r="G1726" t="s">
        <v>119</v>
      </c>
      <c r="H1726" t="s">
        <v>311</v>
      </c>
      <c r="I1726" t="s">
        <v>338</v>
      </c>
      <c r="K1726">
        <v>194554</v>
      </c>
      <c r="L1726">
        <v>207432</v>
      </c>
      <c r="M1726">
        <v>185805</v>
      </c>
      <c r="N1726" t="s">
        <v>307</v>
      </c>
      <c r="O1726" t="s">
        <v>293</v>
      </c>
      <c r="Q1726" t="s">
        <v>294</v>
      </c>
      <c r="U1726">
        <v>5</v>
      </c>
      <c r="V1726">
        <v>15</v>
      </c>
      <c r="X1726">
        <v>3041208</v>
      </c>
      <c r="Y1726" t="s">
        <v>122</v>
      </c>
      <c r="Z1726">
        <v>345</v>
      </c>
      <c r="AA1726" t="s">
        <v>295</v>
      </c>
      <c r="AB1726" t="s">
        <v>124</v>
      </c>
      <c r="AC1726">
        <v>1</v>
      </c>
    </row>
    <row r="1727" spans="1:29" x14ac:dyDescent="0.25">
      <c r="A1727">
        <v>345</v>
      </c>
      <c r="B1727">
        <v>345102</v>
      </c>
      <c r="C1727" t="s">
        <v>78</v>
      </c>
      <c r="D1727">
        <v>5490</v>
      </c>
      <c r="E1727">
        <v>573.75</v>
      </c>
      <c r="F1727" s="1">
        <v>42142</v>
      </c>
      <c r="G1727" t="s">
        <v>119</v>
      </c>
      <c r="H1727" t="s">
        <v>296</v>
      </c>
      <c r="I1727" t="s">
        <v>315</v>
      </c>
      <c r="K1727">
        <v>195279</v>
      </c>
      <c r="L1727">
        <v>208139</v>
      </c>
      <c r="M1727">
        <v>186549</v>
      </c>
      <c r="N1727" t="s">
        <v>292</v>
      </c>
      <c r="O1727" t="s">
        <v>293</v>
      </c>
      <c r="Q1727" t="s">
        <v>294</v>
      </c>
      <c r="U1727">
        <v>5</v>
      </c>
      <c r="V1727">
        <v>15</v>
      </c>
      <c r="W1727">
        <v>135</v>
      </c>
      <c r="X1727">
        <v>3006413</v>
      </c>
      <c r="Y1727" t="s">
        <v>122</v>
      </c>
      <c r="Z1727">
        <v>345</v>
      </c>
      <c r="AA1727" t="s">
        <v>295</v>
      </c>
      <c r="AB1727" t="s">
        <v>124</v>
      </c>
      <c r="AC1727">
        <v>5</v>
      </c>
    </row>
    <row r="1728" spans="1:29" x14ac:dyDescent="0.25">
      <c r="A1728">
        <v>345</v>
      </c>
      <c r="B1728">
        <v>345102</v>
      </c>
      <c r="C1728" t="s">
        <v>78</v>
      </c>
      <c r="D1728">
        <v>5490</v>
      </c>
      <c r="E1728">
        <v>189.21</v>
      </c>
      <c r="F1728" s="1">
        <v>42143</v>
      </c>
      <c r="G1728" t="s">
        <v>119</v>
      </c>
      <c r="H1728" t="s">
        <v>308</v>
      </c>
      <c r="K1728">
        <v>684952</v>
      </c>
      <c r="L1728">
        <v>208230</v>
      </c>
      <c r="Q1728" t="s">
        <v>172</v>
      </c>
      <c r="U1728">
        <v>5</v>
      </c>
      <c r="V1728">
        <v>15</v>
      </c>
      <c r="X1728">
        <v>3000092</v>
      </c>
      <c r="Y1728" t="s">
        <v>122</v>
      </c>
      <c r="Z1728">
        <v>345</v>
      </c>
      <c r="AA1728" t="s">
        <v>147</v>
      </c>
      <c r="AB1728" t="s">
        <v>124</v>
      </c>
      <c r="AC1728">
        <v>1</v>
      </c>
    </row>
    <row r="1729" spans="1:29" x14ac:dyDescent="0.25">
      <c r="A1729">
        <v>345</v>
      </c>
      <c r="B1729">
        <v>345102</v>
      </c>
      <c r="C1729" t="s">
        <v>78</v>
      </c>
      <c r="D1729">
        <v>5490</v>
      </c>
      <c r="E1729">
        <v>956.54</v>
      </c>
      <c r="F1729" s="1">
        <v>42144</v>
      </c>
      <c r="G1729" t="s">
        <v>119</v>
      </c>
      <c r="H1729" t="s">
        <v>309</v>
      </c>
      <c r="I1729" t="s">
        <v>339</v>
      </c>
      <c r="K1729">
        <v>195616</v>
      </c>
      <c r="L1729">
        <v>208376</v>
      </c>
      <c r="M1729">
        <v>186388</v>
      </c>
      <c r="N1729" t="s">
        <v>292</v>
      </c>
      <c r="O1729" t="s">
        <v>293</v>
      </c>
      <c r="Q1729" t="s">
        <v>294</v>
      </c>
      <c r="U1729">
        <v>5</v>
      </c>
      <c r="V1729">
        <v>15</v>
      </c>
      <c r="W1729">
        <v>6</v>
      </c>
      <c r="X1729">
        <v>3004890</v>
      </c>
      <c r="Y1729" t="s">
        <v>122</v>
      </c>
      <c r="Z1729">
        <v>345</v>
      </c>
      <c r="AA1729" t="s">
        <v>295</v>
      </c>
      <c r="AB1729" t="s">
        <v>124</v>
      </c>
      <c r="AC1729">
        <v>3</v>
      </c>
    </row>
    <row r="1730" spans="1:29" x14ac:dyDescent="0.25">
      <c r="A1730">
        <v>345</v>
      </c>
      <c r="B1730">
        <v>345102</v>
      </c>
      <c r="C1730" t="s">
        <v>78</v>
      </c>
      <c r="D1730">
        <v>5490</v>
      </c>
      <c r="E1730">
        <v>1944</v>
      </c>
      <c r="F1730" s="1">
        <v>42151</v>
      </c>
      <c r="G1730" t="s">
        <v>119</v>
      </c>
      <c r="H1730" t="s">
        <v>290</v>
      </c>
      <c r="I1730" t="s">
        <v>313</v>
      </c>
      <c r="K1730">
        <v>196009</v>
      </c>
      <c r="L1730">
        <v>208740</v>
      </c>
      <c r="M1730">
        <v>187038</v>
      </c>
      <c r="N1730" t="s">
        <v>292</v>
      </c>
      <c r="O1730" t="s">
        <v>293</v>
      </c>
      <c r="Q1730" t="s">
        <v>294</v>
      </c>
      <c r="U1730">
        <v>5</v>
      </c>
      <c r="V1730">
        <v>15</v>
      </c>
      <c r="W1730">
        <v>2</v>
      </c>
      <c r="X1730">
        <v>3000198</v>
      </c>
      <c r="Y1730" t="s">
        <v>122</v>
      </c>
      <c r="Z1730">
        <v>345</v>
      </c>
      <c r="AA1730" t="s">
        <v>295</v>
      </c>
      <c r="AB1730" t="s">
        <v>124</v>
      </c>
      <c r="AC1730">
        <v>3</v>
      </c>
    </row>
    <row r="1731" spans="1:29" x14ac:dyDescent="0.25">
      <c r="A1731">
        <v>345</v>
      </c>
      <c r="B1731">
        <v>345102</v>
      </c>
      <c r="C1731" t="s">
        <v>78</v>
      </c>
      <c r="D1731">
        <v>5490</v>
      </c>
      <c r="E1731">
        <v>273</v>
      </c>
      <c r="F1731" s="1">
        <v>42151</v>
      </c>
      <c r="G1731" t="s">
        <v>119</v>
      </c>
      <c r="H1731" t="s">
        <v>290</v>
      </c>
      <c r="I1731" t="s">
        <v>319</v>
      </c>
      <c r="K1731">
        <v>196009</v>
      </c>
      <c r="L1731">
        <v>208740</v>
      </c>
      <c r="M1731">
        <v>187038</v>
      </c>
      <c r="N1731" t="s">
        <v>292</v>
      </c>
      <c r="O1731" t="s">
        <v>293</v>
      </c>
      <c r="Q1731" t="s">
        <v>294</v>
      </c>
      <c r="U1731">
        <v>5</v>
      </c>
      <c r="V1731">
        <v>15</v>
      </c>
      <c r="W1731">
        <v>1</v>
      </c>
      <c r="X1731">
        <v>3000198</v>
      </c>
      <c r="Y1731" t="s">
        <v>122</v>
      </c>
      <c r="Z1731">
        <v>345</v>
      </c>
      <c r="AA1731" t="s">
        <v>295</v>
      </c>
      <c r="AB1731" t="s">
        <v>124</v>
      </c>
      <c r="AC1731">
        <v>5</v>
      </c>
    </row>
    <row r="1732" spans="1:29" x14ac:dyDescent="0.25">
      <c r="A1732">
        <v>345</v>
      </c>
      <c r="B1732">
        <v>345102</v>
      </c>
      <c r="C1732" t="s">
        <v>78</v>
      </c>
      <c r="D1732">
        <v>5490</v>
      </c>
      <c r="E1732">
        <v>233.75</v>
      </c>
      <c r="F1732" s="1">
        <v>42151</v>
      </c>
      <c r="G1732" t="s">
        <v>119</v>
      </c>
      <c r="H1732" t="s">
        <v>296</v>
      </c>
      <c r="I1732" t="s">
        <v>315</v>
      </c>
      <c r="K1732">
        <v>196027</v>
      </c>
      <c r="L1732">
        <v>208764</v>
      </c>
      <c r="M1732">
        <v>187239</v>
      </c>
      <c r="N1732" t="s">
        <v>292</v>
      </c>
      <c r="O1732" t="s">
        <v>293</v>
      </c>
      <c r="Q1732" t="s">
        <v>294</v>
      </c>
      <c r="U1732">
        <v>5</v>
      </c>
      <c r="V1732">
        <v>15</v>
      </c>
      <c r="W1732">
        <v>55</v>
      </c>
      <c r="X1732">
        <v>3006413</v>
      </c>
      <c r="Y1732" t="s">
        <v>122</v>
      </c>
      <c r="Z1732">
        <v>345</v>
      </c>
      <c r="AA1732" t="s">
        <v>295</v>
      </c>
      <c r="AB1732" t="s">
        <v>124</v>
      </c>
      <c r="AC1732">
        <v>5</v>
      </c>
    </row>
    <row r="1733" spans="1:29" x14ac:dyDescent="0.25">
      <c r="A1733">
        <v>345</v>
      </c>
      <c r="B1733">
        <v>345102</v>
      </c>
      <c r="C1733" t="s">
        <v>78</v>
      </c>
      <c r="D1733">
        <v>5490</v>
      </c>
      <c r="E1733">
        <v>393.25</v>
      </c>
      <c r="F1733" s="1">
        <v>42157</v>
      </c>
      <c r="G1733" t="s">
        <v>119</v>
      </c>
      <c r="H1733" t="s">
        <v>296</v>
      </c>
      <c r="I1733" t="s">
        <v>340</v>
      </c>
      <c r="K1733">
        <v>196477</v>
      </c>
      <c r="L1733">
        <v>209179</v>
      </c>
      <c r="M1733">
        <v>187681</v>
      </c>
      <c r="N1733" t="s">
        <v>292</v>
      </c>
      <c r="O1733" t="s">
        <v>293</v>
      </c>
      <c r="Q1733" t="s">
        <v>294</v>
      </c>
      <c r="U1733">
        <v>6</v>
      </c>
      <c r="V1733">
        <v>15</v>
      </c>
      <c r="W1733">
        <v>65</v>
      </c>
      <c r="X1733">
        <v>3006413</v>
      </c>
      <c r="Y1733" t="s">
        <v>122</v>
      </c>
      <c r="Z1733">
        <v>345</v>
      </c>
      <c r="AA1733" t="s">
        <v>295</v>
      </c>
      <c r="AB1733" t="s">
        <v>124</v>
      </c>
      <c r="AC1733">
        <v>3</v>
      </c>
    </row>
    <row r="1734" spans="1:29" x14ac:dyDescent="0.25">
      <c r="A1734">
        <v>345</v>
      </c>
      <c r="B1734">
        <v>345102</v>
      </c>
      <c r="C1734" t="s">
        <v>78</v>
      </c>
      <c r="D1734">
        <v>5490</v>
      </c>
      <c r="E1734">
        <v>170</v>
      </c>
      <c r="F1734" s="1">
        <v>42157</v>
      </c>
      <c r="G1734" t="s">
        <v>119</v>
      </c>
      <c r="H1734" t="s">
        <v>296</v>
      </c>
      <c r="I1734" t="s">
        <v>315</v>
      </c>
      <c r="K1734">
        <v>196477</v>
      </c>
      <c r="L1734">
        <v>209179</v>
      </c>
      <c r="M1734">
        <v>187681</v>
      </c>
      <c r="N1734" t="s">
        <v>292</v>
      </c>
      <c r="O1734" t="s">
        <v>293</v>
      </c>
      <c r="Q1734" t="s">
        <v>294</v>
      </c>
      <c r="U1734">
        <v>6</v>
      </c>
      <c r="V1734">
        <v>15</v>
      </c>
      <c r="W1734">
        <v>40</v>
      </c>
      <c r="X1734">
        <v>3006413</v>
      </c>
      <c r="Y1734" t="s">
        <v>122</v>
      </c>
      <c r="Z1734">
        <v>345</v>
      </c>
      <c r="AA1734" t="s">
        <v>295</v>
      </c>
      <c r="AB1734" t="s">
        <v>124</v>
      </c>
      <c r="AC1734">
        <v>5</v>
      </c>
    </row>
    <row r="1735" spans="1:29" x14ac:dyDescent="0.25">
      <c r="A1735">
        <v>345</v>
      </c>
      <c r="B1735">
        <v>345102</v>
      </c>
      <c r="C1735" t="s">
        <v>78</v>
      </c>
      <c r="D1735">
        <v>5490</v>
      </c>
      <c r="E1735">
        <v>2525</v>
      </c>
      <c r="F1735" s="1">
        <v>42158</v>
      </c>
      <c r="G1735" t="s">
        <v>119</v>
      </c>
      <c r="H1735" t="s">
        <v>290</v>
      </c>
      <c r="I1735" t="s">
        <v>324</v>
      </c>
      <c r="K1735">
        <v>196658</v>
      </c>
      <c r="L1735">
        <v>209355</v>
      </c>
      <c r="M1735">
        <v>187580</v>
      </c>
      <c r="N1735" t="s">
        <v>292</v>
      </c>
      <c r="O1735" t="s">
        <v>293</v>
      </c>
      <c r="Q1735" t="s">
        <v>294</v>
      </c>
      <c r="U1735">
        <v>6</v>
      </c>
      <c r="V1735">
        <v>15</v>
      </c>
      <c r="W1735">
        <v>20</v>
      </c>
      <c r="X1735">
        <v>3000198</v>
      </c>
      <c r="Y1735" t="s">
        <v>122</v>
      </c>
      <c r="Z1735">
        <v>345</v>
      </c>
      <c r="AA1735" t="s">
        <v>295</v>
      </c>
      <c r="AB1735" t="s">
        <v>124</v>
      </c>
      <c r="AC1735">
        <v>3</v>
      </c>
    </row>
    <row r="1736" spans="1:29" x14ac:dyDescent="0.25">
      <c r="A1736">
        <v>345</v>
      </c>
      <c r="B1736">
        <v>345102</v>
      </c>
      <c r="C1736" t="s">
        <v>78</v>
      </c>
      <c r="D1736">
        <v>5490</v>
      </c>
      <c r="E1736">
        <v>170</v>
      </c>
      <c r="F1736" s="1">
        <v>42165</v>
      </c>
      <c r="G1736" t="s">
        <v>119</v>
      </c>
      <c r="H1736" t="s">
        <v>296</v>
      </c>
      <c r="I1736" t="s">
        <v>315</v>
      </c>
      <c r="K1736">
        <v>197233</v>
      </c>
      <c r="L1736">
        <v>209962</v>
      </c>
      <c r="M1736">
        <v>188438</v>
      </c>
      <c r="N1736" t="s">
        <v>292</v>
      </c>
      <c r="O1736" t="s">
        <v>293</v>
      </c>
      <c r="Q1736" t="s">
        <v>294</v>
      </c>
      <c r="U1736">
        <v>6</v>
      </c>
      <c r="V1736">
        <v>15</v>
      </c>
      <c r="W1736">
        <v>40</v>
      </c>
      <c r="X1736">
        <v>3006413</v>
      </c>
      <c r="Y1736" t="s">
        <v>122</v>
      </c>
      <c r="Z1736">
        <v>345</v>
      </c>
      <c r="AA1736" t="s">
        <v>295</v>
      </c>
      <c r="AB1736" t="s">
        <v>124</v>
      </c>
      <c r="AC1736">
        <v>5</v>
      </c>
    </row>
    <row r="1737" spans="1:29" x14ac:dyDescent="0.25">
      <c r="A1737">
        <v>345</v>
      </c>
      <c r="B1737">
        <v>345103</v>
      </c>
      <c r="C1737" t="s">
        <v>78</v>
      </c>
      <c r="D1737">
        <v>5490</v>
      </c>
      <c r="E1737" s="2">
        <v>1170</v>
      </c>
      <c r="F1737" s="1">
        <v>42173</v>
      </c>
      <c r="G1737" t="s">
        <v>119</v>
      </c>
      <c r="H1737" t="s">
        <v>311</v>
      </c>
      <c r="I1737" t="s">
        <v>341</v>
      </c>
      <c r="K1737">
        <v>197910</v>
      </c>
      <c r="L1737">
        <v>210552</v>
      </c>
      <c r="M1737">
        <v>189095</v>
      </c>
      <c r="N1737" t="s">
        <v>307</v>
      </c>
      <c r="O1737" t="s">
        <v>293</v>
      </c>
      <c r="Q1737" t="s">
        <v>294</v>
      </c>
      <c r="U1737">
        <v>6</v>
      </c>
      <c r="V1737">
        <v>15</v>
      </c>
      <c r="X1737">
        <v>3041208</v>
      </c>
      <c r="Y1737" t="s">
        <v>122</v>
      </c>
      <c r="Z1737">
        <v>345</v>
      </c>
      <c r="AA1737" t="s">
        <v>295</v>
      </c>
      <c r="AB1737" t="s">
        <v>124</v>
      </c>
      <c r="AC1737">
        <v>1</v>
      </c>
    </row>
    <row r="1738" spans="1:29" x14ac:dyDescent="0.25">
      <c r="A1738">
        <v>345</v>
      </c>
      <c r="B1738">
        <v>345102</v>
      </c>
      <c r="C1738" t="s">
        <v>78</v>
      </c>
      <c r="D1738">
        <v>5490</v>
      </c>
      <c r="E1738">
        <v>962.69</v>
      </c>
      <c r="F1738" s="1">
        <v>42174</v>
      </c>
      <c r="G1738" t="s">
        <v>119</v>
      </c>
      <c r="H1738" t="s">
        <v>309</v>
      </c>
      <c r="I1738" t="s">
        <v>335</v>
      </c>
      <c r="K1738">
        <v>197988</v>
      </c>
      <c r="L1738">
        <v>210644</v>
      </c>
      <c r="M1738">
        <v>188874</v>
      </c>
      <c r="N1738" t="s">
        <v>292</v>
      </c>
      <c r="O1738" t="s">
        <v>293</v>
      </c>
      <c r="Q1738" t="s">
        <v>294</v>
      </c>
      <c r="U1738">
        <v>6</v>
      </c>
      <c r="V1738">
        <v>15</v>
      </c>
      <c r="W1738">
        <v>6</v>
      </c>
      <c r="X1738">
        <v>3004890</v>
      </c>
      <c r="Y1738" t="s">
        <v>122</v>
      </c>
      <c r="Z1738">
        <v>345</v>
      </c>
      <c r="AA1738" t="s">
        <v>295</v>
      </c>
      <c r="AB1738" t="s">
        <v>124</v>
      </c>
      <c r="AC1738">
        <v>3</v>
      </c>
    </row>
    <row r="1739" spans="1:29" x14ac:dyDescent="0.25">
      <c r="A1739">
        <v>345</v>
      </c>
      <c r="B1739">
        <v>345102</v>
      </c>
      <c r="C1739" t="s">
        <v>78</v>
      </c>
      <c r="D1739">
        <v>5490</v>
      </c>
      <c r="E1739">
        <v>972</v>
      </c>
      <c r="F1739" s="1">
        <v>42179</v>
      </c>
      <c r="G1739" t="s">
        <v>119</v>
      </c>
      <c r="H1739" t="s">
        <v>290</v>
      </c>
      <c r="I1739" t="s">
        <v>313</v>
      </c>
      <c r="K1739">
        <v>198337</v>
      </c>
      <c r="L1739">
        <v>210987</v>
      </c>
      <c r="M1739">
        <v>189285</v>
      </c>
      <c r="N1739" t="s">
        <v>292</v>
      </c>
      <c r="O1739" t="s">
        <v>293</v>
      </c>
      <c r="Q1739" t="s">
        <v>294</v>
      </c>
      <c r="U1739">
        <v>6</v>
      </c>
      <c r="V1739">
        <v>15</v>
      </c>
      <c r="W1739">
        <v>1</v>
      </c>
      <c r="X1739">
        <v>3000198</v>
      </c>
      <c r="Y1739" t="s">
        <v>122</v>
      </c>
      <c r="Z1739">
        <v>345</v>
      </c>
      <c r="AA1739" t="s">
        <v>295</v>
      </c>
      <c r="AB1739" t="s">
        <v>124</v>
      </c>
      <c r="AC1739">
        <v>5</v>
      </c>
    </row>
    <row r="1740" spans="1:29" x14ac:dyDescent="0.25">
      <c r="A1740">
        <v>345</v>
      </c>
      <c r="B1740">
        <v>345102</v>
      </c>
      <c r="C1740" t="s">
        <v>78</v>
      </c>
      <c r="D1740">
        <v>5490</v>
      </c>
      <c r="E1740">
        <v>2525</v>
      </c>
      <c r="F1740" s="1">
        <v>42179</v>
      </c>
      <c r="G1740" t="s">
        <v>119</v>
      </c>
      <c r="H1740" t="s">
        <v>290</v>
      </c>
      <c r="I1740" t="s">
        <v>314</v>
      </c>
      <c r="K1740">
        <v>198337</v>
      </c>
      <c r="L1740">
        <v>210987</v>
      </c>
      <c r="M1740">
        <v>189285</v>
      </c>
      <c r="N1740" t="s">
        <v>292</v>
      </c>
      <c r="O1740" t="s">
        <v>293</v>
      </c>
      <c r="Q1740" t="s">
        <v>294</v>
      </c>
      <c r="U1740">
        <v>6</v>
      </c>
      <c r="V1740">
        <v>15</v>
      </c>
      <c r="W1740">
        <v>20</v>
      </c>
      <c r="X1740">
        <v>3000198</v>
      </c>
      <c r="Y1740" t="s">
        <v>122</v>
      </c>
      <c r="Z1740">
        <v>345</v>
      </c>
      <c r="AA1740" t="s">
        <v>295</v>
      </c>
      <c r="AB1740" t="s">
        <v>124</v>
      </c>
      <c r="AC1740">
        <v>7</v>
      </c>
    </row>
    <row r="1741" spans="1:29" x14ac:dyDescent="0.25">
      <c r="A1741">
        <v>345</v>
      </c>
      <c r="B1741">
        <v>345102</v>
      </c>
      <c r="C1741" t="s">
        <v>78</v>
      </c>
      <c r="D1741">
        <v>5490</v>
      </c>
      <c r="E1741">
        <v>546</v>
      </c>
      <c r="F1741" s="1">
        <v>42179</v>
      </c>
      <c r="G1741" t="s">
        <v>119</v>
      </c>
      <c r="H1741" t="s">
        <v>290</v>
      </c>
      <c r="I1741" t="s">
        <v>342</v>
      </c>
      <c r="K1741">
        <v>198337</v>
      </c>
      <c r="L1741">
        <v>210987</v>
      </c>
      <c r="M1741">
        <v>189285</v>
      </c>
      <c r="N1741" t="s">
        <v>292</v>
      </c>
      <c r="O1741" t="s">
        <v>293</v>
      </c>
      <c r="Q1741" t="s">
        <v>294</v>
      </c>
      <c r="U1741">
        <v>6</v>
      </c>
      <c r="V1741">
        <v>15</v>
      </c>
      <c r="W1741">
        <v>2</v>
      </c>
      <c r="X1741">
        <v>3000198</v>
      </c>
      <c r="Y1741" t="s">
        <v>122</v>
      </c>
      <c r="Z1741">
        <v>345</v>
      </c>
      <c r="AA1741" t="s">
        <v>295</v>
      </c>
      <c r="AB1741" t="s">
        <v>124</v>
      </c>
      <c r="AC1741">
        <v>9</v>
      </c>
    </row>
    <row r="1742" spans="1:29" x14ac:dyDescent="0.25">
      <c r="A1742">
        <v>345</v>
      </c>
      <c r="B1742">
        <v>345102</v>
      </c>
      <c r="C1742" t="s">
        <v>78</v>
      </c>
      <c r="D1742">
        <v>5490</v>
      </c>
      <c r="E1742">
        <v>488.75</v>
      </c>
      <c r="F1742" s="1">
        <v>42185</v>
      </c>
      <c r="G1742" t="s">
        <v>119</v>
      </c>
      <c r="H1742" t="s">
        <v>296</v>
      </c>
      <c r="I1742" t="s">
        <v>315</v>
      </c>
      <c r="K1742">
        <v>198833</v>
      </c>
      <c r="L1742">
        <v>211443</v>
      </c>
      <c r="M1742">
        <v>190076</v>
      </c>
      <c r="N1742" t="s">
        <v>292</v>
      </c>
      <c r="O1742" t="s">
        <v>293</v>
      </c>
      <c r="Q1742" t="s">
        <v>294</v>
      </c>
      <c r="U1742">
        <v>6</v>
      </c>
      <c r="V1742">
        <v>15</v>
      </c>
      <c r="W1742">
        <v>115</v>
      </c>
      <c r="X1742">
        <v>3006413</v>
      </c>
      <c r="Y1742" t="s">
        <v>122</v>
      </c>
      <c r="Z1742">
        <v>345</v>
      </c>
      <c r="AA1742" t="s">
        <v>295</v>
      </c>
      <c r="AB1742" t="s">
        <v>124</v>
      </c>
      <c r="AC1742">
        <v>5</v>
      </c>
    </row>
    <row r="1743" spans="1:29" x14ac:dyDescent="0.25">
      <c r="A1743">
        <v>345</v>
      </c>
      <c r="B1743">
        <v>345101</v>
      </c>
      <c r="C1743" t="s">
        <v>78</v>
      </c>
      <c r="D1743">
        <v>5505</v>
      </c>
      <c r="E1743">
        <v>5.52</v>
      </c>
      <c r="F1743" s="1">
        <v>41851</v>
      </c>
      <c r="G1743" t="s">
        <v>119</v>
      </c>
      <c r="H1743" t="s">
        <v>343</v>
      </c>
      <c r="I1743" t="s">
        <v>343</v>
      </c>
      <c r="K1743">
        <v>3985</v>
      </c>
      <c r="L1743">
        <v>188241</v>
      </c>
      <c r="Q1743" t="s">
        <v>344</v>
      </c>
      <c r="U1743">
        <v>7</v>
      </c>
      <c r="V1743">
        <v>14</v>
      </c>
      <c r="Y1743" t="s">
        <v>345</v>
      </c>
      <c r="Z1743">
        <v>0</v>
      </c>
      <c r="AA1743" t="s">
        <v>346</v>
      </c>
      <c r="AB1743" t="s">
        <v>124</v>
      </c>
      <c r="AC1743">
        <v>229</v>
      </c>
    </row>
    <row r="1744" spans="1:29" x14ac:dyDescent="0.25">
      <c r="A1744">
        <v>345</v>
      </c>
      <c r="B1744">
        <v>345102</v>
      </c>
      <c r="C1744" t="s">
        <v>78</v>
      </c>
      <c r="D1744">
        <v>5505</v>
      </c>
      <c r="E1744">
        <v>49.24</v>
      </c>
      <c r="F1744" s="1">
        <v>41851</v>
      </c>
      <c r="G1744" t="s">
        <v>119</v>
      </c>
      <c r="H1744" t="s">
        <v>343</v>
      </c>
      <c r="I1744" t="s">
        <v>343</v>
      </c>
      <c r="K1744">
        <v>3985</v>
      </c>
      <c r="L1744">
        <v>188241</v>
      </c>
      <c r="Q1744" t="s">
        <v>344</v>
      </c>
      <c r="U1744">
        <v>7</v>
      </c>
      <c r="V1744">
        <v>14</v>
      </c>
      <c r="Y1744" t="s">
        <v>345</v>
      </c>
      <c r="Z1744">
        <v>0</v>
      </c>
      <c r="AA1744" t="s">
        <v>346</v>
      </c>
      <c r="AB1744" t="s">
        <v>124</v>
      </c>
      <c r="AC1744">
        <v>230</v>
      </c>
    </row>
    <row r="1745" spans="1:29" x14ac:dyDescent="0.25">
      <c r="A1745">
        <v>345</v>
      </c>
      <c r="B1745">
        <v>345101</v>
      </c>
      <c r="C1745" t="s">
        <v>78</v>
      </c>
      <c r="D1745">
        <v>5505</v>
      </c>
      <c r="E1745">
        <v>5.51</v>
      </c>
      <c r="F1745" s="1">
        <v>41882</v>
      </c>
      <c r="G1745" t="s">
        <v>119</v>
      </c>
      <c r="H1745" t="s">
        <v>343</v>
      </c>
      <c r="I1745" t="s">
        <v>343</v>
      </c>
      <c r="K1745">
        <v>3985</v>
      </c>
      <c r="L1745">
        <v>190224</v>
      </c>
      <c r="Q1745" t="s">
        <v>344</v>
      </c>
      <c r="U1745">
        <v>8</v>
      </c>
      <c r="V1745">
        <v>14</v>
      </c>
      <c r="Y1745" t="s">
        <v>345</v>
      </c>
      <c r="Z1745">
        <v>0</v>
      </c>
      <c r="AA1745" t="s">
        <v>346</v>
      </c>
      <c r="AB1745" t="s">
        <v>124</v>
      </c>
      <c r="AC1745">
        <v>228</v>
      </c>
    </row>
    <row r="1746" spans="1:29" x14ac:dyDescent="0.25">
      <c r="A1746">
        <v>345</v>
      </c>
      <c r="B1746">
        <v>345102</v>
      </c>
      <c r="C1746" t="s">
        <v>78</v>
      </c>
      <c r="D1746">
        <v>5505</v>
      </c>
      <c r="E1746">
        <v>48.94</v>
      </c>
      <c r="F1746" s="1">
        <v>41882</v>
      </c>
      <c r="G1746" t="s">
        <v>119</v>
      </c>
      <c r="H1746" t="s">
        <v>343</v>
      </c>
      <c r="I1746" t="s">
        <v>343</v>
      </c>
      <c r="K1746">
        <v>3985</v>
      </c>
      <c r="L1746">
        <v>190224</v>
      </c>
      <c r="Q1746" t="s">
        <v>344</v>
      </c>
      <c r="U1746">
        <v>8</v>
      </c>
      <c r="V1746">
        <v>14</v>
      </c>
      <c r="Y1746" t="s">
        <v>345</v>
      </c>
      <c r="Z1746">
        <v>0</v>
      </c>
      <c r="AA1746" t="s">
        <v>346</v>
      </c>
      <c r="AB1746" t="s">
        <v>124</v>
      </c>
      <c r="AC1746">
        <v>229</v>
      </c>
    </row>
    <row r="1747" spans="1:29" x14ac:dyDescent="0.25">
      <c r="A1747">
        <v>345</v>
      </c>
      <c r="B1747">
        <v>345101</v>
      </c>
      <c r="C1747" t="s">
        <v>78</v>
      </c>
      <c r="D1747">
        <v>5505</v>
      </c>
      <c r="E1747">
        <v>7.19</v>
      </c>
      <c r="F1747" s="1">
        <v>41912</v>
      </c>
      <c r="G1747" t="s">
        <v>119</v>
      </c>
      <c r="H1747" t="s">
        <v>343</v>
      </c>
      <c r="I1747" t="s">
        <v>343</v>
      </c>
      <c r="K1747">
        <v>3985</v>
      </c>
      <c r="L1747">
        <v>192448</v>
      </c>
      <c r="Q1747" t="s">
        <v>344</v>
      </c>
      <c r="U1747">
        <v>9</v>
      </c>
      <c r="V1747">
        <v>14</v>
      </c>
      <c r="Y1747" t="s">
        <v>345</v>
      </c>
      <c r="Z1747">
        <v>0</v>
      </c>
      <c r="AA1747" t="s">
        <v>346</v>
      </c>
      <c r="AB1747" t="s">
        <v>124</v>
      </c>
      <c r="AC1747">
        <v>228</v>
      </c>
    </row>
    <row r="1748" spans="1:29" x14ac:dyDescent="0.25">
      <c r="A1748">
        <v>345</v>
      </c>
      <c r="B1748">
        <v>345102</v>
      </c>
      <c r="C1748" t="s">
        <v>78</v>
      </c>
      <c r="D1748">
        <v>5505</v>
      </c>
      <c r="E1748">
        <v>63.02</v>
      </c>
      <c r="F1748" s="1">
        <v>41912</v>
      </c>
      <c r="G1748" t="s">
        <v>119</v>
      </c>
      <c r="H1748" t="s">
        <v>343</v>
      </c>
      <c r="I1748" t="s">
        <v>343</v>
      </c>
      <c r="K1748">
        <v>3985</v>
      </c>
      <c r="L1748">
        <v>192448</v>
      </c>
      <c r="Q1748" t="s">
        <v>344</v>
      </c>
      <c r="U1748">
        <v>9</v>
      </c>
      <c r="V1748">
        <v>14</v>
      </c>
      <c r="Y1748" t="s">
        <v>345</v>
      </c>
      <c r="Z1748">
        <v>0</v>
      </c>
      <c r="AA1748" t="s">
        <v>346</v>
      </c>
      <c r="AB1748" t="s">
        <v>124</v>
      </c>
      <c r="AC1748">
        <v>229</v>
      </c>
    </row>
    <row r="1749" spans="1:29" x14ac:dyDescent="0.25">
      <c r="A1749">
        <v>345</v>
      </c>
      <c r="B1749">
        <v>345101</v>
      </c>
      <c r="C1749" t="s">
        <v>78</v>
      </c>
      <c r="D1749">
        <v>5505</v>
      </c>
      <c r="E1749">
        <v>9.24</v>
      </c>
      <c r="F1749" s="1">
        <v>41943</v>
      </c>
      <c r="G1749" t="s">
        <v>119</v>
      </c>
      <c r="H1749" t="s">
        <v>343</v>
      </c>
      <c r="I1749" t="s">
        <v>343</v>
      </c>
      <c r="K1749">
        <v>3985</v>
      </c>
      <c r="L1749">
        <v>194806</v>
      </c>
      <c r="Q1749" t="s">
        <v>344</v>
      </c>
      <c r="U1749">
        <v>10</v>
      </c>
      <c r="V1749">
        <v>14</v>
      </c>
      <c r="Y1749" t="s">
        <v>345</v>
      </c>
      <c r="Z1749">
        <v>0</v>
      </c>
      <c r="AA1749" t="s">
        <v>346</v>
      </c>
      <c r="AB1749" t="s">
        <v>124</v>
      </c>
      <c r="AC1749">
        <v>232</v>
      </c>
    </row>
    <row r="1750" spans="1:29" x14ac:dyDescent="0.25">
      <c r="A1750">
        <v>345</v>
      </c>
      <c r="B1750">
        <v>345102</v>
      </c>
      <c r="C1750" t="s">
        <v>78</v>
      </c>
      <c r="D1750">
        <v>5505</v>
      </c>
      <c r="E1750">
        <v>81.31</v>
      </c>
      <c r="F1750" s="1">
        <v>41943</v>
      </c>
      <c r="G1750" t="s">
        <v>119</v>
      </c>
      <c r="H1750" t="s">
        <v>343</v>
      </c>
      <c r="I1750" t="s">
        <v>343</v>
      </c>
      <c r="K1750">
        <v>3985</v>
      </c>
      <c r="L1750">
        <v>194806</v>
      </c>
      <c r="Q1750" t="s">
        <v>344</v>
      </c>
      <c r="U1750">
        <v>10</v>
      </c>
      <c r="V1750">
        <v>14</v>
      </c>
      <c r="Y1750" t="s">
        <v>345</v>
      </c>
      <c r="Z1750">
        <v>0</v>
      </c>
      <c r="AA1750" t="s">
        <v>346</v>
      </c>
      <c r="AB1750" t="s">
        <v>124</v>
      </c>
      <c r="AC1750">
        <v>233</v>
      </c>
    </row>
    <row r="1751" spans="1:29" x14ac:dyDescent="0.25">
      <c r="A1751">
        <v>345</v>
      </c>
      <c r="B1751">
        <v>345101</v>
      </c>
      <c r="C1751" t="s">
        <v>78</v>
      </c>
      <c r="D1751">
        <v>5505</v>
      </c>
      <c r="E1751">
        <v>5.26</v>
      </c>
      <c r="F1751" s="1">
        <v>41973</v>
      </c>
      <c r="G1751" t="s">
        <v>119</v>
      </c>
      <c r="H1751" t="s">
        <v>343</v>
      </c>
      <c r="I1751" t="s">
        <v>343</v>
      </c>
      <c r="K1751">
        <v>3985</v>
      </c>
      <c r="L1751">
        <v>196780</v>
      </c>
      <c r="Q1751" t="s">
        <v>344</v>
      </c>
      <c r="U1751">
        <v>11</v>
      </c>
      <c r="V1751">
        <v>14</v>
      </c>
      <c r="Y1751" t="s">
        <v>345</v>
      </c>
      <c r="Z1751">
        <v>0</v>
      </c>
      <c r="AA1751" t="s">
        <v>346</v>
      </c>
      <c r="AB1751" t="s">
        <v>124</v>
      </c>
      <c r="AC1751">
        <v>232</v>
      </c>
    </row>
    <row r="1752" spans="1:29" x14ac:dyDescent="0.25">
      <c r="A1752">
        <v>345</v>
      </c>
      <c r="B1752">
        <v>345102</v>
      </c>
      <c r="C1752" t="s">
        <v>78</v>
      </c>
      <c r="D1752">
        <v>5505</v>
      </c>
      <c r="E1752">
        <v>46.45</v>
      </c>
      <c r="F1752" s="1">
        <v>41973</v>
      </c>
      <c r="G1752" t="s">
        <v>119</v>
      </c>
      <c r="H1752" t="s">
        <v>343</v>
      </c>
      <c r="I1752" t="s">
        <v>343</v>
      </c>
      <c r="K1752">
        <v>3985</v>
      </c>
      <c r="L1752">
        <v>196780</v>
      </c>
      <c r="Q1752" t="s">
        <v>344</v>
      </c>
      <c r="U1752">
        <v>11</v>
      </c>
      <c r="V1752">
        <v>14</v>
      </c>
      <c r="Y1752" t="s">
        <v>345</v>
      </c>
      <c r="Z1752">
        <v>0</v>
      </c>
      <c r="AA1752" t="s">
        <v>346</v>
      </c>
      <c r="AB1752" t="s">
        <v>124</v>
      </c>
      <c r="AC1752">
        <v>233</v>
      </c>
    </row>
    <row r="1753" spans="1:29" x14ac:dyDescent="0.25">
      <c r="A1753">
        <v>345</v>
      </c>
      <c r="B1753">
        <v>345101</v>
      </c>
      <c r="C1753" t="s">
        <v>78</v>
      </c>
      <c r="D1753">
        <v>5505</v>
      </c>
      <c r="E1753">
        <v>3.97</v>
      </c>
      <c r="F1753" s="1">
        <v>42004</v>
      </c>
      <c r="G1753" t="s">
        <v>119</v>
      </c>
      <c r="H1753" t="s">
        <v>343</v>
      </c>
      <c r="I1753" t="s">
        <v>343</v>
      </c>
      <c r="K1753">
        <v>3985</v>
      </c>
      <c r="L1753">
        <v>199153</v>
      </c>
      <c r="Q1753" t="s">
        <v>344</v>
      </c>
      <c r="U1753">
        <v>12</v>
      </c>
      <c r="V1753">
        <v>14</v>
      </c>
      <c r="Y1753" t="s">
        <v>345</v>
      </c>
      <c r="Z1753">
        <v>0</v>
      </c>
      <c r="AA1753" t="s">
        <v>346</v>
      </c>
      <c r="AB1753" t="s">
        <v>124</v>
      </c>
      <c r="AC1753">
        <v>232</v>
      </c>
    </row>
    <row r="1754" spans="1:29" x14ac:dyDescent="0.25">
      <c r="A1754">
        <v>345</v>
      </c>
      <c r="B1754">
        <v>345102</v>
      </c>
      <c r="C1754" t="s">
        <v>78</v>
      </c>
      <c r="D1754">
        <v>5505</v>
      </c>
      <c r="E1754">
        <v>35.11</v>
      </c>
      <c r="F1754" s="1">
        <v>42004</v>
      </c>
      <c r="G1754" t="s">
        <v>119</v>
      </c>
      <c r="H1754" t="s">
        <v>343</v>
      </c>
      <c r="I1754" t="s">
        <v>343</v>
      </c>
      <c r="K1754">
        <v>3985</v>
      </c>
      <c r="L1754">
        <v>199153</v>
      </c>
      <c r="Q1754" t="s">
        <v>344</v>
      </c>
      <c r="U1754">
        <v>12</v>
      </c>
      <c r="V1754">
        <v>14</v>
      </c>
      <c r="Y1754" t="s">
        <v>345</v>
      </c>
      <c r="Z1754">
        <v>0</v>
      </c>
      <c r="AA1754" t="s">
        <v>346</v>
      </c>
      <c r="AB1754" t="s">
        <v>124</v>
      </c>
      <c r="AC1754">
        <v>233</v>
      </c>
    </row>
    <row r="1755" spans="1:29" x14ac:dyDescent="0.25">
      <c r="A1755">
        <v>345</v>
      </c>
      <c r="B1755">
        <v>345101</v>
      </c>
      <c r="C1755" t="s">
        <v>78</v>
      </c>
      <c r="D1755">
        <v>5505</v>
      </c>
      <c r="E1755">
        <v>2.79</v>
      </c>
      <c r="F1755" s="1">
        <v>42035</v>
      </c>
      <c r="G1755" t="s">
        <v>119</v>
      </c>
      <c r="H1755" t="s">
        <v>343</v>
      </c>
      <c r="I1755" t="s">
        <v>343</v>
      </c>
      <c r="K1755">
        <v>3985</v>
      </c>
      <c r="L1755">
        <v>201178</v>
      </c>
      <c r="Q1755" t="s">
        <v>344</v>
      </c>
      <c r="U1755">
        <v>1</v>
      </c>
      <c r="V1755">
        <v>15</v>
      </c>
      <c r="Y1755" t="s">
        <v>345</v>
      </c>
      <c r="Z1755">
        <v>0</v>
      </c>
      <c r="AA1755" t="s">
        <v>346</v>
      </c>
      <c r="AB1755" t="s">
        <v>124</v>
      </c>
      <c r="AC1755">
        <v>232</v>
      </c>
    </row>
    <row r="1756" spans="1:29" x14ac:dyDescent="0.25">
      <c r="A1756">
        <v>345</v>
      </c>
      <c r="B1756">
        <v>345102</v>
      </c>
      <c r="C1756" t="s">
        <v>78</v>
      </c>
      <c r="D1756">
        <v>5505</v>
      </c>
      <c r="E1756">
        <v>24.59</v>
      </c>
      <c r="F1756" s="1">
        <v>42035</v>
      </c>
      <c r="G1756" t="s">
        <v>119</v>
      </c>
      <c r="H1756" t="s">
        <v>343</v>
      </c>
      <c r="I1756" t="s">
        <v>343</v>
      </c>
      <c r="K1756">
        <v>3985</v>
      </c>
      <c r="L1756">
        <v>201178</v>
      </c>
      <c r="Q1756" t="s">
        <v>344</v>
      </c>
      <c r="U1756">
        <v>1</v>
      </c>
      <c r="V1756">
        <v>15</v>
      </c>
      <c r="Y1756" t="s">
        <v>345</v>
      </c>
      <c r="Z1756">
        <v>0</v>
      </c>
      <c r="AA1756" t="s">
        <v>346</v>
      </c>
      <c r="AB1756" t="s">
        <v>124</v>
      </c>
      <c r="AC1756">
        <v>233</v>
      </c>
    </row>
    <row r="1757" spans="1:29" x14ac:dyDescent="0.25">
      <c r="A1757">
        <v>345</v>
      </c>
      <c r="B1757">
        <v>345101</v>
      </c>
      <c r="C1757" t="s">
        <v>78</v>
      </c>
      <c r="D1757">
        <v>5505</v>
      </c>
      <c r="E1757">
        <v>-2.75</v>
      </c>
      <c r="F1757" s="1">
        <v>42063</v>
      </c>
      <c r="G1757" t="s">
        <v>119</v>
      </c>
      <c r="H1757" t="s">
        <v>343</v>
      </c>
      <c r="I1757" t="s">
        <v>343</v>
      </c>
      <c r="K1757">
        <v>3985</v>
      </c>
      <c r="L1757">
        <v>203189</v>
      </c>
      <c r="Q1757" t="s">
        <v>344</v>
      </c>
      <c r="U1757">
        <v>2</v>
      </c>
      <c r="V1757">
        <v>15</v>
      </c>
      <c r="Y1757" t="s">
        <v>345</v>
      </c>
      <c r="Z1757">
        <v>0</v>
      </c>
      <c r="AA1757" t="s">
        <v>346</v>
      </c>
      <c r="AB1757" t="s">
        <v>124</v>
      </c>
      <c r="AC1757">
        <v>232</v>
      </c>
    </row>
    <row r="1758" spans="1:29" x14ac:dyDescent="0.25">
      <c r="A1758">
        <v>345</v>
      </c>
      <c r="B1758">
        <v>345102</v>
      </c>
      <c r="C1758" t="s">
        <v>78</v>
      </c>
      <c r="D1758">
        <v>5505</v>
      </c>
      <c r="E1758">
        <v>-24.14</v>
      </c>
      <c r="F1758" s="1">
        <v>42063</v>
      </c>
      <c r="G1758" t="s">
        <v>119</v>
      </c>
      <c r="H1758" t="s">
        <v>343</v>
      </c>
      <c r="I1758" t="s">
        <v>343</v>
      </c>
      <c r="K1758">
        <v>3985</v>
      </c>
      <c r="L1758">
        <v>203189</v>
      </c>
      <c r="Q1758" t="s">
        <v>344</v>
      </c>
      <c r="U1758">
        <v>2</v>
      </c>
      <c r="V1758">
        <v>15</v>
      </c>
      <c r="Y1758" t="s">
        <v>345</v>
      </c>
      <c r="Z1758">
        <v>0</v>
      </c>
      <c r="AA1758" t="s">
        <v>346</v>
      </c>
      <c r="AB1758" t="s">
        <v>124</v>
      </c>
      <c r="AC1758">
        <v>233</v>
      </c>
    </row>
    <row r="1759" spans="1:29" x14ac:dyDescent="0.25">
      <c r="A1759">
        <v>345</v>
      </c>
      <c r="B1759">
        <v>345101</v>
      </c>
      <c r="C1759" t="s">
        <v>78</v>
      </c>
      <c r="D1759">
        <v>5505</v>
      </c>
      <c r="E1759">
        <v>0.45</v>
      </c>
      <c r="F1759" s="1">
        <v>42063</v>
      </c>
      <c r="G1759" t="s">
        <v>119</v>
      </c>
      <c r="H1759" t="s">
        <v>347</v>
      </c>
      <c r="I1759" t="s">
        <v>347</v>
      </c>
      <c r="K1759">
        <v>3986</v>
      </c>
      <c r="L1759">
        <v>203189</v>
      </c>
      <c r="Q1759" t="s">
        <v>344</v>
      </c>
      <c r="U1759">
        <v>2</v>
      </c>
      <c r="V1759">
        <v>15</v>
      </c>
      <c r="Y1759" t="s">
        <v>345</v>
      </c>
      <c r="Z1759">
        <v>0</v>
      </c>
      <c r="AA1759" t="s">
        <v>346</v>
      </c>
      <c r="AB1759" t="s">
        <v>124</v>
      </c>
      <c r="AC1759">
        <v>232</v>
      </c>
    </row>
    <row r="1760" spans="1:29" x14ac:dyDescent="0.25">
      <c r="A1760">
        <v>345</v>
      </c>
      <c r="B1760">
        <v>345102</v>
      </c>
      <c r="C1760" t="s">
        <v>78</v>
      </c>
      <c r="D1760">
        <v>5505</v>
      </c>
      <c r="E1760">
        <v>3.91</v>
      </c>
      <c r="F1760" s="1">
        <v>42063</v>
      </c>
      <c r="G1760" t="s">
        <v>119</v>
      </c>
      <c r="H1760" t="s">
        <v>347</v>
      </c>
      <c r="I1760" t="s">
        <v>347</v>
      </c>
      <c r="K1760">
        <v>3986</v>
      </c>
      <c r="L1760">
        <v>203189</v>
      </c>
      <c r="Q1760" t="s">
        <v>344</v>
      </c>
      <c r="U1760">
        <v>2</v>
      </c>
      <c r="V1760">
        <v>15</v>
      </c>
      <c r="Y1760" t="s">
        <v>345</v>
      </c>
      <c r="Z1760">
        <v>0</v>
      </c>
      <c r="AA1760" t="s">
        <v>346</v>
      </c>
      <c r="AB1760" t="s">
        <v>124</v>
      </c>
      <c r="AC1760">
        <v>233</v>
      </c>
    </row>
    <row r="1761" spans="1:29" x14ac:dyDescent="0.25">
      <c r="A1761">
        <v>345</v>
      </c>
      <c r="B1761">
        <v>345101</v>
      </c>
      <c r="C1761" t="s">
        <v>78</v>
      </c>
      <c r="D1761">
        <v>5505</v>
      </c>
      <c r="E1761">
        <v>6.17</v>
      </c>
      <c r="F1761" s="1">
        <v>42094</v>
      </c>
      <c r="G1761" t="s">
        <v>119</v>
      </c>
      <c r="H1761" t="s">
        <v>347</v>
      </c>
      <c r="I1761" t="s">
        <v>347</v>
      </c>
      <c r="K1761">
        <v>3986</v>
      </c>
      <c r="L1761">
        <v>205849</v>
      </c>
      <c r="Q1761" t="s">
        <v>344</v>
      </c>
      <c r="U1761">
        <v>3</v>
      </c>
      <c r="V1761">
        <v>15</v>
      </c>
      <c r="Y1761" t="s">
        <v>345</v>
      </c>
      <c r="Z1761">
        <v>0</v>
      </c>
      <c r="AA1761" t="s">
        <v>346</v>
      </c>
      <c r="AB1761" t="s">
        <v>124</v>
      </c>
      <c r="AC1761">
        <v>232</v>
      </c>
    </row>
    <row r="1762" spans="1:29" x14ac:dyDescent="0.25">
      <c r="A1762">
        <v>345</v>
      </c>
      <c r="B1762">
        <v>345102</v>
      </c>
      <c r="C1762" t="s">
        <v>78</v>
      </c>
      <c r="D1762">
        <v>5505</v>
      </c>
      <c r="E1762">
        <v>53.94</v>
      </c>
      <c r="F1762" s="1">
        <v>42094</v>
      </c>
      <c r="G1762" t="s">
        <v>119</v>
      </c>
      <c r="H1762" t="s">
        <v>347</v>
      </c>
      <c r="I1762" t="s">
        <v>347</v>
      </c>
      <c r="K1762">
        <v>3986</v>
      </c>
      <c r="L1762">
        <v>205849</v>
      </c>
      <c r="Q1762" t="s">
        <v>344</v>
      </c>
      <c r="U1762">
        <v>3</v>
      </c>
      <c r="V1762">
        <v>15</v>
      </c>
      <c r="Y1762" t="s">
        <v>345</v>
      </c>
      <c r="Z1762">
        <v>0</v>
      </c>
      <c r="AA1762" t="s">
        <v>346</v>
      </c>
      <c r="AB1762" t="s">
        <v>124</v>
      </c>
      <c r="AC1762">
        <v>233</v>
      </c>
    </row>
    <row r="1763" spans="1:29" x14ac:dyDescent="0.25">
      <c r="A1763">
        <v>345</v>
      </c>
      <c r="B1763">
        <v>345101</v>
      </c>
      <c r="C1763" t="s">
        <v>78</v>
      </c>
      <c r="D1763">
        <v>5505</v>
      </c>
      <c r="E1763">
        <v>0.52</v>
      </c>
      <c r="F1763" s="1">
        <v>42124</v>
      </c>
      <c r="G1763" t="s">
        <v>119</v>
      </c>
      <c r="H1763" t="s">
        <v>343</v>
      </c>
      <c r="I1763" t="s">
        <v>343</v>
      </c>
      <c r="K1763">
        <v>3985</v>
      </c>
      <c r="L1763">
        <v>208038</v>
      </c>
      <c r="Q1763" t="s">
        <v>344</v>
      </c>
      <c r="U1763">
        <v>4</v>
      </c>
      <c r="V1763">
        <v>15</v>
      </c>
      <c r="Y1763" t="s">
        <v>345</v>
      </c>
      <c r="Z1763">
        <v>0</v>
      </c>
      <c r="AA1763" t="s">
        <v>346</v>
      </c>
      <c r="AB1763" t="s">
        <v>124</v>
      </c>
      <c r="AC1763">
        <v>232</v>
      </c>
    </row>
    <row r="1764" spans="1:29" x14ac:dyDescent="0.25">
      <c r="A1764">
        <v>345</v>
      </c>
      <c r="B1764">
        <v>345102</v>
      </c>
      <c r="C1764" t="s">
        <v>78</v>
      </c>
      <c r="D1764">
        <v>5505</v>
      </c>
      <c r="E1764">
        <v>4.57</v>
      </c>
      <c r="F1764" s="1">
        <v>42124</v>
      </c>
      <c r="G1764" t="s">
        <v>119</v>
      </c>
      <c r="H1764" t="s">
        <v>343</v>
      </c>
      <c r="I1764" t="s">
        <v>343</v>
      </c>
      <c r="K1764">
        <v>3985</v>
      </c>
      <c r="L1764">
        <v>208038</v>
      </c>
      <c r="Q1764" t="s">
        <v>344</v>
      </c>
      <c r="U1764">
        <v>4</v>
      </c>
      <c r="V1764">
        <v>15</v>
      </c>
      <c r="Y1764" t="s">
        <v>345</v>
      </c>
      <c r="Z1764">
        <v>0</v>
      </c>
      <c r="AA1764" t="s">
        <v>346</v>
      </c>
      <c r="AB1764" t="s">
        <v>124</v>
      </c>
      <c r="AC1764">
        <v>233</v>
      </c>
    </row>
    <row r="1765" spans="1:29" x14ac:dyDescent="0.25">
      <c r="A1765">
        <v>345</v>
      </c>
      <c r="B1765">
        <v>345101</v>
      </c>
      <c r="C1765" t="s">
        <v>78</v>
      </c>
      <c r="D1765">
        <v>5505</v>
      </c>
      <c r="E1765">
        <v>4.92</v>
      </c>
      <c r="F1765" s="1">
        <v>42124</v>
      </c>
      <c r="G1765" t="s">
        <v>119</v>
      </c>
      <c r="H1765" t="s">
        <v>347</v>
      </c>
      <c r="I1765" t="s">
        <v>347</v>
      </c>
      <c r="K1765">
        <v>3986</v>
      </c>
      <c r="L1765">
        <v>208038</v>
      </c>
      <c r="Q1765" t="s">
        <v>344</v>
      </c>
      <c r="U1765">
        <v>4</v>
      </c>
      <c r="V1765">
        <v>15</v>
      </c>
      <c r="Y1765" t="s">
        <v>345</v>
      </c>
      <c r="Z1765">
        <v>0</v>
      </c>
      <c r="AA1765" t="s">
        <v>346</v>
      </c>
      <c r="AB1765" t="s">
        <v>124</v>
      </c>
      <c r="AC1765">
        <v>232</v>
      </c>
    </row>
    <row r="1766" spans="1:29" x14ac:dyDescent="0.25">
      <c r="A1766">
        <v>345</v>
      </c>
      <c r="B1766">
        <v>345102</v>
      </c>
      <c r="C1766" t="s">
        <v>78</v>
      </c>
      <c r="D1766">
        <v>5505</v>
      </c>
      <c r="E1766">
        <v>43.01</v>
      </c>
      <c r="F1766" s="1">
        <v>42124</v>
      </c>
      <c r="G1766" t="s">
        <v>119</v>
      </c>
      <c r="H1766" t="s">
        <v>347</v>
      </c>
      <c r="I1766" t="s">
        <v>347</v>
      </c>
      <c r="K1766">
        <v>3986</v>
      </c>
      <c r="L1766">
        <v>208038</v>
      </c>
      <c r="Q1766" t="s">
        <v>344</v>
      </c>
      <c r="U1766">
        <v>4</v>
      </c>
      <c r="V1766">
        <v>15</v>
      </c>
      <c r="Y1766" t="s">
        <v>345</v>
      </c>
      <c r="Z1766">
        <v>0</v>
      </c>
      <c r="AA1766" t="s">
        <v>346</v>
      </c>
      <c r="AB1766" t="s">
        <v>124</v>
      </c>
      <c r="AC1766">
        <v>233</v>
      </c>
    </row>
    <row r="1767" spans="1:29" x14ac:dyDescent="0.25">
      <c r="A1767">
        <v>345</v>
      </c>
      <c r="B1767">
        <v>345101</v>
      </c>
      <c r="C1767" t="s">
        <v>78</v>
      </c>
      <c r="D1767">
        <v>5505</v>
      </c>
      <c r="E1767">
        <v>-0.52</v>
      </c>
      <c r="F1767" s="1">
        <v>42155</v>
      </c>
      <c r="G1767" t="s">
        <v>119</v>
      </c>
      <c r="H1767" t="s">
        <v>343</v>
      </c>
      <c r="I1767" t="s">
        <v>343</v>
      </c>
      <c r="K1767">
        <v>3985</v>
      </c>
      <c r="L1767">
        <v>210146</v>
      </c>
      <c r="Q1767" t="s">
        <v>344</v>
      </c>
      <c r="U1767">
        <v>5</v>
      </c>
      <c r="V1767">
        <v>15</v>
      </c>
      <c r="Y1767" t="s">
        <v>345</v>
      </c>
      <c r="Z1767">
        <v>0</v>
      </c>
      <c r="AA1767" t="s">
        <v>346</v>
      </c>
      <c r="AB1767" t="s">
        <v>124</v>
      </c>
      <c r="AC1767">
        <v>232</v>
      </c>
    </row>
    <row r="1768" spans="1:29" x14ac:dyDescent="0.25">
      <c r="A1768">
        <v>345</v>
      </c>
      <c r="B1768">
        <v>345102</v>
      </c>
      <c r="C1768" t="s">
        <v>78</v>
      </c>
      <c r="D1768">
        <v>5505</v>
      </c>
      <c r="E1768">
        <v>-4.5599999999999996</v>
      </c>
      <c r="F1768" s="1">
        <v>42155</v>
      </c>
      <c r="G1768" t="s">
        <v>119</v>
      </c>
      <c r="H1768" t="s">
        <v>343</v>
      </c>
      <c r="I1768" t="s">
        <v>343</v>
      </c>
      <c r="K1768">
        <v>3985</v>
      </c>
      <c r="L1768">
        <v>210146</v>
      </c>
      <c r="Q1768" t="s">
        <v>344</v>
      </c>
      <c r="U1768">
        <v>5</v>
      </c>
      <c r="V1768">
        <v>15</v>
      </c>
      <c r="Y1768" t="s">
        <v>345</v>
      </c>
      <c r="Z1768">
        <v>0</v>
      </c>
      <c r="AA1768" t="s">
        <v>346</v>
      </c>
      <c r="AB1768" t="s">
        <v>124</v>
      </c>
      <c r="AC1768">
        <v>233</v>
      </c>
    </row>
    <row r="1769" spans="1:29" x14ac:dyDescent="0.25">
      <c r="A1769">
        <v>345</v>
      </c>
      <c r="B1769">
        <v>345101</v>
      </c>
      <c r="C1769" t="s">
        <v>78</v>
      </c>
      <c r="D1769">
        <v>5505</v>
      </c>
      <c r="E1769">
        <v>4.28</v>
      </c>
      <c r="F1769" s="1">
        <v>42155</v>
      </c>
      <c r="G1769" t="s">
        <v>119</v>
      </c>
      <c r="H1769" t="s">
        <v>347</v>
      </c>
      <c r="I1769" t="s">
        <v>347</v>
      </c>
      <c r="K1769">
        <v>3986</v>
      </c>
      <c r="L1769">
        <v>210146</v>
      </c>
      <c r="Q1769" t="s">
        <v>344</v>
      </c>
      <c r="U1769">
        <v>5</v>
      </c>
      <c r="V1769">
        <v>15</v>
      </c>
      <c r="Y1769" t="s">
        <v>345</v>
      </c>
      <c r="Z1769">
        <v>0</v>
      </c>
      <c r="AA1769" t="s">
        <v>346</v>
      </c>
      <c r="AB1769" t="s">
        <v>124</v>
      </c>
      <c r="AC1769">
        <v>232</v>
      </c>
    </row>
    <row r="1770" spans="1:29" x14ac:dyDescent="0.25">
      <c r="A1770">
        <v>345</v>
      </c>
      <c r="B1770">
        <v>345102</v>
      </c>
      <c r="C1770" t="s">
        <v>78</v>
      </c>
      <c r="D1770">
        <v>5505</v>
      </c>
      <c r="E1770">
        <v>37.6</v>
      </c>
      <c r="F1770" s="1">
        <v>42155</v>
      </c>
      <c r="G1770" t="s">
        <v>119</v>
      </c>
      <c r="H1770" t="s">
        <v>347</v>
      </c>
      <c r="I1770" t="s">
        <v>347</v>
      </c>
      <c r="K1770">
        <v>3986</v>
      </c>
      <c r="L1770">
        <v>210146</v>
      </c>
      <c r="Q1770" t="s">
        <v>344</v>
      </c>
      <c r="U1770">
        <v>5</v>
      </c>
      <c r="V1770">
        <v>15</v>
      </c>
      <c r="Y1770" t="s">
        <v>345</v>
      </c>
      <c r="Z1770">
        <v>0</v>
      </c>
      <c r="AA1770" t="s">
        <v>346</v>
      </c>
      <c r="AB1770" t="s">
        <v>124</v>
      </c>
      <c r="AC1770">
        <v>233</v>
      </c>
    </row>
    <row r="1771" spans="1:29" x14ac:dyDescent="0.25">
      <c r="A1771">
        <v>345</v>
      </c>
      <c r="B1771">
        <v>345101</v>
      </c>
      <c r="C1771" t="s">
        <v>78</v>
      </c>
      <c r="D1771">
        <v>5505</v>
      </c>
      <c r="E1771">
        <v>3.4</v>
      </c>
      <c r="F1771" s="1">
        <v>42185</v>
      </c>
      <c r="G1771" t="s">
        <v>119</v>
      </c>
      <c r="H1771" t="s">
        <v>347</v>
      </c>
      <c r="I1771" t="s">
        <v>347</v>
      </c>
      <c r="K1771">
        <v>3986</v>
      </c>
      <c r="L1771">
        <v>212653</v>
      </c>
      <c r="Q1771" t="s">
        <v>344</v>
      </c>
      <c r="U1771">
        <v>6</v>
      </c>
      <c r="V1771">
        <v>15</v>
      </c>
      <c r="Y1771" t="s">
        <v>345</v>
      </c>
      <c r="Z1771">
        <v>0</v>
      </c>
      <c r="AA1771" t="s">
        <v>346</v>
      </c>
      <c r="AB1771" t="s">
        <v>124</v>
      </c>
      <c r="AC1771">
        <v>232</v>
      </c>
    </row>
    <row r="1772" spans="1:29" x14ac:dyDescent="0.25">
      <c r="A1772">
        <v>345</v>
      </c>
      <c r="B1772">
        <v>345102</v>
      </c>
      <c r="C1772" t="s">
        <v>78</v>
      </c>
      <c r="D1772">
        <v>5505</v>
      </c>
      <c r="E1772">
        <v>30.12</v>
      </c>
      <c r="F1772" s="1">
        <v>42185</v>
      </c>
      <c r="G1772" t="s">
        <v>119</v>
      </c>
      <c r="H1772" t="s">
        <v>347</v>
      </c>
      <c r="I1772" t="s">
        <v>347</v>
      </c>
      <c r="K1772">
        <v>3986</v>
      </c>
      <c r="L1772">
        <v>212653</v>
      </c>
      <c r="Q1772" t="s">
        <v>344</v>
      </c>
      <c r="U1772">
        <v>6</v>
      </c>
      <c r="V1772">
        <v>15</v>
      </c>
      <c r="Y1772" t="s">
        <v>345</v>
      </c>
      <c r="Z1772">
        <v>0</v>
      </c>
      <c r="AA1772" t="s">
        <v>346</v>
      </c>
      <c r="AB1772" t="s">
        <v>124</v>
      </c>
      <c r="AC1772">
        <v>233</v>
      </c>
    </row>
    <row r="1773" spans="1:29" x14ac:dyDescent="0.25">
      <c r="A1773">
        <v>345</v>
      </c>
      <c r="B1773">
        <v>345102</v>
      </c>
      <c r="C1773" t="s">
        <v>78</v>
      </c>
      <c r="D1773">
        <v>5510</v>
      </c>
      <c r="E1773">
        <v>82.48</v>
      </c>
      <c r="F1773" s="1">
        <v>41821</v>
      </c>
      <c r="G1773" t="s">
        <v>119</v>
      </c>
      <c r="H1773" t="s">
        <v>120</v>
      </c>
      <c r="I1773" t="s">
        <v>120</v>
      </c>
      <c r="K1773">
        <v>298514</v>
      </c>
      <c r="L1773">
        <v>185091</v>
      </c>
      <c r="Q1773" t="s">
        <v>121</v>
      </c>
      <c r="U1773">
        <v>7</v>
      </c>
      <c r="V1773">
        <v>14</v>
      </c>
      <c r="Y1773" t="s">
        <v>122</v>
      </c>
      <c r="Z1773">
        <v>182</v>
      </c>
      <c r="AA1773" t="s">
        <v>123</v>
      </c>
      <c r="AB1773" t="s">
        <v>124</v>
      </c>
      <c r="AC1773">
        <v>133</v>
      </c>
    </row>
    <row r="1774" spans="1:29" x14ac:dyDescent="0.25">
      <c r="A1774">
        <v>345</v>
      </c>
      <c r="B1774">
        <v>345102</v>
      </c>
      <c r="C1774" t="s">
        <v>78</v>
      </c>
      <c r="D1774">
        <v>5510</v>
      </c>
      <c r="E1774">
        <v>-165</v>
      </c>
      <c r="F1774" s="1">
        <v>41821</v>
      </c>
      <c r="G1774" t="s">
        <v>119</v>
      </c>
      <c r="H1774" t="s">
        <v>120</v>
      </c>
      <c r="I1774" t="s">
        <v>120</v>
      </c>
      <c r="K1774">
        <v>298515</v>
      </c>
      <c r="L1774">
        <v>185092</v>
      </c>
      <c r="Q1774" t="s">
        <v>348</v>
      </c>
      <c r="U1774">
        <v>7</v>
      </c>
      <c r="V1774">
        <v>14</v>
      </c>
      <c r="Y1774" t="s">
        <v>122</v>
      </c>
      <c r="Z1774">
        <v>401</v>
      </c>
      <c r="AA1774" t="s">
        <v>123</v>
      </c>
      <c r="AB1774" t="s">
        <v>124</v>
      </c>
      <c r="AC1774">
        <v>5</v>
      </c>
    </row>
    <row r="1775" spans="1:29" x14ac:dyDescent="0.25">
      <c r="A1775">
        <v>345</v>
      </c>
      <c r="B1775">
        <v>345102</v>
      </c>
      <c r="C1775" t="s">
        <v>78</v>
      </c>
      <c r="D1775">
        <v>5510</v>
      </c>
      <c r="E1775">
        <v>679.97</v>
      </c>
      <c r="F1775" s="1">
        <v>41827</v>
      </c>
      <c r="G1775" t="s">
        <v>119</v>
      </c>
      <c r="H1775" t="s">
        <v>120</v>
      </c>
      <c r="I1775" t="s">
        <v>120</v>
      </c>
      <c r="K1775">
        <v>300557</v>
      </c>
      <c r="L1775">
        <v>185449</v>
      </c>
      <c r="Q1775" t="s">
        <v>121</v>
      </c>
      <c r="U1775">
        <v>7</v>
      </c>
      <c r="V1775">
        <v>14</v>
      </c>
      <c r="Y1775" t="s">
        <v>122</v>
      </c>
      <c r="Z1775">
        <v>182</v>
      </c>
      <c r="AA1775" t="s">
        <v>123</v>
      </c>
      <c r="AB1775" t="s">
        <v>124</v>
      </c>
      <c r="AC1775">
        <v>145</v>
      </c>
    </row>
    <row r="1776" spans="1:29" x14ac:dyDescent="0.25">
      <c r="A1776">
        <v>345</v>
      </c>
      <c r="B1776">
        <v>345101</v>
      </c>
      <c r="C1776" t="s">
        <v>78</v>
      </c>
      <c r="D1776">
        <v>5510</v>
      </c>
      <c r="E1776">
        <v>189.67</v>
      </c>
      <c r="F1776" s="1">
        <v>41828</v>
      </c>
      <c r="G1776" t="s">
        <v>119</v>
      </c>
      <c r="H1776" t="s">
        <v>120</v>
      </c>
      <c r="I1776" t="s">
        <v>120</v>
      </c>
      <c r="K1776">
        <v>300581</v>
      </c>
      <c r="L1776">
        <v>185564</v>
      </c>
      <c r="Q1776" t="s">
        <v>121</v>
      </c>
      <c r="U1776">
        <v>7</v>
      </c>
      <c r="V1776">
        <v>14</v>
      </c>
      <c r="Y1776" t="s">
        <v>122</v>
      </c>
      <c r="Z1776">
        <v>254</v>
      </c>
      <c r="AA1776" t="s">
        <v>123</v>
      </c>
      <c r="AB1776" t="s">
        <v>124</v>
      </c>
      <c r="AC1776">
        <v>113</v>
      </c>
    </row>
    <row r="1777" spans="1:29" x14ac:dyDescent="0.25">
      <c r="A1777">
        <v>345</v>
      </c>
      <c r="B1777">
        <v>345102</v>
      </c>
      <c r="C1777" t="s">
        <v>78</v>
      </c>
      <c r="D1777">
        <v>5510</v>
      </c>
      <c r="E1777">
        <v>373.16</v>
      </c>
      <c r="F1777" s="1">
        <v>41829</v>
      </c>
      <c r="G1777" t="s">
        <v>119</v>
      </c>
      <c r="H1777" t="s">
        <v>120</v>
      </c>
      <c r="I1777" t="s">
        <v>120</v>
      </c>
      <c r="K1777">
        <v>300591</v>
      </c>
      <c r="L1777">
        <v>185666</v>
      </c>
      <c r="Q1777" t="s">
        <v>121</v>
      </c>
      <c r="U1777">
        <v>7</v>
      </c>
      <c r="V1777">
        <v>14</v>
      </c>
      <c r="Y1777" t="s">
        <v>122</v>
      </c>
      <c r="Z1777">
        <v>182</v>
      </c>
      <c r="AA1777" t="s">
        <v>123</v>
      </c>
      <c r="AB1777" t="s">
        <v>124</v>
      </c>
      <c r="AC1777">
        <v>83</v>
      </c>
    </row>
    <row r="1778" spans="1:29" x14ac:dyDescent="0.25">
      <c r="A1778">
        <v>345</v>
      </c>
      <c r="B1778">
        <v>345102</v>
      </c>
      <c r="C1778" t="s">
        <v>78</v>
      </c>
      <c r="D1778">
        <v>5510</v>
      </c>
      <c r="E1778">
        <v>-32.22</v>
      </c>
      <c r="F1778" s="1">
        <v>41829</v>
      </c>
      <c r="G1778" t="s">
        <v>119</v>
      </c>
      <c r="H1778" t="s">
        <v>120</v>
      </c>
      <c r="I1778" t="s">
        <v>120</v>
      </c>
      <c r="K1778">
        <v>300592</v>
      </c>
      <c r="L1778">
        <v>185667</v>
      </c>
      <c r="Q1778" t="s">
        <v>348</v>
      </c>
      <c r="U1778">
        <v>7</v>
      </c>
      <c r="V1778">
        <v>14</v>
      </c>
      <c r="Y1778" t="s">
        <v>122</v>
      </c>
      <c r="Z1778">
        <v>251</v>
      </c>
      <c r="AA1778" t="s">
        <v>123</v>
      </c>
      <c r="AB1778" t="s">
        <v>124</v>
      </c>
      <c r="AC1778">
        <v>2</v>
      </c>
    </row>
    <row r="1779" spans="1:29" x14ac:dyDescent="0.25">
      <c r="A1779">
        <v>345</v>
      </c>
      <c r="B1779">
        <v>345102</v>
      </c>
      <c r="C1779" t="s">
        <v>78</v>
      </c>
      <c r="D1779">
        <v>5510</v>
      </c>
      <c r="E1779">
        <v>-61</v>
      </c>
      <c r="F1779" s="1">
        <v>41830</v>
      </c>
      <c r="G1779" t="s">
        <v>119</v>
      </c>
      <c r="H1779" t="s">
        <v>120</v>
      </c>
      <c r="I1779" t="s">
        <v>120</v>
      </c>
      <c r="K1779">
        <v>300600</v>
      </c>
      <c r="L1779">
        <v>185764</v>
      </c>
      <c r="Q1779" t="s">
        <v>348</v>
      </c>
      <c r="U1779">
        <v>7</v>
      </c>
      <c r="V1779">
        <v>14</v>
      </c>
      <c r="Y1779" t="s">
        <v>122</v>
      </c>
      <c r="Z1779">
        <v>401</v>
      </c>
      <c r="AA1779" t="s">
        <v>123</v>
      </c>
      <c r="AB1779" t="s">
        <v>124</v>
      </c>
      <c r="AC1779">
        <v>2</v>
      </c>
    </row>
    <row r="1780" spans="1:29" x14ac:dyDescent="0.25">
      <c r="A1780">
        <v>345</v>
      </c>
      <c r="B1780">
        <v>345102</v>
      </c>
      <c r="C1780" t="s">
        <v>78</v>
      </c>
      <c r="D1780">
        <v>5510</v>
      </c>
      <c r="E1780">
        <v>935.18</v>
      </c>
      <c r="F1780" s="1">
        <v>41833</v>
      </c>
      <c r="G1780" t="s">
        <v>119</v>
      </c>
      <c r="H1780" t="s">
        <v>120</v>
      </c>
      <c r="I1780" t="s">
        <v>120</v>
      </c>
      <c r="K1780">
        <v>300602</v>
      </c>
      <c r="L1780">
        <v>185818</v>
      </c>
      <c r="Q1780" t="s">
        <v>121</v>
      </c>
      <c r="U1780">
        <v>7</v>
      </c>
      <c r="V1780">
        <v>14</v>
      </c>
      <c r="Y1780" t="s">
        <v>122</v>
      </c>
      <c r="Z1780">
        <v>182</v>
      </c>
      <c r="AA1780" t="s">
        <v>123</v>
      </c>
      <c r="AB1780" t="s">
        <v>124</v>
      </c>
      <c r="AC1780">
        <v>126</v>
      </c>
    </row>
    <row r="1781" spans="1:29" x14ac:dyDescent="0.25">
      <c r="A1781">
        <v>345</v>
      </c>
      <c r="B1781">
        <v>345102</v>
      </c>
      <c r="C1781" t="s">
        <v>78</v>
      </c>
      <c r="D1781">
        <v>5510</v>
      </c>
      <c r="E1781">
        <v>-56.52</v>
      </c>
      <c r="F1781" s="1">
        <v>41833</v>
      </c>
      <c r="G1781" t="s">
        <v>119</v>
      </c>
      <c r="H1781" t="s">
        <v>120</v>
      </c>
      <c r="I1781" t="s">
        <v>120</v>
      </c>
      <c r="K1781">
        <v>300605</v>
      </c>
      <c r="L1781">
        <v>185853</v>
      </c>
      <c r="Q1781" t="s">
        <v>348</v>
      </c>
      <c r="U1781">
        <v>7</v>
      </c>
      <c r="V1781">
        <v>14</v>
      </c>
      <c r="Y1781" t="s">
        <v>122</v>
      </c>
      <c r="Z1781">
        <v>251</v>
      </c>
      <c r="AA1781" t="s">
        <v>123</v>
      </c>
      <c r="AB1781" t="s">
        <v>124</v>
      </c>
      <c r="AC1781">
        <v>5</v>
      </c>
    </row>
    <row r="1782" spans="1:29" x14ac:dyDescent="0.25">
      <c r="A1782">
        <v>345</v>
      </c>
      <c r="B1782">
        <v>345102</v>
      </c>
      <c r="C1782" t="s">
        <v>78</v>
      </c>
      <c r="D1782">
        <v>5510</v>
      </c>
      <c r="E1782">
        <v>188.62</v>
      </c>
      <c r="F1782" s="1">
        <v>41835</v>
      </c>
      <c r="G1782" t="s">
        <v>119</v>
      </c>
      <c r="H1782" t="s">
        <v>120</v>
      </c>
      <c r="I1782" t="s">
        <v>120</v>
      </c>
      <c r="K1782">
        <v>300692</v>
      </c>
      <c r="L1782">
        <v>186007</v>
      </c>
      <c r="Q1782" t="s">
        <v>121</v>
      </c>
      <c r="U1782">
        <v>7</v>
      </c>
      <c r="V1782">
        <v>14</v>
      </c>
      <c r="Y1782" t="s">
        <v>122</v>
      </c>
      <c r="Z1782">
        <v>182</v>
      </c>
      <c r="AA1782" t="s">
        <v>123</v>
      </c>
      <c r="AB1782" t="s">
        <v>124</v>
      </c>
      <c r="AC1782">
        <v>98</v>
      </c>
    </row>
    <row r="1783" spans="1:29" x14ac:dyDescent="0.25">
      <c r="A1783">
        <v>345</v>
      </c>
      <c r="B1783">
        <v>345102</v>
      </c>
      <c r="C1783" t="s">
        <v>78</v>
      </c>
      <c r="D1783">
        <v>5510</v>
      </c>
      <c r="E1783">
        <v>301.55</v>
      </c>
      <c r="F1783" s="1">
        <v>41836</v>
      </c>
      <c r="G1783" t="s">
        <v>119</v>
      </c>
      <c r="H1783" t="s">
        <v>120</v>
      </c>
      <c r="I1783" t="s">
        <v>120</v>
      </c>
      <c r="K1783">
        <v>300700</v>
      </c>
      <c r="L1783">
        <v>186108</v>
      </c>
      <c r="Q1783" t="s">
        <v>121</v>
      </c>
      <c r="U1783">
        <v>7</v>
      </c>
      <c r="V1783">
        <v>14</v>
      </c>
      <c r="Y1783" t="s">
        <v>122</v>
      </c>
      <c r="Z1783">
        <v>182</v>
      </c>
      <c r="AA1783" t="s">
        <v>123</v>
      </c>
      <c r="AB1783" t="s">
        <v>124</v>
      </c>
      <c r="AC1783">
        <v>85</v>
      </c>
    </row>
    <row r="1784" spans="1:29" x14ac:dyDescent="0.25">
      <c r="A1784">
        <v>345</v>
      </c>
      <c r="B1784">
        <v>345102</v>
      </c>
      <c r="C1784" t="s">
        <v>78</v>
      </c>
      <c r="D1784">
        <v>5510</v>
      </c>
      <c r="E1784">
        <v>-53.95</v>
      </c>
      <c r="F1784" s="1">
        <v>41837</v>
      </c>
      <c r="G1784" t="s">
        <v>119</v>
      </c>
      <c r="H1784" t="s">
        <v>120</v>
      </c>
      <c r="I1784" t="s">
        <v>120</v>
      </c>
      <c r="K1784">
        <v>300707</v>
      </c>
      <c r="L1784">
        <v>186235</v>
      </c>
      <c r="Q1784" t="s">
        <v>348</v>
      </c>
      <c r="U1784">
        <v>7</v>
      </c>
      <c r="V1784">
        <v>14</v>
      </c>
      <c r="Y1784" t="s">
        <v>122</v>
      </c>
      <c r="Z1784">
        <v>345</v>
      </c>
      <c r="AA1784" t="s">
        <v>123</v>
      </c>
      <c r="AB1784" t="s">
        <v>124</v>
      </c>
      <c r="AC1784">
        <v>1</v>
      </c>
    </row>
    <row r="1785" spans="1:29" x14ac:dyDescent="0.25">
      <c r="A1785">
        <v>345</v>
      </c>
      <c r="B1785">
        <v>345102</v>
      </c>
      <c r="C1785" t="s">
        <v>78</v>
      </c>
      <c r="D1785">
        <v>5510</v>
      </c>
      <c r="E1785">
        <v>500.19</v>
      </c>
      <c r="F1785" s="1">
        <v>41840</v>
      </c>
      <c r="G1785" t="s">
        <v>119</v>
      </c>
      <c r="H1785" t="s">
        <v>120</v>
      </c>
      <c r="I1785" t="s">
        <v>120</v>
      </c>
      <c r="K1785">
        <v>300721</v>
      </c>
      <c r="L1785">
        <v>186409</v>
      </c>
      <c r="Q1785" t="s">
        <v>121</v>
      </c>
      <c r="U1785">
        <v>7</v>
      </c>
      <c r="V1785">
        <v>14</v>
      </c>
      <c r="Y1785" t="s">
        <v>122</v>
      </c>
      <c r="Z1785">
        <v>182</v>
      </c>
      <c r="AA1785" t="s">
        <v>123</v>
      </c>
      <c r="AB1785" t="s">
        <v>124</v>
      </c>
      <c r="AC1785">
        <v>129</v>
      </c>
    </row>
    <row r="1786" spans="1:29" x14ac:dyDescent="0.25">
      <c r="A1786">
        <v>345</v>
      </c>
      <c r="B1786">
        <v>345102</v>
      </c>
      <c r="C1786" t="s">
        <v>78</v>
      </c>
      <c r="D1786">
        <v>5510</v>
      </c>
      <c r="E1786">
        <v>-100.73</v>
      </c>
      <c r="F1786" s="1">
        <v>41840</v>
      </c>
      <c r="G1786" t="s">
        <v>119</v>
      </c>
      <c r="H1786" t="s">
        <v>120</v>
      </c>
      <c r="I1786" t="s">
        <v>120</v>
      </c>
      <c r="K1786">
        <v>300711</v>
      </c>
      <c r="L1786">
        <v>186306</v>
      </c>
      <c r="Q1786" t="s">
        <v>348</v>
      </c>
      <c r="U1786">
        <v>7</v>
      </c>
      <c r="V1786">
        <v>14</v>
      </c>
      <c r="Y1786" t="s">
        <v>122</v>
      </c>
      <c r="Z1786">
        <v>251</v>
      </c>
      <c r="AA1786" t="s">
        <v>123</v>
      </c>
      <c r="AB1786" t="s">
        <v>124</v>
      </c>
      <c r="AC1786">
        <v>2</v>
      </c>
    </row>
    <row r="1787" spans="1:29" x14ac:dyDescent="0.25">
      <c r="A1787">
        <v>345</v>
      </c>
      <c r="B1787">
        <v>345102</v>
      </c>
      <c r="C1787" t="s">
        <v>78</v>
      </c>
      <c r="D1787">
        <v>5510</v>
      </c>
      <c r="E1787">
        <v>-64.06</v>
      </c>
      <c r="F1787" s="1">
        <v>41841</v>
      </c>
      <c r="G1787" t="s">
        <v>119</v>
      </c>
      <c r="H1787" t="s">
        <v>120</v>
      </c>
      <c r="I1787" t="s">
        <v>120</v>
      </c>
      <c r="K1787">
        <v>300722</v>
      </c>
      <c r="L1787">
        <v>186433</v>
      </c>
      <c r="Q1787" t="s">
        <v>348</v>
      </c>
      <c r="U1787">
        <v>7</v>
      </c>
      <c r="V1787">
        <v>14</v>
      </c>
      <c r="Y1787" t="s">
        <v>122</v>
      </c>
      <c r="Z1787">
        <v>401</v>
      </c>
      <c r="AA1787" t="s">
        <v>123</v>
      </c>
      <c r="AB1787" t="s">
        <v>124</v>
      </c>
      <c r="AC1787">
        <v>5</v>
      </c>
    </row>
    <row r="1788" spans="1:29" x14ac:dyDescent="0.25">
      <c r="A1788">
        <v>345</v>
      </c>
      <c r="B1788">
        <v>345102</v>
      </c>
      <c r="C1788" t="s">
        <v>78</v>
      </c>
      <c r="D1788">
        <v>5510</v>
      </c>
      <c r="E1788">
        <v>326.26</v>
      </c>
      <c r="F1788" s="1">
        <v>41843</v>
      </c>
      <c r="G1788" t="s">
        <v>119</v>
      </c>
      <c r="H1788" t="s">
        <v>120</v>
      </c>
      <c r="I1788" t="s">
        <v>120</v>
      </c>
      <c r="K1788">
        <v>300759</v>
      </c>
      <c r="L1788">
        <v>186824</v>
      </c>
      <c r="Q1788" t="s">
        <v>121</v>
      </c>
      <c r="U1788">
        <v>7</v>
      </c>
      <c r="V1788">
        <v>14</v>
      </c>
      <c r="Y1788" t="s">
        <v>122</v>
      </c>
      <c r="Z1788">
        <v>182</v>
      </c>
      <c r="AA1788" t="s">
        <v>123</v>
      </c>
      <c r="AB1788" t="s">
        <v>124</v>
      </c>
      <c r="AC1788">
        <v>97</v>
      </c>
    </row>
    <row r="1789" spans="1:29" x14ac:dyDescent="0.25">
      <c r="A1789">
        <v>345</v>
      </c>
      <c r="B1789">
        <v>345102</v>
      </c>
      <c r="C1789" t="s">
        <v>78</v>
      </c>
      <c r="D1789">
        <v>5510</v>
      </c>
      <c r="E1789">
        <v>388.51</v>
      </c>
      <c r="F1789" s="1">
        <v>41847</v>
      </c>
      <c r="G1789" t="s">
        <v>119</v>
      </c>
      <c r="H1789" t="s">
        <v>120</v>
      </c>
      <c r="I1789" t="s">
        <v>120</v>
      </c>
      <c r="K1789">
        <v>300786</v>
      </c>
      <c r="L1789">
        <v>187035</v>
      </c>
      <c r="Q1789" t="s">
        <v>121</v>
      </c>
      <c r="U1789">
        <v>7</v>
      </c>
      <c r="V1789">
        <v>14</v>
      </c>
      <c r="Y1789" t="s">
        <v>122</v>
      </c>
      <c r="Z1789">
        <v>182</v>
      </c>
      <c r="AA1789" t="s">
        <v>123</v>
      </c>
      <c r="AB1789" t="s">
        <v>124</v>
      </c>
      <c r="AC1789">
        <v>93</v>
      </c>
    </row>
    <row r="1790" spans="1:29" x14ac:dyDescent="0.25">
      <c r="A1790">
        <v>345</v>
      </c>
      <c r="B1790">
        <v>345102</v>
      </c>
      <c r="C1790" t="s">
        <v>78</v>
      </c>
      <c r="D1790">
        <v>5510</v>
      </c>
      <c r="E1790">
        <v>-9.2100000000000009</v>
      </c>
      <c r="F1790" s="1">
        <v>41848</v>
      </c>
      <c r="G1790" t="s">
        <v>119</v>
      </c>
      <c r="H1790" t="s">
        <v>120</v>
      </c>
      <c r="I1790" t="s">
        <v>120</v>
      </c>
      <c r="K1790">
        <v>300769</v>
      </c>
      <c r="L1790">
        <v>186900</v>
      </c>
      <c r="Q1790" t="s">
        <v>348</v>
      </c>
      <c r="U1790">
        <v>7</v>
      </c>
      <c r="V1790">
        <v>14</v>
      </c>
      <c r="Y1790" t="s">
        <v>122</v>
      </c>
      <c r="Z1790">
        <v>191</v>
      </c>
      <c r="AA1790" t="s">
        <v>123</v>
      </c>
      <c r="AB1790" t="s">
        <v>124</v>
      </c>
      <c r="AC1790">
        <v>4</v>
      </c>
    </row>
    <row r="1791" spans="1:29" x14ac:dyDescent="0.25">
      <c r="A1791">
        <v>345</v>
      </c>
      <c r="B1791">
        <v>345101</v>
      </c>
      <c r="C1791" t="s">
        <v>78</v>
      </c>
      <c r="D1791">
        <v>5510</v>
      </c>
      <c r="E1791">
        <v>168.96</v>
      </c>
      <c r="F1791" s="1">
        <v>41850</v>
      </c>
      <c r="G1791" t="s">
        <v>119</v>
      </c>
      <c r="H1791" t="s">
        <v>120</v>
      </c>
      <c r="I1791" t="s">
        <v>120</v>
      </c>
      <c r="K1791">
        <v>300908</v>
      </c>
      <c r="L1791">
        <v>187127</v>
      </c>
      <c r="Q1791" t="s">
        <v>121</v>
      </c>
      <c r="U1791">
        <v>7</v>
      </c>
      <c r="V1791">
        <v>14</v>
      </c>
      <c r="Y1791" t="s">
        <v>122</v>
      </c>
      <c r="Z1791">
        <v>182</v>
      </c>
      <c r="AA1791" t="s">
        <v>123</v>
      </c>
      <c r="AB1791" t="s">
        <v>124</v>
      </c>
      <c r="AC1791">
        <v>84</v>
      </c>
    </row>
    <row r="1792" spans="1:29" x14ac:dyDescent="0.25">
      <c r="A1792">
        <v>345</v>
      </c>
      <c r="B1792">
        <v>345102</v>
      </c>
      <c r="C1792" t="s">
        <v>78</v>
      </c>
      <c r="D1792">
        <v>5510</v>
      </c>
      <c r="E1792">
        <v>250.18</v>
      </c>
      <c r="F1792" s="1">
        <v>41850</v>
      </c>
      <c r="G1792" t="s">
        <v>119</v>
      </c>
      <c r="H1792" t="s">
        <v>120</v>
      </c>
      <c r="I1792" t="s">
        <v>120</v>
      </c>
      <c r="K1792">
        <v>300908</v>
      </c>
      <c r="L1792">
        <v>187127</v>
      </c>
      <c r="Q1792" t="s">
        <v>121</v>
      </c>
      <c r="U1792">
        <v>7</v>
      </c>
      <c r="V1792">
        <v>14</v>
      </c>
      <c r="Y1792" t="s">
        <v>122</v>
      </c>
      <c r="Z1792">
        <v>182</v>
      </c>
      <c r="AA1792" t="s">
        <v>123</v>
      </c>
      <c r="AB1792" t="s">
        <v>124</v>
      </c>
      <c r="AC1792">
        <v>87</v>
      </c>
    </row>
    <row r="1793" spans="1:29" x14ac:dyDescent="0.25">
      <c r="A1793">
        <v>345</v>
      </c>
      <c r="B1793">
        <v>345102</v>
      </c>
      <c r="C1793" t="s">
        <v>78</v>
      </c>
      <c r="D1793">
        <v>5510</v>
      </c>
      <c r="E1793">
        <v>-51.62</v>
      </c>
      <c r="F1793" s="1">
        <v>41850</v>
      </c>
      <c r="G1793" t="s">
        <v>119</v>
      </c>
      <c r="H1793" t="s">
        <v>120</v>
      </c>
      <c r="I1793" t="s">
        <v>120</v>
      </c>
      <c r="K1793">
        <v>300909</v>
      </c>
      <c r="L1793">
        <v>187128</v>
      </c>
      <c r="Q1793" t="s">
        <v>348</v>
      </c>
      <c r="U1793">
        <v>7</v>
      </c>
      <c r="V1793">
        <v>14</v>
      </c>
      <c r="Y1793" t="s">
        <v>122</v>
      </c>
      <c r="Z1793">
        <v>345</v>
      </c>
      <c r="AA1793" t="s">
        <v>123</v>
      </c>
      <c r="AB1793" t="s">
        <v>124</v>
      </c>
      <c r="AC1793">
        <v>1</v>
      </c>
    </row>
    <row r="1794" spans="1:29" x14ac:dyDescent="0.25">
      <c r="A1794">
        <v>345</v>
      </c>
      <c r="B1794">
        <v>345102</v>
      </c>
      <c r="C1794" t="s">
        <v>78</v>
      </c>
      <c r="D1794">
        <v>5510</v>
      </c>
      <c r="E1794">
        <v>190.37</v>
      </c>
      <c r="F1794" s="1">
        <v>41855</v>
      </c>
      <c r="G1794" t="s">
        <v>119</v>
      </c>
      <c r="H1794" t="s">
        <v>120</v>
      </c>
      <c r="I1794" t="s">
        <v>120</v>
      </c>
      <c r="K1794">
        <v>301118</v>
      </c>
      <c r="L1794">
        <v>187486</v>
      </c>
      <c r="Q1794" t="s">
        <v>121</v>
      </c>
      <c r="U1794">
        <v>8</v>
      </c>
      <c r="V1794">
        <v>14</v>
      </c>
      <c r="Y1794" t="s">
        <v>122</v>
      </c>
      <c r="Z1794">
        <v>182</v>
      </c>
      <c r="AA1794" t="s">
        <v>123</v>
      </c>
      <c r="AB1794" t="s">
        <v>124</v>
      </c>
      <c r="AC1794">
        <v>167</v>
      </c>
    </row>
    <row r="1795" spans="1:29" x14ac:dyDescent="0.25">
      <c r="A1795">
        <v>345</v>
      </c>
      <c r="B1795">
        <v>345102</v>
      </c>
      <c r="C1795" t="s">
        <v>78</v>
      </c>
      <c r="D1795">
        <v>5510</v>
      </c>
      <c r="E1795">
        <v>-167.93</v>
      </c>
      <c r="F1795" s="1">
        <v>41855</v>
      </c>
      <c r="G1795" t="s">
        <v>119</v>
      </c>
      <c r="H1795" t="s">
        <v>120</v>
      </c>
      <c r="I1795" t="s">
        <v>120</v>
      </c>
      <c r="K1795">
        <v>301162</v>
      </c>
      <c r="L1795">
        <v>187684</v>
      </c>
      <c r="Q1795" t="s">
        <v>348</v>
      </c>
      <c r="U1795">
        <v>8</v>
      </c>
      <c r="V1795">
        <v>14</v>
      </c>
      <c r="Y1795" t="s">
        <v>122</v>
      </c>
      <c r="Z1795">
        <v>401</v>
      </c>
      <c r="AA1795" t="s">
        <v>123</v>
      </c>
      <c r="AB1795" t="s">
        <v>124</v>
      </c>
      <c r="AC1795">
        <v>4</v>
      </c>
    </row>
    <row r="1796" spans="1:29" x14ac:dyDescent="0.25">
      <c r="A1796">
        <v>345</v>
      </c>
      <c r="B1796">
        <v>345102</v>
      </c>
      <c r="C1796" t="s">
        <v>78</v>
      </c>
      <c r="D1796">
        <v>5510</v>
      </c>
      <c r="E1796">
        <v>-6.02</v>
      </c>
      <c r="F1796" s="1">
        <v>41856</v>
      </c>
      <c r="G1796" t="s">
        <v>119</v>
      </c>
      <c r="H1796" t="s">
        <v>120</v>
      </c>
      <c r="I1796" t="s">
        <v>120</v>
      </c>
      <c r="K1796">
        <v>301431</v>
      </c>
      <c r="L1796">
        <v>188263</v>
      </c>
      <c r="Q1796" t="s">
        <v>121</v>
      </c>
      <c r="U1796">
        <v>8</v>
      </c>
      <c r="V1796">
        <v>14</v>
      </c>
      <c r="Y1796" t="s">
        <v>122</v>
      </c>
      <c r="Z1796">
        <v>182</v>
      </c>
      <c r="AA1796" t="s">
        <v>123</v>
      </c>
      <c r="AB1796" t="s">
        <v>124</v>
      </c>
      <c r="AC1796">
        <v>125</v>
      </c>
    </row>
    <row r="1797" spans="1:29" x14ac:dyDescent="0.25">
      <c r="A1797">
        <v>345</v>
      </c>
      <c r="B1797">
        <v>345101</v>
      </c>
      <c r="C1797" t="s">
        <v>78</v>
      </c>
      <c r="D1797">
        <v>5510</v>
      </c>
      <c r="E1797">
        <v>73.41</v>
      </c>
      <c r="F1797" s="1">
        <v>41857</v>
      </c>
      <c r="G1797" t="s">
        <v>119</v>
      </c>
      <c r="H1797" t="s">
        <v>120</v>
      </c>
      <c r="I1797" t="s">
        <v>120</v>
      </c>
      <c r="K1797">
        <v>301376</v>
      </c>
      <c r="L1797">
        <v>187776</v>
      </c>
      <c r="Q1797" t="s">
        <v>121</v>
      </c>
      <c r="U1797">
        <v>8</v>
      </c>
      <c r="V1797">
        <v>14</v>
      </c>
      <c r="Y1797" t="s">
        <v>122</v>
      </c>
      <c r="Z1797">
        <v>182</v>
      </c>
      <c r="AA1797" t="s">
        <v>123</v>
      </c>
      <c r="AB1797" t="s">
        <v>124</v>
      </c>
      <c r="AC1797">
        <v>189</v>
      </c>
    </row>
    <row r="1798" spans="1:29" x14ac:dyDescent="0.25">
      <c r="A1798">
        <v>345</v>
      </c>
      <c r="B1798">
        <v>345102</v>
      </c>
      <c r="C1798" t="s">
        <v>78</v>
      </c>
      <c r="D1798">
        <v>5510</v>
      </c>
      <c r="E1798">
        <v>1424.64</v>
      </c>
      <c r="F1798" s="1">
        <v>41857</v>
      </c>
      <c r="G1798" t="s">
        <v>119</v>
      </c>
      <c r="H1798" t="s">
        <v>120</v>
      </c>
      <c r="I1798" t="s">
        <v>120</v>
      </c>
      <c r="K1798">
        <v>301376</v>
      </c>
      <c r="L1798">
        <v>187776</v>
      </c>
      <c r="Q1798" t="s">
        <v>121</v>
      </c>
      <c r="U1798">
        <v>8</v>
      </c>
      <c r="V1798">
        <v>14</v>
      </c>
      <c r="Y1798" t="s">
        <v>122</v>
      </c>
      <c r="Z1798">
        <v>182</v>
      </c>
      <c r="AA1798" t="s">
        <v>123</v>
      </c>
      <c r="AB1798" t="s">
        <v>124</v>
      </c>
      <c r="AC1798">
        <v>195</v>
      </c>
    </row>
    <row r="1799" spans="1:29" x14ac:dyDescent="0.25">
      <c r="A1799">
        <v>345</v>
      </c>
      <c r="B1799">
        <v>345101</v>
      </c>
      <c r="C1799" t="s">
        <v>78</v>
      </c>
      <c r="D1799">
        <v>5510</v>
      </c>
      <c r="E1799">
        <v>32.880000000000003</v>
      </c>
      <c r="F1799" s="1">
        <v>41861</v>
      </c>
      <c r="G1799" t="s">
        <v>119</v>
      </c>
      <c r="H1799" t="s">
        <v>120</v>
      </c>
      <c r="I1799" t="s">
        <v>120</v>
      </c>
      <c r="K1799">
        <v>301433</v>
      </c>
      <c r="L1799">
        <v>188274</v>
      </c>
      <c r="Q1799" t="s">
        <v>121</v>
      </c>
      <c r="U1799">
        <v>8</v>
      </c>
      <c r="V1799">
        <v>14</v>
      </c>
      <c r="Y1799" t="s">
        <v>122</v>
      </c>
      <c r="Z1799">
        <v>401</v>
      </c>
      <c r="AA1799" t="s">
        <v>123</v>
      </c>
      <c r="AB1799" t="s">
        <v>124</v>
      </c>
      <c r="AC1799">
        <v>135</v>
      </c>
    </row>
    <row r="1800" spans="1:29" x14ac:dyDescent="0.25">
      <c r="A1800">
        <v>345</v>
      </c>
      <c r="B1800">
        <v>345102</v>
      </c>
      <c r="C1800" t="s">
        <v>78</v>
      </c>
      <c r="D1800">
        <v>5510</v>
      </c>
      <c r="E1800">
        <v>658.19</v>
      </c>
      <c r="F1800" s="1">
        <v>41861</v>
      </c>
      <c r="G1800" t="s">
        <v>119</v>
      </c>
      <c r="H1800" t="s">
        <v>120</v>
      </c>
      <c r="I1800" t="s">
        <v>120</v>
      </c>
      <c r="K1800">
        <v>301433</v>
      </c>
      <c r="L1800">
        <v>188274</v>
      </c>
      <c r="Q1800" t="s">
        <v>121</v>
      </c>
      <c r="U1800">
        <v>8</v>
      </c>
      <c r="V1800">
        <v>14</v>
      </c>
      <c r="Y1800" t="s">
        <v>122</v>
      </c>
      <c r="Z1800">
        <v>401</v>
      </c>
      <c r="AA1800" t="s">
        <v>123</v>
      </c>
      <c r="AB1800" t="s">
        <v>124</v>
      </c>
      <c r="AC1800">
        <v>138</v>
      </c>
    </row>
    <row r="1801" spans="1:29" x14ac:dyDescent="0.25">
      <c r="A1801">
        <v>345</v>
      </c>
      <c r="B1801">
        <v>345102</v>
      </c>
      <c r="C1801" t="s">
        <v>78</v>
      </c>
      <c r="D1801">
        <v>5510</v>
      </c>
      <c r="E1801">
        <v>225.07</v>
      </c>
      <c r="F1801" s="1">
        <v>41862</v>
      </c>
      <c r="G1801" t="s">
        <v>119</v>
      </c>
      <c r="H1801" t="s">
        <v>120</v>
      </c>
      <c r="I1801" t="s">
        <v>120</v>
      </c>
      <c r="K1801">
        <v>301416</v>
      </c>
      <c r="L1801">
        <v>188047</v>
      </c>
      <c r="Q1801" t="s">
        <v>121</v>
      </c>
      <c r="U1801">
        <v>8</v>
      </c>
      <c r="V1801">
        <v>14</v>
      </c>
      <c r="Y1801" t="s">
        <v>122</v>
      </c>
      <c r="Z1801">
        <v>182</v>
      </c>
      <c r="AA1801" t="s">
        <v>123</v>
      </c>
      <c r="AB1801" t="s">
        <v>124</v>
      </c>
      <c r="AC1801">
        <v>109</v>
      </c>
    </row>
    <row r="1802" spans="1:29" x14ac:dyDescent="0.25">
      <c r="A1802">
        <v>345</v>
      </c>
      <c r="B1802">
        <v>345102</v>
      </c>
      <c r="C1802" t="s">
        <v>78</v>
      </c>
      <c r="D1802">
        <v>5510</v>
      </c>
      <c r="E1802">
        <v>27.36</v>
      </c>
      <c r="F1802" s="1">
        <v>41864</v>
      </c>
      <c r="G1802" t="s">
        <v>119</v>
      </c>
      <c r="H1802" t="s">
        <v>120</v>
      </c>
      <c r="I1802" t="s">
        <v>120</v>
      </c>
      <c r="K1802">
        <v>301429</v>
      </c>
      <c r="L1802">
        <v>188239</v>
      </c>
      <c r="Q1802" t="s">
        <v>121</v>
      </c>
      <c r="U1802">
        <v>8</v>
      </c>
      <c r="V1802">
        <v>14</v>
      </c>
      <c r="Y1802" t="s">
        <v>122</v>
      </c>
      <c r="Z1802">
        <v>182</v>
      </c>
      <c r="AA1802" t="s">
        <v>123</v>
      </c>
      <c r="AB1802" t="s">
        <v>124</v>
      </c>
      <c r="AC1802">
        <v>100</v>
      </c>
    </row>
    <row r="1803" spans="1:29" x14ac:dyDescent="0.25">
      <c r="A1803">
        <v>345</v>
      </c>
      <c r="B1803">
        <v>345102</v>
      </c>
      <c r="C1803" t="s">
        <v>78</v>
      </c>
      <c r="D1803">
        <v>5510</v>
      </c>
      <c r="E1803">
        <v>-9.11</v>
      </c>
      <c r="F1803" s="1">
        <v>41865</v>
      </c>
      <c r="G1803" t="s">
        <v>119</v>
      </c>
      <c r="H1803" t="s">
        <v>120</v>
      </c>
      <c r="I1803" t="s">
        <v>120</v>
      </c>
      <c r="K1803">
        <v>301465</v>
      </c>
      <c r="L1803">
        <v>188497</v>
      </c>
      <c r="Q1803" t="s">
        <v>121</v>
      </c>
      <c r="U1803">
        <v>8</v>
      </c>
      <c r="V1803">
        <v>14</v>
      </c>
      <c r="Y1803" t="s">
        <v>122</v>
      </c>
      <c r="Z1803">
        <v>254</v>
      </c>
      <c r="AA1803" t="s">
        <v>123</v>
      </c>
      <c r="AB1803" t="s">
        <v>124</v>
      </c>
      <c r="AC1803">
        <v>88</v>
      </c>
    </row>
    <row r="1804" spans="1:29" x14ac:dyDescent="0.25">
      <c r="A1804">
        <v>345</v>
      </c>
      <c r="B1804">
        <v>345101</v>
      </c>
      <c r="C1804" t="s">
        <v>78</v>
      </c>
      <c r="D1804">
        <v>5510</v>
      </c>
      <c r="E1804">
        <v>418.1</v>
      </c>
      <c r="F1804" s="1">
        <v>41868</v>
      </c>
      <c r="G1804" t="s">
        <v>119</v>
      </c>
      <c r="H1804" t="s">
        <v>120</v>
      </c>
      <c r="I1804" t="s">
        <v>120</v>
      </c>
      <c r="K1804">
        <v>301447</v>
      </c>
      <c r="L1804">
        <v>188380</v>
      </c>
      <c r="Q1804" t="s">
        <v>121</v>
      </c>
      <c r="U1804">
        <v>8</v>
      </c>
      <c r="V1804">
        <v>14</v>
      </c>
      <c r="Y1804" t="s">
        <v>122</v>
      </c>
      <c r="Z1804">
        <v>182</v>
      </c>
      <c r="AA1804" t="s">
        <v>123</v>
      </c>
      <c r="AB1804" t="s">
        <v>124</v>
      </c>
      <c r="AC1804">
        <v>117</v>
      </c>
    </row>
    <row r="1805" spans="1:29" x14ac:dyDescent="0.25">
      <c r="A1805">
        <v>345</v>
      </c>
      <c r="B1805">
        <v>345102</v>
      </c>
      <c r="C1805" t="s">
        <v>78</v>
      </c>
      <c r="D1805">
        <v>5510</v>
      </c>
      <c r="E1805">
        <v>663.19</v>
      </c>
      <c r="F1805" s="1">
        <v>41868</v>
      </c>
      <c r="G1805" t="s">
        <v>119</v>
      </c>
      <c r="H1805" t="s">
        <v>120</v>
      </c>
      <c r="I1805" t="s">
        <v>120</v>
      </c>
      <c r="K1805">
        <v>301447</v>
      </c>
      <c r="L1805">
        <v>188380</v>
      </c>
      <c r="Q1805" t="s">
        <v>121</v>
      </c>
      <c r="U1805">
        <v>8</v>
      </c>
      <c r="V1805">
        <v>14</v>
      </c>
      <c r="Y1805" t="s">
        <v>122</v>
      </c>
      <c r="Z1805">
        <v>182</v>
      </c>
      <c r="AA1805" t="s">
        <v>123</v>
      </c>
      <c r="AB1805" t="s">
        <v>124</v>
      </c>
      <c r="AC1805">
        <v>120</v>
      </c>
    </row>
    <row r="1806" spans="1:29" x14ac:dyDescent="0.25">
      <c r="A1806">
        <v>345</v>
      </c>
      <c r="B1806">
        <v>345102</v>
      </c>
      <c r="C1806" t="s">
        <v>78</v>
      </c>
      <c r="D1806">
        <v>5510</v>
      </c>
      <c r="E1806">
        <v>-14.08</v>
      </c>
      <c r="F1806" s="1">
        <v>41869</v>
      </c>
      <c r="G1806" t="s">
        <v>119</v>
      </c>
      <c r="H1806" t="s">
        <v>120</v>
      </c>
      <c r="I1806" t="s">
        <v>120</v>
      </c>
      <c r="K1806">
        <v>301462</v>
      </c>
      <c r="L1806">
        <v>188475</v>
      </c>
      <c r="Q1806" t="s">
        <v>121</v>
      </c>
      <c r="U1806">
        <v>8</v>
      </c>
      <c r="V1806">
        <v>14</v>
      </c>
      <c r="Y1806" t="s">
        <v>122</v>
      </c>
      <c r="Z1806">
        <v>182</v>
      </c>
      <c r="AA1806" t="s">
        <v>123</v>
      </c>
      <c r="AB1806" t="s">
        <v>124</v>
      </c>
      <c r="AC1806">
        <v>110</v>
      </c>
    </row>
    <row r="1807" spans="1:29" x14ac:dyDescent="0.25">
      <c r="A1807">
        <v>345</v>
      </c>
      <c r="B1807">
        <v>345102</v>
      </c>
      <c r="C1807" t="s">
        <v>78</v>
      </c>
      <c r="D1807">
        <v>5510</v>
      </c>
      <c r="E1807">
        <v>69.25</v>
      </c>
      <c r="F1807" s="1">
        <v>41870</v>
      </c>
      <c r="G1807" t="s">
        <v>119</v>
      </c>
      <c r="H1807" t="s">
        <v>120</v>
      </c>
      <c r="I1807" t="s">
        <v>120</v>
      </c>
      <c r="K1807">
        <v>301490</v>
      </c>
      <c r="L1807">
        <v>188839</v>
      </c>
      <c r="Q1807" t="s">
        <v>121</v>
      </c>
      <c r="U1807">
        <v>8</v>
      </c>
      <c r="V1807">
        <v>14</v>
      </c>
      <c r="Y1807" t="s">
        <v>122</v>
      </c>
      <c r="Z1807">
        <v>182</v>
      </c>
      <c r="AA1807" t="s">
        <v>123</v>
      </c>
      <c r="AB1807" t="s">
        <v>124</v>
      </c>
      <c r="AC1807">
        <v>149</v>
      </c>
    </row>
    <row r="1808" spans="1:29" x14ac:dyDescent="0.25">
      <c r="A1808">
        <v>345</v>
      </c>
      <c r="B1808">
        <v>345102</v>
      </c>
      <c r="C1808" t="s">
        <v>78</v>
      </c>
      <c r="D1808">
        <v>5510</v>
      </c>
      <c r="E1808">
        <v>334.06</v>
      </c>
      <c r="F1808" s="1">
        <v>41871</v>
      </c>
      <c r="G1808" t="s">
        <v>119</v>
      </c>
      <c r="H1808" t="s">
        <v>120</v>
      </c>
      <c r="I1808" t="s">
        <v>120</v>
      </c>
      <c r="K1808">
        <v>301478</v>
      </c>
      <c r="L1808">
        <v>188681</v>
      </c>
      <c r="Q1808" t="s">
        <v>121</v>
      </c>
      <c r="U1808">
        <v>8</v>
      </c>
      <c r="V1808">
        <v>14</v>
      </c>
      <c r="Y1808" t="s">
        <v>122</v>
      </c>
      <c r="Z1808">
        <v>182</v>
      </c>
      <c r="AA1808" t="s">
        <v>123</v>
      </c>
      <c r="AB1808" t="s">
        <v>124</v>
      </c>
      <c r="AC1808">
        <v>116</v>
      </c>
    </row>
    <row r="1809" spans="1:29" x14ac:dyDescent="0.25">
      <c r="A1809">
        <v>345</v>
      </c>
      <c r="B1809">
        <v>345102</v>
      </c>
      <c r="C1809" t="s">
        <v>78</v>
      </c>
      <c r="D1809">
        <v>5510</v>
      </c>
      <c r="E1809">
        <v>-71.44</v>
      </c>
      <c r="F1809" s="1">
        <v>41871</v>
      </c>
      <c r="G1809" t="s">
        <v>119</v>
      </c>
      <c r="H1809" t="s">
        <v>120</v>
      </c>
      <c r="I1809" t="s">
        <v>120</v>
      </c>
      <c r="K1809">
        <v>301479</v>
      </c>
      <c r="L1809">
        <v>188682</v>
      </c>
      <c r="Q1809" t="s">
        <v>348</v>
      </c>
      <c r="U1809">
        <v>8</v>
      </c>
      <c r="V1809">
        <v>14</v>
      </c>
      <c r="Y1809" t="s">
        <v>122</v>
      </c>
      <c r="Z1809">
        <v>401</v>
      </c>
      <c r="AA1809" t="s">
        <v>123</v>
      </c>
      <c r="AB1809" t="s">
        <v>124</v>
      </c>
      <c r="AC1809">
        <v>3</v>
      </c>
    </row>
    <row r="1810" spans="1:29" x14ac:dyDescent="0.25">
      <c r="A1810">
        <v>345</v>
      </c>
      <c r="B1810">
        <v>345102</v>
      </c>
      <c r="C1810" t="s">
        <v>78</v>
      </c>
      <c r="D1810">
        <v>5510</v>
      </c>
      <c r="E1810">
        <v>385.65</v>
      </c>
      <c r="F1810" s="1">
        <v>41875</v>
      </c>
      <c r="G1810" t="s">
        <v>119</v>
      </c>
      <c r="H1810" t="s">
        <v>120</v>
      </c>
      <c r="I1810" t="s">
        <v>120</v>
      </c>
      <c r="K1810">
        <v>301501</v>
      </c>
      <c r="L1810">
        <v>188960</v>
      </c>
      <c r="Q1810" t="s">
        <v>121</v>
      </c>
      <c r="U1810">
        <v>8</v>
      </c>
      <c r="V1810">
        <v>14</v>
      </c>
      <c r="Y1810" t="s">
        <v>122</v>
      </c>
      <c r="Z1810">
        <v>182</v>
      </c>
      <c r="AA1810" t="s">
        <v>123</v>
      </c>
      <c r="AB1810" t="s">
        <v>124</v>
      </c>
      <c r="AC1810">
        <v>109</v>
      </c>
    </row>
    <row r="1811" spans="1:29" x14ac:dyDescent="0.25">
      <c r="A1811">
        <v>345</v>
      </c>
      <c r="B1811">
        <v>345102</v>
      </c>
      <c r="C1811" t="s">
        <v>78</v>
      </c>
      <c r="D1811">
        <v>5510</v>
      </c>
      <c r="E1811">
        <v>154.01</v>
      </c>
      <c r="F1811" s="1">
        <v>41876</v>
      </c>
      <c r="G1811" t="s">
        <v>119</v>
      </c>
      <c r="H1811" t="s">
        <v>120</v>
      </c>
      <c r="I1811" t="s">
        <v>120</v>
      </c>
      <c r="K1811">
        <v>301499</v>
      </c>
      <c r="L1811">
        <v>188926</v>
      </c>
      <c r="Q1811" t="s">
        <v>121</v>
      </c>
      <c r="U1811">
        <v>8</v>
      </c>
      <c r="V1811">
        <v>14</v>
      </c>
      <c r="Y1811" t="s">
        <v>122</v>
      </c>
      <c r="Z1811">
        <v>182</v>
      </c>
      <c r="AA1811" t="s">
        <v>123</v>
      </c>
      <c r="AB1811" t="s">
        <v>124</v>
      </c>
      <c r="AC1811">
        <v>138</v>
      </c>
    </row>
    <row r="1812" spans="1:29" x14ac:dyDescent="0.25">
      <c r="A1812">
        <v>345</v>
      </c>
      <c r="B1812">
        <v>345102</v>
      </c>
      <c r="C1812" t="s">
        <v>78</v>
      </c>
      <c r="D1812">
        <v>5510</v>
      </c>
      <c r="E1812">
        <v>1629.24</v>
      </c>
      <c r="F1812" s="1">
        <v>41878</v>
      </c>
      <c r="G1812" t="s">
        <v>119</v>
      </c>
      <c r="H1812" t="s">
        <v>120</v>
      </c>
      <c r="I1812" t="s">
        <v>120</v>
      </c>
      <c r="K1812">
        <v>301527</v>
      </c>
      <c r="L1812">
        <v>189264</v>
      </c>
      <c r="Q1812" t="s">
        <v>121</v>
      </c>
      <c r="U1812">
        <v>8</v>
      </c>
      <c r="V1812">
        <v>14</v>
      </c>
      <c r="Y1812" t="s">
        <v>122</v>
      </c>
      <c r="Z1812">
        <v>182</v>
      </c>
      <c r="AA1812" t="s">
        <v>123</v>
      </c>
      <c r="AB1812" t="s">
        <v>124</v>
      </c>
      <c r="AC1812">
        <v>96</v>
      </c>
    </row>
    <row r="1813" spans="1:29" x14ac:dyDescent="0.25">
      <c r="A1813">
        <v>345</v>
      </c>
      <c r="B1813">
        <v>345102</v>
      </c>
      <c r="C1813" t="s">
        <v>78</v>
      </c>
      <c r="D1813">
        <v>5510</v>
      </c>
      <c r="E1813">
        <v>161.19999999999999</v>
      </c>
      <c r="F1813" s="1">
        <v>41881</v>
      </c>
      <c r="G1813" t="s">
        <v>119</v>
      </c>
      <c r="H1813" t="s">
        <v>120</v>
      </c>
      <c r="I1813" t="s">
        <v>120</v>
      </c>
      <c r="K1813">
        <v>301546</v>
      </c>
      <c r="L1813">
        <v>189353</v>
      </c>
      <c r="Q1813" t="s">
        <v>121</v>
      </c>
      <c r="U1813">
        <v>8</v>
      </c>
      <c r="V1813">
        <v>14</v>
      </c>
      <c r="Y1813" t="s">
        <v>122</v>
      </c>
      <c r="Z1813">
        <v>182</v>
      </c>
      <c r="AA1813" t="s">
        <v>123</v>
      </c>
      <c r="AB1813" t="s">
        <v>124</v>
      </c>
      <c r="AC1813">
        <v>110</v>
      </c>
    </row>
    <row r="1814" spans="1:29" x14ac:dyDescent="0.25">
      <c r="A1814">
        <v>345</v>
      </c>
      <c r="B1814">
        <v>345102</v>
      </c>
      <c r="C1814" t="s">
        <v>78</v>
      </c>
      <c r="D1814">
        <v>5510</v>
      </c>
      <c r="E1814">
        <v>-53.15</v>
      </c>
      <c r="F1814" s="1">
        <v>41881</v>
      </c>
      <c r="G1814" t="s">
        <v>119</v>
      </c>
      <c r="H1814" t="s">
        <v>120</v>
      </c>
      <c r="I1814" t="s">
        <v>120</v>
      </c>
      <c r="K1814">
        <v>301543</v>
      </c>
      <c r="L1814">
        <v>189325</v>
      </c>
      <c r="Q1814" t="s">
        <v>348</v>
      </c>
      <c r="U1814">
        <v>8</v>
      </c>
      <c r="V1814">
        <v>14</v>
      </c>
      <c r="Y1814" t="s">
        <v>122</v>
      </c>
      <c r="Z1814">
        <v>401</v>
      </c>
      <c r="AA1814" t="s">
        <v>123</v>
      </c>
      <c r="AB1814" t="s">
        <v>124</v>
      </c>
      <c r="AC1814">
        <v>8</v>
      </c>
    </row>
    <row r="1815" spans="1:29" x14ac:dyDescent="0.25">
      <c r="A1815">
        <v>345</v>
      </c>
      <c r="B1815">
        <v>345101</v>
      </c>
      <c r="C1815" t="s">
        <v>78</v>
      </c>
      <c r="D1815">
        <v>5510</v>
      </c>
      <c r="E1815">
        <v>-3534.53</v>
      </c>
      <c r="F1815" s="1">
        <v>41882</v>
      </c>
      <c r="G1815" t="s">
        <v>119</v>
      </c>
      <c r="H1815" t="s">
        <v>349</v>
      </c>
      <c r="I1815" t="s">
        <v>350</v>
      </c>
      <c r="K1815">
        <v>301614</v>
      </c>
      <c r="L1815">
        <v>189706</v>
      </c>
      <c r="Q1815" t="s">
        <v>170</v>
      </c>
      <c r="U1815">
        <v>8</v>
      </c>
      <c r="V1815">
        <v>14</v>
      </c>
      <c r="Y1815" t="s">
        <v>122</v>
      </c>
      <c r="Z1815">
        <v>345</v>
      </c>
      <c r="AA1815" t="s">
        <v>123</v>
      </c>
      <c r="AB1815" t="s">
        <v>124</v>
      </c>
      <c r="AC1815">
        <v>1</v>
      </c>
    </row>
    <row r="1816" spans="1:29" x14ac:dyDescent="0.25">
      <c r="A1816">
        <v>345</v>
      </c>
      <c r="B1816">
        <v>345101</v>
      </c>
      <c r="C1816" t="s">
        <v>78</v>
      </c>
      <c r="D1816">
        <v>5510</v>
      </c>
      <c r="E1816">
        <v>-7039.7</v>
      </c>
      <c r="F1816" s="1">
        <v>41882</v>
      </c>
      <c r="G1816" t="s">
        <v>119</v>
      </c>
      <c r="H1816" t="s">
        <v>349</v>
      </c>
      <c r="I1816" t="s">
        <v>350</v>
      </c>
      <c r="K1816">
        <v>301614</v>
      </c>
      <c r="L1816">
        <v>189706</v>
      </c>
      <c r="Q1816" t="s">
        <v>170</v>
      </c>
      <c r="U1816">
        <v>8</v>
      </c>
      <c r="V1816">
        <v>14</v>
      </c>
      <c r="Y1816" t="s">
        <v>122</v>
      </c>
      <c r="Z1816">
        <v>345</v>
      </c>
      <c r="AA1816" t="s">
        <v>123</v>
      </c>
      <c r="AB1816" t="s">
        <v>124</v>
      </c>
      <c r="AC1816">
        <v>3</v>
      </c>
    </row>
    <row r="1817" spans="1:29" x14ac:dyDescent="0.25">
      <c r="A1817">
        <v>345</v>
      </c>
      <c r="B1817">
        <v>345101</v>
      </c>
      <c r="C1817" t="s">
        <v>78</v>
      </c>
      <c r="D1817">
        <v>5510</v>
      </c>
      <c r="E1817">
        <v>-1962.01</v>
      </c>
      <c r="F1817" s="1">
        <v>41882</v>
      </c>
      <c r="G1817" t="s">
        <v>119</v>
      </c>
      <c r="H1817" t="s">
        <v>349</v>
      </c>
      <c r="I1817" t="s">
        <v>350</v>
      </c>
      <c r="K1817">
        <v>301614</v>
      </c>
      <c r="L1817">
        <v>189706</v>
      </c>
      <c r="Q1817" t="s">
        <v>170</v>
      </c>
      <c r="U1817">
        <v>8</v>
      </c>
      <c r="V1817">
        <v>14</v>
      </c>
      <c r="Y1817" t="s">
        <v>122</v>
      </c>
      <c r="Z1817">
        <v>345</v>
      </c>
      <c r="AA1817" t="s">
        <v>123</v>
      </c>
      <c r="AB1817" t="s">
        <v>124</v>
      </c>
      <c r="AC1817">
        <v>5</v>
      </c>
    </row>
    <row r="1818" spans="1:29" x14ac:dyDescent="0.25">
      <c r="A1818">
        <v>345</v>
      </c>
      <c r="B1818">
        <v>345101</v>
      </c>
      <c r="C1818" t="s">
        <v>78</v>
      </c>
      <c r="D1818">
        <v>5510</v>
      </c>
      <c r="E1818">
        <v>-198.18</v>
      </c>
      <c r="F1818" s="1">
        <v>41882</v>
      </c>
      <c r="G1818" t="s">
        <v>119</v>
      </c>
      <c r="H1818" t="s">
        <v>349</v>
      </c>
      <c r="I1818" t="s">
        <v>350</v>
      </c>
      <c r="K1818">
        <v>301614</v>
      </c>
      <c r="L1818">
        <v>189706</v>
      </c>
      <c r="Q1818" t="s">
        <v>170</v>
      </c>
      <c r="U1818">
        <v>8</v>
      </c>
      <c r="V1818">
        <v>14</v>
      </c>
      <c r="Y1818" t="s">
        <v>122</v>
      </c>
      <c r="Z1818">
        <v>345</v>
      </c>
      <c r="AA1818" t="s">
        <v>123</v>
      </c>
      <c r="AB1818" t="s">
        <v>124</v>
      </c>
      <c r="AC1818">
        <v>7</v>
      </c>
    </row>
    <row r="1819" spans="1:29" x14ac:dyDescent="0.25">
      <c r="A1819">
        <v>345</v>
      </c>
      <c r="B1819">
        <v>345102</v>
      </c>
      <c r="C1819" t="s">
        <v>78</v>
      </c>
      <c r="D1819">
        <v>5510</v>
      </c>
      <c r="E1819">
        <v>349.57</v>
      </c>
      <c r="F1819" s="1">
        <v>41882</v>
      </c>
      <c r="G1819" t="s">
        <v>119</v>
      </c>
      <c r="H1819" t="s">
        <v>349</v>
      </c>
      <c r="I1819" t="s">
        <v>351</v>
      </c>
      <c r="K1819">
        <v>301614</v>
      </c>
      <c r="L1819">
        <v>189706</v>
      </c>
      <c r="Q1819" t="s">
        <v>170</v>
      </c>
      <c r="U1819">
        <v>8</v>
      </c>
      <c r="V1819">
        <v>14</v>
      </c>
      <c r="Y1819" t="s">
        <v>122</v>
      </c>
      <c r="Z1819">
        <v>345</v>
      </c>
      <c r="AA1819" t="s">
        <v>123</v>
      </c>
      <c r="AB1819" t="s">
        <v>124</v>
      </c>
      <c r="AC1819">
        <v>9</v>
      </c>
    </row>
    <row r="1820" spans="1:29" x14ac:dyDescent="0.25">
      <c r="A1820">
        <v>345</v>
      </c>
      <c r="B1820">
        <v>345102</v>
      </c>
      <c r="C1820" t="s">
        <v>78</v>
      </c>
      <c r="D1820">
        <v>5510</v>
      </c>
      <c r="E1820">
        <v>-878.31</v>
      </c>
      <c r="F1820" s="1">
        <v>41882</v>
      </c>
      <c r="G1820" t="s">
        <v>119</v>
      </c>
      <c r="H1820" t="s">
        <v>349</v>
      </c>
      <c r="I1820" t="s">
        <v>351</v>
      </c>
      <c r="K1820">
        <v>301614</v>
      </c>
      <c r="L1820">
        <v>189706</v>
      </c>
      <c r="Q1820" t="s">
        <v>170</v>
      </c>
      <c r="U1820">
        <v>8</v>
      </c>
      <c r="V1820">
        <v>14</v>
      </c>
      <c r="Y1820" t="s">
        <v>122</v>
      </c>
      <c r="Z1820">
        <v>345</v>
      </c>
      <c r="AA1820" t="s">
        <v>123</v>
      </c>
      <c r="AB1820" t="s">
        <v>124</v>
      </c>
      <c r="AC1820">
        <v>11</v>
      </c>
    </row>
    <row r="1821" spans="1:29" x14ac:dyDescent="0.25">
      <c r="A1821">
        <v>345</v>
      </c>
      <c r="B1821">
        <v>345102</v>
      </c>
      <c r="C1821" t="s">
        <v>78</v>
      </c>
      <c r="D1821">
        <v>5510</v>
      </c>
      <c r="E1821">
        <v>-393.91</v>
      </c>
      <c r="F1821" s="1">
        <v>41882</v>
      </c>
      <c r="G1821" t="s">
        <v>119</v>
      </c>
      <c r="H1821" t="s">
        <v>349</v>
      </c>
      <c r="I1821" t="s">
        <v>351</v>
      </c>
      <c r="K1821">
        <v>301614</v>
      </c>
      <c r="L1821">
        <v>189706</v>
      </c>
      <c r="Q1821" t="s">
        <v>170</v>
      </c>
      <c r="U1821">
        <v>8</v>
      </c>
      <c r="V1821">
        <v>14</v>
      </c>
      <c r="Y1821" t="s">
        <v>122</v>
      </c>
      <c r="Z1821">
        <v>345</v>
      </c>
      <c r="AA1821" t="s">
        <v>123</v>
      </c>
      <c r="AB1821" t="s">
        <v>124</v>
      </c>
      <c r="AC1821">
        <v>13</v>
      </c>
    </row>
    <row r="1822" spans="1:29" x14ac:dyDescent="0.25">
      <c r="A1822">
        <v>345</v>
      </c>
      <c r="B1822">
        <v>345102</v>
      </c>
      <c r="C1822" t="s">
        <v>78</v>
      </c>
      <c r="D1822">
        <v>5510</v>
      </c>
      <c r="E1822">
        <v>29.04</v>
      </c>
      <c r="F1822" s="1">
        <v>41882</v>
      </c>
      <c r="G1822" t="s">
        <v>119</v>
      </c>
      <c r="H1822" t="s">
        <v>349</v>
      </c>
      <c r="I1822" t="s">
        <v>351</v>
      </c>
      <c r="K1822">
        <v>301614</v>
      </c>
      <c r="L1822">
        <v>189706</v>
      </c>
      <c r="Q1822" t="s">
        <v>170</v>
      </c>
      <c r="U1822">
        <v>8</v>
      </c>
      <c r="V1822">
        <v>14</v>
      </c>
      <c r="Y1822" t="s">
        <v>122</v>
      </c>
      <c r="Z1822">
        <v>345</v>
      </c>
      <c r="AA1822" t="s">
        <v>123</v>
      </c>
      <c r="AB1822" t="s">
        <v>124</v>
      </c>
      <c r="AC1822">
        <v>15</v>
      </c>
    </row>
    <row r="1823" spans="1:29" x14ac:dyDescent="0.25">
      <c r="A1823">
        <v>345</v>
      </c>
      <c r="B1823">
        <v>345101</v>
      </c>
      <c r="C1823" t="s">
        <v>78</v>
      </c>
      <c r="D1823">
        <v>5510</v>
      </c>
      <c r="E1823">
        <v>-387.61</v>
      </c>
      <c r="F1823" s="1">
        <v>41882</v>
      </c>
      <c r="G1823" t="s">
        <v>119</v>
      </c>
      <c r="H1823" t="s">
        <v>352</v>
      </c>
      <c r="I1823" t="s">
        <v>350</v>
      </c>
      <c r="K1823">
        <v>301622</v>
      </c>
      <c r="L1823">
        <v>189717</v>
      </c>
      <c r="Q1823" t="s">
        <v>170</v>
      </c>
      <c r="U1823">
        <v>8</v>
      </c>
      <c r="V1823">
        <v>14</v>
      </c>
      <c r="Y1823" t="s">
        <v>122</v>
      </c>
      <c r="Z1823">
        <v>345</v>
      </c>
      <c r="AA1823" t="s">
        <v>123</v>
      </c>
      <c r="AB1823" t="s">
        <v>124</v>
      </c>
      <c r="AC1823">
        <v>1</v>
      </c>
    </row>
    <row r="1824" spans="1:29" x14ac:dyDescent="0.25">
      <c r="A1824">
        <v>345</v>
      </c>
      <c r="B1824">
        <v>345102</v>
      </c>
      <c r="C1824" t="s">
        <v>78</v>
      </c>
      <c r="D1824">
        <v>5510</v>
      </c>
      <c r="E1824">
        <v>-139.25</v>
      </c>
      <c r="F1824" s="1">
        <v>41882</v>
      </c>
      <c r="G1824" t="s">
        <v>119</v>
      </c>
      <c r="H1824" t="s">
        <v>352</v>
      </c>
      <c r="I1824" t="s">
        <v>351</v>
      </c>
      <c r="K1824">
        <v>301622</v>
      </c>
      <c r="L1824">
        <v>189717</v>
      </c>
      <c r="Q1824" t="s">
        <v>170</v>
      </c>
      <c r="U1824">
        <v>8</v>
      </c>
      <c r="V1824">
        <v>14</v>
      </c>
      <c r="Y1824" t="s">
        <v>122</v>
      </c>
      <c r="Z1824">
        <v>345</v>
      </c>
      <c r="AA1824" t="s">
        <v>123</v>
      </c>
      <c r="AB1824" t="s">
        <v>124</v>
      </c>
      <c r="AC1824">
        <v>3</v>
      </c>
    </row>
    <row r="1825" spans="1:29" x14ac:dyDescent="0.25">
      <c r="A1825">
        <v>345</v>
      </c>
      <c r="B1825">
        <v>345102</v>
      </c>
      <c r="C1825" t="s">
        <v>78</v>
      </c>
      <c r="D1825">
        <v>5510</v>
      </c>
      <c r="E1825">
        <v>28.36</v>
      </c>
      <c r="F1825" s="1">
        <v>41884</v>
      </c>
      <c r="G1825" t="s">
        <v>119</v>
      </c>
      <c r="H1825" t="s">
        <v>120</v>
      </c>
      <c r="I1825" t="s">
        <v>120</v>
      </c>
      <c r="K1825">
        <v>301702</v>
      </c>
      <c r="L1825">
        <v>190203</v>
      </c>
      <c r="Q1825" t="s">
        <v>121</v>
      </c>
      <c r="U1825">
        <v>9</v>
      </c>
      <c r="V1825">
        <v>14</v>
      </c>
      <c r="Y1825" t="s">
        <v>122</v>
      </c>
      <c r="Z1825">
        <v>182</v>
      </c>
      <c r="AA1825" t="s">
        <v>123</v>
      </c>
      <c r="AB1825" t="s">
        <v>124</v>
      </c>
      <c r="AC1825">
        <v>162</v>
      </c>
    </row>
    <row r="1826" spans="1:29" x14ac:dyDescent="0.25">
      <c r="A1826">
        <v>345</v>
      </c>
      <c r="B1826">
        <v>345101</v>
      </c>
      <c r="C1826" t="s">
        <v>78</v>
      </c>
      <c r="D1826">
        <v>5510</v>
      </c>
      <c r="E1826">
        <v>207.25</v>
      </c>
      <c r="F1826" s="1">
        <v>41885</v>
      </c>
      <c r="G1826" t="s">
        <v>119</v>
      </c>
      <c r="H1826" t="s">
        <v>120</v>
      </c>
      <c r="I1826" t="s">
        <v>120</v>
      </c>
      <c r="K1826">
        <v>301578</v>
      </c>
      <c r="L1826">
        <v>189558</v>
      </c>
      <c r="Q1826" t="s">
        <v>121</v>
      </c>
      <c r="U1826">
        <v>9</v>
      </c>
      <c r="V1826">
        <v>14</v>
      </c>
      <c r="Y1826" t="s">
        <v>122</v>
      </c>
      <c r="Z1826">
        <v>182</v>
      </c>
      <c r="AA1826" t="s">
        <v>123</v>
      </c>
      <c r="AB1826" t="s">
        <v>124</v>
      </c>
      <c r="AC1826">
        <v>97</v>
      </c>
    </row>
    <row r="1827" spans="1:29" x14ac:dyDescent="0.25">
      <c r="A1827">
        <v>345</v>
      </c>
      <c r="B1827">
        <v>345102</v>
      </c>
      <c r="C1827" t="s">
        <v>78</v>
      </c>
      <c r="D1827">
        <v>5510</v>
      </c>
      <c r="E1827">
        <v>42.26</v>
      </c>
      <c r="F1827" s="1">
        <v>41885</v>
      </c>
      <c r="G1827" t="s">
        <v>119</v>
      </c>
      <c r="H1827" t="s">
        <v>120</v>
      </c>
      <c r="I1827" t="s">
        <v>120</v>
      </c>
      <c r="K1827">
        <v>301578</v>
      </c>
      <c r="L1827">
        <v>189558</v>
      </c>
      <c r="Q1827" t="s">
        <v>121</v>
      </c>
      <c r="U1827">
        <v>9</v>
      </c>
      <c r="V1827">
        <v>14</v>
      </c>
      <c r="Y1827" t="s">
        <v>122</v>
      </c>
      <c r="Z1827">
        <v>182</v>
      </c>
      <c r="AA1827" t="s">
        <v>123</v>
      </c>
      <c r="AB1827" t="s">
        <v>124</v>
      </c>
      <c r="AC1827">
        <v>100</v>
      </c>
    </row>
    <row r="1828" spans="1:29" x14ac:dyDescent="0.25">
      <c r="A1828">
        <v>345</v>
      </c>
      <c r="B1828">
        <v>345102</v>
      </c>
      <c r="C1828" t="s">
        <v>78</v>
      </c>
      <c r="D1828">
        <v>5510</v>
      </c>
      <c r="E1828">
        <v>-30.31</v>
      </c>
      <c r="F1828" s="1">
        <v>41885</v>
      </c>
      <c r="G1828" t="s">
        <v>119</v>
      </c>
      <c r="H1828" t="s">
        <v>120</v>
      </c>
      <c r="I1828" t="s">
        <v>120</v>
      </c>
      <c r="K1828">
        <v>301697</v>
      </c>
      <c r="L1828">
        <v>190146</v>
      </c>
      <c r="Q1828" t="s">
        <v>348</v>
      </c>
      <c r="U1828">
        <v>9</v>
      </c>
      <c r="V1828">
        <v>14</v>
      </c>
      <c r="Y1828" t="s">
        <v>122</v>
      </c>
      <c r="Z1828">
        <v>345</v>
      </c>
      <c r="AA1828" t="s">
        <v>123</v>
      </c>
      <c r="AB1828" t="s">
        <v>124</v>
      </c>
      <c r="AC1828">
        <v>1</v>
      </c>
    </row>
    <row r="1829" spans="1:29" x14ac:dyDescent="0.25">
      <c r="A1829">
        <v>345</v>
      </c>
      <c r="B1829">
        <v>345102</v>
      </c>
      <c r="C1829" t="s">
        <v>78</v>
      </c>
      <c r="D1829">
        <v>5510</v>
      </c>
      <c r="E1829">
        <v>482.11</v>
      </c>
      <c r="F1829" s="1">
        <v>41889</v>
      </c>
      <c r="G1829" t="s">
        <v>119</v>
      </c>
      <c r="H1829" t="s">
        <v>120</v>
      </c>
      <c r="I1829" t="s">
        <v>120</v>
      </c>
      <c r="K1829">
        <v>301634</v>
      </c>
      <c r="L1829">
        <v>189746</v>
      </c>
      <c r="Q1829" t="s">
        <v>121</v>
      </c>
      <c r="U1829">
        <v>9</v>
      </c>
      <c r="V1829">
        <v>14</v>
      </c>
      <c r="Y1829" t="s">
        <v>122</v>
      </c>
      <c r="Z1829">
        <v>182</v>
      </c>
      <c r="AA1829" t="s">
        <v>123</v>
      </c>
      <c r="AB1829" t="s">
        <v>124</v>
      </c>
      <c r="AC1829">
        <v>154</v>
      </c>
    </row>
    <row r="1830" spans="1:29" x14ac:dyDescent="0.25">
      <c r="A1830">
        <v>345</v>
      </c>
      <c r="B1830">
        <v>345102</v>
      </c>
      <c r="C1830" t="s">
        <v>78</v>
      </c>
      <c r="D1830">
        <v>5510</v>
      </c>
      <c r="E1830">
        <v>46.14</v>
      </c>
      <c r="F1830" s="1">
        <v>41890</v>
      </c>
      <c r="G1830" t="s">
        <v>119</v>
      </c>
      <c r="H1830" t="s">
        <v>120</v>
      </c>
      <c r="I1830" t="s">
        <v>120</v>
      </c>
      <c r="K1830">
        <v>301701</v>
      </c>
      <c r="L1830">
        <v>190188</v>
      </c>
      <c r="Q1830" t="s">
        <v>121</v>
      </c>
      <c r="U1830">
        <v>9</v>
      </c>
      <c r="V1830">
        <v>14</v>
      </c>
      <c r="Y1830" t="s">
        <v>122</v>
      </c>
      <c r="Z1830">
        <v>182</v>
      </c>
      <c r="AA1830" t="s">
        <v>123</v>
      </c>
      <c r="AB1830" t="s">
        <v>124</v>
      </c>
      <c r="AC1830">
        <v>115</v>
      </c>
    </row>
    <row r="1831" spans="1:29" x14ac:dyDescent="0.25">
      <c r="A1831">
        <v>345</v>
      </c>
      <c r="B1831">
        <v>345102</v>
      </c>
      <c r="C1831" t="s">
        <v>78</v>
      </c>
      <c r="D1831">
        <v>5510</v>
      </c>
      <c r="E1831">
        <v>66.86</v>
      </c>
      <c r="F1831" s="1">
        <v>41891</v>
      </c>
      <c r="G1831" t="s">
        <v>119</v>
      </c>
      <c r="H1831" t="s">
        <v>120</v>
      </c>
      <c r="I1831" t="s">
        <v>120</v>
      </c>
      <c r="K1831">
        <v>301666</v>
      </c>
      <c r="L1831">
        <v>189940</v>
      </c>
      <c r="Q1831" t="s">
        <v>121</v>
      </c>
      <c r="U1831">
        <v>9</v>
      </c>
      <c r="V1831">
        <v>14</v>
      </c>
      <c r="Y1831" t="s">
        <v>122</v>
      </c>
      <c r="Z1831">
        <v>182</v>
      </c>
      <c r="AA1831" t="s">
        <v>123</v>
      </c>
      <c r="AB1831" t="s">
        <v>124</v>
      </c>
      <c r="AC1831">
        <v>97</v>
      </c>
    </row>
    <row r="1832" spans="1:29" x14ac:dyDescent="0.25">
      <c r="A1832">
        <v>345</v>
      </c>
      <c r="B1832">
        <v>345102</v>
      </c>
      <c r="C1832" t="s">
        <v>78</v>
      </c>
      <c r="D1832">
        <v>5510</v>
      </c>
      <c r="E1832">
        <v>-25.87</v>
      </c>
      <c r="F1832" s="1">
        <v>41891</v>
      </c>
      <c r="G1832" t="s">
        <v>119</v>
      </c>
      <c r="H1832" t="s">
        <v>120</v>
      </c>
      <c r="I1832" t="s">
        <v>120</v>
      </c>
      <c r="K1832">
        <v>301667</v>
      </c>
      <c r="L1832">
        <v>189941</v>
      </c>
      <c r="Q1832" t="s">
        <v>348</v>
      </c>
      <c r="U1832">
        <v>9</v>
      </c>
      <c r="V1832">
        <v>14</v>
      </c>
      <c r="Y1832" t="s">
        <v>122</v>
      </c>
      <c r="Z1832">
        <v>401</v>
      </c>
      <c r="AA1832" t="s">
        <v>123</v>
      </c>
      <c r="AB1832" t="s">
        <v>124</v>
      </c>
      <c r="AC1832">
        <v>3</v>
      </c>
    </row>
    <row r="1833" spans="1:29" x14ac:dyDescent="0.25">
      <c r="A1833">
        <v>345</v>
      </c>
      <c r="B1833">
        <v>345102</v>
      </c>
      <c r="C1833" t="s">
        <v>78</v>
      </c>
      <c r="D1833">
        <v>5510</v>
      </c>
      <c r="E1833">
        <v>566.1</v>
      </c>
      <c r="F1833" s="1">
        <v>41892</v>
      </c>
      <c r="G1833" t="s">
        <v>119</v>
      </c>
      <c r="H1833" t="s">
        <v>120</v>
      </c>
      <c r="I1833" t="s">
        <v>120</v>
      </c>
      <c r="K1833">
        <v>301700</v>
      </c>
      <c r="L1833">
        <v>190185</v>
      </c>
      <c r="Q1833" t="s">
        <v>121</v>
      </c>
      <c r="U1833">
        <v>9</v>
      </c>
      <c r="V1833">
        <v>14</v>
      </c>
      <c r="Y1833" t="s">
        <v>122</v>
      </c>
      <c r="Z1833">
        <v>401</v>
      </c>
      <c r="AA1833" t="s">
        <v>123</v>
      </c>
      <c r="AB1833" t="s">
        <v>124</v>
      </c>
      <c r="AC1833">
        <v>78</v>
      </c>
    </row>
    <row r="1834" spans="1:29" x14ac:dyDescent="0.25">
      <c r="A1834">
        <v>345</v>
      </c>
      <c r="B1834">
        <v>345102</v>
      </c>
      <c r="C1834" t="s">
        <v>78</v>
      </c>
      <c r="D1834">
        <v>5510</v>
      </c>
      <c r="E1834">
        <v>-106.38</v>
      </c>
      <c r="F1834" s="1">
        <v>41893</v>
      </c>
      <c r="G1834" t="s">
        <v>119</v>
      </c>
      <c r="H1834" t="s">
        <v>120</v>
      </c>
      <c r="I1834" t="s">
        <v>120</v>
      </c>
      <c r="K1834">
        <v>301699</v>
      </c>
      <c r="L1834">
        <v>190163</v>
      </c>
      <c r="Q1834" t="s">
        <v>348</v>
      </c>
      <c r="U1834">
        <v>9</v>
      </c>
      <c r="V1834">
        <v>14</v>
      </c>
      <c r="Y1834" t="s">
        <v>122</v>
      </c>
      <c r="Z1834">
        <v>252</v>
      </c>
      <c r="AA1834" t="s">
        <v>123</v>
      </c>
      <c r="AB1834" t="s">
        <v>124</v>
      </c>
      <c r="AC1834">
        <v>2</v>
      </c>
    </row>
    <row r="1835" spans="1:29" x14ac:dyDescent="0.25">
      <c r="A1835">
        <v>345</v>
      </c>
      <c r="B1835">
        <v>345101</v>
      </c>
      <c r="C1835" t="s">
        <v>78</v>
      </c>
      <c r="D1835">
        <v>5510</v>
      </c>
      <c r="E1835">
        <v>662.91</v>
      </c>
      <c r="F1835" s="1">
        <v>41896</v>
      </c>
      <c r="G1835" t="s">
        <v>119</v>
      </c>
      <c r="H1835" t="s">
        <v>120</v>
      </c>
      <c r="I1835" t="s">
        <v>120</v>
      </c>
      <c r="K1835">
        <v>301708</v>
      </c>
      <c r="L1835">
        <v>190232</v>
      </c>
      <c r="Q1835" t="s">
        <v>121</v>
      </c>
      <c r="U1835">
        <v>9</v>
      </c>
      <c r="V1835">
        <v>14</v>
      </c>
      <c r="Y1835" t="s">
        <v>122</v>
      </c>
      <c r="Z1835">
        <v>254</v>
      </c>
      <c r="AA1835" t="s">
        <v>123</v>
      </c>
      <c r="AB1835" t="s">
        <v>124</v>
      </c>
      <c r="AC1835">
        <v>104</v>
      </c>
    </row>
    <row r="1836" spans="1:29" x14ac:dyDescent="0.25">
      <c r="A1836">
        <v>345</v>
      </c>
      <c r="B1836">
        <v>345102</v>
      </c>
      <c r="C1836" t="s">
        <v>78</v>
      </c>
      <c r="D1836">
        <v>5510</v>
      </c>
      <c r="E1836">
        <v>1863.51</v>
      </c>
      <c r="F1836" s="1">
        <v>41896</v>
      </c>
      <c r="G1836" t="s">
        <v>119</v>
      </c>
      <c r="H1836" t="s">
        <v>120</v>
      </c>
      <c r="I1836" t="s">
        <v>120</v>
      </c>
      <c r="K1836">
        <v>301708</v>
      </c>
      <c r="L1836">
        <v>190232</v>
      </c>
      <c r="Q1836" t="s">
        <v>121</v>
      </c>
      <c r="U1836">
        <v>9</v>
      </c>
      <c r="V1836">
        <v>14</v>
      </c>
      <c r="Y1836" t="s">
        <v>122</v>
      </c>
      <c r="Z1836">
        <v>254</v>
      </c>
      <c r="AA1836" t="s">
        <v>123</v>
      </c>
      <c r="AB1836" t="s">
        <v>124</v>
      </c>
      <c r="AC1836">
        <v>111</v>
      </c>
    </row>
    <row r="1837" spans="1:29" x14ac:dyDescent="0.25">
      <c r="A1837">
        <v>345</v>
      </c>
      <c r="B1837">
        <v>345102</v>
      </c>
      <c r="C1837" t="s">
        <v>78</v>
      </c>
      <c r="D1837">
        <v>5510</v>
      </c>
      <c r="E1837">
        <v>184.28</v>
      </c>
      <c r="F1837" s="1">
        <v>41899</v>
      </c>
      <c r="G1837" t="s">
        <v>119</v>
      </c>
      <c r="H1837" t="s">
        <v>120</v>
      </c>
      <c r="I1837" t="s">
        <v>120</v>
      </c>
      <c r="K1837">
        <v>301735</v>
      </c>
      <c r="L1837">
        <v>190532</v>
      </c>
      <c r="Q1837" t="s">
        <v>121</v>
      </c>
      <c r="U1837">
        <v>9</v>
      </c>
      <c r="V1837">
        <v>14</v>
      </c>
      <c r="Y1837" t="s">
        <v>122</v>
      </c>
      <c r="Z1837">
        <v>254</v>
      </c>
      <c r="AA1837" t="s">
        <v>123</v>
      </c>
      <c r="AB1837" t="s">
        <v>124</v>
      </c>
      <c r="AC1837">
        <v>125</v>
      </c>
    </row>
    <row r="1838" spans="1:29" x14ac:dyDescent="0.25">
      <c r="A1838">
        <v>345</v>
      </c>
      <c r="B1838">
        <v>345102</v>
      </c>
      <c r="C1838" t="s">
        <v>78</v>
      </c>
      <c r="D1838">
        <v>5510</v>
      </c>
      <c r="E1838">
        <v>272.08999999999997</v>
      </c>
      <c r="F1838" s="1">
        <v>41903</v>
      </c>
      <c r="G1838" t="s">
        <v>119</v>
      </c>
      <c r="H1838" t="s">
        <v>120</v>
      </c>
      <c r="I1838" t="s">
        <v>120</v>
      </c>
      <c r="K1838">
        <v>301783</v>
      </c>
      <c r="L1838">
        <v>190875</v>
      </c>
      <c r="Q1838" t="s">
        <v>121</v>
      </c>
      <c r="U1838">
        <v>9</v>
      </c>
      <c r="V1838">
        <v>14</v>
      </c>
      <c r="Y1838" t="s">
        <v>122</v>
      </c>
      <c r="Z1838">
        <v>182</v>
      </c>
      <c r="AA1838" t="s">
        <v>123</v>
      </c>
      <c r="AB1838" t="s">
        <v>124</v>
      </c>
      <c r="AC1838">
        <v>99</v>
      </c>
    </row>
    <row r="1839" spans="1:29" x14ac:dyDescent="0.25">
      <c r="A1839">
        <v>345</v>
      </c>
      <c r="B1839">
        <v>345102</v>
      </c>
      <c r="C1839" t="s">
        <v>78</v>
      </c>
      <c r="D1839">
        <v>5510</v>
      </c>
      <c r="E1839">
        <v>-52.24</v>
      </c>
      <c r="F1839" s="1">
        <v>41903</v>
      </c>
      <c r="G1839" t="s">
        <v>119</v>
      </c>
      <c r="H1839" t="s">
        <v>120</v>
      </c>
      <c r="I1839" t="s">
        <v>120</v>
      </c>
      <c r="K1839">
        <v>301779</v>
      </c>
      <c r="L1839">
        <v>190726</v>
      </c>
      <c r="Q1839" t="s">
        <v>348</v>
      </c>
      <c r="U1839">
        <v>9</v>
      </c>
      <c r="V1839">
        <v>14</v>
      </c>
      <c r="Y1839" t="s">
        <v>122</v>
      </c>
      <c r="Z1839">
        <v>345</v>
      </c>
      <c r="AA1839" t="s">
        <v>123</v>
      </c>
      <c r="AB1839" t="s">
        <v>124</v>
      </c>
      <c r="AC1839">
        <v>1</v>
      </c>
    </row>
    <row r="1840" spans="1:29" x14ac:dyDescent="0.25">
      <c r="A1840">
        <v>345</v>
      </c>
      <c r="B1840">
        <v>345101</v>
      </c>
      <c r="C1840" t="s">
        <v>78</v>
      </c>
      <c r="D1840">
        <v>5510</v>
      </c>
      <c r="E1840">
        <v>501.97</v>
      </c>
      <c r="F1840" s="1">
        <v>41904</v>
      </c>
      <c r="G1840" t="s">
        <v>119</v>
      </c>
      <c r="H1840" t="s">
        <v>120</v>
      </c>
      <c r="I1840" t="s">
        <v>120</v>
      </c>
      <c r="K1840">
        <v>301838</v>
      </c>
      <c r="L1840">
        <v>191431</v>
      </c>
      <c r="Q1840" t="s">
        <v>121</v>
      </c>
      <c r="U1840">
        <v>9</v>
      </c>
      <c r="V1840">
        <v>14</v>
      </c>
      <c r="Y1840" t="s">
        <v>122</v>
      </c>
      <c r="Z1840">
        <v>182</v>
      </c>
      <c r="AA1840" t="s">
        <v>123</v>
      </c>
      <c r="AB1840" t="s">
        <v>124</v>
      </c>
      <c r="AC1840">
        <v>102</v>
      </c>
    </row>
    <row r="1841" spans="1:29" x14ac:dyDescent="0.25">
      <c r="A1841">
        <v>345</v>
      </c>
      <c r="B1841">
        <v>345102</v>
      </c>
      <c r="C1841" t="s">
        <v>78</v>
      </c>
      <c r="D1841">
        <v>5510</v>
      </c>
      <c r="E1841">
        <v>165.46</v>
      </c>
      <c r="F1841" s="1">
        <v>41904</v>
      </c>
      <c r="G1841" t="s">
        <v>119</v>
      </c>
      <c r="H1841" t="s">
        <v>120</v>
      </c>
      <c r="I1841" t="s">
        <v>120</v>
      </c>
      <c r="K1841">
        <v>301838</v>
      </c>
      <c r="L1841">
        <v>191431</v>
      </c>
      <c r="Q1841" t="s">
        <v>121</v>
      </c>
      <c r="U1841">
        <v>9</v>
      </c>
      <c r="V1841">
        <v>14</v>
      </c>
      <c r="Y1841" t="s">
        <v>122</v>
      </c>
      <c r="Z1841">
        <v>182</v>
      </c>
      <c r="AA1841" t="s">
        <v>123</v>
      </c>
      <c r="AB1841" t="s">
        <v>124</v>
      </c>
      <c r="AC1841">
        <v>105</v>
      </c>
    </row>
    <row r="1842" spans="1:29" x14ac:dyDescent="0.25">
      <c r="A1842">
        <v>345</v>
      </c>
      <c r="B1842">
        <v>345102</v>
      </c>
      <c r="C1842" t="s">
        <v>78</v>
      </c>
      <c r="D1842">
        <v>5510</v>
      </c>
      <c r="E1842">
        <v>-101.72</v>
      </c>
      <c r="F1842" s="1">
        <v>41905</v>
      </c>
      <c r="G1842" t="s">
        <v>119</v>
      </c>
      <c r="H1842" t="s">
        <v>120</v>
      </c>
      <c r="I1842" t="s">
        <v>120</v>
      </c>
      <c r="K1842">
        <v>301794</v>
      </c>
      <c r="L1842">
        <v>190989</v>
      </c>
      <c r="Q1842" t="s">
        <v>348</v>
      </c>
      <c r="U1842">
        <v>9</v>
      </c>
      <c r="V1842">
        <v>14</v>
      </c>
      <c r="Y1842" t="s">
        <v>122</v>
      </c>
      <c r="Z1842">
        <v>251</v>
      </c>
      <c r="AA1842" t="s">
        <v>123</v>
      </c>
      <c r="AB1842" t="s">
        <v>124</v>
      </c>
      <c r="AC1842">
        <v>2</v>
      </c>
    </row>
    <row r="1843" spans="1:29" x14ac:dyDescent="0.25">
      <c r="A1843">
        <v>345</v>
      </c>
      <c r="B1843">
        <v>345102</v>
      </c>
      <c r="C1843" t="s">
        <v>78</v>
      </c>
      <c r="D1843">
        <v>5510</v>
      </c>
      <c r="E1843">
        <v>959.2</v>
      </c>
      <c r="F1843" s="1">
        <v>41906</v>
      </c>
      <c r="G1843" t="s">
        <v>119</v>
      </c>
      <c r="H1843" t="s">
        <v>120</v>
      </c>
      <c r="I1843" t="s">
        <v>120</v>
      </c>
      <c r="K1843">
        <v>301795</v>
      </c>
      <c r="L1843">
        <v>191089</v>
      </c>
      <c r="Q1843" t="s">
        <v>121</v>
      </c>
      <c r="U1843">
        <v>9</v>
      </c>
      <c r="V1843">
        <v>14</v>
      </c>
      <c r="Y1843" t="s">
        <v>122</v>
      </c>
      <c r="Z1843">
        <v>401</v>
      </c>
      <c r="AA1843" t="s">
        <v>123</v>
      </c>
      <c r="AB1843" t="s">
        <v>124</v>
      </c>
      <c r="AC1843">
        <v>102</v>
      </c>
    </row>
    <row r="1844" spans="1:29" x14ac:dyDescent="0.25">
      <c r="A1844">
        <v>345</v>
      </c>
      <c r="B1844">
        <v>345102</v>
      </c>
      <c r="C1844" t="s">
        <v>78</v>
      </c>
      <c r="D1844">
        <v>5510</v>
      </c>
      <c r="E1844">
        <v>-53.85</v>
      </c>
      <c r="F1844" s="1">
        <v>41906</v>
      </c>
      <c r="G1844" t="s">
        <v>119</v>
      </c>
      <c r="H1844" t="s">
        <v>120</v>
      </c>
      <c r="I1844" t="s">
        <v>120</v>
      </c>
      <c r="K1844">
        <v>301796</v>
      </c>
      <c r="L1844">
        <v>191090</v>
      </c>
      <c r="Q1844" t="s">
        <v>348</v>
      </c>
      <c r="U1844">
        <v>9</v>
      </c>
      <c r="V1844">
        <v>14</v>
      </c>
      <c r="Y1844" t="s">
        <v>122</v>
      </c>
      <c r="Z1844">
        <v>406</v>
      </c>
      <c r="AA1844" t="s">
        <v>123</v>
      </c>
      <c r="AB1844" t="s">
        <v>124</v>
      </c>
      <c r="AC1844">
        <v>2</v>
      </c>
    </row>
    <row r="1845" spans="1:29" x14ac:dyDescent="0.25">
      <c r="A1845">
        <v>345</v>
      </c>
      <c r="B1845">
        <v>345101</v>
      </c>
      <c r="C1845" t="s">
        <v>78</v>
      </c>
      <c r="D1845">
        <v>5510</v>
      </c>
      <c r="E1845">
        <v>198.88</v>
      </c>
      <c r="F1845" s="1">
        <v>41910</v>
      </c>
      <c r="G1845" t="s">
        <v>119</v>
      </c>
      <c r="H1845" t="s">
        <v>120</v>
      </c>
      <c r="I1845" t="s">
        <v>120</v>
      </c>
      <c r="K1845">
        <v>301815</v>
      </c>
      <c r="L1845">
        <v>191244</v>
      </c>
      <c r="Q1845" t="s">
        <v>121</v>
      </c>
      <c r="U1845">
        <v>9</v>
      </c>
      <c r="V1845">
        <v>14</v>
      </c>
      <c r="Y1845" t="s">
        <v>122</v>
      </c>
      <c r="Z1845">
        <v>401</v>
      </c>
      <c r="AA1845" t="s">
        <v>123</v>
      </c>
      <c r="AB1845" t="s">
        <v>124</v>
      </c>
      <c r="AC1845">
        <v>96</v>
      </c>
    </row>
    <row r="1846" spans="1:29" x14ac:dyDescent="0.25">
      <c r="A1846">
        <v>345</v>
      </c>
      <c r="B1846">
        <v>345102</v>
      </c>
      <c r="C1846" t="s">
        <v>78</v>
      </c>
      <c r="D1846">
        <v>5510</v>
      </c>
      <c r="E1846">
        <v>380.28</v>
      </c>
      <c r="F1846" s="1">
        <v>41910</v>
      </c>
      <c r="G1846" t="s">
        <v>119</v>
      </c>
      <c r="H1846" t="s">
        <v>120</v>
      </c>
      <c r="I1846" t="s">
        <v>120</v>
      </c>
      <c r="K1846">
        <v>301815</v>
      </c>
      <c r="L1846">
        <v>191244</v>
      </c>
      <c r="Q1846" t="s">
        <v>121</v>
      </c>
      <c r="U1846">
        <v>9</v>
      </c>
      <c r="V1846">
        <v>14</v>
      </c>
      <c r="Y1846" t="s">
        <v>122</v>
      </c>
      <c r="Z1846">
        <v>401</v>
      </c>
      <c r="AA1846" t="s">
        <v>123</v>
      </c>
      <c r="AB1846" t="s">
        <v>124</v>
      </c>
      <c r="AC1846">
        <v>99</v>
      </c>
    </row>
    <row r="1847" spans="1:29" x14ac:dyDescent="0.25">
      <c r="A1847">
        <v>345</v>
      </c>
      <c r="B1847">
        <v>345102</v>
      </c>
      <c r="C1847" t="s">
        <v>78</v>
      </c>
      <c r="D1847">
        <v>5510</v>
      </c>
      <c r="E1847">
        <v>215.19</v>
      </c>
      <c r="F1847" s="1">
        <v>41911</v>
      </c>
      <c r="G1847" t="s">
        <v>119</v>
      </c>
      <c r="H1847" t="s">
        <v>120</v>
      </c>
      <c r="I1847" t="s">
        <v>120</v>
      </c>
      <c r="K1847">
        <v>301840</v>
      </c>
      <c r="L1847">
        <v>191448</v>
      </c>
      <c r="Q1847" t="s">
        <v>121</v>
      </c>
      <c r="U1847">
        <v>9</v>
      </c>
      <c r="V1847">
        <v>14</v>
      </c>
      <c r="Y1847" t="s">
        <v>122</v>
      </c>
      <c r="Z1847">
        <v>182</v>
      </c>
      <c r="AA1847" t="s">
        <v>123</v>
      </c>
      <c r="AB1847" t="s">
        <v>124</v>
      </c>
      <c r="AC1847">
        <v>116</v>
      </c>
    </row>
    <row r="1848" spans="1:29" x14ac:dyDescent="0.25">
      <c r="A1848">
        <v>345</v>
      </c>
      <c r="B1848">
        <v>345101</v>
      </c>
      <c r="C1848" t="s">
        <v>78</v>
      </c>
      <c r="D1848">
        <v>5510</v>
      </c>
      <c r="E1848"/>
      <c r="F1848" s="1">
        <v>41912</v>
      </c>
      <c r="G1848" t="s">
        <v>119</v>
      </c>
      <c r="H1848" t="s">
        <v>353</v>
      </c>
      <c r="I1848" t="s">
        <v>353</v>
      </c>
      <c r="K1848">
        <v>257997</v>
      </c>
      <c r="L1848">
        <v>192448</v>
      </c>
      <c r="Q1848" t="s">
        <v>344</v>
      </c>
      <c r="U1848">
        <v>9</v>
      </c>
      <c r="V1848">
        <v>14</v>
      </c>
      <c r="Y1848" t="s">
        <v>345</v>
      </c>
      <c r="Z1848">
        <v>0</v>
      </c>
      <c r="AA1848" t="s">
        <v>346</v>
      </c>
      <c r="AB1848" t="s">
        <v>124</v>
      </c>
      <c r="AC1848">
        <v>228</v>
      </c>
    </row>
    <row r="1849" spans="1:29" x14ac:dyDescent="0.25">
      <c r="A1849">
        <v>345</v>
      </c>
      <c r="B1849">
        <v>345102</v>
      </c>
      <c r="C1849" t="s">
        <v>78</v>
      </c>
      <c r="D1849">
        <v>5510</v>
      </c>
      <c r="E1849">
        <v>-0.01</v>
      </c>
      <c r="F1849" s="1">
        <v>41912</v>
      </c>
      <c r="G1849" t="s">
        <v>119</v>
      </c>
      <c r="H1849" t="s">
        <v>353</v>
      </c>
      <c r="I1849" t="s">
        <v>353</v>
      </c>
      <c r="K1849">
        <v>257997</v>
      </c>
      <c r="L1849">
        <v>192448</v>
      </c>
      <c r="Q1849" t="s">
        <v>344</v>
      </c>
      <c r="U1849">
        <v>9</v>
      </c>
      <c r="V1849">
        <v>14</v>
      </c>
      <c r="Y1849" t="s">
        <v>345</v>
      </c>
      <c r="Z1849">
        <v>0</v>
      </c>
      <c r="AA1849" t="s">
        <v>346</v>
      </c>
      <c r="AB1849" t="s">
        <v>124</v>
      </c>
      <c r="AC1849">
        <v>229</v>
      </c>
    </row>
    <row r="1850" spans="1:29" x14ac:dyDescent="0.25">
      <c r="A1850">
        <v>345</v>
      </c>
      <c r="B1850">
        <v>345101</v>
      </c>
      <c r="C1850" t="s">
        <v>78</v>
      </c>
      <c r="D1850">
        <v>5510</v>
      </c>
      <c r="E1850">
        <v>590.57000000000005</v>
      </c>
      <c r="F1850" s="1">
        <v>41913</v>
      </c>
      <c r="G1850" t="s">
        <v>119</v>
      </c>
      <c r="H1850" t="s">
        <v>120</v>
      </c>
      <c r="I1850" t="s">
        <v>120</v>
      </c>
      <c r="K1850">
        <v>301871</v>
      </c>
      <c r="L1850">
        <v>191628</v>
      </c>
      <c r="Q1850" t="s">
        <v>121</v>
      </c>
      <c r="U1850">
        <v>10</v>
      </c>
      <c r="V1850">
        <v>14</v>
      </c>
      <c r="Y1850" t="s">
        <v>122</v>
      </c>
      <c r="Z1850">
        <v>182</v>
      </c>
      <c r="AA1850" t="s">
        <v>123</v>
      </c>
      <c r="AB1850" t="s">
        <v>124</v>
      </c>
      <c r="AC1850">
        <v>139</v>
      </c>
    </row>
    <row r="1851" spans="1:29" x14ac:dyDescent="0.25">
      <c r="A1851">
        <v>345</v>
      </c>
      <c r="B1851">
        <v>345102</v>
      </c>
      <c r="C1851" t="s">
        <v>78</v>
      </c>
      <c r="D1851">
        <v>5510</v>
      </c>
      <c r="E1851">
        <v>218.82</v>
      </c>
      <c r="F1851" s="1">
        <v>41913</v>
      </c>
      <c r="G1851" t="s">
        <v>119</v>
      </c>
      <c r="H1851" t="s">
        <v>120</v>
      </c>
      <c r="I1851" t="s">
        <v>120</v>
      </c>
      <c r="K1851">
        <v>301871</v>
      </c>
      <c r="L1851">
        <v>191628</v>
      </c>
      <c r="Q1851" t="s">
        <v>121</v>
      </c>
      <c r="U1851">
        <v>10</v>
      </c>
      <c r="V1851">
        <v>14</v>
      </c>
      <c r="Y1851" t="s">
        <v>122</v>
      </c>
      <c r="Z1851">
        <v>182</v>
      </c>
      <c r="AA1851" t="s">
        <v>123</v>
      </c>
      <c r="AB1851" t="s">
        <v>124</v>
      </c>
      <c r="AC1851">
        <v>143</v>
      </c>
    </row>
    <row r="1852" spans="1:29" x14ac:dyDescent="0.25">
      <c r="A1852">
        <v>345</v>
      </c>
      <c r="B1852">
        <v>345102</v>
      </c>
      <c r="C1852" t="s">
        <v>78</v>
      </c>
      <c r="D1852">
        <v>5510</v>
      </c>
      <c r="E1852">
        <v>-480.03</v>
      </c>
      <c r="F1852" s="1">
        <v>41914</v>
      </c>
      <c r="G1852" t="s">
        <v>119</v>
      </c>
      <c r="H1852" t="s">
        <v>120</v>
      </c>
      <c r="I1852" t="s">
        <v>120</v>
      </c>
      <c r="K1852">
        <v>301982</v>
      </c>
      <c r="L1852">
        <v>192087</v>
      </c>
      <c r="Q1852" t="s">
        <v>348</v>
      </c>
      <c r="U1852">
        <v>10</v>
      </c>
      <c r="V1852">
        <v>14</v>
      </c>
      <c r="Y1852" t="s">
        <v>122</v>
      </c>
      <c r="Z1852">
        <v>252</v>
      </c>
      <c r="AA1852" t="s">
        <v>123</v>
      </c>
      <c r="AB1852" t="s">
        <v>124</v>
      </c>
      <c r="AC1852">
        <v>3</v>
      </c>
    </row>
    <row r="1853" spans="1:29" x14ac:dyDescent="0.25">
      <c r="A1853">
        <v>345</v>
      </c>
      <c r="B1853">
        <v>345101</v>
      </c>
      <c r="C1853" t="s">
        <v>78</v>
      </c>
      <c r="D1853">
        <v>5510</v>
      </c>
      <c r="E1853">
        <v>116.07</v>
      </c>
      <c r="F1853" s="1">
        <v>41917</v>
      </c>
      <c r="G1853" t="s">
        <v>119</v>
      </c>
      <c r="H1853" t="s">
        <v>120</v>
      </c>
      <c r="I1853" t="s">
        <v>120</v>
      </c>
      <c r="K1853">
        <v>301975</v>
      </c>
      <c r="L1853">
        <v>192057</v>
      </c>
      <c r="Q1853" t="s">
        <v>121</v>
      </c>
      <c r="U1853">
        <v>10</v>
      </c>
      <c r="V1853">
        <v>14</v>
      </c>
      <c r="Y1853" t="s">
        <v>122</v>
      </c>
      <c r="Z1853">
        <v>182</v>
      </c>
      <c r="AA1853" t="s">
        <v>123</v>
      </c>
      <c r="AB1853" t="s">
        <v>124</v>
      </c>
      <c r="AC1853">
        <v>111</v>
      </c>
    </row>
    <row r="1854" spans="1:29" x14ac:dyDescent="0.25">
      <c r="A1854">
        <v>345</v>
      </c>
      <c r="B1854">
        <v>345102</v>
      </c>
      <c r="C1854" t="s">
        <v>78</v>
      </c>
      <c r="D1854">
        <v>5510</v>
      </c>
      <c r="E1854">
        <v>320.68</v>
      </c>
      <c r="F1854" s="1">
        <v>41917</v>
      </c>
      <c r="G1854" t="s">
        <v>119</v>
      </c>
      <c r="H1854" t="s">
        <v>120</v>
      </c>
      <c r="I1854" t="s">
        <v>120</v>
      </c>
      <c r="K1854">
        <v>301975</v>
      </c>
      <c r="L1854">
        <v>192057</v>
      </c>
      <c r="Q1854" t="s">
        <v>121</v>
      </c>
      <c r="U1854">
        <v>10</v>
      </c>
      <c r="V1854">
        <v>14</v>
      </c>
      <c r="Y1854" t="s">
        <v>122</v>
      </c>
      <c r="Z1854">
        <v>182</v>
      </c>
      <c r="AA1854" t="s">
        <v>123</v>
      </c>
      <c r="AB1854" t="s">
        <v>124</v>
      </c>
      <c r="AC1854">
        <v>114</v>
      </c>
    </row>
    <row r="1855" spans="1:29" x14ac:dyDescent="0.25">
      <c r="A1855">
        <v>345</v>
      </c>
      <c r="B1855">
        <v>345101</v>
      </c>
      <c r="C1855" t="s">
        <v>78</v>
      </c>
      <c r="D1855">
        <v>5510</v>
      </c>
      <c r="E1855">
        <v>260.14999999999998</v>
      </c>
      <c r="F1855" s="1">
        <v>41918</v>
      </c>
      <c r="G1855" t="s">
        <v>119</v>
      </c>
      <c r="H1855" t="s">
        <v>120</v>
      </c>
      <c r="I1855" t="s">
        <v>120</v>
      </c>
      <c r="K1855">
        <v>302001</v>
      </c>
      <c r="L1855">
        <v>192273</v>
      </c>
      <c r="Q1855" t="s">
        <v>121</v>
      </c>
      <c r="U1855">
        <v>10</v>
      </c>
      <c r="V1855">
        <v>14</v>
      </c>
      <c r="Y1855" t="s">
        <v>122</v>
      </c>
      <c r="Z1855">
        <v>182</v>
      </c>
      <c r="AA1855" t="s">
        <v>123</v>
      </c>
      <c r="AB1855" t="s">
        <v>124</v>
      </c>
      <c r="AC1855">
        <v>157</v>
      </c>
    </row>
    <row r="1856" spans="1:29" x14ac:dyDescent="0.25">
      <c r="A1856">
        <v>345</v>
      </c>
      <c r="B1856">
        <v>345102</v>
      </c>
      <c r="C1856" t="s">
        <v>78</v>
      </c>
      <c r="D1856">
        <v>5510</v>
      </c>
      <c r="E1856">
        <v>53.58</v>
      </c>
      <c r="F1856" s="1">
        <v>41918</v>
      </c>
      <c r="G1856" t="s">
        <v>119</v>
      </c>
      <c r="H1856" t="s">
        <v>120</v>
      </c>
      <c r="I1856" t="s">
        <v>120</v>
      </c>
      <c r="K1856">
        <v>302001</v>
      </c>
      <c r="L1856">
        <v>192273</v>
      </c>
      <c r="Q1856" t="s">
        <v>121</v>
      </c>
      <c r="U1856">
        <v>10</v>
      </c>
      <c r="V1856">
        <v>14</v>
      </c>
      <c r="Y1856" t="s">
        <v>122</v>
      </c>
      <c r="Z1856">
        <v>182</v>
      </c>
      <c r="AA1856" t="s">
        <v>123</v>
      </c>
      <c r="AB1856" t="s">
        <v>124</v>
      </c>
      <c r="AC1856">
        <v>160</v>
      </c>
    </row>
    <row r="1857" spans="1:29" x14ac:dyDescent="0.25">
      <c r="A1857">
        <v>345</v>
      </c>
      <c r="B1857">
        <v>345102</v>
      </c>
      <c r="C1857" t="s">
        <v>78</v>
      </c>
      <c r="D1857">
        <v>5510</v>
      </c>
      <c r="E1857">
        <v>-19.37</v>
      </c>
      <c r="F1857" s="1">
        <v>41918</v>
      </c>
      <c r="G1857" t="s">
        <v>119</v>
      </c>
      <c r="H1857" t="s">
        <v>120</v>
      </c>
      <c r="I1857" t="s">
        <v>120</v>
      </c>
      <c r="K1857">
        <v>301978</v>
      </c>
      <c r="L1857">
        <v>192071</v>
      </c>
      <c r="Q1857" t="s">
        <v>348</v>
      </c>
      <c r="U1857">
        <v>10</v>
      </c>
      <c r="V1857">
        <v>14</v>
      </c>
      <c r="Y1857" t="s">
        <v>122</v>
      </c>
      <c r="Z1857">
        <v>345</v>
      </c>
      <c r="AA1857" t="s">
        <v>123</v>
      </c>
      <c r="AB1857" t="s">
        <v>124</v>
      </c>
      <c r="AC1857">
        <v>1</v>
      </c>
    </row>
    <row r="1858" spans="1:29" x14ac:dyDescent="0.25">
      <c r="A1858">
        <v>345</v>
      </c>
      <c r="B1858">
        <v>345101</v>
      </c>
      <c r="C1858" t="s">
        <v>78</v>
      </c>
      <c r="D1858">
        <v>5510</v>
      </c>
      <c r="E1858">
        <v>132.29</v>
      </c>
      <c r="F1858" s="1">
        <v>41924</v>
      </c>
      <c r="G1858" t="s">
        <v>119</v>
      </c>
      <c r="H1858" t="s">
        <v>120</v>
      </c>
      <c r="I1858" t="s">
        <v>120</v>
      </c>
      <c r="K1858">
        <v>302053</v>
      </c>
      <c r="L1858">
        <v>193096</v>
      </c>
      <c r="Q1858" t="s">
        <v>121</v>
      </c>
      <c r="U1858">
        <v>10</v>
      </c>
      <c r="V1858">
        <v>14</v>
      </c>
      <c r="Y1858" t="s">
        <v>122</v>
      </c>
      <c r="Z1858">
        <v>254</v>
      </c>
      <c r="AA1858" t="s">
        <v>123</v>
      </c>
      <c r="AB1858" t="s">
        <v>124</v>
      </c>
      <c r="AC1858">
        <v>93</v>
      </c>
    </row>
    <row r="1859" spans="1:29" x14ac:dyDescent="0.25">
      <c r="A1859">
        <v>345</v>
      </c>
      <c r="B1859">
        <v>345102</v>
      </c>
      <c r="C1859" t="s">
        <v>78</v>
      </c>
      <c r="D1859">
        <v>5510</v>
      </c>
      <c r="E1859">
        <v>356.67</v>
      </c>
      <c r="F1859" s="1">
        <v>41924</v>
      </c>
      <c r="G1859" t="s">
        <v>119</v>
      </c>
      <c r="H1859" t="s">
        <v>120</v>
      </c>
      <c r="I1859" t="s">
        <v>120</v>
      </c>
      <c r="K1859">
        <v>302053</v>
      </c>
      <c r="L1859">
        <v>193096</v>
      </c>
      <c r="Q1859" t="s">
        <v>121</v>
      </c>
      <c r="U1859">
        <v>10</v>
      </c>
      <c r="V1859">
        <v>14</v>
      </c>
      <c r="Y1859" t="s">
        <v>122</v>
      </c>
      <c r="Z1859">
        <v>254</v>
      </c>
      <c r="AA1859" t="s">
        <v>123</v>
      </c>
      <c r="AB1859" t="s">
        <v>124</v>
      </c>
      <c r="AC1859">
        <v>96</v>
      </c>
    </row>
    <row r="1860" spans="1:29" x14ac:dyDescent="0.25">
      <c r="A1860">
        <v>345</v>
      </c>
      <c r="B1860">
        <v>345102</v>
      </c>
      <c r="C1860" t="s">
        <v>78</v>
      </c>
      <c r="D1860">
        <v>5510</v>
      </c>
      <c r="E1860">
        <v>175.44</v>
      </c>
      <c r="F1860" s="1">
        <v>41927</v>
      </c>
      <c r="G1860" t="s">
        <v>119</v>
      </c>
      <c r="H1860" t="s">
        <v>120</v>
      </c>
      <c r="I1860" t="s">
        <v>120</v>
      </c>
      <c r="K1860">
        <v>302055</v>
      </c>
      <c r="L1860">
        <v>193104</v>
      </c>
      <c r="Q1860" t="s">
        <v>121</v>
      </c>
      <c r="U1860">
        <v>10</v>
      </c>
      <c r="V1860">
        <v>14</v>
      </c>
      <c r="Y1860" t="s">
        <v>122</v>
      </c>
      <c r="Z1860">
        <v>182</v>
      </c>
      <c r="AA1860" t="s">
        <v>123</v>
      </c>
      <c r="AB1860" t="s">
        <v>124</v>
      </c>
      <c r="AC1860">
        <v>91</v>
      </c>
    </row>
    <row r="1861" spans="1:29" x14ac:dyDescent="0.25">
      <c r="A1861">
        <v>345</v>
      </c>
      <c r="B1861">
        <v>345102</v>
      </c>
      <c r="C1861" t="s">
        <v>78</v>
      </c>
      <c r="D1861">
        <v>5510</v>
      </c>
      <c r="E1861">
        <v>-28.74</v>
      </c>
      <c r="F1861" s="1">
        <v>41928</v>
      </c>
      <c r="G1861" t="s">
        <v>119</v>
      </c>
      <c r="H1861" t="s">
        <v>120</v>
      </c>
      <c r="I1861" t="s">
        <v>120</v>
      </c>
      <c r="K1861">
        <v>302041</v>
      </c>
      <c r="L1861">
        <v>192804</v>
      </c>
      <c r="Q1861" t="s">
        <v>348</v>
      </c>
      <c r="U1861">
        <v>10</v>
      </c>
      <c r="V1861">
        <v>14</v>
      </c>
      <c r="Y1861" t="s">
        <v>122</v>
      </c>
      <c r="Z1861">
        <v>251</v>
      </c>
      <c r="AA1861" t="s">
        <v>123</v>
      </c>
      <c r="AB1861" t="s">
        <v>124</v>
      </c>
      <c r="AC1861">
        <v>2</v>
      </c>
    </row>
    <row r="1862" spans="1:29" x14ac:dyDescent="0.25">
      <c r="A1862">
        <v>345</v>
      </c>
      <c r="B1862">
        <v>345101</v>
      </c>
      <c r="C1862" t="s">
        <v>78</v>
      </c>
      <c r="D1862">
        <v>5510</v>
      </c>
      <c r="E1862">
        <v>288.33</v>
      </c>
      <c r="F1862" s="1">
        <v>41931</v>
      </c>
      <c r="G1862" t="s">
        <v>119</v>
      </c>
      <c r="H1862" t="s">
        <v>120</v>
      </c>
      <c r="I1862" t="s">
        <v>120</v>
      </c>
      <c r="K1862">
        <v>302043</v>
      </c>
      <c r="L1862">
        <v>192850</v>
      </c>
      <c r="Q1862" t="s">
        <v>121</v>
      </c>
      <c r="U1862">
        <v>10</v>
      </c>
      <c r="V1862">
        <v>14</v>
      </c>
      <c r="Y1862" t="s">
        <v>122</v>
      </c>
      <c r="Z1862">
        <v>182</v>
      </c>
      <c r="AA1862" t="s">
        <v>123</v>
      </c>
      <c r="AB1862" t="s">
        <v>124</v>
      </c>
      <c r="AC1862">
        <v>101</v>
      </c>
    </row>
    <row r="1863" spans="1:29" x14ac:dyDescent="0.25">
      <c r="A1863">
        <v>345</v>
      </c>
      <c r="B1863">
        <v>345102</v>
      </c>
      <c r="C1863" t="s">
        <v>78</v>
      </c>
      <c r="D1863">
        <v>5510</v>
      </c>
      <c r="E1863">
        <v>224.79</v>
      </c>
      <c r="F1863" s="1">
        <v>41931</v>
      </c>
      <c r="G1863" t="s">
        <v>119</v>
      </c>
      <c r="H1863" t="s">
        <v>120</v>
      </c>
      <c r="I1863" t="s">
        <v>120</v>
      </c>
      <c r="K1863">
        <v>302043</v>
      </c>
      <c r="L1863">
        <v>192850</v>
      </c>
      <c r="Q1863" t="s">
        <v>121</v>
      </c>
      <c r="U1863">
        <v>10</v>
      </c>
      <c r="V1863">
        <v>14</v>
      </c>
      <c r="Y1863" t="s">
        <v>122</v>
      </c>
      <c r="Z1863">
        <v>182</v>
      </c>
      <c r="AA1863" t="s">
        <v>123</v>
      </c>
      <c r="AB1863" t="s">
        <v>124</v>
      </c>
      <c r="AC1863">
        <v>104</v>
      </c>
    </row>
    <row r="1864" spans="1:29" x14ac:dyDescent="0.25">
      <c r="A1864">
        <v>345</v>
      </c>
      <c r="B1864">
        <v>345102</v>
      </c>
      <c r="C1864" t="s">
        <v>78</v>
      </c>
      <c r="D1864">
        <v>5510</v>
      </c>
      <c r="E1864">
        <v>124.61</v>
      </c>
      <c r="F1864" s="1">
        <v>41932</v>
      </c>
      <c r="G1864" t="s">
        <v>119</v>
      </c>
      <c r="H1864" t="s">
        <v>120</v>
      </c>
      <c r="I1864" t="s">
        <v>120</v>
      </c>
      <c r="K1864">
        <v>302057</v>
      </c>
      <c r="L1864">
        <v>193113</v>
      </c>
      <c r="Q1864" t="s">
        <v>121</v>
      </c>
      <c r="U1864">
        <v>10</v>
      </c>
      <c r="V1864">
        <v>14</v>
      </c>
      <c r="Y1864" t="s">
        <v>122</v>
      </c>
      <c r="Z1864">
        <v>182</v>
      </c>
      <c r="AA1864" t="s">
        <v>123</v>
      </c>
      <c r="AB1864" t="s">
        <v>124</v>
      </c>
      <c r="AC1864">
        <v>139</v>
      </c>
    </row>
    <row r="1865" spans="1:29" x14ac:dyDescent="0.25">
      <c r="A1865">
        <v>345</v>
      </c>
      <c r="B1865">
        <v>345102</v>
      </c>
      <c r="C1865" t="s">
        <v>78</v>
      </c>
      <c r="D1865">
        <v>5510</v>
      </c>
      <c r="E1865">
        <v>-2.84</v>
      </c>
      <c r="F1865" s="1">
        <v>41932</v>
      </c>
      <c r="G1865" t="s">
        <v>119</v>
      </c>
      <c r="H1865" t="s">
        <v>120</v>
      </c>
      <c r="I1865" t="s">
        <v>120</v>
      </c>
      <c r="K1865">
        <v>302046</v>
      </c>
      <c r="L1865">
        <v>192942</v>
      </c>
      <c r="Q1865" t="s">
        <v>348</v>
      </c>
      <c r="U1865">
        <v>10</v>
      </c>
      <c r="V1865">
        <v>14</v>
      </c>
      <c r="Y1865" t="s">
        <v>122</v>
      </c>
      <c r="Z1865">
        <v>251</v>
      </c>
      <c r="AA1865" t="s">
        <v>123</v>
      </c>
      <c r="AB1865" t="s">
        <v>124</v>
      </c>
      <c r="AC1865">
        <v>4</v>
      </c>
    </row>
    <row r="1866" spans="1:29" x14ac:dyDescent="0.25">
      <c r="A1866">
        <v>345</v>
      </c>
      <c r="B1866">
        <v>345102</v>
      </c>
      <c r="C1866" t="s">
        <v>78</v>
      </c>
      <c r="D1866">
        <v>5510</v>
      </c>
      <c r="E1866">
        <v>624.39</v>
      </c>
      <c r="F1866" s="1">
        <v>41934</v>
      </c>
      <c r="G1866" t="s">
        <v>119</v>
      </c>
      <c r="H1866" t="s">
        <v>120</v>
      </c>
      <c r="I1866" t="s">
        <v>120</v>
      </c>
      <c r="K1866">
        <v>302082</v>
      </c>
      <c r="L1866">
        <v>193313</v>
      </c>
      <c r="Q1866" t="s">
        <v>121</v>
      </c>
      <c r="U1866">
        <v>10</v>
      </c>
      <c r="V1866">
        <v>14</v>
      </c>
      <c r="Y1866" t="s">
        <v>122</v>
      </c>
      <c r="Z1866">
        <v>182</v>
      </c>
      <c r="AA1866" t="s">
        <v>123</v>
      </c>
      <c r="AB1866" t="s">
        <v>124</v>
      </c>
      <c r="AC1866">
        <v>90</v>
      </c>
    </row>
    <row r="1867" spans="1:29" x14ac:dyDescent="0.25">
      <c r="A1867">
        <v>345</v>
      </c>
      <c r="B1867">
        <v>345101</v>
      </c>
      <c r="C1867" t="s">
        <v>78</v>
      </c>
      <c r="D1867">
        <v>5510</v>
      </c>
      <c r="E1867">
        <v>184.54</v>
      </c>
      <c r="F1867" s="1">
        <v>41938</v>
      </c>
      <c r="G1867" t="s">
        <v>119</v>
      </c>
      <c r="H1867" t="s">
        <v>120</v>
      </c>
      <c r="I1867" t="s">
        <v>120</v>
      </c>
      <c r="K1867">
        <v>302096</v>
      </c>
      <c r="L1867">
        <v>193483</v>
      </c>
      <c r="Q1867" t="s">
        <v>121</v>
      </c>
      <c r="U1867">
        <v>10</v>
      </c>
      <c r="V1867">
        <v>14</v>
      </c>
      <c r="Y1867" t="s">
        <v>122</v>
      </c>
      <c r="Z1867">
        <v>182</v>
      </c>
      <c r="AA1867" t="s">
        <v>123</v>
      </c>
      <c r="AB1867" t="s">
        <v>124</v>
      </c>
      <c r="AC1867">
        <v>101</v>
      </c>
    </row>
    <row r="1868" spans="1:29" x14ac:dyDescent="0.25">
      <c r="A1868">
        <v>345</v>
      </c>
      <c r="B1868">
        <v>345102</v>
      </c>
      <c r="C1868" t="s">
        <v>78</v>
      </c>
      <c r="D1868">
        <v>5510</v>
      </c>
      <c r="E1868">
        <v>704.33</v>
      </c>
      <c r="F1868" s="1">
        <v>41938</v>
      </c>
      <c r="G1868" t="s">
        <v>119</v>
      </c>
      <c r="H1868" t="s">
        <v>120</v>
      </c>
      <c r="I1868" t="s">
        <v>120</v>
      </c>
      <c r="K1868">
        <v>302096</v>
      </c>
      <c r="L1868">
        <v>193483</v>
      </c>
      <c r="Q1868" t="s">
        <v>121</v>
      </c>
      <c r="U1868">
        <v>10</v>
      </c>
      <c r="V1868">
        <v>14</v>
      </c>
      <c r="Y1868" t="s">
        <v>122</v>
      </c>
      <c r="Z1868">
        <v>182</v>
      </c>
      <c r="AA1868" t="s">
        <v>123</v>
      </c>
      <c r="AB1868" t="s">
        <v>124</v>
      </c>
      <c r="AC1868">
        <v>104</v>
      </c>
    </row>
    <row r="1869" spans="1:29" x14ac:dyDescent="0.25">
      <c r="A1869">
        <v>345</v>
      </c>
      <c r="B1869">
        <v>345102</v>
      </c>
      <c r="C1869" t="s">
        <v>78</v>
      </c>
      <c r="D1869">
        <v>5510</v>
      </c>
      <c r="E1869">
        <v>121.43</v>
      </c>
      <c r="F1869" s="1">
        <v>41939</v>
      </c>
      <c r="G1869" t="s">
        <v>119</v>
      </c>
      <c r="H1869" t="s">
        <v>120</v>
      </c>
      <c r="I1869" t="s">
        <v>120</v>
      </c>
      <c r="K1869">
        <v>302104</v>
      </c>
      <c r="L1869">
        <v>193603</v>
      </c>
      <c r="Q1869" t="s">
        <v>121</v>
      </c>
      <c r="U1869">
        <v>10</v>
      </c>
      <c r="V1869">
        <v>14</v>
      </c>
      <c r="Y1869" t="s">
        <v>122</v>
      </c>
      <c r="Z1869">
        <v>182</v>
      </c>
      <c r="AA1869" t="s">
        <v>123</v>
      </c>
      <c r="AB1869" t="s">
        <v>124</v>
      </c>
      <c r="AC1869">
        <v>118</v>
      </c>
    </row>
    <row r="1870" spans="1:29" x14ac:dyDescent="0.25">
      <c r="A1870">
        <v>345</v>
      </c>
      <c r="B1870">
        <v>345102</v>
      </c>
      <c r="C1870" t="s">
        <v>78</v>
      </c>
      <c r="D1870">
        <v>5510</v>
      </c>
      <c r="E1870">
        <v>629.6</v>
      </c>
      <c r="F1870" s="1">
        <v>41941</v>
      </c>
      <c r="G1870" t="s">
        <v>119</v>
      </c>
      <c r="H1870" t="s">
        <v>120</v>
      </c>
      <c r="I1870" t="s">
        <v>120</v>
      </c>
      <c r="K1870">
        <v>302117</v>
      </c>
      <c r="L1870">
        <v>193797</v>
      </c>
      <c r="Q1870" t="s">
        <v>121</v>
      </c>
      <c r="U1870">
        <v>10</v>
      </c>
      <c r="V1870">
        <v>14</v>
      </c>
      <c r="Y1870" t="s">
        <v>122</v>
      </c>
      <c r="Z1870">
        <v>182</v>
      </c>
      <c r="AA1870" t="s">
        <v>123</v>
      </c>
      <c r="AB1870" t="s">
        <v>124</v>
      </c>
      <c r="AC1870">
        <v>92</v>
      </c>
    </row>
    <row r="1871" spans="1:29" x14ac:dyDescent="0.25">
      <c r="A1871">
        <v>345</v>
      </c>
      <c r="B1871">
        <v>345102</v>
      </c>
      <c r="C1871" t="s">
        <v>78</v>
      </c>
      <c r="D1871">
        <v>5510</v>
      </c>
      <c r="E1871">
        <v>-122.71</v>
      </c>
      <c r="F1871" s="1">
        <v>41941</v>
      </c>
      <c r="G1871" t="s">
        <v>119</v>
      </c>
      <c r="H1871" t="s">
        <v>120</v>
      </c>
      <c r="I1871" t="s">
        <v>120</v>
      </c>
      <c r="K1871">
        <v>302112</v>
      </c>
      <c r="L1871">
        <v>193674</v>
      </c>
      <c r="Q1871" t="s">
        <v>348</v>
      </c>
      <c r="U1871">
        <v>10</v>
      </c>
      <c r="V1871">
        <v>14</v>
      </c>
      <c r="Y1871" t="s">
        <v>122</v>
      </c>
      <c r="Z1871">
        <v>252</v>
      </c>
      <c r="AA1871" t="s">
        <v>123</v>
      </c>
      <c r="AB1871" t="s">
        <v>124</v>
      </c>
      <c r="AC1871">
        <v>2</v>
      </c>
    </row>
    <row r="1872" spans="1:29" x14ac:dyDescent="0.25">
      <c r="A1872">
        <v>345</v>
      </c>
      <c r="B1872">
        <v>345101</v>
      </c>
      <c r="C1872" t="s">
        <v>78</v>
      </c>
      <c r="D1872">
        <v>5510</v>
      </c>
      <c r="E1872">
        <v>266.42</v>
      </c>
      <c r="F1872" s="1">
        <v>41943</v>
      </c>
      <c r="G1872" t="s">
        <v>119</v>
      </c>
      <c r="H1872" t="s">
        <v>120</v>
      </c>
      <c r="I1872" t="s">
        <v>120</v>
      </c>
      <c r="K1872">
        <v>302131</v>
      </c>
      <c r="L1872">
        <v>193856</v>
      </c>
      <c r="Q1872" t="s">
        <v>121</v>
      </c>
      <c r="U1872">
        <v>10</v>
      </c>
      <c r="V1872">
        <v>14</v>
      </c>
      <c r="Y1872" t="s">
        <v>122</v>
      </c>
      <c r="Z1872">
        <v>182</v>
      </c>
      <c r="AA1872" t="s">
        <v>123</v>
      </c>
      <c r="AB1872" t="s">
        <v>124</v>
      </c>
      <c r="AC1872">
        <v>151</v>
      </c>
    </row>
    <row r="1873" spans="1:29" x14ac:dyDescent="0.25">
      <c r="A1873">
        <v>345</v>
      </c>
      <c r="B1873">
        <v>345102</v>
      </c>
      <c r="C1873" t="s">
        <v>78</v>
      </c>
      <c r="D1873">
        <v>5510</v>
      </c>
      <c r="E1873">
        <v>867.18</v>
      </c>
      <c r="F1873" s="1">
        <v>41943</v>
      </c>
      <c r="G1873" t="s">
        <v>119</v>
      </c>
      <c r="H1873" t="s">
        <v>120</v>
      </c>
      <c r="I1873" t="s">
        <v>120</v>
      </c>
      <c r="K1873">
        <v>302131</v>
      </c>
      <c r="L1873">
        <v>193856</v>
      </c>
      <c r="Q1873" t="s">
        <v>121</v>
      </c>
      <c r="U1873">
        <v>10</v>
      </c>
      <c r="V1873">
        <v>14</v>
      </c>
      <c r="Y1873" t="s">
        <v>122</v>
      </c>
      <c r="Z1873">
        <v>182</v>
      </c>
      <c r="AA1873" t="s">
        <v>123</v>
      </c>
      <c r="AB1873" t="s">
        <v>124</v>
      </c>
      <c r="AC1873">
        <v>155</v>
      </c>
    </row>
    <row r="1874" spans="1:29" x14ac:dyDescent="0.25">
      <c r="A1874">
        <v>345</v>
      </c>
      <c r="B1874">
        <v>345101</v>
      </c>
      <c r="C1874" t="s">
        <v>78</v>
      </c>
      <c r="D1874">
        <v>5510</v>
      </c>
      <c r="E1874">
        <v>-154.01</v>
      </c>
      <c r="F1874" s="1">
        <v>41943</v>
      </c>
      <c r="G1874" t="s">
        <v>119</v>
      </c>
      <c r="H1874" t="s">
        <v>120</v>
      </c>
      <c r="I1874" t="s">
        <v>120</v>
      </c>
      <c r="K1874">
        <v>302132</v>
      </c>
      <c r="L1874">
        <v>193857</v>
      </c>
      <c r="Q1874" t="s">
        <v>348</v>
      </c>
      <c r="U1874">
        <v>10</v>
      </c>
      <c r="V1874">
        <v>14</v>
      </c>
      <c r="Y1874" t="s">
        <v>122</v>
      </c>
      <c r="Z1874">
        <v>401</v>
      </c>
      <c r="AA1874" t="s">
        <v>123</v>
      </c>
      <c r="AB1874" t="s">
        <v>124</v>
      </c>
      <c r="AC1874">
        <v>6</v>
      </c>
    </row>
    <row r="1875" spans="1:29" x14ac:dyDescent="0.25">
      <c r="A1875">
        <v>345</v>
      </c>
      <c r="B1875">
        <v>345101</v>
      </c>
      <c r="C1875" t="s">
        <v>78</v>
      </c>
      <c r="D1875">
        <v>5510</v>
      </c>
      <c r="E1875"/>
      <c r="F1875" s="1">
        <v>41943</v>
      </c>
      <c r="G1875" t="s">
        <v>119</v>
      </c>
      <c r="H1875" t="s">
        <v>353</v>
      </c>
      <c r="I1875" t="s">
        <v>353</v>
      </c>
      <c r="K1875">
        <v>257997</v>
      </c>
      <c r="L1875">
        <v>194806</v>
      </c>
      <c r="Q1875" t="s">
        <v>344</v>
      </c>
      <c r="U1875">
        <v>10</v>
      </c>
      <c r="V1875">
        <v>14</v>
      </c>
      <c r="Y1875" t="s">
        <v>345</v>
      </c>
      <c r="Z1875">
        <v>0</v>
      </c>
      <c r="AA1875" t="s">
        <v>346</v>
      </c>
      <c r="AB1875" t="s">
        <v>124</v>
      </c>
      <c r="AC1875">
        <v>232</v>
      </c>
    </row>
    <row r="1876" spans="1:29" x14ac:dyDescent="0.25">
      <c r="A1876">
        <v>345</v>
      </c>
      <c r="B1876">
        <v>345102</v>
      </c>
      <c r="C1876" t="s">
        <v>78</v>
      </c>
      <c r="D1876">
        <v>5510</v>
      </c>
      <c r="E1876"/>
      <c r="F1876" s="1">
        <v>41943</v>
      </c>
      <c r="G1876" t="s">
        <v>119</v>
      </c>
      <c r="H1876" t="s">
        <v>353</v>
      </c>
      <c r="I1876" t="s">
        <v>353</v>
      </c>
      <c r="K1876">
        <v>257997</v>
      </c>
      <c r="L1876">
        <v>194806</v>
      </c>
      <c r="Q1876" t="s">
        <v>344</v>
      </c>
      <c r="U1876">
        <v>10</v>
      </c>
      <c r="V1876">
        <v>14</v>
      </c>
      <c r="Y1876" t="s">
        <v>345</v>
      </c>
      <c r="Z1876">
        <v>0</v>
      </c>
      <c r="AA1876" t="s">
        <v>346</v>
      </c>
      <c r="AB1876" t="s">
        <v>124</v>
      </c>
      <c r="AC1876">
        <v>233</v>
      </c>
    </row>
    <row r="1877" spans="1:29" x14ac:dyDescent="0.25">
      <c r="A1877">
        <v>345</v>
      </c>
      <c r="B1877">
        <v>345102</v>
      </c>
      <c r="C1877" t="s">
        <v>78</v>
      </c>
      <c r="D1877">
        <v>5510</v>
      </c>
      <c r="E1877">
        <v>0.31</v>
      </c>
      <c r="F1877" s="1">
        <v>41946</v>
      </c>
      <c r="G1877" t="s">
        <v>119</v>
      </c>
      <c r="H1877" t="s">
        <v>120</v>
      </c>
      <c r="I1877" t="s">
        <v>120</v>
      </c>
      <c r="K1877">
        <v>302164</v>
      </c>
      <c r="L1877">
        <v>193989</v>
      </c>
      <c r="Q1877" t="s">
        <v>121</v>
      </c>
      <c r="U1877">
        <v>11</v>
      </c>
      <c r="V1877">
        <v>14</v>
      </c>
      <c r="Y1877" t="s">
        <v>122</v>
      </c>
      <c r="Z1877">
        <v>182</v>
      </c>
      <c r="AA1877" t="s">
        <v>123</v>
      </c>
      <c r="AB1877" t="s">
        <v>124</v>
      </c>
      <c r="AC1877">
        <v>131</v>
      </c>
    </row>
    <row r="1878" spans="1:29" x14ac:dyDescent="0.25">
      <c r="A1878">
        <v>345</v>
      </c>
      <c r="B1878">
        <v>345102</v>
      </c>
      <c r="C1878" t="s">
        <v>78</v>
      </c>
      <c r="D1878">
        <v>5510</v>
      </c>
      <c r="E1878">
        <v>-244.67</v>
      </c>
      <c r="F1878" s="1">
        <v>41946</v>
      </c>
      <c r="G1878" t="s">
        <v>119</v>
      </c>
      <c r="H1878" t="s">
        <v>120</v>
      </c>
      <c r="I1878" t="s">
        <v>120</v>
      </c>
      <c r="K1878">
        <v>302302</v>
      </c>
      <c r="L1878">
        <v>194662</v>
      </c>
      <c r="Q1878" t="s">
        <v>348</v>
      </c>
      <c r="U1878">
        <v>11</v>
      </c>
      <c r="V1878">
        <v>14</v>
      </c>
      <c r="Y1878" t="s">
        <v>122</v>
      </c>
      <c r="Z1878">
        <v>251</v>
      </c>
      <c r="AA1878" t="s">
        <v>123</v>
      </c>
      <c r="AB1878" t="s">
        <v>124</v>
      </c>
      <c r="AC1878">
        <v>2</v>
      </c>
    </row>
    <row r="1879" spans="1:29" x14ac:dyDescent="0.25">
      <c r="A1879">
        <v>345</v>
      </c>
      <c r="B1879">
        <v>345101</v>
      </c>
      <c r="C1879" t="s">
        <v>78</v>
      </c>
      <c r="D1879">
        <v>5510</v>
      </c>
      <c r="E1879">
        <v>85.22</v>
      </c>
      <c r="F1879" s="1">
        <v>41948</v>
      </c>
      <c r="G1879" t="s">
        <v>119</v>
      </c>
      <c r="H1879" t="s">
        <v>120</v>
      </c>
      <c r="I1879" t="s">
        <v>120</v>
      </c>
      <c r="K1879">
        <v>302275</v>
      </c>
      <c r="L1879">
        <v>194461</v>
      </c>
      <c r="Q1879" t="s">
        <v>121</v>
      </c>
      <c r="U1879">
        <v>11</v>
      </c>
      <c r="V1879">
        <v>14</v>
      </c>
      <c r="Y1879" t="s">
        <v>122</v>
      </c>
      <c r="Z1879">
        <v>182</v>
      </c>
      <c r="AA1879" t="s">
        <v>123</v>
      </c>
      <c r="AB1879" t="s">
        <v>124</v>
      </c>
      <c r="AC1879">
        <v>124</v>
      </c>
    </row>
    <row r="1880" spans="1:29" x14ac:dyDescent="0.25">
      <c r="A1880">
        <v>345</v>
      </c>
      <c r="B1880">
        <v>345102</v>
      </c>
      <c r="C1880" t="s">
        <v>78</v>
      </c>
      <c r="D1880">
        <v>5510</v>
      </c>
      <c r="E1880">
        <v>169.36</v>
      </c>
      <c r="F1880" s="1">
        <v>41948</v>
      </c>
      <c r="G1880" t="s">
        <v>119</v>
      </c>
      <c r="H1880" t="s">
        <v>120</v>
      </c>
      <c r="I1880" t="s">
        <v>120</v>
      </c>
      <c r="K1880">
        <v>302275</v>
      </c>
      <c r="L1880">
        <v>194461</v>
      </c>
      <c r="Q1880" t="s">
        <v>121</v>
      </c>
      <c r="U1880">
        <v>11</v>
      </c>
      <c r="V1880">
        <v>14</v>
      </c>
      <c r="Y1880" t="s">
        <v>122</v>
      </c>
      <c r="Z1880">
        <v>182</v>
      </c>
      <c r="AA1880" t="s">
        <v>123</v>
      </c>
      <c r="AB1880" t="s">
        <v>124</v>
      </c>
      <c r="AC1880">
        <v>127</v>
      </c>
    </row>
    <row r="1881" spans="1:29" x14ac:dyDescent="0.25">
      <c r="A1881">
        <v>345</v>
      </c>
      <c r="B1881">
        <v>345102</v>
      </c>
      <c r="C1881" t="s">
        <v>78</v>
      </c>
      <c r="D1881">
        <v>5510</v>
      </c>
      <c r="E1881">
        <v>200.33</v>
      </c>
      <c r="F1881" s="1">
        <v>41952</v>
      </c>
      <c r="G1881" t="s">
        <v>119</v>
      </c>
      <c r="H1881" t="s">
        <v>120</v>
      </c>
      <c r="I1881" t="s">
        <v>120</v>
      </c>
      <c r="K1881">
        <v>302271</v>
      </c>
      <c r="L1881">
        <v>194422</v>
      </c>
      <c r="Q1881" t="s">
        <v>121</v>
      </c>
      <c r="U1881">
        <v>11</v>
      </c>
      <c r="V1881">
        <v>14</v>
      </c>
      <c r="Y1881" t="s">
        <v>122</v>
      </c>
      <c r="Z1881">
        <v>182</v>
      </c>
      <c r="AA1881" t="s">
        <v>123</v>
      </c>
      <c r="AB1881" t="s">
        <v>124</v>
      </c>
      <c r="AC1881">
        <v>112</v>
      </c>
    </row>
    <row r="1882" spans="1:29" x14ac:dyDescent="0.25">
      <c r="A1882">
        <v>345</v>
      </c>
      <c r="B1882">
        <v>345101</v>
      </c>
      <c r="C1882" t="s">
        <v>78</v>
      </c>
      <c r="D1882">
        <v>5510</v>
      </c>
      <c r="E1882">
        <v>1469.73</v>
      </c>
      <c r="F1882" s="1">
        <v>41955</v>
      </c>
      <c r="G1882" t="s">
        <v>119</v>
      </c>
      <c r="H1882" t="s">
        <v>120</v>
      </c>
      <c r="I1882" t="s">
        <v>120</v>
      </c>
      <c r="K1882">
        <v>302320</v>
      </c>
      <c r="L1882">
        <v>194978</v>
      </c>
      <c r="Q1882" t="s">
        <v>121</v>
      </c>
      <c r="U1882">
        <v>11</v>
      </c>
      <c r="V1882">
        <v>14</v>
      </c>
      <c r="Y1882" t="s">
        <v>122</v>
      </c>
      <c r="Z1882">
        <v>254</v>
      </c>
      <c r="AA1882" t="s">
        <v>123</v>
      </c>
      <c r="AB1882" t="s">
        <v>124</v>
      </c>
      <c r="AC1882">
        <v>96</v>
      </c>
    </row>
    <row r="1883" spans="1:29" x14ac:dyDescent="0.25">
      <c r="A1883">
        <v>345</v>
      </c>
      <c r="B1883">
        <v>345102</v>
      </c>
      <c r="C1883" t="s">
        <v>78</v>
      </c>
      <c r="D1883">
        <v>5510</v>
      </c>
      <c r="E1883">
        <v>844.12</v>
      </c>
      <c r="F1883" s="1">
        <v>41955</v>
      </c>
      <c r="G1883" t="s">
        <v>119</v>
      </c>
      <c r="H1883" t="s">
        <v>120</v>
      </c>
      <c r="I1883" t="s">
        <v>120</v>
      </c>
      <c r="K1883">
        <v>302320</v>
      </c>
      <c r="L1883">
        <v>194978</v>
      </c>
      <c r="Q1883" t="s">
        <v>121</v>
      </c>
      <c r="U1883">
        <v>11</v>
      </c>
      <c r="V1883">
        <v>14</v>
      </c>
      <c r="Y1883" t="s">
        <v>122</v>
      </c>
      <c r="Z1883">
        <v>254</v>
      </c>
      <c r="AA1883" t="s">
        <v>123</v>
      </c>
      <c r="AB1883" t="s">
        <v>124</v>
      </c>
      <c r="AC1883">
        <v>103</v>
      </c>
    </row>
    <row r="1884" spans="1:29" x14ac:dyDescent="0.25">
      <c r="A1884">
        <v>345</v>
      </c>
      <c r="B1884">
        <v>345102</v>
      </c>
      <c r="C1884" t="s">
        <v>78</v>
      </c>
      <c r="D1884">
        <v>5510</v>
      </c>
      <c r="E1884">
        <v>361.56</v>
      </c>
      <c r="F1884" s="1">
        <v>41959</v>
      </c>
      <c r="G1884" t="s">
        <v>119</v>
      </c>
      <c r="H1884" t="s">
        <v>120</v>
      </c>
      <c r="I1884" t="s">
        <v>120</v>
      </c>
      <c r="K1884">
        <v>302318</v>
      </c>
      <c r="L1884">
        <v>194854</v>
      </c>
      <c r="Q1884" t="s">
        <v>121</v>
      </c>
      <c r="U1884">
        <v>11</v>
      </c>
      <c r="V1884">
        <v>14</v>
      </c>
      <c r="Y1884" t="s">
        <v>122</v>
      </c>
      <c r="Z1884">
        <v>182</v>
      </c>
      <c r="AA1884" t="s">
        <v>123</v>
      </c>
      <c r="AB1884" t="s">
        <v>124</v>
      </c>
      <c r="AC1884">
        <v>127</v>
      </c>
    </row>
    <row r="1885" spans="1:29" x14ac:dyDescent="0.25">
      <c r="A1885">
        <v>345</v>
      </c>
      <c r="B1885">
        <v>345102</v>
      </c>
      <c r="C1885" t="s">
        <v>78</v>
      </c>
      <c r="D1885">
        <v>5510</v>
      </c>
      <c r="E1885">
        <v>93.32</v>
      </c>
      <c r="F1885" s="1">
        <v>41960</v>
      </c>
      <c r="G1885" t="s">
        <v>119</v>
      </c>
      <c r="H1885" t="s">
        <v>120</v>
      </c>
      <c r="I1885" t="s">
        <v>120</v>
      </c>
      <c r="K1885">
        <v>302319</v>
      </c>
      <c r="L1885">
        <v>194948</v>
      </c>
      <c r="Q1885" t="s">
        <v>121</v>
      </c>
      <c r="U1885">
        <v>11</v>
      </c>
      <c r="V1885">
        <v>14</v>
      </c>
      <c r="Y1885" t="s">
        <v>122</v>
      </c>
      <c r="Z1885">
        <v>182</v>
      </c>
      <c r="AA1885" t="s">
        <v>123</v>
      </c>
      <c r="AB1885" t="s">
        <v>124</v>
      </c>
      <c r="AC1885">
        <v>108</v>
      </c>
    </row>
    <row r="1886" spans="1:29" x14ac:dyDescent="0.25">
      <c r="A1886">
        <v>345</v>
      </c>
      <c r="B1886">
        <v>345101</v>
      </c>
      <c r="C1886" t="s">
        <v>78</v>
      </c>
      <c r="D1886">
        <v>5510</v>
      </c>
      <c r="E1886">
        <v>68.62</v>
      </c>
      <c r="F1886" s="1">
        <v>41962</v>
      </c>
      <c r="G1886" t="s">
        <v>119</v>
      </c>
      <c r="H1886" t="s">
        <v>120</v>
      </c>
      <c r="I1886" t="s">
        <v>120</v>
      </c>
      <c r="K1886">
        <v>302343</v>
      </c>
      <c r="L1886">
        <v>195169</v>
      </c>
      <c r="Q1886" t="s">
        <v>121</v>
      </c>
      <c r="U1886">
        <v>11</v>
      </c>
      <c r="V1886">
        <v>14</v>
      </c>
      <c r="Y1886" t="s">
        <v>122</v>
      </c>
      <c r="Z1886">
        <v>182</v>
      </c>
      <c r="AA1886" t="s">
        <v>123</v>
      </c>
      <c r="AB1886" t="s">
        <v>124</v>
      </c>
      <c r="AC1886">
        <v>130</v>
      </c>
    </row>
    <row r="1887" spans="1:29" x14ac:dyDescent="0.25">
      <c r="A1887">
        <v>345</v>
      </c>
      <c r="B1887">
        <v>345102</v>
      </c>
      <c r="C1887" t="s">
        <v>78</v>
      </c>
      <c r="D1887">
        <v>5510</v>
      </c>
      <c r="E1887">
        <v>179.56</v>
      </c>
      <c r="F1887" s="1">
        <v>41962</v>
      </c>
      <c r="G1887" t="s">
        <v>119</v>
      </c>
      <c r="H1887" t="s">
        <v>120</v>
      </c>
      <c r="I1887" t="s">
        <v>120</v>
      </c>
      <c r="K1887">
        <v>302343</v>
      </c>
      <c r="L1887">
        <v>195169</v>
      </c>
      <c r="Q1887" t="s">
        <v>121</v>
      </c>
      <c r="U1887">
        <v>11</v>
      </c>
      <c r="V1887">
        <v>14</v>
      </c>
      <c r="Y1887" t="s">
        <v>122</v>
      </c>
      <c r="Z1887">
        <v>182</v>
      </c>
      <c r="AA1887" t="s">
        <v>123</v>
      </c>
      <c r="AB1887" t="s">
        <v>124</v>
      </c>
      <c r="AC1887">
        <v>136</v>
      </c>
    </row>
    <row r="1888" spans="1:29" x14ac:dyDescent="0.25">
      <c r="A1888">
        <v>345</v>
      </c>
      <c r="B1888">
        <v>345102</v>
      </c>
      <c r="C1888" t="s">
        <v>78</v>
      </c>
      <c r="D1888">
        <v>5510</v>
      </c>
      <c r="E1888">
        <v>-107.77</v>
      </c>
      <c r="F1888" s="1">
        <v>41963</v>
      </c>
      <c r="G1888" t="s">
        <v>119</v>
      </c>
      <c r="H1888" t="s">
        <v>120</v>
      </c>
      <c r="I1888" t="s">
        <v>120</v>
      </c>
      <c r="K1888">
        <v>302352</v>
      </c>
      <c r="L1888">
        <v>195299</v>
      </c>
      <c r="Q1888" t="s">
        <v>348</v>
      </c>
      <c r="U1888">
        <v>11</v>
      </c>
      <c r="V1888">
        <v>14</v>
      </c>
      <c r="Y1888" t="s">
        <v>122</v>
      </c>
      <c r="Z1888">
        <v>345</v>
      </c>
      <c r="AA1888" t="s">
        <v>123</v>
      </c>
      <c r="AB1888" t="s">
        <v>124</v>
      </c>
      <c r="AC1888">
        <v>1</v>
      </c>
    </row>
    <row r="1889" spans="1:29" x14ac:dyDescent="0.25">
      <c r="A1889">
        <v>345</v>
      </c>
      <c r="B1889">
        <v>345102</v>
      </c>
      <c r="C1889" t="s">
        <v>78</v>
      </c>
      <c r="D1889">
        <v>5510</v>
      </c>
      <c r="E1889">
        <v>280.04000000000002</v>
      </c>
      <c r="F1889" s="1">
        <v>41966</v>
      </c>
      <c r="G1889" t="s">
        <v>119</v>
      </c>
      <c r="H1889" t="s">
        <v>120</v>
      </c>
      <c r="I1889" t="s">
        <v>120</v>
      </c>
      <c r="K1889">
        <v>302385</v>
      </c>
      <c r="L1889">
        <v>195769</v>
      </c>
      <c r="Q1889" t="s">
        <v>121</v>
      </c>
      <c r="U1889">
        <v>11</v>
      </c>
      <c r="V1889">
        <v>14</v>
      </c>
      <c r="Y1889" t="s">
        <v>122</v>
      </c>
      <c r="Z1889">
        <v>182</v>
      </c>
      <c r="AA1889" t="s">
        <v>123</v>
      </c>
      <c r="AB1889" t="s">
        <v>124</v>
      </c>
      <c r="AC1889">
        <v>120</v>
      </c>
    </row>
    <row r="1890" spans="1:29" x14ac:dyDescent="0.25">
      <c r="A1890">
        <v>345</v>
      </c>
      <c r="B1890">
        <v>345102</v>
      </c>
      <c r="C1890" t="s">
        <v>78</v>
      </c>
      <c r="D1890">
        <v>5510</v>
      </c>
      <c r="E1890">
        <v>-61.54</v>
      </c>
      <c r="F1890" s="1">
        <v>41966</v>
      </c>
      <c r="G1890" t="s">
        <v>119</v>
      </c>
      <c r="H1890" t="s">
        <v>120</v>
      </c>
      <c r="I1890" t="s">
        <v>120</v>
      </c>
      <c r="K1890">
        <v>302367</v>
      </c>
      <c r="L1890">
        <v>195392</v>
      </c>
      <c r="Q1890" t="s">
        <v>348</v>
      </c>
      <c r="U1890">
        <v>11</v>
      </c>
      <c r="V1890">
        <v>14</v>
      </c>
      <c r="Y1890" t="s">
        <v>122</v>
      </c>
      <c r="Z1890">
        <v>251</v>
      </c>
      <c r="AA1890" t="s">
        <v>123</v>
      </c>
      <c r="AB1890" t="s">
        <v>124</v>
      </c>
      <c r="AC1890">
        <v>3</v>
      </c>
    </row>
    <row r="1891" spans="1:29" x14ac:dyDescent="0.25">
      <c r="A1891">
        <v>345</v>
      </c>
      <c r="B1891">
        <v>345102</v>
      </c>
      <c r="C1891" t="s">
        <v>78</v>
      </c>
      <c r="D1891">
        <v>5510</v>
      </c>
      <c r="E1891">
        <v>1043.83</v>
      </c>
      <c r="F1891" s="1">
        <v>41971</v>
      </c>
      <c r="G1891" t="s">
        <v>119</v>
      </c>
      <c r="H1891" t="s">
        <v>120</v>
      </c>
      <c r="I1891" t="s">
        <v>120</v>
      </c>
      <c r="K1891">
        <v>302386</v>
      </c>
      <c r="L1891">
        <v>195770</v>
      </c>
      <c r="Q1891" t="s">
        <v>121</v>
      </c>
      <c r="U1891">
        <v>11</v>
      </c>
      <c r="V1891">
        <v>14</v>
      </c>
      <c r="Y1891" t="s">
        <v>122</v>
      </c>
      <c r="Z1891">
        <v>182</v>
      </c>
      <c r="AA1891" t="s">
        <v>123</v>
      </c>
      <c r="AB1891" t="s">
        <v>124</v>
      </c>
      <c r="AC1891">
        <v>125</v>
      </c>
    </row>
    <row r="1892" spans="1:29" x14ac:dyDescent="0.25">
      <c r="A1892">
        <v>345</v>
      </c>
      <c r="B1892">
        <v>345102</v>
      </c>
      <c r="C1892" t="s">
        <v>78</v>
      </c>
      <c r="D1892">
        <v>5510</v>
      </c>
      <c r="E1892">
        <v>-1.03</v>
      </c>
      <c r="F1892" s="1">
        <v>41974</v>
      </c>
      <c r="G1892" t="s">
        <v>119</v>
      </c>
      <c r="H1892" t="s">
        <v>120</v>
      </c>
      <c r="I1892" t="s">
        <v>120</v>
      </c>
      <c r="K1892">
        <v>302393</v>
      </c>
      <c r="L1892">
        <v>195819</v>
      </c>
      <c r="Q1892" t="s">
        <v>121</v>
      </c>
      <c r="U1892">
        <v>12</v>
      </c>
      <c r="V1892">
        <v>14</v>
      </c>
      <c r="Y1892" t="s">
        <v>122</v>
      </c>
      <c r="Z1892">
        <v>182</v>
      </c>
      <c r="AA1892" t="s">
        <v>123</v>
      </c>
      <c r="AB1892" t="s">
        <v>124</v>
      </c>
      <c r="AC1892">
        <v>112</v>
      </c>
    </row>
    <row r="1893" spans="1:29" x14ac:dyDescent="0.25">
      <c r="A1893">
        <v>345</v>
      </c>
      <c r="B1893">
        <v>345102</v>
      </c>
      <c r="C1893" t="s">
        <v>78</v>
      </c>
      <c r="D1893">
        <v>5510</v>
      </c>
      <c r="E1893">
        <v>-35.46</v>
      </c>
      <c r="F1893" s="1">
        <v>41974</v>
      </c>
      <c r="G1893" t="s">
        <v>119</v>
      </c>
      <c r="H1893" t="s">
        <v>120</v>
      </c>
      <c r="I1893" t="s">
        <v>120</v>
      </c>
      <c r="K1893">
        <v>302506</v>
      </c>
      <c r="L1893">
        <v>196292</v>
      </c>
      <c r="Q1893" t="s">
        <v>348</v>
      </c>
      <c r="U1893">
        <v>12</v>
      </c>
      <c r="V1893">
        <v>14</v>
      </c>
      <c r="Y1893" t="s">
        <v>122</v>
      </c>
      <c r="Z1893">
        <v>252</v>
      </c>
      <c r="AA1893" t="s">
        <v>123</v>
      </c>
      <c r="AB1893" t="s">
        <v>124</v>
      </c>
      <c r="AC1893">
        <v>3</v>
      </c>
    </row>
    <row r="1894" spans="1:29" x14ac:dyDescent="0.25">
      <c r="A1894">
        <v>345</v>
      </c>
      <c r="B1894">
        <v>345102</v>
      </c>
      <c r="C1894" t="s">
        <v>78</v>
      </c>
      <c r="D1894">
        <v>5510</v>
      </c>
      <c r="E1894">
        <v>35.46</v>
      </c>
      <c r="F1894" s="1">
        <v>41975</v>
      </c>
      <c r="G1894" t="s">
        <v>119</v>
      </c>
      <c r="H1894" t="s">
        <v>120</v>
      </c>
      <c r="I1894" t="s">
        <v>120</v>
      </c>
      <c r="K1894">
        <v>302554</v>
      </c>
      <c r="L1894">
        <v>196706</v>
      </c>
      <c r="Q1894" t="s">
        <v>348</v>
      </c>
      <c r="U1894">
        <v>12</v>
      </c>
      <c r="V1894">
        <v>14</v>
      </c>
      <c r="Y1894" t="s">
        <v>122</v>
      </c>
      <c r="Z1894">
        <v>182</v>
      </c>
      <c r="AA1894" t="s">
        <v>123</v>
      </c>
      <c r="AB1894" t="s">
        <v>124</v>
      </c>
      <c r="AC1894">
        <v>2</v>
      </c>
    </row>
    <row r="1895" spans="1:29" x14ac:dyDescent="0.25">
      <c r="A1895">
        <v>345</v>
      </c>
      <c r="B1895">
        <v>345102</v>
      </c>
      <c r="C1895" t="s">
        <v>78</v>
      </c>
      <c r="D1895">
        <v>5510</v>
      </c>
      <c r="E1895">
        <v>1207.71</v>
      </c>
      <c r="F1895" s="1">
        <v>41976</v>
      </c>
      <c r="G1895" t="s">
        <v>119</v>
      </c>
      <c r="H1895" t="s">
        <v>120</v>
      </c>
      <c r="I1895" t="s">
        <v>120</v>
      </c>
      <c r="K1895">
        <v>302504</v>
      </c>
      <c r="L1895">
        <v>196280</v>
      </c>
      <c r="Q1895" t="s">
        <v>121</v>
      </c>
      <c r="U1895">
        <v>12</v>
      </c>
      <c r="V1895">
        <v>14</v>
      </c>
      <c r="Y1895" t="s">
        <v>122</v>
      </c>
      <c r="Z1895">
        <v>182</v>
      </c>
      <c r="AA1895" t="s">
        <v>123</v>
      </c>
      <c r="AB1895" t="s">
        <v>124</v>
      </c>
      <c r="AC1895">
        <v>94</v>
      </c>
    </row>
    <row r="1896" spans="1:29" x14ac:dyDescent="0.25">
      <c r="A1896">
        <v>345</v>
      </c>
      <c r="B1896">
        <v>345102</v>
      </c>
      <c r="C1896" t="s">
        <v>78</v>
      </c>
      <c r="D1896">
        <v>5510</v>
      </c>
      <c r="E1896">
        <v>-339.3</v>
      </c>
      <c r="F1896" s="1">
        <v>41976</v>
      </c>
      <c r="G1896" t="s">
        <v>119</v>
      </c>
      <c r="H1896" t="s">
        <v>120</v>
      </c>
      <c r="I1896" t="s">
        <v>120</v>
      </c>
      <c r="K1896">
        <v>302472</v>
      </c>
      <c r="L1896">
        <v>196136</v>
      </c>
      <c r="Q1896" t="s">
        <v>348</v>
      </c>
      <c r="U1896">
        <v>12</v>
      </c>
      <c r="V1896">
        <v>14</v>
      </c>
      <c r="Y1896" t="s">
        <v>122</v>
      </c>
      <c r="Z1896">
        <v>255</v>
      </c>
      <c r="AA1896" t="s">
        <v>123</v>
      </c>
      <c r="AB1896" t="s">
        <v>124</v>
      </c>
      <c r="AC1896">
        <v>2</v>
      </c>
    </row>
    <row r="1897" spans="1:29" x14ac:dyDescent="0.25">
      <c r="A1897">
        <v>345</v>
      </c>
      <c r="B1897">
        <v>345102</v>
      </c>
      <c r="C1897" t="s">
        <v>78</v>
      </c>
      <c r="D1897">
        <v>5510</v>
      </c>
      <c r="E1897">
        <v>-143.03</v>
      </c>
      <c r="F1897" s="1">
        <v>41977</v>
      </c>
      <c r="G1897" t="s">
        <v>119</v>
      </c>
      <c r="H1897" t="s">
        <v>120</v>
      </c>
      <c r="I1897" t="s">
        <v>120</v>
      </c>
      <c r="K1897">
        <v>302502</v>
      </c>
      <c r="L1897">
        <v>196267</v>
      </c>
      <c r="Q1897" t="s">
        <v>348</v>
      </c>
      <c r="U1897">
        <v>12</v>
      </c>
      <c r="V1897">
        <v>14</v>
      </c>
      <c r="Y1897" t="s">
        <v>122</v>
      </c>
      <c r="Z1897">
        <v>345</v>
      </c>
      <c r="AA1897" t="s">
        <v>123</v>
      </c>
      <c r="AB1897" t="s">
        <v>124</v>
      </c>
      <c r="AC1897">
        <v>1</v>
      </c>
    </row>
    <row r="1898" spans="1:29" x14ac:dyDescent="0.25">
      <c r="A1898">
        <v>345</v>
      </c>
      <c r="B1898">
        <v>345101</v>
      </c>
      <c r="C1898" t="s">
        <v>78</v>
      </c>
      <c r="D1898">
        <v>5510</v>
      </c>
      <c r="E1898">
        <v>4.22</v>
      </c>
      <c r="F1898" s="1">
        <v>41980</v>
      </c>
      <c r="G1898" t="s">
        <v>119</v>
      </c>
      <c r="H1898" t="s">
        <v>120</v>
      </c>
      <c r="I1898" t="s">
        <v>120</v>
      </c>
      <c r="K1898">
        <v>302519</v>
      </c>
      <c r="L1898">
        <v>196354</v>
      </c>
      <c r="Q1898" t="s">
        <v>121</v>
      </c>
      <c r="U1898">
        <v>12</v>
      </c>
      <c r="V1898">
        <v>14</v>
      </c>
      <c r="Y1898" t="s">
        <v>122</v>
      </c>
      <c r="Z1898">
        <v>182</v>
      </c>
      <c r="AA1898" t="s">
        <v>123</v>
      </c>
      <c r="AB1898" t="s">
        <v>124</v>
      </c>
      <c r="AC1898">
        <v>123</v>
      </c>
    </row>
    <row r="1899" spans="1:29" x14ac:dyDescent="0.25">
      <c r="A1899">
        <v>345</v>
      </c>
      <c r="B1899">
        <v>345102</v>
      </c>
      <c r="C1899" t="s">
        <v>78</v>
      </c>
      <c r="D1899">
        <v>5510</v>
      </c>
      <c r="E1899">
        <v>382.89</v>
      </c>
      <c r="F1899" s="1">
        <v>41980</v>
      </c>
      <c r="G1899" t="s">
        <v>119</v>
      </c>
      <c r="H1899" t="s">
        <v>120</v>
      </c>
      <c r="I1899" t="s">
        <v>120</v>
      </c>
      <c r="K1899">
        <v>302519</v>
      </c>
      <c r="L1899">
        <v>196354</v>
      </c>
      <c r="Q1899" t="s">
        <v>121</v>
      </c>
      <c r="U1899">
        <v>12</v>
      </c>
      <c r="V1899">
        <v>14</v>
      </c>
      <c r="Y1899" t="s">
        <v>122</v>
      </c>
      <c r="Z1899">
        <v>182</v>
      </c>
      <c r="AA1899" t="s">
        <v>123</v>
      </c>
      <c r="AB1899" t="s">
        <v>124</v>
      </c>
      <c r="AC1899">
        <v>127</v>
      </c>
    </row>
    <row r="1900" spans="1:29" x14ac:dyDescent="0.25">
      <c r="A1900">
        <v>345</v>
      </c>
      <c r="B1900">
        <v>345101</v>
      </c>
      <c r="C1900" t="s">
        <v>78</v>
      </c>
      <c r="D1900">
        <v>5510</v>
      </c>
      <c r="E1900">
        <v>53.88</v>
      </c>
      <c r="F1900" s="1">
        <v>41983</v>
      </c>
      <c r="G1900" t="s">
        <v>119</v>
      </c>
      <c r="H1900" t="s">
        <v>120</v>
      </c>
      <c r="I1900" t="s">
        <v>120</v>
      </c>
      <c r="K1900">
        <v>302551</v>
      </c>
      <c r="L1900">
        <v>196675</v>
      </c>
      <c r="Q1900" t="s">
        <v>121</v>
      </c>
      <c r="U1900">
        <v>12</v>
      </c>
      <c r="V1900">
        <v>14</v>
      </c>
      <c r="Y1900" t="s">
        <v>122</v>
      </c>
      <c r="Z1900">
        <v>182</v>
      </c>
      <c r="AA1900" t="s">
        <v>123</v>
      </c>
      <c r="AB1900" t="s">
        <v>124</v>
      </c>
      <c r="AC1900">
        <v>63</v>
      </c>
    </row>
    <row r="1901" spans="1:29" x14ac:dyDescent="0.25">
      <c r="A1901">
        <v>345</v>
      </c>
      <c r="B1901">
        <v>345102</v>
      </c>
      <c r="C1901" t="s">
        <v>78</v>
      </c>
      <c r="D1901">
        <v>5510</v>
      </c>
      <c r="E1901">
        <v>286.37</v>
      </c>
      <c r="F1901" s="1">
        <v>41983</v>
      </c>
      <c r="G1901" t="s">
        <v>119</v>
      </c>
      <c r="H1901" t="s">
        <v>120</v>
      </c>
      <c r="I1901" t="s">
        <v>120</v>
      </c>
      <c r="K1901">
        <v>302551</v>
      </c>
      <c r="L1901">
        <v>196675</v>
      </c>
      <c r="Q1901" t="s">
        <v>121</v>
      </c>
      <c r="U1901">
        <v>12</v>
      </c>
      <c r="V1901">
        <v>14</v>
      </c>
      <c r="Y1901" t="s">
        <v>122</v>
      </c>
      <c r="Z1901">
        <v>182</v>
      </c>
      <c r="AA1901" t="s">
        <v>123</v>
      </c>
      <c r="AB1901" t="s">
        <v>124</v>
      </c>
      <c r="AC1901">
        <v>66</v>
      </c>
    </row>
    <row r="1902" spans="1:29" x14ac:dyDescent="0.25">
      <c r="A1902">
        <v>345</v>
      </c>
      <c r="B1902">
        <v>345102</v>
      </c>
      <c r="C1902" t="s">
        <v>78</v>
      </c>
      <c r="D1902">
        <v>5510</v>
      </c>
      <c r="E1902">
        <v>378.98</v>
      </c>
      <c r="F1902" s="1">
        <v>41987</v>
      </c>
      <c r="G1902" t="s">
        <v>119</v>
      </c>
      <c r="H1902" t="s">
        <v>120</v>
      </c>
      <c r="I1902" t="s">
        <v>120</v>
      </c>
      <c r="K1902">
        <v>302563</v>
      </c>
      <c r="L1902">
        <v>196833</v>
      </c>
      <c r="Q1902" t="s">
        <v>121</v>
      </c>
      <c r="U1902">
        <v>12</v>
      </c>
      <c r="V1902">
        <v>14</v>
      </c>
      <c r="Y1902" t="s">
        <v>122</v>
      </c>
      <c r="Z1902">
        <v>182</v>
      </c>
      <c r="AA1902" t="s">
        <v>123</v>
      </c>
      <c r="AB1902" t="s">
        <v>124</v>
      </c>
      <c r="AC1902">
        <v>117</v>
      </c>
    </row>
    <row r="1903" spans="1:29" x14ac:dyDescent="0.25">
      <c r="A1903">
        <v>345</v>
      </c>
      <c r="B1903">
        <v>345102</v>
      </c>
      <c r="C1903" t="s">
        <v>78</v>
      </c>
      <c r="D1903">
        <v>5510</v>
      </c>
      <c r="E1903">
        <v>-37.58</v>
      </c>
      <c r="F1903" s="1">
        <v>41987</v>
      </c>
      <c r="G1903" t="s">
        <v>119</v>
      </c>
      <c r="H1903" t="s">
        <v>120</v>
      </c>
      <c r="I1903" t="s">
        <v>120</v>
      </c>
      <c r="K1903">
        <v>302564</v>
      </c>
      <c r="L1903">
        <v>196874</v>
      </c>
      <c r="Q1903" t="s">
        <v>348</v>
      </c>
      <c r="U1903">
        <v>12</v>
      </c>
      <c r="V1903">
        <v>14</v>
      </c>
      <c r="Y1903" t="s">
        <v>122</v>
      </c>
      <c r="Z1903">
        <v>251</v>
      </c>
      <c r="AA1903" t="s">
        <v>123</v>
      </c>
      <c r="AB1903" t="s">
        <v>124</v>
      </c>
      <c r="AC1903">
        <v>3</v>
      </c>
    </row>
    <row r="1904" spans="1:29" x14ac:dyDescent="0.25">
      <c r="A1904">
        <v>345</v>
      </c>
      <c r="B1904">
        <v>345102</v>
      </c>
      <c r="C1904" t="s">
        <v>78</v>
      </c>
      <c r="D1904">
        <v>5510</v>
      </c>
      <c r="E1904">
        <v>1647.71</v>
      </c>
      <c r="F1904" s="1">
        <v>41988</v>
      </c>
      <c r="G1904" t="s">
        <v>119</v>
      </c>
      <c r="H1904" t="s">
        <v>120</v>
      </c>
      <c r="I1904" t="s">
        <v>120</v>
      </c>
      <c r="K1904">
        <v>302572</v>
      </c>
      <c r="L1904">
        <v>197183</v>
      </c>
      <c r="Q1904" t="s">
        <v>121</v>
      </c>
      <c r="U1904">
        <v>12</v>
      </c>
      <c r="V1904">
        <v>14</v>
      </c>
      <c r="Y1904" t="s">
        <v>122</v>
      </c>
      <c r="Z1904">
        <v>182</v>
      </c>
      <c r="AA1904" t="s">
        <v>123</v>
      </c>
      <c r="AB1904" t="s">
        <v>124</v>
      </c>
      <c r="AC1904">
        <v>134</v>
      </c>
    </row>
    <row r="1905" spans="1:29" x14ac:dyDescent="0.25">
      <c r="A1905">
        <v>345</v>
      </c>
      <c r="B1905">
        <v>345102</v>
      </c>
      <c r="C1905" t="s">
        <v>78</v>
      </c>
      <c r="D1905">
        <v>5510</v>
      </c>
      <c r="E1905">
        <v>511.89</v>
      </c>
      <c r="F1905" s="1">
        <v>41990</v>
      </c>
      <c r="G1905" t="s">
        <v>119</v>
      </c>
      <c r="H1905" t="s">
        <v>120</v>
      </c>
      <c r="I1905" t="s">
        <v>120</v>
      </c>
      <c r="K1905">
        <v>302570</v>
      </c>
      <c r="L1905">
        <v>197141</v>
      </c>
      <c r="Q1905" t="s">
        <v>121</v>
      </c>
      <c r="U1905">
        <v>12</v>
      </c>
      <c r="V1905">
        <v>14</v>
      </c>
      <c r="Y1905" t="s">
        <v>122</v>
      </c>
      <c r="Z1905">
        <v>182</v>
      </c>
      <c r="AA1905" t="s">
        <v>123</v>
      </c>
      <c r="AB1905" t="s">
        <v>124</v>
      </c>
      <c r="AC1905">
        <v>78</v>
      </c>
    </row>
    <row r="1906" spans="1:29" x14ac:dyDescent="0.25">
      <c r="A1906">
        <v>345</v>
      </c>
      <c r="B1906">
        <v>345101</v>
      </c>
      <c r="C1906" t="s">
        <v>78</v>
      </c>
      <c r="D1906">
        <v>5510</v>
      </c>
      <c r="E1906">
        <v>48.14</v>
      </c>
      <c r="F1906" s="1">
        <v>41994</v>
      </c>
      <c r="G1906" t="s">
        <v>119</v>
      </c>
      <c r="H1906" t="s">
        <v>120</v>
      </c>
      <c r="I1906" t="s">
        <v>120</v>
      </c>
      <c r="K1906">
        <v>302595</v>
      </c>
      <c r="L1906">
        <v>197504</v>
      </c>
      <c r="Q1906" t="s">
        <v>121</v>
      </c>
      <c r="U1906">
        <v>12</v>
      </c>
      <c r="V1906">
        <v>14</v>
      </c>
      <c r="Y1906" t="s">
        <v>122</v>
      </c>
      <c r="Z1906">
        <v>182</v>
      </c>
      <c r="AA1906" t="s">
        <v>123</v>
      </c>
      <c r="AB1906" t="s">
        <v>124</v>
      </c>
      <c r="AC1906">
        <v>104</v>
      </c>
    </row>
    <row r="1907" spans="1:29" x14ac:dyDescent="0.25">
      <c r="A1907">
        <v>345</v>
      </c>
      <c r="B1907">
        <v>345102</v>
      </c>
      <c r="C1907" t="s">
        <v>78</v>
      </c>
      <c r="D1907">
        <v>5510</v>
      </c>
      <c r="E1907">
        <v>297.22000000000003</v>
      </c>
      <c r="F1907" s="1">
        <v>41994</v>
      </c>
      <c r="G1907" t="s">
        <v>119</v>
      </c>
      <c r="H1907" t="s">
        <v>120</v>
      </c>
      <c r="I1907" t="s">
        <v>120</v>
      </c>
      <c r="K1907">
        <v>302595</v>
      </c>
      <c r="L1907">
        <v>197504</v>
      </c>
      <c r="Q1907" t="s">
        <v>121</v>
      </c>
      <c r="U1907">
        <v>12</v>
      </c>
      <c r="V1907">
        <v>14</v>
      </c>
      <c r="Y1907" t="s">
        <v>122</v>
      </c>
      <c r="Z1907">
        <v>182</v>
      </c>
      <c r="AA1907" t="s">
        <v>123</v>
      </c>
      <c r="AB1907" t="s">
        <v>124</v>
      </c>
      <c r="AC1907">
        <v>108</v>
      </c>
    </row>
    <row r="1908" spans="1:29" x14ac:dyDescent="0.25">
      <c r="A1908">
        <v>345</v>
      </c>
      <c r="B1908">
        <v>345102</v>
      </c>
      <c r="C1908" t="s">
        <v>78</v>
      </c>
      <c r="D1908">
        <v>5510</v>
      </c>
      <c r="E1908">
        <v>776.18</v>
      </c>
      <c r="F1908" s="1">
        <v>41999</v>
      </c>
      <c r="G1908" t="s">
        <v>119</v>
      </c>
      <c r="H1908" t="s">
        <v>120</v>
      </c>
      <c r="I1908" t="s">
        <v>120</v>
      </c>
      <c r="K1908">
        <v>302608</v>
      </c>
      <c r="L1908">
        <v>197659</v>
      </c>
      <c r="Q1908" t="s">
        <v>121</v>
      </c>
      <c r="U1908">
        <v>12</v>
      </c>
      <c r="V1908">
        <v>14</v>
      </c>
      <c r="Y1908" t="s">
        <v>122</v>
      </c>
      <c r="Z1908">
        <v>182</v>
      </c>
      <c r="AA1908" t="s">
        <v>123</v>
      </c>
      <c r="AB1908" t="s">
        <v>124</v>
      </c>
      <c r="AC1908">
        <v>133</v>
      </c>
    </row>
    <row r="1909" spans="1:29" x14ac:dyDescent="0.25">
      <c r="A1909">
        <v>345</v>
      </c>
      <c r="B1909">
        <v>345102</v>
      </c>
      <c r="C1909" t="s">
        <v>78</v>
      </c>
      <c r="D1909">
        <v>5510</v>
      </c>
      <c r="E1909">
        <v>29.67</v>
      </c>
      <c r="F1909" s="1">
        <v>42002</v>
      </c>
      <c r="G1909" t="s">
        <v>119</v>
      </c>
      <c r="H1909" t="s">
        <v>120</v>
      </c>
      <c r="I1909" t="s">
        <v>120</v>
      </c>
      <c r="K1909">
        <v>302613</v>
      </c>
      <c r="L1909">
        <v>197740</v>
      </c>
      <c r="Q1909" t="s">
        <v>121</v>
      </c>
      <c r="U1909">
        <v>12</v>
      </c>
      <c r="V1909">
        <v>14</v>
      </c>
      <c r="Y1909" t="s">
        <v>122</v>
      </c>
      <c r="Z1909">
        <v>182</v>
      </c>
      <c r="AA1909" t="s">
        <v>123</v>
      </c>
      <c r="AB1909" t="s">
        <v>124</v>
      </c>
      <c r="AC1909">
        <v>117</v>
      </c>
    </row>
    <row r="1910" spans="1:29" x14ac:dyDescent="0.25">
      <c r="A1910">
        <v>345</v>
      </c>
      <c r="B1910">
        <v>345102</v>
      </c>
      <c r="C1910" t="s">
        <v>78</v>
      </c>
      <c r="D1910">
        <v>5510</v>
      </c>
      <c r="E1910">
        <v>171.58</v>
      </c>
      <c r="F1910" s="1">
        <v>42004</v>
      </c>
      <c r="G1910" t="s">
        <v>119</v>
      </c>
      <c r="H1910" t="s">
        <v>120</v>
      </c>
      <c r="I1910" t="s">
        <v>120</v>
      </c>
      <c r="K1910">
        <v>302636</v>
      </c>
      <c r="L1910">
        <v>197923</v>
      </c>
      <c r="Q1910" t="s">
        <v>121</v>
      </c>
      <c r="U1910">
        <v>12</v>
      </c>
      <c r="V1910">
        <v>14</v>
      </c>
      <c r="Y1910" t="s">
        <v>122</v>
      </c>
      <c r="Z1910">
        <v>182</v>
      </c>
      <c r="AA1910" t="s">
        <v>123</v>
      </c>
      <c r="AB1910" t="s">
        <v>124</v>
      </c>
      <c r="AC1910">
        <v>124</v>
      </c>
    </row>
    <row r="1911" spans="1:29" x14ac:dyDescent="0.25">
      <c r="A1911">
        <v>345</v>
      </c>
      <c r="B1911">
        <v>345102</v>
      </c>
      <c r="C1911" t="s">
        <v>78</v>
      </c>
      <c r="D1911">
        <v>5510</v>
      </c>
      <c r="E1911">
        <v>-86.43</v>
      </c>
      <c r="F1911" s="1">
        <v>42004</v>
      </c>
      <c r="G1911" t="s">
        <v>119</v>
      </c>
      <c r="H1911" t="s">
        <v>120</v>
      </c>
      <c r="I1911" t="s">
        <v>120</v>
      </c>
      <c r="K1911">
        <v>302637</v>
      </c>
      <c r="L1911">
        <v>197924</v>
      </c>
      <c r="Q1911" t="s">
        <v>348</v>
      </c>
      <c r="U1911">
        <v>12</v>
      </c>
      <c r="V1911">
        <v>14</v>
      </c>
      <c r="Y1911" t="s">
        <v>122</v>
      </c>
      <c r="Z1911">
        <v>252</v>
      </c>
      <c r="AA1911" t="s">
        <v>123</v>
      </c>
      <c r="AB1911" t="s">
        <v>124</v>
      </c>
      <c r="AC1911">
        <v>2</v>
      </c>
    </row>
    <row r="1912" spans="1:29" x14ac:dyDescent="0.25">
      <c r="A1912">
        <v>345</v>
      </c>
      <c r="B1912">
        <v>345102</v>
      </c>
      <c r="C1912" t="s">
        <v>78</v>
      </c>
      <c r="D1912">
        <v>5510</v>
      </c>
      <c r="E1912">
        <v>426.24</v>
      </c>
      <c r="F1912" s="1">
        <v>42006</v>
      </c>
      <c r="G1912" t="s">
        <v>119</v>
      </c>
      <c r="H1912" t="s">
        <v>120</v>
      </c>
      <c r="I1912" t="s">
        <v>120</v>
      </c>
      <c r="K1912">
        <v>302850</v>
      </c>
      <c r="L1912">
        <v>198839</v>
      </c>
      <c r="Q1912" t="s">
        <v>121</v>
      </c>
      <c r="U1912">
        <v>1</v>
      </c>
      <c r="V1912">
        <v>15</v>
      </c>
      <c r="Y1912" t="s">
        <v>122</v>
      </c>
      <c r="Z1912">
        <v>252</v>
      </c>
      <c r="AA1912" t="s">
        <v>123</v>
      </c>
      <c r="AB1912" t="s">
        <v>124</v>
      </c>
      <c r="AC1912">
        <v>124</v>
      </c>
    </row>
    <row r="1913" spans="1:29" x14ac:dyDescent="0.25">
      <c r="A1913">
        <v>345</v>
      </c>
      <c r="B1913">
        <v>345102</v>
      </c>
      <c r="C1913" t="s">
        <v>78</v>
      </c>
      <c r="D1913">
        <v>5510</v>
      </c>
      <c r="E1913">
        <v>101.23</v>
      </c>
      <c r="F1913" s="1">
        <v>42009</v>
      </c>
      <c r="G1913" t="s">
        <v>119</v>
      </c>
      <c r="H1913" t="s">
        <v>120</v>
      </c>
      <c r="I1913" t="s">
        <v>120</v>
      </c>
      <c r="K1913">
        <v>302678</v>
      </c>
      <c r="L1913">
        <v>198192</v>
      </c>
      <c r="Q1913" t="s">
        <v>121</v>
      </c>
      <c r="U1913">
        <v>1</v>
      </c>
      <c r="V1913">
        <v>15</v>
      </c>
      <c r="Y1913" t="s">
        <v>122</v>
      </c>
      <c r="Z1913">
        <v>182</v>
      </c>
      <c r="AA1913" t="s">
        <v>123</v>
      </c>
      <c r="AB1913" t="s">
        <v>124</v>
      </c>
      <c r="AC1913">
        <v>138</v>
      </c>
    </row>
    <row r="1914" spans="1:29" x14ac:dyDescent="0.25">
      <c r="A1914">
        <v>345</v>
      </c>
      <c r="B1914">
        <v>345102</v>
      </c>
      <c r="C1914" t="s">
        <v>78</v>
      </c>
      <c r="D1914">
        <v>5510</v>
      </c>
      <c r="E1914">
        <v>-35.200000000000003</v>
      </c>
      <c r="F1914" s="1">
        <v>42010</v>
      </c>
      <c r="G1914" t="s">
        <v>119</v>
      </c>
      <c r="H1914" t="s">
        <v>120</v>
      </c>
      <c r="I1914" t="s">
        <v>120</v>
      </c>
      <c r="K1914">
        <v>302694</v>
      </c>
      <c r="L1914">
        <v>198334</v>
      </c>
      <c r="Q1914" t="s">
        <v>348</v>
      </c>
      <c r="U1914">
        <v>1</v>
      </c>
      <c r="V1914">
        <v>15</v>
      </c>
      <c r="Y1914" t="s">
        <v>122</v>
      </c>
      <c r="Z1914">
        <v>345</v>
      </c>
      <c r="AA1914" t="s">
        <v>123</v>
      </c>
      <c r="AB1914" t="s">
        <v>124</v>
      </c>
      <c r="AC1914">
        <v>1</v>
      </c>
    </row>
    <row r="1915" spans="1:29" x14ac:dyDescent="0.25">
      <c r="A1915">
        <v>345</v>
      </c>
      <c r="B1915">
        <v>345102</v>
      </c>
      <c r="C1915" t="s">
        <v>78</v>
      </c>
      <c r="D1915">
        <v>5510</v>
      </c>
      <c r="E1915">
        <v>613.21</v>
      </c>
      <c r="F1915" s="1">
        <v>42011</v>
      </c>
      <c r="G1915" t="s">
        <v>119</v>
      </c>
      <c r="H1915" t="s">
        <v>120</v>
      </c>
      <c r="I1915" t="s">
        <v>120</v>
      </c>
      <c r="K1915">
        <v>302854</v>
      </c>
      <c r="L1915">
        <v>198845</v>
      </c>
      <c r="Q1915" t="s">
        <v>121</v>
      </c>
      <c r="U1915">
        <v>1</v>
      </c>
      <c r="V1915">
        <v>15</v>
      </c>
      <c r="Y1915" t="s">
        <v>122</v>
      </c>
      <c r="Z1915">
        <v>401</v>
      </c>
      <c r="AA1915" t="s">
        <v>123</v>
      </c>
      <c r="AB1915" t="s">
        <v>124</v>
      </c>
      <c r="AC1915">
        <v>97</v>
      </c>
    </row>
    <row r="1916" spans="1:29" x14ac:dyDescent="0.25">
      <c r="A1916">
        <v>345</v>
      </c>
      <c r="B1916">
        <v>345102</v>
      </c>
      <c r="C1916" t="s">
        <v>78</v>
      </c>
      <c r="D1916">
        <v>5510</v>
      </c>
      <c r="E1916">
        <v>-118.26</v>
      </c>
      <c r="F1916" s="1">
        <v>42011</v>
      </c>
      <c r="G1916" t="s">
        <v>119</v>
      </c>
      <c r="H1916" t="s">
        <v>120</v>
      </c>
      <c r="I1916" t="s">
        <v>120</v>
      </c>
      <c r="K1916">
        <v>302863</v>
      </c>
      <c r="L1916">
        <v>198875</v>
      </c>
      <c r="Q1916" t="s">
        <v>348</v>
      </c>
      <c r="U1916">
        <v>1</v>
      </c>
      <c r="V1916">
        <v>15</v>
      </c>
      <c r="Y1916" t="s">
        <v>122</v>
      </c>
      <c r="Z1916">
        <v>345</v>
      </c>
      <c r="AA1916" t="s">
        <v>123</v>
      </c>
      <c r="AB1916" t="s">
        <v>124</v>
      </c>
      <c r="AC1916">
        <v>1</v>
      </c>
    </row>
    <row r="1917" spans="1:29" x14ac:dyDescent="0.25">
      <c r="A1917">
        <v>345</v>
      </c>
      <c r="B1917">
        <v>345102</v>
      </c>
      <c r="C1917" t="s">
        <v>78</v>
      </c>
      <c r="D1917">
        <v>5510</v>
      </c>
      <c r="E1917">
        <v>-67</v>
      </c>
      <c r="F1917" s="1">
        <v>42012</v>
      </c>
      <c r="G1917" t="s">
        <v>119</v>
      </c>
      <c r="H1917" t="s">
        <v>120</v>
      </c>
      <c r="I1917" t="s">
        <v>120</v>
      </c>
      <c r="K1917">
        <v>302758</v>
      </c>
      <c r="L1917">
        <v>198552</v>
      </c>
      <c r="Q1917" t="s">
        <v>348</v>
      </c>
      <c r="U1917">
        <v>1</v>
      </c>
      <c r="V1917">
        <v>15</v>
      </c>
      <c r="Y1917" t="s">
        <v>122</v>
      </c>
      <c r="Z1917">
        <v>187</v>
      </c>
      <c r="AA1917" t="s">
        <v>123</v>
      </c>
      <c r="AB1917" t="s">
        <v>124</v>
      </c>
      <c r="AC1917">
        <v>2</v>
      </c>
    </row>
    <row r="1918" spans="1:29" x14ac:dyDescent="0.25">
      <c r="A1918">
        <v>345</v>
      </c>
      <c r="B1918">
        <v>345102</v>
      </c>
      <c r="C1918" t="s">
        <v>78</v>
      </c>
      <c r="D1918">
        <v>5510</v>
      </c>
      <c r="E1918">
        <v>138.4</v>
      </c>
      <c r="F1918" s="1">
        <v>42015</v>
      </c>
      <c r="G1918" t="s">
        <v>119</v>
      </c>
      <c r="H1918" t="s">
        <v>120</v>
      </c>
      <c r="I1918" t="s">
        <v>120</v>
      </c>
      <c r="K1918">
        <v>302797</v>
      </c>
      <c r="L1918">
        <v>198655</v>
      </c>
      <c r="Q1918" t="s">
        <v>121</v>
      </c>
      <c r="U1918">
        <v>1</v>
      </c>
      <c r="V1918">
        <v>15</v>
      </c>
      <c r="Y1918" t="s">
        <v>122</v>
      </c>
      <c r="Z1918">
        <v>182</v>
      </c>
      <c r="AA1918" t="s">
        <v>123</v>
      </c>
      <c r="AB1918" t="s">
        <v>124</v>
      </c>
      <c r="AC1918">
        <v>107</v>
      </c>
    </row>
    <row r="1919" spans="1:29" x14ac:dyDescent="0.25">
      <c r="A1919">
        <v>345</v>
      </c>
      <c r="B1919">
        <v>345102</v>
      </c>
      <c r="C1919" t="s">
        <v>78</v>
      </c>
      <c r="D1919">
        <v>5510</v>
      </c>
      <c r="E1919">
        <v>0.32</v>
      </c>
      <c r="F1919" s="1">
        <v>42016</v>
      </c>
      <c r="G1919" t="s">
        <v>119</v>
      </c>
      <c r="H1919" t="s">
        <v>120</v>
      </c>
      <c r="I1919" t="s">
        <v>120</v>
      </c>
      <c r="K1919">
        <v>302816</v>
      </c>
      <c r="L1919">
        <v>198728</v>
      </c>
      <c r="Q1919" t="s">
        <v>121</v>
      </c>
      <c r="U1919">
        <v>1</v>
      </c>
      <c r="V1919">
        <v>15</v>
      </c>
      <c r="Y1919" t="s">
        <v>122</v>
      </c>
      <c r="Z1919">
        <v>182</v>
      </c>
      <c r="AA1919" t="s">
        <v>123</v>
      </c>
      <c r="AB1919" t="s">
        <v>124</v>
      </c>
      <c r="AC1919">
        <v>123</v>
      </c>
    </row>
    <row r="1920" spans="1:29" x14ac:dyDescent="0.25">
      <c r="A1920">
        <v>345</v>
      </c>
      <c r="B1920">
        <v>345102</v>
      </c>
      <c r="C1920" t="s">
        <v>78</v>
      </c>
      <c r="D1920">
        <v>5510</v>
      </c>
      <c r="E1920">
        <v>-117.93</v>
      </c>
      <c r="F1920" s="1">
        <v>42017</v>
      </c>
      <c r="G1920" t="s">
        <v>119</v>
      </c>
      <c r="H1920" t="s">
        <v>120</v>
      </c>
      <c r="I1920" t="s">
        <v>120</v>
      </c>
      <c r="K1920">
        <v>302861</v>
      </c>
      <c r="L1920">
        <v>198862</v>
      </c>
      <c r="Q1920" t="s">
        <v>348</v>
      </c>
      <c r="U1920">
        <v>1</v>
      </c>
      <c r="V1920">
        <v>15</v>
      </c>
      <c r="Y1920" t="s">
        <v>122</v>
      </c>
      <c r="Z1920">
        <v>401</v>
      </c>
      <c r="AA1920" t="s">
        <v>123</v>
      </c>
      <c r="AB1920" t="s">
        <v>124</v>
      </c>
      <c r="AC1920">
        <v>3</v>
      </c>
    </row>
    <row r="1921" spans="1:29" x14ac:dyDescent="0.25">
      <c r="A1921">
        <v>345</v>
      </c>
      <c r="B1921">
        <v>345102</v>
      </c>
      <c r="C1921" t="s">
        <v>78</v>
      </c>
      <c r="D1921">
        <v>5510</v>
      </c>
      <c r="E1921">
        <v>56.89</v>
      </c>
      <c r="F1921" s="1">
        <v>42018</v>
      </c>
      <c r="G1921" t="s">
        <v>119</v>
      </c>
      <c r="H1921" t="s">
        <v>120</v>
      </c>
      <c r="I1921" t="s">
        <v>120</v>
      </c>
      <c r="K1921">
        <v>302938</v>
      </c>
      <c r="L1921">
        <v>199373</v>
      </c>
      <c r="Q1921" t="s">
        <v>121</v>
      </c>
      <c r="U1921">
        <v>1</v>
      </c>
      <c r="V1921">
        <v>15</v>
      </c>
      <c r="Y1921" t="s">
        <v>122</v>
      </c>
      <c r="Z1921">
        <v>182</v>
      </c>
      <c r="AA1921" t="s">
        <v>123</v>
      </c>
      <c r="AB1921" t="s">
        <v>124</v>
      </c>
      <c r="AC1921">
        <v>120</v>
      </c>
    </row>
    <row r="1922" spans="1:29" x14ac:dyDescent="0.25">
      <c r="A1922">
        <v>345</v>
      </c>
      <c r="B1922">
        <v>345102</v>
      </c>
      <c r="C1922" t="s">
        <v>78</v>
      </c>
      <c r="D1922">
        <v>5510</v>
      </c>
      <c r="E1922">
        <v>-60.86</v>
      </c>
      <c r="F1922" s="1">
        <v>42019</v>
      </c>
      <c r="G1922" t="s">
        <v>119</v>
      </c>
      <c r="H1922" t="s">
        <v>120</v>
      </c>
      <c r="I1922" t="s">
        <v>120</v>
      </c>
      <c r="K1922">
        <v>302898</v>
      </c>
      <c r="L1922">
        <v>199077</v>
      </c>
      <c r="Q1922" t="s">
        <v>348</v>
      </c>
      <c r="U1922">
        <v>1</v>
      </c>
      <c r="V1922">
        <v>15</v>
      </c>
      <c r="Y1922" t="s">
        <v>122</v>
      </c>
      <c r="Z1922">
        <v>345</v>
      </c>
      <c r="AA1922" t="s">
        <v>123</v>
      </c>
      <c r="AB1922" t="s">
        <v>124</v>
      </c>
      <c r="AC1922">
        <v>1</v>
      </c>
    </row>
    <row r="1923" spans="1:29" x14ac:dyDescent="0.25">
      <c r="A1923">
        <v>345</v>
      </c>
      <c r="B1923">
        <v>345102</v>
      </c>
      <c r="C1923" t="s">
        <v>78</v>
      </c>
      <c r="D1923">
        <v>5510</v>
      </c>
      <c r="E1923">
        <v>859.22</v>
      </c>
      <c r="F1923" s="1">
        <v>42022</v>
      </c>
      <c r="G1923" t="s">
        <v>119</v>
      </c>
      <c r="H1923" t="s">
        <v>120</v>
      </c>
      <c r="I1923" t="s">
        <v>120</v>
      </c>
      <c r="K1923">
        <v>302940</v>
      </c>
      <c r="L1923">
        <v>199376</v>
      </c>
      <c r="Q1923" t="s">
        <v>121</v>
      </c>
      <c r="U1923">
        <v>1</v>
      </c>
      <c r="V1923">
        <v>15</v>
      </c>
      <c r="Y1923" t="s">
        <v>122</v>
      </c>
      <c r="Z1923">
        <v>182</v>
      </c>
      <c r="AA1923" t="s">
        <v>123</v>
      </c>
      <c r="AB1923" t="s">
        <v>124</v>
      </c>
      <c r="AC1923">
        <v>123</v>
      </c>
    </row>
    <row r="1924" spans="1:29" x14ac:dyDescent="0.25">
      <c r="A1924">
        <v>345</v>
      </c>
      <c r="B1924">
        <v>345102</v>
      </c>
      <c r="C1924" t="s">
        <v>78</v>
      </c>
      <c r="D1924">
        <v>5510</v>
      </c>
      <c r="E1924">
        <v>0.83</v>
      </c>
      <c r="F1924" s="1">
        <v>42024</v>
      </c>
      <c r="G1924" t="s">
        <v>119</v>
      </c>
      <c r="H1924" t="s">
        <v>120</v>
      </c>
      <c r="I1924" t="s">
        <v>120</v>
      </c>
      <c r="K1924">
        <v>302941</v>
      </c>
      <c r="L1924">
        <v>199383</v>
      </c>
      <c r="Q1924" t="s">
        <v>121</v>
      </c>
      <c r="U1924">
        <v>1</v>
      </c>
      <c r="V1924">
        <v>15</v>
      </c>
      <c r="Y1924" t="s">
        <v>122</v>
      </c>
      <c r="Z1924">
        <v>182</v>
      </c>
      <c r="AA1924" t="s">
        <v>123</v>
      </c>
      <c r="AB1924" t="s">
        <v>124</v>
      </c>
      <c r="AC1924">
        <v>81</v>
      </c>
    </row>
    <row r="1925" spans="1:29" x14ac:dyDescent="0.25">
      <c r="A1925">
        <v>345</v>
      </c>
      <c r="B1925">
        <v>345102</v>
      </c>
      <c r="C1925" t="s">
        <v>78</v>
      </c>
      <c r="D1925">
        <v>5510</v>
      </c>
      <c r="E1925">
        <v>35.44</v>
      </c>
      <c r="F1925" s="1">
        <v>42025</v>
      </c>
      <c r="G1925" t="s">
        <v>119</v>
      </c>
      <c r="H1925" t="s">
        <v>120</v>
      </c>
      <c r="I1925" t="s">
        <v>120</v>
      </c>
      <c r="K1925">
        <v>302949</v>
      </c>
      <c r="L1925">
        <v>199532</v>
      </c>
      <c r="Q1925" t="s">
        <v>121</v>
      </c>
      <c r="U1925">
        <v>1</v>
      </c>
      <c r="V1925">
        <v>15</v>
      </c>
      <c r="Y1925" t="s">
        <v>122</v>
      </c>
      <c r="Z1925">
        <v>182</v>
      </c>
      <c r="AA1925" t="s">
        <v>123</v>
      </c>
      <c r="AB1925" t="s">
        <v>124</v>
      </c>
      <c r="AC1925">
        <v>82</v>
      </c>
    </row>
    <row r="1926" spans="1:29" x14ac:dyDescent="0.25">
      <c r="A1926">
        <v>345</v>
      </c>
      <c r="B1926">
        <v>345102</v>
      </c>
      <c r="C1926" t="s">
        <v>78</v>
      </c>
      <c r="D1926">
        <v>5510</v>
      </c>
      <c r="E1926">
        <v>0.32</v>
      </c>
      <c r="F1926" s="1">
        <v>42026</v>
      </c>
      <c r="G1926" t="s">
        <v>119</v>
      </c>
      <c r="H1926" t="s">
        <v>120</v>
      </c>
      <c r="I1926" t="s">
        <v>120</v>
      </c>
      <c r="K1926">
        <v>302948</v>
      </c>
      <c r="L1926">
        <v>199521</v>
      </c>
      <c r="Q1926" t="s">
        <v>121</v>
      </c>
      <c r="U1926">
        <v>1</v>
      </c>
      <c r="V1926">
        <v>15</v>
      </c>
      <c r="Y1926" t="s">
        <v>122</v>
      </c>
      <c r="Z1926">
        <v>182</v>
      </c>
      <c r="AA1926" t="s">
        <v>123</v>
      </c>
      <c r="AB1926" t="s">
        <v>124</v>
      </c>
      <c r="AC1926">
        <v>95</v>
      </c>
    </row>
    <row r="1927" spans="1:29" x14ac:dyDescent="0.25">
      <c r="A1927">
        <v>345</v>
      </c>
      <c r="B1927">
        <v>345102</v>
      </c>
      <c r="C1927" t="s">
        <v>78</v>
      </c>
      <c r="D1927">
        <v>5510</v>
      </c>
      <c r="E1927">
        <v>291.86</v>
      </c>
      <c r="F1927" s="1">
        <v>42029</v>
      </c>
      <c r="G1927" t="s">
        <v>119</v>
      </c>
      <c r="H1927" t="s">
        <v>120</v>
      </c>
      <c r="I1927" t="s">
        <v>120</v>
      </c>
      <c r="K1927">
        <v>302954</v>
      </c>
      <c r="L1927">
        <v>199619</v>
      </c>
      <c r="Q1927" t="s">
        <v>121</v>
      </c>
      <c r="U1927">
        <v>1</v>
      </c>
      <c r="V1927">
        <v>15</v>
      </c>
      <c r="Y1927" t="s">
        <v>122</v>
      </c>
      <c r="Z1927">
        <v>254</v>
      </c>
      <c r="AA1927" t="s">
        <v>123</v>
      </c>
      <c r="AB1927" t="s">
        <v>124</v>
      </c>
      <c r="AC1927">
        <v>103</v>
      </c>
    </row>
    <row r="1928" spans="1:29" x14ac:dyDescent="0.25">
      <c r="A1928">
        <v>345</v>
      </c>
      <c r="B1928">
        <v>345102</v>
      </c>
      <c r="C1928" t="s">
        <v>78</v>
      </c>
      <c r="D1928">
        <v>5510</v>
      </c>
      <c r="E1928">
        <v>-54.12</v>
      </c>
      <c r="F1928" s="1">
        <v>42029</v>
      </c>
      <c r="G1928" t="s">
        <v>119</v>
      </c>
      <c r="H1928" t="s">
        <v>120</v>
      </c>
      <c r="I1928" t="s">
        <v>120</v>
      </c>
      <c r="K1928">
        <v>302955</v>
      </c>
      <c r="L1928">
        <v>199620</v>
      </c>
      <c r="Q1928" t="s">
        <v>348</v>
      </c>
      <c r="U1928">
        <v>1</v>
      </c>
      <c r="V1928">
        <v>15</v>
      </c>
      <c r="Y1928" t="s">
        <v>122</v>
      </c>
      <c r="Z1928">
        <v>251</v>
      </c>
      <c r="AA1928" t="s">
        <v>123</v>
      </c>
      <c r="AB1928" t="s">
        <v>124</v>
      </c>
      <c r="AC1928">
        <v>2</v>
      </c>
    </row>
    <row r="1929" spans="1:29" x14ac:dyDescent="0.25">
      <c r="A1929">
        <v>345</v>
      </c>
      <c r="B1929">
        <v>345102</v>
      </c>
      <c r="C1929" t="s">
        <v>78</v>
      </c>
      <c r="D1929">
        <v>5510</v>
      </c>
      <c r="E1929">
        <v>48.91</v>
      </c>
      <c r="F1929" s="1">
        <v>42030</v>
      </c>
      <c r="G1929" t="s">
        <v>119</v>
      </c>
      <c r="H1929" t="s">
        <v>120</v>
      </c>
      <c r="I1929" t="s">
        <v>120</v>
      </c>
      <c r="K1929">
        <v>302965</v>
      </c>
      <c r="L1929">
        <v>199962</v>
      </c>
      <c r="Q1929" t="s">
        <v>121</v>
      </c>
      <c r="U1929">
        <v>1</v>
      </c>
      <c r="V1929">
        <v>15</v>
      </c>
      <c r="Y1929" t="s">
        <v>122</v>
      </c>
      <c r="Z1929">
        <v>182</v>
      </c>
      <c r="AA1929" t="s">
        <v>123</v>
      </c>
      <c r="AB1929" t="s">
        <v>124</v>
      </c>
      <c r="AC1929">
        <v>116</v>
      </c>
    </row>
    <row r="1930" spans="1:29" x14ac:dyDescent="0.25">
      <c r="A1930">
        <v>345</v>
      </c>
      <c r="B1930">
        <v>345102</v>
      </c>
      <c r="C1930" t="s">
        <v>78</v>
      </c>
      <c r="D1930">
        <v>5510</v>
      </c>
      <c r="E1930">
        <v>-41.36</v>
      </c>
      <c r="F1930" s="1">
        <v>42030</v>
      </c>
      <c r="G1930" t="s">
        <v>119</v>
      </c>
      <c r="H1930" t="s">
        <v>120</v>
      </c>
      <c r="I1930" t="s">
        <v>120</v>
      </c>
      <c r="K1930">
        <v>302958</v>
      </c>
      <c r="L1930">
        <v>199677</v>
      </c>
      <c r="Q1930" t="s">
        <v>348</v>
      </c>
      <c r="U1930">
        <v>1</v>
      </c>
      <c r="V1930">
        <v>15</v>
      </c>
      <c r="Y1930" t="s">
        <v>122</v>
      </c>
      <c r="Z1930">
        <v>401</v>
      </c>
      <c r="AA1930" t="s">
        <v>123</v>
      </c>
      <c r="AB1930" t="s">
        <v>124</v>
      </c>
      <c r="AC1930">
        <v>6</v>
      </c>
    </row>
    <row r="1931" spans="1:29" x14ac:dyDescent="0.25">
      <c r="A1931">
        <v>345</v>
      </c>
      <c r="B1931">
        <v>345102</v>
      </c>
      <c r="C1931" t="s">
        <v>78</v>
      </c>
      <c r="D1931">
        <v>5510</v>
      </c>
      <c r="E1931">
        <v>102.68</v>
      </c>
      <c r="F1931" s="1">
        <v>42032</v>
      </c>
      <c r="G1931" t="s">
        <v>119</v>
      </c>
      <c r="H1931" t="s">
        <v>120</v>
      </c>
      <c r="I1931" t="s">
        <v>120</v>
      </c>
      <c r="K1931">
        <v>302964</v>
      </c>
      <c r="L1931">
        <v>199933</v>
      </c>
      <c r="Q1931" t="s">
        <v>121</v>
      </c>
      <c r="U1931">
        <v>1</v>
      </c>
      <c r="V1931">
        <v>15</v>
      </c>
      <c r="Y1931" t="s">
        <v>122</v>
      </c>
      <c r="Z1931">
        <v>252</v>
      </c>
      <c r="AA1931" t="s">
        <v>123</v>
      </c>
      <c r="AB1931" t="s">
        <v>124</v>
      </c>
      <c r="AC1931">
        <v>78</v>
      </c>
    </row>
    <row r="1932" spans="1:29" x14ac:dyDescent="0.25">
      <c r="A1932">
        <v>345</v>
      </c>
      <c r="B1932">
        <v>345102</v>
      </c>
      <c r="C1932" t="s">
        <v>78</v>
      </c>
      <c r="D1932">
        <v>5510</v>
      </c>
      <c r="E1932">
        <v>328.29</v>
      </c>
      <c r="F1932" s="1">
        <v>42034</v>
      </c>
      <c r="G1932" t="s">
        <v>119</v>
      </c>
      <c r="H1932" t="s">
        <v>120</v>
      </c>
      <c r="I1932" t="s">
        <v>120</v>
      </c>
      <c r="K1932">
        <v>302993</v>
      </c>
      <c r="L1932">
        <v>200168</v>
      </c>
      <c r="Q1932" t="s">
        <v>121</v>
      </c>
      <c r="U1932">
        <v>1</v>
      </c>
      <c r="V1932">
        <v>15</v>
      </c>
      <c r="Y1932" t="s">
        <v>122</v>
      </c>
      <c r="Z1932">
        <v>182</v>
      </c>
      <c r="AA1932" t="s">
        <v>123</v>
      </c>
      <c r="AB1932" t="s">
        <v>124</v>
      </c>
      <c r="AC1932">
        <v>145</v>
      </c>
    </row>
    <row r="1933" spans="1:29" x14ac:dyDescent="0.25">
      <c r="A1933">
        <v>345</v>
      </c>
      <c r="B1933">
        <v>345102</v>
      </c>
      <c r="C1933" t="s">
        <v>78</v>
      </c>
      <c r="D1933">
        <v>5510</v>
      </c>
      <c r="E1933">
        <v>-149.91</v>
      </c>
      <c r="F1933" s="1">
        <v>42037</v>
      </c>
      <c r="G1933" t="s">
        <v>119</v>
      </c>
      <c r="H1933" t="s">
        <v>120</v>
      </c>
      <c r="I1933" t="s">
        <v>120</v>
      </c>
      <c r="K1933">
        <v>303008</v>
      </c>
      <c r="L1933">
        <v>200248</v>
      </c>
      <c r="Q1933" t="s">
        <v>348</v>
      </c>
      <c r="U1933">
        <v>2</v>
      </c>
      <c r="V1933">
        <v>15</v>
      </c>
      <c r="Y1933" t="s">
        <v>122</v>
      </c>
      <c r="Z1933">
        <v>252</v>
      </c>
      <c r="AA1933" t="s">
        <v>123</v>
      </c>
      <c r="AB1933" t="s">
        <v>124</v>
      </c>
      <c r="AC1933">
        <v>5</v>
      </c>
    </row>
    <row r="1934" spans="1:29" x14ac:dyDescent="0.25">
      <c r="A1934">
        <v>345</v>
      </c>
      <c r="B1934">
        <v>345102</v>
      </c>
      <c r="C1934" t="s">
        <v>78</v>
      </c>
      <c r="D1934">
        <v>5510</v>
      </c>
      <c r="E1934">
        <v>250.32</v>
      </c>
      <c r="F1934" s="1">
        <v>42039</v>
      </c>
      <c r="G1934" t="s">
        <v>119</v>
      </c>
      <c r="H1934" t="s">
        <v>120</v>
      </c>
      <c r="I1934" t="s">
        <v>120</v>
      </c>
      <c r="K1934">
        <v>303103</v>
      </c>
      <c r="L1934">
        <v>200646</v>
      </c>
      <c r="Q1934" t="s">
        <v>121</v>
      </c>
      <c r="U1934">
        <v>2</v>
      </c>
      <c r="V1934">
        <v>15</v>
      </c>
      <c r="Y1934" t="s">
        <v>122</v>
      </c>
      <c r="Z1934">
        <v>182</v>
      </c>
      <c r="AA1934" t="s">
        <v>123</v>
      </c>
      <c r="AB1934" t="s">
        <v>124</v>
      </c>
      <c r="AC1934">
        <v>113</v>
      </c>
    </row>
    <row r="1935" spans="1:29" x14ac:dyDescent="0.25">
      <c r="A1935">
        <v>345</v>
      </c>
      <c r="B1935">
        <v>345102</v>
      </c>
      <c r="C1935" t="s">
        <v>78</v>
      </c>
      <c r="D1935">
        <v>5510</v>
      </c>
      <c r="E1935">
        <v>683.54</v>
      </c>
      <c r="F1935" s="1">
        <v>42043</v>
      </c>
      <c r="G1935" t="s">
        <v>119</v>
      </c>
      <c r="H1935" t="s">
        <v>120</v>
      </c>
      <c r="I1935" t="s">
        <v>120</v>
      </c>
      <c r="K1935">
        <v>303124</v>
      </c>
      <c r="L1935">
        <v>200711</v>
      </c>
      <c r="Q1935" t="s">
        <v>121</v>
      </c>
      <c r="U1935">
        <v>2</v>
      </c>
      <c r="V1935">
        <v>15</v>
      </c>
      <c r="Y1935" t="s">
        <v>122</v>
      </c>
      <c r="Z1935">
        <v>401</v>
      </c>
      <c r="AA1935" t="s">
        <v>123</v>
      </c>
      <c r="AB1935" t="s">
        <v>124</v>
      </c>
      <c r="AC1935">
        <v>112</v>
      </c>
    </row>
    <row r="1936" spans="1:29" x14ac:dyDescent="0.25">
      <c r="A1936">
        <v>345</v>
      </c>
      <c r="B1936">
        <v>345102</v>
      </c>
      <c r="C1936" t="s">
        <v>78</v>
      </c>
      <c r="D1936">
        <v>5510</v>
      </c>
      <c r="E1936">
        <v>-41.51</v>
      </c>
      <c r="F1936" s="1">
        <v>42044</v>
      </c>
      <c r="G1936" t="s">
        <v>119</v>
      </c>
      <c r="H1936" t="s">
        <v>120</v>
      </c>
      <c r="I1936" t="s">
        <v>120</v>
      </c>
      <c r="K1936">
        <v>303139</v>
      </c>
      <c r="L1936">
        <v>200796</v>
      </c>
      <c r="Q1936" t="s">
        <v>348</v>
      </c>
      <c r="U1936">
        <v>2</v>
      </c>
      <c r="V1936">
        <v>15</v>
      </c>
      <c r="Y1936" t="s">
        <v>122</v>
      </c>
      <c r="Z1936">
        <v>255</v>
      </c>
      <c r="AA1936" t="s">
        <v>123</v>
      </c>
      <c r="AB1936" t="s">
        <v>124</v>
      </c>
      <c r="AC1936">
        <v>2</v>
      </c>
    </row>
    <row r="1937" spans="1:29" x14ac:dyDescent="0.25">
      <c r="A1937">
        <v>345</v>
      </c>
      <c r="B1937">
        <v>345102</v>
      </c>
      <c r="C1937" t="s">
        <v>78</v>
      </c>
      <c r="D1937">
        <v>5510</v>
      </c>
      <c r="E1937">
        <v>-146.59</v>
      </c>
      <c r="F1937" s="1">
        <v>42045</v>
      </c>
      <c r="G1937" t="s">
        <v>119</v>
      </c>
      <c r="H1937" t="s">
        <v>120</v>
      </c>
      <c r="I1937" t="s">
        <v>120</v>
      </c>
      <c r="K1937">
        <v>303155</v>
      </c>
      <c r="L1937">
        <v>200908</v>
      </c>
      <c r="Q1937" t="s">
        <v>348</v>
      </c>
      <c r="U1937">
        <v>2</v>
      </c>
      <c r="V1937">
        <v>15</v>
      </c>
      <c r="Y1937" t="s">
        <v>122</v>
      </c>
      <c r="Z1937">
        <v>251</v>
      </c>
      <c r="AA1937" t="s">
        <v>123</v>
      </c>
      <c r="AB1937" t="s">
        <v>124</v>
      </c>
      <c r="AC1937">
        <v>2</v>
      </c>
    </row>
    <row r="1938" spans="1:29" x14ac:dyDescent="0.25">
      <c r="A1938">
        <v>345</v>
      </c>
      <c r="B1938">
        <v>345102</v>
      </c>
      <c r="C1938" t="s">
        <v>78</v>
      </c>
      <c r="D1938">
        <v>5510</v>
      </c>
      <c r="E1938">
        <v>295.85000000000002</v>
      </c>
      <c r="F1938" s="1">
        <v>42046</v>
      </c>
      <c r="G1938" t="s">
        <v>119</v>
      </c>
      <c r="H1938" t="s">
        <v>120</v>
      </c>
      <c r="I1938" t="s">
        <v>120</v>
      </c>
      <c r="K1938">
        <v>303167</v>
      </c>
      <c r="L1938">
        <v>201007</v>
      </c>
      <c r="Q1938" t="s">
        <v>121</v>
      </c>
      <c r="U1938">
        <v>2</v>
      </c>
      <c r="V1938">
        <v>15</v>
      </c>
      <c r="Y1938" t="s">
        <v>122</v>
      </c>
      <c r="Z1938">
        <v>182</v>
      </c>
      <c r="AA1938" t="s">
        <v>123</v>
      </c>
      <c r="AB1938" t="s">
        <v>124</v>
      </c>
      <c r="AC1938">
        <v>108</v>
      </c>
    </row>
    <row r="1939" spans="1:29" x14ac:dyDescent="0.25">
      <c r="A1939">
        <v>345</v>
      </c>
      <c r="B1939">
        <v>345102</v>
      </c>
      <c r="C1939" t="s">
        <v>78</v>
      </c>
      <c r="D1939">
        <v>5510</v>
      </c>
      <c r="E1939">
        <v>-44.77</v>
      </c>
      <c r="F1939" s="1">
        <v>42047</v>
      </c>
      <c r="G1939" t="s">
        <v>119</v>
      </c>
      <c r="H1939" t="s">
        <v>120</v>
      </c>
      <c r="I1939" t="s">
        <v>120</v>
      </c>
      <c r="K1939">
        <v>303182</v>
      </c>
      <c r="L1939">
        <v>201093</v>
      </c>
      <c r="Q1939" t="s">
        <v>348</v>
      </c>
      <c r="U1939">
        <v>2</v>
      </c>
      <c r="V1939">
        <v>15</v>
      </c>
      <c r="Y1939" t="s">
        <v>122</v>
      </c>
      <c r="Z1939">
        <v>401</v>
      </c>
      <c r="AA1939" t="s">
        <v>123</v>
      </c>
      <c r="AB1939" t="s">
        <v>124</v>
      </c>
      <c r="AC1939">
        <v>3</v>
      </c>
    </row>
    <row r="1940" spans="1:29" x14ac:dyDescent="0.25">
      <c r="A1940">
        <v>345</v>
      </c>
      <c r="B1940">
        <v>345102</v>
      </c>
      <c r="C1940" t="s">
        <v>78</v>
      </c>
      <c r="D1940">
        <v>5510</v>
      </c>
      <c r="E1940">
        <v>429.21</v>
      </c>
      <c r="F1940" s="1">
        <v>42050</v>
      </c>
      <c r="G1940" t="s">
        <v>119</v>
      </c>
      <c r="H1940" t="s">
        <v>120</v>
      </c>
      <c r="I1940" t="s">
        <v>120</v>
      </c>
      <c r="K1940">
        <v>303190</v>
      </c>
      <c r="L1940">
        <v>201190</v>
      </c>
      <c r="Q1940" t="s">
        <v>121</v>
      </c>
      <c r="U1940">
        <v>2</v>
      </c>
      <c r="V1940">
        <v>15</v>
      </c>
      <c r="Y1940" t="s">
        <v>122</v>
      </c>
      <c r="Z1940">
        <v>401</v>
      </c>
      <c r="AA1940" t="s">
        <v>123</v>
      </c>
      <c r="AB1940" t="s">
        <v>124</v>
      </c>
      <c r="AC1940">
        <v>106</v>
      </c>
    </row>
    <row r="1941" spans="1:29" x14ac:dyDescent="0.25">
      <c r="A1941">
        <v>345</v>
      </c>
      <c r="B1941">
        <v>345102</v>
      </c>
      <c r="C1941" t="s">
        <v>78</v>
      </c>
      <c r="D1941">
        <v>5510</v>
      </c>
      <c r="E1941">
        <v>162.6</v>
      </c>
      <c r="F1941" s="1">
        <v>42051</v>
      </c>
      <c r="G1941" t="s">
        <v>119</v>
      </c>
      <c r="H1941" t="s">
        <v>120</v>
      </c>
      <c r="I1941" t="s">
        <v>120</v>
      </c>
      <c r="K1941">
        <v>303193</v>
      </c>
      <c r="L1941">
        <v>201279</v>
      </c>
      <c r="Q1941" t="s">
        <v>121</v>
      </c>
      <c r="U1941">
        <v>2</v>
      </c>
      <c r="V1941">
        <v>15</v>
      </c>
      <c r="Y1941" t="s">
        <v>122</v>
      </c>
      <c r="Z1941">
        <v>182</v>
      </c>
      <c r="AA1941" t="s">
        <v>123</v>
      </c>
      <c r="AB1941" t="s">
        <v>124</v>
      </c>
      <c r="AC1941">
        <v>103</v>
      </c>
    </row>
    <row r="1942" spans="1:29" x14ac:dyDescent="0.25">
      <c r="A1942">
        <v>345</v>
      </c>
      <c r="B1942">
        <v>345102</v>
      </c>
      <c r="C1942" t="s">
        <v>78</v>
      </c>
      <c r="D1942">
        <v>5510</v>
      </c>
      <c r="E1942">
        <v>181.12</v>
      </c>
      <c r="F1942" s="1">
        <v>42053</v>
      </c>
      <c r="G1942" t="s">
        <v>119</v>
      </c>
      <c r="H1942" t="s">
        <v>120</v>
      </c>
      <c r="I1942" t="s">
        <v>120</v>
      </c>
      <c r="K1942">
        <v>303201</v>
      </c>
      <c r="L1942">
        <v>201459</v>
      </c>
      <c r="Q1942" t="s">
        <v>121</v>
      </c>
      <c r="U1942">
        <v>2</v>
      </c>
      <c r="V1942">
        <v>15</v>
      </c>
      <c r="Y1942" t="s">
        <v>122</v>
      </c>
      <c r="Z1942">
        <v>182</v>
      </c>
      <c r="AA1942" t="s">
        <v>123</v>
      </c>
      <c r="AB1942" t="s">
        <v>124</v>
      </c>
      <c r="AC1942">
        <v>99</v>
      </c>
    </row>
    <row r="1943" spans="1:29" x14ac:dyDescent="0.25">
      <c r="A1943">
        <v>345</v>
      </c>
      <c r="B1943">
        <v>345102</v>
      </c>
      <c r="C1943" t="s">
        <v>78</v>
      </c>
      <c r="D1943">
        <v>5510</v>
      </c>
      <c r="E1943">
        <v>448.16</v>
      </c>
      <c r="F1943" s="1">
        <v>42057</v>
      </c>
      <c r="G1943" t="s">
        <v>119</v>
      </c>
      <c r="H1943" t="s">
        <v>120</v>
      </c>
      <c r="I1943" t="s">
        <v>120</v>
      </c>
      <c r="K1943">
        <v>303237</v>
      </c>
      <c r="L1943">
        <v>201976</v>
      </c>
      <c r="Q1943" t="s">
        <v>121</v>
      </c>
      <c r="U1943">
        <v>2</v>
      </c>
      <c r="V1943">
        <v>15</v>
      </c>
      <c r="Y1943" t="s">
        <v>122</v>
      </c>
      <c r="Z1943">
        <v>182</v>
      </c>
      <c r="AA1943" t="s">
        <v>123</v>
      </c>
      <c r="AB1943" t="s">
        <v>124</v>
      </c>
      <c r="AC1943">
        <v>110</v>
      </c>
    </row>
    <row r="1944" spans="1:29" x14ac:dyDescent="0.25">
      <c r="A1944">
        <v>345</v>
      </c>
      <c r="B1944">
        <v>345102</v>
      </c>
      <c r="C1944" t="s">
        <v>78</v>
      </c>
      <c r="D1944">
        <v>5510</v>
      </c>
      <c r="E1944">
        <v>-19.510000000000002</v>
      </c>
      <c r="F1944" s="1">
        <v>42057</v>
      </c>
      <c r="G1944" t="s">
        <v>119</v>
      </c>
      <c r="H1944" t="s">
        <v>120</v>
      </c>
      <c r="I1944" t="s">
        <v>120</v>
      </c>
      <c r="K1944">
        <v>303239</v>
      </c>
      <c r="L1944">
        <v>201985</v>
      </c>
      <c r="Q1944" t="s">
        <v>348</v>
      </c>
      <c r="U1944">
        <v>2</v>
      </c>
      <c r="V1944">
        <v>15</v>
      </c>
      <c r="Y1944" t="s">
        <v>122</v>
      </c>
      <c r="Z1944">
        <v>401</v>
      </c>
      <c r="AA1944" t="s">
        <v>123</v>
      </c>
      <c r="AB1944" t="s">
        <v>124</v>
      </c>
      <c r="AC1944">
        <v>5</v>
      </c>
    </row>
    <row r="1945" spans="1:29" x14ac:dyDescent="0.25">
      <c r="A1945">
        <v>345</v>
      </c>
      <c r="B1945">
        <v>345102</v>
      </c>
      <c r="C1945" t="s">
        <v>78</v>
      </c>
      <c r="D1945">
        <v>5510</v>
      </c>
      <c r="E1945">
        <v>-41.35</v>
      </c>
      <c r="F1945" s="1">
        <v>42058</v>
      </c>
      <c r="G1945" t="s">
        <v>119</v>
      </c>
      <c r="H1945" t="s">
        <v>120</v>
      </c>
      <c r="I1945" t="s">
        <v>120</v>
      </c>
      <c r="K1945">
        <v>303222</v>
      </c>
      <c r="L1945">
        <v>201735</v>
      </c>
      <c r="Q1945" t="s">
        <v>348</v>
      </c>
      <c r="U1945">
        <v>2</v>
      </c>
      <c r="V1945">
        <v>15</v>
      </c>
      <c r="Y1945" t="s">
        <v>122</v>
      </c>
      <c r="Z1945">
        <v>251</v>
      </c>
      <c r="AA1945" t="s">
        <v>123</v>
      </c>
      <c r="AB1945" t="s">
        <v>124</v>
      </c>
      <c r="AC1945">
        <v>2</v>
      </c>
    </row>
    <row r="1946" spans="1:29" x14ac:dyDescent="0.25">
      <c r="A1946">
        <v>345</v>
      </c>
      <c r="B1946">
        <v>345102</v>
      </c>
      <c r="C1946" t="s">
        <v>78</v>
      </c>
      <c r="D1946">
        <v>5510</v>
      </c>
      <c r="E1946">
        <v>145.08000000000001</v>
      </c>
      <c r="F1946" s="1">
        <v>42060</v>
      </c>
      <c r="G1946" t="s">
        <v>119</v>
      </c>
      <c r="H1946" t="s">
        <v>120</v>
      </c>
      <c r="I1946" t="s">
        <v>120</v>
      </c>
      <c r="K1946">
        <v>303248</v>
      </c>
      <c r="L1946">
        <v>202057</v>
      </c>
      <c r="Q1946" t="s">
        <v>121</v>
      </c>
      <c r="U1946">
        <v>2</v>
      </c>
      <c r="V1946">
        <v>15</v>
      </c>
      <c r="Y1946" t="s">
        <v>122</v>
      </c>
      <c r="Z1946">
        <v>182</v>
      </c>
      <c r="AA1946" t="s">
        <v>123</v>
      </c>
      <c r="AB1946" t="s">
        <v>124</v>
      </c>
      <c r="AC1946">
        <v>102</v>
      </c>
    </row>
    <row r="1947" spans="1:29" x14ac:dyDescent="0.25">
      <c r="A1947">
        <v>345</v>
      </c>
      <c r="B1947">
        <v>345102</v>
      </c>
      <c r="C1947" t="s">
        <v>78</v>
      </c>
      <c r="D1947">
        <v>5510</v>
      </c>
      <c r="E1947">
        <v>-233.79</v>
      </c>
      <c r="F1947" s="1">
        <v>42060</v>
      </c>
      <c r="G1947" t="s">
        <v>119</v>
      </c>
      <c r="H1947" t="s">
        <v>120</v>
      </c>
      <c r="I1947" t="s">
        <v>120</v>
      </c>
      <c r="K1947">
        <v>303235</v>
      </c>
      <c r="L1947">
        <v>201951</v>
      </c>
      <c r="Q1947" t="s">
        <v>348</v>
      </c>
      <c r="U1947">
        <v>2</v>
      </c>
      <c r="V1947">
        <v>15</v>
      </c>
      <c r="Y1947" t="s">
        <v>122</v>
      </c>
      <c r="Z1947">
        <v>182</v>
      </c>
      <c r="AA1947" t="s">
        <v>123</v>
      </c>
      <c r="AB1947" t="s">
        <v>124</v>
      </c>
      <c r="AC1947">
        <v>2</v>
      </c>
    </row>
    <row r="1948" spans="1:29" x14ac:dyDescent="0.25">
      <c r="A1948">
        <v>345</v>
      </c>
      <c r="B1948">
        <v>345102</v>
      </c>
      <c r="C1948" t="s">
        <v>78</v>
      </c>
      <c r="D1948">
        <v>5510</v>
      </c>
      <c r="E1948">
        <v>-5.42</v>
      </c>
      <c r="F1948" s="1">
        <v>42061</v>
      </c>
      <c r="G1948" t="s">
        <v>119</v>
      </c>
      <c r="H1948" t="s">
        <v>120</v>
      </c>
      <c r="I1948" t="s">
        <v>120</v>
      </c>
      <c r="K1948">
        <v>303245</v>
      </c>
      <c r="L1948">
        <v>202035</v>
      </c>
      <c r="Q1948" t="s">
        <v>121</v>
      </c>
      <c r="U1948">
        <v>2</v>
      </c>
      <c r="V1948">
        <v>15</v>
      </c>
      <c r="Y1948" t="s">
        <v>122</v>
      </c>
      <c r="Z1948">
        <v>182</v>
      </c>
      <c r="AA1948" t="s">
        <v>123</v>
      </c>
      <c r="AB1948" t="s">
        <v>124</v>
      </c>
      <c r="AC1948">
        <v>64</v>
      </c>
    </row>
    <row r="1949" spans="1:29" x14ac:dyDescent="0.25">
      <c r="A1949">
        <v>345</v>
      </c>
      <c r="B1949">
        <v>345102</v>
      </c>
      <c r="C1949" t="s">
        <v>78</v>
      </c>
      <c r="D1949">
        <v>5510</v>
      </c>
      <c r="E1949">
        <v>305.87</v>
      </c>
      <c r="F1949" s="1">
        <v>42062</v>
      </c>
      <c r="G1949" t="s">
        <v>119</v>
      </c>
      <c r="H1949" t="s">
        <v>120</v>
      </c>
      <c r="I1949" t="s">
        <v>120</v>
      </c>
      <c r="K1949">
        <v>303257</v>
      </c>
      <c r="L1949">
        <v>202139</v>
      </c>
      <c r="Q1949" t="s">
        <v>121</v>
      </c>
      <c r="U1949">
        <v>2</v>
      </c>
      <c r="V1949">
        <v>15</v>
      </c>
      <c r="Y1949" t="s">
        <v>122</v>
      </c>
      <c r="Z1949">
        <v>182</v>
      </c>
      <c r="AA1949" t="s">
        <v>123</v>
      </c>
      <c r="AB1949" t="s">
        <v>124</v>
      </c>
      <c r="AC1949">
        <v>94</v>
      </c>
    </row>
    <row r="1950" spans="1:29" x14ac:dyDescent="0.25">
      <c r="A1950">
        <v>345</v>
      </c>
      <c r="B1950">
        <v>345102</v>
      </c>
      <c r="C1950" t="s">
        <v>78</v>
      </c>
      <c r="D1950">
        <v>5510</v>
      </c>
      <c r="E1950">
        <v>327.71</v>
      </c>
      <c r="F1950" s="1">
        <v>42065</v>
      </c>
      <c r="G1950" t="s">
        <v>119</v>
      </c>
      <c r="H1950" t="s">
        <v>120</v>
      </c>
      <c r="I1950" t="s">
        <v>120</v>
      </c>
      <c r="K1950">
        <v>303274</v>
      </c>
      <c r="L1950">
        <v>202224</v>
      </c>
      <c r="Q1950" t="s">
        <v>121</v>
      </c>
      <c r="U1950">
        <v>3</v>
      </c>
      <c r="V1950">
        <v>15</v>
      </c>
      <c r="Y1950" t="s">
        <v>122</v>
      </c>
      <c r="Z1950">
        <v>182</v>
      </c>
      <c r="AA1950" t="s">
        <v>123</v>
      </c>
      <c r="AB1950" t="s">
        <v>124</v>
      </c>
      <c r="AC1950">
        <v>144</v>
      </c>
    </row>
    <row r="1951" spans="1:29" x14ac:dyDescent="0.25">
      <c r="A1951">
        <v>345</v>
      </c>
      <c r="B1951">
        <v>345102</v>
      </c>
      <c r="C1951" t="s">
        <v>78</v>
      </c>
      <c r="D1951">
        <v>5510</v>
      </c>
      <c r="E1951">
        <v>-133.16</v>
      </c>
      <c r="F1951" s="1">
        <v>42065</v>
      </c>
      <c r="G1951" t="s">
        <v>119</v>
      </c>
      <c r="H1951" t="s">
        <v>120</v>
      </c>
      <c r="I1951" t="s">
        <v>120</v>
      </c>
      <c r="K1951">
        <v>303275</v>
      </c>
      <c r="L1951">
        <v>202225</v>
      </c>
      <c r="Q1951" t="s">
        <v>348</v>
      </c>
      <c r="U1951">
        <v>3</v>
      </c>
      <c r="V1951">
        <v>15</v>
      </c>
      <c r="Y1951" t="s">
        <v>122</v>
      </c>
      <c r="Z1951">
        <v>183</v>
      </c>
      <c r="AA1951" t="s">
        <v>123</v>
      </c>
      <c r="AB1951" t="s">
        <v>124</v>
      </c>
      <c r="AC1951">
        <v>3</v>
      </c>
    </row>
    <row r="1952" spans="1:29" x14ac:dyDescent="0.25">
      <c r="A1952">
        <v>345</v>
      </c>
      <c r="B1952">
        <v>345102</v>
      </c>
      <c r="C1952" t="s">
        <v>78</v>
      </c>
      <c r="D1952">
        <v>5510</v>
      </c>
      <c r="E1952">
        <v>936.94</v>
      </c>
      <c r="F1952" s="1">
        <v>42068</v>
      </c>
      <c r="G1952" t="s">
        <v>119</v>
      </c>
      <c r="H1952" t="s">
        <v>120</v>
      </c>
      <c r="I1952" t="s">
        <v>120</v>
      </c>
      <c r="K1952">
        <v>303395</v>
      </c>
      <c r="L1952">
        <v>202618</v>
      </c>
      <c r="Q1952" t="s">
        <v>121</v>
      </c>
      <c r="U1952">
        <v>3</v>
      </c>
      <c r="V1952">
        <v>15</v>
      </c>
      <c r="Y1952" t="s">
        <v>122</v>
      </c>
      <c r="Z1952">
        <v>401</v>
      </c>
      <c r="AA1952" t="s">
        <v>123</v>
      </c>
      <c r="AB1952" t="s">
        <v>124</v>
      </c>
      <c r="AC1952">
        <v>110</v>
      </c>
    </row>
    <row r="1953" spans="1:29" x14ac:dyDescent="0.25">
      <c r="A1953">
        <v>345</v>
      </c>
      <c r="B1953">
        <v>345102</v>
      </c>
      <c r="C1953" t="s">
        <v>78</v>
      </c>
      <c r="D1953">
        <v>5510</v>
      </c>
      <c r="E1953">
        <v>273.52</v>
      </c>
      <c r="F1953" s="1">
        <v>42071</v>
      </c>
      <c r="G1953" t="s">
        <v>119</v>
      </c>
      <c r="H1953" t="s">
        <v>120</v>
      </c>
      <c r="I1953" t="s">
        <v>120</v>
      </c>
      <c r="K1953">
        <v>303412</v>
      </c>
      <c r="L1953">
        <v>202723</v>
      </c>
      <c r="Q1953" t="s">
        <v>121</v>
      </c>
      <c r="U1953">
        <v>3</v>
      </c>
      <c r="V1953">
        <v>15</v>
      </c>
      <c r="Y1953" t="s">
        <v>122</v>
      </c>
      <c r="Z1953">
        <v>182</v>
      </c>
      <c r="AA1953" t="s">
        <v>123</v>
      </c>
      <c r="AB1953" t="s">
        <v>124</v>
      </c>
      <c r="AC1953">
        <v>136</v>
      </c>
    </row>
    <row r="1954" spans="1:29" x14ac:dyDescent="0.25">
      <c r="A1954">
        <v>345</v>
      </c>
      <c r="B1954">
        <v>345102</v>
      </c>
      <c r="C1954" t="s">
        <v>78</v>
      </c>
      <c r="D1954">
        <v>5510</v>
      </c>
      <c r="E1954">
        <v>611.08000000000004</v>
      </c>
      <c r="F1954" s="1">
        <v>42072</v>
      </c>
      <c r="G1954" t="s">
        <v>119</v>
      </c>
      <c r="H1954" t="s">
        <v>120</v>
      </c>
      <c r="I1954" t="s">
        <v>120</v>
      </c>
      <c r="K1954">
        <v>303428</v>
      </c>
      <c r="L1954">
        <v>202810</v>
      </c>
      <c r="Q1954" t="s">
        <v>121</v>
      </c>
      <c r="U1954">
        <v>3</v>
      </c>
      <c r="V1954">
        <v>15</v>
      </c>
      <c r="Y1954" t="s">
        <v>122</v>
      </c>
      <c r="Z1954">
        <v>252</v>
      </c>
      <c r="AA1954" t="s">
        <v>123</v>
      </c>
      <c r="AB1954" t="s">
        <v>124</v>
      </c>
      <c r="AC1954">
        <v>124</v>
      </c>
    </row>
    <row r="1955" spans="1:29" x14ac:dyDescent="0.25">
      <c r="A1955">
        <v>345</v>
      </c>
      <c r="B1955">
        <v>345102</v>
      </c>
      <c r="C1955" t="s">
        <v>78</v>
      </c>
      <c r="D1955">
        <v>5510</v>
      </c>
      <c r="E1955">
        <v>132.91999999999999</v>
      </c>
      <c r="F1955" s="1">
        <v>42073</v>
      </c>
      <c r="G1955" t="s">
        <v>119</v>
      </c>
      <c r="H1955" t="s">
        <v>120</v>
      </c>
      <c r="I1955" t="s">
        <v>120</v>
      </c>
      <c r="K1955">
        <v>303478</v>
      </c>
      <c r="L1955">
        <v>203251</v>
      </c>
      <c r="Q1955" t="s">
        <v>121</v>
      </c>
      <c r="U1955">
        <v>3</v>
      </c>
      <c r="V1955">
        <v>15</v>
      </c>
      <c r="Y1955" t="s">
        <v>122</v>
      </c>
      <c r="Z1955">
        <v>254</v>
      </c>
      <c r="AA1955" t="s">
        <v>123</v>
      </c>
      <c r="AB1955" t="s">
        <v>124</v>
      </c>
      <c r="AC1955">
        <v>96</v>
      </c>
    </row>
    <row r="1956" spans="1:29" x14ac:dyDescent="0.25">
      <c r="A1956">
        <v>345</v>
      </c>
      <c r="B1956">
        <v>345102</v>
      </c>
      <c r="C1956" t="s">
        <v>78</v>
      </c>
      <c r="D1956">
        <v>5510</v>
      </c>
      <c r="E1956">
        <v>-200</v>
      </c>
      <c r="F1956" s="1">
        <v>42073</v>
      </c>
      <c r="G1956" t="s">
        <v>119</v>
      </c>
      <c r="H1956" t="s">
        <v>120</v>
      </c>
      <c r="I1956" t="s">
        <v>120</v>
      </c>
      <c r="K1956">
        <v>303484</v>
      </c>
      <c r="L1956">
        <v>203273</v>
      </c>
      <c r="Q1956" t="s">
        <v>348</v>
      </c>
      <c r="U1956">
        <v>3</v>
      </c>
      <c r="V1956">
        <v>15</v>
      </c>
      <c r="Y1956" t="s">
        <v>122</v>
      </c>
      <c r="Z1956">
        <v>345</v>
      </c>
      <c r="AA1956" t="s">
        <v>123</v>
      </c>
      <c r="AB1956" t="s">
        <v>124</v>
      </c>
      <c r="AC1956">
        <v>1</v>
      </c>
    </row>
    <row r="1957" spans="1:29" x14ac:dyDescent="0.25">
      <c r="A1957">
        <v>345</v>
      </c>
      <c r="B1957">
        <v>345102</v>
      </c>
      <c r="C1957" t="s">
        <v>78</v>
      </c>
      <c r="D1957">
        <v>5510</v>
      </c>
      <c r="E1957">
        <v>206.81</v>
      </c>
      <c r="F1957" s="1">
        <v>42074</v>
      </c>
      <c r="G1957" t="s">
        <v>119</v>
      </c>
      <c r="H1957" t="s">
        <v>120</v>
      </c>
      <c r="I1957" t="s">
        <v>120</v>
      </c>
      <c r="K1957">
        <v>303454</v>
      </c>
      <c r="L1957">
        <v>203037</v>
      </c>
      <c r="Q1957" t="s">
        <v>121</v>
      </c>
      <c r="U1957">
        <v>3</v>
      </c>
      <c r="V1957">
        <v>15</v>
      </c>
      <c r="Y1957" t="s">
        <v>122</v>
      </c>
      <c r="Z1957">
        <v>254</v>
      </c>
      <c r="AA1957" t="s">
        <v>123</v>
      </c>
      <c r="AB1957" t="s">
        <v>124</v>
      </c>
      <c r="AC1957">
        <v>86</v>
      </c>
    </row>
    <row r="1958" spans="1:29" x14ac:dyDescent="0.25">
      <c r="A1958">
        <v>345</v>
      </c>
      <c r="B1958">
        <v>345102</v>
      </c>
      <c r="C1958" t="s">
        <v>78</v>
      </c>
      <c r="D1958">
        <v>5510</v>
      </c>
      <c r="E1958">
        <v>750.43</v>
      </c>
      <c r="F1958" s="1">
        <v>42078</v>
      </c>
      <c r="G1958" t="s">
        <v>119</v>
      </c>
      <c r="H1958" t="s">
        <v>120</v>
      </c>
      <c r="I1958" t="s">
        <v>120</v>
      </c>
      <c r="K1958">
        <v>303477</v>
      </c>
      <c r="L1958">
        <v>203238</v>
      </c>
      <c r="Q1958" t="s">
        <v>121</v>
      </c>
      <c r="U1958">
        <v>3</v>
      </c>
      <c r="V1958">
        <v>15</v>
      </c>
      <c r="Y1958" t="s">
        <v>122</v>
      </c>
      <c r="Z1958">
        <v>182</v>
      </c>
      <c r="AA1958" t="s">
        <v>123</v>
      </c>
      <c r="AB1958" t="s">
        <v>124</v>
      </c>
      <c r="AC1958">
        <v>110</v>
      </c>
    </row>
    <row r="1959" spans="1:29" x14ac:dyDescent="0.25">
      <c r="A1959">
        <v>345</v>
      </c>
      <c r="B1959">
        <v>345102</v>
      </c>
      <c r="C1959" t="s">
        <v>78</v>
      </c>
      <c r="D1959">
        <v>5510</v>
      </c>
      <c r="E1959">
        <v>44.36</v>
      </c>
      <c r="F1959" s="1">
        <v>42079</v>
      </c>
      <c r="G1959" t="s">
        <v>119</v>
      </c>
      <c r="H1959" t="s">
        <v>120</v>
      </c>
      <c r="I1959" t="s">
        <v>120</v>
      </c>
      <c r="K1959">
        <v>303491</v>
      </c>
      <c r="L1959">
        <v>203325</v>
      </c>
      <c r="Q1959" t="s">
        <v>121</v>
      </c>
      <c r="U1959">
        <v>3</v>
      </c>
      <c r="V1959">
        <v>15</v>
      </c>
      <c r="Y1959" t="s">
        <v>122</v>
      </c>
      <c r="Z1959">
        <v>182</v>
      </c>
      <c r="AA1959" t="s">
        <v>123</v>
      </c>
      <c r="AB1959" t="s">
        <v>124</v>
      </c>
      <c r="AC1959">
        <v>113</v>
      </c>
    </row>
    <row r="1960" spans="1:29" x14ac:dyDescent="0.25">
      <c r="A1960">
        <v>345</v>
      </c>
      <c r="B1960">
        <v>345102</v>
      </c>
      <c r="C1960" t="s">
        <v>78</v>
      </c>
      <c r="D1960">
        <v>5510</v>
      </c>
      <c r="E1960">
        <v>-106.33</v>
      </c>
      <c r="F1960" s="1">
        <v>42079</v>
      </c>
      <c r="G1960" t="s">
        <v>119</v>
      </c>
      <c r="H1960" t="s">
        <v>120</v>
      </c>
      <c r="I1960" t="s">
        <v>120</v>
      </c>
      <c r="K1960">
        <v>303492</v>
      </c>
      <c r="L1960">
        <v>203350</v>
      </c>
      <c r="Q1960" t="s">
        <v>348</v>
      </c>
      <c r="U1960">
        <v>3</v>
      </c>
      <c r="V1960">
        <v>15</v>
      </c>
      <c r="Y1960" t="s">
        <v>122</v>
      </c>
      <c r="Z1960">
        <v>401</v>
      </c>
      <c r="AA1960" t="s">
        <v>123</v>
      </c>
      <c r="AB1960" t="s">
        <v>124</v>
      </c>
      <c r="AC1960">
        <v>8</v>
      </c>
    </row>
    <row r="1961" spans="1:29" x14ac:dyDescent="0.25">
      <c r="A1961">
        <v>345</v>
      </c>
      <c r="B1961">
        <v>345102</v>
      </c>
      <c r="C1961" t="s">
        <v>78</v>
      </c>
      <c r="D1961">
        <v>5510</v>
      </c>
      <c r="E1961">
        <v>362.1</v>
      </c>
      <c r="F1961" s="1">
        <v>42081</v>
      </c>
      <c r="G1961" t="s">
        <v>119</v>
      </c>
      <c r="H1961" t="s">
        <v>120</v>
      </c>
      <c r="I1961" t="s">
        <v>120</v>
      </c>
      <c r="K1961">
        <v>303500</v>
      </c>
      <c r="L1961">
        <v>203532</v>
      </c>
      <c r="Q1961" t="s">
        <v>121</v>
      </c>
      <c r="U1961">
        <v>3</v>
      </c>
      <c r="V1961">
        <v>15</v>
      </c>
      <c r="Y1961" t="s">
        <v>122</v>
      </c>
      <c r="Z1961">
        <v>254</v>
      </c>
      <c r="AA1961" t="s">
        <v>123</v>
      </c>
      <c r="AB1961" t="s">
        <v>124</v>
      </c>
      <c r="AC1961">
        <v>84</v>
      </c>
    </row>
    <row r="1962" spans="1:29" x14ac:dyDescent="0.25">
      <c r="A1962">
        <v>345</v>
      </c>
      <c r="B1962">
        <v>345102</v>
      </c>
      <c r="C1962" t="s">
        <v>78</v>
      </c>
      <c r="D1962">
        <v>5510</v>
      </c>
      <c r="E1962">
        <v>-29.39</v>
      </c>
      <c r="F1962" s="1">
        <v>42081</v>
      </c>
      <c r="G1962" t="s">
        <v>119</v>
      </c>
      <c r="H1962" t="s">
        <v>120</v>
      </c>
      <c r="I1962" t="s">
        <v>120</v>
      </c>
      <c r="K1962">
        <v>303511</v>
      </c>
      <c r="L1962">
        <v>203767</v>
      </c>
      <c r="Q1962" t="s">
        <v>348</v>
      </c>
      <c r="U1962">
        <v>3</v>
      </c>
      <c r="V1962">
        <v>15</v>
      </c>
      <c r="Y1962" t="s">
        <v>122</v>
      </c>
      <c r="Z1962">
        <v>255</v>
      </c>
      <c r="AA1962" t="s">
        <v>123</v>
      </c>
      <c r="AB1962" t="s">
        <v>124</v>
      </c>
      <c r="AC1962">
        <v>2</v>
      </c>
    </row>
    <row r="1963" spans="1:29" x14ac:dyDescent="0.25">
      <c r="A1963">
        <v>345</v>
      </c>
      <c r="B1963">
        <v>345102</v>
      </c>
      <c r="C1963" t="s">
        <v>78</v>
      </c>
      <c r="D1963">
        <v>5510</v>
      </c>
      <c r="E1963">
        <v>281.61</v>
      </c>
      <c r="F1963" s="1">
        <v>42085</v>
      </c>
      <c r="G1963" t="s">
        <v>119</v>
      </c>
      <c r="H1963" t="s">
        <v>120</v>
      </c>
      <c r="I1963" t="s">
        <v>120</v>
      </c>
      <c r="K1963">
        <v>303527</v>
      </c>
      <c r="L1963">
        <v>203951</v>
      </c>
      <c r="Q1963" t="s">
        <v>121</v>
      </c>
      <c r="U1963">
        <v>3</v>
      </c>
      <c r="V1963">
        <v>15</v>
      </c>
      <c r="Y1963" t="s">
        <v>122</v>
      </c>
      <c r="Z1963">
        <v>182</v>
      </c>
      <c r="AA1963" t="s">
        <v>123</v>
      </c>
      <c r="AB1963" t="s">
        <v>124</v>
      </c>
      <c r="AC1963">
        <v>98</v>
      </c>
    </row>
    <row r="1964" spans="1:29" x14ac:dyDescent="0.25">
      <c r="A1964">
        <v>345</v>
      </c>
      <c r="B1964">
        <v>345102</v>
      </c>
      <c r="C1964" t="s">
        <v>78</v>
      </c>
      <c r="D1964">
        <v>5510</v>
      </c>
      <c r="E1964">
        <v>304.39</v>
      </c>
      <c r="F1964" s="1">
        <v>42086</v>
      </c>
      <c r="G1964" t="s">
        <v>119</v>
      </c>
      <c r="H1964" t="s">
        <v>120</v>
      </c>
      <c r="I1964" t="s">
        <v>120</v>
      </c>
      <c r="K1964">
        <v>303519</v>
      </c>
      <c r="L1964">
        <v>203827</v>
      </c>
      <c r="Q1964" t="s">
        <v>121</v>
      </c>
      <c r="U1964">
        <v>3</v>
      </c>
      <c r="V1964">
        <v>15</v>
      </c>
      <c r="Y1964" t="s">
        <v>122</v>
      </c>
      <c r="Z1964">
        <v>182</v>
      </c>
      <c r="AA1964" t="s">
        <v>123</v>
      </c>
      <c r="AB1964" t="s">
        <v>124</v>
      </c>
      <c r="AC1964">
        <v>104</v>
      </c>
    </row>
    <row r="1965" spans="1:29" x14ac:dyDescent="0.25">
      <c r="A1965">
        <v>345</v>
      </c>
      <c r="B1965">
        <v>345102</v>
      </c>
      <c r="C1965" t="s">
        <v>78</v>
      </c>
      <c r="D1965">
        <v>5510</v>
      </c>
      <c r="E1965">
        <v>61.1</v>
      </c>
      <c r="F1965" s="1">
        <v>42088</v>
      </c>
      <c r="G1965" t="s">
        <v>119</v>
      </c>
      <c r="H1965" t="s">
        <v>120</v>
      </c>
      <c r="I1965" t="s">
        <v>120</v>
      </c>
      <c r="K1965">
        <v>303532</v>
      </c>
      <c r="L1965">
        <v>204045</v>
      </c>
      <c r="Q1965" t="s">
        <v>121</v>
      </c>
      <c r="U1965">
        <v>3</v>
      </c>
      <c r="V1965">
        <v>15</v>
      </c>
      <c r="Y1965" t="s">
        <v>122</v>
      </c>
      <c r="Z1965">
        <v>254</v>
      </c>
      <c r="AA1965" t="s">
        <v>123</v>
      </c>
      <c r="AB1965" t="s">
        <v>124</v>
      </c>
      <c r="AC1965">
        <v>98</v>
      </c>
    </row>
    <row r="1966" spans="1:29" x14ac:dyDescent="0.25">
      <c r="A1966">
        <v>345</v>
      </c>
      <c r="B1966">
        <v>345102</v>
      </c>
      <c r="C1966" t="s">
        <v>78</v>
      </c>
      <c r="D1966">
        <v>5510</v>
      </c>
      <c r="E1966">
        <v>324.47000000000003</v>
      </c>
      <c r="F1966" s="1">
        <v>42092</v>
      </c>
      <c r="G1966" t="s">
        <v>119</v>
      </c>
      <c r="H1966" t="s">
        <v>120</v>
      </c>
      <c r="I1966" t="s">
        <v>120</v>
      </c>
      <c r="K1966">
        <v>303572</v>
      </c>
      <c r="L1966">
        <v>204440</v>
      </c>
      <c r="Q1966" t="s">
        <v>121</v>
      </c>
      <c r="U1966">
        <v>3</v>
      </c>
      <c r="V1966">
        <v>15</v>
      </c>
      <c r="Y1966" t="s">
        <v>122</v>
      </c>
      <c r="Z1966">
        <v>182</v>
      </c>
      <c r="AA1966" t="s">
        <v>123</v>
      </c>
      <c r="AB1966" t="s">
        <v>124</v>
      </c>
      <c r="AC1966">
        <v>108</v>
      </c>
    </row>
    <row r="1967" spans="1:29" x14ac:dyDescent="0.25">
      <c r="A1967">
        <v>345</v>
      </c>
      <c r="B1967">
        <v>345102</v>
      </c>
      <c r="C1967" t="s">
        <v>78</v>
      </c>
      <c r="D1967">
        <v>5510</v>
      </c>
      <c r="E1967">
        <v>61.02</v>
      </c>
      <c r="F1967" s="1">
        <v>42093</v>
      </c>
      <c r="G1967" t="s">
        <v>119</v>
      </c>
      <c r="H1967" t="s">
        <v>120</v>
      </c>
      <c r="I1967" t="s">
        <v>120</v>
      </c>
      <c r="K1967">
        <v>303581</v>
      </c>
      <c r="L1967">
        <v>204467</v>
      </c>
      <c r="Q1967" t="s">
        <v>121</v>
      </c>
      <c r="U1967">
        <v>3</v>
      </c>
      <c r="V1967">
        <v>15</v>
      </c>
      <c r="Y1967" t="s">
        <v>122</v>
      </c>
      <c r="Z1967">
        <v>182</v>
      </c>
      <c r="AA1967" t="s">
        <v>123</v>
      </c>
      <c r="AB1967" t="s">
        <v>124</v>
      </c>
      <c r="AC1967">
        <v>118</v>
      </c>
    </row>
    <row r="1968" spans="1:29" x14ac:dyDescent="0.25">
      <c r="A1968">
        <v>345</v>
      </c>
      <c r="B1968">
        <v>345102</v>
      </c>
      <c r="C1968" t="s">
        <v>78</v>
      </c>
      <c r="D1968">
        <v>5510</v>
      </c>
      <c r="E1968">
        <v>-13.11</v>
      </c>
      <c r="F1968" s="1">
        <v>42093</v>
      </c>
      <c r="G1968" t="s">
        <v>119</v>
      </c>
      <c r="H1968" t="s">
        <v>120</v>
      </c>
      <c r="I1968" t="s">
        <v>120</v>
      </c>
      <c r="K1968">
        <v>303566</v>
      </c>
      <c r="L1968">
        <v>204366</v>
      </c>
      <c r="Q1968" t="s">
        <v>348</v>
      </c>
      <c r="U1968">
        <v>3</v>
      </c>
      <c r="V1968">
        <v>15</v>
      </c>
      <c r="Y1968" t="s">
        <v>122</v>
      </c>
      <c r="Z1968">
        <v>255</v>
      </c>
      <c r="AA1968" t="s">
        <v>123</v>
      </c>
      <c r="AB1968" t="s">
        <v>124</v>
      </c>
      <c r="AC1968">
        <v>2</v>
      </c>
    </row>
    <row r="1969" spans="1:29" x14ac:dyDescent="0.25">
      <c r="A1969">
        <v>345</v>
      </c>
      <c r="B1969">
        <v>345102</v>
      </c>
      <c r="C1969" t="s">
        <v>78</v>
      </c>
      <c r="D1969">
        <v>5510</v>
      </c>
      <c r="E1969">
        <v>29.47</v>
      </c>
      <c r="F1969" s="1">
        <v>42094</v>
      </c>
      <c r="G1969" t="s">
        <v>119</v>
      </c>
      <c r="H1969" t="s">
        <v>120</v>
      </c>
      <c r="I1969" t="s">
        <v>120</v>
      </c>
      <c r="K1969">
        <v>303586</v>
      </c>
      <c r="L1969">
        <v>204500</v>
      </c>
      <c r="Q1969" t="s">
        <v>121</v>
      </c>
      <c r="U1969">
        <v>3</v>
      </c>
      <c r="V1969">
        <v>15</v>
      </c>
      <c r="Y1969" t="s">
        <v>122</v>
      </c>
      <c r="Z1969">
        <v>182</v>
      </c>
      <c r="AA1969" t="s">
        <v>123</v>
      </c>
      <c r="AB1969" t="s">
        <v>124</v>
      </c>
      <c r="AC1969">
        <v>141</v>
      </c>
    </row>
    <row r="1970" spans="1:29" x14ac:dyDescent="0.25">
      <c r="A1970">
        <v>345</v>
      </c>
      <c r="B1970">
        <v>345102</v>
      </c>
      <c r="C1970" t="s">
        <v>78</v>
      </c>
      <c r="D1970">
        <v>5510</v>
      </c>
      <c r="E1970">
        <v>-4.67</v>
      </c>
      <c r="F1970" s="1">
        <v>42095</v>
      </c>
      <c r="G1970" t="s">
        <v>119</v>
      </c>
      <c r="H1970" t="s">
        <v>120</v>
      </c>
      <c r="I1970" t="s">
        <v>120</v>
      </c>
      <c r="K1970">
        <v>303596</v>
      </c>
      <c r="L1970">
        <v>204618</v>
      </c>
      <c r="Q1970" t="s">
        <v>348</v>
      </c>
      <c r="U1970">
        <v>4</v>
      </c>
      <c r="V1970">
        <v>15</v>
      </c>
      <c r="Y1970" t="s">
        <v>122</v>
      </c>
      <c r="Z1970">
        <v>182</v>
      </c>
      <c r="AA1970" t="s">
        <v>123</v>
      </c>
      <c r="AB1970" t="s">
        <v>124</v>
      </c>
      <c r="AC1970">
        <v>2</v>
      </c>
    </row>
    <row r="1971" spans="1:29" x14ac:dyDescent="0.25">
      <c r="A1971">
        <v>345</v>
      </c>
      <c r="B1971">
        <v>345102</v>
      </c>
      <c r="C1971" t="s">
        <v>78</v>
      </c>
      <c r="D1971">
        <v>5510</v>
      </c>
      <c r="E1971">
        <v>-124.5</v>
      </c>
      <c r="F1971" s="1">
        <v>42096</v>
      </c>
      <c r="G1971" t="s">
        <v>119</v>
      </c>
      <c r="H1971" t="s">
        <v>120</v>
      </c>
      <c r="I1971" t="s">
        <v>120</v>
      </c>
      <c r="K1971">
        <v>303616</v>
      </c>
      <c r="L1971">
        <v>204731</v>
      </c>
      <c r="Q1971" t="s">
        <v>348</v>
      </c>
      <c r="U1971">
        <v>4</v>
      </c>
      <c r="V1971">
        <v>15</v>
      </c>
      <c r="Y1971" t="s">
        <v>122</v>
      </c>
      <c r="Z1971">
        <v>251</v>
      </c>
      <c r="AA1971" t="s">
        <v>123</v>
      </c>
      <c r="AB1971" t="s">
        <v>124</v>
      </c>
      <c r="AC1971">
        <v>2</v>
      </c>
    </row>
    <row r="1972" spans="1:29" x14ac:dyDescent="0.25">
      <c r="A1972">
        <v>345</v>
      </c>
      <c r="B1972">
        <v>345102</v>
      </c>
      <c r="C1972" t="s">
        <v>78</v>
      </c>
      <c r="D1972">
        <v>5510</v>
      </c>
      <c r="E1972">
        <v>279.11</v>
      </c>
      <c r="F1972" s="1">
        <v>42099</v>
      </c>
      <c r="G1972" t="s">
        <v>119</v>
      </c>
      <c r="H1972" t="s">
        <v>120</v>
      </c>
      <c r="I1972" t="s">
        <v>120</v>
      </c>
      <c r="K1972">
        <v>303638</v>
      </c>
      <c r="L1972">
        <v>204818</v>
      </c>
      <c r="Q1972" t="s">
        <v>121</v>
      </c>
      <c r="U1972">
        <v>4</v>
      </c>
      <c r="V1972">
        <v>15</v>
      </c>
      <c r="Y1972" t="s">
        <v>122</v>
      </c>
      <c r="Z1972">
        <v>182</v>
      </c>
      <c r="AA1972" t="s">
        <v>123</v>
      </c>
      <c r="AB1972" t="s">
        <v>124</v>
      </c>
      <c r="AC1972">
        <v>109</v>
      </c>
    </row>
    <row r="1973" spans="1:29" x14ac:dyDescent="0.25">
      <c r="A1973">
        <v>345</v>
      </c>
      <c r="B1973">
        <v>345102</v>
      </c>
      <c r="C1973" t="s">
        <v>78</v>
      </c>
      <c r="D1973">
        <v>5510</v>
      </c>
      <c r="E1973">
        <v>75.989999999999995</v>
      </c>
      <c r="F1973" s="1">
        <v>42100</v>
      </c>
      <c r="G1973" t="s">
        <v>119</v>
      </c>
      <c r="H1973" t="s">
        <v>120</v>
      </c>
      <c r="I1973" t="s">
        <v>120</v>
      </c>
      <c r="K1973">
        <v>303723</v>
      </c>
      <c r="L1973">
        <v>205385</v>
      </c>
      <c r="Q1973" t="s">
        <v>121</v>
      </c>
      <c r="U1973">
        <v>4</v>
      </c>
      <c r="V1973">
        <v>15</v>
      </c>
      <c r="Y1973" t="s">
        <v>122</v>
      </c>
      <c r="Z1973">
        <v>182</v>
      </c>
      <c r="AA1973" t="s">
        <v>123</v>
      </c>
      <c r="AB1973" t="s">
        <v>124</v>
      </c>
      <c r="AC1973">
        <v>125</v>
      </c>
    </row>
    <row r="1974" spans="1:29" x14ac:dyDescent="0.25">
      <c r="A1974">
        <v>345</v>
      </c>
      <c r="B1974">
        <v>345102</v>
      </c>
      <c r="C1974" t="s">
        <v>78</v>
      </c>
      <c r="D1974">
        <v>5510</v>
      </c>
      <c r="E1974">
        <v>-16.350000000000001</v>
      </c>
      <c r="F1974" s="1">
        <v>42100</v>
      </c>
      <c r="G1974" t="s">
        <v>119</v>
      </c>
      <c r="H1974" t="s">
        <v>120</v>
      </c>
      <c r="I1974" t="s">
        <v>120</v>
      </c>
      <c r="K1974">
        <v>303661</v>
      </c>
      <c r="L1974">
        <v>204960</v>
      </c>
      <c r="Q1974" t="s">
        <v>348</v>
      </c>
      <c r="U1974">
        <v>4</v>
      </c>
      <c r="V1974">
        <v>15</v>
      </c>
      <c r="Y1974" t="s">
        <v>122</v>
      </c>
      <c r="Z1974">
        <v>122</v>
      </c>
      <c r="AA1974" t="s">
        <v>123</v>
      </c>
      <c r="AB1974" t="s">
        <v>124</v>
      </c>
      <c r="AC1974">
        <v>2</v>
      </c>
    </row>
    <row r="1975" spans="1:29" x14ac:dyDescent="0.25">
      <c r="A1975">
        <v>345</v>
      </c>
      <c r="B1975">
        <v>345102</v>
      </c>
      <c r="C1975" t="s">
        <v>78</v>
      </c>
      <c r="D1975">
        <v>5510</v>
      </c>
      <c r="E1975">
        <v>141.02000000000001</v>
      </c>
      <c r="F1975" s="1">
        <v>42102</v>
      </c>
      <c r="G1975" t="s">
        <v>119</v>
      </c>
      <c r="H1975" t="s">
        <v>120</v>
      </c>
      <c r="I1975" t="s">
        <v>120</v>
      </c>
      <c r="K1975">
        <v>303689</v>
      </c>
      <c r="L1975">
        <v>205193</v>
      </c>
      <c r="Q1975" t="s">
        <v>121</v>
      </c>
      <c r="U1975">
        <v>4</v>
      </c>
      <c r="V1975">
        <v>15</v>
      </c>
      <c r="Y1975" t="s">
        <v>122</v>
      </c>
      <c r="Z1975">
        <v>182</v>
      </c>
      <c r="AA1975" t="s">
        <v>123</v>
      </c>
      <c r="AB1975" t="s">
        <v>124</v>
      </c>
      <c r="AC1975">
        <v>102</v>
      </c>
    </row>
    <row r="1976" spans="1:29" x14ac:dyDescent="0.25">
      <c r="A1976">
        <v>345</v>
      </c>
      <c r="B1976">
        <v>345102</v>
      </c>
      <c r="C1976" t="s">
        <v>78</v>
      </c>
      <c r="D1976">
        <v>5510</v>
      </c>
      <c r="E1976">
        <v>-9.2200000000000006</v>
      </c>
      <c r="F1976" s="1">
        <v>42102</v>
      </c>
      <c r="G1976" t="s">
        <v>119</v>
      </c>
      <c r="H1976" t="s">
        <v>120</v>
      </c>
      <c r="I1976" t="s">
        <v>120</v>
      </c>
      <c r="K1976">
        <v>303690</v>
      </c>
      <c r="L1976">
        <v>205194</v>
      </c>
      <c r="Q1976" t="s">
        <v>348</v>
      </c>
      <c r="U1976">
        <v>4</v>
      </c>
      <c r="V1976">
        <v>15</v>
      </c>
      <c r="Y1976" t="s">
        <v>122</v>
      </c>
      <c r="Z1976">
        <v>401</v>
      </c>
      <c r="AA1976" t="s">
        <v>123</v>
      </c>
      <c r="AB1976" t="s">
        <v>124</v>
      </c>
      <c r="AC1976">
        <v>2</v>
      </c>
    </row>
    <row r="1977" spans="1:29" x14ac:dyDescent="0.25">
      <c r="A1977">
        <v>345</v>
      </c>
      <c r="B1977">
        <v>345102</v>
      </c>
      <c r="C1977" t="s">
        <v>78</v>
      </c>
      <c r="D1977">
        <v>5510</v>
      </c>
      <c r="E1977">
        <v>599.15</v>
      </c>
      <c r="F1977" s="1">
        <v>42106</v>
      </c>
      <c r="G1977" t="s">
        <v>119</v>
      </c>
      <c r="H1977" t="s">
        <v>120</v>
      </c>
      <c r="I1977" t="s">
        <v>120</v>
      </c>
      <c r="K1977">
        <v>303716</v>
      </c>
      <c r="L1977">
        <v>205351</v>
      </c>
      <c r="Q1977" t="s">
        <v>121</v>
      </c>
      <c r="U1977">
        <v>4</v>
      </c>
      <c r="V1977">
        <v>15</v>
      </c>
      <c r="Y1977" t="s">
        <v>122</v>
      </c>
      <c r="Z1977">
        <v>182</v>
      </c>
      <c r="AA1977" t="s">
        <v>123</v>
      </c>
      <c r="AB1977" t="s">
        <v>124</v>
      </c>
      <c r="AC1977">
        <v>104</v>
      </c>
    </row>
    <row r="1978" spans="1:29" x14ac:dyDescent="0.25">
      <c r="A1978">
        <v>345</v>
      </c>
      <c r="B1978">
        <v>345102</v>
      </c>
      <c r="C1978" t="s">
        <v>78</v>
      </c>
      <c r="D1978">
        <v>5510</v>
      </c>
      <c r="E1978">
        <v>218.94</v>
      </c>
      <c r="F1978" s="1">
        <v>42109</v>
      </c>
      <c r="G1978" t="s">
        <v>119</v>
      </c>
      <c r="H1978" t="s">
        <v>120</v>
      </c>
      <c r="I1978" t="s">
        <v>120</v>
      </c>
      <c r="K1978">
        <v>303768</v>
      </c>
      <c r="L1978">
        <v>205695</v>
      </c>
      <c r="Q1978" t="s">
        <v>121</v>
      </c>
      <c r="U1978">
        <v>4</v>
      </c>
      <c r="V1978">
        <v>15</v>
      </c>
      <c r="Y1978" t="s">
        <v>122</v>
      </c>
      <c r="Z1978">
        <v>254</v>
      </c>
      <c r="AA1978" t="s">
        <v>123</v>
      </c>
      <c r="AB1978" t="s">
        <v>124</v>
      </c>
      <c r="AC1978">
        <v>92</v>
      </c>
    </row>
    <row r="1979" spans="1:29" x14ac:dyDescent="0.25">
      <c r="A1979">
        <v>345</v>
      </c>
      <c r="B1979">
        <v>345102</v>
      </c>
      <c r="C1979" t="s">
        <v>78</v>
      </c>
      <c r="D1979">
        <v>5510</v>
      </c>
      <c r="E1979">
        <v>-131.63999999999999</v>
      </c>
      <c r="F1979" s="1">
        <v>42110</v>
      </c>
      <c r="G1979" t="s">
        <v>119</v>
      </c>
      <c r="H1979" t="s">
        <v>120</v>
      </c>
      <c r="I1979" t="s">
        <v>120</v>
      </c>
      <c r="K1979">
        <v>303774</v>
      </c>
      <c r="L1979">
        <v>205822</v>
      </c>
      <c r="Q1979" t="s">
        <v>348</v>
      </c>
      <c r="U1979">
        <v>4</v>
      </c>
      <c r="V1979">
        <v>15</v>
      </c>
      <c r="Y1979" t="s">
        <v>122</v>
      </c>
      <c r="Z1979">
        <v>252</v>
      </c>
      <c r="AA1979" t="s">
        <v>123</v>
      </c>
      <c r="AB1979" t="s">
        <v>124</v>
      </c>
      <c r="AC1979">
        <v>2</v>
      </c>
    </row>
    <row r="1980" spans="1:29" x14ac:dyDescent="0.25">
      <c r="A1980">
        <v>345</v>
      </c>
      <c r="B1980">
        <v>345102</v>
      </c>
      <c r="C1980" t="s">
        <v>78</v>
      </c>
      <c r="D1980">
        <v>5510</v>
      </c>
      <c r="E1980">
        <v>277.62</v>
      </c>
      <c r="F1980" s="1">
        <v>42113</v>
      </c>
      <c r="G1980" t="s">
        <v>119</v>
      </c>
      <c r="H1980" t="s">
        <v>120</v>
      </c>
      <c r="I1980" t="s">
        <v>120</v>
      </c>
      <c r="K1980">
        <v>303791</v>
      </c>
      <c r="L1980">
        <v>206012</v>
      </c>
      <c r="Q1980" t="s">
        <v>121</v>
      </c>
      <c r="U1980">
        <v>4</v>
      </c>
      <c r="V1980">
        <v>15</v>
      </c>
      <c r="Y1980" t="s">
        <v>122</v>
      </c>
      <c r="Z1980">
        <v>182</v>
      </c>
      <c r="AA1980" t="s">
        <v>123</v>
      </c>
      <c r="AB1980" t="s">
        <v>124</v>
      </c>
      <c r="AC1980">
        <v>137</v>
      </c>
    </row>
    <row r="1981" spans="1:29" x14ac:dyDescent="0.25">
      <c r="A1981">
        <v>345</v>
      </c>
      <c r="B1981">
        <v>345102</v>
      </c>
      <c r="C1981" t="s">
        <v>78</v>
      </c>
      <c r="D1981">
        <v>5510</v>
      </c>
      <c r="E1981">
        <v>245.09</v>
      </c>
      <c r="F1981" s="1">
        <v>42114</v>
      </c>
      <c r="G1981" t="s">
        <v>119</v>
      </c>
      <c r="H1981" t="s">
        <v>120</v>
      </c>
      <c r="I1981" t="s">
        <v>120</v>
      </c>
      <c r="K1981">
        <v>303802</v>
      </c>
      <c r="L1981">
        <v>206224</v>
      </c>
      <c r="Q1981" t="s">
        <v>121</v>
      </c>
      <c r="U1981">
        <v>4</v>
      </c>
      <c r="V1981">
        <v>15</v>
      </c>
      <c r="Y1981" t="s">
        <v>122</v>
      </c>
      <c r="Z1981">
        <v>182</v>
      </c>
      <c r="AA1981" t="s">
        <v>123</v>
      </c>
      <c r="AB1981" t="s">
        <v>124</v>
      </c>
      <c r="AC1981">
        <v>124</v>
      </c>
    </row>
    <row r="1982" spans="1:29" x14ac:dyDescent="0.25">
      <c r="A1982">
        <v>345</v>
      </c>
      <c r="B1982">
        <v>345102</v>
      </c>
      <c r="C1982" t="s">
        <v>78</v>
      </c>
      <c r="D1982">
        <v>5510</v>
      </c>
      <c r="E1982">
        <v>-44.8</v>
      </c>
      <c r="F1982" s="1">
        <v>42115</v>
      </c>
      <c r="G1982" t="s">
        <v>119</v>
      </c>
      <c r="H1982" t="s">
        <v>120</v>
      </c>
      <c r="I1982" t="s">
        <v>120</v>
      </c>
      <c r="K1982">
        <v>303798</v>
      </c>
      <c r="L1982">
        <v>206097</v>
      </c>
      <c r="Q1982" t="s">
        <v>348</v>
      </c>
      <c r="U1982">
        <v>4</v>
      </c>
      <c r="V1982">
        <v>15</v>
      </c>
      <c r="Y1982" t="s">
        <v>122</v>
      </c>
      <c r="Z1982">
        <v>401</v>
      </c>
      <c r="AA1982" t="s">
        <v>123</v>
      </c>
      <c r="AB1982" t="s">
        <v>124</v>
      </c>
      <c r="AC1982">
        <v>3</v>
      </c>
    </row>
    <row r="1983" spans="1:29" x14ac:dyDescent="0.25">
      <c r="A1983">
        <v>345</v>
      </c>
      <c r="B1983">
        <v>345102</v>
      </c>
      <c r="C1983" t="s">
        <v>78</v>
      </c>
      <c r="D1983">
        <v>5510</v>
      </c>
      <c r="E1983">
        <v>104.25</v>
      </c>
      <c r="F1983" s="1">
        <v>42116</v>
      </c>
      <c r="G1983" t="s">
        <v>119</v>
      </c>
      <c r="H1983" t="s">
        <v>120</v>
      </c>
      <c r="I1983" t="s">
        <v>120</v>
      </c>
      <c r="K1983">
        <v>303813</v>
      </c>
      <c r="L1983">
        <v>206318</v>
      </c>
      <c r="Q1983" t="s">
        <v>121</v>
      </c>
      <c r="U1983">
        <v>4</v>
      </c>
      <c r="V1983">
        <v>15</v>
      </c>
      <c r="Y1983" t="s">
        <v>122</v>
      </c>
      <c r="Z1983">
        <v>401</v>
      </c>
      <c r="AA1983" t="s">
        <v>123</v>
      </c>
      <c r="AB1983" t="s">
        <v>124</v>
      </c>
      <c r="AC1983">
        <v>87</v>
      </c>
    </row>
    <row r="1984" spans="1:29" x14ac:dyDescent="0.25">
      <c r="A1984">
        <v>345</v>
      </c>
      <c r="B1984">
        <v>345102</v>
      </c>
      <c r="C1984" t="s">
        <v>78</v>
      </c>
      <c r="D1984">
        <v>5510</v>
      </c>
      <c r="E1984">
        <v>698.06</v>
      </c>
      <c r="F1984" s="1">
        <v>42120</v>
      </c>
      <c r="G1984" t="s">
        <v>119</v>
      </c>
      <c r="H1984" t="s">
        <v>120</v>
      </c>
      <c r="I1984" t="s">
        <v>120</v>
      </c>
      <c r="K1984">
        <v>303817</v>
      </c>
      <c r="L1984">
        <v>206379</v>
      </c>
      <c r="Q1984" t="s">
        <v>121</v>
      </c>
      <c r="U1984">
        <v>4</v>
      </c>
      <c r="V1984">
        <v>15</v>
      </c>
      <c r="Y1984" t="s">
        <v>122</v>
      </c>
      <c r="Z1984">
        <v>182</v>
      </c>
      <c r="AA1984" t="s">
        <v>123</v>
      </c>
      <c r="AB1984" t="s">
        <v>124</v>
      </c>
      <c r="AC1984">
        <v>105</v>
      </c>
    </row>
    <row r="1985" spans="1:29" x14ac:dyDescent="0.25">
      <c r="A1985">
        <v>345</v>
      </c>
      <c r="B1985">
        <v>345102</v>
      </c>
      <c r="C1985" t="s">
        <v>78</v>
      </c>
      <c r="D1985">
        <v>5510</v>
      </c>
      <c r="E1985">
        <v>163.98</v>
      </c>
      <c r="F1985" s="1">
        <v>42121</v>
      </c>
      <c r="G1985" t="s">
        <v>119</v>
      </c>
      <c r="H1985" t="s">
        <v>120</v>
      </c>
      <c r="I1985" t="s">
        <v>120</v>
      </c>
      <c r="K1985">
        <v>303829</v>
      </c>
      <c r="L1985">
        <v>206491</v>
      </c>
      <c r="Q1985" t="s">
        <v>121</v>
      </c>
      <c r="U1985">
        <v>4</v>
      </c>
      <c r="V1985">
        <v>15</v>
      </c>
      <c r="Y1985" t="s">
        <v>122</v>
      </c>
      <c r="Z1985">
        <v>401</v>
      </c>
      <c r="AA1985" t="s">
        <v>123</v>
      </c>
      <c r="AB1985" t="s">
        <v>124</v>
      </c>
      <c r="AC1985">
        <v>102</v>
      </c>
    </row>
    <row r="1986" spans="1:29" x14ac:dyDescent="0.25">
      <c r="A1986">
        <v>345</v>
      </c>
      <c r="B1986">
        <v>345102</v>
      </c>
      <c r="C1986" t="s">
        <v>78</v>
      </c>
      <c r="D1986">
        <v>5510</v>
      </c>
      <c r="E1986">
        <v>-30.29</v>
      </c>
      <c r="F1986" s="1">
        <v>42121</v>
      </c>
      <c r="G1986" t="s">
        <v>119</v>
      </c>
      <c r="H1986" t="s">
        <v>120</v>
      </c>
      <c r="I1986" t="s">
        <v>120</v>
      </c>
      <c r="K1986">
        <v>303833</v>
      </c>
      <c r="L1986">
        <v>206531</v>
      </c>
      <c r="Q1986" t="s">
        <v>348</v>
      </c>
      <c r="U1986">
        <v>4</v>
      </c>
      <c r="V1986">
        <v>15</v>
      </c>
      <c r="Y1986" t="s">
        <v>122</v>
      </c>
      <c r="Z1986">
        <v>252</v>
      </c>
      <c r="AA1986" t="s">
        <v>123</v>
      </c>
      <c r="AB1986" t="s">
        <v>124</v>
      </c>
      <c r="AC1986">
        <v>5</v>
      </c>
    </row>
    <row r="1987" spans="1:29" x14ac:dyDescent="0.25">
      <c r="A1987">
        <v>345</v>
      </c>
      <c r="B1987">
        <v>345102</v>
      </c>
      <c r="C1987" t="s">
        <v>78</v>
      </c>
      <c r="D1987">
        <v>5510</v>
      </c>
      <c r="E1987">
        <v>560.16999999999996</v>
      </c>
      <c r="F1987" s="1">
        <v>42123</v>
      </c>
      <c r="G1987" t="s">
        <v>119</v>
      </c>
      <c r="H1987" t="s">
        <v>120</v>
      </c>
      <c r="I1987" t="s">
        <v>120</v>
      </c>
      <c r="K1987">
        <v>303846</v>
      </c>
      <c r="L1987">
        <v>206798</v>
      </c>
      <c r="Q1987" t="s">
        <v>121</v>
      </c>
      <c r="U1987">
        <v>4</v>
      </c>
      <c r="V1987">
        <v>15</v>
      </c>
      <c r="Y1987" t="s">
        <v>122</v>
      </c>
      <c r="Z1987">
        <v>356</v>
      </c>
      <c r="AA1987" t="s">
        <v>123</v>
      </c>
      <c r="AB1987" t="s">
        <v>124</v>
      </c>
      <c r="AC1987">
        <v>87</v>
      </c>
    </row>
    <row r="1988" spans="1:29" x14ac:dyDescent="0.25">
      <c r="A1988">
        <v>345</v>
      </c>
      <c r="B1988">
        <v>345102</v>
      </c>
      <c r="C1988" t="s">
        <v>78</v>
      </c>
      <c r="D1988">
        <v>5510</v>
      </c>
      <c r="E1988">
        <v>-22.82</v>
      </c>
      <c r="F1988" s="1">
        <v>42123</v>
      </c>
      <c r="G1988" t="s">
        <v>119</v>
      </c>
      <c r="H1988" t="s">
        <v>120</v>
      </c>
      <c r="I1988" t="s">
        <v>120</v>
      </c>
      <c r="K1988">
        <v>303847</v>
      </c>
      <c r="L1988">
        <v>206799</v>
      </c>
      <c r="Q1988" t="s">
        <v>348</v>
      </c>
      <c r="U1988">
        <v>4</v>
      </c>
      <c r="V1988">
        <v>15</v>
      </c>
      <c r="Y1988" t="s">
        <v>122</v>
      </c>
      <c r="Z1988">
        <v>183</v>
      </c>
      <c r="AA1988" t="s">
        <v>123</v>
      </c>
      <c r="AB1988" t="s">
        <v>124</v>
      </c>
      <c r="AC1988">
        <v>2</v>
      </c>
    </row>
    <row r="1989" spans="1:29" x14ac:dyDescent="0.25">
      <c r="A1989">
        <v>345</v>
      </c>
      <c r="B1989">
        <v>345102</v>
      </c>
      <c r="C1989" t="s">
        <v>78</v>
      </c>
      <c r="D1989">
        <v>5510</v>
      </c>
      <c r="E1989">
        <v>-2.35</v>
      </c>
      <c r="F1989" s="1">
        <v>42124</v>
      </c>
      <c r="G1989" t="s">
        <v>119</v>
      </c>
      <c r="H1989" t="s">
        <v>120</v>
      </c>
      <c r="I1989" t="s">
        <v>120</v>
      </c>
      <c r="K1989">
        <v>303861</v>
      </c>
      <c r="L1989">
        <v>206926</v>
      </c>
      <c r="Q1989" t="s">
        <v>121</v>
      </c>
      <c r="U1989">
        <v>4</v>
      </c>
      <c r="V1989">
        <v>15</v>
      </c>
      <c r="Y1989" t="s">
        <v>122</v>
      </c>
      <c r="Z1989">
        <v>182</v>
      </c>
      <c r="AA1989" t="s">
        <v>123</v>
      </c>
      <c r="AB1989" t="s">
        <v>124</v>
      </c>
      <c r="AC1989">
        <v>131</v>
      </c>
    </row>
    <row r="1990" spans="1:29" x14ac:dyDescent="0.25">
      <c r="A1990">
        <v>345</v>
      </c>
      <c r="B1990">
        <v>345102</v>
      </c>
      <c r="C1990" t="s">
        <v>78</v>
      </c>
      <c r="D1990">
        <v>5510</v>
      </c>
      <c r="E1990">
        <v>178.57</v>
      </c>
      <c r="F1990" s="1">
        <v>42127</v>
      </c>
      <c r="G1990" t="s">
        <v>119</v>
      </c>
      <c r="H1990" t="s">
        <v>120</v>
      </c>
      <c r="I1990" t="s">
        <v>120</v>
      </c>
      <c r="K1990">
        <v>303868</v>
      </c>
      <c r="L1990">
        <v>207000</v>
      </c>
      <c r="Q1990" t="s">
        <v>121</v>
      </c>
      <c r="U1990">
        <v>5</v>
      </c>
      <c r="V1990">
        <v>15</v>
      </c>
      <c r="Y1990" t="s">
        <v>122</v>
      </c>
      <c r="Z1990">
        <v>182</v>
      </c>
      <c r="AA1990" t="s">
        <v>123</v>
      </c>
      <c r="AB1990" t="s">
        <v>124</v>
      </c>
      <c r="AC1990">
        <v>120</v>
      </c>
    </row>
    <row r="1991" spans="1:29" x14ac:dyDescent="0.25">
      <c r="A1991">
        <v>345</v>
      </c>
      <c r="B1991">
        <v>345102</v>
      </c>
      <c r="C1991" t="s">
        <v>78</v>
      </c>
      <c r="D1991">
        <v>5510</v>
      </c>
      <c r="E1991">
        <v>-9.23</v>
      </c>
      <c r="F1991" s="1">
        <v>42127</v>
      </c>
      <c r="G1991" t="s">
        <v>119</v>
      </c>
      <c r="H1991" t="s">
        <v>120</v>
      </c>
      <c r="I1991" t="s">
        <v>120</v>
      </c>
      <c r="K1991">
        <v>303869</v>
      </c>
      <c r="L1991">
        <v>207001</v>
      </c>
      <c r="Q1991" t="s">
        <v>348</v>
      </c>
      <c r="U1991">
        <v>5</v>
      </c>
      <c r="V1991">
        <v>15</v>
      </c>
      <c r="Y1991" t="s">
        <v>122</v>
      </c>
      <c r="Z1991">
        <v>345</v>
      </c>
      <c r="AA1991" t="s">
        <v>123</v>
      </c>
      <c r="AB1991" t="s">
        <v>124</v>
      </c>
      <c r="AC1991">
        <v>1</v>
      </c>
    </row>
    <row r="1992" spans="1:29" x14ac:dyDescent="0.25">
      <c r="A1992">
        <v>345</v>
      </c>
      <c r="B1992">
        <v>345102</v>
      </c>
      <c r="C1992" t="s">
        <v>78</v>
      </c>
      <c r="D1992">
        <v>5510</v>
      </c>
      <c r="E1992">
        <v>85.35</v>
      </c>
      <c r="F1992" s="1">
        <v>42128</v>
      </c>
      <c r="G1992" t="s">
        <v>119</v>
      </c>
      <c r="H1992" t="s">
        <v>120</v>
      </c>
      <c r="I1992" t="s">
        <v>120</v>
      </c>
      <c r="K1992">
        <v>303899</v>
      </c>
      <c r="L1992">
        <v>207117</v>
      </c>
      <c r="Q1992" t="s">
        <v>121</v>
      </c>
      <c r="U1992">
        <v>5</v>
      </c>
      <c r="V1992">
        <v>15</v>
      </c>
      <c r="Y1992" t="s">
        <v>122</v>
      </c>
      <c r="Z1992">
        <v>182</v>
      </c>
      <c r="AA1992" t="s">
        <v>123</v>
      </c>
      <c r="AB1992" t="s">
        <v>124</v>
      </c>
      <c r="AC1992">
        <v>126</v>
      </c>
    </row>
    <row r="1993" spans="1:29" x14ac:dyDescent="0.25">
      <c r="A1993">
        <v>345</v>
      </c>
      <c r="B1993">
        <v>345102</v>
      </c>
      <c r="C1993" t="s">
        <v>78</v>
      </c>
      <c r="D1993">
        <v>5510</v>
      </c>
      <c r="E1993">
        <v>103.05</v>
      </c>
      <c r="F1993" s="1">
        <v>42130</v>
      </c>
      <c r="G1993" t="s">
        <v>119</v>
      </c>
      <c r="H1993" t="s">
        <v>120</v>
      </c>
      <c r="I1993" t="s">
        <v>120</v>
      </c>
      <c r="K1993">
        <v>304003</v>
      </c>
      <c r="L1993">
        <v>207599</v>
      </c>
      <c r="Q1993" t="s">
        <v>121</v>
      </c>
      <c r="U1993">
        <v>5</v>
      </c>
      <c r="V1993">
        <v>15</v>
      </c>
      <c r="Y1993" t="s">
        <v>122</v>
      </c>
      <c r="Z1993">
        <v>182</v>
      </c>
      <c r="AA1993" t="s">
        <v>123</v>
      </c>
      <c r="AB1993" t="s">
        <v>124</v>
      </c>
      <c r="AC1993">
        <v>109</v>
      </c>
    </row>
    <row r="1994" spans="1:29" x14ac:dyDescent="0.25">
      <c r="A1994">
        <v>345</v>
      </c>
      <c r="B1994">
        <v>345102</v>
      </c>
      <c r="C1994" t="s">
        <v>78</v>
      </c>
      <c r="D1994">
        <v>5510</v>
      </c>
      <c r="E1994">
        <v>440.67</v>
      </c>
      <c r="F1994" s="1">
        <v>42134</v>
      </c>
      <c r="G1994" t="s">
        <v>119</v>
      </c>
      <c r="H1994" t="s">
        <v>120</v>
      </c>
      <c r="I1994" t="s">
        <v>120</v>
      </c>
      <c r="K1994">
        <v>303999</v>
      </c>
      <c r="L1994">
        <v>207579</v>
      </c>
      <c r="Q1994" t="s">
        <v>121</v>
      </c>
      <c r="U1994">
        <v>5</v>
      </c>
      <c r="V1994">
        <v>15</v>
      </c>
      <c r="Y1994" t="s">
        <v>122</v>
      </c>
      <c r="Z1994">
        <v>182</v>
      </c>
      <c r="AA1994" t="s">
        <v>123</v>
      </c>
      <c r="AB1994" t="s">
        <v>124</v>
      </c>
      <c r="AC1994">
        <v>114</v>
      </c>
    </row>
    <row r="1995" spans="1:29" x14ac:dyDescent="0.25">
      <c r="A1995">
        <v>345</v>
      </c>
      <c r="B1995">
        <v>345102</v>
      </c>
      <c r="C1995" t="s">
        <v>78</v>
      </c>
      <c r="D1995">
        <v>5510</v>
      </c>
      <c r="E1995">
        <v>337.33</v>
      </c>
      <c r="F1995" s="1">
        <v>42135</v>
      </c>
      <c r="G1995" t="s">
        <v>119</v>
      </c>
      <c r="H1995" t="s">
        <v>120</v>
      </c>
      <c r="I1995" t="s">
        <v>120</v>
      </c>
      <c r="K1995">
        <v>304017</v>
      </c>
      <c r="L1995">
        <v>207685</v>
      </c>
      <c r="Q1995" t="s">
        <v>121</v>
      </c>
      <c r="U1995">
        <v>5</v>
      </c>
      <c r="V1995">
        <v>15</v>
      </c>
      <c r="Y1995" t="s">
        <v>122</v>
      </c>
      <c r="Z1995">
        <v>182</v>
      </c>
      <c r="AA1995" t="s">
        <v>123</v>
      </c>
      <c r="AB1995" t="s">
        <v>124</v>
      </c>
      <c r="AC1995">
        <v>123</v>
      </c>
    </row>
    <row r="1996" spans="1:29" x14ac:dyDescent="0.25">
      <c r="A1996">
        <v>345</v>
      </c>
      <c r="B1996">
        <v>345102</v>
      </c>
      <c r="C1996" t="s">
        <v>78</v>
      </c>
      <c r="D1996">
        <v>5510</v>
      </c>
      <c r="E1996">
        <v>143.66999999999999</v>
      </c>
      <c r="F1996" s="1">
        <v>42137</v>
      </c>
      <c r="G1996" t="s">
        <v>119</v>
      </c>
      <c r="H1996" t="s">
        <v>120</v>
      </c>
      <c r="I1996" t="s">
        <v>120</v>
      </c>
      <c r="K1996">
        <v>304035</v>
      </c>
      <c r="L1996">
        <v>207947</v>
      </c>
      <c r="Q1996" t="s">
        <v>121</v>
      </c>
      <c r="U1996">
        <v>5</v>
      </c>
      <c r="V1996">
        <v>15</v>
      </c>
      <c r="Y1996" t="s">
        <v>122</v>
      </c>
      <c r="Z1996">
        <v>254</v>
      </c>
      <c r="AA1996" t="s">
        <v>123</v>
      </c>
      <c r="AB1996" t="s">
        <v>124</v>
      </c>
      <c r="AC1996">
        <v>107</v>
      </c>
    </row>
    <row r="1997" spans="1:29" x14ac:dyDescent="0.25">
      <c r="A1997">
        <v>345</v>
      </c>
      <c r="B1997">
        <v>345102</v>
      </c>
      <c r="C1997" t="s">
        <v>78</v>
      </c>
      <c r="D1997">
        <v>5510</v>
      </c>
      <c r="E1997">
        <v>67.900000000000006</v>
      </c>
      <c r="F1997" s="1">
        <v>42138</v>
      </c>
      <c r="G1997" t="s">
        <v>119</v>
      </c>
      <c r="H1997" t="s">
        <v>120</v>
      </c>
      <c r="I1997" t="s">
        <v>120</v>
      </c>
      <c r="K1997">
        <v>304046</v>
      </c>
      <c r="L1997">
        <v>208041</v>
      </c>
      <c r="Q1997" t="s">
        <v>121</v>
      </c>
      <c r="U1997">
        <v>5</v>
      </c>
      <c r="V1997">
        <v>15</v>
      </c>
      <c r="Y1997" t="s">
        <v>122</v>
      </c>
      <c r="Z1997">
        <v>252</v>
      </c>
      <c r="AA1997" t="s">
        <v>123</v>
      </c>
      <c r="AB1997" t="s">
        <v>124</v>
      </c>
      <c r="AC1997">
        <v>89</v>
      </c>
    </row>
    <row r="1998" spans="1:29" x14ac:dyDescent="0.25">
      <c r="A1998">
        <v>345</v>
      </c>
      <c r="B1998">
        <v>345102</v>
      </c>
      <c r="C1998" t="s">
        <v>78</v>
      </c>
      <c r="D1998">
        <v>5510</v>
      </c>
      <c r="E1998">
        <v>-150.65</v>
      </c>
      <c r="F1998" s="1">
        <v>42138</v>
      </c>
      <c r="G1998" t="s">
        <v>119</v>
      </c>
      <c r="H1998" t="s">
        <v>120</v>
      </c>
      <c r="I1998" t="s">
        <v>120</v>
      </c>
      <c r="K1998">
        <v>304047</v>
      </c>
      <c r="L1998">
        <v>208042</v>
      </c>
      <c r="Q1998" t="s">
        <v>348</v>
      </c>
      <c r="U1998">
        <v>5</v>
      </c>
      <c r="V1998">
        <v>15</v>
      </c>
      <c r="Y1998" t="s">
        <v>122</v>
      </c>
      <c r="Z1998">
        <v>345</v>
      </c>
      <c r="AA1998" t="s">
        <v>123</v>
      </c>
      <c r="AB1998" t="s">
        <v>124</v>
      </c>
      <c r="AC1998">
        <v>1</v>
      </c>
    </row>
    <row r="1999" spans="1:29" x14ac:dyDescent="0.25">
      <c r="A1999">
        <v>345</v>
      </c>
      <c r="B1999">
        <v>345102</v>
      </c>
      <c r="C1999" t="s">
        <v>78</v>
      </c>
      <c r="D1999">
        <v>5510</v>
      </c>
      <c r="E1999">
        <v>471.87</v>
      </c>
      <c r="F1999" s="1">
        <v>42141</v>
      </c>
      <c r="G1999" t="s">
        <v>119</v>
      </c>
      <c r="H1999" t="s">
        <v>120</v>
      </c>
      <c r="I1999" t="s">
        <v>120</v>
      </c>
      <c r="K1999">
        <v>304056</v>
      </c>
      <c r="L1999">
        <v>208308</v>
      </c>
      <c r="Q1999" t="s">
        <v>121</v>
      </c>
      <c r="U1999">
        <v>5</v>
      </c>
      <c r="V1999">
        <v>15</v>
      </c>
      <c r="Y1999" t="s">
        <v>122</v>
      </c>
      <c r="Z1999">
        <v>182</v>
      </c>
      <c r="AA1999" t="s">
        <v>123</v>
      </c>
      <c r="AB1999" t="s">
        <v>124</v>
      </c>
      <c r="AC1999">
        <v>148</v>
      </c>
    </row>
    <row r="2000" spans="1:29" x14ac:dyDescent="0.25">
      <c r="A2000">
        <v>345</v>
      </c>
      <c r="B2000">
        <v>345102</v>
      </c>
      <c r="C2000" t="s">
        <v>78</v>
      </c>
      <c r="D2000">
        <v>5510</v>
      </c>
      <c r="E2000">
        <v>-12.11</v>
      </c>
      <c r="F2000" s="1">
        <v>42142</v>
      </c>
      <c r="G2000" t="s">
        <v>119</v>
      </c>
      <c r="H2000" t="s">
        <v>120</v>
      </c>
      <c r="I2000" t="s">
        <v>120</v>
      </c>
      <c r="K2000">
        <v>304051</v>
      </c>
      <c r="L2000">
        <v>208199</v>
      </c>
      <c r="Q2000" t="s">
        <v>121</v>
      </c>
      <c r="U2000">
        <v>5</v>
      </c>
      <c r="V2000">
        <v>15</v>
      </c>
      <c r="Y2000" t="s">
        <v>122</v>
      </c>
      <c r="Z2000">
        <v>182</v>
      </c>
      <c r="AA2000" t="s">
        <v>123</v>
      </c>
      <c r="AB2000" t="s">
        <v>124</v>
      </c>
      <c r="AC2000">
        <v>156</v>
      </c>
    </row>
    <row r="2001" spans="1:29" x14ac:dyDescent="0.25">
      <c r="A2001">
        <v>345</v>
      </c>
      <c r="B2001">
        <v>345102</v>
      </c>
      <c r="C2001" t="s">
        <v>78</v>
      </c>
      <c r="D2001">
        <v>5510</v>
      </c>
      <c r="E2001">
        <v>-18.2</v>
      </c>
      <c r="F2001" s="1">
        <v>42142</v>
      </c>
      <c r="G2001" t="s">
        <v>119</v>
      </c>
      <c r="H2001" t="s">
        <v>120</v>
      </c>
      <c r="I2001" t="s">
        <v>120</v>
      </c>
      <c r="K2001">
        <v>304052</v>
      </c>
      <c r="L2001">
        <v>208200</v>
      </c>
      <c r="Q2001" t="s">
        <v>348</v>
      </c>
      <c r="U2001">
        <v>5</v>
      </c>
      <c r="V2001">
        <v>15</v>
      </c>
      <c r="Y2001" t="s">
        <v>122</v>
      </c>
      <c r="Z2001">
        <v>252</v>
      </c>
      <c r="AA2001" t="s">
        <v>123</v>
      </c>
      <c r="AB2001" t="s">
        <v>124</v>
      </c>
      <c r="AC2001">
        <v>3</v>
      </c>
    </row>
    <row r="2002" spans="1:29" x14ac:dyDescent="0.25">
      <c r="A2002">
        <v>345</v>
      </c>
      <c r="B2002">
        <v>345102</v>
      </c>
      <c r="C2002" t="s">
        <v>78</v>
      </c>
      <c r="D2002">
        <v>5510</v>
      </c>
      <c r="E2002">
        <v>506.83</v>
      </c>
      <c r="F2002" s="1">
        <v>42144</v>
      </c>
      <c r="G2002" t="s">
        <v>119</v>
      </c>
      <c r="H2002" t="s">
        <v>120</v>
      </c>
      <c r="I2002" t="s">
        <v>120</v>
      </c>
      <c r="K2002">
        <v>304061</v>
      </c>
      <c r="L2002">
        <v>208409</v>
      </c>
      <c r="Q2002" t="s">
        <v>121</v>
      </c>
      <c r="U2002">
        <v>5</v>
      </c>
      <c r="V2002">
        <v>15</v>
      </c>
      <c r="Y2002" t="s">
        <v>122</v>
      </c>
      <c r="Z2002">
        <v>182</v>
      </c>
      <c r="AA2002" t="s">
        <v>123</v>
      </c>
      <c r="AB2002" t="s">
        <v>124</v>
      </c>
      <c r="AC2002">
        <v>64</v>
      </c>
    </row>
    <row r="2003" spans="1:29" x14ac:dyDescent="0.25">
      <c r="A2003">
        <v>345</v>
      </c>
      <c r="B2003">
        <v>345102</v>
      </c>
      <c r="C2003" t="s">
        <v>78</v>
      </c>
      <c r="D2003">
        <v>5510</v>
      </c>
      <c r="E2003">
        <v>593.48</v>
      </c>
      <c r="F2003" s="1">
        <v>42148</v>
      </c>
      <c r="G2003" t="s">
        <v>119</v>
      </c>
      <c r="H2003" t="s">
        <v>120</v>
      </c>
      <c r="I2003" t="s">
        <v>120</v>
      </c>
      <c r="K2003">
        <v>304070</v>
      </c>
      <c r="L2003">
        <v>208566</v>
      </c>
      <c r="Q2003" t="s">
        <v>121</v>
      </c>
      <c r="U2003">
        <v>5</v>
      </c>
      <c r="V2003">
        <v>15</v>
      </c>
      <c r="Y2003" t="s">
        <v>122</v>
      </c>
      <c r="Z2003">
        <v>182</v>
      </c>
      <c r="AA2003" t="s">
        <v>123</v>
      </c>
      <c r="AB2003" t="s">
        <v>124</v>
      </c>
      <c r="AC2003">
        <v>97</v>
      </c>
    </row>
    <row r="2004" spans="1:29" x14ac:dyDescent="0.25">
      <c r="A2004">
        <v>345</v>
      </c>
      <c r="B2004">
        <v>345102</v>
      </c>
      <c r="C2004" t="s">
        <v>78</v>
      </c>
      <c r="D2004">
        <v>5510</v>
      </c>
      <c r="E2004">
        <v>82.99</v>
      </c>
      <c r="F2004" s="1">
        <v>42151</v>
      </c>
      <c r="G2004" t="s">
        <v>119</v>
      </c>
      <c r="H2004" t="s">
        <v>120</v>
      </c>
      <c r="I2004" t="s">
        <v>120</v>
      </c>
      <c r="K2004">
        <v>304096</v>
      </c>
      <c r="L2004">
        <v>208813</v>
      </c>
      <c r="Q2004" t="s">
        <v>121</v>
      </c>
      <c r="U2004">
        <v>5</v>
      </c>
      <c r="V2004">
        <v>15</v>
      </c>
      <c r="Y2004" t="s">
        <v>122</v>
      </c>
      <c r="Z2004">
        <v>182</v>
      </c>
      <c r="AA2004" t="s">
        <v>123</v>
      </c>
      <c r="AB2004" t="s">
        <v>124</v>
      </c>
      <c r="AC2004">
        <v>92</v>
      </c>
    </row>
    <row r="2005" spans="1:29" x14ac:dyDescent="0.25">
      <c r="A2005">
        <v>345</v>
      </c>
      <c r="B2005">
        <v>345102</v>
      </c>
      <c r="C2005" t="s">
        <v>78</v>
      </c>
      <c r="D2005">
        <v>5510</v>
      </c>
      <c r="E2005">
        <v>-87.08</v>
      </c>
      <c r="F2005" s="1">
        <v>42156</v>
      </c>
      <c r="G2005" t="s">
        <v>119</v>
      </c>
      <c r="H2005" t="s">
        <v>120</v>
      </c>
      <c r="I2005" t="s">
        <v>120</v>
      </c>
      <c r="K2005">
        <v>304152</v>
      </c>
      <c r="L2005">
        <v>209161</v>
      </c>
      <c r="Q2005" t="s">
        <v>348</v>
      </c>
      <c r="U2005">
        <v>6</v>
      </c>
      <c r="V2005">
        <v>15</v>
      </c>
      <c r="Y2005" t="s">
        <v>122</v>
      </c>
      <c r="Z2005">
        <v>345</v>
      </c>
      <c r="AA2005" t="s">
        <v>123</v>
      </c>
      <c r="AB2005" t="s">
        <v>124</v>
      </c>
      <c r="AC2005">
        <v>1</v>
      </c>
    </row>
    <row r="2006" spans="1:29" x14ac:dyDescent="0.25">
      <c r="A2006">
        <v>345</v>
      </c>
      <c r="B2006">
        <v>345102</v>
      </c>
      <c r="C2006" t="s">
        <v>78</v>
      </c>
      <c r="D2006">
        <v>5510</v>
      </c>
      <c r="E2006">
        <v>757.04</v>
      </c>
      <c r="F2006" s="1">
        <v>42157</v>
      </c>
      <c r="G2006" t="s">
        <v>119</v>
      </c>
      <c r="H2006" t="s">
        <v>120</v>
      </c>
      <c r="I2006" t="s">
        <v>120</v>
      </c>
      <c r="K2006">
        <v>304168</v>
      </c>
      <c r="L2006">
        <v>209303</v>
      </c>
      <c r="Q2006" t="s">
        <v>121</v>
      </c>
      <c r="U2006">
        <v>6</v>
      </c>
      <c r="V2006">
        <v>15</v>
      </c>
      <c r="Y2006" t="s">
        <v>122</v>
      </c>
      <c r="Z2006">
        <v>182</v>
      </c>
      <c r="AA2006" t="s">
        <v>123</v>
      </c>
      <c r="AB2006" t="s">
        <v>124</v>
      </c>
      <c r="AC2006">
        <v>111</v>
      </c>
    </row>
    <row r="2007" spans="1:29" x14ac:dyDescent="0.25">
      <c r="A2007">
        <v>345</v>
      </c>
      <c r="B2007">
        <v>345102</v>
      </c>
      <c r="C2007" t="s">
        <v>78</v>
      </c>
      <c r="D2007">
        <v>5510</v>
      </c>
      <c r="E2007">
        <v>-92.07</v>
      </c>
      <c r="F2007" s="1">
        <v>42157</v>
      </c>
      <c r="G2007" t="s">
        <v>119</v>
      </c>
      <c r="H2007" t="s">
        <v>120</v>
      </c>
      <c r="I2007" t="s">
        <v>120</v>
      </c>
      <c r="K2007">
        <v>304169</v>
      </c>
      <c r="L2007">
        <v>209304</v>
      </c>
      <c r="Q2007" t="s">
        <v>348</v>
      </c>
      <c r="U2007">
        <v>6</v>
      </c>
      <c r="V2007">
        <v>15</v>
      </c>
      <c r="Y2007" t="s">
        <v>122</v>
      </c>
      <c r="Z2007">
        <v>345</v>
      </c>
      <c r="AA2007" t="s">
        <v>123</v>
      </c>
      <c r="AB2007" t="s">
        <v>124</v>
      </c>
      <c r="AC2007">
        <v>1</v>
      </c>
    </row>
    <row r="2008" spans="1:29" x14ac:dyDescent="0.25">
      <c r="A2008">
        <v>345</v>
      </c>
      <c r="B2008">
        <v>345102</v>
      </c>
      <c r="C2008" t="s">
        <v>78</v>
      </c>
      <c r="D2008">
        <v>5510</v>
      </c>
      <c r="E2008">
        <v>199.02</v>
      </c>
      <c r="F2008" s="1">
        <v>42158</v>
      </c>
      <c r="G2008" t="s">
        <v>119</v>
      </c>
      <c r="H2008" t="s">
        <v>120</v>
      </c>
      <c r="I2008" t="s">
        <v>120</v>
      </c>
      <c r="K2008">
        <v>304305</v>
      </c>
      <c r="L2008">
        <v>210258</v>
      </c>
      <c r="Q2008" t="s">
        <v>121</v>
      </c>
      <c r="U2008">
        <v>6</v>
      </c>
      <c r="V2008">
        <v>15</v>
      </c>
      <c r="Y2008" t="s">
        <v>122</v>
      </c>
      <c r="Z2008">
        <v>182</v>
      </c>
      <c r="AA2008" t="s">
        <v>123</v>
      </c>
      <c r="AB2008" t="s">
        <v>124</v>
      </c>
      <c r="AC2008">
        <v>108</v>
      </c>
    </row>
    <row r="2009" spans="1:29" x14ac:dyDescent="0.25">
      <c r="A2009">
        <v>345</v>
      </c>
      <c r="B2009">
        <v>345102</v>
      </c>
      <c r="C2009" t="s">
        <v>78</v>
      </c>
      <c r="D2009">
        <v>5510</v>
      </c>
      <c r="E2009">
        <v>-88.42</v>
      </c>
      <c r="F2009" s="1">
        <v>42158</v>
      </c>
      <c r="G2009" t="s">
        <v>119</v>
      </c>
      <c r="H2009" t="s">
        <v>120</v>
      </c>
      <c r="I2009" t="s">
        <v>120</v>
      </c>
      <c r="K2009">
        <v>304208</v>
      </c>
      <c r="L2009">
        <v>209467</v>
      </c>
      <c r="Q2009" t="s">
        <v>348</v>
      </c>
      <c r="U2009">
        <v>6</v>
      </c>
      <c r="V2009">
        <v>15</v>
      </c>
      <c r="Y2009" t="s">
        <v>122</v>
      </c>
      <c r="Z2009">
        <v>401</v>
      </c>
      <c r="AA2009" t="s">
        <v>123</v>
      </c>
      <c r="AB2009" t="s">
        <v>124</v>
      </c>
      <c r="AC2009">
        <v>3</v>
      </c>
    </row>
    <row r="2010" spans="1:29" x14ac:dyDescent="0.25">
      <c r="A2010">
        <v>345</v>
      </c>
      <c r="B2010">
        <v>345102</v>
      </c>
      <c r="C2010" t="s">
        <v>78</v>
      </c>
      <c r="D2010">
        <v>5510</v>
      </c>
      <c r="E2010">
        <v>431.19</v>
      </c>
      <c r="F2010" s="1">
        <v>42162</v>
      </c>
      <c r="G2010" t="s">
        <v>119</v>
      </c>
      <c r="H2010" t="s">
        <v>120</v>
      </c>
      <c r="I2010" t="s">
        <v>120</v>
      </c>
      <c r="K2010">
        <v>304256</v>
      </c>
      <c r="L2010">
        <v>209673</v>
      </c>
      <c r="Q2010" t="s">
        <v>121</v>
      </c>
      <c r="U2010">
        <v>6</v>
      </c>
      <c r="V2010">
        <v>15</v>
      </c>
      <c r="Y2010" t="s">
        <v>122</v>
      </c>
      <c r="Z2010">
        <v>401</v>
      </c>
      <c r="AA2010" t="s">
        <v>123</v>
      </c>
      <c r="AB2010" t="s">
        <v>124</v>
      </c>
      <c r="AC2010">
        <v>78</v>
      </c>
    </row>
    <row r="2011" spans="1:29" x14ac:dyDescent="0.25">
      <c r="A2011">
        <v>345</v>
      </c>
      <c r="B2011">
        <v>345102</v>
      </c>
      <c r="C2011" t="s">
        <v>78</v>
      </c>
      <c r="D2011">
        <v>5510</v>
      </c>
      <c r="E2011">
        <v>-91.15</v>
      </c>
      <c r="F2011" s="1">
        <v>42162</v>
      </c>
      <c r="G2011" t="s">
        <v>119</v>
      </c>
      <c r="H2011" t="s">
        <v>120</v>
      </c>
      <c r="I2011" t="s">
        <v>120</v>
      </c>
      <c r="K2011">
        <v>304257</v>
      </c>
      <c r="L2011">
        <v>209674</v>
      </c>
      <c r="Q2011" t="s">
        <v>348</v>
      </c>
      <c r="U2011">
        <v>6</v>
      </c>
      <c r="V2011">
        <v>15</v>
      </c>
      <c r="Y2011" t="s">
        <v>122</v>
      </c>
      <c r="Z2011">
        <v>251</v>
      </c>
      <c r="AA2011" t="s">
        <v>123</v>
      </c>
      <c r="AB2011" t="s">
        <v>124</v>
      </c>
      <c r="AC2011">
        <v>3</v>
      </c>
    </row>
    <row r="2012" spans="1:29" x14ac:dyDescent="0.25">
      <c r="A2012">
        <v>345</v>
      </c>
      <c r="B2012">
        <v>345102</v>
      </c>
      <c r="C2012" t="s">
        <v>78</v>
      </c>
      <c r="D2012">
        <v>5510</v>
      </c>
      <c r="E2012">
        <v>94.49</v>
      </c>
      <c r="F2012" s="1">
        <v>42163</v>
      </c>
      <c r="G2012" t="s">
        <v>119</v>
      </c>
      <c r="H2012" t="s">
        <v>120</v>
      </c>
      <c r="I2012" t="s">
        <v>120</v>
      </c>
      <c r="K2012">
        <v>304273</v>
      </c>
      <c r="L2012">
        <v>209787</v>
      </c>
      <c r="Q2012" t="s">
        <v>121</v>
      </c>
      <c r="U2012">
        <v>6</v>
      </c>
      <c r="V2012">
        <v>15</v>
      </c>
      <c r="Y2012" t="s">
        <v>122</v>
      </c>
      <c r="Z2012">
        <v>182</v>
      </c>
      <c r="AA2012" t="s">
        <v>123</v>
      </c>
      <c r="AB2012" t="s">
        <v>124</v>
      </c>
      <c r="AC2012">
        <v>122</v>
      </c>
    </row>
    <row r="2013" spans="1:29" x14ac:dyDescent="0.25">
      <c r="A2013">
        <v>345</v>
      </c>
      <c r="B2013">
        <v>345102</v>
      </c>
      <c r="C2013" t="s">
        <v>78</v>
      </c>
      <c r="D2013">
        <v>5510</v>
      </c>
      <c r="E2013">
        <v>58</v>
      </c>
      <c r="F2013" s="1">
        <v>42164</v>
      </c>
      <c r="G2013" t="s">
        <v>119</v>
      </c>
      <c r="H2013" t="s">
        <v>120</v>
      </c>
      <c r="I2013" t="s">
        <v>120</v>
      </c>
      <c r="K2013">
        <v>304291</v>
      </c>
      <c r="L2013">
        <v>209900</v>
      </c>
      <c r="Q2013" t="s">
        <v>348</v>
      </c>
      <c r="U2013">
        <v>6</v>
      </c>
      <c r="V2013">
        <v>15</v>
      </c>
      <c r="Y2013" t="s">
        <v>122</v>
      </c>
      <c r="Z2013">
        <v>345</v>
      </c>
      <c r="AA2013" t="s">
        <v>123</v>
      </c>
      <c r="AB2013" t="s">
        <v>124</v>
      </c>
      <c r="AC2013">
        <v>1</v>
      </c>
    </row>
    <row r="2014" spans="1:29" x14ac:dyDescent="0.25">
      <c r="A2014">
        <v>345</v>
      </c>
      <c r="B2014">
        <v>345102</v>
      </c>
      <c r="C2014" t="s">
        <v>78</v>
      </c>
      <c r="D2014">
        <v>5510</v>
      </c>
      <c r="E2014">
        <v>208.17</v>
      </c>
      <c r="F2014" s="1">
        <v>42165</v>
      </c>
      <c r="G2014" t="s">
        <v>119</v>
      </c>
      <c r="H2014" t="s">
        <v>120</v>
      </c>
      <c r="I2014" t="s">
        <v>120</v>
      </c>
      <c r="K2014">
        <v>304304</v>
      </c>
      <c r="L2014">
        <v>210247</v>
      </c>
      <c r="Q2014" t="s">
        <v>121</v>
      </c>
      <c r="U2014">
        <v>6</v>
      </c>
      <c r="V2014">
        <v>15</v>
      </c>
      <c r="Y2014" t="s">
        <v>122</v>
      </c>
      <c r="Z2014">
        <v>182</v>
      </c>
      <c r="AA2014" t="s">
        <v>123</v>
      </c>
      <c r="AB2014" t="s">
        <v>124</v>
      </c>
      <c r="AC2014">
        <v>81</v>
      </c>
    </row>
    <row r="2015" spans="1:29" x14ac:dyDescent="0.25">
      <c r="A2015">
        <v>345</v>
      </c>
      <c r="B2015">
        <v>345102</v>
      </c>
      <c r="C2015" t="s">
        <v>78</v>
      </c>
      <c r="D2015">
        <v>5510</v>
      </c>
      <c r="E2015">
        <v>717.47</v>
      </c>
      <c r="F2015" s="1">
        <v>42169</v>
      </c>
      <c r="G2015" t="s">
        <v>119</v>
      </c>
      <c r="H2015" t="s">
        <v>120</v>
      </c>
      <c r="I2015" t="s">
        <v>120</v>
      </c>
      <c r="K2015">
        <v>304314</v>
      </c>
      <c r="L2015">
        <v>210452</v>
      </c>
      <c r="Q2015" t="s">
        <v>121</v>
      </c>
      <c r="U2015">
        <v>6</v>
      </c>
      <c r="V2015">
        <v>15</v>
      </c>
      <c r="Y2015" t="s">
        <v>122</v>
      </c>
      <c r="Z2015">
        <v>182</v>
      </c>
      <c r="AA2015" t="s">
        <v>123</v>
      </c>
      <c r="AB2015" t="s">
        <v>124</v>
      </c>
      <c r="AC2015">
        <v>155</v>
      </c>
    </row>
    <row r="2016" spans="1:29" x14ac:dyDescent="0.25">
      <c r="A2016">
        <v>345</v>
      </c>
      <c r="B2016">
        <v>345102</v>
      </c>
      <c r="C2016" t="s">
        <v>78</v>
      </c>
      <c r="D2016">
        <v>5510</v>
      </c>
      <c r="E2016">
        <v>-163.6</v>
      </c>
      <c r="F2016" s="1">
        <v>42171</v>
      </c>
      <c r="G2016" t="s">
        <v>119</v>
      </c>
      <c r="H2016" t="s">
        <v>120</v>
      </c>
      <c r="I2016" t="s">
        <v>120</v>
      </c>
      <c r="K2016">
        <v>304359</v>
      </c>
      <c r="L2016">
        <v>211099</v>
      </c>
      <c r="Q2016" t="s">
        <v>348</v>
      </c>
      <c r="U2016">
        <v>6</v>
      </c>
      <c r="V2016">
        <v>15</v>
      </c>
      <c r="Y2016" t="s">
        <v>122</v>
      </c>
      <c r="Z2016">
        <v>251</v>
      </c>
      <c r="AA2016" t="s">
        <v>123</v>
      </c>
      <c r="AB2016" t="s">
        <v>124</v>
      </c>
      <c r="AC2016">
        <v>3</v>
      </c>
    </row>
    <row r="2017" spans="1:29" x14ac:dyDescent="0.25">
      <c r="A2017">
        <v>345</v>
      </c>
      <c r="B2017">
        <v>345102</v>
      </c>
      <c r="C2017" t="s">
        <v>78</v>
      </c>
      <c r="D2017">
        <v>5510</v>
      </c>
      <c r="E2017">
        <v>37.57</v>
      </c>
      <c r="F2017" s="1">
        <v>42172</v>
      </c>
      <c r="G2017" t="s">
        <v>119</v>
      </c>
      <c r="H2017" t="s">
        <v>120</v>
      </c>
      <c r="I2017" t="s">
        <v>120</v>
      </c>
      <c r="K2017">
        <v>304319</v>
      </c>
      <c r="L2017">
        <v>210545</v>
      </c>
      <c r="Q2017" t="s">
        <v>121</v>
      </c>
      <c r="U2017">
        <v>6</v>
      </c>
      <c r="V2017">
        <v>15</v>
      </c>
      <c r="Y2017" t="s">
        <v>122</v>
      </c>
      <c r="Z2017">
        <v>182</v>
      </c>
      <c r="AA2017" t="s">
        <v>123</v>
      </c>
      <c r="AB2017" t="s">
        <v>124</v>
      </c>
      <c r="AC2017">
        <v>98</v>
      </c>
    </row>
    <row r="2018" spans="1:29" x14ac:dyDescent="0.25">
      <c r="A2018">
        <v>345</v>
      </c>
      <c r="B2018">
        <v>345102</v>
      </c>
      <c r="C2018" t="s">
        <v>78</v>
      </c>
      <c r="D2018">
        <v>5510</v>
      </c>
      <c r="E2018">
        <v>742.93</v>
      </c>
      <c r="F2018" s="1">
        <v>42176</v>
      </c>
      <c r="G2018" t="s">
        <v>119</v>
      </c>
      <c r="H2018" t="s">
        <v>120</v>
      </c>
      <c r="I2018" t="s">
        <v>120</v>
      </c>
      <c r="K2018">
        <v>304327</v>
      </c>
      <c r="L2018">
        <v>210730</v>
      </c>
      <c r="Q2018" t="s">
        <v>121</v>
      </c>
      <c r="U2018">
        <v>6</v>
      </c>
      <c r="V2018">
        <v>15</v>
      </c>
      <c r="Y2018" t="s">
        <v>122</v>
      </c>
      <c r="Z2018">
        <v>182</v>
      </c>
      <c r="AA2018" t="s">
        <v>123</v>
      </c>
      <c r="AB2018" t="s">
        <v>124</v>
      </c>
      <c r="AC2018">
        <v>83</v>
      </c>
    </row>
    <row r="2019" spans="1:29" x14ac:dyDescent="0.25">
      <c r="A2019">
        <v>345</v>
      </c>
      <c r="B2019">
        <v>345102</v>
      </c>
      <c r="C2019" t="s">
        <v>78</v>
      </c>
      <c r="D2019">
        <v>5510</v>
      </c>
      <c r="E2019">
        <v>98.6</v>
      </c>
      <c r="F2019" s="1">
        <v>42177</v>
      </c>
      <c r="G2019" t="s">
        <v>119</v>
      </c>
      <c r="H2019" t="s">
        <v>120</v>
      </c>
      <c r="I2019" t="s">
        <v>120</v>
      </c>
      <c r="K2019">
        <v>304357</v>
      </c>
      <c r="L2019">
        <v>211083</v>
      </c>
      <c r="Q2019" t="s">
        <v>121</v>
      </c>
      <c r="U2019">
        <v>6</v>
      </c>
      <c r="V2019">
        <v>15</v>
      </c>
      <c r="Y2019" t="s">
        <v>122</v>
      </c>
      <c r="Z2019">
        <v>182</v>
      </c>
      <c r="AA2019" t="s">
        <v>123</v>
      </c>
      <c r="AB2019" t="s">
        <v>124</v>
      </c>
      <c r="AC2019">
        <v>109</v>
      </c>
    </row>
    <row r="2020" spans="1:29" x14ac:dyDescent="0.25">
      <c r="A2020">
        <v>345</v>
      </c>
      <c r="B2020">
        <v>345102</v>
      </c>
      <c r="C2020" t="s">
        <v>78</v>
      </c>
      <c r="D2020">
        <v>5510</v>
      </c>
      <c r="E2020">
        <v>-27.68</v>
      </c>
      <c r="F2020" s="1">
        <v>42178</v>
      </c>
      <c r="G2020" t="s">
        <v>119</v>
      </c>
      <c r="H2020" t="s">
        <v>120</v>
      </c>
      <c r="I2020" t="s">
        <v>120</v>
      </c>
      <c r="K2020">
        <v>304347</v>
      </c>
      <c r="L2020">
        <v>210950</v>
      </c>
      <c r="Q2020" t="s">
        <v>348</v>
      </c>
      <c r="U2020">
        <v>6</v>
      </c>
      <c r="V2020">
        <v>15</v>
      </c>
      <c r="Y2020" t="s">
        <v>122</v>
      </c>
      <c r="Z2020">
        <v>252</v>
      </c>
      <c r="AA2020" t="s">
        <v>123</v>
      </c>
      <c r="AB2020" t="s">
        <v>124</v>
      </c>
      <c r="AC2020">
        <v>2</v>
      </c>
    </row>
    <row r="2021" spans="1:29" x14ac:dyDescent="0.25">
      <c r="A2021">
        <v>345</v>
      </c>
      <c r="B2021">
        <v>345102</v>
      </c>
      <c r="C2021" t="s">
        <v>78</v>
      </c>
      <c r="D2021">
        <v>5510</v>
      </c>
      <c r="E2021">
        <v>130.83000000000001</v>
      </c>
      <c r="F2021" s="1">
        <v>42179</v>
      </c>
      <c r="G2021" t="s">
        <v>119</v>
      </c>
      <c r="H2021" t="s">
        <v>120</v>
      </c>
      <c r="I2021" t="s">
        <v>120</v>
      </c>
      <c r="K2021">
        <v>304356</v>
      </c>
      <c r="L2021">
        <v>211057</v>
      </c>
      <c r="Q2021" t="s">
        <v>121</v>
      </c>
      <c r="U2021">
        <v>6</v>
      </c>
      <c r="V2021">
        <v>15</v>
      </c>
      <c r="Y2021" t="s">
        <v>122</v>
      </c>
      <c r="Z2021">
        <v>182</v>
      </c>
      <c r="AA2021" t="s">
        <v>123</v>
      </c>
      <c r="AB2021" t="s">
        <v>124</v>
      </c>
      <c r="AC2021">
        <v>113</v>
      </c>
    </row>
    <row r="2022" spans="1:29" x14ac:dyDescent="0.25">
      <c r="A2022">
        <v>345</v>
      </c>
      <c r="B2022">
        <v>345102</v>
      </c>
      <c r="C2022" t="s">
        <v>78</v>
      </c>
      <c r="D2022">
        <v>5510</v>
      </c>
      <c r="E2022">
        <v>-93.67</v>
      </c>
      <c r="F2022" s="1">
        <v>42179</v>
      </c>
      <c r="G2022" t="s">
        <v>119</v>
      </c>
      <c r="H2022" t="s">
        <v>120</v>
      </c>
      <c r="I2022" t="s">
        <v>120</v>
      </c>
      <c r="K2022">
        <v>304380</v>
      </c>
      <c r="L2022">
        <v>211419</v>
      </c>
      <c r="Q2022" t="s">
        <v>348</v>
      </c>
      <c r="U2022">
        <v>6</v>
      </c>
      <c r="V2022">
        <v>15</v>
      </c>
      <c r="Y2022" t="s">
        <v>122</v>
      </c>
      <c r="Z2022">
        <v>187</v>
      </c>
      <c r="AA2022" t="s">
        <v>123</v>
      </c>
      <c r="AB2022" t="s">
        <v>124</v>
      </c>
      <c r="AC2022">
        <v>2</v>
      </c>
    </row>
    <row r="2023" spans="1:29" x14ac:dyDescent="0.25">
      <c r="A2023">
        <v>345</v>
      </c>
      <c r="B2023">
        <v>345102</v>
      </c>
      <c r="C2023" t="s">
        <v>78</v>
      </c>
      <c r="D2023">
        <v>5510</v>
      </c>
      <c r="E2023">
        <v>30.19</v>
      </c>
      <c r="F2023" s="1">
        <v>42184</v>
      </c>
      <c r="G2023" t="s">
        <v>119</v>
      </c>
      <c r="H2023" t="s">
        <v>120</v>
      </c>
      <c r="I2023" t="s">
        <v>120</v>
      </c>
      <c r="K2023">
        <v>304373</v>
      </c>
      <c r="L2023">
        <v>211357</v>
      </c>
      <c r="Q2023" t="s">
        <v>121</v>
      </c>
      <c r="U2023">
        <v>6</v>
      </c>
      <c r="V2023">
        <v>15</v>
      </c>
      <c r="Y2023" t="s">
        <v>122</v>
      </c>
      <c r="Z2023">
        <v>182</v>
      </c>
      <c r="AA2023" t="s">
        <v>123</v>
      </c>
      <c r="AB2023" t="s">
        <v>124</v>
      </c>
      <c r="AC2023">
        <v>119</v>
      </c>
    </row>
    <row r="2024" spans="1:29" x14ac:dyDescent="0.25">
      <c r="A2024">
        <v>345</v>
      </c>
      <c r="B2024">
        <v>345102</v>
      </c>
      <c r="C2024" t="s">
        <v>78</v>
      </c>
      <c r="D2024">
        <v>5510</v>
      </c>
      <c r="E2024">
        <v>257.49</v>
      </c>
      <c r="F2024" s="1">
        <v>42185</v>
      </c>
      <c r="G2024" t="s">
        <v>119</v>
      </c>
      <c r="H2024" t="s">
        <v>120</v>
      </c>
      <c r="I2024" t="s">
        <v>120</v>
      </c>
      <c r="K2024">
        <v>304397</v>
      </c>
      <c r="L2024">
        <v>211517</v>
      </c>
      <c r="Q2024" t="s">
        <v>121</v>
      </c>
      <c r="U2024">
        <v>6</v>
      </c>
      <c r="V2024">
        <v>15</v>
      </c>
      <c r="Y2024" t="s">
        <v>122</v>
      </c>
      <c r="Z2024">
        <v>182</v>
      </c>
      <c r="AA2024" t="s">
        <v>123</v>
      </c>
      <c r="AB2024" t="s">
        <v>124</v>
      </c>
      <c r="AC2024">
        <v>153</v>
      </c>
    </row>
    <row r="2025" spans="1:29" x14ac:dyDescent="0.25">
      <c r="A2025">
        <v>345</v>
      </c>
      <c r="B2025">
        <v>345100</v>
      </c>
      <c r="C2025" t="s">
        <v>78</v>
      </c>
      <c r="D2025">
        <v>5515</v>
      </c>
      <c r="E2025">
        <v>2415.19</v>
      </c>
      <c r="F2025" s="1">
        <v>41851</v>
      </c>
      <c r="G2025" t="s">
        <v>119</v>
      </c>
      <c r="H2025" t="s">
        <v>354</v>
      </c>
      <c r="I2025" t="s">
        <v>355</v>
      </c>
      <c r="K2025">
        <v>301145</v>
      </c>
      <c r="L2025">
        <v>187597</v>
      </c>
      <c r="Q2025" t="s">
        <v>170</v>
      </c>
      <c r="U2025">
        <v>7</v>
      </c>
      <c r="V2025">
        <v>14</v>
      </c>
      <c r="Y2025" t="s">
        <v>122</v>
      </c>
      <c r="Z2025">
        <v>110</v>
      </c>
      <c r="AA2025" t="s">
        <v>123</v>
      </c>
      <c r="AB2025" t="s">
        <v>124</v>
      </c>
      <c r="AC2025">
        <v>131</v>
      </c>
    </row>
    <row r="2026" spans="1:29" x14ac:dyDescent="0.25">
      <c r="A2026">
        <v>345</v>
      </c>
      <c r="B2026">
        <v>345100</v>
      </c>
      <c r="C2026" t="s">
        <v>78</v>
      </c>
      <c r="D2026">
        <v>5515</v>
      </c>
      <c r="E2026">
        <v>698.68</v>
      </c>
      <c r="F2026" s="1">
        <v>41882</v>
      </c>
      <c r="G2026" t="s">
        <v>119</v>
      </c>
      <c r="H2026" t="s">
        <v>354</v>
      </c>
      <c r="I2026" t="s">
        <v>355</v>
      </c>
      <c r="K2026">
        <v>301609</v>
      </c>
      <c r="L2026">
        <v>189679</v>
      </c>
      <c r="Q2026" t="s">
        <v>170</v>
      </c>
      <c r="U2026">
        <v>8</v>
      </c>
      <c r="V2026">
        <v>14</v>
      </c>
      <c r="Y2026" t="s">
        <v>122</v>
      </c>
      <c r="Z2026">
        <v>110</v>
      </c>
      <c r="AA2026" t="s">
        <v>123</v>
      </c>
      <c r="AB2026" t="s">
        <v>124</v>
      </c>
      <c r="AC2026">
        <v>129</v>
      </c>
    </row>
    <row r="2027" spans="1:29" x14ac:dyDescent="0.25">
      <c r="A2027">
        <v>345</v>
      </c>
      <c r="B2027">
        <v>345100</v>
      </c>
      <c r="C2027" t="s">
        <v>78</v>
      </c>
      <c r="D2027">
        <v>5515</v>
      </c>
      <c r="E2027">
        <v>-1747.63</v>
      </c>
      <c r="F2027" s="1">
        <v>41912</v>
      </c>
      <c r="G2027" t="s">
        <v>119</v>
      </c>
      <c r="H2027" t="s">
        <v>354</v>
      </c>
      <c r="I2027" t="s">
        <v>355</v>
      </c>
      <c r="K2027">
        <v>301907</v>
      </c>
      <c r="L2027">
        <v>191783</v>
      </c>
      <c r="Q2027" t="s">
        <v>170</v>
      </c>
      <c r="U2027">
        <v>9</v>
      </c>
      <c r="V2027">
        <v>14</v>
      </c>
      <c r="Y2027" t="s">
        <v>122</v>
      </c>
      <c r="Z2027">
        <v>110</v>
      </c>
      <c r="AA2027" t="s">
        <v>123</v>
      </c>
      <c r="AB2027" t="s">
        <v>124</v>
      </c>
      <c r="AC2027">
        <v>129</v>
      </c>
    </row>
    <row r="2028" spans="1:29" x14ac:dyDescent="0.25">
      <c r="A2028">
        <v>345</v>
      </c>
      <c r="B2028">
        <v>345100</v>
      </c>
      <c r="C2028" t="s">
        <v>78</v>
      </c>
      <c r="D2028">
        <v>5515</v>
      </c>
      <c r="E2028">
        <v>4.32</v>
      </c>
      <c r="F2028" s="1">
        <v>41943</v>
      </c>
      <c r="G2028" t="s">
        <v>119</v>
      </c>
      <c r="H2028" t="s">
        <v>354</v>
      </c>
      <c r="I2028" t="s">
        <v>355</v>
      </c>
      <c r="K2028">
        <v>302205</v>
      </c>
      <c r="L2028">
        <v>194192</v>
      </c>
      <c r="Q2028" t="s">
        <v>170</v>
      </c>
      <c r="U2028">
        <v>10</v>
      </c>
      <c r="V2028">
        <v>14</v>
      </c>
      <c r="Y2028" t="s">
        <v>122</v>
      </c>
      <c r="Z2028">
        <v>110</v>
      </c>
      <c r="AA2028" t="s">
        <v>123</v>
      </c>
      <c r="AB2028" t="s">
        <v>124</v>
      </c>
      <c r="AC2028">
        <v>129</v>
      </c>
    </row>
    <row r="2029" spans="1:29" x14ac:dyDescent="0.25">
      <c r="A2029">
        <v>345</v>
      </c>
      <c r="B2029">
        <v>345100</v>
      </c>
      <c r="C2029" t="s">
        <v>78</v>
      </c>
      <c r="D2029">
        <v>5515</v>
      </c>
      <c r="E2029">
        <v>1510.74</v>
      </c>
      <c r="F2029" s="1">
        <v>41973</v>
      </c>
      <c r="G2029" t="s">
        <v>119</v>
      </c>
      <c r="H2029" t="s">
        <v>354</v>
      </c>
      <c r="I2029" t="s">
        <v>355</v>
      </c>
      <c r="K2029">
        <v>302460</v>
      </c>
      <c r="L2029">
        <v>196089</v>
      </c>
      <c r="Q2029" t="s">
        <v>170</v>
      </c>
      <c r="U2029">
        <v>11</v>
      </c>
      <c r="V2029">
        <v>14</v>
      </c>
      <c r="Y2029" t="s">
        <v>122</v>
      </c>
      <c r="Z2029">
        <v>110</v>
      </c>
      <c r="AA2029" t="s">
        <v>123</v>
      </c>
      <c r="AB2029" t="s">
        <v>124</v>
      </c>
      <c r="AC2029">
        <v>131</v>
      </c>
    </row>
    <row r="2030" spans="1:29" x14ac:dyDescent="0.25">
      <c r="A2030">
        <v>345</v>
      </c>
      <c r="B2030">
        <v>345100</v>
      </c>
      <c r="C2030" t="s">
        <v>78</v>
      </c>
      <c r="D2030">
        <v>5515</v>
      </c>
      <c r="E2030">
        <v>-2126.4499999999998</v>
      </c>
      <c r="F2030" s="1">
        <v>42004</v>
      </c>
      <c r="G2030" t="s">
        <v>119</v>
      </c>
      <c r="H2030" t="s">
        <v>354</v>
      </c>
      <c r="I2030" t="s">
        <v>355</v>
      </c>
      <c r="K2030">
        <v>302689</v>
      </c>
      <c r="L2030">
        <v>198304</v>
      </c>
      <c r="Q2030" t="s">
        <v>170</v>
      </c>
      <c r="U2030">
        <v>12</v>
      </c>
      <c r="V2030">
        <v>14</v>
      </c>
      <c r="Y2030" t="s">
        <v>122</v>
      </c>
      <c r="Z2030">
        <v>110</v>
      </c>
      <c r="AA2030" t="s">
        <v>123</v>
      </c>
      <c r="AB2030" t="s">
        <v>124</v>
      </c>
      <c r="AC2030">
        <v>131</v>
      </c>
    </row>
    <row r="2031" spans="1:29" x14ac:dyDescent="0.25">
      <c r="A2031">
        <v>345</v>
      </c>
      <c r="B2031">
        <v>345100</v>
      </c>
      <c r="C2031" t="s">
        <v>78</v>
      </c>
      <c r="D2031">
        <v>5515</v>
      </c>
      <c r="E2031">
        <v>1951.55</v>
      </c>
      <c r="F2031" s="1">
        <v>42035</v>
      </c>
      <c r="G2031" t="s">
        <v>119</v>
      </c>
      <c r="H2031" t="s">
        <v>354</v>
      </c>
      <c r="I2031" t="s">
        <v>355</v>
      </c>
      <c r="K2031">
        <v>303044</v>
      </c>
      <c r="L2031">
        <v>200457</v>
      </c>
      <c r="Q2031" t="s">
        <v>170</v>
      </c>
      <c r="U2031">
        <v>1</v>
      </c>
      <c r="V2031">
        <v>15</v>
      </c>
      <c r="Y2031" t="s">
        <v>122</v>
      </c>
      <c r="Z2031">
        <v>110</v>
      </c>
      <c r="AA2031" t="s">
        <v>123</v>
      </c>
      <c r="AB2031" t="s">
        <v>124</v>
      </c>
      <c r="AC2031">
        <v>131</v>
      </c>
    </row>
    <row r="2032" spans="1:29" x14ac:dyDescent="0.25">
      <c r="A2032">
        <v>345</v>
      </c>
      <c r="B2032">
        <v>345100</v>
      </c>
      <c r="C2032" t="s">
        <v>78</v>
      </c>
      <c r="D2032">
        <v>5515</v>
      </c>
      <c r="E2032">
        <v>1672.43</v>
      </c>
      <c r="F2032" s="1">
        <v>42063</v>
      </c>
      <c r="G2032" t="s">
        <v>119</v>
      </c>
      <c r="H2032" t="s">
        <v>354</v>
      </c>
      <c r="I2032" t="s">
        <v>355</v>
      </c>
      <c r="K2032">
        <v>303345</v>
      </c>
      <c r="L2032">
        <v>202467</v>
      </c>
      <c r="Q2032" t="s">
        <v>170</v>
      </c>
      <c r="U2032">
        <v>2</v>
      </c>
      <c r="V2032">
        <v>15</v>
      </c>
      <c r="Y2032" t="s">
        <v>122</v>
      </c>
      <c r="Z2032">
        <v>110</v>
      </c>
      <c r="AA2032" t="s">
        <v>123</v>
      </c>
      <c r="AB2032" t="s">
        <v>124</v>
      </c>
      <c r="AC2032">
        <v>132</v>
      </c>
    </row>
    <row r="2033" spans="1:29" x14ac:dyDescent="0.25">
      <c r="A2033">
        <v>345</v>
      </c>
      <c r="B2033">
        <v>345100</v>
      </c>
      <c r="C2033" t="s">
        <v>78</v>
      </c>
      <c r="D2033">
        <v>5515</v>
      </c>
      <c r="E2033">
        <v>-69.92</v>
      </c>
      <c r="F2033" s="1">
        <v>42094</v>
      </c>
      <c r="G2033" t="s">
        <v>119</v>
      </c>
      <c r="H2033" t="s">
        <v>354</v>
      </c>
      <c r="I2033" t="s">
        <v>355</v>
      </c>
      <c r="K2033">
        <v>303619</v>
      </c>
      <c r="L2033">
        <v>204747</v>
      </c>
      <c r="Q2033" t="s">
        <v>170</v>
      </c>
      <c r="U2033">
        <v>3</v>
      </c>
      <c r="V2033">
        <v>15</v>
      </c>
      <c r="Y2033" t="s">
        <v>122</v>
      </c>
      <c r="Z2033">
        <v>110</v>
      </c>
      <c r="AA2033" t="s">
        <v>123</v>
      </c>
      <c r="AB2033" t="s">
        <v>124</v>
      </c>
      <c r="AC2033">
        <v>132</v>
      </c>
    </row>
    <row r="2034" spans="1:29" x14ac:dyDescent="0.25">
      <c r="A2034">
        <v>345</v>
      </c>
      <c r="B2034">
        <v>345100</v>
      </c>
      <c r="C2034" t="s">
        <v>78</v>
      </c>
      <c r="D2034">
        <v>5515</v>
      </c>
      <c r="E2034">
        <v>752.21</v>
      </c>
      <c r="F2034" s="1">
        <v>42124</v>
      </c>
      <c r="G2034" t="s">
        <v>119</v>
      </c>
      <c r="H2034" t="s">
        <v>354</v>
      </c>
      <c r="I2034" t="s">
        <v>355</v>
      </c>
      <c r="K2034">
        <v>303913</v>
      </c>
      <c r="L2034">
        <v>207180</v>
      </c>
      <c r="Q2034" t="s">
        <v>170</v>
      </c>
      <c r="U2034">
        <v>4</v>
      </c>
      <c r="V2034">
        <v>15</v>
      </c>
      <c r="Y2034" t="s">
        <v>122</v>
      </c>
      <c r="Z2034">
        <v>110</v>
      </c>
      <c r="AA2034" t="s">
        <v>123</v>
      </c>
      <c r="AB2034" t="s">
        <v>124</v>
      </c>
      <c r="AC2034">
        <v>132</v>
      </c>
    </row>
    <row r="2035" spans="1:29" x14ac:dyDescent="0.25">
      <c r="A2035">
        <v>345</v>
      </c>
      <c r="B2035">
        <v>345100</v>
      </c>
      <c r="C2035" t="s">
        <v>78</v>
      </c>
      <c r="D2035">
        <v>5515</v>
      </c>
      <c r="E2035">
        <v>611.5</v>
      </c>
      <c r="F2035" s="1">
        <v>42155</v>
      </c>
      <c r="G2035" t="s">
        <v>119</v>
      </c>
      <c r="H2035" t="s">
        <v>354</v>
      </c>
      <c r="I2035" t="s">
        <v>355</v>
      </c>
      <c r="K2035">
        <v>304182</v>
      </c>
      <c r="L2035">
        <v>209357</v>
      </c>
      <c r="Q2035" t="s">
        <v>170</v>
      </c>
      <c r="U2035">
        <v>5</v>
      </c>
      <c r="V2035">
        <v>15</v>
      </c>
      <c r="Y2035" t="s">
        <v>122</v>
      </c>
      <c r="Z2035">
        <v>110</v>
      </c>
      <c r="AA2035" t="s">
        <v>123</v>
      </c>
      <c r="AB2035" t="s">
        <v>124</v>
      </c>
      <c r="AC2035">
        <v>132</v>
      </c>
    </row>
    <row r="2036" spans="1:29" x14ac:dyDescent="0.25">
      <c r="A2036">
        <v>345</v>
      </c>
      <c r="B2036">
        <v>345100</v>
      </c>
      <c r="C2036" t="s">
        <v>78</v>
      </c>
      <c r="D2036">
        <v>5515</v>
      </c>
      <c r="E2036">
        <v>479.23</v>
      </c>
      <c r="F2036" s="1">
        <v>42185</v>
      </c>
      <c r="G2036" t="s">
        <v>119</v>
      </c>
      <c r="H2036" t="s">
        <v>354</v>
      </c>
      <c r="I2036" t="s">
        <v>355</v>
      </c>
      <c r="K2036">
        <v>304662</v>
      </c>
      <c r="L2036">
        <v>211809</v>
      </c>
      <c r="Q2036" t="s">
        <v>170</v>
      </c>
      <c r="U2036">
        <v>6</v>
      </c>
      <c r="V2036">
        <v>15</v>
      </c>
      <c r="Y2036" t="s">
        <v>122</v>
      </c>
      <c r="Z2036">
        <v>110</v>
      </c>
      <c r="AA2036" t="s">
        <v>123</v>
      </c>
      <c r="AB2036" t="s">
        <v>124</v>
      </c>
      <c r="AC2036">
        <v>132</v>
      </c>
    </row>
    <row r="2037" spans="1:29" x14ac:dyDescent="0.25">
      <c r="A2037">
        <v>345</v>
      </c>
      <c r="B2037">
        <v>345101</v>
      </c>
      <c r="C2037" t="s">
        <v>78</v>
      </c>
      <c r="D2037">
        <v>5525</v>
      </c>
      <c r="E2037">
        <v>4.9800000000000004</v>
      </c>
      <c r="F2037" s="1">
        <v>41851</v>
      </c>
      <c r="G2037" t="s">
        <v>119</v>
      </c>
      <c r="H2037" t="s">
        <v>356</v>
      </c>
      <c r="I2037" t="s">
        <v>356</v>
      </c>
      <c r="K2037">
        <v>4687</v>
      </c>
      <c r="L2037">
        <v>188241</v>
      </c>
      <c r="Q2037" t="s">
        <v>344</v>
      </c>
      <c r="U2037">
        <v>7</v>
      </c>
      <c r="V2037">
        <v>14</v>
      </c>
      <c r="Y2037" t="s">
        <v>345</v>
      </c>
      <c r="Z2037">
        <v>0</v>
      </c>
      <c r="AA2037" t="s">
        <v>346</v>
      </c>
      <c r="AB2037" t="s">
        <v>124</v>
      </c>
      <c r="AC2037">
        <v>229</v>
      </c>
    </row>
    <row r="2038" spans="1:29" x14ac:dyDescent="0.25">
      <c r="A2038">
        <v>345</v>
      </c>
      <c r="B2038">
        <v>345102</v>
      </c>
      <c r="C2038" t="s">
        <v>78</v>
      </c>
      <c r="D2038">
        <v>5525</v>
      </c>
      <c r="E2038">
        <v>44.37</v>
      </c>
      <c r="F2038" s="1">
        <v>41851</v>
      </c>
      <c r="G2038" t="s">
        <v>119</v>
      </c>
      <c r="H2038" t="s">
        <v>356</v>
      </c>
      <c r="I2038" t="s">
        <v>356</v>
      </c>
      <c r="K2038">
        <v>4687</v>
      </c>
      <c r="L2038">
        <v>188241</v>
      </c>
      <c r="Q2038" t="s">
        <v>344</v>
      </c>
      <c r="U2038">
        <v>7</v>
      </c>
      <c r="V2038">
        <v>14</v>
      </c>
      <c r="Y2038" t="s">
        <v>345</v>
      </c>
      <c r="Z2038">
        <v>0</v>
      </c>
      <c r="AA2038" t="s">
        <v>346</v>
      </c>
      <c r="AB2038" t="s">
        <v>124</v>
      </c>
      <c r="AC2038">
        <v>230</v>
      </c>
    </row>
    <row r="2039" spans="1:29" x14ac:dyDescent="0.25">
      <c r="A2039">
        <v>345</v>
      </c>
      <c r="B2039">
        <v>345101</v>
      </c>
      <c r="C2039" t="s">
        <v>78</v>
      </c>
      <c r="D2039">
        <v>5525</v>
      </c>
      <c r="E2039">
        <v>6.41</v>
      </c>
      <c r="F2039" s="1">
        <v>41882</v>
      </c>
      <c r="G2039" t="s">
        <v>119</v>
      </c>
      <c r="H2039" t="s">
        <v>356</v>
      </c>
      <c r="I2039" t="s">
        <v>356</v>
      </c>
      <c r="K2039">
        <v>4687</v>
      </c>
      <c r="L2039">
        <v>190224</v>
      </c>
      <c r="Q2039" t="s">
        <v>344</v>
      </c>
      <c r="U2039">
        <v>8</v>
      </c>
      <c r="V2039">
        <v>14</v>
      </c>
      <c r="Y2039" t="s">
        <v>345</v>
      </c>
      <c r="Z2039">
        <v>0</v>
      </c>
      <c r="AA2039" t="s">
        <v>346</v>
      </c>
      <c r="AB2039" t="s">
        <v>124</v>
      </c>
      <c r="AC2039">
        <v>228</v>
      </c>
    </row>
    <row r="2040" spans="1:29" x14ac:dyDescent="0.25">
      <c r="A2040">
        <v>345</v>
      </c>
      <c r="B2040">
        <v>345102</v>
      </c>
      <c r="C2040" t="s">
        <v>78</v>
      </c>
      <c r="D2040">
        <v>5525</v>
      </c>
      <c r="E2040">
        <v>56.89</v>
      </c>
      <c r="F2040" s="1">
        <v>41882</v>
      </c>
      <c r="G2040" t="s">
        <v>119</v>
      </c>
      <c r="H2040" t="s">
        <v>356</v>
      </c>
      <c r="I2040" t="s">
        <v>356</v>
      </c>
      <c r="K2040">
        <v>4687</v>
      </c>
      <c r="L2040">
        <v>190224</v>
      </c>
      <c r="Q2040" t="s">
        <v>344</v>
      </c>
      <c r="U2040">
        <v>8</v>
      </c>
      <c r="V2040">
        <v>14</v>
      </c>
      <c r="Y2040" t="s">
        <v>345</v>
      </c>
      <c r="Z2040">
        <v>0</v>
      </c>
      <c r="AA2040" t="s">
        <v>346</v>
      </c>
      <c r="AB2040" t="s">
        <v>124</v>
      </c>
      <c r="AC2040">
        <v>229</v>
      </c>
    </row>
    <row r="2041" spans="1:29" x14ac:dyDescent="0.25">
      <c r="A2041">
        <v>345</v>
      </c>
      <c r="B2041">
        <v>345101</v>
      </c>
      <c r="C2041" t="s">
        <v>78</v>
      </c>
      <c r="D2041">
        <v>5525</v>
      </c>
      <c r="E2041">
        <v>5.94</v>
      </c>
      <c r="F2041" s="1">
        <v>41912</v>
      </c>
      <c r="G2041" t="s">
        <v>119</v>
      </c>
      <c r="H2041" t="s">
        <v>356</v>
      </c>
      <c r="I2041" t="s">
        <v>356</v>
      </c>
      <c r="K2041">
        <v>4687</v>
      </c>
      <c r="L2041">
        <v>192448</v>
      </c>
      <c r="Q2041" t="s">
        <v>344</v>
      </c>
      <c r="U2041">
        <v>9</v>
      </c>
      <c r="V2041">
        <v>14</v>
      </c>
      <c r="Y2041" t="s">
        <v>345</v>
      </c>
      <c r="Z2041">
        <v>0</v>
      </c>
      <c r="AA2041" t="s">
        <v>346</v>
      </c>
      <c r="AB2041" t="s">
        <v>124</v>
      </c>
      <c r="AC2041">
        <v>228</v>
      </c>
    </row>
    <row r="2042" spans="1:29" x14ac:dyDescent="0.25">
      <c r="A2042">
        <v>345</v>
      </c>
      <c r="B2042">
        <v>345102</v>
      </c>
      <c r="C2042" t="s">
        <v>78</v>
      </c>
      <c r="D2042">
        <v>5525</v>
      </c>
      <c r="E2042">
        <v>52.07</v>
      </c>
      <c r="F2042" s="1">
        <v>41912</v>
      </c>
      <c r="G2042" t="s">
        <v>119</v>
      </c>
      <c r="H2042" t="s">
        <v>356</v>
      </c>
      <c r="I2042" t="s">
        <v>356</v>
      </c>
      <c r="K2042">
        <v>4687</v>
      </c>
      <c r="L2042">
        <v>192448</v>
      </c>
      <c r="Q2042" t="s">
        <v>344</v>
      </c>
      <c r="U2042">
        <v>9</v>
      </c>
      <c r="V2042">
        <v>14</v>
      </c>
      <c r="Y2042" t="s">
        <v>345</v>
      </c>
      <c r="Z2042">
        <v>0</v>
      </c>
      <c r="AA2042" t="s">
        <v>346</v>
      </c>
      <c r="AB2042" t="s">
        <v>124</v>
      </c>
      <c r="AC2042">
        <v>229</v>
      </c>
    </row>
    <row r="2043" spans="1:29" x14ac:dyDescent="0.25">
      <c r="A2043">
        <v>345</v>
      </c>
      <c r="B2043">
        <v>345101</v>
      </c>
      <c r="C2043" t="s">
        <v>78</v>
      </c>
      <c r="D2043">
        <v>5525</v>
      </c>
      <c r="E2043">
        <v>5.73</v>
      </c>
      <c r="F2043" s="1">
        <v>41943</v>
      </c>
      <c r="G2043" t="s">
        <v>119</v>
      </c>
      <c r="H2043" t="s">
        <v>356</v>
      </c>
      <c r="I2043" t="s">
        <v>356</v>
      </c>
      <c r="K2043">
        <v>4687</v>
      </c>
      <c r="L2043">
        <v>194806</v>
      </c>
      <c r="Q2043" t="s">
        <v>344</v>
      </c>
      <c r="U2043">
        <v>10</v>
      </c>
      <c r="V2043">
        <v>14</v>
      </c>
      <c r="Y2043" t="s">
        <v>345</v>
      </c>
      <c r="Z2043">
        <v>0</v>
      </c>
      <c r="AA2043" t="s">
        <v>346</v>
      </c>
      <c r="AB2043" t="s">
        <v>124</v>
      </c>
      <c r="AC2043">
        <v>232</v>
      </c>
    </row>
    <row r="2044" spans="1:29" x14ac:dyDescent="0.25">
      <c r="A2044">
        <v>345</v>
      </c>
      <c r="B2044">
        <v>345102</v>
      </c>
      <c r="C2044" t="s">
        <v>78</v>
      </c>
      <c r="D2044">
        <v>5525</v>
      </c>
      <c r="E2044">
        <v>50.4</v>
      </c>
      <c r="F2044" s="1">
        <v>41943</v>
      </c>
      <c r="G2044" t="s">
        <v>119</v>
      </c>
      <c r="H2044" t="s">
        <v>356</v>
      </c>
      <c r="I2044" t="s">
        <v>356</v>
      </c>
      <c r="K2044">
        <v>4687</v>
      </c>
      <c r="L2044">
        <v>194806</v>
      </c>
      <c r="Q2044" t="s">
        <v>344</v>
      </c>
      <c r="U2044">
        <v>10</v>
      </c>
      <c r="V2044">
        <v>14</v>
      </c>
      <c r="Y2044" t="s">
        <v>345</v>
      </c>
      <c r="Z2044">
        <v>0</v>
      </c>
      <c r="AA2044" t="s">
        <v>346</v>
      </c>
      <c r="AB2044" t="s">
        <v>124</v>
      </c>
      <c r="AC2044">
        <v>233</v>
      </c>
    </row>
    <row r="2045" spans="1:29" x14ac:dyDescent="0.25">
      <c r="A2045">
        <v>345</v>
      </c>
      <c r="B2045">
        <v>345101</v>
      </c>
      <c r="C2045" t="s">
        <v>78</v>
      </c>
      <c r="D2045">
        <v>5525</v>
      </c>
      <c r="E2045">
        <v>3.88</v>
      </c>
      <c r="F2045" s="1">
        <v>41973</v>
      </c>
      <c r="G2045" t="s">
        <v>119</v>
      </c>
      <c r="H2045" t="s">
        <v>356</v>
      </c>
      <c r="I2045" t="s">
        <v>356</v>
      </c>
      <c r="K2045">
        <v>4687</v>
      </c>
      <c r="L2045">
        <v>196780</v>
      </c>
      <c r="Q2045" t="s">
        <v>344</v>
      </c>
      <c r="U2045">
        <v>11</v>
      </c>
      <c r="V2045">
        <v>14</v>
      </c>
      <c r="Y2045" t="s">
        <v>345</v>
      </c>
      <c r="Z2045">
        <v>0</v>
      </c>
      <c r="AA2045" t="s">
        <v>346</v>
      </c>
      <c r="AB2045" t="s">
        <v>124</v>
      </c>
      <c r="AC2045">
        <v>232</v>
      </c>
    </row>
    <row r="2046" spans="1:29" x14ac:dyDescent="0.25">
      <c r="A2046">
        <v>345</v>
      </c>
      <c r="B2046">
        <v>345102</v>
      </c>
      <c r="C2046" t="s">
        <v>78</v>
      </c>
      <c r="D2046">
        <v>5525</v>
      </c>
      <c r="E2046">
        <v>34.28</v>
      </c>
      <c r="F2046" s="1">
        <v>41973</v>
      </c>
      <c r="G2046" t="s">
        <v>119</v>
      </c>
      <c r="H2046" t="s">
        <v>356</v>
      </c>
      <c r="I2046" t="s">
        <v>356</v>
      </c>
      <c r="K2046">
        <v>4687</v>
      </c>
      <c r="L2046">
        <v>196780</v>
      </c>
      <c r="Q2046" t="s">
        <v>344</v>
      </c>
      <c r="U2046">
        <v>11</v>
      </c>
      <c r="V2046">
        <v>14</v>
      </c>
      <c r="Y2046" t="s">
        <v>345</v>
      </c>
      <c r="Z2046">
        <v>0</v>
      </c>
      <c r="AA2046" t="s">
        <v>346</v>
      </c>
      <c r="AB2046" t="s">
        <v>124</v>
      </c>
      <c r="AC2046">
        <v>233</v>
      </c>
    </row>
    <row r="2047" spans="1:29" x14ac:dyDescent="0.25">
      <c r="A2047">
        <v>345</v>
      </c>
      <c r="B2047">
        <v>345101</v>
      </c>
      <c r="C2047" t="s">
        <v>78</v>
      </c>
      <c r="D2047">
        <v>5525</v>
      </c>
      <c r="E2047">
        <v>6.87</v>
      </c>
      <c r="F2047" s="1">
        <v>42004</v>
      </c>
      <c r="G2047" t="s">
        <v>119</v>
      </c>
      <c r="H2047" t="s">
        <v>356</v>
      </c>
      <c r="I2047" t="s">
        <v>356</v>
      </c>
      <c r="K2047">
        <v>4687</v>
      </c>
      <c r="L2047">
        <v>199153</v>
      </c>
      <c r="Q2047" t="s">
        <v>344</v>
      </c>
      <c r="U2047">
        <v>12</v>
      </c>
      <c r="V2047">
        <v>14</v>
      </c>
      <c r="Y2047" t="s">
        <v>345</v>
      </c>
      <c r="Z2047">
        <v>0</v>
      </c>
      <c r="AA2047" t="s">
        <v>346</v>
      </c>
      <c r="AB2047" t="s">
        <v>124</v>
      </c>
      <c r="AC2047">
        <v>232</v>
      </c>
    </row>
    <row r="2048" spans="1:29" x14ac:dyDescent="0.25">
      <c r="A2048">
        <v>345</v>
      </c>
      <c r="B2048">
        <v>345102</v>
      </c>
      <c r="C2048" t="s">
        <v>78</v>
      </c>
      <c r="D2048">
        <v>5525</v>
      </c>
      <c r="E2048">
        <v>60.75</v>
      </c>
      <c r="F2048" s="1">
        <v>42004</v>
      </c>
      <c r="G2048" t="s">
        <v>119</v>
      </c>
      <c r="H2048" t="s">
        <v>356</v>
      </c>
      <c r="I2048" t="s">
        <v>356</v>
      </c>
      <c r="K2048">
        <v>4687</v>
      </c>
      <c r="L2048">
        <v>199153</v>
      </c>
      <c r="Q2048" t="s">
        <v>344</v>
      </c>
      <c r="U2048">
        <v>12</v>
      </c>
      <c r="V2048">
        <v>14</v>
      </c>
      <c r="Y2048" t="s">
        <v>345</v>
      </c>
      <c r="Z2048">
        <v>0</v>
      </c>
      <c r="AA2048" t="s">
        <v>346</v>
      </c>
      <c r="AB2048" t="s">
        <v>124</v>
      </c>
      <c r="AC2048">
        <v>233</v>
      </c>
    </row>
    <row r="2049" spans="1:29" x14ac:dyDescent="0.25">
      <c r="A2049">
        <v>345</v>
      </c>
      <c r="B2049">
        <v>345101</v>
      </c>
      <c r="C2049" t="s">
        <v>78</v>
      </c>
      <c r="D2049">
        <v>5525</v>
      </c>
      <c r="E2049">
        <v>6.26</v>
      </c>
      <c r="F2049" s="1">
        <v>42035</v>
      </c>
      <c r="G2049" t="s">
        <v>119</v>
      </c>
      <c r="H2049" t="s">
        <v>356</v>
      </c>
      <c r="I2049" t="s">
        <v>356</v>
      </c>
      <c r="K2049">
        <v>4687</v>
      </c>
      <c r="L2049">
        <v>201178</v>
      </c>
      <c r="Q2049" t="s">
        <v>344</v>
      </c>
      <c r="U2049">
        <v>1</v>
      </c>
      <c r="V2049">
        <v>15</v>
      </c>
      <c r="Y2049" t="s">
        <v>345</v>
      </c>
      <c r="Z2049">
        <v>0</v>
      </c>
      <c r="AA2049" t="s">
        <v>346</v>
      </c>
      <c r="AB2049" t="s">
        <v>124</v>
      </c>
      <c r="AC2049">
        <v>232</v>
      </c>
    </row>
    <row r="2050" spans="1:29" x14ac:dyDescent="0.25">
      <c r="A2050">
        <v>345</v>
      </c>
      <c r="B2050">
        <v>345102</v>
      </c>
      <c r="C2050" t="s">
        <v>78</v>
      </c>
      <c r="D2050">
        <v>5525</v>
      </c>
      <c r="E2050">
        <v>55.21</v>
      </c>
      <c r="F2050" s="1">
        <v>42035</v>
      </c>
      <c r="G2050" t="s">
        <v>119</v>
      </c>
      <c r="H2050" t="s">
        <v>356</v>
      </c>
      <c r="I2050" t="s">
        <v>356</v>
      </c>
      <c r="K2050">
        <v>4687</v>
      </c>
      <c r="L2050">
        <v>201178</v>
      </c>
      <c r="Q2050" t="s">
        <v>344</v>
      </c>
      <c r="U2050">
        <v>1</v>
      </c>
      <c r="V2050">
        <v>15</v>
      </c>
      <c r="Y2050" t="s">
        <v>345</v>
      </c>
      <c r="Z2050">
        <v>0</v>
      </c>
      <c r="AA2050" t="s">
        <v>346</v>
      </c>
      <c r="AB2050" t="s">
        <v>124</v>
      </c>
      <c r="AC2050">
        <v>233</v>
      </c>
    </row>
    <row r="2051" spans="1:29" x14ac:dyDescent="0.25">
      <c r="A2051">
        <v>345</v>
      </c>
      <c r="B2051">
        <v>345101</v>
      </c>
      <c r="C2051" t="s">
        <v>78</v>
      </c>
      <c r="D2051">
        <v>5525</v>
      </c>
      <c r="E2051">
        <v>6.17</v>
      </c>
      <c r="F2051" s="1">
        <v>42063</v>
      </c>
      <c r="G2051" t="s">
        <v>119</v>
      </c>
      <c r="H2051" t="s">
        <v>356</v>
      </c>
      <c r="I2051" t="s">
        <v>356</v>
      </c>
      <c r="K2051">
        <v>4687</v>
      </c>
      <c r="L2051">
        <v>203189</v>
      </c>
      <c r="Q2051" t="s">
        <v>344</v>
      </c>
      <c r="U2051">
        <v>2</v>
      </c>
      <c r="V2051">
        <v>15</v>
      </c>
      <c r="Y2051" t="s">
        <v>345</v>
      </c>
      <c r="Z2051">
        <v>0</v>
      </c>
      <c r="AA2051" t="s">
        <v>346</v>
      </c>
      <c r="AB2051" t="s">
        <v>124</v>
      </c>
      <c r="AC2051">
        <v>232</v>
      </c>
    </row>
    <row r="2052" spans="1:29" x14ac:dyDescent="0.25">
      <c r="A2052">
        <v>345</v>
      </c>
      <c r="B2052">
        <v>345102</v>
      </c>
      <c r="C2052" t="s">
        <v>78</v>
      </c>
      <c r="D2052">
        <v>5525</v>
      </c>
      <c r="E2052">
        <v>54.07</v>
      </c>
      <c r="F2052" s="1">
        <v>42063</v>
      </c>
      <c r="G2052" t="s">
        <v>119</v>
      </c>
      <c r="H2052" t="s">
        <v>356</v>
      </c>
      <c r="I2052" t="s">
        <v>356</v>
      </c>
      <c r="K2052">
        <v>4687</v>
      </c>
      <c r="L2052">
        <v>203189</v>
      </c>
      <c r="Q2052" t="s">
        <v>344</v>
      </c>
      <c r="U2052">
        <v>2</v>
      </c>
      <c r="V2052">
        <v>15</v>
      </c>
      <c r="Y2052" t="s">
        <v>345</v>
      </c>
      <c r="Z2052">
        <v>0</v>
      </c>
      <c r="AA2052" t="s">
        <v>346</v>
      </c>
      <c r="AB2052" t="s">
        <v>124</v>
      </c>
      <c r="AC2052">
        <v>233</v>
      </c>
    </row>
    <row r="2053" spans="1:29" x14ac:dyDescent="0.25">
      <c r="A2053">
        <v>345</v>
      </c>
      <c r="B2053">
        <v>345101</v>
      </c>
      <c r="C2053" t="s">
        <v>78</v>
      </c>
      <c r="D2053">
        <v>5525</v>
      </c>
      <c r="E2053">
        <v>6.53</v>
      </c>
      <c r="F2053" s="1">
        <v>42094</v>
      </c>
      <c r="G2053" t="s">
        <v>119</v>
      </c>
      <c r="H2053" t="s">
        <v>356</v>
      </c>
      <c r="I2053" t="s">
        <v>356</v>
      </c>
      <c r="K2053">
        <v>4687</v>
      </c>
      <c r="L2053">
        <v>205849</v>
      </c>
      <c r="Q2053" t="s">
        <v>344</v>
      </c>
      <c r="U2053">
        <v>3</v>
      </c>
      <c r="V2053">
        <v>15</v>
      </c>
      <c r="Y2053" t="s">
        <v>345</v>
      </c>
      <c r="Z2053">
        <v>0</v>
      </c>
      <c r="AA2053" t="s">
        <v>346</v>
      </c>
      <c r="AB2053" t="s">
        <v>124</v>
      </c>
      <c r="AC2053">
        <v>232</v>
      </c>
    </row>
    <row r="2054" spans="1:29" x14ac:dyDescent="0.25">
      <c r="A2054">
        <v>345</v>
      </c>
      <c r="B2054">
        <v>345102</v>
      </c>
      <c r="C2054" t="s">
        <v>78</v>
      </c>
      <c r="D2054">
        <v>5525</v>
      </c>
      <c r="E2054">
        <v>57.11</v>
      </c>
      <c r="F2054" s="1">
        <v>42094</v>
      </c>
      <c r="G2054" t="s">
        <v>119</v>
      </c>
      <c r="H2054" t="s">
        <v>356</v>
      </c>
      <c r="I2054" t="s">
        <v>356</v>
      </c>
      <c r="K2054">
        <v>4687</v>
      </c>
      <c r="L2054">
        <v>205849</v>
      </c>
      <c r="Q2054" t="s">
        <v>344</v>
      </c>
      <c r="U2054">
        <v>3</v>
      </c>
      <c r="V2054">
        <v>15</v>
      </c>
      <c r="Y2054" t="s">
        <v>345</v>
      </c>
      <c r="Z2054">
        <v>0</v>
      </c>
      <c r="AA2054" t="s">
        <v>346</v>
      </c>
      <c r="AB2054" t="s">
        <v>124</v>
      </c>
      <c r="AC2054">
        <v>233</v>
      </c>
    </row>
    <row r="2055" spans="1:29" x14ac:dyDescent="0.25">
      <c r="A2055">
        <v>345</v>
      </c>
      <c r="B2055">
        <v>345101</v>
      </c>
      <c r="C2055" t="s">
        <v>78</v>
      </c>
      <c r="D2055">
        <v>5525</v>
      </c>
      <c r="E2055">
        <v>6.76</v>
      </c>
      <c r="F2055" s="1">
        <v>42124</v>
      </c>
      <c r="G2055" t="s">
        <v>119</v>
      </c>
      <c r="H2055" t="s">
        <v>356</v>
      </c>
      <c r="I2055" t="s">
        <v>356</v>
      </c>
      <c r="K2055">
        <v>4687</v>
      </c>
      <c r="L2055">
        <v>208038</v>
      </c>
      <c r="Q2055" t="s">
        <v>344</v>
      </c>
      <c r="U2055">
        <v>4</v>
      </c>
      <c r="V2055">
        <v>15</v>
      </c>
      <c r="Y2055" t="s">
        <v>345</v>
      </c>
      <c r="Z2055">
        <v>0</v>
      </c>
      <c r="AA2055" t="s">
        <v>346</v>
      </c>
      <c r="AB2055" t="s">
        <v>124</v>
      </c>
      <c r="AC2055">
        <v>232</v>
      </c>
    </row>
    <row r="2056" spans="1:29" x14ac:dyDescent="0.25">
      <c r="A2056">
        <v>345</v>
      </c>
      <c r="B2056">
        <v>345102</v>
      </c>
      <c r="C2056" t="s">
        <v>78</v>
      </c>
      <c r="D2056">
        <v>5525</v>
      </c>
      <c r="E2056">
        <v>59.14</v>
      </c>
      <c r="F2056" s="1">
        <v>42124</v>
      </c>
      <c r="G2056" t="s">
        <v>119</v>
      </c>
      <c r="H2056" t="s">
        <v>356</v>
      </c>
      <c r="I2056" t="s">
        <v>356</v>
      </c>
      <c r="K2056">
        <v>4687</v>
      </c>
      <c r="L2056">
        <v>208038</v>
      </c>
      <c r="Q2056" t="s">
        <v>344</v>
      </c>
      <c r="U2056">
        <v>4</v>
      </c>
      <c r="V2056">
        <v>15</v>
      </c>
      <c r="Y2056" t="s">
        <v>345</v>
      </c>
      <c r="Z2056">
        <v>0</v>
      </c>
      <c r="AA2056" t="s">
        <v>346</v>
      </c>
      <c r="AB2056" t="s">
        <v>124</v>
      </c>
      <c r="AC2056">
        <v>233</v>
      </c>
    </row>
    <row r="2057" spans="1:29" x14ac:dyDescent="0.25">
      <c r="A2057">
        <v>345</v>
      </c>
      <c r="B2057">
        <v>345101</v>
      </c>
      <c r="C2057" t="s">
        <v>78</v>
      </c>
      <c r="D2057">
        <v>5525</v>
      </c>
      <c r="E2057">
        <v>6.84</v>
      </c>
      <c r="F2057" s="1">
        <v>42155</v>
      </c>
      <c r="G2057" t="s">
        <v>119</v>
      </c>
      <c r="H2057" t="s">
        <v>356</v>
      </c>
      <c r="I2057" t="s">
        <v>356</v>
      </c>
      <c r="K2057">
        <v>4687</v>
      </c>
      <c r="L2057">
        <v>210146</v>
      </c>
      <c r="Q2057" t="s">
        <v>344</v>
      </c>
      <c r="U2057">
        <v>5</v>
      </c>
      <c r="V2057">
        <v>15</v>
      </c>
      <c r="Y2057" t="s">
        <v>345</v>
      </c>
      <c r="Z2057">
        <v>0</v>
      </c>
      <c r="AA2057" t="s">
        <v>346</v>
      </c>
      <c r="AB2057" t="s">
        <v>124</v>
      </c>
      <c r="AC2057">
        <v>232</v>
      </c>
    </row>
    <row r="2058" spans="1:29" x14ac:dyDescent="0.25">
      <c r="A2058">
        <v>345</v>
      </c>
      <c r="B2058">
        <v>345102</v>
      </c>
      <c r="C2058" t="s">
        <v>78</v>
      </c>
      <c r="D2058">
        <v>5525</v>
      </c>
      <c r="E2058">
        <v>60.08</v>
      </c>
      <c r="F2058" s="1">
        <v>42155</v>
      </c>
      <c r="G2058" t="s">
        <v>119</v>
      </c>
      <c r="H2058" t="s">
        <v>356</v>
      </c>
      <c r="I2058" t="s">
        <v>356</v>
      </c>
      <c r="K2058">
        <v>4687</v>
      </c>
      <c r="L2058">
        <v>210146</v>
      </c>
      <c r="Q2058" t="s">
        <v>344</v>
      </c>
      <c r="U2058">
        <v>5</v>
      </c>
      <c r="V2058">
        <v>15</v>
      </c>
      <c r="Y2058" t="s">
        <v>345</v>
      </c>
      <c r="Z2058">
        <v>0</v>
      </c>
      <c r="AA2058" t="s">
        <v>346</v>
      </c>
      <c r="AB2058" t="s">
        <v>124</v>
      </c>
      <c r="AC2058">
        <v>233</v>
      </c>
    </row>
    <row r="2059" spans="1:29" x14ac:dyDescent="0.25">
      <c r="A2059">
        <v>345</v>
      </c>
      <c r="B2059">
        <v>345101</v>
      </c>
      <c r="C2059" t="s">
        <v>78</v>
      </c>
      <c r="D2059">
        <v>5525</v>
      </c>
      <c r="E2059">
        <v>6.87</v>
      </c>
      <c r="F2059" s="1">
        <v>42185</v>
      </c>
      <c r="G2059" t="s">
        <v>119</v>
      </c>
      <c r="H2059" t="s">
        <v>356</v>
      </c>
      <c r="I2059" t="s">
        <v>356</v>
      </c>
      <c r="K2059">
        <v>4687</v>
      </c>
      <c r="L2059">
        <v>212653</v>
      </c>
      <c r="Q2059" t="s">
        <v>344</v>
      </c>
      <c r="U2059">
        <v>6</v>
      </c>
      <c r="V2059">
        <v>15</v>
      </c>
      <c r="Y2059" t="s">
        <v>345</v>
      </c>
      <c r="Z2059">
        <v>0</v>
      </c>
      <c r="AA2059" t="s">
        <v>346</v>
      </c>
      <c r="AB2059" t="s">
        <v>124</v>
      </c>
      <c r="AC2059">
        <v>232</v>
      </c>
    </row>
    <row r="2060" spans="1:29" x14ac:dyDescent="0.25">
      <c r="A2060">
        <v>345</v>
      </c>
      <c r="B2060">
        <v>345102</v>
      </c>
      <c r="C2060" t="s">
        <v>78</v>
      </c>
      <c r="D2060">
        <v>5525</v>
      </c>
      <c r="E2060">
        <v>60.84</v>
      </c>
      <c r="F2060" s="1">
        <v>42185</v>
      </c>
      <c r="G2060" t="s">
        <v>119</v>
      </c>
      <c r="H2060" t="s">
        <v>356</v>
      </c>
      <c r="I2060" t="s">
        <v>356</v>
      </c>
      <c r="K2060">
        <v>4687</v>
      </c>
      <c r="L2060">
        <v>212653</v>
      </c>
      <c r="Q2060" t="s">
        <v>344</v>
      </c>
      <c r="U2060">
        <v>6</v>
      </c>
      <c r="V2060">
        <v>15</v>
      </c>
      <c r="Y2060" t="s">
        <v>345</v>
      </c>
      <c r="Z2060">
        <v>0</v>
      </c>
      <c r="AA2060" t="s">
        <v>346</v>
      </c>
      <c r="AB2060" t="s">
        <v>124</v>
      </c>
      <c r="AC2060">
        <v>233</v>
      </c>
    </row>
    <row r="2061" spans="1:29" x14ac:dyDescent="0.25">
      <c r="A2061">
        <v>345</v>
      </c>
      <c r="B2061">
        <v>345101</v>
      </c>
      <c r="C2061" t="s">
        <v>78</v>
      </c>
      <c r="D2061">
        <v>5535</v>
      </c>
      <c r="E2061">
        <v>11.73</v>
      </c>
      <c r="F2061" s="1">
        <v>41851</v>
      </c>
      <c r="G2061" t="s">
        <v>119</v>
      </c>
      <c r="H2061" t="s">
        <v>357</v>
      </c>
      <c r="I2061" t="s">
        <v>357</v>
      </c>
      <c r="K2061">
        <v>4697</v>
      </c>
      <c r="L2061">
        <v>188241</v>
      </c>
      <c r="Q2061" t="s">
        <v>344</v>
      </c>
      <c r="U2061">
        <v>7</v>
      </c>
      <c r="V2061">
        <v>14</v>
      </c>
      <c r="Y2061" t="s">
        <v>345</v>
      </c>
      <c r="Z2061">
        <v>0</v>
      </c>
      <c r="AA2061" t="s">
        <v>346</v>
      </c>
      <c r="AB2061" t="s">
        <v>124</v>
      </c>
      <c r="AC2061">
        <v>229</v>
      </c>
    </row>
    <row r="2062" spans="1:29" x14ac:dyDescent="0.25">
      <c r="A2062">
        <v>345</v>
      </c>
      <c r="B2062">
        <v>345102</v>
      </c>
      <c r="C2062" t="s">
        <v>78</v>
      </c>
      <c r="D2062">
        <v>5535</v>
      </c>
      <c r="E2062">
        <v>104.62</v>
      </c>
      <c r="F2062" s="1">
        <v>41851</v>
      </c>
      <c r="G2062" t="s">
        <v>119</v>
      </c>
      <c r="H2062" t="s">
        <v>357</v>
      </c>
      <c r="I2062" t="s">
        <v>357</v>
      </c>
      <c r="K2062">
        <v>4697</v>
      </c>
      <c r="L2062">
        <v>188241</v>
      </c>
      <c r="Q2062" t="s">
        <v>344</v>
      </c>
      <c r="U2062">
        <v>7</v>
      </c>
      <c r="V2062">
        <v>14</v>
      </c>
      <c r="Y2062" t="s">
        <v>345</v>
      </c>
      <c r="Z2062">
        <v>0</v>
      </c>
      <c r="AA2062" t="s">
        <v>346</v>
      </c>
      <c r="AB2062" t="s">
        <v>124</v>
      </c>
      <c r="AC2062">
        <v>230</v>
      </c>
    </row>
    <row r="2063" spans="1:29" x14ac:dyDescent="0.25">
      <c r="A2063">
        <v>345</v>
      </c>
      <c r="B2063">
        <v>345101</v>
      </c>
      <c r="C2063" t="s">
        <v>78</v>
      </c>
      <c r="D2063">
        <v>5535</v>
      </c>
      <c r="E2063">
        <v>12.25</v>
      </c>
      <c r="F2063" s="1">
        <v>41882</v>
      </c>
      <c r="G2063" t="s">
        <v>119</v>
      </c>
      <c r="H2063" t="s">
        <v>357</v>
      </c>
      <c r="I2063" t="s">
        <v>357</v>
      </c>
      <c r="K2063">
        <v>4697</v>
      </c>
      <c r="L2063">
        <v>190224</v>
      </c>
      <c r="Q2063" t="s">
        <v>344</v>
      </c>
      <c r="U2063">
        <v>8</v>
      </c>
      <c r="V2063">
        <v>14</v>
      </c>
      <c r="Y2063" t="s">
        <v>345</v>
      </c>
      <c r="Z2063">
        <v>0</v>
      </c>
      <c r="AA2063" t="s">
        <v>346</v>
      </c>
      <c r="AB2063" t="s">
        <v>124</v>
      </c>
      <c r="AC2063">
        <v>228</v>
      </c>
    </row>
    <row r="2064" spans="1:29" x14ac:dyDescent="0.25">
      <c r="A2064">
        <v>345</v>
      </c>
      <c r="B2064">
        <v>345102</v>
      </c>
      <c r="C2064" t="s">
        <v>78</v>
      </c>
      <c r="D2064">
        <v>5535</v>
      </c>
      <c r="E2064">
        <v>108.76</v>
      </c>
      <c r="F2064" s="1">
        <v>41882</v>
      </c>
      <c r="G2064" t="s">
        <v>119</v>
      </c>
      <c r="H2064" t="s">
        <v>357</v>
      </c>
      <c r="I2064" t="s">
        <v>357</v>
      </c>
      <c r="K2064">
        <v>4697</v>
      </c>
      <c r="L2064">
        <v>190224</v>
      </c>
      <c r="Q2064" t="s">
        <v>344</v>
      </c>
      <c r="U2064">
        <v>8</v>
      </c>
      <c r="V2064">
        <v>14</v>
      </c>
      <c r="Y2064" t="s">
        <v>345</v>
      </c>
      <c r="Z2064">
        <v>0</v>
      </c>
      <c r="AA2064" t="s">
        <v>346</v>
      </c>
      <c r="AB2064" t="s">
        <v>124</v>
      </c>
      <c r="AC2064">
        <v>229</v>
      </c>
    </row>
    <row r="2065" spans="1:29" x14ac:dyDescent="0.25">
      <c r="A2065">
        <v>345</v>
      </c>
      <c r="B2065">
        <v>345101</v>
      </c>
      <c r="C2065" t="s">
        <v>78</v>
      </c>
      <c r="D2065">
        <v>5535</v>
      </c>
      <c r="E2065">
        <v>11.14</v>
      </c>
      <c r="F2065" s="1">
        <v>41912</v>
      </c>
      <c r="G2065" t="s">
        <v>119</v>
      </c>
      <c r="H2065" t="s">
        <v>357</v>
      </c>
      <c r="I2065" t="s">
        <v>357</v>
      </c>
      <c r="K2065">
        <v>4697</v>
      </c>
      <c r="L2065">
        <v>192448</v>
      </c>
      <c r="Q2065" t="s">
        <v>344</v>
      </c>
      <c r="U2065">
        <v>9</v>
      </c>
      <c r="V2065">
        <v>14</v>
      </c>
      <c r="Y2065" t="s">
        <v>345</v>
      </c>
      <c r="Z2065">
        <v>0</v>
      </c>
      <c r="AA2065" t="s">
        <v>346</v>
      </c>
      <c r="AB2065" t="s">
        <v>124</v>
      </c>
      <c r="AC2065">
        <v>228</v>
      </c>
    </row>
    <row r="2066" spans="1:29" x14ac:dyDescent="0.25">
      <c r="A2066">
        <v>345</v>
      </c>
      <c r="B2066">
        <v>345102</v>
      </c>
      <c r="C2066" t="s">
        <v>78</v>
      </c>
      <c r="D2066">
        <v>5535</v>
      </c>
      <c r="E2066">
        <v>97.7</v>
      </c>
      <c r="F2066" s="1">
        <v>41912</v>
      </c>
      <c r="G2066" t="s">
        <v>119</v>
      </c>
      <c r="H2066" t="s">
        <v>357</v>
      </c>
      <c r="I2066" t="s">
        <v>357</v>
      </c>
      <c r="K2066">
        <v>4697</v>
      </c>
      <c r="L2066">
        <v>192448</v>
      </c>
      <c r="Q2066" t="s">
        <v>344</v>
      </c>
      <c r="U2066">
        <v>9</v>
      </c>
      <c r="V2066">
        <v>14</v>
      </c>
      <c r="Y2066" t="s">
        <v>345</v>
      </c>
      <c r="Z2066">
        <v>0</v>
      </c>
      <c r="AA2066" t="s">
        <v>346</v>
      </c>
      <c r="AB2066" t="s">
        <v>124</v>
      </c>
      <c r="AC2066">
        <v>229</v>
      </c>
    </row>
    <row r="2067" spans="1:29" x14ac:dyDescent="0.25">
      <c r="A2067">
        <v>345</v>
      </c>
      <c r="B2067">
        <v>345101</v>
      </c>
      <c r="C2067" t="s">
        <v>78</v>
      </c>
      <c r="D2067">
        <v>5535</v>
      </c>
      <c r="E2067">
        <v>13.05</v>
      </c>
      <c r="F2067" s="1">
        <v>41943</v>
      </c>
      <c r="G2067" t="s">
        <v>119</v>
      </c>
      <c r="H2067" t="s">
        <v>357</v>
      </c>
      <c r="I2067" t="s">
        <v>357</v>
      </c>
      <c r="K2067">
        <v>4697</v>
      </c>
      <c r="L2067">
        <v>194806</v>
      </c>
      <c r="Q2067" t="s">
        <v>344</v>
      </c>
      <c r="U2067">
        <v>10</v>
      </c>
      <c r="V2067">
        <v>14</v>
      </c>
      <c r="Y2067" t="s">
        <v>345</v>
      </c>
      <c r="Z2067">
        <v>0</v>
      </c>
      <c r="AA2067" t="s">
        <v>346</v>
      </c>
      <c r="AB2067" t="s">
        <v>124</v>
      </c>
      <c r="AC2067">
        <v>232</v>
      </c>
    </row>
    <row r="2068" spans="1:29" x14ac:dyDescent="0.25">
      <c r="A2068">
        <v>345</v>
      </c>
      <c r="B2068">
        <v>345102</v>
      </c>
      <c r="C2068" t="s">
        <v>78</v>
      </c>
      <c r="D2068">
        <v>5535</v>
      </c>
      <c r="E2068">
        <v>114.81</v>
      </c>
      <c r="F2068" s="1">
        <v>41943</v>
      </c>
      <c r="G2068" t="s">
        <v>119</v>
      </c>
      <c r="H2068" t="s">
        <v>357</v>
      </c>
      <c r="I2068" t="s">
        <v>357</v>
      </c>
      <c r="K2068">
        <v>4697</v>
      </c>
      <c r="L2068">
        <v>194806</v>
      </c>
      <c r="Q2068" t="s">
        <v>344</v>
      </c>
      <c r="U2068">
        <v>10</v>
      </c>
      <c r="V2068">
        <v>14</v>
      </c>
      <c r="Y2068" t="s">
        <v>345</v>
      </c>
      <c r="Z2068">
        <v>0</v>
      </c>
      <c r="AA2068" t="s">
        <v>346</v>
      </c>
      <c r="AB2068" t="s">
        <v>124</v>
      </c>
      <c r="AC2068">
        <v>233</v>
      </c>
    </row>
    <row r="2069" spans="1:29" x14ac:dyDescent="0.25">
      <c r="A2069">
        <v>345</v>
      </c>
      <c r="B2069">
        <v>345101</v>
      </c>
      <c r="C2069" t="s">
        <v>78</v>
      </c>
      <c r="D2069">
        <v>5535</v>
      </c>
      <c r="E2069">
        <v>7.34</v>
      </c>
      <c r="F2069" s="1">
        <v>41973</v>
      </c>
      <c r="G2069" t="s">
        <v>119</v>
      </c>
      <c r="H2069" t="s">
        <v>357</v>
      </c>
      <c r="I2069" t="s">
        <v>357</v>
      </c>
      <c r="K2069">
        <v>4697</v>
      </c>
      <c r="L2069">
        <v>196780</v>
      </c>
      <c r="Q2069" t="s">
        <v>344</v>
      </c>
      <c r="U2069">
        <v>11</v>
      </c>
      <c r="V2069">
        <v>14</v>
      </c>
      <c r="Y2069" t="s">
        <v>345</v>
      </c>
      <c r="Z2069">
        <v>0</v>
      </c>
      <c r="AA2069" t="s">
        <v>346</v>
      </c>
      <c r="AB2069" t="s">
        <v>124</v>
      </c>
      <c r="AC2069">
        <v>232</v>
      </c>
    </row>
    <row r="2070" spans="1:29" x14ac:dyDescent="0.25">
      <c r="A2070">
        <v>345</v>
      </c>
      <c r="B2070">
        <v>345102</v>
      </c>
      <c r="C2070" t="s">
        <v>78</v>
      </c>
      <c r="D2070">
        <v>5535</v>
      </c>
      <c r="E2070">
        <v>64.75</v>
      </c>
      <c r="F2070" s="1">
        <v>41973</v>
      </c>
      <c r="G2070" t="s">
        <v>119</v>
      </c>
      <c r="H2070" t="s">
        <v>357</v>
      </c>
      <c r="I2070" t="s">
        <v>357</v>
      </c>
      <c r="K2070">
        <v>4697</v>
      </c>
      <c r="L2070">
        <v>196780</v>
      </c>
      <c r="Q2070" t="s">
        <v>344</v>
      </c>
      <c r="U2070">
        <v>11</v>
      </c>
      <c r="V2070">
        <v>14</v>
      </c>
      <c r="Y2070" t="s">
        <v>345</v>
      </c>
      <c r="Z2070">
        <v>0</v>
      </c>
      <c r="AA2070" t="s">
        <v>346</v>
      </c>
      <c r="AB2070" t="s">
        <v>124</v>
      </c>
      <c r="AC2070">
        <v>233</v>
      </c>
    </row>
    <row r="2071" spans="1:29" x14ac:dyDescent="0.25">
      <c r="A2071">
        <v>345</v>
      </c>
      <c r="B2071">
        <v>345101</v>
      </c>
      <c r="C2071" t="s">
        <v>78</v>
      </c>
      <c r="D2071">
        <v>5535</v>
      </c>
      <c r="E2071">
        <v>12.76</v>
      </c>
      <c r="F2071" s="1">
        <v>42004</v>
      </c>
      <c r="G2071" t="s">
        <v>119</v>
      </c>
      <c r="H2071" t="s">
        <v>357</v>
      </c>
      <c r="I2071" t="s">
        <v>357</v>
      </c>
      <c r="K2071">
        <v>4697</v>
      </c>
      <c r="L2071">
        <v>199153</v>
      </c>
      <c r="Q2071" t="s">
        <v>344</v>
      </c>
      <c r="U2071">
        <v>12</v>
      </c>
      <c r="V2071">
        <v>14</v>
      </c>
      <c r="Y2071" t="s">
        <v>345</v>
      </c>
      <c r="Z2071">
        <v>0</v>
      </c>
      <c r="AA2071" t="s">
        <v>346</v>
      </c>
      <c r="AB2071" t="s">
        <v>124</v>
      </c>
      <c r="AC2071">
        <v>232</v>
      </c>
    </row>
    <row r="2072" spans="1:29" x14ac:dyDescent="0.25">
      <c r="A2072">
        <v>345</v>
      </c>
      <c r="B2072">
        <v>345102</v>
      </c>
      <c r="C2072" t="s">
        <v>78</v>
      </c>
      <c r="D2072">
        <v>5535</v>
      </c>
      <c r="E2072">
        <v>112.89</v>
      </c>
      <c r="F2072" s="1">
        <v>42004</v>
      </c>
      <c r="G2072" t="s">
        <v>119</v>
      </c>
      <c r="H2072" t="s">
        <v>357</v>
      </c>
      <c r="I2072" t="s">
        <v>357</v>
      </c>
      <c r="K2072">
        <v>4697</v>
      </c>
      <c r="L2072">
        <v>199153</v>
      </c>
      <c r="Q2072" t="s">
        <v>344</v>
      </c>
      <c r="U2072">
        <v>12</v>
      </c>
      <c r="V2072">
        <v>14</v>
      </c>
      <c r="Y2072" t="s">
        <v>345</v>
      </c>
      <c r="Z2072">
        <v>0</v>
      </c>
      <c r="AA2072" t="s">
        <v>346</v>
      </c>
      <c r="AB2072" t="s">
        <v>124</v>
      </c>
      <c r="AC2072">
        <v>233</v>
      </c>
    </row>
    <row r="2073" spans="1:29" x14ac:dyDescent="0.25">
      <c r="A2073">
        <v>345</v>
      </c>
      <c r="B2073">
        <v>345101</v>
      </c>
      <c r="C2073" t="s">
        <v>78</v>
      </c>
      <c r="D2073">
        <v>5535</v>
      </c>
      <c r="E2073">
        <v>11.03</v>
      </c>
      <c r="F2073" s="1">
        <v>42035</v>
      </c>
      <c r="G2073" t="s">
        <v>119</v>
      </c>
      <c r="H2073" t="s">
        <v>357</v>
      </c>
      <c r="I2073" t="s">
        <v>357</v>
      </c>
      <c r="K2073">
        <v>4697</v>
      </c>
      <c r="L2073">
        <v>201178</v>
      </c>
      <c r="Q2073" t="s">
        <v>344</v>
      </c>
      <c r="U2073">
        <v>1</v>
      </c>
      <c r="V2073">
        <v>15</v>
      </c>
      <c r="Y2073" t="s">
        <v>345</v>
      </c>
      <c r="Z2073">
        <v>0</v>
      </c>
      <c r="AA2073" t="s">
        <v>346</v>
      </c>
      <c r="AB2073" t="s">
        <v>124</v>
      </c>
      <c r="AC2073">
        <v>232</v>
      </c>
    </row>
    <row r="2074" spans="1:29" x14ac:dyDescent="0.25">
      <c r="A2074">
        <v>345</v>
      </c>
      <c r="B2074">
        <v>345102</v>
      </c>
      <c r="C2074" t="s">
        <v>78</v>
      </c>
      <c r="D2074">
        <v>5535</v>
      </c>
      <c r="E2074">
        <v>97.18</v>
      </c>
      <c r="F2074" s="1">
        <v>42035</v>
      </c>
      <c r="G2074" t="s">
        <v>119</v>
      </c>
      <c r="H2074" t="s">
        <v>357</v>
      </c>
      <c r="I2074" t="s">
        <v>357</v>
      </c>
      <c r="K2074">
        <v>4697</v>
      </c>
      <c r="L2074">
        <v>201178</v>
      </c>
      <c r="Q2074" t="s">
        <v>344</v>
      </c>
      <c r="U2074">
        <v>1</v>
      </c>
      <c r="V2074">
        <v>15</v>
      </c>
      <c r="Y2074" t="s">
        <v>345</v>
      </c>
      <c r="Z2074">
        <v>0</v>
      </c>
      <c r="AA2074" t="s">
        <v>346</v>
      </c>
      <c r="AB2074" t="s">
        <v>124</v>
      </c>
      <c r="AC2074">
        <v>233</v>
      </c>
    </row>
    <row r="2075" spans="1:29" x14ac:dyDescent="0.25">
      <c r="A2075">
        <v>345</v>
      </c>
      <c r="B2075">
        <v>345101</v>
      </c>
      <c r="C2075" t="s">
        <v>78</v>
      </c>
      <c r="D2075">
        <v>5535</v>
      </c>
      <c r="E2075">
        <v>11.41</v>
      </c>
      <c r="F2075" s="1">
        <v>42063</v>
      </c>
      <c r="G2075" t="s">
        <v>119</v>
      </c>
      <c r="H2075" t="s">
        <v>357</v>
      </c>
      <c r="I2075" t="s">
        <v>357</v>
      </c>
      <c r="K2075">
        <v>4697</v>
      </c>
      <c r="L2075">
        <v>203189</v>
      </c>
      <c r="Q2075" t="s">
        <v>344</v>
      </c>
      <c r="U2075">
        <v>2</v>
      </c>
      <c r="V2075">
        <v>15</v>
      </c>
      <c r="Y2075" t="s">
        <v>345</v>
      </c>
      <c r="Z2075">
        <v>0</v>
      </c>
      <c r="AA2075" t="s">
        <v>346</v>
      </c>
      <c r="AB2075" t="s">
        <v>124</v>
      </c>
      <c r="AC2075">
        <v>232</v>
      </c>
    </row>
    <row r="2076" spans="1:29" x14ac:dyDescent="0.25">
      <c r="A2076">
        <v>345</v>
      </c>
      <c r="B2076">
        <v>345102</v>
      </c>
      <c r="C2076" t="s">
        <v>78</v>
      </c>
      <c r="D2076">
        <v>5535</v>
      </c>
      <c r="E2076">
        <v>100.04</v>
      </c>
      <c r="F2076" s="1">
        <v>42063</v>
      </c>
      <c r="G2076" t="s">
        <v>119</v>
      </c>
      <c r="H2076" t="s">
        <v>357</v>
      </c>
      <c r="I2076" t="s">
        <v>357</v>
      </c>
      <c r="K2076">
        <v>4697</v>
      </c>
      <c r="L2076">
        <v>203189</v>
      </c>
      <c r="Q2076" t="s">
        <v>344</v>
      </c>
      <c r="U2076">
        <v>2</v>
      </c>
      <c r="V2076">
        <v>15</v>
      </c>
      <c r="Y2076" t="s">
        <v>345</v>
      </c>
      <c r="Z2076">
        <v>0</v>
      </c>
      <c r="AA2076" t="s">
        <v>346</v>
      </c>
      <c r="AB2076" t="s">
        <v>124</v>
      </c>
      <c r="AC2076">
        <v>233</v>
      </c>
    </row>
    <row r="2077" spans="1:29" x14ac:dyDescent="0.25">
      <c r="A2077">
        <v>345</v>
      </c>
      <c r="B2077">
        <v>345101</v>
      </c>
      <c r="C2077" t="s">
        <v>78</v>
      </c>
      <c r="D2077">
        <v>5535</v>
      </c>
      <c r="E2077">
        <v>10.49</v>
      </c>
      <c r="F2077" s="1">
        <v>42094</v>
      </c>
      <c r="G2077" t="s">
        <v>119</v>
      </c>
      <c r="H2077" t="s">
        <v>357</v>
      </c>
      <c r="I2077" t="s">
        <v>357</v>
      </c>
      <c r="K2077">
        <v>4697</v>
      </c>
      <c r="L2077">
        <v>205849</v>
      </c>
      <c r="Q2077" t="s">
        <v>344</v>
      </c>
      <c r="U2077">
        <v>3</v>
      </c>
      <c r="V2077">
        <v>15</v>
      </c>
      <c r="Y2077" t="s">
        <v>345</v>
      </c>
      <c r="Z2077">
        <v>0</v>
      </c>
      <c r="AA2077" t="s">
        <v>346</v>
      </c>
      <c r="AB2077" t="s">
        <v>124</v>
      </c>
      <c r="AC2077">
        <v>232</v>
      </c>
    </row>
    <row r="2078" spans="1:29" x14ac:dyDescent="0.25">
      <c r="A2078">
        <v>345</v>
      </c>
      <c r="B2078">
        <v>345102</v>
      </c>
      <c r="C2078" t="s">
        <v>78</v>
      </c>
      <c r="D2078">
        <v>5535</v>
      </c>
      <c r="E2078">
        <v>91.68</v>
      </c>
      <c r="F2078" s="1">
        <v>42094</v>
      </c>
      <c r="G2078" t="s">
        <v>119</v>
      </c>
      <c r="H2078" t="s">
        <v>357</v>
      </c>
      <c r="I2078" t="s">
        <v>357</v>
      </c>
      <c r="K2078">
        <v>4697</v>
      </c>
      <c r="L2078">
        <v>205849</v>
      </c>
      <c r="Q2078" t="s">
        <v>344</v>
      </c>
      <c r="U2078">
        <v>3</v>
      </c>
      <c r="V2078">
        <v>15</v>
      </c>
      <c r="Y2078" t="s">
        <v>345</v>
      </c>
      <c r="Z2078">
        <v>0</v>
      </c>
      <c r="AA2078" t="s">
        <v>346</v>
      </c>
      <c r="AB2078" t="s">
        <v>124</v>
      </c>
      <c r="AC2078">
        <v>233</v>
      </c>
    </row>
    <row r="2079" spans="1:29" x14ac:dyDescent="0.25">
      <c r="A2079">
        <v>345</v>
      </c>
      <c r="B2079">
        <v>345101</v>
      </c>
      <c r="C2079" t="s">
        <v>78</v>
      </c>
      <c r="D2079">
        <v>5535</v>
      </c>
      <c r="E2079">
        <v>9.83</v>
      </c>
      <c r="F2079" s="1">
        <v>42124</v>
      </c>
      <c r="G2079" t="s">
        <v>119</v>
      </c>
      <c r="H2079" t="s">
        <v>357</v>
      </c>
      <c r="I2079" t="s">
        <v>357</v>
      </c>
      <c r="K2079">
        <v>4697</v>
      </c>
      <c r="L2079">
        <v>208038</v>
      </c>
      <c r="Q2079" t="s">
        <v>344</v>
      </c>
      <c r="U2079">
        <v>4</v>
      </c>
      <c r="V2079">
        <v>15</v>
      </c>
      <c r="Y2079" t="s">
        <v>345</v>
      </c>
      <c r="Z2079">
        <v>0</v>
      </c>
      <c r="AA2079" t="s">
        <v>346</v>
      </c>
      <c r="AB2079" t="s">
        <v>124</v>
      </c>
      <c r="AC2079">
        <v>232</v>
      </c>
    </row>
    <row r="2080" spans="1:29" x14ac:dyDescent="0.25">
      <c r="A2080">
        <v>345</v>
      </c>
      <c r="B2080">
        <v>345102</v>
      </c>
      <c r="C2080" t="s">
        <v>78</v>
      </c>
      <c r="D2080">
        <v>5535</v>
      </c>
      <c r="E2080">
        <v>85.97</v>
      </c>
      <c r="F2080" s="1">
        <v>42124</v>
      </c>
      <c r="G2080" t="s">
        <v>119</v>
      </c>
      <c r="H2080" t="s">
        <v>357</v>
      </c>
      <c r="I2080" t="s">
        <v>357</v>
      </c>
      <c r="K2080">
        <v>4697</v>
      </c>
      <c r="L2080">
        <v>208038</v>
      </c>
      <c r="Q2080" t="s">
        <v>344</v>
      </c>
      <c r="U2080">
        <v>4</v>
      </c>
      <c r="V2080">
        <v>15</v>
      </c>
      <c r="Y2080" t="s">
        <v>345</v>
      </c>
      <c r="Z2080">
        <v>0</v>
      </c>
      <c r="AA2080" t="s">
        <v>346</v>
      </c>
      <c r="AB2080" t="s">
        <v>124</v>
      </c>
      <c r="AC2080">
        <v>233</v>
      </c>
    </row>
    <row r="2081" spans="1:29" x14ac:dyDescent="0.25">
      <c r="A2081">
        <v>345</v>
      </c>
      <c r="B2081">
        <v>345101</v>
      </c>
      <c r="C2081" t="s">
        <v>78</v>
      </c>
      <c r="D2081">
        <v>5535</v>
      </c>
      <c r="E2081">
        <v>11</v>
      </c>
      <c r="F2081" s="1">
        <v>42155</v>
      </c>
      <c r="G2081" t="s">
        <v>119</v>
      </c>
      <c r="H2081" t="s">
        <v>357</v>
      </c>
      <c r="I2081" t="s">
        <v>357</v>
      </c>
      <c r="K2081">
        <v>4697</v>
      </c>
      <c r="L2081">
        <v>210146</v>
      </c>
      <c r="Q2081" t="s">
        <v>344</v>
      </c>
      <c r="U2081">
        <v>5</v>
      </c>
      <c r="V2081">
        <v>15</v>
      </c>
      <c r="Y2081" t="s">
        <v>345</v>
      </c>
      <c r="Z2081">
        <v>0</v>
      </c>
      <c r="AA2081" t="s">
        <v>346</v>
      </c>
      <c r="AB2081" t="s">
        <v>124</v>
      </c>
      <c r="AC2081">
        <v>232</v>
      </c>
    </row>
    <row r="2082" spans="1:29" x14ac:dyDescent="0.25">
      <c r="A2082">
        <v>345</v>
      </c>
      <c r="B2082">
        <v>345102</v>
      </c>
      <c r="C2082" t="s">
        <v>78</v>
      </c>
      <c r="D2082">
        <v>5535</v>
      </c>
      <c r="E2082">
        <v>96.65</v>
      </c>
      <c r="F2082" s="1">
        <v>42155</v>
      </c>
      <c r="G2082" t="s">
        <v>119</v>
      </c>
      <c r="H2082" t="s">
        <v>357</v>
      </c>
      <c r="I2082" t="s">
        <v>357</v>
      </c>
      <c r="K2082">
        <v>4697</v>
      </c>
      <c r="L2082">
        <v>210146</v>
      </c>
      <c r="Q2082" t="s">
        <v>344</v>
      </c>
      <c r="U2082">
        <v>5</v>
      </c>
      <c r="V2082">
        <v>15</v>
      </c>
      <c r="Y2082" t="s">
        <v>345</v>
      </c>
      <c r="Z2082">
        <v>0</v>
      </c>
      <c r="AA2082" t="s">
        <v>346</v>
      </c>
      <c r="AB2082" t="s">
        <v>124</v>
      </c>
      <c r="AC2082">
        <v>233</v>
      </c>
    </row>
    <row r="2083" spans="1:29" x14ac:dyDescent="0.25">
      <c r="A2083">
        <v>345</v>
      </c>
      <c r="B2083">
        <v>345101</v>
      </c>
      <c r="C2083" t="s">
        <v>78</v>
      </c>
      <c r="D2083">
        <v>5535</v>
      </c>
      <c r="E2083">
        <v>9.58</v>
      </c>
      <c r="F2083" s="1">
        <v>42185</v>
      </c>
      <c r="G2083" t="s">
        <v>119</v>
      </c>
      <c r="H2083" t="s">
        <v>357</v>
      </c>
      <c r="I2083" t="s">
        <v>357</v>
      </c>
      <c r="K2083">
        <v>4697</v>
      </c>
      <c r="L2083">
        <v>212653</v>
      </c>
      <c r="Q2083" t="s">
        <v>344</v>
      </c>
      <c r="U2083">
        <v>6</v>
      </c>
      <c r="V2083">
        <v>15</v>
      </c>
      <c r="Y2083" t="s">
        <v>345</v>
      </c>
      <c r="Z2083">
        <v>0</v>
      </c>
      <c r="AA2083" t="s">
        <v>346</v>
      </c>
      <c r="AB2083" t="s">
        <v>124</v>
      </c>
      <c r="AC2083">
        <v>232</v>
      </c>
    </row>
    <row r="2084" spans="1:29" x14ac:dyDescent="0.25">
      <c r="A2084">
        <v>345</v>
      </c>
      <c r="B2084">
        <v>345102</v>
      </c>
      <c r="C2084" t="s">
        <v>78</v>
      </c>
      <c r="D2084">
        <v>5535</v>
      </c>
      <c r="E2084">
        <v>84.91</v>
      </c>
      <c r="F2084" s="1">
        <v>42185</v>
      </c>
      <c r="G2084" t="s">
        <v>119</v>
      </c>
      <c r="H2084" t="s">
        <v>357</v>
      </c>
      <c r="I2084" t="s">
        <v>357</v>
      </c>
      <c r="K2084">
        <v>4697</v>
      </c>
      <c r="L2084">
        <v>212653</v>
      </c>
      <c r="Q2084" t="s">
        <v>344</v>
      </c>
      <c r="U2084">
        <v>6</v>
      </c>
      <c r="V2084">
        <v>15</v>
      </c>
      <c r="Y2084" t="s">
        <v>345</v>
      </c>
      <c r="Z2084">
        <v>0</v>
      </c>
      <c r="AA2084" t="s">
        <v>346</v>
      </c>
      <c r="AB2084" t="s">
        <v>124</v>
      </c>
      <c r="AC2084">
        <v>233</v>
      </c>
    </row>
    <row r="2085" spans="1:29" x14ac:dyDescent="0.25">
      <c r="A2085">
        <v>345</v>
      </c>
      <c r="B2085">
        <v>345101</v>
      </c>
      <c r="C2085" t="s">
        <v>78</v>
      </c>
      <c r="D2085">
        <v>5540</v>
      </c>
      <c r="E2085">
        <v>-192</v>
      </c>
      <c r="F2085" s="1">
        <v>41821</v>
      </c>
      <c r="G2085" t="s">
        <v>119</v>
      </c>
      <c r="H2085" t="s">
        <v>358</v>
      </c>
      <c r="I2085" t="s">
        <v>359</v>
      </c>
      <c r="K2085">
        <v>298589</v>
      </c>
      <c r="L2085">
        <v>185320</v>
      </c>
      <c r="P2085" t="s">
        <v>126</v>
      </c>
      <c r="Q2085" t="s">
        <v>170</v>
      </c>
      <c r="U2085">
        <v>7</v>
      </c>
      <c r="V2085">
        <v>14</v>
      </c>
      <c r="Y2085" t="s">
        <v>122</v>
      </c>
      <c r="Z2085">
        <v>102</v>
      </c>
      <c r="AA2085" t="s">
        <v>123</v>
      </c>
      <c r="AB2085" t="s">
        <v>124</v>
      </c>
      <c r="AC2085">
        <v>249</v>
      </c>
    </row>
    <row r="2086" spans="1:29" x14ac:dyDescent="0.25">
      <c r="A2086">
        <v>345</v>
      </c>
      <c r="B2086">
        <v>345102</v>
      </c>
      <c r="C2086" t="s">
        <v>78</v>
      </c>
      <c r="D2086">
        <v>5540</v>
      </c>
      <c r="E2086">
        <v>-140</v>
      </c>
      <c r="F2086" s="1">
        <v>41821</v>
      </c>
      <c r="G2086" t="s">
        <v>119</v>
      </c>
      <c r="H2086" t="s">
        <v>358</v>
      </c>
      <c r="I2086" t="s">
        <v>360</v>
      </c>
      <c r="K2086">
        <v>298589</v>
      </c>
      <c r="L2086">
        <v>185320</v>
      </c>
      <c r="P2086" t="s">
        <v>126</v>
      </c>
      <c r="Q2086" t="s">
        <v>170</v>
      </c>
      <c r="U2086">
        <v>7</v>
      </c>
      <c r="V2086">
        <v>14</v>
      </c>
      <c r="Y2086" t="s">
        <v>122</v>
      </c>
      <c r="Z2086">
        <v>102</v>
      </c>
      <c r="AA2086" t="s">
        <v>123</v>
      </c>
      <c r="AB2086" t="s">
        <v>124</v>
      </c>
      <c r="AC2086">
        <v>252</v>
      </c>
    </row>
    <row r="2087" spans="1:29" x14ac:dyDescent="0.25">
      <c r="A2087">
        <v>345</v>
      </c>
      <c r="B2087">
        <v>345101</v>
      </c>
      <c r="C2087" t="s">
        <v>78</v>
      </c>
      <c r="D2087">
        <v>5540</v>
      </c>
      <c r="E2087">
        <v>192</v>
      </c>
      <c r="F2087" s="1">
        <v>41821</v>
      </c>
      <c r="G2087" t="s">
        <v>119</v>
      </c>
      <c r="H2087" t="s">
        <v>359</v>
      </c>
      <c r="K2087">
        <v>611636</v>
      </c>
      <c r="L2087">
        <v>185080</v>
      </c>
      <c r="Q2087" t="s">
        <v>172</v>
      </c>
      <c r="U2087">
        <v>7</v>
      </c>
      <c r="V2087">
        <v>14</v>
      </c>
      <c r="X2087">
        <v>3009384</v>
      </c>
      <c r="Y2087" t="s">
        <v>122</v>
      </c>
      <c r="Z2087">
        <v>345</v>
      </c>
      <c r="AA2087" t="s">
        <v>147</v>
      </c>
      <c r="AB2087" t="s">
        <v>124</v>
      </c>
      <c r="AC2087">
        <v>1</v>
      </c>
    </row>
    <row r="2088" spans="1:29" x14ac:dyDescent="0.25">
      <c r="A2088">
        <v>345</v>
      </c>
      <c r="B2088">
        <v>345101</v>
      </c>
      <c r="C2088" t="s">
        <v>78</v>
      </c>
      <c r="D2088">
        <v>5540</v>
      </c>
      <c r="E2088">
        <v>-192</v>
      </c>
      <c r="F2088" s="1">
        <v>41822</v>
      </c>
      <c r="G2088" t="s">
        <v>119</v>
      </c>
      <c r="H2088" t="s">
        <v>360</v>
      </c>
      <c r="K2088">
        <v>607467</v>
      </c>
      <c r="L2088">
        <v>183646</v>
      </c>
      <c r="P2088" t="s">
        <v>147</v>
      </c>
      <c r="Q2088" t="s">
        <v>172</v>
      </c>
      <c r="U2088">
        <v>7</v>
      </c>
      <c r="V2088">
        <v>14</v>
      </c>
      <c r="X2088">
        <v>3005521</v>
      </c>
      <c r="Y2088" t="s">
        <v>122</v>
      </c>
      <c r="Z2088">
        <v>345</v>
      </c>
      <c r="AA2088" t="s">
        <v>147</v>
      </c>
      <c r="AB2088" t="s">
        <v>124</v>
      </c>
      <c r="AC2088">
        <v>1</v>
      </c>
    </row>
    <row r="2089" spans="1:29" x14ac:dyDescent="0.25">
      <c r="A2089">
        <v>345</v>
      </c>
      <c r="B2089">
        <v>345102</v>
      </c>
      <c r="C2089" t="s">
        <v>78</v>
      </c>
      <c r="D2089">
        <v>5540</v>
      </c>
      <c r="E2089">
        <v>140</v>
      </c>
      <c r="F2089" s="1">
        <v>41822</v>
      </c>
      <c r="G2089" t="s">
        <v>119</v>
      </c>
      <c r="H2089" t="s">
        <v>360</v>
      </c>
      <c r="K2089">
        <v>612176</v>
      </c>
      <c r="L2089">
        <v>185204</v>
      </c>
      <c r="Q2089" t="s">
        <v>172</v>
      </c>
      <c r="U2089">
        <v>7</v>
      </c>
      <c r="V2089">
        <v>14</v>
      </c>
      <c r="X2089">
        <v>3005521</v>
      </c>
      <c r="Y2089" t="s">
        <v>122</v>
      </c>
      <c r="Z2089">
        <v>345</v>
      </c>
      <c r="AA2089" t="s">
        <v>147</v>
      </c>
      <c r="AB2089" t="s">
        <v>124</v>
      </c>
      <c r="AC2089">
        <v>1</v>
      </c>
    </row>
    <row r="2090" spans="1:29" x14ac:dyDescent="0.25">
      <c r="A2090">
        <v>345</v>
      </c>
      <c r="B2090">
        <v>345101</v>
      </c>
      <c r="C2090" t="s">
        <v>78</v>
      </c>
      <c r="D2090">
        <v>5540</v>
      </c>
      <c r="E2090">
        <v>197.1</v>
      </c>
      <c r="F2090" s="1">
        <v>41851</v>
      </c>
      <c r="G2090" t="s">
        <v>119</v>
      </c>
      <c r="H2090" t="s">
        <v>361</v>
      </c>
      <c r="I2090" t="s">
        <v>361</v>
      </c>
      <c r="K2090">
        <v>4707</v>
      </c>
      <c r="L2090">
        <v>188241</v>
      </c>
      <c r="Q2090" t="s">
        <v>344</v>
      </c>
      <c r="U2090">
        <v>7</v>
      </c>
      <c r="V2090">
        <v>14</v>
      </c>
      <c r="Y2090" t="s">
        <v>345</v>
      </c>
      <c r="Z2090">
        <v>0</v>
      </c>
      <c r="AA2090" t="s">
        <v>346</v>
      </c>
      <c r="AB2090" t="s">
        <v>124</v>
      </c>
      <c r="AC2090">
        <v>229</v>
      </c>
    </row>
    <row r="2091" spans="1:29" x14ac:dyDescent="0.25">
      <c r="A2091">
        <v>345</v>
      </c>
      <c r="B2091">
        <v>345102</v>
      </c>
      <c r="C2091" t="s">
        <v>78</v>
      </c>
      <c r="D2091">
        <v>5540</v>
      </c>
      <c r="E2091">
        <v>1757.77</v>
      </c>
      <c r="F2091" s="1">
        <v>41851</v>
      </c>
      <c r="G2091" t="s">
        <v>119</v>
      </c>
      <c r="H2091" t="s">
        <v>361</v>
      </c>
      <c r="I2091" t="s">
        <v>361</v>
      </c>
      <c r="K2091">
        <v>4707</v>
      </c>
      <c r="L2091">
        <v>188241</v>
      </c>
      <c r="Q2091" t="s">
        <v>344</v>
      </c>
      <c r="U2091">
        <v>7</v>
      </c>
      <c r="V2091">
        <v>14</v>
      </c>
      <c r="Y2091" t="s">
        <v>345</v>
      </c>
      <c r="Z2091">
        <v>0</v>
      </c>
      <c r="AA2091" t="s">
        <v>346</v>
      </c>
      <c r="AB2091" t="s">
        <v>124</v>
      </c>
      <c r="AC2091">
        <v>230</v>
      </c>
    </row>
    <row r="2092" spans="1:29" x14ac:dyDescent="0.25">
      <c r="A2092">
        <v>345</v>
      </c>
      <c r="B2092">
        <v>345101</v>
      </c>
      <c r="C2092" t="s">
        <v>78</v>
      </c>
      <c r="D2092">
        <v>5540</v>
      </c>
      <c r="E2092">
        <v>210.09</v>
      </c>
      <c r="F2092" s="1">
        <v>41882</v>
      </c>
      <c r="G2092" t="s">
        <v>119</v>
      </c>
      <c r="H2092" t="s">
        <v>361</v>
      </c>
      <c r="I2092" t="s">
        <v>361</v>
      </c>
      <c r="K2092">
        <v>4707</v>
      </c>
      <c r="L2092">
        <v>190224</v>
      </c>
      <c r="Q2092" t="s">
        <v>344</v>
      </c>
      <c r="U2092">
        <v>8</v>
      </c>
      <c r="V2092">
        <v>14</v>
      </c>
      <c r="Y2092" t="s">
        <v>345</v>
      </c>
      <c r="Z2092">
        <v>0</v>
      </c>
      <c r="AA2092" t="s">
        <v>346</v>
      </c>
      <c r="AB2092" t="s">
        <v>124</v>
      </c>
      <c r="AC2092">
        <v>228</v>
      </c>
    </row>
    <row r="2093" spans="1:29" x14ac:dyDescent="0.25">
      <c r="A2093">
        <v>345</v>
      </c>
      <c r="B2093">
        <v>345102</v>
      </c>
      <c r="C2093" t="s">
        <v>78</v>
      </c>
      <c r="D2093">
        <v>5540</v>
      </c>
      <c r="E2093">
        <v>1865.73</v>
      </c>
      <c r="F2093" s="1">
        <v>41882</v>
      </c>
      <c r="G2093" t="s">
        <v>119</v>
      </c>
      <c r="H2093" t="s">
        <v>361</v>
      </c>
      <c r="I2093" t="s">
        <v>361</v>
      </c>
      <c r="K2093">
        <v>4707</v>
      </c>
      <c r="L2093">
        <v>190224</v>
      </c>
      <c r="Q2093" t="s">
        <v>344</v>
      </c>
      <c r="U2093">
        <v>8</v>
      </c>
      <c r="V2093">
        <v>14</v>
      </c>
      <c r="Y2093" t="s">
        <v>345</v>
      </c>
      <c r="Z2093">
        <v>0</v>
      </c>
      <c r="AA2093" t="s">
        <v>346</v>
      </c>
      <c r="AB2093" t="s">
        <v>124</v>
      </c>
      <c r="AC2093">
        <v>229</v>
      </c>
    </row>
    <row r="2094" spans="1:29" x14ac:dyDescent="0.25">
      <c r="A2094">
        <v>345</v>
      </c>
      <c r="B2094">
        <v>345101</v>
      </c>
      <c r="C2094" t="s">
        <v>78</v>
      </c>
      <c r="D2094">
        <v>5540</v>
      </c>
      <c r="E2094">
        <v>91.15</v>
      </c>
      <c r="F2094" s="1">
        <v>41912</v>
      </c>
      <c r="G2094" t="s">
        <v>119</v>
      </c>
      <c r="H2094" t="s">
        <v>361</v>
      </c>
      <c r="I2094" t="s">
        <v>361</v>
      </c>
      <c r="K2094">
        <v>4707</v>
      </c>
      <c r="L2094">
        <v>192448</v>
      </c>
      <c r="Q2094" t="s">
        <v>344</v>
      </c>
      <c r="U2094">
        <v>9</v>
      </c>
      <c r="V2094">
        <v>14</v>
      </c>
      <c r="Y2094" t="s">
        <v>345</v>
      </c>
      <c r="Z2094">
        <v>0</v>
      </c>
      <c r="AA2094" t="s">
        <v>346</v>
      </c>
      <c r="AB2094" t="s">
        <v>124</v>
      </c>
      <c r="AC2094">
        <v>228</v>
      </c>
    </row>
    <row r="2095" spans="1:29" x14ac:dyDescent="0.25">
      <c r="A2095">
        <v>345</v>
      </c>
      <c r="B2095">
        <v>345102</v>
      </c>
      <c r="C2095" t="s">
        <v>78</v>
      </c>
      <c r="D2095">
        <v>5540</v>
      </c>
      <c r="E2095">
        <v>799.23</v>
      </c>
      <c r="F2095" s="1">
        <v>41912</v>
      </c>
      <c r="G2095" t="s">
        <v>119</v>
      </c>
      <c r="H2095" t="s">
        <v>361</v>
      </c>
      <c r="I2095" t="s">
        <v>361</v>
      </c>
      <c r="K2095">
        <v>4707</v>
      </c>
      <c r="L2095">
        <v>192448</v>
      </c>
      <c r="Q2095" t="s">
        <v>344</v>
      </c>
      <c r="U2095">
        <v>9</v>
      </c>
      <c r="V2095">
        <v>14</v>
      </c>
      <c r="Y2095" t="s">
        <v>345</v>
      </c>
      <c r="Z2095">
        <v>0</v>
      </c>
      <c r="AA2095" t="s">
        <v>346</v>
      </c>
      <c r="AB2095" t="s">
        <v>124</v>
      </c>
      <c r="AC2095">
        <v>229</v>
      </c>
    </row>
    <row r="2096" spans="1:29" x14ac:dyDescent="0.25">
      <c r="A2096">
        <v>345</v>
      </c>
      <c r="B2096">
        <v>345101</v>
      </c>
      <c r="C2096" t="s">
        <v>78</v>
      </c>
      <c r="D2096">
        <v>5540</v>
      </c>
      <c r="E2096">
        <v>217.58</v>
      </c>
      <c r="F2096" s="1">
        <v>41943</v>
      </c>
      <c r="G2096" t="s">
        <v>119</v>
      </c>
      <c r="H2096" t="s">
        <v>361</v>
      </c>
      <c r="I2096" t="s">
        <v>361</v>
      </c>
      <c r="K2096">
        <v>4707</v>
      </c>
      <c r="L2096">
        <v>194806</v>
      </c>
      <c r="Q2096" t="s">
        <v>344</v>
      </c>
      <c r="U2096">
        <v>10</v>
      </c>
      <c r="V2096">
        <v>14</v>
      </c>
      <c r="Y2096" t="s">
        <v>345</v>
      </c>
      <c r="Z2096">
        <v>0</v>
      </c>
      <c r="AA2096" t="s">
        <v>346</v>
      </c>
      <c r="AB2096" t="s">
        <v>124</v>
      </c>
      <c r="AC2096">
        <v>232</v>
      </c>
    </row>
    <row r="2097" spans="1:29" x14ac:dyDescent="0.25">
      <c r="A2097">
        <v>345</v>
      </c>
      <c r="B2097">
        <v>345102</v>
      </c>
      <c r="C2097" t="s">
        <v>78</v>
      </c>
      <c r="D2097">
        <v>5540</v>
      </c>
      <c r="E2097">
        <v>1913.8</v>
      </c>
      <c r="F2097" s="1">
        <v>41943</v>
      </c>
      <c r="G2097" t="s">
        <v>119</v>
      </c>
      <c r="H2097" t="s">
        <v>361</v>
      </c>
      <c r="I2097" t="s">
        <v>361</v>
      </c>
      <c r="K2097">
        <v>4707</v>
      </c>
      <c r="L2097">
        <v>194806</v>
      </c>
      <c r="Q2097" t="s">
        <v>344</v>
      </c>
      <c r="U2097">
        <v>10</v>
      </c>
      <c r="V2097">
        <v>14</v>
      </c>
      <c r="Y2097" t="s">
        <v>345</v>
      </c>
      <c r="Z2097">
        <v>0</v>
      </c>
      <c r="AA2097" t="s">
        <v>346</v>
      </c>
      <c r="AB2097" t="s">
        <v>124</v>
      </c>
      <c r="AC2097">
        <v>233</v>
      </c>
    </row>
    <row r="2098" spans="1:29" x14ac:dyDescent="0.25">
      <c r="A2098">
        <v>345</v>
      </c>
      <c r="B2098">
        <v>345101</v>
      </c>
      <c r="C2098" t="s">
        <v>78</v>
      </c>
      <c r="D2098">
        <v>5540</v>
      </c>
      <c r="E2098">
        <v>175.24</v>
      </c>
      <c r="F2098" s="1">
        <v>41973</v>
      </c>
      <c r="G2098" t="s">
        <v>119</v>
      </c>
      <c r="H2098" t="s">
        <v>361</v>
      </c>
      <c r="I2098" t="s">
        <v>361</v>
      </c>
      <c r="K2098">
        <v>4707</v>
      </c>
      <c r="L2098">
        <v>196780</v>
      </c>
      <c r="Q2098" t="s">
        <v>344</v>
      </c>
      <c r="U2098">
        <v>11</v>
      </c>
      <c r="V2098">
        <v>14</v>
      </c>
      <c r="Y2098" t="s">
        <v>345</v>
      </c>
      <c r="Z2098">
        <v>0</v>
      </c>
      <c r="AA2098" t="s">
        <v>346</v>
      </c>
      <c r="AB2098" t="s">
        <v>124</v>
      </c>
      <c r="AC2098">
        <v>232</v>
      </c>
    </row>
    <row r="2099" spans="1:29" x14ac:dyDescent="0.25">
      <c r="A2099">
        <v>345</v>
      </c>
      <c r="B2099">
        <v>345102</v>
      </c>
      <c r="C2099" t="s">
        <v>78</v>
      </c>
      <c r="D2099">
        <v>5540</v>
      </c>
      <c r="E2099">
        <v>1546.87</v>
      </c>
      <c r="F2099" s="1">
        <v>41973</v>
      </c>
      <c r="G2099" t="s">
        <v>119</v>
      </c>
      <c r="H2099" t="s">
        <v>361</v>
      </c>
      <c r="I2099" t="s">
        <v>361</v>
      </c>
      <c r="K2099">
        <v>4707</v>
      </c>
      <c r="L2099">
        <v>196780</v>
      </c>
      <c r="Q2099" t="s">
        <v>344</v>
      </c>
      <c r="U2099">
        <v>11</v>
      </c>
      <c r="V2099">
        <v>14</v>
      </c>
      <c r="Y2099" t="s">
        <v>345</v>
      </c>
      <c r="Z2099">
        <v>0</v>
      </c>
      <c r="AA2099" t="s">
        <v>346</v>
      </c>
      <c r="AB2099" t="s">
        <v>124</v>
      </c>
      <c r="AC2099">
        <v>233</v>
      </c>
    </row>
    <row r="2100" spans="1:29" x14ac:dyDescent="0.25">
      <c r="A2100">
        <v>345</v>
      </c>
      <c r="B2100">
        <v>345101</v>
      </c>
      <c r="C2100" t="s">
        <v>78</v>
      </c>
      <c r="D2100">
        <v>5540</v>
      </c>
      <c r="E2100">
        <v>111.54</v>
      </c>
      <c r="F2100" s="1">
        <v>42004</v>
      </c>
      <c r="G2100" t="s">
        <v>119</v>
      </c>
      <c r="H2100" t="s">
        <v>361</v>
      </c>
      <c r="I2100" t="s">
        <v>361</v>
      </c>
      <c r="K2100">
        <v>4707</v>
      </c>
      <c r="L2100">
        <v>199153</v>
      </c>
      <c r="Q2100" t="s">
        <v>344</v>
      </c>
      <c r="U2100">
        <v>12</v>
      </c>
      <c r="V2100">
        <v>14</v>
      </c>
      <c r="Y2100" t="s">
        <v>345</v>
      </c>
      <c r="Z2100">
        <v>0</v>
      </c>
      <c r="AA2100" t="s">
        <v>346</v>
      </c>
      <c r="AB2100" t="s">
        <v>124</v>
      </c>
      <c r="AC2100">
        <v>232</v>
      </c>
    </row>
    <row r="2101" spans="1:29" x14ac:dyDescent="0.25">
      <c r="A2101">
        <v>345</v>
      </c>
      <c r="B2101">
        <v>345102</v>
      </c>
      <c r="C2101" t="s">
        <v>78</v>
      </c>
      <c r="D2101">
        <v>5540</v>
      </c>
      <c r="E2101">
        <v>986.61</v>
      </c>
      <c r="F2101" s="1">
        <v>42004</v>
      </c>
      <c r="G2101" t="s">
        <v>119</v>
      </c>
      <c r="H2101" t="s">
        <v>361</v>
      </c>
      <c r="I2101" t="s">
        <v>361</v>
      </c>
      <c r="K2101">
        <v>4707</v>
      </c>
      <c r="L2101">
        <v>199153</v>
      </c>
      <c r="Q2101" t="s">
        <v>344</v>
      </c>
      <c r="U2101">
        <v>12</v>
      </c>
      <c r="V2101">
        <v>14</v>
      </c>
      <c r="Y2101" t="s">
        <v>345</v>
      </c>
      <c r="Z2101">
        <v>0</v>
      </c>
      <c r="AA2101" t="s">
        <v>346</v>
      </c>
      <c r="AB2101" t="s">
        <v>124</v>
      </c>
      <c r="AC2101">
        <v>233</v>
      </c>
    </row>
    <row r="2102" spans="1:29" x14ac:dyDescent="0.25">
      <c r="A2102">
        <v>345</v>
      </c>
      <c r="B2102">
        <v>345101</v>
      </c>
      <c r="C2102" t="s">
        <v>78</v>
      </c>
      <c r="D2102">
        <v>5540</v>
      </c>
      <c r="E2102">
        <v>222.71</v>
      </c>
      <c r="F2102" s="1">
        <v>42035</v>
      </c>
      <c r="G2102" t="s">
        <v>119</v>
      </c>
      <c r="H2102" t="s">
        <v>361</v>
      </c>
      <c r="I2102" t="s">
        <v>361</v>
      </c>
      <c r="K2102">
        <v>4707</v>
      </c>
      <c r="L2102">
        <v>201178</v>
      </c>
      <c r="Q2102" t="s">
        <v>344</v>
      </c>
      <c r="U2102">
        <v>1</v>
      </c>
      <c r="V2102">
        <v>15</v>
      </c>
      <c r="Y2102" t="s">
        <v>345</v>
      </c>
      <c r="Z2102">
        <v>0</v>
      </c>
      <c r="AA2102" t="s">
        <v>346</v>
      </c>
      <c r="AB2102" t="s">
        <v>124</v>
      </c>
      <c r="AC2102">
        <v>232</v>
      </c>
    </row>
    <row r="2103" spans="1:29" x14ac:dyDescent="0.25">
      <c r="A2103">
        <v>345</v>
      </c>
      <c r="B2103">
        <v>345102</v>
      </c>
      <c r="C2103" t="s">
        <v>78</v>
      </c>
      <c r="D2103">
        <v>5540</v>
      </c>
      <c r="E2103">
        <v>1963.08</v>
      </c>
      <c r="F2103" s="1">
        <v>42035</v>
      </c>
      <c r="G2103" t="s">
        <v>119</v>
      </c>
      <c r="H2103" t="s">
        <v>361</v>
      </c>
      <c r="I2103" t="s">
        <v>361</v>
      </c>
      <c r="K2103">
        <v>4707</v>
      </c>
      <c r="L2103">
        <v>201178</v>
      </c>
      <c r="Q2103" t="s">
        <v>344</v>
      </c>
      <c r="U2103">
        <v>1</v>
      </c>
      <c r="V2103">
        <v>15</v>
      </c>
      <c r="Y2103" t="s">
        <v>345</v>
      </c>
      <c r="Z2103">
        <v>0</v>
      </c>
      <c r="AA2103" t="s">
        <v>346</v>
      </c>
      <c r="AB2103" t="s">
        <v>124</v>
      </c>
      <c r="AC2103">
        <v>233</v>
      </c>
    </row>
    <row r="2104" spans="1:29" x14ac:dyDescent="0.25">
      <c r="A2104">
        <v>345</v>
      </c>
      <c r="B2104">
        <v>345101</v>
      </c>
      <c r="C2104" t="s">
        <v>78</v>
      </c>
      <c r="D2104">
        <v>5540</v>
      </c>
      <c r="E2104">
        <v>142.16999999999999</v>
      </c>
      <c r="F2104" s="1">
        <v>42063</v>
      </c>
      <c r="G2104" t="s">
        <v>119</v>
      </c>
      <c r="H2104" t="s">
        <v>361</v>
      </c>
      <c r="I2104" t="s">
        <v>361</v>
      </c>
      <c r="K2104">
        <v>4707</v>
      </c>
      <c r="L2104">
        <v>203189</v>
      </c>
      <c r="Q2104" t="s">
        <v>344</v>
      </c>
      <c r="U2104">
        <v>2</v>
      </c>
      <c r="V2104">
        <v>15</v>
      </c>
      <c r="Y2104" t="s">
        <v>345</v>
      </c>
      <c r="Z2104">
        <v>0</v>
      </c>
      <c r="AA2104" t="s">
        <v>346</v>
      </c>
      <c r="AB2104" t="s">
        <v>124</v>
      </c>
      <c r="AC2104">
        <v>232</v>
      </c>
    </row>
    <row r="2105" spans="1:29" x14ac:dyDescent="0.25">
      <c r="A2105">
        <v>345</v>
      </c>
      <c r="B2105">
        <v>345102</v>
      </c>
      <c r="C2105" t="s">
        <v>78</v>
      </c>
      <c r="D2105">
        <v>5540</v>
      </c>
      <c r="E2105">
        <v>1246.03</v>
      </c>
      <c r="F2105" s="1">
        <v>42063</v>
      </c>
      <c r="G2105" t="s">
        <v>119</v>
      </c>
      <c r="H2105" t="s">
        <v>361</v>
      </c>
      <c r="I2105" t="s">
        <v>361</v>
      </c>
      <c r="K2105">
        <v>4707</v>
      </c>
      <c r="L2105">
        <v>203189</v>
      </c>
      <c r="Q2105" t="s">
        <v>344</v>
      </c>
      <c r="U2105">
        <v>2</v>
      </c>
      <c r="V2105">
        <v>15</v>
      </c>
      <c r="Y2105" t="s">
        <v>345</v>
      </c>
      <c r="Z2105">
        <v>0</v>
      </c>
      <c r="AA2105" t="s">
        <v>346</v>
      </c>
      <c r="AB2105" t="s">
        <v>124</v>
      </c>
      <c r="AC2105">
        <v>233</v>
      </c>
    </row>
    <row r="2106" spans="1:29" x14ac:dyDescent="0.25">
      <c r="A2106">
        <v>345</v>
      </c>
      <c r="B2106">
        <v>345101</v>
      </c>
      <c r="C2106" t="s">
        <v>78</v>
      </c>
      <c r="D2106">
        <v>5540</v>
      </c>
      <c r="E2106">
        <v>176.19</v>
      </c>
      <c r="F2106" s="1">
        <v>42094</v>
      </c>
      <c r="G2106" t="s">
        <v>119</v>
      </c>
      <c r="H2106" t="s">
        <v>361</v>
      </c>
      <c r="I2106" t="s">
        <v>361</v>
      </c>
      <c r="K2106">
        <v>4707</v>
      </c>
      <c r="L2106">
        <v>205849</v>
      </c>
      <c r="Q2106" t="s">
        <v>344</v>
      </c>
      <c r="U2106">
        <v>3</v>
      </c>
      <c r="V2106">
        <v>15</v>
      </c>
      <c r="Y2106" t="s">
        <v>345</v>
      </c>
      <c r="Z2106">
        <v>0</v>
      </c>
      <c r="AA2106" t="s">
        <v>346</v>
      </c>
      <c r="AB2106" t="s">
        <v>124</v>
      </c>
      <c r="AC2106">
        <v>232</v>
      </c>
    </row>
    <row r="2107" spans="1:29" x14ac:dyDescent="0.25">
      <c r="A2107">
        <v>345</v>
      </c>
      <c r="B2107">
        <v>345102</v>
      </c>
      <c r="C2107" t="s">
        <v>78</v>
      </c>
      <c r="D2107">
        <v>5540</v>
      </c>
      <c r="E2107">
        <v>1539.78</v>
      </c>
      <c r="F2107" s="1">
        <v>42094</v>
      </c>
      <c r="G2107" t="s">
        <v>119</v>
      </c>
      <c r="H2107" t="s">
        <v>361</v>
      </c>
      <c r="I2107" t="s">
        <v>361</v>
      </c>
      <c r="K2107">
        <v>4707</v>
      </c>
      <c r="L2107">
        <v>205849</v>
      </c>
      <c r="Q2107" t="s">
        <v>344</v>
      </c>
      <c r="U2107">
        <v>3</v>
      </c>
      <c r="V2107">
        <v>15</v>
      </c>
      <c r="Y2107" t="s">
        <v>345</v>
      </c>
      <c r="Z2107">
        <v>0</v>
      </c>
      <c r="AA2107" t="s">
        <v>346</v>
      </c>
      <c r="AB2107" t="s">
        <v>124</v>
      </c>
      <c r="AC2107">
        <v>233</v>
      </c>
    </row>
    <row r="2108" spans="1:29" x14ac:dyDescent="0.25">
      <c r="A2108">
        <v>345</v>
      </c>
      <c r="B2108">
        <v>345101</v>
      </c>
      <c r="C2108" t="s">
        <v>78</v>
      </c>
      <c r="D2108">
        <v>5540</v>
      </c>
      <c r="E2108">
        <v>181.63</v>
      </c>
      <c r="F2108" s="1">
        <v>42124</v>
      </c>
      <c r="G2108" t="s">
        <v>119</v>
      </c>
      <c r="H2108" t="s">
        <v>361</v>
      </c>
      <c r="I2108" t="s">
        <v>361</v>
      </c>
      <c r="K2108">
        <v>4707</v>
      </c>
      <c r="L2108">
        <v>208038</v>
      </c>
      <c r="Q2108" t="s">
        <v>344</v>
      </c>
      <c r="U2108">
        <v>4</v>
      </c>
      <c r="V2108">
        <v>15</v>
      </c>
      <c r="Y2108" t="s">
        <v>345</v>
      </c>
      <c r="Z2108">
        <v>0</v>
      </c>
      <c r="AA2108" t="s">
        <v>346</v>
      </c>
      <c r="AB2108" t="s">
        <v>124</v>
      </c>
      <c r="AC2108">
        <v>232</v>
      </c>
    </row>
    <row r="2109" spans="1:29" x14ac:dyDescent="0.25">
      <c r="A2109">
        <v>345</v>
      </c>
      <c r="B2109">
        <v>345102</v>
      </c>
      <c r="C2109" t="s">
        <v>78</v>
      </c>
      <c r="D2109">
        <v>5540</v>
      </c>
      <c r="E2109">
        <v>1589.18</v>
      </c>
      <c r="F2109" s="1">
        <v>42124</v>
      </c>
      <c r="G2109" t="s">
        <v>119</v>
      </c>
      <c r="H2109" t="s">
        <v>361</v>
      </c>
      <c r="I2109" t="s">
        <v>361</v>
      </c>
      <c r="K2109">
        <v>4707</v>
      </c>
      <c r="L2109">
        <v>208038</v>
      </c>
      <c r="Q2109" t="s">
        <v>344</v>
      </c>
      <c r="U2109">
        <v>4</v>
      </c>
      <c r="V2109">
        <v>15</v>
      </c>
      <c r="Y2109" t="s">
        <v>345</v>
      </c>
      <c r="Z2109">
        <v>0</v>
      </c>
      <c r="AA2109" t="s">
        <v>346</v>
      </c>
      <c r="AB2109" t="s">
        <v>124</v>
      </c>
      <c r="AC2109">
        <v>233</v>
      </c>
    </row>
    <row r="2110" spans="1:29" x14ac:dyDescent="0.25">
      <c r="A2110">
        <v>345</v>
      </c>
      <c r="B2110">
        <v>345101</v>
      </c>
      <c r="C2110" t="s">
        <v>78</v>
      </c>
      <c r="D2110">
        <v>5540</v>
      </c>
      <c r="E2110">
        <v>155.71</v>
      </c>
      <c r="F2110" s="1">
        <v>42155</v>
      </c>
      <c r="G2110" t="s">
        <v>119</v>
      </c>
      <c r="H2110" t="s">
        <v>361</v>
      </c>
      <c r="I2110" t="s">
        <v>361</v>
      </c>
      <c r="K2110">
        <v>4707</v>
      </c>
      <c r="L2110">
        <v>210146</v>
      </c>
      <c r="Q2110" t="s">
        <v>344</v>
      </c>
      <c r="U2110">
        <v>5</v>
      </c>
      <c r="V2110">
        <v>15</v>
      </c>
      <c r="Y2110" t="s">
        <v>345</v>
      </c>
      <c r="Z2110">
        <v>0</v>
      </c>
      <c r="AA2110" t="s">
        <v>346</v>
      </c>
      <c r="AB2110" t="s">
        <v>124</v>
      </c>
      <c r="AC2110">
        <v>232</v>
      </c>
    </row>
    <row r="2111" spans="1:29" x14ac:dyDescent="0.25">
      <c r="A2111">
        <v>345</v>
      </c>
      <c r="B2111">
        <v>345102</v>
      </c>
      <c r="C2111" t="s">
        <v>78</v>
      </c>
      <c r="D2111">
        <v>5540</v>
      </c>
      <c r="E2111">
        <v>1368.28</v>
      </c>
      <c r="F2111" s="1">
        <v>42155</v>
      </c>
      <c r="G2111" t="s">
        <v>119</v>
      </c>
      <c r="H2111" t="s">
        <v>361</v>
      </c>
      <c r="I2111" t="s">
        <v>361</v>
      </c>
      <c r="K2111">
        <v>4707</v>
      </c>
      <c r="L2111">
        <v>210146</v>
      </c>
      <c r="Q2111" t="s">
        <v>344</v>
      </c>
      <c r="U2111">
        <v>5</v>
      </c>
      <c r="V2111">
        <v>15</v>
      </c>
      <c r="Y2111" t="s">
        <v>345</v>
      </c>
      <c r="Z2111">
        <v>0</v>
      </c>
      <c r="AA2111" t="s">
        <v>346</v>
      </c>
      <c r="AB2111" t="s">
        <v>124</v>
      </c>
      <c r="AC2111">
        <v>233</v>
      </c>
    </row>
    <row r="2112" spans="1:29" x14ac:dyDescent="0.25">
      <c r="A2112">
        <v>345</v>
      </c>
      <c r="B2112">
        <v>345101</v>
      </c>
      <c r="C2112" t="s">
        <v>78</v>
      </c>
      <c r="D2112">
        <v>5540</v>
      </c>
      <c r="E2112">
        <v>194.14</v>
      </c>
      <c r="F2112" s="1">
        <v>42185</v>
      </c>
      <c r="G2112" t="s">
        <v>119</v>
      </c>
      <c r="H2112" t="s">
        <v>361</v>
      </c>
      <c r="I2112" t="s">
        <v>361</v>
      </c>
      <c r="K2112">
        <v>4707</v>
      </c>
      <c r="L2112">
        <v>212653</v>
      </c>
      <c r="Q2112" t="s">
        <v>344</v>
      </c>
      <c r="U2112">
        <v>6</v>
      </c>
      <c r="V2112">
        <v>15</v>
      </c>
      <c r="Y2112" t="s">
        <v>345</v>
      </c>
      <c r="Z2112">
        <v>0</v>
      </c>
      <c r="AA2112" t="s">
        <v>346</v>
      </c>
      <c r="AB2112" t="s">
        <v>124</v>
      </c>
      <c r="AC2112">
        <v>232</v>
      </c>
    </row>
    <row r="2113" spans="1:29" x14ac:dyDescent="0.25">
      <c r="A2113">
        <v>345</v>
      </c>
      <c r="B2113">
        <v>345102</v>
      </c>
      <c r="C2113" t="s">
        <v>78</v>
      </c>
      <c r="D2113">
        <v>5540</v>
      </c>
      <c r="E2113">
        <v>1719.7</v>
      </c>
      <c r="F2113" s="1">
        <v>42185</v>
      </c>
      <c r="G2113" t="s">
        <v>119</v>
      </c>
      <c r="H2113" t="s">
        <v>361</v>
      </c>
      <c r="I2113" t="s">
        <v>361</v>
      </c>
      <c r="K2113">
        <v>4707</v>
      </c>
      <c r="L2113">
        <v>212653</v>
      </c>
      <c r="Q2113" t="s">
        <v>344</v>
      </c>
      <c r="U2113">
        <v>6</v>
      </c>
      <c r="V2113">
        <v>15</v>
      </c>
      <c r="Y2113" t="s">
        <v>345</v>
      </c>
      <c r="Z2113">
        <v>0</v>
      </c>
      <c r="AA2113" t="s">
        <v>346</v>
      </c>
      <c r="AB2113" t="s">
        <v>124</v>
      </c>
      <c r="AC2113">
        <v>233</v>
      </c>
    </row>
    <row r="2114" spans="1:29" x14ac:dyDescent="0.25">
      <c r="A2114">
        <v>345</v>
      </c>
      <c r="B2114">
        <v>345101</v>
      </c>
      <c r="C2114" t="s">
        <v>78</v>
      </c>
      <c r="D2114">
        <v>5545</v>
      </c>
      <c r="E2114">
        <v>2.0099999999999998</v>
      </c>
      <c r="F2114" s="1">
        <v>41851</v>
      </c>
      <c r="G2114" t="s">
        <v>119</v>
      </c>
      <c r="H2114" t="s">
        <v>362</v>
      </c>
      <c r="I2114" t="s">
        <v>362</v>
      </c>
      <c r="K2114">
        <v>4717</v>
      </c>
      <c r="L2114">
        <v>188241</v>
      </c>
      <c r="Q2114" t="s">
        <v>344</v>
      </c>
      <c r="U2114">
        <v>7</v>
      </c>
      <c r="V2114">
        <v>14</v>
      </c>
      <c r="Y2114" t="s">
        <v>345</v>
      </c>
      <c r="Z2114">
        <v>0</v>
      </c>
      <c r="AA2114" t="s">
        <v>346</v>
      </c>
      <c r="AB2114" t="s">
        <v>124</v>
      </c>
      <c r="AC2114">
        <v>229</v>
      </c>
    </row>
    <row r="2115" spans="1:29" x14ac:dyDescent="0.25">
      <c r="A2115">
        <v>345</v>
      </c>
      <c r="B2115">
        <v>345102</v>
      </c>
      <c r="C2115" t="s">
        <v>78</v>
      </c>
      <c r="D2115">
        <v>5545</v>
      </c>
      <c r="E2115">
        <v>17.96</v>
      </c>
      <c r="F2115" s="1">
        <v>41851</v>
      </c>
      <c r="G2115" t="s">
        <v>119</v>
      </c>
      <c r="H2115" t="s">
        <v>362</v>
      </c>
      <c r="I2115" t="s">
        <v>362</v>
      </c>
      <c r="K2115">
        <v>4717</v>
      </c>
      <c r="L2115">
        <v>188241</v>
      </c>
      <c r="Q2115" t="s">
        <v>344</v>
      </c>
      <c r="U2115">
        <v>7</v>
      </c>
      <c r="V2115">
        <v>14</v>
      </c>
      <c r="Y2115" t="s">
        <v>345</v>
      </c>
      <c r="Z2115">
        <v>0</v>
      </c>
      <c r="AA2115" t="s">
        <v>346</v>
      </c>
      <c r="AB2115" t="s">
        <v>124</v>
      </c>
      <c r="AC2115">
        <v>230</v>
      </c>
    </row>
    <row r="2116" spans="1:29" x14ac:dyDescent="0.25">
      <c r="A2116">
        <v>345</v>
      </c>
      <c r="B2116">
        <v>345103</v>
      </c>
      <c r="C2116" t="s">
        <v>78</v>
      </c>
      <c r="D2116">
        <v>5545</v>
      </c>
      <c r="E2116" s="2">
        <v>-304.55</v>
      </c>
      <c r="F2116" s="1">
        <v>41851</v>
      </c>
      <c r="G2116" t="s">
        <v>119</v>
      </c>
      <c r="H2116" t="s">
        <v>363</v>
      </c>
      <c r="I2116" t="s">
        <v>364</v>
      </c>
      <c r="K2116">
        <v>300768</v>
      </c>
      <c r="L2116">
        <v>186891</v>
      </c>
      <c r="Q2116" t="s">
        <v>170</v>
      </c>
      <c r="U2116">
        <v>7</v>
      </c>
      <c r="V2116">
        <v>14</v>
      </c>
      <c r="Y2116" t="s">
        <v>122</v>
      </c>
      <c r="Z2116">
        <v>345</v>
      </c>
      <c r="AA2116" t="s">
        <v>123</v>
      </c>
      <c r="AB2116" t="s">
        <v>124</v>
      </c>
      <c r="AC2116">
        <v>1</v>
      </c>
    </row>
    <row r="2117" spans="1:29" x14ac:dyDescent="0.25">
      <c r="A2117">
        <v>345</v>
      </c>
      <c r="B2117">
        <v>345101</v>
      </c>
      <c r="C2117" t="s">
        <v>78</v>
      </c>
      <c r="D2117">
        <v>5545</v>
      </c>
      <c r="E2117">
        <v>304.55</v>
      </c>
      <c r="F2117" s="1">
        <v>41851</v>
      </c>
      <c r="G2117" t="s">
        <v>119</v>
      </c>
      <c r="H2117" t="s">
        <v>363</v>
      </c>
      <c r="I2117" t="s">
        <v>364</v>
      </c>
      <c r="K2117">
        <v>300768</v>
      </c>
      <c r="L2117">
        <v>186891</v>
      </c>
      <c r="Q2117" t="s">
        <v>170</v>
      </c>
      <c r="U2117">
        <v>7</v>
      </c>
      <c r="V2117">
        <v>14</v>
      </c>
      <c r="Y2117" t="s">
        <v>122</v>
      </c>
      <c r="Z2117">
        <v>345</v>
      </c>
      <c r="AA2117" t="s">
        <v>123</v>
      </c>
      <c r="AB2117" t="s">
        <v>124</v>
      </c>
      <c r="AC2117">
        <v>2</v>
      </c>
    </row>
    <row r="2118" spans="1:29" x14ac:dyDescent="0.25">
      <c r="A2118">
        <v>345</v>
      </c>
      <c r="B2118">
        <v>345102</v>
      </c>
      <c r="C2118" t="s">
        <v>78</v>
      </c>
      <c r="D2118">
        <v>5545</v>
      </c>
      <c r="E2118">
        <v>159.34</v>
      </c>
      <c r="F2118" s="1">
        <v>41921</v>
      </c>
      <c r="G2118" t="s">
        <v>119</v>
      </c>
      <c r="H2118" t="s">
        <v>365</v>
      </c>
      <c r="K2118">
        <v>635378</v>
      </c>
      <c r="L2118">
        <v>192270</v>
      </c>
      <c r="Q2118" t="s">
        <v>172</v>
      </c>
      <c r="U2118">
        <v>10</v>
      </c>
      <c r="V2118">
        <v>14</v>
      </c>
      <c r="X2118">
        <v>3043997</v>
      </c>
      <c r="Y2118" t="s">
        <v>122</v>
      </c>
      <c r="Z2118">
        <v>345</v>
      </c>
      <c r="AA2118" t="s">
        <v>147</v>
      </c>
      <c r="AB2118" t="s">
        <v>124</v>
      </c>
      <c r="AC2118">
        <v>2</v>
      </c>
    </row>
    <row r="2119" spans="1:29" x14ac:dyDescent="0.25">
      <c r="A2119">
        <v>345</v>
      </c>
      <c r="B2119">
        <v>345102</v>
      </c>
      <c r="C2119" t="s">
        <v>78</v>
      </c>
      <c r="D2119">
        <v>5545</v>
      </c>
      <c r="E2119">
        <v>154.55000000000001</v>
      </c>
      <c r="F2119" s="1">
        <v>41954</v>
      </c>
      <c r="G2119" t="s">
        <v>119</v>
      </c>
      <c r="H2119" t="s">
        <v>366</v>
      </c>
      <c r="K2119">
        <v>642705</v>
      </c>
      <c r="L2119">
        <v>194608</v>
      </c>
      <c r="Q2119" t="s">
        <v>172</v>
      </c>
      <c r="U2119">
        <v>11</v>
      </c>
      <c r="V2119">
        <v>14</v>
      </c>
      <c r="X2119">
        <v>3068612</v>
      </c>
      <c r="Y2119" t="s">
        <v>122</v>
      </c>
      <c r="Z2119">
        <v>345</v>
      </c>
      <c r="AA2119" t="s">
        <v>147</v>
      </c>
      <c r="AB2119" t="s">
        <v>124</v>
      </c>
      <c r="AC2119">
        <v>1</v>
      </c>
    </row>
    <row r="2120" spans="1:29" x14ac:dyDescent="0.25">
      <c r="A2120">
        <v>345</v>
      </c>
      <c r="B2120">
        <v>345101</v>
      </c>
      <c r="C2120" t="s">
        <v>78</v>
      </c>
      <c r="D2120">
        <v>5545</v>
      </c>
      <c r="E2120">
        <v>0.1</v>
      </c>
      <c r="F2120" s="1">
        <v>42004</v>
      </c>
      <c r="G2120" t="s">
        <v>119</v>
      </c>
      <c r="H2120" t="s">
        <v>367</v>
      </c>
      <c r="I2120" t="s">
        <v>367</v>
      </c>
      <c r="K2120">
        <v>4720</v>
      </c>
      <c r="L2120">
        <v>199153</v>
      </c>
      <c r="Q2120" t="s">
        <v>344</v>
      </c>
      <c r="U2120">
        <v>12</v>
      </c>
      <c r="V2120">
        <v>14</v>
      </c>
      <c r="Y2120" t="s">
        <v>345</v>
      </c>
      <c r="Z2120">
        <v>0</v>
      </c>
      <c r="AA2120" t="s">
        <v>346</v>
      </c>
      <c r="AB2120" t="s">
        <v>124</v>
      </c>
      <c r="AC2120">
        <v>232</v>
      </c>
    </row>
    <row r="2121" spans="1:29" x14ac:dyDescent="0.25">
      <c r="A2121">
        <v>345</v>
      </c>
      <c r="B2121">
        <v>345102</v>
      </c>
      <c r="C2121" t="s">
        <v>78</v>
      </c>
      <c r="D2121">
        <v>5545</v>
      </c>
      <c r="E2121">
        <v>0.89</v>
      </c>
      <c r="F2121" s="1">
        <v>42004</v>
      </c>
      <c r="G2121" t="s">
        <v>119</v>
      </c>
      <c r="H2121" t="s">
        <v>367</v>
      </c>
      <c r="I2121" t="s">
        <v>367</v>
      </c>
      <c r="K2121">
        <v>4720</v>
      </c>
      <c r="L2121">
        <v>199153</v>
      </c>
      <c r="Q2121" t="s">
        <v>344</v>
      </c>
      <c r="U2121">
        <v>12</v>
      </c>
      <c r="V2121">
        <v>14</v>
      </c>
      <c r="Y2121" t="s">
        <v>345</v>
      </c>
      <c r="Z2121">
        <v>0</v>
      </c>
      <c r="AA2121" t="s">
        <v>346</v>
      </c>
      <c r="AB2121" t="s">
        <v>124</v>
      </c>
      <c r="AC2121">
        <v>233</v>
      </c>
    </row>
    <row r="2122" spans="1:29" x14ac:dyDescent="0.25">
      <c r="A2122">
        <v>345</v>
      </c>
      <c r="B2122">
        <v>345101</v>
      </c>
      <c r="C2122" t="s">
        <v>78</v>
      </c>
      <c r="D2122">
        <v>5545</v>
      </c>
      <c r="E2122">
        <v>2.29</v>
      </c>
      <c r="F2122" s="1">
        <v>42035</v>
      </c>
      <c r="G2122" t="s">
        <v>119</v>
      </c>
      <c r="H2122" t="s">
        <v>362</v>
      </c>
      <c r="I2122" t="s">
        <v>362</v>
      </c>
      <c r="K2122">
        <v>4717</v>
      </c>
      <c r="L2122">
        <v>201178</v>
      </c>
      <c r="Q2122" t="s">
        <v>344</v>
      </c>
      <c r="U2122">
        <v>1</v>
      </c>
      <c r="V2122">
        <v>15</v>
      </c>
      <c r="Y2122" t="s">
        <v>345</v>
      </c>
      <c r="Z2122">
        <v>0</v>
      </c>
      <c r="AA2122" t="s">
        <v>346</v>
      </c>
      <c r="AB2122" t="s">
        <v>124</v>
      </c>
      <c r="AC2122">
        <v>232</v>
      </c>
    </row>
    <row r="2123" spans="1:29" x14ac:dyDescent="0.25">
      <c r="A2123">
        <v>345</v>
      </c>
      <c r="B2123">
        <v>345102</v>
      </c>
      <c r="C2123" t="s">
        <v>78</v>
      </c>
      <c r="D2123">
        <v>5545</v>
      </c>
      <c r="E2123">
        <v>20.18</v>
      </c>
      <c r="F2123" s="1">
        <v>42035</v>
      </c>
      <c r="G2123" t="s">
        <v>119</v>
      </c>
      <c r="H2123" t="s">
        <v>362</v>
      </c>
      <c r="I2123" t="s">
        <v>362</v>
      </c>
      <c r="K2123">
        <v>4717</v>
      </c>
      <c r="L2123">
        <v>201178</v>
      </c>
      <c r="Q2123" t="s">
        <v>344</v>
      </c>
      <c r="U2123">
        <v>1</v>
      </c>
      <c r="V2123">
        <v>15</v>
      </c>
      <c r="Y2123" t="s">
        <v>345</v>
      </c>
      <c r="Z2123">
        <v>0</v>
      </c>
      <c r="AA2123" t="s">
        <v>346</v>
      </c>
      <c r="AB2123" t="s">
        <v>124</v>
      </c>
      <c r="AC2123">
        <v>233</v>
      </c>
    </row>
    <row r="2124" spans="1:29" x14ac:dyDescent="0.25">
      <c r="A2124">
        <v>345</v>
      </c>
      <c r="B2124">
        <v>345102</v>
      </c>
      <c r="C2124" t="s">
        <v>78</v>
      </c>
      <c r="D2124">
        <v>5545</v>
      </c>
      <c r="E2124">
        <v>99.64</v>
      </c>
      <c r="F2124" s="1">
        <v>42108</v>
      </c>
      <c r="G2124" t="s">
        <v>119</v>
      </c>
      <c r="H2124" t="s">
        <v>365</v>
      </c>
      <c r="K2124">
        <v>676401</v>
      </c>
      <c r="L2124">
        <v>205535</v>
      </c>
      <c r="Q2124" t="s">
        <v>172</v>
      </c>
      <c r="U2124">
        <v>4</v>
      </c>
      <c r="V2124">
        <v>15</v>
      </c>
      <c r="X2124">
        <v>3043997</v>
      </c>
      <c r="Y2124" t="s">
        <v>122</v>
      </c>
      <c r="Z2124">
        <v>345</v>
      </c>
      <c r="AA2124" t="s">
        <v>147</v>
      </c>
      <c r="AB2124" t="s">
        <v>124</v>
      </c>
      <c r="AC2124">
        <v>1</v>
      </c>
    </row>
    <row r="2125" spans="1:29" x14ac:dyDescent="0.25">
      <c r="A2125">
        <v>345</v>
      </c>
      <c r="B2125">
        <v>345101</v>
      </c>
      <c r="C2125" t="s">
        <v>78</v>
      </c>
      <c r="D2125">
        <v>5545</v>
      </c>
      <c r="E2125">
        <v>8.74</v>
      </c>
      <c r="F2125" s="1">
        <v>42124</v>
      </c>
      <c r="G2125" t="s">
        <v>119</v>
      </c>
      <c r="H2125" t="s">
        <v>362</v>
      </c>
      <c r="I2125" t="s">
        <v>362</v>
      </c>
      <c r="K2125">
        <v>4717</v>
      </c>
      <c r="L2125">
        <v>208038</v>
      </c>
      <c r="Q2125" t="s">
        <v>344</v>
      </c>
      <c r="U2125">
        <v>4</v>
      </c>
      <c r="V2125">
        <v>15</v>
      </c>
      <c r="Y2125" t="s">
        <v>345</v>
      </c>
      <c r="Z2125">
        <v>0</v>
      </c>
      <c r="AA2125" t="s">
        <v>346</v>
      </c>
      <c r="AB2125" t="s">
        <v>124</v>
      </c>
      <c r="AC2125">
        <v>232</v>
      </c>
    </row>
    <row r="2126" spans="1:29" x14ac:dyDescent="0.25">
      <c r="A2126">
        <v>345</v>
      </c>
      <c r="B2126">
        <v>345102</v>
      </c>
      <c r="C2126" t="s">
        <v>78</v>
      </c>
      <c r="D2126">
        <v>5545</v>
      </c>
      <c r="E2126">
        <v>76.45</v>
      </c>
      <c r="F2126" s="1">
        <v>42124</v>
      </c>
      <c r="G2126" t="s">
        <v>119</v>
      </c>
      <c r="H2126" t="s">
        <v>362</v>
      </c>
      <c r="I2126" t="s">
        <v>362</v>
      </c>
      <c r="K2126">
        <v>4717</v>
      </c>
      <c r="L2126">
        <v>208038</v>
      </c>
      <c r="Q2126" t="s">
        <v>344</v>
      </c>
      <c r="U2126">
        <v>4</v>
      </c>
      <c r="V2126">
        <v>15</v>
      </c>
      <c r="Y2126" t="s">
        <v>345</v>
      </c>
      <c r="Z2126">
        <v>0</v>
      </c>
      <c r="AA2126" t="s">
        <v>346</v>
      </c>
      <c r="AB2126" t="s">
        <v>124</v>
      </c>
      <c r="AC2126">
        <v>233</v>
      </c>
    </row>
    <row r="2127" spans="1:29" x14ac:dyDescent="0.25">
      <c r="A2127">
        <v>345</v>
      </c>
      <c r="B2127">
        <v>345102</v>
      </c>
      <c r="C2127" t="s">
        <v>78</v>
      </c>
      <c r="D2127">
        <v>5545</v>
      </c>
      <c r="E2127">
        <v>132.66</v>
      </c>
      <c r="F2127" s="1">
        <v>42136</v>
      </c>
      <c r="G2127" t="s">
        <v>119</v>
      </c>
      <c r="H2127" t="s">
        <v>368</v>
      </c>
      <c r="K2127">
        <v>682722</v>
      </c>
      <c r="L2127">
        <v>207688</v>
      </c>
      <c r="Q2127" t="s">
        <v>172</v>
      </c>
      <c r="U2127">
        <v>5</v>
      </c>
      <c r="V2127">
        <v>15</v>
      </c>
      <c r="X2127">
        <v>3035654</v>
      </c>
      <c r="Y2127" t="s">
        <v>122</v>
      </c>
      <c r="Z2127">
        <v>102</v>
      </c>
      <c r="AA2127" t="s">
        <v>147</v>
      </c>
      <c r="AB2127" t="s">
        <v>124</v>
      </c>
      <c r="AC2127">
        <v>22</v>
      </c>
    </row>
    <row r="2128" spans="1:29" x14ac:dyDescent="0.25">
      <c r="A2128">
        <v>345</v>
      </c>
      <c r="B2128">
        <v>345101</v>
      </c>
      <c r="C2128" t="s">
        <v>78</v>
      </c>
      <c r="D2128">
        <v>5545</v>
      </c>
      <c r="E2128">
        <v>12.75</v>
      </c>
      <c r="F2128" s="1">
        <v>42136</v>
      </c>
      <c r="G2128" t="s">
        <v>119</v>
      </c>
      <c r="H2128" t="s">
        <v>368</v>
      </c>
      <c r="K2128">
        <v>682722</v>
      </c>
      <c r="L2128">
        <v>207688</v>
      </c>
      <c r="Q2128" t="s">
        <v>172</v>
      </c>
      <c r="U2128">
        <v>5</v>
      </c>
      <c r="V2128">
        <v>15</v>
      </c>
      <c r="X2128">
        <v>3035654</v>
      </c>
      <c r="Y2128" t="s">
        <v>122</v>
      </c>
      <c r="Z2128">
        <v>102</v>
      </c>
      <c r="AA2128" t="s">
        <v>147</v>
      </c>
      <c r="AB2128" t="s">
        <v>124</v>
      </c>
      <c r="AC2128">
        <v>23</v>
      </c>
    </row>
    <row r="2129" spans="1:29" x14ac:dyDescent="0.25">
      <c r="A2129">
        <v>345</v>
      </c>
      <c r="B2129">
        <v>345102</v>
      </c>
      <c r="C2129" t="s">
        <v>78</v>
      </c>
      <c r="D2129">
        <v>5545</v>
      </c>
      <c r="E2129">
        <v>0.35</v>
      </c>
      <c r="F2129" s="1">
        <v>42143</v>
      </c>
      <c r="G2129" t="s">
        <v>119</v>
      </c>
      <c r="H2129" t="s">
        <v>368</v>
      </c>
      <c r="K2129">
        <v>684554</v>
      </c>
      <c r="L2129">
        <v>208211</v>
      </c>
      <c r="Q2129" t="s">
        <v>172</v>
      </c>
      <c r="U2129">
        <v>5</v>
      </c>
      <c r="V2129">
        <v>15</v>
      </c>
      <c r="X2129">
        <v>3035654</v>
      </c>
      <c r="Y2129" t="s">
        <v>122</v>
      </c>
      <c r="Z2129">
        <v>102</v>
      </c>
      <c r="AA2129" t="s">
        <v>147</v>
      </c>
      <c r="AB2129" t="s">
        <v>124</v>
      </c>
      <c r="AC2129">
        <v>20</v>
      </c>
    </row>
    <row r="2130" spans="1:29" x14ac:dyDescent="0.25">
      <c r="A2130">
        <v>345</v>
      </c>
      <c r="B2130">
        <v>345101</v>
      </c>
      <c r="C2130" t="s">
        <v>78</v>
      </c>
      <c r="D2130">
        <v>5545</v>
      </c>
      <c r="E2130">
        <v>91.81</v>
      </c>
      <c r="F2130" s="1">
        <v>42143</v>
      </c>
      <c r="G2130" t="s">
        <v>119</v>
      </c>
      <c r="H2130" t="s">
        <v>368</v>
      </c>
      <c r="K2130">
        <v>684554</v>
      </c>
      <c r="L2130">
        <v>208211</v>
      </c>
      <c r="Q2130" t="s">
        <v>172</v>
      </c>
      <c r="U2130">
        <v>5</v>
      </c>
      <c r="V2130">
        <v>15</v>
      </c>
      <c r="X2130">
        <v>3035654</v>
      </c>
      <c r="Y2130" t="s">
        <v>122</v>
      </c>
      <c r="Z2130">
        <v>102</v>
      </c>
      <c r="AA2130" t="s">
        <v>147</v>
      </c>
      <c r="AB2130" t="s">
        <v>124</v>
      </c>
      <c r="AC2130">
        <v>47</v>
      </c>
    </row>
    <row r="2131" spans="1:29" x14ac:dyDescent="0.25">
      <c r="A2131">
        <v>345</v>
      </c>
      <c r="B2131">
        <v>345102</v>
      </c>
      <c r="C2131" t="s">
        <v>78</v>
      </c>
      <c r="D2131">
        <v>5545</v>
      </c>
      <c r="E2131">
        <v>214.96</v>
      </c>
      <c r="F2131" s="1">
        <v>42143</v>
      </c>
      <c r="G2131" t="s">
        <v>119</v>
      </c>
      <c r="H2131" t="s">
        <v>368</v>
      </c>
      <c r="K2131">
        <v>684554</v>
      </c>
      <c r="L2131">
        <v>208211</v>
      </c>
      <c r="Q2131" t="s">
        <v>172</v>
      </c>
      <c r="U2131">
        <v>5</v>
      </c>
      <c r="V2131">
        <v>15</v>
      </c>
      <c r="X2131">
        <v>3035654</v>
      </c>
      <c r="Y2131" t="s">
        <v>122</v>
      </c>
      <c r="Z2131">
        <v>102</v>
      </c>
      <c r="AA2131" t="s">
        <v>147</v>
      </c>
      <c r="AB2131" t="s">
        <v>124</v>
      </c>
      <c r="AC2131">
        <v>55</v>
      </c>
    </row>
    <row r="2132" spans="1:29" x14ac:dyDescent="0.25">
      <c r="A2132">
        <v>345</v>
      </c>
      <c r="B2132">
        <v>345102</v>
      </c>
      <c r="C2132" t="s">
        <v>78</v>
      </c>
      <c r="D2132">
        <v>5545</v>
      </c>
      <c r="E2132">
        <v>94.15</v>
      </c>
      <c r="F2132" s="1">
        <v>42153</v>
      </c>
      <c r="G2132" t="s">
        <v>119</v>
      </c>
      <c r="H2132" t="s">
        <v>368</v>
      </c>
      <c r="K2132">
        <v>686877</v>
      </c>
      <c r="L2132">
        <v>208957</v>
      </c>
      <c r="Q2132" t="s">
        <v>172</v>
      </c>
      <c r="U2132">
        <v>5</v>
      </c>
      <c r="V2132">
        <v>15</v>
      </c>
      <c r="X2132">
        <v>3035654</v>
      </c>
      <c r="Y2132" t="s">
        <v>122</v>
      </c>
      <c r="Z2132">
        <v>102</v>
      </c>
      <c r="AA2132" t="s">
        <v>147</v>
      </c>
      <c r="AB2132" t="s">
        <v>124</v>
      </c>
      <c r="AC2132">
        <v>85</v>
      </c>
    </row>
    <row r="2133" spans="1:29" x14ac:dyDescent="0.25">
      <c r="A2133">
        <v>345</v>
      </c>
      <c r="B2133">
        <v>345102</v>
      </c>
      <c r="C2133" t="s">
        <v>78</v>
      </c>
      <c r="D2133">
        <v>5545</v>
      </c>
      <c r="E2133">
        <v>99.97</v>
      </c>
      <c r="F2133" s="1">
        <v>42153</v>
      </c>
      <c r="G2133" t="s">
        <v>119</v>
      </c>
      <c r="H2133" t="s">
        <v>368</v>
      </c>
      <c r="K2133">
        <v>686878</v>
      </c>
      <c r="L2133">
        <v>208957</v>
      </c>
      <c r="Q2133" t="s">
        <v>172</v>
      </c>
      <c r="U2133">
        <v>5</v>
      </c>
      <c r="V2133">
        <v>15</v>
      </c>
      <c r="X2133">
        <v>3035654</v>
      </c>
      <c r="Y2133" t="s">
        <v>122</v>
      </c>
      <c r="Z2133">
        <v>102</v>
      </c>
      <c r="AA2133" t="s">
        <v>147</v>
      </c>
      <c r="AB2133" t="s">
        <v>124</v>
      </c>
      <c r="AC2133">
        <v>88</v>
      </c>
    </row>
    <row r="2134" spans="1:29" x14ac:dyDescent="0.25">
      <c r="A2134">
        <v>345</v>
      </c>
      <c r="B2134">
        <v>345101</v>
      </c>
      <c r="C2134" t="s">
        <v>78</v>
      </c>
      <c r="D2134">
        <v>5545</v>
      </c>
      <c r="E2134">
        <v>5.09</v>
      </c>
      <c r="F2134" s="1">
        <v>42155</v>
      </c>
      <c r="G2134" t="s">
        <v>119</v>
      </c>
      <c r="H2134" t="s">
        <v>362</v>
      </c>
      <c r="I2134" t="s">
        <v>362</v>
      </c>
      <c r="K2134">
        <v>4717</v>
      </c>
      <c r="L2134">
        <v>210146</v>
      </c>
      <c r="Q2134" t="s">
        <v>344</v>
      </c>
      <c r="U2134">
        <v>5</v>
      </c>
      <c r="V2134">
        <v>15</v>
      </c>
      <c r="Y2134" t="s">
        <v>345</v>
      </c>
      <c r="Z2134">
        <v>0</v>
      </c>
      <c r="AA2134" t="s">
        <v>346</v>
      </c>
      <c r="AB2134" t="s">
        <v>124</v>
      </c>
      <c r="AC2134">
        <v>232</v>
      </c>
    </row>
    <row r="2135" spans="1:29" x14ac:dyDescent="0.25">
      <c r="A2135">
        <v>345</v>
      </c>
      <c r="B2135">
        <v>345102</v>
      </c>
      <c r="C2135" t="s">
        <v>78</v>
      </c>
      <c r="D2135">
        <v>5545</v>
      </c>
      <c r="E2135">
        <v>44.77</v>
      </c>
      <c r="F2135" s="1">
        <v>42155</v>
      </c>
      <c r="G2135" t="s">
        <v>119</v>
      </c>
      <c r="H2135" t="s">
        <v>362</v>
      </c>
      <c r="I2135" t="s">
        <v>362</v>
      </c>
      <c r="K2135">
        <v>4717</v>
      </c>
      <c r="L2135">
        <v>210146</v>
      </c>
      <c r="Q2135" t="s">
        <v>344</v>
      </c>
      <c r="U2135">
        <v>5</v>
      </c>
      <c r="V2135">
        <v>15</v>
      </c>
      <c r="Y2135" t="s">
        <v>345</v>
      </c>
      <c r="Z2135">
        <v>0</v>
      </c>
      <c r="AA2135" t="s">
        <v>346</v>
      </c>
      <c r="AB2135" t="s">
        <v>124</v>
      </c>
      <c r="AC2135">
        <v>233</v>
      </c>
    </row>
    <row r="2136" spans="1:29" x14ac:dyDescent="0.25">
      <c r="A2136">
        <v>345</v>
      </c>
      <c r="B2136">
        <v>345102</v>
      </c>
      <c r="C2136" t="s">
        <v>78</v>
      </c>
      <c r="D2136">
        <v>5545</v>
      </c>
      <c r="E2136">
        <v>93.33</v>
      </c>
      <c r="F2136" s="1">
        <v>42159</v>
      </c>
      <c r="G2136" t="s">
        <v>119</v>
      </c>
      <c r="H2136" t="s">
        <v>368</v>
      </c>
      <c r="K2136">
        <v>688202</v>
      </c>
      <c r="L2136">
        <v>209566</v>
      </c>
      <c r="Q2136" t="s">
        <v>172</v>
      </c>
      <c r="U2136">
        <v>6</v>
      </c>
      <c r="V2136">
        <v>15</v>
      </c>
      <c r="X2136">
        <v>3035654</v>
      </c>
      <c r="Y2136" t="s">
        <v>122</v>
      </c>
      <c r="Z2136">
        <v>102</v>
      </c>
      <c r="AA2136" t="s">
        <v>147</v>
      </c>
      <c r="AB2136" t="s">
        <v>124</v>
      </c>
      <c r="AC2136">
        <v>63</v>
      </c>
    </row>
    <row r="2137" spans="1:29" x14ac:dyDescent="0.25">
      <c r="A2137">
        <v>345</v>
      </c>
      <c r="B2137">
        <v>345101</v>
      </c>
      <c r="C2137" t="s">
        <v>78</v>
      </c>
      <c r="D2137">
        <v>5545</v>
      </c>
      <c r="E2137">
        <v>4.6500000000000004</v>
      </c>
      <c r="F2137" s="1">
        <v>42185</v>
      </c>
      <c r="G2137" t="s">
        <v>119</v>
      </c>
      <c r="H2137" t="s">
        <v>362</v>
      </c>
      <c r="I2137" t="s">
        <v>362</v>
      </c>
      <c r="K2137">
        <v>4717</v>
      </c>
      <c r="L2137">
        <v>212653</v>
      </c>
      <c r="Q2137" t="s">
        <v>344</v>
      </c>
      <c r="U2137">
        <v>6</v>
      </c>
      <c r="V2137">
        <v>15</v>
      </c>
      <c r="Y2137" t="s">
        <v>345</v>
      </c>
      <c r="Z2137">
        <v>0</v>
      </c>
      <c r="AA2137" t="s">
        <v>346</v>
      </c>
      <c r="AB2137" t="s">
        <v>124</v>
      </c>
      <c r="AC2137">
        <v>232</v>
      </c>
    </row>
    <row r="2138" spans="1:29" x14ac:dyDescent="0.25">
      <c r="A2138">
        <v>345</v>
      </c>
      <c r="B2138">
        <v>345102</v>
      </c>
      <c r="C2138" t="s">
        <v>78</v>
      </c>
      <c r="D2138">
        <v>5545</v>
      </c>
      <c r="E2138">
        <v>41.17</v>
      </c>
      <c r="F2138" s="1">
        <v>42185</v>
      </c>
      <c r="G2138" t="s">
        <v>119</v>
      </c>
      <c r="H2138" t="s">
        <v>362</v>
      </c>
      <c r="I2138" t="s">
        <v>362</v>
      </c>
      <c r="K2138">
        <v>4717</v>
      </c>
      <c r="L2138">
        <v>212653</v>
      </c>
      <c r="Q2138" t="s">
        <v>344</v>
      </c>
      <c r="U2138">
        <v>6</v>
      </c>
      <c r="V2138">
        <v>15</v>
      </c>
      <c r="Y2138" t="s">
        <v>345</v>
      </c>
      <c r="Z2138">
        <v>0</v>
      </c>
      <c r="AA2138" t="s">
        <v>346</v>
      </c>
      <c r="AB2138" t="s">
        <v>124</v>
      </c>
      <c r="AC2138">
        <v>233</v>
      </c>
    </row>
    <row r="2139" spans="1:29" x14ac:dyDescent="0.25">
      <c r="A2139">
        <v>345</v>
      </c>
      <c r="B2139">
        <v>345101</v>
      </c>
      <c r="C2139" t="s">
        <v>78</v>
      </c>
      <c r="D2139">
        <v>5625</v>
      </c>
      <c r="E2139">
        <v>205.33</v>
      </c>
      <c r="F2139" s="1">
        <v>41851</v>
      </c>
      <c r="G2139" t="s">
        <v>119</v>
      </c>
      <c r="H2139" t="s">
        <v>369</v>
      </c>
      <c r="I2139" t="s">
        <v>369</v>
      </c>
      <c r="K2139">
        <v>19492</v>
      </c>
      <c r="L2139">
        <v>188241</v>
      </c>
      <c r="Q2139" t="s">
        <v>344</v>
      </c>
      <c r="U2139">
        <v>7</v>
      </c>
      <c r="V2139">
        <v>14</v>
      </c>
      <c r="Y2139" t="s">
        <v>345</v>
      </c>
      <c r="Z2139">
        <v>0</v>
      </c>
      <c r="AA2139" t="s">
        <v>346</v>
      </c>
      <c r="AB2139" t="s">
        <v>124</v>
      </c>
      <c r="AC2139">
        <v>229</v>
      </c>
    </row>
    <row r="2140" spans="1:29" x14ac:dyDescent="0.25">
      <c r="A2140">
        <v>345</v>
      </c>
      <c r="B2140">
        <v>345102</v>
      </c>
      <c r="C2140" t="s">
        <v>78</v>
      </c>
      <c r="D2140">
        <v>5625</v>
      </c>
      <c r="E2140">
        <v>1831.16</v>
      </c>
      <c r="F2140" s="1">
        <v>41851</v>
      </c>
      <c r="G2140" t="s">
        <v>119</v>
      </c>
      <c r="H2140" t="s">
        <v>369</v>
      </c>
      <c r="I2140" t="s">
        <v>369</v>
      </c>
      <c r="K2140">
        <v>19492</v>
      </c>
      <c r="L2140">
        <v>188241</v>
      </c>
      <c r="Q2140" t="s">
        <v>344</v>
      </c>
      <c r="U2140">
        <v>7</v>
      </c>
      <c r="V2140">
        <v>14</v>
      </c>
      <c r="Y2140" t="s">
        <v>345</v>
      </c>
      <c r="Z2140">
        <v>0</v>
      </c>
      <c r="AA2140" t="s">
        <v>346</v>
      </c>
      <c r="AB2140" t="s">
        <v>124</v>
      </c>
      <c r="AC2140">
        <v>230</v>
      </c>
    </row>
    <row r="2141" spans="1:29" x14ac:dyDescent="0.25">
      <c r="A2141">
        <v>345</v>
      </c>
      <c r="B2141">
        <v>345101</v>
      </c>
      <c r="C2141" t="s">
        <v>78</v>
      </c>
      <c r="D2141">
        <v>5625</v>
      </c>
      <c r="E2141">
        <v>205.46</v>
      </c>
      <c r="F2141" s="1">
        <v>41882</v>
      </c>
      <c r="G2141" t="s">
        <v>119</v>
      </c>
      <c r="H2141" t="s">
        <v>369</v>
      </c>
      <c r="I2141" t="s">
        <v>369</v>
      </c>
      <c r="K2141">
        <v>19492</v>
      </c>
      <c r="L2141">
        <v>190224</v>
      </c>
      <c r="Q2141" t="s">
        <v>344</v>
      </c>
      <c r="U2141">
        <v>8</v>
      </c>
      <c r="V2141">
        <v>14</v>
      </c>
      <c r="Y2141" t="s">
        <v>345</v>
      </c>
      <c r="Z2141">
        <v>0</v>
      </c>
      <c r="AA2141" t="s">
        <v>346</v>
      </c>
      <c r="AB2141" t="s">
        <v>124</v>
      </c>
      <c r="AC2141">
        <v>228</v>
      </c>
    </row>
    <row r="2142" spans="1:29" x14ac:dyDescent="0.25">
      <c r="A2142">
        <v>345</v>
      </c>
      <c r="B2142">
        <v>345102</v>
      </c>
      <c r="C2142" t="s">
        <v>78</v>
      </c>
      <c r="D2142">
        <v>5625</v>
      </c>
      <c r="E2142">
        <v>1824.6</v>
      </c>
      <c r="F2142" s="1">
        <v>41882</v>
      </c>
      <c r="G2142" t="s">
        <v>119</v>
      </c>
      <c r="H2142" t="s">
        <v>369</v>
      </c>
      <c r="I2142" t="s">
        <v>369</v>
      </c>
      <c r="K2142">
        <v>19492</v>
      </c>
      <c r="L2142">
        <v>190224</v>
      </c>
      <c r="Q2142" t="s">
        <v>344</v>
      </c>
      <c r="U2142">
        <v>8</v>
      </c>
      <c r="V2142">
        <v>14</v>
      </c>
      <c r="Y2142" t="s">
        <v>345</v>
      </c>
      <c r="Z2142">
        <v>0</v>
      </c>
      <c r="AA2142" t="s">
        <v>346</v>
      </c>
      <c r="AB2142" t="s">
        <v>124</v>
      </c>
      <c r="AC2142">
        <v>229</v>
      </c>
    </row>
    <row r="2143" spans="1:29" x14ac:dyDescent="0.25">
      <c r="A2143">
        <v>345</v>
      </c>
      <c r="B2143">
        <v>345101</v>
      </c>
      <c r="C2143" t="s">
        <v>78</v>
      </c>
      <c r="D2143">
        <v>5625</v>
      </c>
      <c r="E2143">
        <v>206.97</v>
      </c>
      <c r="F2143" s="1">
        <v>41912</v>
      </c>
      <c r="G2143" t="s">
        <v>119</v>
      </c>
      <c r="H2143" t="s">
        <v>369</v>
      </c>
      <c r="I2143" t="s">
        <v>369</v>
      </c>
      <c r="K2143">
        <v>19492</v>
      </c>
      <c r="L2143">
        <v>192448</v>
      </c>
      <c r="Q2143" t="s">
        <v>344</v>
      </c>
      <c r="U2143">
        <v>9</v>
      </c>
      <c r="V2143">
        <v>14</v>
      </c>
      <c r="Y2143" t="s">
        <v>345</v>
      </c>
      <c r="Z2143">
        <v>0</v>
      </c>
      <c r="AA2143" t="s">
        <v>346</v>
      </c>
      <c r="AB2143" t="s">
        <v>124</v>
      </c>
      <c r="AC2143">
        <v>228</v>
      </c>
    </row>
    <row r="2144" spans="1:29" x14ac:dyDescent="0.25">
      <c r="A2144">
        <v>345</v>
      </c>
      <c r="B2144">
        <v>345102</v>
      </c>
      <c r="C2144" t="s">
        <v>78</v>
      </c>
      <c r="D2144">
        <v>5625</v>
      </c>
      <c r="E2144">
        <v>1814.84</v>
      </c>
      <c r="F2144" s="1">
        <v>41912</v>
      </c>
      <c r="G2144" t="s">
        <v>119</v>
      </c>
      <c r="H2144" t="s">
        <v>369</v>
      </c>
      <c r="I2144" t="s">
        <v>369</v>
      </c>
      <c r="K2144">
        <v>19492</v>
      </c>
      <c r="L2144">
        <v>192448</v>
      </c>
      <c r="Q2144" t="s">
        <v>344</v>
      </c>
      <c r="U2144">
        <v>9</v>
      </c>
      <c r="V2144">
        <v>14</v>
      </c>
      <c r="Y2144" t="s">
        <v>345</v>
      </c>
      <c r="Z2144">
        <v>0</v>
      </c>
      <c r="AA2144" t="s">
        <v>346</v>
      </c>
      <c r="AB2144" t="s">
        <v>124</v>
      </c>
      <c r="AC2144">
        <v>229</v>
      </c>
    </row>
    <row r="2145" spans="1:29" x14ac:dyDescent="0.25">
      <c r="A2145">
        <v>345</v>
      </c>
      <c r="B2145">
        <v>345101</v>
      </c>
      <c r="C2145" t="s">
        <v>78</v>
      </c>
      <c r="D2145">
        <v>5625</v>
      </c>
      <c r="E2145">
        <v>205.39</v>
      </c>
      <c r="F2145" s="1">
        <v>41943</v>
      </c>
      <c r="G2145" t="s">
        <v>119</v>
      </c>
      <c r="H2145" t="s">
        <v>369</v>
      </c>
      <c r="I2145" t="s">
        <v>369</v>
      </c>
      <c r="K2145">
        <v>19492</v>
      </c>
      <c r="L2145">
        <v>194806</v>
      </c>
      <c r="Q2145" t="s">
        <v>344</v>
      </c>
      <c r="U2145">
        <v>10</v>
      </c>
      <c r="V2145">
        <v>14</v>
      </c>
      <c r="Y2145" t="s">
        <v>345</v>
      </c>
      <c r="Z2145">
        <v>0</v>
      </c>
      <c r="AA2145" t="s">
        <v>346</v>
      </c>
      <c r="AB2145" t="s">
        <v>124</v>
      </c>
      <c r="AC2145">
        <v>232</v>
      </c>
    </row>
    <row r="2146" spans="1:29" x14ac:dyDescent="0.25">
      <c r="A2146">
        <v>345</v>
      </c>
      <c r="B2146">
        <v>345102</v>
      </c>
      <c r="C2146" t="s">
        <v>78</v>
      </c>
      <c r="D2146">
        <v>5625</v>
      </c>
      <c r="E2146">
        <v>1806.58</v>
      </c>
      <c r="F2146" s="1">
        <v>41943</v>
      </c>
      <c r="G2146" t="s">
        <v>119</v>
      </c>
      <c r="H2146" t="s">
        <v>369</v>
      </c>
      <c r="I2146" t="s">
        <v>369</v>
      </c>
      <c r="K2146">
        <v>19492</v>
      </c>
      <c r="L2146">
        <v>194806</v>
      </c>
      <c r="Q2146" t="s">
        <v>344</v>
      </c>
      <c r="U2146">
        <v>10</v>
      </c>
      <c r="V2146">
        <v>14</v>
      </c>
      <c r="Y2146" t="s">
        <v>345</v>
      </c>
      <c r="Z2146">
        <v>0</v>
      </c>
      <c r="AA2146" t="s">
        <v>346</v>
      </c>
      <c r="AB2146" t="s">
        <v>124</v>
      </c>
      <c r="AC2146">
        <v>233</v>
      </c>
    </row>
    <row r="2147" spans="1:29" x14ac:dyDescent="0.25">
      <c r="A2147">
        <v>345</v>
      </c>
      <c r="B2147">
        <v>345101</v>
      </c>
      <c r="C2147" t="s">
        <v>78</v>
      </c>
      <c r="D2147">
        <v>5625</v>
      </c>
      <c r="E2147">
        <v>265</v>
      </c>
      <c r="F2147" s="1">
        <v>41973</v>
      </c>
      <c r="G2147" t="s">
        <v>119</v>
      </c>
      <c r="H2147" t="s">
        <v>369</v>
      </c>
      <c r="I2147" t="s">
        <v>369</v>
      </c>
      <c r="K2147">
        <v>19492</v>
      </c>
      <c r="L2147">
        <v>196780</v>
      </c>
      <c r="Q2147" t="s">
        <v>344</v>
      </c>
      <c r="U2147">
        <v>11</v>
      </c>
      <c r="V2147">
        <v>14</v>
      </c>
      <c r="Y2147" t="s">
        <v>345</v>
      </c>
      <c r="Z2147">
        <v>0</v>
      </c>
      <c r="AA2147" t="s">
        <v>346</v>
      </c>
      <c r="AB2147" t="s">
        <v>124</v>
      </c>
      <c r="AC2147">
        <v>232</v>
      </c>
    </row>
    <row r="2148" spans="1:29" x14ac:dyDescent="0.25">
      <c r="A2148">
        <v>345</v>
      </c>
      <c r="B2148">
        <v>345102</v>
      </c>
      <c r="C2148" t="s">
        <v>78</v>
      </c>
      <c r="D2148">
        <v>5625</v>
      </c>
      <c r="E2148">
        <v>2339.19</v>
      </c>
      <c r="F2148" s="1">
        <v>41973</v>
      </c>
      <c r="G2148" t="s">
        <v>119</v>
      </c>
      <c r="H2148" t="s">
        <v>369</v>
      </c>
      <c r="I2148" t="s">
        <v>369</v>
      </c>
      <c r="K2148">
        <v>19492</v>
      </c>
      <c r="L2148">
        <v>196780</v>
      </c>
      <c r="Q2148" t="s">
        <v>344</v>
      </c>
      <c r="U2148">
        <v>11</v>
      </c>
      <c r="V2148">
        <v>14</v>
      </c>
      <c r="Y2148" t="s">
        <v>345</v>
      </c>
      <c r="Z2148">
        <v>0</v>
      </c>
      <c r="AA2148" t="s">
        <v>346</v>
      </c>
      <c r="AB2148" t="s">
        <v>124</v>
      </c>
      <c r="AC2148">
        <v>233</v>
      </c>
    </row>
    <row r="2149" spans="1:29" x14ac:dyDescent="0.25">
      <c r="A2149">
        <v>345</v>
      </c>
      <c r="B2149">
        <v>345101</v>
      </c>
      <c r="C2149" t="s">
        <v>78</v>
      </c>
      <c r="D2149">
        <v>5625</v>
      </c>
      <c r="E2149">
        <v>221.95</v>
      </c>
      <c r="F2149" s="1">
        <v>42004</v>
      </c>
      <c r="G2149" t="s">
        <v>119</v>
      </c>
      <c r="H2149" t="s">
        <v>369</v>
      </c>
      <c r="I2149" t="s">
        <v>369</v>
      </c>
      <c r="K2149">
        <v>19492</v>
      </c>
      <c r="L2149">
        <v>199153</v>
      </c>
      <c r="Q2149" t="s">
        <v>344</v>
      </c>
      <c r="U2149">
        <v>12</v>
      </c>
      <c r="V2149">
        <v>14</v>
      </c>
      <c r="Y2149" t="s">
        <v>345</v>
      </c>
      <c r="Z2149">
        <v>0</v>
      </c>
      <c r="AA2149" t="s">
        <v>346</v>
      </c>
      <c r="AB2149" t="s">
        <v>124</v>
      </c>
      <c r="AC2149">
        <v>232</v>
      </c>
    </row>
    <row r="2150" spans="1:29" x14ac:dyDescent="0.25">
      <c r="A2150">
        <v>345</v>
      </c>
      <c r="B2150">
        <v>345102</v>
      </c>
      <c r="C2150" t="s">
        <v>78</v>
      </c>
      <c r="D2150">
        <v>5625</v>
      </c>
      <c r="E2150">
        <v>1963.2</v>
      </c>
      <c r="F2150" s="1">
        <v>42004</v>
      </c>
      <c r="G2150" t="s">
        <v>119</v>
      </c>
      <c r="H2150" t="s">
        <v>369</v>
      </c>
      <c r="I2150" t="s">
        <v>369</v>
      </c>
      <c r="K2150">
        <v>19492</v>
      </c>
      <c r="L2150">
        <v>199153</v>
      </c>
      <c r="Q2150" t="s">
        <v>344</v>
      </c>
      <c r="U2150">
        <v>12</v>
      </c>
      <c r="V2150">
        <v>14</v>
      </c>
      <c r="Y2150" t="s">
        <v>345</v>
      </c>
      <c r="Z2150">
        <v>0</v>
      </c>
      <c r="AA2150" t="s">
        <v>346</v>
      </c>
      <c r="AB2150" t="s">
        <v>124</v>
      </c>
      <c r="AC2150">
        <v>233</v>
      </c>
    </row>
    <row r="2151" spans="1:29" x14ac:dyDescent="0.25">
      <c r="A2151">
        <v>345</v>
      </c>
      <c r="B2151">
        <v>345101</v>
      </c>
      <c r="C2151" t="s">
        <v>78</v>
      </c>
      <c r="D2151">
        <v>5625</v>
      </c>
      <c r="E2151">
        <v>209.72</v>
      </c>
      <c r="F2151" s="1">
        <v>42035</v>
      </c>
      <c r="G2151" t="s">
        <v>119</v>
      </c>
      <c r="H2151" t="s">
        <v>369</v>
      </c>
      <c r="I2151" t="s">
        <v>369</v>
      </c>
      <c r="K2151">
        <v>19492</v>
      </c>
      <c r="L2151">
        <v>201178</v>
      </c>
      <c r="Q2151" t="s">
        <v>344</v>
      </c>
      <c r="U2151">
        <v>1</v>
      </c>
      <c r="V2151">
        <v>15</v>
      </c>
      <c r="Y2151" t="s">
        <v>345</v>
      </c>
      <c r="Z2151">
        <v>0</v>
      </c>
      <c r="AA2151" t="s">
        <v>346</v>
      </c>
      <c r="AB2151" t="s">
        <v>124</v>
      </c>
      <c r="AC2151">
        <v>232</v>
      </c>
    </row>
    <row r="2152" spans="1:29" x14ac:dyDescent="0.25">
      <c r="A2152">
        <v>345</v>
      </c>
      <c r="B2152">
        <v>345102</v>
      </c>
      <c r="C2152" t="s">
        <v>78</v>
      </c>
      <c r="D2152">
        <v>5625</v>
      </c>
      <c r="E2152">
        <v>1848.6</v>
      </c>
      <c r="F2152" s="1">
        <v>42035</v>
      </c>
      <c r="G2152" t="s">
        <v>119</v>
      </c>
      <c r="H2152" t="s">
        <v>369</v>
      </c>
      <c r="I2152" t="s">
        <v>369</v>
      </c>
      <c r="K2152">
        <v>19492</v>
      </c>
      <c r="L2152">
        <v>201178</v>
      </c>
      <c r="Q2152" t="s">
        <v>344</v>
      </c>
      <c r="U2152">
        <v>1</v>
      </c>
      <c r="V2152">
        <v>15</v>
      </c>
      <c r="Y2152" t="s">
        <v>345</v>
      </c>
      <c r="Z2152">
        <v>0</v>
      </c>
      <c r="AA2152" t="s">
        <v>346</v>
      </c>
      <c r="AB2152" t="s">
        <v>124</v>
      </c>
      <c r="AC2152">
        <v>233</v>
      </c>
    </row>
    <row r="2153" spans="1:29" x14ac:dyDescent="0.25">
      <c r="A2153">
        <v>345</v>
      </c>
      <c r="B2153">
        <v>345101</v>
      </c>
      <c r="C2153" t="s">
        <v>78</v>
      </c>
      <c r="D2153">
        <v>5625</v>
      </c>
      <c r="E2153">
        <v>207.04</v>
      </c>
      <c r="F2153" s="1">
        <v>42063</v>
      </c>
      <c r="G2153" t="s">
        <v>119</v>
      </c>
      <c r="H2153" t="s">
        <v>369</v>
      </c>
      <c r="I2153" t="s">
        <v>369</v>
      </c>
      <c r="K2153">
        <v>19492</v>
      </c>
      <c r="L2153">
        <v>203189</v>
      </c>
      <c r="Q2153" t="s">
        <v>344</v>
      </c>
      <c r="U2153">
        <v>2</v>
      </c>
      <c r="V2153">
        <v>15</v>
      </c>
      <c r="Y2153" t="s">
        <v>345</v>
      </c>
      <c r="Z2153">
        <v>0</v>
      </c>
      <c r="AA2153" t="s">
        <v>346</v>
      </c>
      <c r="AB2153" t="s">
        <v>124</v>
      </c>
      <c r="AC2153">
        <v>232</v>
      </c>
    </row>
    <row r="2154" spans="1:29" x14ac:dyDescent="0.25">
      <c r="A2154">
        <v>345</v>
      </c>
      <c r="B2154">
        <v>345102</v>
      </c>
      <c r="C2154" t="s">
        <v>78</v>
      </c>
      <c r="D2154">
        <v>5625</v>
      </c>
      <c r="E2154">
        <v>1814.59</v>
      </c>
      <c r="F2154" s="1">
        <v>42063</v>
      </c>
      <c r="G2154" t="s">
        <v>119</v>
      </c>
      <c r="H2154" t="s">
        <v>369</v>
      </c>
      <c r="I2154" t="s">
        <v>369</v>
      </c>
      <c r="K2154">
        <v>19492</v>
      </c>
      <c r="L2154">
        <v>203189</v>
      </c>
      <c r="Q2154" t="s">
        <v>344</v>
      </c>
      <c r="U2154">
        <v>2</v>
      </c>
      <c r="V2154">
        <v>15</v>
      </c>
      <c r="Y2154" t="s">
        <v>345</v>
      </c>
      <c r="Z2154">
        <v>0</v>
      </c>
      <c r="AA2154" t="s">
        <v>346</v>
      </c>
      <c r="AB2154" t="s">
        <v>124</v>
      </c>
      <c r="AC2154">
        <v>233</v>
      </c>
    </row>
    <row r="2155" spans="1:29" x14ac:dyDescent="0.25">
      <c r="A2155">
        <v>345</v>
      </c>
      <c r="B2155">
        <v>345101</v>
      </c>
      <c r="C2155" t="s">
        <v>78</v>
      </c>
      <c r="D2155">
        <v>5625</v>
      </c>
      <c r="E2155">
        <v>206.69</v>
      </c>
      <c r="F2155" s="1">
        <v>42094</v>
      </c>
      <c r="G2155" t="s">
        <v>119</v>
      </c>
      <c r="H2155" t="s">
        <v>369</v>
      </c>
      <c r="I2155" t="s">
        <v>369</v>
      </c>
      <c r="K2155">
        <v>19492</v>
      </c>
      <c r="L2155">
        <v>205849</v>
      </c>
      <c r="Q2155" t="s">
        <v>344</v>
      </c>
      <c r="U2155">
        <v>3</v>
      </c>
      <c r="V2155">
        <v>15</v>
      </c>
      <c r="Y2155" t="s">
        <v>345</v>
      </c>
      <c r="Z2155">
        <v>0</v>
      </c>
      <c r="AA2155" t="s">
        <v>346</v>
      </c>
      <c r="AB2155" t="s">
        <v>124</v>
      </c>
      <c r="AC2155">
        <v>232</v>
      </c>
    </row>
    <row r="2156" spans="1:29" x14ac:dyDescent="0.25">
      <c r="A2156">
        <v>345</v>
      </c>
      <c r="B2156">
        <v>345102</v>
      </c>
      <c r="C2156" t="s">
        <v>78</v>
      </c>
      <c r="D2156">
        <v>5625</v>
      </c>
      <c r="E2156">
        <v>1806.32</v>
      </c>
      <c r="F2156" s="1">
        <v>42094</v>
      </c>
      <c r="G2156" t="s">
        <v>119</v>
      </c>
      <c r="H2156" t="s">
        <v>369</v>
      </c>
      <c r="I2156" t="s">
        <v>369</v>
      </c>
      <c r="K2156">
        <v>19492</v>
      </c>
      <c r="L2156">
        <v>205849</v>
      </c>
      <c r="Q2156" t="s">
        <v>344</v>
      </c>
      <c r="U2156">
        <v>3</v>
      </c>
      <c r="V2156">
        <v>15</v>
      </c>
      <c r="Y2156" t="s">
        <v>345</v>
      </c>
      <c r="Z2156">
        <v>0</v>
      </c>
      <c r="AA2156" t="s">
        <v>346</v>
      </c>
      <c r="AB2156" t="s">
        <v>124</v>
      </c>
      <c r="AC2156">
        <v>233</v>
      </c>
    </row>
    <row r="2157" spans="1:29" x14ac:dyDescent="0.25">
      <c r="A2157">
        <v>345</v>
      </c>
      <c r="B2157">
        <v>345101</v>
      </c>
      <c r="C2157" t="s">
        <v>78</v>
      </c>
      <c r="D2157">
        <v>5625</v>
      </c>
      <c r="E2157">
        <v>209.5</v>
      </c>
      <c r="F2157" s="1">
        <v>42124</v>
      </c>
      <c r="G2157" t="s">
        <v>119</v>
      </c>
      <c r="H2157" t="s">
        <v>369</v>
      </c>
      <c r="I2157" t="s">
        <v>369</v>
      </c>
      <c r="K2157">
        <v>19492</v>
      </c>
      <c r="L2157">
        <v>208038</v>
      </c>
      <c r="Q2157" t="s">
        <v>344</v>
      </c>
      <c r="U2157">
        <v>4</v>
      </c>
      <c r="V2157">
        <v>15</v>
      </c>
      <c r="Y2157" t="s">
        <v>345</v>
      </c>
      <c r="Z2157">
        <v>0</v>
      </c>
      <c r="AA2157" t="s">
        <v>346</v>
      </c>
      <c r="AB2157" t="s">
        <v>124</v>
      </c>
      <c r="AC2157">
        <v>232</v>
      </c>
    </row>
    <row r="2158" spans="1:29" x14ac:dyDescent="0.25">
      <c r="A2158">
        <v>345</v>
      </c>
      <c r="B2158">
        <v>345102</v>
      </c>
      <c r="C2158" t="s">
        <v>78</v>
      </c>
      <c r="D2158">
        <v>5625</v>
      </c>
      <c r="E2158">
        <v>1833.04</v>
      </c>
      <c r="F2158" s="1">
        <v>42124</v>
      </c>
      <c r="G2158" t="s">
        <v>119</v>
      </c>
      <c r="H2158" t="s">
        <v>369</v>
      </c>
      <c r="I2158" t="s">
        <v>369</v>
      </c>
      <c r="K2158">
        <v>19492</v>
      </c>
      <c r="L2158">
        <v>208038</v>
      </c>
      <c r="Q2158" t="s">
        <v>344</v>
      </c>
      <c r="U2158">
        <v>4</v>
      </c>
      <c r="V2158">
        <v>15</v>
      </c>
      <c r="Y2158" t="s">
        <v>345</v>
      </c>
      <c r="Z2158">
        <v>0</v>
      </c>
      <c r="AA2158" t="s">
        <v>346</v>
      </c>
      <c r="AB2158" t="s">
        <v>124</v>
      </c>
      <c r="AC2158">
        <v>233</v>
      </c>
    </row>
    <row r="2159" spans="1:29" x14ac:dyDescent="0.25">
      <c r="A2159">
        <v>345</v>
      </c>
      <c r="B2159">
        <v>345101</v>
      </c>
      <c r="C2159" t="s">
        <v>78</v>
      </c>
      <c r="D2159">
        <v>5625</v>
      </c>
      <c r="E2159">
        <v>208.16</v>
      </c>
      <c r="F2159" s="1">
        <v>42155</v>
      </c>
      <c r="G2159" t="s">
        <v>119</v>
      </c>
      <c r="H2159" t="s">
        <v>369</v>
      </c>
      <c r="I2159" t="s">
        <v>369</v>
      </c>
      <c r="K2159">
        <v>19492</v>
      </c>
      <c r="L2159">
        <v>210146</v>
      </c>
      <c r="Q2159" t="s">
        <v>344</v>
      </c>
      <c r="U2159">
        <v>5</v>
      </c>
      <c r="V2159">
        <v>15</v>
      </c>
      <c r="Y2159" t="s">
        <v>345</v>
      </c>
      <c r="Z2159">
        <v>0</v>
      </c>
      <c r="AA2159" t="s">
        <v>346</v>
      </c>
      <c r="AB2159" t="s">
        <v>124</v>
      </c>
      <c r="AC2159">
        <v>232</v>
      </c>
    </row>
    <row r="2160" spans="1:29" x14ac:dyDescent="0.25">
      <c r="A2160">
        <v>345</v>
      </c>
      <c r="B2160">
        <v>345102</v>
      </c>
      <c r="C2160" t="s">
        <v>78</v>
      </c>
      <c r="D2160">
        <v>5625</v>
      </c>
      <c r="E2160">
        <v>1829.23</v>
      </c>
      <c r="F2160" s="1">
        <v>42155</v>
      </c>
      <c r="G2160" t="s">
        <v>119</v>
      </c>
      <c r="H2160" t="s">
        <v>369</v>
      </c>
      <c r="I2160" t="s">
        <v>369</v>
      </c>
      <c r="K2160">
        <v>19492</v>
      </c>
      <c r="L2160">
        <v>210146</v>
      </c>
      <c r="Q2160" t="s">
        <v>344</v>
      </c>
      <c r="U2160">
        <v>5</v>
      </c>
      <c r="V2160">
        <v>15</v>
      </c>
      <c r="Y2160" t="s">
        <v>345</v>
      </c>
      <c r="Z2160">
        <v>0</v>
      </c>
      <c r="AA2160" t="s">
        <v>346</v>
      </c>
      <c r="AB2160" t="s">
        <v>124</v>
      </c>
      <c r="AC2160">
        <v>233</v>
      </c>
    </row>
    <row r="2161" spans="1:29" x14ac:dyDescent="0.25">
      <c r="A2161">
        <v>345</v>
      </c>
      <c r="B2161">
        <v>345101</v>
      </c>
      <c r="C2161" t="s">
        <v>78</v>
      </c>
      <c r="D2161">
        <v>5625</v>
      </c>
      <c r="E2161">
        <v>206.92</v>
      </c>
      <c r="F2161" s="1">
        <v>42185</v>
      </c>
      <c r="G2161" t="s">
        <v>119</v>
      </c>
      <c r="H2161" t="s">
        <v>369</v>
      </c>
      <c r="I2161" t="s">
        <v>369</v>
      </c>
      <c r="K2161">
        <v>19492</v>
      </c>
      <c r="L2161">
        <v>212653</v>
      </c>
      <c r="Q2161" t="s">
        <v>344</v>
      </c>
      <c r="U2161">
        <v>6</v>
      </c>
      <c r="V2161">
        <v>15</v>
      </c>
      <c r="Y2161" t="s">
        <v>345</v>
      </c>
      <c r="Z2161">
        <v>0</v>
      </c>
      <c r="AA2161" t="s">
        <v>346</v>
      </c>
      <c r="AB2161" t="s">
        <v>124</v>
      </c>
      <c r="AC2161">
        <v>232</v>
      </c>
    </row>
    <row r="2162" spans="1:29" x14ac:dyDescent="0.25">
      <c r="A2162">
        <v>345</v>
      </c>
      <c r="B2162">
        <v>345102</v>
      </c>
      <c r="C2162" t="s">
        <v>78</v>
      </c>
      <c r="D2162">
        <v>5625</v>
      </c>
      <c r="E2162">
        <v>1832.92</v>
      </c>
      <c r="F2162" s="1">
        <v>42185</v>
      </c>
      <c r="G2162" t="s">
        <v>119</v>
      </c>
      <c r="H2162" t="s">
        <v>369</v>
      </c>
      <c r="I2162" t="s">
        <v>369</v>
      </c>
      <c r="K2162">
        <v>19492</v>
      </c>
      <c r="L2162">
        <v>212653</v>
      </c>
      <c r="Q2162" t="s">
        <v>344</v>
      </c>
      <c r="U2162">
        <v>6</v>
      </c>
      <c r="V2162">
        <v>15</v>
      </c>
      <c r="Y2162" t="s">
        <v>345</v>
      </c>
      <c r="Z2162">
        <v>0</v>
      </c>
      <c r="AA2162" t="s">
        <v>346</v>
      </c>
      <c r="AB2162" t="s">
        <v>124</v>
      </c>
      <c r="AC2162">
        <v>233</v>
      </c>
    </row>
    <row r="2163" spans="1:29" x14ac:dyDescent="0.25">
      <c r="A2163">
        <v>345</v>
      </c>
      <c r="B2163">
        <v>345101</v>
      </c>
      <c r="C2163" t="s">
        <v>78</v>
      </c>
      <c r="D2163">
        <v>5630</v>
      </c>
      <c r="E2163">
        <v>146.97</v>
      </c>
      <c r="F2163" s="1">
        <v>41851</v>
      </c>
      <c r="G2163" t="s">
        <v>119</v>
      </c>
      <c r="H2163" t="s">
        <v>370</v>
      </c>
      <c r="I2163" t="s">
        <v>370</v>
      </c>
      <c r="K2163">
        <v>19493</v>
      </c>
      <c r="L2163">
        <v>188241</v>
      </c>
      <c r="Q2163" t="s">
        <v>344</v>
      </c>
      <c r="U2163">
        <v>7</v>
      </c>
      <c r="V2163">
        <v>14</v>
      </c>
      <c r="Y2163" t="s">
        <v>345</v>
      </c>
      <c r="Z2163">
        <v>0</v>
      </c>
      <c r="AA2163" t="s">
        <v>346</v>
      </c>
      <c r="AB2163" t="s">
        <v>124</v>
      </c>
      <c r="AC2163">
        <v>229</v>
      </c>
    </row>
    <row r="2164" spans="1:29" x14ac:dyDescent="0.25">
      <c r="A2164">
        <v>345</v>
      </c>
      <c r="B2164">
        <v>345102</v>
      </c>
      <c r="C2164" t="s">
        <v>78</v>
      </c>
      <c r="D2164">
        <v>5630</v>
      </c>
      <c r="E2164">
        <v>1310.69</v>
      </c>
      <c r="F2164" s="1">
        <v>41851</v>
      </c>
      <c r="G2164" t="s">
        <v>119</v>
      </c>
      <c r="H2164" t="s">
        <v>370</v>
      </c>
      <c r="I2164" t="s">
        <v>370</v>
      </c>
      <c r="K2164">
        <v>19493</v>
      </c>
      <c r="L2164">
        <v>188241</v>
      </c>
      <c r="Q2164" t="s">
        <v>344</v>
      </c>
      <c r="U2164">
        <v>7</v>
      </c>
      <c r="V2164">
        <v>14</v>
      </c>
      <c r="Y2164" t="s">
        <v>345</v>
      </c>
      <c r="Z2164">
        <v>0</v>
      </c>
      <c r="AA2164" t="s">
        <v>346</v>
      </c>
      <c r="AB2164" t="s">
        <v>124</v>
      </c>
      <c r="AC2164">
        <v>230</v>
      </c>
    </row>
    <row r="2165" spans="1:29" x14ac:dyDescent="0.25">
      <c r="A2165">
        <v>345</v>
      </c>
      <c r="B2165">
        <v>345101</v>
      </c>
      <c r="C2165" t="s">
        <v>78</v>
      </c>
      <c r="D2165">
        <v>5630</v>
      </c>
      <c r="E2165">
        <v>138.80000000000001</v>
      </c>
      <c r="F2165" s="1">
        <v>41882</v>
      </c>
      <c r="G2165" t="s">
        <v>119</v>
      </c>
      <c r="H2165" t="s">
        <v>370</v>
      </c>
      <c r="I2165" t="s">
        <v>370</v>
      </c>
      <c r="K2165">
        <v>19493</v>
      </c>
      <c r="L2165">
        <v>190224</v>
      </c>
      <c r="Q2165" t="s">
        <v>344</v>
      </c>
      <c r="U2165">
        <v>8</v>
      </c>
      <c r="V2165">
        <v>14</v>
      </c>
      <c r="Y2165" t="s">
        <v>345</v>
      </c>
      <c r="Z2165">
        <v>0</v>
      </c>
      <c r="AA2165" t="s">
        <v>346</v>
      </c>
      <c r="AB2165" t="s">
        <v>124</v>
      </c>
      <c r="AC2165">
        <v>228</v>
      </c>
    </row>
    <row r="2166" spans="1:29" x14ac:dyDescent="0.25">
      <c r="A2166">
        <v>345</v>
      </c>
      <c r="B2166">
        <v>345102</v>
      </c>
      <c r="C2166" t="s">
        <v>78</v>
      </c>
      <c r="D2166">
        <v>5630</v>
      </c>
      <c r="E2166">
        <v>1232.6199999999999</v>
      </c>
      <c r="F2166" s="1">
        <v>41882</v>
      </c>
      <c r="G2166" t="s">
        <v>119</v>
      </c>
      <c r="H2166" t="s">
        <v>370</v>
      </c>
      <c r="I2166" t="s">
        <v>370</v>
      </c>
      <c r="K2166">
        <v>19493</v>
      </c>
      <c r="L2166">
        <v>190224</v>
      </c>
      <c r="Q2166" t="s">
        <v>344</v>
      </c>
      <c r="U2166">
        <v>8</v>
      </c>
      <c r="V2166">
        <v>14</v>
      </c>
      <c r="Y2166" t="s">
        <v>345</v>
      </c>
      <c r="Z2166">
        <v>0</v>
      </c>
      <c r="AA2166" t="s">
        <v>346</v>
      </c>
      <c r="AB2166" t="s">
        <v>124</v>
      </c>
      <c r="AC2166">
        <v>229</v>
      </c>
    </row>
    <row r="2167" spans="1:29" x14ac:dyDescent="0.25">
      <c r="A2167">
        <v>345</v>
      </c>
      <c r="B2167">
        <v>345101</v>
      </c>
      <c r="C2167" t="s">
        <v>78</v>
      </c>
      <c r="D2167">
        <v>5630</v>
      </c>
      <c r="E2167">
        <v>137.62</v>
      </c>
      <c r="F2167" s="1">
        <v>41912</v>
      </c>
      <c r="G2167" t="s">
        <v>119</v>
      </c>
      <c r="H2167" t="s">
        <v>370</v>
      </c>
      <c r="I2167" t="s">
        <v>370</v>
      </c>
      <c r="K2167">
        <v>19493</v>
      </c>
      <c r="L2167">
        <v>192448</v>
      </c>
      <c r="Q2167" t="s">
        <v>344</v>
      </c>
      <c r="U2167">
        <v>9</v>
      </c>
      <c r="V2167">
        <v>14</v>
      </c>
      <c r="Y2167" t="s">
        <v>345</v>
      </c>
      <c r="Z2167">
        <v>0</v>
      </c>
      <c r="AA2167" t="s">
        <v>346</v>
      </c>
      <c r="AB2167" t="s">
        <v>124</v>
      </c>
      <c r="AC2167">
        <v>228</v>
      </c>
    </row>
    <row r="2168" spans="1:29" x14ac:dyDescent="0.25">
      <c r="A2168">
        <v>345</v>
      </c>
      <c r="B2168">
        <v>345102</v>
      </c>
      <c r="C2168" t="s">
        <v>78</v>
      </c>
      <c r="D2168">
        <v>5630</v>
      </c>
      <c r="E2168">
        <v>1206.73</v>
      </c>
      <c r="F2168" s="1">
        <v>41912</v>
      </c>
      <c r="G2168" t="s">
        <v>119</v>
      </c>
      <c r="H2168" t="s">
        <v>370</v>
      </c>
      <c r="I2168" t="s">
        <v>370</v>
      </c>
      <c r="K2168">
        <v>19493</v>
      </c>
      <c r="L2168">
        <v>192448</v>
      </c>
      <c r="Q2168" t="s">
        <v>344</v>
      </c>
      <c r="U2168">
        <v>9</v>
      </c>
      <c r="V2168">
        <v>14</v>
      </c>
      <c r="Y2168" t="s">
        <v>345</v>
      </c>
      <c r="Z2168">
        <v>0</v>
      </c>
      <c r="AA2168" t="s">
        <v>346</v>
      </c>
      <c r="AB2168" t="s">
        <v>124</v>
      </c>
      <c r="AC2168">
        <v>229</v>
      </c>
    </row>
    <row r="2169" spans="1:29" x14ac:dyDescent="0.25">
      <c r="A2169">
        <v>345</v>
      </c>
      <c r="B2169">
        <v>345101</v>
      </c>
      <c r="C2169" t="s">
        <v>78</v>
      </c>
      <c r="D2169">
        <v>5630</v>
      </c>
      <c r="E2169">
        <v>139.46</v>
      </c>
      <c r="F2169" s="1">
        <v>41943</v>
      </c>
      <c r="G2169" t="s">
        <v>119</v>
      </c>
      <c r="H2169" t="s">
        <v>370</v>
      </c>
      <c r="I2169" t="s">
        <v>370</v>
      </c>
      <c r="K2169">
        <v>19493</v>
      </c>
      <c r="L2169">
        <v>194806</v>
      </c>
      <c r="Q2169" t="s">
        <v>344</v>
      </c>
      <c r="U2169">
        <v>10</v>
      </c>
      <c r="V2169">
        <v>14</v>
      </c>
      <c r="Y2169" t="s">
        <v>345</v>
      </c>
      <c r="Z2169">
        <v>0</v>
      </c>
      <c r="AA2169" t="s">
        <v>346</v>
      </c>
      <c r="AB2169" t="s">
        <v>124</v>
      </c>
      <c r="AC2169">
        <v>232</v>
      </c>
    </row>
    <row r="2170" spans="1:29" x14ac:dyDescent="0.25">
      <c r="A2170">
        <v>345</v>
      </c>
      <c r="B2170">
        <v>345102</v>
      </c>
      <c r="C2170" t="s">
        <v>78</v>
      </c>
      <c r="D2170">
        <v>5630</v>
      </c>
      <c r="E2170">
        <v>1226.73</v>
      </c>
      <c r="F2170" s="1">
        <v>41943</v>
      </c>
      <c r="G2170" t="s">
        <v>119</v>
      </c>
      <c r="H2170" t="s">
        <v>370</v>
      </c>
      <c r="I2170" t="s">
        <v>370</v>
      </c>
      <c r="K2170">
        <v>19493</v>
      </c>
      <c r="L2170">
        <v>194806</v>
      </c>
      <c r="Q2170" t="s">
        <v>344</v>
      </c>
      <c r="U2170">
        <v>10</v>
      </c>
      <c r="V2170">
        <v>14</v>
      </c>
      <c r="Y2170" t="s">
        <v>345</v>
      </c>
      <c r="Z2170">
        <v>0</v>
      </c>
      <c r="AA2170" t="s">
        <v>346</v>
      </c>
      <c r="AB2170" t="s">
        <v>124</v>
      </c>
      <c r="AC2170">
        <v>233</v>
      </c>
    </row>
    <row r="2171" spans="1:29" x14ac:dyDescent="0.25">
      <c r="A2171">
        <v>345</v>
      </c>
      <c r="B2171">
        <v>345101</v>
      </c>
      <c r="C2171" t="s">
        <v>78</v>
      </c>
      <c r="D2171">
        <v>5630</v>
      </c>
      <c r="E2171">
        <v>138.69</v>
      </c>
      <c r="F2171" s="1">
        <v>41973</v>
      </c>
      <c r="G2171" t="s">
        <v>119</v>
      </c>
      <c r="H2171" t="s">
        <v>370</v>
      </c>
      <c r="I2171" t="s">
        <v>370</v>
      </c>
      <c r="K2171">
        <v>19493</v>
      </c>
      <c r="L2171">
        <v>196780</v>
      </c>
      <c r="Q2171" t="s">
        <v>344</v>
      </c>
      <c r="U2171">
        <v>11</v>
      </c>
      <c r="V2171">
        <v>14</v>
      </c>
      <c r="Y2171" t="s">
        <v>345</v>
      </c>
      <c r="Z2171">
        <v>0</v>
      </c>
      <c r="AA2171" t="s">
        <v>346</v>
      </c>
      <c r="AB2171" t="s">
        <v>124</v>
      </c>
      <c r="AC2171">
        <v>232</v>
      </c>
    </row>
    <row r="2172" spans="1:29" x14ac:dyDescent="0.25">
      <c r="A2172">
        <v>345</v>
      </c>
      <c r="B2172">
        <v>345102</v>
      </c>
      <c r="C2172" t="s">
        <v>78</v>
      </c>
      <c r="D2172">
        <v>5630</v>
      </c>
      <c r="E2172">
        <v>1224.22</v>
      </c>
      <c r="F2172" s="1">
        <v>41973</v>
      </c>
      <c r="G2172" t="s">
        <v>119</v>
      </c>
      <c r="H2172" t="s">
        <v>370</v>
      </c>
      <c r="I2172" t="s">
        <v>370</v>
      </c>
      <c r="K2172">
        <v>19493</v>
      </c>
      <c r="L2172">
        <v>196780</v>
      </c>
      <c r="Q2172" t="s">
        <v>344</v>
      </c>
      <c r="U2172">
        <v>11</v>
      </c>
      <c r="V2172">
        <v>14</v>
      </c>
      <c r="Y2172" t="s">
        <v>345</v>
      </c>
      <c r="Z2172">
        <v>0</v>
      </c>
      <c r="AA2172" t="s">
        <v>346</v>
      </c>
      <c r="AB2172" t="s">
        <v>124</v>
      </c>
      <c r="AC2172">
        <v>233</v>
      </c>
    </row>
    <row r="2173" spans="1:29" x14ac:dyDescent="0.25">
      <c r="A2173">
        <v>345</v>
      </c>
      <c r="B2173">
        <v>345101</v>
      </c>
      <c r="C2173" t="s">
        <v>78</v>
      </c>
      <c r="D2173">
        <v>5630</v>
      </c>
      <c r="E2173">
        <v>135.77000000000001</v>
      </c>
      <c r="F2173" s="1">
        <v>42004</v>
      </c>
      <c r="G2173" t="s">
        <v>119</v>
      </c>
      <c r="H2173" t="s">
        <v>370</v>
      </c>
      <c r="I2173" t="s">
        <v>370</v>
      </c>
      <c r="K2173">
        <v>19493</v>
      </c>
      <c r="L2173">
        <v>199153</v>
      </c>
      <c r="Q2173" t="s">
        <v>344</v>
      </c>
      <c r="U2173">
        <v>12</v>
      </c>
      <c r="V2173">
        <v>14</v>
      </c>
      <c r="Y2173" t="s">
        <v>345</v>
      </c>
      <c r="Z2173">
        <v>0</v>
      </c>
      <c r="AA2173" t="s">
        <v>346</v>
      </c>
      <c r="AB2173" t="s">
        <v>124</v>
      </c>
      <c r="AC2173">
        <v>232</v>
      </c>
    </row>
    <row r="2174" spans="1:29" x14ac:dyDescent="0.25">
      <c r="A2174">
        <v>345</v>
      </c>
      <c r="B2174">
        <v>345102</v>
      </c>
      <c r="C2174" t="s">
        <v>78</v>
      </c>
      <c r="D2174">
        <v>5630</v>
      </c>
      <c r="E2174">
        <v>1200.92</v>
      </c>
      <c r="F2174" s="1">
        <v>42004</v>
      </c>
      <c r="G2174" t="s">
        <v>119</v>
      </c>
      <c r="H2174" t="s">
        <v>370</v>
      </c>
      <c r="I2174" t="s">
        <v>370</v>
      </c>
      <c r="K2174">
        <v>19493</v>
      </c>
      <c r="L2174">
        <v>199153</v>
      </c>
      <c r="Q2174" t="s">
        <v>344</v>
      </c>
      <c r="U2174">
        <v>12</v>
      </c>
      <c r="V2174">
        <v>14</v>
      </c>
      <c r="Y2174" t="s">
        <v>345</v>
      </c>
      <c r="Z2174">
        <v>0</v>
      </c>
      <c r="AA2174" t="s">
        <v>346</v>
      </c>
      <c r="AB2174" t="s">
        <v>124</v>
      </c>
      <c r="AC2174">
        <v>233</v>
      </c>
    </row>
    <row r="2175" spans="1:29" x14ac:dyDescent="0.25">
      <c r="A2175">
        <v>345</v>
      </c>
      <c r="B2175">
        <v>345101</v>
      </c>
      <c r="C2175" t="s">
        <v>78</v>
      </c>
      <c r="D2175">
        <v>5630</v>
      </c>
      <c r="E2175">
        <v>196.41</v>
      </c>
      <c r="F2175" s="1">
        <v>42035</v>
      </c>
      <c r="G2175" t="s">
        <v>119</v>
      </c>
      <c r="H2175" t="s">
        <v>370</v>
      </c>
      <c r="I2175" t="s">
        <v>370</v>
      </c>
      <c r="K2175">
        <v>19493</v>
      </c>
      <c r="L2175">
        <v>201178</v>
      </c>
      <c r="Q2175" t="s">
        <v>344</v>
      </c>
      <c r="U2175">
        <v>1</v>
      </c>
      <c r="V2175">
        <v>15</v>
      </c>
      <c r="Y2175" t="s">
        <v>345</v>
      </c>
      <c r="Z2175">
        <v>0</v>
      </c>
      <c r="AA2175" t="s">
        <v>346</v>
      </c>
      <c r="AB2175" t="s">
        <v>124</v>
      </c>
      <c r="AC2175">
        <v>232</v>
      </c>
    </row>
    <row r="2176" spans="1:29" x14ac:dyDescent="0.25">
      <c r="A2176">
        <v>345</v>
      </c>
      <c r="B2176">
        <v>345102</v>
      </c>
      <c r="C2176" t="s">
        <v>78</v>
      </c>
      <c r="D2176">
        <v>5630</v>
      </c>
      <c r="E2176">
        <v>1731.25</v>
      </c>
      <c r="F2176" s="1">
        <v>42035</v>
      </c>
      <c r="G2176" t="s">
        <v>119</v>
      </c>
      <c r="H2176" t="s">
        <v>370</v>
      </c>
      <c r="I2176" t="s">
        <v>370</v>
      </c>
      <c r="K2176">
        <v>19493</v>
      </c>
      <c r="L2176">
        <v>201178</v>
      </c>
      <c r="Q2176" t="s">
        <v>344</v>
      </c>
      <c r="U2176">
        <v>1</v>
      </c>
      <c r="V2176">
        <v>15</v>
      </c>
      <c r="Y2176" t="s">
        <v>345</v>
      </c>
      <c r="Z2176">
        <v>0</v>
      </c>
      <c r="AA2176" t="s">
        <v>346</v>
      </c>
      <c r="AB2176" t="s">
        <v>124</v>
      </c>
      <c r="AC2176">
        <v>233</v>
      </c>
    </row>
    <row r="2177" spans="1:29" x14ac:dyDescent="0.25">
      <c r="A2177">
        <v>345</v>
      </c>
      <c r="B2177">
        <v>345101</v>
      </c>
      <c r="C2177" t="s">
        <v>78</v>
      </c>
      <c r="D2177">
        <v>5630</v>
      </c>
      <c r="E2177">
        <v>145.78</v>
      </c>
      <c r="F2177" s="1">
        <v>42063</v>
      </c>
      <c r="G2177" t="s">
        <v>119</v>
      </c>
      <c r="H2177" t="s">
        <v>370</v>
      </c>
      <c r="I2177" t="s">
        <v>370</v>
      </c>
      <c r="K2177">
        <v>19493</v>
      </c>
      <c r="L2177">
        <v>203189</v>
      </c>
      <c r="Q2177" t="s">
        <v>344</v>
      </c>
      <c r="U2177">
        <v>2</v>
      </c>
      <c r="V2177">
        <v>15</v>
      </c>
      <c r="Y2177" t="s">
        <v>345</v>
      </c>
      <c r="Z2177">
        <v>0</v>
      </c>
      <c r="AA2177" t="s">
        <v>346</v>
      </c>
      <c r="AB2177" t="s">
        <v>124</v>
      </c>
      <c r="AC2177">
        <v>232</v>
      </c>
    </row>
    <row r="2178" spans="1:29" x14ac:dyDescent="0.25">
      <c r="A2178">
        <v>345</v>
      </c>
      <c r="B2178">
        <v>345102</v>
      </c>
      <c r="C2178" t="s">
        <v>78</v>
      </c>
      <c r="D2178">
        <v>5630</v>
      </c>
      <c r="E2178">
        <v>1277.69</v>
      </c>
      <c r="F2178" s="1">
        <v>42063</v>
      </c>
      <c r="G2178" t="s">
        <v>119</v>
      </c>
      <c r="H2178" t="s">
        <v>370</v>
      </c>
      <c r="I2178" t="s">
        <v>370</v>
      </c>
      <c r="K2178">
        <v>19493</v>
      </c>
      <c r="L2178">
        <v>203189</v>
      </c>
      <c r="Q2178" t="s">
        <v>344</v>
      </c>
      <c r="U2178">
        <v>2</v>
      </c>
      <c r="V2178">
        <v>15</v>
      </c>
      <c r="Y2178" t="s">
        <v>345</v>
      </c>
      <c r="Z2178">
        <v>0</v>
      </c>
      <c r="AA2178" t="s">
        <v>346</v>
      </c>
      <c r="AB2178" t="s">
        <v>124</v>
      </c>
      <c r="AC2178">
        <v>233</v>
      </c>
    </row>
    <row r="2179" spans="1:29" x14ac:dyDescent="0.25">
      <c r="A2179">
        <v>345</v>
      </c>
      <c r="B2179">
        <v>345101</v>
      </c>
      <c r="C2179" t="s">
        <v>78</v>
      </c>
      <c r="D2179">
        <v>5630</v>
      </c>
      <c r="E2179">
        <v>146.63</v>
      </c>
      <c r="F2179" s="1">
        <v>42094</v>
      </c>
      <c r="G2179" t="s">
        <v>119</v>
      </c>
      <c r="H2179" t="s">
        <v>370</v>
      </c>
      <c r="I2179" t="s">
        <v>370</v>
      </c>
      <c r="K2179">
        <v>19493</v>
      </c>
      <c r="L2179">
        <v>205849</v>
      </c>
      <c r="Q2179" t="s">
        <v>344</v>
      </c>
      <c r="U2179">
        <v>3</v>
      </c>
      <c r="V2179">
        <v>15</v>
      </c>
      <c r="Y2179" t="s">
        <v>345</v>
      </c>
      <c r="Z2179">
        <v>0</v>
      </c>
      <c r="AA2179" t="s">
        <v>346</v>
      </c>
      <c r="AB2179" t="s">
        <v>124</v>
      </c>
      <c r="AC2179">
        <v>232</v>
      </c>
    </row>
    <row r="2180" spans="1:29" x14ac:dyDescent="0.25">
      <c r="A2180">
        <v>345</v>
      </c>
      <c r="B2180">
        <v>345102</v>
      </c>
      <c r="C2180" t="s">
        <v>78</v>
      </c>
      <c r="D2180">
        <v>5630</v>
      </c>
      <c r="E2180">
        <v>1281.46</v>
      </c>
      <c r="F2180" s="1">
        <v>42094</v>
      </c>
      <c r="G2180" t="s">
        <v>119</v>
      </c>
      <c r="H2180" t="s">
        <v>370</v>
      </c>
      <c r="I2180" t="s">
        <v>370</v>
      </c>
      <c r="K2180">
        <v>19493</v>
      </c>
      <c r="L2180">
        <v>205849</v>
      </c>
      <c r="Q2180" t="s">
        <v>344</v>
      </c>
      <c r="U2180">
        <v>3</v>
      </c>
      <c r="V2180">
        <v>15</v>
      </c>
      <c r="Y2180" t="s">
        <v>345</v>
      </c>
      <c r="Z2180">
        <v>0</v>
      </c>
      <c r="AA2180" t="s">
        <v>346</v>
      </c>
      <c r="AB2180" t="s">
        <v>124</v>
      </c>
      <c r="AC2180">
        <v>233</v>
      </c>
    </row>
    <row r="2181" spans="1:29" x14ac:dyDescent="0.25">
      <c r="A2181">
        <v>345</v>
      </c>
      <c r="B2181">
        <v>345101</v>
      </c>
      <c r="C2181" t="s">
        <v>78</v>
      </c>
      <c r="D2181">
        <v>5630</v>
      </c>
      <c r="E2181">
        <v>149.43</v>
      </c>
      <c r="F2181" s="1">
        <v>42124</v>
      </c>
      <c r="G2181" t="s">
        <v>119</v>
      </c>
      <c r="H2181" t="s">
        <v>370</v>
      </c>
      <c r="I2181" t="s">
        <v>370</v>
      </c>
      <c r="K2181">
        <v>19493</v>
      </c>
      <c r="L2181">
        <v>208038</v>
      </c>
      <c r="Q2181" t="s">
        <v>344</v>
      </c>
      <c r="U2181">
        <v>4</v>
      </c>
      <c r="V2181">
        <v>15</v>
      </c>
      <c r="Y2181" t="s">
        <v>345</v>
      </c>
      <c r="Z2181">
        <v>0</v>
      </c>
      <c r="AA2181" t="s">
        <v>346</v>
      </c>
      <c r="AB2181" t="s">
        <v>124</v>
      </c>
      <c r="AC2181">
        <v>232</v>
      </c>
    </row>
    <row r="2182" spans="1:29" x14ac:dyDescent="0.25">
      <c r="A2182">
        <v>345</v>
      </c>
      <c r="B2182">
        <v>345102</v>
      </c>
      <c r="C2182" t="s">
        <v>78</v>
      </c>
      <c r="D2182">
        <v>5630</v>
      </c>
      <c r="E2182">
        <v>1307.3900000000001</v>
      </c>
      <c r="F2182" s="1">
        <v>42124</v>
      </c>
      <c r="G2182" t="s">
        <v>119</v>
      </c>
      <c r="H2182" t="s">
        <v>370</v>
      </c>
      <c r="I2182" t="s">
        <v>370</v>
      </c>
      <c r="K2182">
        <v>19493</v>
      </c>
      <c r="L2182">
        <v>208038</v>
      </c>
      <c r="Q2182" t="s">
        <v>344</v>
      </c>
      <c r="U2182">
        <v>4</v>
      </c>
      <c r="V2182">
        <v>15</v>
      </c>
      <c r="Y2182" t="s">
        <v>345</v>
      </c>
      <c r="Z2182">
        <v>0</v>
      </c>
      <c r="AA2182" t="s">
        <v>346</v>
      </c>
      <c r="AB2182" t="s">
        <v>124</v>
      </c>
      <c r="AC2182">
        <v>233</v>
      </c>
    </row>
    <row r="2183" spans="1:29" x14ac:dyDescent="0.25">
      <c r="A2183">
        <v>345</v>
      </c>
      <c r="B2183">
        <v>345101</v>
      </c>
      <c r="C2183" t="s">
        <v>78</v>
      </c>
      <c r="D2183">
        <v>5630</v>
      </c>
      <c r="E2183">
        <v>148.85</v>
      </c>
      <c r="F2183" s="1">
        <v>42155</v>
      </c>
      <c r="G2183" t="s">
        <v>119</v>
      </c>
      <c r="H2183" t="s">
        <v>370</v>
      </c>
      <c r="I2183" t="s">
        <v>370</v>
      </c>
      <c r="K2183">
        <v>19493</v>
      </c>
      <c r="L2183">
        <v>210146</v>
      </c>
      <c r="Q2183" t="s">
        <v>344</v>
      </c>
      <c r="U2183">
        <v>5</v>
      </c>
      <c r="V2183">
        <v>15</v>
      </c>
      <c r="Y2183" t="s">
        <v>345</v>
      </c>
      <c r="Z2183">
        <v>0</v>
      </c>
      <c r="AA2183" t="s">
        <v>346</v>
      </c>
      <c r="AB2183" t="s">
        <v>124</v>
      </c>
      <c r="AC2183">
        <v>232</v>
      </c>
    </row>
    <row r="2184" spans="1:29" x14ac:dyDescent="0.25">
      <c r="A2184">
        <v>345</v>
      </c>
      <c r="B2184">
        <v>345102</v>
      </c>
      <c r="C2184" t="s">
        <v>78</v>
      </c>
      <c r="D2184">
        <v>5630</v>
      </c>
      <c r="E2184">
        <v>1307.99</v>
      </c>
      <c r="F2184" s="1">
        <v>42155</v>
      </c>
      <c r="G2184" t="s">
        <v>119</v>
      </c>
      <c r="H2184" t="s">
        <v>370</v>
      </c>
      <c r="I2184" t="s">
        <v>370</v>
      </c>
      <c r="K2184">
        <v>19493</v>
      </c>
      <c r="L2184">
        <v>210146</v>
      </c>
      <c r="Q2184" t="s">
        <v>344</v>
      </c>
      <c r="U2184">
        <v>5</v>
      </c>
      <c r="V2184">
        <v>15</v>
      </c>
      <c r="Y2184" t="s">
        <v>345</v>
      </c>
      <c r="Z2184">
        <v>0</v>
      </c>
      <c r="AA2184" t="s">
        <v>346</v>
      </c>
      <c r="AB2184" t="s">
        <v>124</v>
      </c>
      <c r="AC2184">
        <v>233</v>
      </c>
    </row>
    <row r="2185" spans="1:29" x14ac:dyDescent="0.25">
      <c r="A2185">
        <v>345</v>
      </c>
      <c r="B2185">
        <v>345101</v>
      </c>
      <c r="C2185" t="s">
        <v>78</v>
      </c>
      <c r="D2185">
        <v>5630</v>
      </c>
      <c r="E2185">
        <v>146.36000000000001</v>
      </c>
      <c r="F2185" s="1">
        <v>42185</v>
      </c>
      <c r="G2185" t="s">
        <v>119</v>
      </c>
      <c r="H2185" t="s">
        <v>370</v>
      </c>
      <c r="I2185" t="s">
        <v>370</v>
      </c>
      <c r="K2185">
        <v>19493</v>
      </c>
      <c r="L2185">
        <v>212653</v>
      </c>
      <c r="Q2185" t="s">
        <v>344</v>
      </c>
      <c r="U2185">
        <v>6</v>
      </c>
      <c r="V2185">
        <v>15</v>
      </c>
      <c r="Y2185" t="s">
        <v>345</v>
      </c>
      <c r="Z2185">
        <v>0</v>
      </c>
      <c r="AA2185" t="s">
        <v>346</v>
      </c>
      <c r="AB2185" t="s">
        <v>124</v>
      </c>
      <c r="AC2185">
        <v>232</v>
      </c>
    </row>
    <row r="2186" spans="1:29" x14ac:dyDescent="0.25">
      <c r="A2186">
        <v>345</v>
      </c>
      <c r="B2186">
        <v>345102</v>
      </c>
      <c r="C2186" t="s">
        <v>78</v>
      </c>
      <c r="D2186">
        <v>5630</v>
      </c>
      <c r="E2186">
        <v>1296.49</v>
      </c>
      <c r="F2186" s="1">
        <v>42185</v>
      </c>
      <c r="G2186" t="s">
        <v>119</v>
      </c>
      <c r="H2186" t="s">
        <v>370</v>
      </c>
      <c r="I2186" t="s">
        <v>370</v>
      </c>
      <c r="K2186">
        <v>19493</v>
      </c>
      <c r="L2186">
        <v>212653</v>
      </c>
      <c r="Q2186" t="s">
        <v>344</v>
      </c>
      <c r="U2186">
        <v>6</v>
      </c>
      <c r="V2186">
        <v>15</v>
      </c>
      <c r="Y2186" t="s">
        <v>345</v>
      </c>
      <c r="Z2186">
        <v>0</v>
      </c>
      <c r="AA2186" t="s">
        <v>346</v>
      </c>
      <c r="AB2186" t="s">
        <v>124</v>
      </c>
      <c r="AC2186">
        <v>233</v>
      </c>
    </row>
    <row r="2187" spans="1:29" x14ac:dyDescent="0.25">
      <c r="A2187">
        <v>345</v>
      </c>
      <c r="B2187">
        <v>345101</v>
      </c>
      <c r="C2187" t="s">
        <v>78</v>
      </c>
      <c r="D2187">
        <v>5635</v>
      </c>
      <c r="E2187">
        <v>23.19</v>
      </c>
      <c r="F2187" s="1">
        <v>41851</v>
      </c>
      <c r="G2187" t="s">
        <v>119</v>
      </c>
      <c r="H2187" t="s">
        <v>371</v>
      </c>
      <c r="I2187" t="s">
        <v>371</v>
      </c>
      <c r="K2187">
        <v>19494</v>
      </c>
      <c r="L2187">
        <v>188241</v>
      </c>
      <c r="Q2187" t="s">
        <v>344</v>
      </c>
      <c r="U2187">
        <v>7</v>
      </c>
      <c r="V2187">
        <v>14</v>
      </c>
      <c r="Y2187" t="s">
        <v>345</v>
      </c>
      <c r="Z2187">
        <v>0</v>
      </c>
      <c r="AA2187" t="s">
        <v>346</v>
      </c>
      <c r="AB2187" t="s">
        <v>124</v>
      </c>
      <c r="AC2187">
        <v>229</v>
      </c>
    </row>
    <row r="2188" spans="1:29" x14ac:dyDescent="0.25">
      <c r="A2188">
        <v>345</v>
      </c>
      <c r="B2188">
        <v>345102</v>
      </c>
      <c r="C2188" t="s">
        <v>78</v>
      </c>
      <c r="D2188">
        <v>5635</v>
      </c>
      <c r="E2188">
        <v>206.78</v>
      </c>
      <c r="F2188" s="1">
        <v>41851</v>
      </c>
      <c r="G2188" t="s">
        <v>119</v>
      </c>
      <c r="H2188" t="s">
        <v>371</v>
      </c>
      <c r="I2188" t="s">
        <v>371</v>
      </c>
      <c r="K2188">
        <v>19494</v>
      </c>
      <c r="L2188">
        <v>188241</v>
      </c>
      <c r="Q2188" t="s">
        <v>344</v>
      </c>
      <c r="U2188">
        <v>7</v>
      </c>
      <c r="V2188">
        <v>14</v>
      </c>
      <c r="Y2188" t="s">
        <v>345</v>
      </c>
      <c r="Z2188">
        <v>0</v>
      </c>
      <c r="AA2188" t="s">
        <v>346</v>
      </c>
      <c r="AB2188" t="s">
        <v>124</v>
      </c>
      <c r="AC2188">
        <v>230</v>
      </c>
    </row>
    <row r="2189" spans="1:29" x14ac:dyDescent="0.25">
      <c r="A2189">
        <v>345</v>
      </c>
      <c r="B2189">
        <v>345101</v>
      </c>
      <c r="C2189" t="s">
        <v>78</v>
      </c>
      <c r="D2189">
        <v>5635</v>
      </c>
      <c r="E2189">
        <v>52.5</v>
      </c>
      <c r="F2189" s="1">
        <v>41882</v>
      </c>
      <c r="G2189" t="s">
        <v>119</v>
      </c>
      <c r="H2189" t="s">
        <v>371</v>
      </c>
      <c r="I2189" t="s">
        <v>371</v>
      </c>
      <c r="K2189">
        <v>19494</v>
      </c>
      <c r="L2189">
        <v>190224</v>
      </c>
      <c r="Q2189" t="s">
        <v>344</v>
      </c>
      <c r="U2189">
        <v>8</v>
      </c>
      <c r="V2189">
        <v>14</v>
      </c>
      <c r="Y2189" t="s">
        <v>345</v>
      </c>
      <c r="Z2189">
        <v>0</v>
      </c>
      <c r="AA2189" t="s">
        <v>346</v>
      </c>
      <c r="AB2189" t="s">
        <v>124</v>
      </c>
      <c r="AC2189">
        <v>228</v>
      </c>
    </row>
    <row r="2190" spans="1:29" x14ac:dyDescent="0.25">
      <c r="A2190">
        <v>345</v>
      </c>
      <c r="B2190">
        <v>345102</v>
      </c>
      <c r="C2190" t="s">
        <v>78</v>
      </c>
      <c r="D2190">
        <v>5635</v>
      </c>
      <c r="E2190">
        <v>466.25</v>
      </c>
      <c r="F2190" s="1">
        <v>41882</v>
      </c>
      <c r="G2190" t="s">
        <v>119</v>
      </c>
      <c r="H2190" t="s">
        <v>371</v>
      </c>
      <c r="I2190" t="s">
        <v>371</v>
      </c>
      <c r="K2190">
        <v>19494</v>
      </c>
      <c r="L2190">
        <v>190224</v>
      </c>
      <c r="Q2190" t="s">
        <v>344</v>
      </c>
      <c r="U2190">
        <v>8</v>
      </c>
      <c r="V2190">
        <v>14</v>
      </c>
      <c r="Y2190" t="s">
        <v>345</v>
      </c>
      <c r="Z2190">
        <v>0</v>
      </c>
      <c r="AA2190" t="s">
        <v>346</v>
      </c>
      <c r="AB2190" t="s">
        <v>124</v>
      </c>
      <c r="AC2190">
        <v>229</v>
      </c>
    </row>
    <row r="2191" spans="1:29" x14ac:dyDescent="0.25">
      <c r="A2191">
        <v>345</v>
      </c>
      <c r="B2191">
        <v>345101</v>
      </c>
      <c r="C2191" t="s">
        <v>78</v>
      </c>
      <c r="D2191">
        <v>5635</v>
      </c>
      <c r="E2191">
        <v>11.22</v>
      </c>
      <c r="F2191" s="1">
        <v>41912</v>
      </c>
      <c r="G2191" t="s">
        <v>119</v>
      </c>
      <c r="H2191" t="s">
        <v>371</v>
      </c>
      <c r="I2191" t="s">
        <v>371</v>
      </c>
      <c r="K2191">
        <v>19494</v>
      </c>
      <c r="L2191">
        <v>192448</v>
      </c>
      <c r="Q2191" t="s">
        <v>344</v>
      </c>
      <c r="U2191">
        <v>9</v>
      </c>
      <c r="V2191">
        <v>14</v>
      </c>
      <c r="Y2191" t="s">
        <v>345</v>
      </c>
      <c r="Z2191">
        <v>0</v>
      </c>
      <c r="AA2191" t="s">
        <v>346</v>
      </c>
      <c r="AB2191" t="s">
        <v>124</v>
      </c>
      <c r="AC2191">
        <v>228</v>
      </c>
    </row>
    <row r="2192" spans="1:29" x14ac:dyDescent="0.25">
      <c r="A2192">
        <v>345</v>
      </c>
      <c r="B2192">
        <v>345102</v>
      </c>
      <c r="C2192" t="s">
        <v>78</v>
      </c>
      <c r="D2192">
        <v>5635</v>
      </c>
      <c r="E2192">
        <v>98.39</v>
      </c>
      <c r="F2192" s="1">
        <v>41912</v>
      </c>
      <c r="G2192" t="s">
        <v>119</v>
      </c>
      <c r="H2192" t="s">
        <v>371</v>
      </c>
      <c r="I2192" t="s">
        <v>371</v>
      </c>
      <c r="K2192">
        <v>19494</v>
      </c>
      <c r="L2192">
        <v>192448</v>
      </c>
      <c r="Q2192" t="s">
        <v>344</v>
      </c>
      <c r="U2192">
        <v>9</v>
      </c>
      <c r="V2192">
        <v>14</v>
      </c>
      <c r="Y2192" t="s">
        <v>345</v>
      </c>
      <c r="Z2192">
        <v>0</v>
      </c>
      <c r="AA2192" t="s">
        <v>346</v>
      </c>
      <c r="AB2192" t="s">
        <v>124</v>
      </c>
      <c r="AC2192">
        <v>229</v>
      </c>
    </row>
    <row r="2193" spans="1:29" x14ac:dyDescent="0.25">
      <c r="A2193">
        <v>345</v>
      </c>
      <c r="B2193">
        <v>345101</v>
      </c>
      <c r="C2193" t="s">
        <v>78</v>
      </c>
      <c r="D2193">
        <v>5635</v>
      </c>
      <c r="E2193">
        <v>28.96</v>
      </c>
      <c r="F2193" s="1">
        <v>41943</v>
      </c>
      <c r="G2193" t="s">
        <v>119</v>
      </c>
      <c r="H2193" t="s">
        <v>371</v>
      </c>
      <c r="I2193" t="s">
        <v>371</v>
      </c>
      <c r="K2193">
        <v>19494</v>
      </c>
      <c r="L2193">
        <v>194806</v>
      </c>
      <c r="Q2193" t="s">
        <v>344</v>
      </c>
      <c r="U2193">
        <v>10</v>
      </c>
      <c r="V2193">
        <v>14</v>
      </c>
      <c r="Y2193" t="s">
        <v>345</v>
      </c>
      <c r="Z2193">
        <v>0</v>
      </c>
      <c r="AA2193" t="s">
        <v>346</v>
      </c>
      <c r="AB2193" t="s">
        <v>124</v>
      </c>
      <c r="AC2193">
        <v>232</v>
      </c>
    </row>
    <row r="2194" spans="1:29" x14ac:dyDescent="0.25">
      <c r="A2194">
        <v>345</v>
      </c>
      <c r="B2194">
        <v>345102</v>
      </c>
      <c r="C2194" t="s">
        <v>78</v>
      </c>
      <c r="D2194">
        <v>5635</v>
      </c>
      <c r="E2194">
        <v>254.69</v>
      </c>
      <c r="F2194" s="1">
        <v>41943</v>
      </c>
      <c r="G2194" t="s">
        <v>119</v>
      </c>
      <c r="H2194" t="s">
        <v>371</v>
      </c>
      <c r="I2194" t="s">
        <v>371</v>
      </c>
      <c r="K2194">
        <v>19494</v>
      </c>
      <c r="L2194">
        <v>194806</v>
      </c>
      <c r="Q2194" t="s">
        <v>344</v>
      </c>
      <c r="U2194">
        <v>10</v>
      </c>
      <c r="V2194">
        <v>14</v>
      </c>
      <c r="Y2194" t="s">
        <v>345</v>
      </c>
      <c r="Z2194">
        <v>0</v>
      </c>
      <c r="AA2194" t="s">
        <v>346</v>
      </c>
      <c r="AB2194" t="s">
        <v>124</v>
      </c>
      <c r="AC2194">
        <v>233</v>
      </c>
    </row>
    <row r="2195" spans="1:29" x14ac:dyDescent="0.25">
      <c r="A2195">
        <v>345</v>
      </c>
      <c r="B2195">
        <v>345101</v>
      </c>
      <c r="C2195" t="s">
        <v>78</v>
      </c>
      <c r="D2195">
        <v>5635</v>
      </c>
      <c r="E2195">
        <v>33.47</v>
      </c>
      <c r="F2195" s="1">
        <v>41973</v>
      </c>
      <c r="G2195" t="s">
        <v>119</v>
      </c>
      <c r="H2195" t="s">
        <v>371</v>
      </c>
      <c r="I2195" t="s">
        <v>371</v>
      </c>
      <c r="K2195">
        <v>19494</v>
      </c>
      <c r="L2195">
        <v>196780</v>
      </c>
      <c r="Q2195" t="s">
        <v>344</v>
      </c>
      <c r="U2195">
        <v>11</v>
      </c>
      <c r="V2195">
        <v>14</v>
      </c>
      <c r="Y2195" t="s">
        <v>345</v>
      </c>
      <c r="Z2195">
        <v>0</v>
      </c>
      <c r="AA2195" t="s">
        <v>346</v>
      </c>
      <c r="AB2195" t="s">
        <v>124</v>
      </c>
      <c r="AC2195">
        <v>232</v>
      </c>
    </row>
    <row r="2196" spans="1:29" x14ac:dyDescent="0.25">
      <c r="A2196">
        <v>345</v>
      </c>
      <c r="B2196">
        <v>345102</v>
      </c>
      <c r="C2196" t="s">
        <v>78</v>
      </c>
      <c r="D2196">
        <v>5635</v>
      </c>
      <c r="E2196">
        <v>295.47000000000003</v>
      </c>
      <c r="F2196" s="1">
        <v>41973</v>
      </c>
      <c r="G2196" t="s">
        <v>119</v>
      </c>
      <c r="H2196" t="s">
        <v>371</v>
      </c>
      <c r="I2196" t="s">
        <v>371</v>
      </c>
      <c r="K2196">
        <v>19494</v>
      </c>
      <c r="L2196">
        <v>196780</v>
      </c>
      <c r="Q2196" t="s">
        <v>344</v>
      </c>
      <c r="U2196">
        <v>11</v>
      </c>
      <c r="V2196">
        <v>14</v>
      </c>
      <c r="Y2196" t="s">
        <v>345</v>
      </c>
      <c r="Z2196">
        <v>0</v>
      </c>
      <c r="AA2196" t="s">
        <v>346</v>
      </c>
      <c r="AB2196" t="s">
        <v>124</v>
      </c>
      <c r="AC2196">
        <v>233</v>
      </c>
    </row>
    <row r="2197" spans="1:29" x14ac:dyDescent="0.25">
      <c r="A2197">
        <v>345</v>
      </c>
      <c r="B2197">
        <v>345101</v>
      </c>
      <c r="C2197" t="s">
        <v>78</v>
      </c>
      <c r="D2197">
        <v>5635</v>
      </c>
      <c r="E2197">
        <v>26.43</v>
      </c>
      <c r="F2197" s="1">
        <v>42004</v>
      </c>
      <c r="G2197" t="s">
        <v>119</v>
      </c>
      <c r="H2197" t="s">
        <v>371</v>
      </c>
      <c r="I2197" t="s">
        <v>371</v>
      </c>
      <c r="K2197">
        <v>19494</v>
      </c>
      <c r="L2197">
        <v>199153</v>
      </c>
      <c r="Q2197" t="s">
        <v>344</v>
      </c>
      <c r="U2197">
        <v>12</v>
      </c>
      <c r="V2197">
        <v>14</v>
      </c>
      <c r="Y2197" t="s">
        <v>345</v>
      </c>
      <c r="Z2197">
        <v>0</v>
      </c>
      <c r="AA2197" t="s">
        <v>346</v>
      </c>
      <c r="AB2197" t="s">
        <v>124</v>
      </c>
      <c r="AC2197">
        <v>232</v>
      </c>
    </row>
    <row r="2198" spans="1:29" x14ac:dyDescent="0.25">
      <c r="A2198">
        <v>345</v>
      </c>
      <c r="B2198">
        <v>345102</v>
      </c>
      <c r="C2198" t="s">
        <v>78</v>
      </c>
      <c r="D2198">
        <v>5635</v>
      </c>
      <c r="E2198">
        <v>233.76</v>
      </c>
      <c r="F2198" s="1">
        <v>42004</v>
      </c>
      <c r="G2198" t="s">
        <v>119</v>
      </c>
      <c r="H2198" t="s">
        <v>371</v>
      </c>
      <c r="I2198" t="s">
        <v>371</v>
      </c>
      <c r="K2198">
        <v>19494</v>
      </c>
      <c r="L2198">
        <v>199153</v>
      </c>
      <c r="Q2198" t="s">
        <v>344</v>
      </c>
      <c r="U2198">
        <v>12</v>
      </c>
      <c r="V2198">
        <v>14</v>
      </c>
      <c r="Y2198" t="s">
        <v>345</v>
      </c>
      <c r="Z2198">
        <v>0</v>
      </c>
      <c r="AA2198" t="s">
        <v>346</v>
      </c>
      <c r="AB2198" t="s">
        <v>124</v>
      </c>
      <c r="AC2198">
        <v>233</v>
      </c>
    </row>
    <row r="2199" spans="1:29" x14ac:dyDescent="0.25">
      <c r="A2199">
        <v>345</v>
      </c>
      <c r="B2199">
        <v>345101</v>
      </c>
      <c r="C2199" t="s">
        <v>78</v>
      </c>
      <c r="D2199">
        <v>5635</v>
      </c>
      <c r="E2199">
        <v>31.34</v>
      </c>
      <c r="F2199" s="1">
        <v>42035</v>
      </c>
      <c r="G2199" t="s">
        <v>119</v>
      </c>
      <c r="H2199" t="s">
        <v>371</v>
      </c>
      <c r="I2199" t="s">
        <v>371</v>
      </c>
      <c r="K2199">
        <v>19494</v>
      </c>
      <c r="L2199">
        <v>201178</v>
      </c>
      <c r="Q2199" t="s">
        <v>344</v>
      </c>
      <c r="U2199">
        <v>1</v>
      </c>
      <c r="V2199">
        <v>15</v>
      </c>
      <c r="Y2199" t="s">
        <v>345</v>
      </c>
      <c r="Z2199">
        <v>0</v>
      </c>
      <c r="AA2199" t="s">
        <v>346</v>
      </c>
      <c r="AB2199" t="s">
        <v>124</v>
      </c>
      <c r="AC2199">
        <v>232</v>
      </c>
    </row>
    <row r="2200" spans="1:29" x14ac:dyDescent="0.25">
      <c r="A2200">
        <v>345</v>
      </c>
      <c r="B2200">
        <v>345102</v>
      </c>
      <c r="C2200" t="s">
        <v>78</v>
      </c>
      <c r="D2200">
        <v>5635</v>
      </c>
      <c r="E2200">
        <v>276.23</v>
      </c>
      <c r="F2200" s="1">
        <v>42035</v>
      </c>
      <c r="G2200" t="s">
        <v>119</v>
      </c>
      <c r="H2200" t="s">
        <v>371</v>
      </c>
      <c r="I2200" t="s">
        <v>371</v>
      </c>
      <c r="K2200">
        <v>19494</v>
      </c>
      <c r="L2200">
        <v>201178</v>
      </c>
      <c r="Q2200" t="s">
        <v>344</v>
      </c>
      <c r="U2200">
        <v>1</v>
      </c>
      <c r="V2200">
        <v>15</v>
      </c>
      <c r="Y2200" t="s">
        <v>345</v>
      </c>
      <c r="Z2200">
        <v>0</v>
      </c>
      <c r="AA2200" t="s">
        <v>346</v>
      </c>
      <c r="AB2200" t="s">
        <v>124</v>
      </c>
      <c r="AC2200">
        <v>233</v>
      </c>
    </row>
    <row r="2201" spans="1:29" x14ac:dyDescent="0.25">
      <c r="A2201">
        <v>345</v>
      </c>
      <c r="B2201">
        <v>345101</v>
      </c>
      <c r="C2201" t="s">
        <v>78</v>
      </c>
      <c r="D2201">
        <v>5635</v>
      </c>
      <c r="E2201">
        <v>23.21</v>
      </c>
      <c r="F2201" s="1">
        <v>42063</v>
      </c>
      <c r="G2201" t="s">
        <v>119</v>
      </c>
      <c r="H2201" t="s">
        <v>371</v>
      </c>
      <c r="I2201" t="s">
        <v>371</v>
      </c>
      <c r="K2201">
        <v>19494</v>
      </c>
      <c r="L2201">
        <v>203189</v>
      </c>
      <c r="Q2201" t="s">
        <v>344</v>
      </c>
      <c r="U2201">
        <v>2</v>
      </c>
      <c r="V2201">
        <v>15</v>
      </c>
      <c r="Y2201" t="s">
        <v>345</v>
      </c>
      <c r="Z2201">
        <v>0</v>
      </c>
      <c r="AA2201" t="s">
        <v>346</v>
      </c>
      <c r="AB2201" t="s">
        <v>124</v>
      </c>
      <c r="AC2201">
        <v>232</v>
      </c>
    </row>
    <row r="2202" spans="1:29" x14ac:dyDescent="0.25">
      <c r="A2202">
        <v>345</v>
      </c>
      <c r="B2202">
        <v>345102</v>
      </c>
      <c r="C2202" t="s">
        <v>78</v>
      </c>
      <c r="D2202">
        <v>5635</v>
      </c>
      <c r="E2202">
        <v>203.43</v>
      </c>
      <c r="F2202" s="1">
        <v>42063</v>
      </c>
      <c r="G2202" t="s">
        <v>119</v>
      </c>
      <c r="H2202" t="s">
        <v>371</v>
      </c>
      <c r="I2202" t="s">
        <v>371</v>
      </c>
      <c r="K2202">
        <v>19494</v>
      </c>
      <c r="L2202">
        <v>203189</v>
      </c>
      <c r="Q2202" t="s">
        <v>344</v>
      </c>
      <c r="U2202">
        <v>2</v>
      </c>
      <c r="V2202">
        <v>15</v>
      </c>
      <c r="Y2202" t="s">
        <v>345</v>
      </c>
      <c r="Z2202">
        <v>0</v>
      </c>
      <c r="AA2202" t="s">
        <v>346</v>
      </c>
      <c r="AB2202" t="s">
        <v>124</v>
      </c>
      <c r="AC2202">
        <v>233</v>
      </c>
    </row>
    <row r="2203" spans="1:29" x14ac:dyDescent="0.25">
      <c r="A2203">
        <v>345</v>
      </c>
      <c r="B2203">
        <v>345101</v>
      </c>
      <c r="C2203" t="s">
        <v>78</v>
      </c>
      <c r="D2203">
        <v>5635</v>
      </c>
      <c r="E2203">
        <v>33.31</v>
      </c>
      <c r="F2203" s="1">
        <v>42094</v>
      </c>
      <c r="G2203" t="s">
        <v>119</v>
      </c>
      <c r="H2203" t="s">
        <v>371</v>
      </c>
      <c r="I2203" t="s">
        <v>371</v>
      </c>
      <c r="K2203">
        <v>19494</v>
      </c>
      <c r="L2203">
        <v>205849</v>
      </c>
      <c r="Q2203" t="s">
        <v>344</v>
      </c>
      <c r="U2203">
        <v>3</v>
      </c>
      <c r="V2203">
        <v>15</v>
      </c>
      <c r="Y2203" t="s">
        <v>345</v>
      </c>
      <c r="Z2203">
        <v>0</v>
      </c>
      <c r="AA2203" t="s">
        <v>346</v>
      </c>
      <c r="AB2203" t="s">
        <v>124</v>
      </c>
      <c r="AC2203">
        <v>232</v>
      </c>
    </row>
    <row r="2204" spans="1:29" x14ac:dyDescent="0.25">
      <c r="A2204">
        <v>345</v>
      </c>
      <c r="B2204">
        <v>345102</v>
      </c>
      <c r="C2204" t="s">
        <v>78</v>
      </c>
      <c r="D2204">
        <v>5635</v>
      </c>
      <c r="E2204">
        <v>291.08</v>
      </c>
      <c r="F2204" s="1">
        <v>42094</v>
      </c>
      <c r="G2204" t="s">
        <v>119</v>
      </c>
      <c r="H2204" t="s">
        <v>371</v>
      </c>
      <c r="I2204" t="s">
        <v>371</v>
      </c>
      <c r="K2204">
        <v>19494</v>
      </c>
      <c r="L2204">
        <v>205849</v>
      </c>
      <c r="Q2204" t="s">
        <v>344</v>
      </c>
      <c r="U2204">
        <v>3</v>
      </c>
      <c r="V2204">
        <v>15</v>
      </c>
      <c r="Y2204" t="s">
        <v>345</v>
      </c>
      <c r="Z2204">
        <v>0</v>
      </c>
      <c r="AA2204" t="s">
        <v>346</v>
      </c>
      <c r="AB2204" t="s">
        <v>124</v>
      </c>
      <c r="AC2204">
        <v>233</v>
      </c>
    </row>
    <row r="2205" spans="1:29" x14ac:dyDescent="0.25">
      <c r="A2205">
        <v>345</v>
      </c>
      <c r="B2205">
        <v>345101</v>
      </c>
      <c r="C2205" t="s">
        <v>78</v>
      </c>
      <c r="D2205">
        <v>5635</v>
      </c>
      <c r="E2205">
        <v>17.27</v>
      </c>
      <c r="F2205" s="1">
        <v>42124</v>
      </c>
      <c r="G2205" t="s">
        <v>119</v>
      </c>
      <c r="H2205" t="s">
        <v>371</v>
      </c>
      <c r="I2205" t="s">
        <v>371</v>
      </c>
      <c r="K2205">
        <v>19494</v>
      </c>
      <c r="L2205">
        <v>208038</v>
      </c>
      <c r="Q2205" t="s">
        <v>344</v>
      </c>
      <c r="U2205">
        <v>4</v>
      </c>
      <c r="V2205">
        <v>15</v>
      </c>
      <c r="Y2205" t="s">
        <v>345</v>
      </c>
      <c r="Z2205">
        <v>0</v>
      </c>
      <c r="AA2205" t="s">
        <v>346</v>
      </c>
      <c r="AB2205" t="s">
        <v>124</v>
      </c>
      <c r="AC2205">
        <v>232</v>
      </c>
    </row>
    <row r="2206" spans="1:29" x14ac:dyDescent="0.25">
      <c r="A2206">
        <v>345</v>
      </c>
      <c r="B2206">
        <v>345102</v>
      </c>
      <c r="C2206" t="s">
        <v>78</v>
      </c>
      <c r="D2206">
        <v>5635</v>
      </c>
      <c r="E2206">
        <v>151.12</v>
      </c>
      <c r="F2206" s="1">
        <v>42124</v>
      </c>
      <c r="G2206" t="s">
        <v>119</v>
      </c>
      <c r="H2206" t="s">
        <v>371</v>
      </c>
      <c r="I2206" t="s">
        <v>371</v>
      </c>
      <c r="K2206">
        <v>19494</v>
      </c>
      <c r="L2206">
        <v>208038</v>
      </c>
      <c r="Q2206" t="s">
        <v>344</v>
      </c>
      <c r="U2206">
        <v>4</v>
      </c>
      <c r="V2206">
        <v>15</v>
      </c>
      <c r="Y2206" t="s">
        <v>345</v>
      </c>
      <c r="Z2206">
        <v>0</v>
      </c>
      <c r="AA2206" t="s">
        <v>346</v>
      </c>
      <c r="AB2206" t="s">
        <v>124</v>
      </c>
      <c r="AC2206">
        <v>233</v>
      </c>
    </row>
    <row r="2207" spans="1:29" x14ac:dyDescent="0.25">
      <c r="A2207">
        <v>345</v>
      </c>
      <c r="B2207">
        <v>345101</v>
      </c>
      <c r="C2207" t="s">
        <v>78</v>
      </c>
      <c r="D2207">
        <v>5635</v>
      </c>
      <c r="E2207">
        <v>33.54</v>
      </c>
      <c r="F2207" s="1">
        <v>42155</v>
      </c>
      <c r="G2207" t="s">
        <v>119</v>
      </c>
      <c r="H2207" t="s">
        <v>371</v>
      </c>
      <c r="I2207" t="s">
        <v>371</v>
      </c>
      <c r="K2207">
        <v>19494</v>
      </c>
      <c r="L2207">
        <v>210146</v>
      </c>
      <c r="Q2207" t="s">
        <v>344</v>
      </c>
      <c r="U2207">
        <v>5</v>
      </c>
      <c r="V2207">
        <v>15</v>
      </c>
      <c r="Y2207" t="s">
        <v>345</v>
      </c>
      <c r="Z2207">
        <v>0</v>
      </c>
      <c r="AA2207" t="s">
        <v>346</v>
      </c>
      <c r="AB2207" t="s">
        <v>124</v>
      </c>
      <c r="AC2207">
        <v>232</v>
      </c>
    </row>
    <row r="2208" spans="1:29" x14ac:dyDescent="0.25">
      <c r="A2208">
        <v>345</v>
      </c>
      <c r="B2208">
        <v>345102</v>
      </c>
      <c r="C2208" t="s">
        <v>78</v>
      </c>
      <c r="D2208">
        <v>5635</v>
      </c>
      <c r="E2208">
        <v>294.74</v>
      </c>
      <c r="F2208" s="1">
        <v>42155</v>
      </c>
      <c r="G2208" t="s">
        <v>119</v>
      </c>
      <c r="H2208" t="s">
        <v>371</v>
      </c>
      <c r="I2208" t="s">
        <v>371</v>
      </c>
      <c r="K2208">
        <v>19494</v>
      </c>
      <c r="L2208">
        <v>210146</v>
      </c>
      <c r="Q2208" t="s">
        <v>344</v>
      </c>
      <c r="U2208">
        <v>5</v>
      </c>
      <c r="V2208">
        <v>15</v>
      </c>
      <c r="Y2208" t="s">
        <v>345</v>
      </c>
      <c r="Z2208">
        <v>0</v>
      </c>
      <c r="AA2208" t="s">
        <v>346</v>
      </c>
      <c r="AB2208" t="s">
        <v>124</v>
      </c>
      <c r="AC2208">
        <v>233</v>
      </c>
    </row>
    <row r="2209" spans="1:29" x14ac:dyDescent="0.25">
      <c r="A2209">
        <v>345</v>
      </c>
      <c r="B2209">
        <v>345101</v>
      </c>
      <c r="C2209" t="s">
        <v>78</v>
      </c>
      <c r="D2209">
        <v>5635</v>
      </c>
      <c r="E2209">
        <v>31.35</v>
      </c>
      <c r="F2209" s="1">
        <v>42185</v>
      </c>
      <c r="G2209" t="s">
        <v>119</v>
      </c>
      <c r="H2209" t="s">
        <v>371</v>
      </c>
      <c r="I2209" t="s">
        <v>371</v>
      </c>
      <c r="K2209">
        <v>19494</v>
      </c>
      <c r="L2209">
        <v>212653</v>
      </c>
      <c r="Q2209" t="s">
        <v>344</v>
      </c>
      <c r="U2209">
        <v>6</v>
      </c>
      <c r="V2209">
        <v>15</v>
      </c>
      <c r="Y2209" t="s">
        <v>345</v>
      </c>
      <c r="Z2209">
        <v>0</v>
      </c>
      <c r="AA2209" t="s">
        <v>346</v>
      </c>
      <c r="AB2209" t="s">
        <v>124</v>
      </c>
      <c r="AC2209">
        <v>232</v>
      </c>
    </row>
    <row r="2210" spans="1:29" x14ac:dyDescent="0.25">
      <c r="A2210">
        <v>345</v>
      </c>
      <c r="B2210">
        <v>345102</v>
      </c>
      <c r="C2210" t="s">
        <v>78</v>
      </c>
      <c r="D2210">
        <v>5635</v>
      </c>
      <c r="E2210">
        <v>277.7</v>
      </c>
      <c r="F2210" s="1">
        <v>42185</v>
      </c>
      <c r="G2210" t="s">
        <v>119</v>
      </c>
      <c r="H2210" t="s">
        <v>371</v>
      </c>
      <c r="I2210" t="s">
        <v>371</v>
      </c>
      <c r="K2210">
        <v>19494</v>
      </c>
      <c r="L2210">
        <v>212653</v>
      </c>
      <c r="Q2210" t="s">
        <v>344</v>
      </c>
      <c r="U2210">
        <v>6</v>
      </c>
      <c r="V2210">
        <v>15</v>
      </c>
      <c r="Y2210" t="s">
        <v>345</v>
      </c>
      <c r="Z2210">
        <v>0</v>
      </c>
      <c r="AA2210" t="s">
        <v>346</v>
      </c>
      <c r="AB2210" t="s">
        <v>124</v>
      </c>
      <c r="AC2210">
        <v>233</v>
      </c>
    </row>
    <row r="2211" spans="1:29" x14ac:dyDescent="0.25">
      <c r="A2211">
        <v>345</v>
      </c>
      <c r="B2211">
        <v>345101</v>
      </c>
      <c r="C2211" t="s">
        <v>78</v>
      </c>
      <c r="D2211">
        <v>5645</v>
      </c>
      <c r="E2211">
        <v>-216.29</v>
      </c>
      <c r="F2211" s="1">
        <v>41851</v>
      </c>
      <c r="G2211" t="s">
        <v>119</v>
      </c>
      <c r="H2211" t="s">
        <v>372</v>
      </c>
      <c r="I2211" t="s">
        <v>372</v>
      </c>
      <c r="K2211">
        <v>19496</v>
      </c>
      <c r="L2211">
        <v>188241</v>
      </c>
      <c r="Q2211" t="s">
        <v>344</v>
      </c>
      <c r="U2211">
        <v>7</v>
      </c>
      <c r="V2211">
        <v>14</v>
      </c>
      <c r="Y2211" t="s">
        <v>345</v>
      </c>
      <c r="Z2211">
        <v>0</v>
      </c>
      <c r="AA2211" t="s">
        <v>346</v>
      </c>
      <c r="AB2211" t="s">
        <v>124</v>
      </c>
      <c r="AC2211">
        <v>229</v>
      </c>
    </row>
    <row r="2212" spans="1:29" x14ac:dyDescent="0.25">
      <c r="A2212">
        <v>345</v>
      </c>
      <c r="B2212">
        <v>345102</v>
      </c>
      <c r="C2212" t="s">
        <v>78</v>
      </c>
      <c r="D2212">
        <v>5645</v>
      </c>
      <c r="E2212">
        <v>-1928.86</v>
      </c>
      <c r="F2212" s="1">
        <v>41851</v>
      </c>
      <c r="G2212" t="s">
        <v>119</v>
      </c>
      <c r="H2212" t="s">
        <v>372</v>
      </c>
      <c r="I2212" t="s">
        <v>372</v>
      </c>
      <c r="K2212">
        <v>19496</v>
      </c>
      <c r="L2212">
        <v>188241</v>
      </c>
      <c r="Q2212" t="s">
        <v>344</v>
      </c>
      <c r="U2212">
        <v>7</v>
      </c>
      <c r="V2212">
        <v>14</v>
      </c>
      <c r="Y2212" t="s">
        <v>345</v>
      </c>
      <c r="Z2212">
        <v>0</v>
      </c>
      <c r="AA2212" t="s">
        <v>346</v>
      </c>
      <c r="AB2212" t="s">
        <v>124</v>
      </c>
      <c r="AC2212">
        <v>230</v>
      </c>
    </row>
    <row r="2213" spans="1:29" x14ac:dyDescent="0.25">
      <c r="A2213">
        <v>345</v>
      </c>
      <c r="B2213">
        <v>345101</v>
      </c>
      <c r="C2213" t="s">
        <v>78</v>
      </c>
      <c r="D2213">
        <v>5645</v>
      </c>
      <c r="E2213">
        <v>-205.85</v>
      </c>
      <c r="F2213" s="1">
        <v>41882</v>
      </c>
      <c r="G2213" t="s">
        <v>119</v>
      </c>
      <c r="H2213" t="s">
        <v>372</v>
      </c>
      <c r="I2213" t="s">
        <v>372</v>
      </c>
      <c r="K2213">
        <v>19496</v>
      </c>
      <c r="L2213">
        <v>190224</v>
      </c>
      <c r="Q2213" t="s">
        <v>344</v>
      </c>
      <c r="U2213">
        <v>8</v>
      </c>
      <c r="V2213">
        <v>14</v>
      </c>
      <c r="Y2213" t="s">
        <v>345</v>
      </c>
      <c r="Z2213">
        <v>0</v>
      </c>
      <c r="AA2213" t="s">
        <v>346</v>
      </c>
      <c r="AB2213" t="s">
        <v>124</v>
      </c>
      <c r="AC2213">
        <v>228</v>
      </c>
    </row>
    <row r="2214" spans="1:29" x14ac:dyDescent="0.25">
      <c r="A2214">
        <v>345</v>
      </c>
      <c r="B2214">
        <v>345102</v>
      </c>
      <c r="C2214" t="s">
        <v>78</v>
      </c>
      <c r="D2214">
        <v>5645</v>
      </c>
      <c r="E2214">
        <v>-1828.1</v>
      </c>
      <c r="F2214" s="1">
        <v>41882</v>
      </c>
      <c r="G2214" t="s">
        <v>119</v>
      </c>
      <c r="H2214" t="s">
        <v>372</v>
      </c>
      <c r="I2214" t="s">
        <v>372</v>
      </c>
      <c r="K2214">
        <v>19496</v>
      </c>
      <c r="L2214">
        <v>190224</v>
      </c>
      <c r="Q2214" t="s">
        <v>344</v>
      </c>
      <c r="U2214">
        <v>8</v>
      </c>
      <c r="V2214">
        <v>14</v>
      </c>
      <c r="Y2214" t="s">
        <v>345</v>
      </c>
      <c r="Z2214">
        <v>0</v>
      </c>
      <c r="AA2214" t="s">
        <v>346</v>
      </c>
      <c r="AB2214" t="s">
        <v>124</v>
      </c>
      <c r="AC2214">
        <v>229</v>
      </c>
    </row>
    <row r="2215" spans="1:29" x14ac:dyDescent="0.25">
      <c r="A2215">
        <v>345</v>
      </c>
      <c r="B2215">
        <v>345101</v>
      </c>
      <c r="C2215" t="s">
        <v>78</v>
      </c>
      <c r="D2215">
        <v>5645</v>
      </c>
      <c r="E2215">
        <v>-288.52999999999997</v>
      </c>
      <c r="F2215" s="1">
        <v>41912</v>
      </c>
      <c r="G2215" t="s">
        <v>119</v>
      </c>
      <c r="H2215" t="s">
        <v>372</v>
      </c>
      <c r="I2215" t="s">
        <v>372</v>
      </c>
      <c r="K2215">
        <v>19496</v>
      </c>
      <c r="L2215">
        <v>192448</v>
      </c>
      <c r="Q2215" t="s">
        <v>344</v>
      </c>
      <c r="U2215">
        <v>9</v>
      </c>
      <c r="V2215">
        <v>14</v>
      </c>
      <c r="Y2215" t="s">
        <v>345</v>
      </c>
      <c r="Z2215">
        <v>0</v>
      </c>
      <c r="AA2215" t="s">
        <v>346</v>
      </c>
      <c r="AB2215" t="s">
        <v>124</v>
      </c>
      <c r="AC2215">
        <v>228</v>
      </c>
    </row>
    <row r="2216" spans="1:29" x14ac:dyDescent="0.25">
      <c r="A2216">
        <v>345</v>
      </c>
      <c r="B2216">
        <v>345102</v>
      </c>
      <c r="C2216" t="s">
        <v>78</v>
      </c>
      <c r="D2216">
        <v>5645</v>
      </c>
      <c r="E2216">
        <v>-2529.9899999999998</v>
      </c>
      <c r="F2216" s="1">
        <v>41912</v>
      </c>
      <c r="G2216" t="s">
        <v>119</v>
      </c>
      <c r="H2216" t="s">
        <v>372</v>
      </c>
      <c r="I2216" t="s">
        <v>372</v>
      </c>
      <c r="K2216">
        <v>19496</v>
      </c>
      <c r="L2216">
        <v>192448</v>
      </c>
      <c r="Q2216" t="s">
        <v>344</v>
      </c>
      <c r="U2216">
        <v>9</v>
      </c>
      <c r="V2216">
        <v>14</v>
      </c>
      <c r="Y2216" t="s">
        <v>345</v>
      </c>
      <c r="Z2216">
        <v>0</v>
      </c>
      <c r="AA2216" t="s">
        <v>346</v>
      </c>
      <c r="AB2216" t="s">
        <v>124</v>
      </c>
      <c r="AC2216">
        <v>229</v>
      </c>
    </row>
    <row r="2217" spans="1:29" x14ac:dyDescent="0.25">
      <c r="A2217">
        <v>345</v>
      </c>
      <c r="B2217">
        <v>345101</v>
      </c>
      <c r="C2217" t="s">
        <v>78</v>
      </c>
      <c r="D2217">
        <v>5645</v>
      </c>
      <c r="E2217">
        <v>-222.06</v>
      </c>
      <c r="F2217" s="1">
        <v>41943</v>
      </c>
      <c r="G2217" t="s">
        <v>119</v>
      </c>
      <c r="H2217" t="s">
        <v>372</v>
      </c>
      <c r="I2217" t="s">
        <v>372</v>
      </c>
      <c r="K2217">
        <v>19496</v>
      </c>
      <c r="L2217">
        <v>194806</v>
      </c>
      <c r="Q2217" t="s">
        <v>344</v>
      </c>
      <c r="U2217">
        <v>10</v>
      </c>
      <c r="V2217">
        <v>14</v>
      </c>
      <c r="Y2217" t="s">
        <v>345</v>
      </c>
      <c r="Z2217">
        <v>0</v>
      </c>
      <c r="AA2217" t="s">
        <v>346</v>
      </c>
      <c r="AB2217" t="s">
        <v>124</v>
      </c>
      <c r="AC2217">
        <v>232</v>
      </c>
    </row>
    <row r="2218" spans="1:29" x14ac:dyDescent="0.25">
      <c r="A2218">
        <v>345</v>
      </c>
      <c r="B2218">
        <v>345102</v>
      </c>
      <c r="C2218" t="s">
        <v>78</v>
      </c>
      <c r="D2218">
        <v>5645</v>
      </c>
      <c r="E2218">
        <v>-1953.27</v>
      </c>
      <c r="F2218" s="1">
        <v>41943</v>
      </c>
      <c r="G2218" t="s">
        <v>119</v>
      </c>
      <c r="H2218" t="s">
        <v>372</v>
      </c>
      <c r="I2218" t="s">
        <v>372</v>
      </c>
      <c r="K2218">
        <v>19496</v>
      </c>
      <c r="L2218">
        <v>194806</v>
      </c>
      <c r="Q2218" t="s">
        <v>344</v>
      </c>
      <c r="U2218">
        <v>10</v>
      </c>
      <c r="V2218">
        <v>14</v>
      </c>
      <c r="Y2218" t="s">
        <v>345</v>
      </c>
      <c r="Z2218">
        <v>0</v>
      </c>
      <c r="AA2218" t="s">
        <v>346</v>
      </c>
      <c r="AB2218" t="s">
        <v>124</v>
      </c>
      <c r="AC2218">
        <v>233</v>
      </c>
    </row>
    <row r="2219" spans="1:29" x14ac:dyDescent="0.25">
      <c r="A2219">
        <v>345</v>
      </c>
      <c r="B2219">
        <v>345101</v>
      </c>
      <c r="C2219" t="s">
        <v>78</v>
      </c>
      <c r="D2219">
        <v>5645</v>
      </c>
      <c r="E2219">
        <v>-215.65</v>
      </c>
      <c r="F2219" s="1">
        <v>41973</v>
      </c>
      <c r="G2219" t="s">
        <v>119</v>
      </c>
      <c r="H2219" t="s">
        <v>372</v>
      </c>
      <c r="I2219" t="s">
        <v>372</v>
      </c>
      <c r="K2219">
        <v>19496</v>
      </c>
      <c r="L2219">
        <v>196780</v>
      </c>
      <c r="Q2219" t="s">
        <v>344</v>
      </c>
      <c r="U2219">
        <v>11</v>
      </c>
      <c r="V2219">
        <v>14</v>
      </c>
      <c r="Y2219" t="s">
        <v>345</v>
      </c>
      <c r="Z2219">
        <v>0</v>
      </c>
      <c r="AA2219" t="s">
        <v>346</v>
      </c>
      <c r="AB2219" t="s">
        <v>124</v>
      </c>
      <c r="AC2219">
        <v>232</v>
      </c>
    </row>
    <row r="2220" spans="1:29" x14ac:dyDescent="0.25">
      <c r="A2220">
        <v>345</v>
      </c>
      <c r="B2220">
        <v>345102</v>
      </c>
      <c r="C2220" t="s">
        <v>78</v>
      </c>
      <c r="D2220">
        <v>5645</v>
      </c>
      <c r="E2220">
        <v>-1903.61</v>
      </c>
      <c r="F2220" s="1">
        <v>41973</v>
      </c>
      <c r="G2220" t="s">
        <v>119</v>
      </c>
      <c r="H2220" t="s">
        <v>372</v>
      </c>
      <c r="I2220" t="s">
        <v>372</v>
      </c>
      <c r="K2220">
        <v>19496</v>
      </c>
      <c r="L2220">
        <v>196780</v>
      </c>
      <c r="Q2220" t="s">
        <v>344</v>
      </c>
      <c r="U2220">
        <v>11</v>
      </c>
      <c r="V2220">
        <v>14</v>
      </c>
      <c r="Y2220" t="s">
        <v>345</v>
      </c>
      <c r="Z2220">
        <v>0</v>
      </c>
      <c r="AA2220" t="s">
        <v>346</v>
      </c>
      <c r="AB2220" t="s">
        <v>124</v>
      </c>
      <c r="AC2220">
        <v>233</v>
      </c>
    </row>
    <row r="2221" spans="1:29" x14ac:dyDescent="0.25">
      <c r="A2221">
        <v>345</v>
      </c>
      <c r="B2221">
        <v>345101</v>
      </c>
      <c r="C2221" t="s">
        <v>78</v>
      </c>
      <c r="D2221">
        <v>5645</v>
      </c>
      <c r="E2221">
        <v>-217.86</v>
      </c>
      <c r="F2221" s="1">
        <v>42004</v>
      </c>
      <c r="G2221" t="s">
        <v>119</v>
      </c>
      <c r="H2221" t="s">
        <v>372</v>
      </c>
      <c r="I2221" t="s">
        <v>372</v>
      </c>
      <c r="K2221">
        <v>19496</v>
      </c>
      <c r="L2221">
        <v>199153</v>
      </c>
      <c r="Q2221" t="s">
        <v>344</v>
      </c>
      <c r="U2221">
        <v>12</v>
      </c>
      <c r="V2221">
        <v>14</v>
      </c>
      <c r="Y2221" t="s">
        <v>345</v>
      </c>
      <c r="Z2221">
        <v>0</v>
      </c>
      <c r="AA2221" t="s">
        <v>346</v>
      </c>
      <c r="AB2221" t="s">
        <v>124</v>
      </c>
      <c r="AC2221">
        <v>232</v>
      </c>
    </row>
    <row r="2222" spans="1:29" x14ac:dyDescent="0.25">
      <c r="A2222">
        <v>345</v>
      </c>
      <c r="B2222">
        <v>345102</v>
      </c>
      <c r="C2222" t="s">
        <v>78</v>
      </c>
      <c r="D2222">
        <v>5645</v>
      </c>
      <c r="E2222">
        <v>-1927.03</v>
      </c>
      <c r="F2222" s="1">
        <v>42004</v>
      </c>
      <c r="G2222" t="s">
        <v>119</v>
      </c>
      <c r="H2222" t="s">
        <v>372</v>
      </c>
      <c r="I2222" t="s">
        <v>372</v>
      </c>
      <c r="K2222">
        <v>19496</v>
      </c>
      <c r="L2222">
        <v>199153</v>
      </c>
      <c r="Q2222" t="s">
        <v>344</v>
      </c>
      <c r="U2222">
        <v>12</v>
      </c>
      <c r="V2222">
        <v>14</v>
      </c>
      <c r="Y2222" t="s">
        <v>345</v>
      </c>
      <c r="Z2222">
        <v>0</v>
      </c>
      <c r="AA2222" t="s">
        <v>346</v>
      </c>
      <c r="AB2222" t="s">
        <v>124</v>
      </c>
      <c r="AC2222">
        <v>233</v>
      </c>
    </row>
    <row r="2223" spans="1:29" x14ac:dyDescent="0.25">
      <c r="A2223">
        <v>345</v>
      </c>
      <c r="B2223">
        <v>345101</v>
      </c>
      <c r="C2223" t="s">
        <v>78</v>
      </c>
      <c r="D2223">
        <v>5645</v>
      </c>
      <c r="E2223">
        <v>-211.89</v>
      </c>
      <c r="F2223" s="1">
        <v>42035</v>
      </c>
      <c r="G2223" t="s">
        <v>119</v>
      </c>
      <c r="H2223" t="s">
        <v>372</v>
      </c>
      <c r="I2223" t="s">
        <v>372</v>
      </c>
      <c r="K2223">
        <v>19496</v>
      </c>
      <c r="L2223">
        <v>201178</v>
      </c>
      <c r="Q2223" t="s">
        <v>344</v>
      </c>
      <c r="U2223">
        <v>1</v>
      </c>
      <c r="V2223">
        <v>15</v>
      </c>
      <c r="Y2223" t="s">
        <v>345</v>
      </c>
      <c r="Z2223">
        <v>0</v>
      </c>
      <c r="AA2223" t="s">
        <v>346</v>
      </c>
      <c r="AB2223" t="s">
        <v>124</v>
      </c>
      <c r="AC2223">
        <v>232</v>
      </c>
    </row>
    <row r="2224" spans="1:29" x14ac:dyDescent="0.25">
      <c r="A2224">
        <v>345</v>
      </c>
      <c r="B2224">
        <v>345102</v>
      </c>
      <c r="C2224" t="s">
        <v>78</v>
      </c>
      <c r="D2224">
        <v>5645</v>
      </c>
      <c r="E2224">
        <v>-1867.69</v>
      </c>
      <c r="F2224" s="1">
        <v>42035</v>
      </c>
      <c r="G2224" t="s">
        <v>119</v>
      </c>
      <c r="H2224" t="s">
        <v>372</v>
      </c>
      <c r="I2224" t="s">
        <v>372</v>
      </c>
      <c r="K2224">
        <v>19496</v>
      </c>
      <c r="L2224">
        <v>201178</v>
      </c>
      <c r="Q2224" t="s">
        <v>344</v>
      </c>
      <c r="U2224">
        <v>1</v>
      </c>
      <c r="V2224">
        <v>15</v>
      </c>
      <c r="Y2224" t="s">
        <v>345</v>
      </c>
      <c r="Z2224">
        <v>0</v>
      </c>
      <c r="AA2224" t="s">
        <v>346</v>
      </c>
      <c r="AB2224" t="s">
        <v>124</v>
      </c>
      <c r="AC2224">
        <v>233</v>
      </c>
    </row>
    <row r="2225" spans="1:29" x14ac:dyDescent="0.25">
      <c r="A2225">
        <v>345</v>
      </c>
      <c r="B2225">
        <v>345101</v>
      </c>
      <c r="C2225" t="s">
        <v>78</v>
      </c>
      <c r="D2225">
        <v>5645</v>
      </c>
      <c r="E2225">
        <v>-219.13</v>
      </c>
      <c r="F2225" s="1">
        <v>42063</v>
      </c>
      <c r="G2225" t="s">
        <v>119</v>
      </c>
      <c r="H2225" t="s">
        <v>372</v>
      </c>
      <c r="I2225" t="s">
        <v>372</v>
      </c>
      <c r="K2225">
        <v>19496</v>
      </c>
      <c r="L2225">
        <v>203189</v>
      </c>
      <c r="Q2225" t="s">
        <v>344</v>
      </c>
      <c r="U2225">
        <v>2</v>
      </c>
      <c r="V2225">
        <v>15</v>
      </c>
      <c r="Y2225" t="s">
        <v>345</v>
      </c>
      <c r="Z2225">
        <v>0</v>
      </c>
      <c r="AA2225" t="s">
        <v>346</v>
      </c>
      <c r="AB2225" t="s">
        <v>124</v>
      </c>
      <c r="AC2225">
        <v>232</v>
      </c>
    </row>
    <row r="2226" spans="1:29" x14ac:dyDescent="0.25">
      <c r="A2226">
        <v>345</v>
      </c>
      <c r="B2226">
        <v>345102</v>
      </c>
      <c r="C2226" t="s">
        <v>78</v>
      </c>
      <c r="D2226">
        <v>5645</v>
      </c>
      <c r="E2226">
        <v>-1920.55</v>
      </c>
      <c r="F2226" s="1">
        <v>42063</v>
      </c>
      <c r="G2226" t="s">
        <v>119</v>
      </c>
      <c r="H2226" t="s">
        <v>372</v>
      </c>
      <c r="I2226" t="s">
        <v>372</v>
      </c>
      <c r="K2226">
        <v>19496</v>
      </c>
      <c r="L2226">
        <v>203189</v>
      </c>
      <c r="Q2226" t="s">
        <v>344</v>
      </c>
      <c r="U2226">
        <v>2</v>
      </c>
      <c r="V2226">
        <v>15</v>
      </c>
      <c r="Y2226" t="s">
        <v>345</v>
      </c>
      <c r="Z2226">
        <v>0</v>
      </c>
      <c r="AA2226" t="s">
        <v>346</v>
      </c>
      <c r="AB2226" t="s">
        <v>124</v>
      </c>
      <c r="AC2226">
        <v>233</v>
      </c>
    </row>
    <row r="2227" spans="1:29" x14ac:dyDescent="0.25">
      <c r="A2227">
        <v>345</v>
      </c>
      <c r="B2227">
        <v>345101</v>
      </c>
      <c r="C2227" t="s">
        <v>78</v>
      </c>
      <c r="D2227">
        <v>5645</v>
      </c>
      <c r="E2227">
        <v>-296.37</v>
      </c>
      <c r="F2227" s="1">
        <v>42094</v>
      </c>
      <c r="G2227" t="s">
        <v>119</v>
      </c>
      <c r="H2227" t="s">
        <v>372</v>
      </c>
      <c r="I2227" t="s">
        <v>372</v>
      </c>
      <c r="K2227">
        <v>19496</v>
      </c>
      <c r="L2227">
        <v>205849</v>
      </c>
      <c r="Q2227" t="s">
        <v>344</v>
      </c>
      <c r="U2227">
        <v>3</v>
      </c>
      <c r="V2227">
        <v>15</v>
      </c>
      <c r="Y2227" t="s">
        <v>345</v>
      </c>
      <c r="Z2227">
        <v>0</v>
      </c>
      <c r="AA2227" t="s">
        <v>346</v>
      </c>
      <c r="AB2227" t="s">
        <v>124</v>
      </c>
      <c r="AC2227">
        <v>232</v>
      </c>
    </row>
    <row r="2228" spans="1:29" x14ac:dyDescent="0.25">
      <c r="A2228">
        <v>345</v>
      </c>
      <c r="B2228">
        <v>345102</v>
      </c>
      <c r="C2228" t="s">
        <v>78</v>
      </c>
      <c r="D2228">
        <v>5645</v>
      </c>
      <c r="E2228">
        <v>-2590.1</v>
      </c>
      <c r="F2228" s="1">
        <v>42094</v>
      </c>
      <c r="G2228" t="s">
        <v>119</v>
      </c>
      <c r="H2228" t="s">
        <v>372</v>
      </c>
      <c r="I2228" t="s">
        <v>372</v>
      </c>
      <c r="K2228">
        <v>19496</v>
      </c>
      <c r="L2228">
        <v>205849</v>
      </c>
      <c r="Q2228" t="s">
        <v>344</v>
      </c>
      <c r="U2228">
        <v>3</v>
      </c>
      <c r="V2228">
        <v>15</v>
      </c>
      <c r="Y2228" t="s">
        <v>345</v>
      </c>
      <c r="Z2228">
        <v>0</v>
      </c>
      <c r="AA2228" t="s">
        <v>346</v>
      </c>
      <c r="AB2228" t="s">
        <v>124</v>
      </c>
      <c r="AC2228">
        <v>233</v>
      </c>
    </row>
    <row r="2229" spans="1:29" x14ac:dyDescent="0.25">
      <c r="A2229">
        <v>345</v>
      </c>
      <c r="B2229">
        <v>345101</v>
      </c>
      <c r="C2229" t="s">
        <v>78</v>
      </c>
      <c r="D2229">
        <v>5645</v>
      </c>
      <c r="E2229">
        <v>-214.83</v>
      </c>
      <c r="F2229" s="1">
        <v>42124</v>
      </c>
      <c r="G2229" t="s">
        <v>119</v>
      </c>
      <c r="H2229" t="s">
        <v>372</v>
      </c>
      <c r="I2229" t="s">
        <v>372</v>
      </c>
      <c r="K2229">
        <v>19496</v>
      </c>
      <c r="L2229">
        <v>208038</v>
      </c>
      <c r="Q2229" t="s">
        <v>344</v>
      </c>
      <c r="U2229">
        <v>4</v>
      </c>
      <c r="V2229">
        <v>15</v>
      </c>
      <c r="Y2229" t="s">
        <v>345</v>
      </c>
      <c r="Z2229">
        <v>0</v>
      </c>
      <c r="AA2229" t="s">
        <v>346</v>
      </c>
      <c r="AB2229" t="s">
        <v>124</v>
      </c>
      <c r="AC2229">
        <v>232</v>
      </c>
    </row>
    <row r="2230" spans="1:29" x14ac:dyDescent="0.25">
      <c r="A2230">
        <v>345</v>
      </c>
      <c r="B2230">
        <v>345102</v>
      </c>
      <c r="C2230" t="s">
        <v>78</v>
      </c>
      <c r="D2230">
        <v>5645</v>
      </c>
      <c r="E2230">
        <v>-1879.61</v>
      </c>
      <c r="F2230" s="1">
        <v>42124</v>
      </c>
      <c r="G2230" t="s">
        <v>119</v>
      </c>
      <c r="H2230" t="s">
        <v>372</v>
      </c>
      <c r="I2230" t="s">
        <v>372</v>
      </c>
      <c r="K2230">
        <v>19496</v>
      </c>
      <c r="L2230">
        <v>208038</v>
      </c>
      <c r="Q2230" t="s">
        <v>344</v>
      </c>
      <c r="U2230">
        <v>4</v>
      </c>
      <c r="V2230">
        <v>15</v>
      </c>
      <c r="Y2230" t="s">
        <v>345</v>
      </c>
      <c r="Z2230">
        <v>0</v>
      </c>
      <c r="AA2230" t="s">
        <v>346</v>
      </c>
      <c r="AB2230" t="s">
        <v>124</v>
      </c>
      <c r="AC2230">
        <v>233</v>
      </c>
    </row>
    <row r="2231" spans="1:29" x14ac:dyDescent="0.25">
      <c r="A2231">
        <v>345</v>
      </c>
      <c r="B2231">
        <v>345101</v>
      </c>
      <c r="C2231" t="s">
        <v>78</v>
      </c>
      <c r="D2231">
        <v>5645</v>
      </c>
      <c r="E2231">
        <v>-218.87</v>
      </c>
      <c r="F2231" s="1">
        <v>42155</v>
      </c>
      <c r="G2231" t="s">
        <v>119</v>
      </c>
      <c r="H2231" t="s">
        <v>372</v>
      </c>
      <c r="I2231" t="s">
        <v>372</v>
      </c>
      <c r="K2231">
        <v>19496</v>
      </c>
      <c r="L2231">
        <v>210146</v>
      </c>
      <c r="Q2231" t="s">
        <v>344</v>
      </c>
      <c r="U2231">
        <v>5</v>
      </c>
      <c r="V2231">
        <v>15</v>
      </c>
      <c r="Y2231" t="s">
        <v>345</v>
      </c>
      <c r="Z2231">
        <v>0</v>
      </c>
      <c r="AA2231" t="s">
        <v>346</v>
      </c>
      <c r="AB2231" t="s">
        <v>124</v>
      </c>
      <c r="AC2231">
        <v>232</v>
      </c>
    </row>
    <row r="2232" spans="1:29" x14ac:dyDescent="0.25">
      <c r="A2232">
        <v>345</v>
      </c>
      <c r="B2232">
        <v>345102</v>
      </c>
      <c r="C2232" t="s">
        <v>78</v>
      </c>
      <c r="D2232">
        <v>5645</v>
      </c>
      <c r="E2232">
        <v>-1923.3</v>
      </c>
      <c r="F2232" s="1">
        <v>42155</v>
      </c>
      <c r="G2232" t="s">
        <v>119</v>
      </c>
      <c r="H2232" t="s">
        <v>372</v>
      </c>
      <c r="I2232" t="s">
        <v>372</v>
      </c>
      <c r="K2232">
        <v>19496</v>
      </c>
      <c r="L2232">
        <v>210146</v>
      </c>
      <c r="Q2232" t="s">
        <v>344</v>
      </c>
      <c r="U2232">
        <v>5</v>
      </c>
      <c r="V2232">
        <v>15</v>
      </c>
      <c r="Y2232" t="s">
        <v>345</v>
      </c>
      <c r="Z2232">
        <v>0</v>
      </c>
      <c r="AA2232" t="s">
        <v>346</v>
      </c>
      <c r="AB2232" t="s">
        <v>124</v>
      </c>
      <c r="AC2232">
        <v>233</v>
      </c>
    </row>
    <row r="2233" spans="1:29" x14ac:dyDescent="0.25">
      <c r="A2233">
        <v>345</v>
      </c>
      <c r="B2233">
        <v>345101</v>
      </c>
      <c r="C2233" t="s">
        <v>78</v>
      </c>
      <c r="D2233">
        <v>5645</v>
      </c>
      <c r="E2233">
        <v>-223.88</v>
      </c>
      <c r="F2233" s="1">
        <v>42185</v>
      </c>
      <c r="G2233" t="s">
        <v>119</v>
      </c>
      <c r="H2233" t="s">
        <v>372</v>
      </c>
      <c r="I2233" t="s">
        <v>372</v>
      </c>
      <c r="K2233">
        <v>19496</v>
      </c>
      <c r="L2233">
        <v>212653</v>
      </c>
      <c r="Q2233" t="s">
        <v>344</v>
      </c>
      <c r="U2233">
        <v>6</v>
      </c>
      <c r="V2233">
        <v>15</v>
      </c>
      <c r="Y2233" t="s">
        <v>345</v>
      </c>
      <c r="Z2233">
        <v>0</v>
      </c>
      <c r="AA2233" t="s">
        <v>346</v>
      </c>
      <c r="AB2233" t="s">
        <v>124</v>
      </c>
      <c r="AC2233">
        <v>232</v>
      </c>
    </row>
    <row r="2234" spans="1:29" x14ac:dyDescent="0.25">
      <c r="A2234">
        <v>345</v>
      </c>
      <c r="B2234">
        <v>345102</v>
      </c>
      <c r="C2234" t="s">
        <v>78</v>
      </c>
      <c r="D2234">
        <v>5645</v>
      </c>
      <c r="E2234">
        <v>-1983.2</v>
      </c>
      <c r="F2234" s="1">
        <v>42185</v>
      </c>
      <c r="G2234" t="s">
        <v>119</v>
      </c>
      <c r="H2234" t="s">
        <v>372</v>
      </c>
      <c r="I2234" t="s">
        <v>372</v>
      </c>
      <c r="K2234">
        <v>19496</v>
      </c>
      <c r="L2234">
        <v>212653</v>
      </c>
      <c r="Q2234" t="s">
        <v>344</v>
      </c>
      <c r="U2234">
        <v>6</v>
      </c>
      <c r="V2234">
        <v>15</v>
      </c>
      <c r="Y2234" t="s">
        <v>345</v>
      </c>
      <c r="Z2234">
        <v>0</v>
      </c>
      <c r="AA2234" t="s">
        <v>346</v>
      </c>
      <c r="AB2234" t="s">
        <v>124</v>
      </c>
      <c r="AC2234">
        <v>233</v>
      </c>
    </row>
    <row r="2235" spans="1:29" x14ac:dyDescent="0.25">
      <c r="A2235">
        <v>345</v>
      </c>
      <c r="B2235">
        <v>345101</v>
      </c>
      <c r="C2235" t="s">
        <v>78</v>
      </c>
      <c r="D2235">
        <v>5650</v>
      </c>
      <c r="E2235">
        <v>11</v>
      </c>
      <c r="F2235" s="1">
        <v>41851</v>
      </c>
      <c r="G2235" t="s">
        <v>119</v>
      </c>
      <c r="H2235" t="s">
        <v>373</v>
      </c>
      <c r="I2235" t="s">
        <v>373</v>
      </c>
      <c r="K2235">
        <v>19497</v>
      </c>
      <c r="L2235">
        <v>188241</v>
      </c>
      <c r="Q2235" t="s">
        <v>344</v>
      </c>
      <c r="U2235">
        <v>7</v>
      </c>
      <c r="V2235">
        <v>14</v>
      </c>
      <c r="Y2235" t="s">
        <v>345</v>
      </c>
      <c r="Z2235">
        <v>0</v>
      </c>
      <c r="AA2235" t="s">
        <v>346</v>
      </c>
      <c r="AB2235" t="s">
        <v>124</v>
      </c>
      <c r="AC2235">
        <v>229</v>
      </c>
    </row>
    <row r="2236" spans="1:29" x14ac:dyDescent="0.25">
      <c r="A2236">
        <v>345</v>
      </c>
      <c r="B2236">
        <v>345102</v>
      </c>
      <c r="C2236" t="s">
        <v>78</v>
      </c>
      <c r="D2236">
        <v>5650</v>
      </c>
      <c r="E2236">
        <v>98.07</v>
      </c>
      <c r="F2236" s="1">
        <v>41851</v>
      </c>
      <c r="G2236" t="s">
        <v>119</v>
      </c>
      <c r="H2236" t="s">
        <v>373</v>
      </c>
      <c r="I2236" t="s">
        <v>373</v>
      </c>
      <c r="K2236">
        <v>19497</v>
      </c>
      <c r="L2236">
        <v>188241</v>
      </c>
      <c r="Q2236" t="s">
        <v>344</v>
      </c>
      <c r="U2236">
        <v>7</v>
      </c>
      <c r="V2236">
        <v>14</v>
      </c>
      <c r="Y2236" t="s">
        <v>345</v>
      </c>
      <c r="Z2236">
        <v>0</v>
      </c>
      <c r="AA2236" t="s">
        <v>346</v>
      </c>
      <c r="AB2236" t="s">
        <v>124</v>
      </c>
      <c r="AC2236">
        <v>230</v>
      </c>
    </row>
    <row r="2237" spans="1:29" x14ac:dyDescent="0.25">
      <c r="A2237">
        <v>345</v>
      </c>
      <c r="B2237">
        <v>345101</v>
      </c>
      <c r="C2237" t="s">
        <v>78</v>
      </c>
      <c r="D2237">
        <v>5650</v>
      </c>
      <c r="E2237">
        <v>6.43</v>
      </c>
      <c r="F2237" s="1">
        <v>41882</v>
      </c>
      <c r="G2237" t="s">
        <v>119</v>
      </c>
      <c r="H2237" t="s">
        <v>373</v>
      </c>
      <c r="I2237" t="s">
        <v>373</v>
      </c>
      <c r="K2237">
        <v>19497</v>
      </c>
      <c r="L2237">
        <v>190224</v>
      </c>
      <c r="Q2237" t="s">
        <v>344</v>
      </c>
      <c r="U2237">
        <v>8</v>
      </c>
      <c r="V2237">
        <v>14</v>
      </c>
      <c r="Y2237" t="s">
        <v>345</v>
      </c>
      <c r="Z2237">
        <v>0</v>
      </c>
      <c r="AA2237" t="s">
        <v>346</v>
      </c>
      <c r="AB2237" t="s">
        <v>124</v>
      </c>
      <c r="AC2237">
        <v>228</v>
      </c>
    </row>
    <row r="2238" spans="1:29" x14ac:dyDescent="0.25">
      <c r="A2238">
        <v>345</v>
      </c>
      <c r="B2238">
        <v>345102</v>
      </c>
      <c r="C2238" t="s">
        <v>78</v>
      </c>
      <c r="D2238">
        <v>5650</v>
      </c>
      <c r="E2238">
        <v>57.1</v>
      </c>
      <c r="F2238" s="1">
        <v>41882</v>
      </c>
      <c r="G2238" t="s">
        <v>119</v>
      </c>
      <c r="H2238" t="s">
        <v>373</v>
      </c>
      <c r="I2238" t="s">
        <v>373</v>
      </c>
      <c r="K2238">
        <v>19497</v>
      </c>
      <c r="L2238">
        <v>190224</v>
      </c>
      <c r="Q2238" t="s">
        <v>344</v>
      </c>
      <c r="U2238">
        <v>8</v>
      </c>
      <c r="V2238">
        <v>14</v>
      </c>
      <c r="Y2238" t="s">
        <v>345</v>
      </c>
      <c r="Z2238">
        <v>0</v>
      </c>
      <c r="AA2238" t="s">
        <v>346</v>
      </c>
      <c r="AB2238" t="s">
        <v>124</v>
      </c>
      <c r="AC2238">
        <v>229</v>
      </c>
    </row>
    <row r="2239" spans="1:29" x14ac:dyDescent="0.25">
      <c r="A2239">
        <v>345</v>
      </c>
      <c r="B2239">
        <v>345101</v>
      </c>
      <c r="C2239" t="s">
        <v>78</v>
      </c>
      <c r="D2239">
        <v>5650</v>
      </c>
      <c r="E2239">
        <v>945</v>
      </c>
      <c r="F2239" s="1">
        <v>41904</v>
      </c>
      <c r="G2239" t="s">
        <v>119</v>
      </c>
      <c r="H2239" t="s">
        <v>374</v>
      </c>
      <c r="K2239">
        <v>630074</v>
      </c>
      <c r="L2239">
        <v>190808</v>
      </c>
      <c r="Q2239" t="s">
        <v>172</v>
      </c>
      <c r="U2239">
        <v>9</v>
      </c>
      <c r="V2239">
        <v>14</v>
      </c>
      <c r="X2239">
        <v>3008091</v>
      </c>
      <c r="Y2239" t="s">
        <v>122</v>
      </c>
      <c r="Z2239">
        <v>345</v>
      </c>
      <c r="AA2239" t="s">
        <v>147</v>
      </c>
      <c r="AB2239" t="s">
        <v>124</v>
      </c>
      <c r="AC2239">
        <v>1</v>
      </c>
    </row>
    <row r="2240" spans="1:29" x14ac:dyDescent="0.25">
      <c r="A2240">
        <v>345</v>
      </c>
      <c r="B2240">
        <v>345101</v>
      </c>
      <c r="C2240" t="s">
        <v>78</v>
      </c>
      <c r="D2240">
        <v>5650</v>
      </c>
      <c r="E2240">
        <v>7.74</v>
      </c>
      <c r="F2240" s="1">
        <v>41912</v>
      </c>
      <c r="G2240" t="s">
        <v>119</v>
      </c>
      <c r="H2240" t="s">
        <v>373</v>
      </c>
      <c r="I2240" t="s">
        <v>373</v>
      </c>
      <c r="K2240">
        <v>19497</v>
      </c>
      <c r="L2240">
        <v>192448</v>
      </c>
      <c r="Q2240" t="s">
        <v>344</v>
      </c>
      <c r="U2240">
        <v>9</v>
      </c>
      <c r="V2240">
        <v>14</v>
      </c>
      <c r="Y2240" t="s">
        <v>345</v>
      </c>
      <c r="Z2240">
        <v>0</v>
      </c>
      <c r="AA2240" t="s">
        <v>346</v>
      </c>
      <c r="AB2240" t="s">
        <v>124</v>
      </c>
      <c r="AC2240">
        <v>228</v>
      </c>
    </row>
    <row r="2241" spans="1:29" x14ac:dyDescent="0.25">
      <c r="A2241">
        <v>345</v>
      </c>
      <c r="B2241">
        <v>345102</v>
      </c>
      <c r="C2241" t="s">
        <v>78</v>
      </c>
      <c r="D2241">
        <v>5650</v>
      </c>
      <c r="E2241">
        <v>67.84</v>
      </c>
      <c r="F2241" s="1">
        <v>41912</v>
      </c>
      <c r="G2241" t="s">
        <v>119</v>
      </c>
      <c r="H2241" t="s">
        <v>373</v>
      </c>
      <c r="I2241" t="s">
        <v>373</v>
      </c>
      <c r="K2241">
        <v>19497</v>
      </c>
      <c r="L2241">
        <v>192448</v>
      </c>
      <c r="Q2241" t="s">
        <v>344</v>
      </c>
      <c r="U2241">
        <v>9</v>
      </c>
      <c r="V2241">
        <v>14</v>
      </c>
      <c r="Y2241" t="s">
        <v>345</v>
      </c>
      <c r="Z2241">
        <v>0</v>
      </c>
      <c r="AA2241" t="s">
        <v>346</v>
      </c>
      <c r="AB2241" t="s">
        <v>124</v>
      </c>
      <c r="AC2241">
        <v>229</v>
      </c>
    </row>
    <row r="2242" spans="1:29" x14ac:dyDescent="0.25">
      <c r="A2242">
        <v>345</v>
      </c>
      <c r="B2242">
        <v>345101</v>
      </c>
      <c r="C2242" t="s">
        <v>78</v>
      </c>
      <c r="D2242">
        <v>5650</v>
      </c>
      <c r="E2242">
        <v>4.74</v>
      </c>
      <c r="F2242" s="1">
        <v>41943</v>
      </c>
      <c r="G2242" t="s">
        <v>119</v>
      </c>
      <c r="H2242" t="s">
        <v>373</v>
      </c>
      <c r="I2242" t="s">
        <v>373</v>
      </c>
      <c r="K2242">
        <v>19497</v>
      </c>
      <c r="L2242">
        <v>194806</v>
      </c>
      <c r="Q2242" t="s">
        <v>344</v>
      </c>
      <c r="U2242">
        <v>10</v>
      </c>
      <c r="V2242">
        <v>14</v>
      </c>
      <c r="Y2242" t="s">
        <v>345</v>
      </c>
      <c r="Z2242">
        <v>0</v>
      </c>
      <c r="AA2242" t="s">
        <v>346</v>
      </c>
      <c r="AB2242" t="s">
        <v>124</v>
      </c>
      <c r="AC2242">
        <v>232</v>
      </c>
    </row>
    <row r="2243" spans="1:29" x14ac:dyDescent="0.25">
      <c r="A2243">
        <v>345</v>
      </c>
      <c r="B2243">
        <v>345102</v>
      </c>
      <c r="C2243" t="s">
        <v>78</v>
      </c>
      <c r="D2243">
        <v>5650</v>
      </c>
      <c r="E2243">
        <v>41.74</v>
      </c>
      <c r="F2243" s="1">
        <v>41943</v>
      </c>
      <c r="G2243" t="s">
        <v>119</v>
      </c>
      <c r="H2243" t="s">
        <v>373</v>
      </c>
      <c r="I2243" t="s">
        <v>373</v>
      </c>
      <c r="K2243">
        <v>19497</v>
      </c>
      <c r="L2243">
        <v>194806</v>
      </c>
      <c r="Q2243" t="s">
        <v>344</v>
      </c>
      <c r="U2243">
        <v>10</v>
      </c>
      <c r="V2243">
        <v>14</v>
      </c>
      <c r="Y2243" t="s">
        <v>345</v>
      </c>
      <c r="Z2243">
        <v>0</v>
      </c>
      <c r="AA2243" t="s">
        <v>346</v>
      </c>
      <c r="AB2243" t="s">
        <v>124</v>
      </c>
      <c r="AC2243">
        <v>233</v>
      </c>
    </row>
    <row r="2244" spans="1:29" x14ac:dyDescent="0.25">
      <c r="A2244">
        <v>345</v>
      </c>
      <c r="B2244">
        <v>345101</v>
      </c>
      <c r="C2244" t="s">
        <v>78</v>
      </c>
      <c r="D2244">
        <v>5650</v>
      </c>
      <c r="E2244">
        <v>300</v>
      </c>
      <c r="F2244" s="1">
        <v>41968</v>
      </c>
      <c r="G2244" t="s">
        <v>119</v>
      </c>
      <c r="H2244" t="s">
        <v>374</v>
      </c>
      <c r="K2244">
        <v>646279</v>
      </c>
      <c r="L2244">
        <v>195606</v>
      </c>
      <c r="Q2244" t="s">
        <v>172</v>
      </c>
      <c r="U2244">
        <v>11</v>
      </c>
      <c r="V2244">
        <v>14</v>
      </c>
      <c r="X2244">
        <v>3008091</v>
      </c>
      <c r="Y2244" t="s">
        <v>122</v>
      </c>
      <c r="Z2244">
        <v>345</v>
      </c>
      <c r="AA2244" t="s">
        <v>147</v>
      </c>
      <c r="AB2244" t="s">
        <v>124</v>
      </c>
      <c r="AC2244">
        <v>1</v>
      </c>
    </row>
    <row r="2245" spans="1:29" x14ac:dyDescent="0.25">
      <c r="A2245">
        <v>345</v>
      </c>
      <c r="B2245">
        <v>345101</v>
      </c>
      <c r="C2245" t="s">
        <v>78</v>
      </c>
      <c r="D2245">
        <v>5650</v>
      </c>
      <c r="E2245">
        <v>0.22</v>
      </c>
      <c r="F2245" s="1">
        <v>41973</v>
      </c>
      <c r="G2245" t="s">
        <v>119</v>
      </c>
      <c r="H2245" t="s">
        <v>373</v>
      </c>
      <c r="I2245" t="s">
        <v>373</v>
      </c>
      <c r="K2245">
        <v>19497</v>
      </c>
      <c r="L2245">
        <v>196780</v>
      </c>
      <c r="Q2245" t="s">
        <v>344</v>
      </c>
      <c r="U2245">
        <v>11</v>
      </c>
      <c r="V2245">
        <v>14</v>
      </c>
      <c r="Y2245" t="s">
        <v>345</v>
      </c>
      <c r="Z2245">
        <v>0</v>
      </c>
      <c r="AA2245" t="s">
        <v>346</v>
      </c>
      <c r="AB2245" t="s">
        <v>124</v>
      </c>
      <c r="AC2245">
        <v>232</v>
      </c>
    </row>
    <row r="2246" spans="1:29" x14ac:dyDescent="0.25">
      <c r="A2246">
        <v>345</v>
      </c>
      <c r="B2246">
        <v>345102</v>
      </c>
      <c r="C2246" t="s">
        <v>78</v>
      </c>
      <c r="D2246">
        <v>5650</v>
      </c>
      <c r="E2246">
        <v>1.94</v>
      </c>
      <c r="F2246" s="1">
        <v>41973</v>
      </c>
      <c r="G2246" t="s">
        <v>119</v>
      </c>
      <c r="H2246" t="s">
        <v>373</v>
      </c>
      <c r="I2246" t="s">
        <v>373</v>
      </c>
      <c r="K2246">
        <v>19497</v>
      </c>
      <c r="L2246">
        <v>196780</v>
      </c>
      <c r="Q2246" t="s">
        <v>344</v>
      </c>
      <c r="U2246">
        <v>11</v>
      </c>
      <c r="V2246">
        <v>14</v>
      </c>
      <c r="Y2246" t="s">
        <v>345</v>
      </c>
      <c r="Z2246">
        <v>0</v>
      </c>
      <c r="AA2246" t="s">
        <v>346</v>
      </c>
      <c r="AB2246" t="s">
        <v>124</v>
      </c>
      <c r="AC2246">
        <v>233</v>
      </c>
    </row>
    <row r="2247" spans="1:29" x14ac:dyDescent="0.25">
      <c r="A2247">
        <v>345</v>
      </c>
      <c r="B2247">
        <v>345101</v>
      </c>
      <c r="C2247" t="s">
        <v>78</v>
      </c>
      <c r="D2247">
        <v>5650</v>
      </c>
      <c r="E2247">
        <v>8.34</v>
      </c>
      <c r="F2247" s="1">
        <v>42004</v>
      </c>
      <c r="G2247" t="s">
        <v>119</v>
      </c>
      <c r="H2247" t="s">
        <v>373</v>
      </c>
      <c r="I2247" t="s">
        <v>373</v>
      </c>
      <c r="K2247">
        <v>19497</v>
      </c>
      <c r="L2247">
        <v>199153</v>
      </c>
      <c r="Q2247" t="s">
        <v>344</v>
      </c>
      <c r="U2247">
        <v>12</v>
      </c>
      <c r="V2247">
        <v>14</v>
      </c>
      <c r="Y2247" t="s">
        <v>345</v>
      </c>
      <c r="Z2247">
        <v>0</v>
      </c>
      <c r="AA2247" t="s">
        <v>346</v>
      </c>
      <c r="AB2247" t="s">
        <v>124</v>
      </c>
      <c r="AC2247">
        <v>232</v>
      </c>
    </row>
    <row r="2248" spans="1:29" x14ac:dyDescent="0.25">
      <c r="A2248">
        <v>345</v>
      </c>
      <c r="B2248">
        <v>345102</v>
      </c>
      <c r="C2248" t="s">
        <v>78</v>
      </c>
      <c r="D2248">
        <v>5650</v>
      </c>
      <c r="E2248">
        <v>73.77</v>
      </c>
      <c r="F2248" s="1">
        <v>42004</v>
      </c>
      <c r="G2248" t="s">
        <v>119</v>
      </c>
      <c r="H2248" t="s">
        <v>373</v>
      </c>
      <c r="I2248" t="s">
        <v>373</v>
      </c>
      <c r="K2248">
        <v>19497</v>
      </c>
      <c r="L2248">
        <v>199153</v>
      </c>
      <c r="Q2248" t="s">
        <v>344</v>
      </c>
      <c r="U2248">
        <v>12</v>
      </c>
      <c r="V2248">
        <v>14</v>
      </c>
      <c r="Y2248" t="s">
        <v>345</v>
      </c>
      <c r="Z2248">
        <v>0</v>
      </c>
      <c r="AA2248" t="s">
        <v>346</v>
      </c>
      <c r="AB2248" t="s">
        <v>124</v>
      </c>
      <c r="AC2248">
        <v>233</v>
      </c>
    </row>
    <row r="2249" spans="1:29" x14ac:dyDescent="0.25">
      <c r="A2249">
        <v>345</v>
      </c>
      <c r="B2249">
        <v>345101</v>
      </c>
      <c r="C2249" t="s">
        <v>78</v>
      </c>
      <c r="D2249">
        <v>5650</v>
      </c>
      <c r="E2249">
        <v>0.23</v>
      </c>
      <c r="F2249" s="1">
        <v>42035</v>
      </c>
      <c r="G2249" t="s">
        <v>119</v>
      </c>
      <c r="H2249" t="s">
        <v>373</v>
      </c>
      <c r="I2249" t="s">
        <v>373</v>
      </c>
      <c r="K2249">
        <v>19497</v>
      </c>
      <c r="L2249">
        <v>201178</v>
      </c>
      <c r="Q2249" t="s">
        <v>344</v>
      </c>
      <c r="U2249">
        <v>1</v>
      </c>
      <c r="V2249">
        <v>15</v>
      </c>
      <c r="Y2249" t="s">
        <v>345</v>
      </c>
      <c r="Z2249">
        <v>0</v>
      </c>
      <c r="AA2249" t="s">
        <v>346</v>
      </c>
      <c r="AB2249" t="s">
        <v>124</v>
      </c>
      <c r="AC2249">
        <v>232</v>
      </c>
    </row>
    <row r="2250" spans="1:29" x14ac:dyDescent="0.25">
      <c r="A2250">
        <v>345</v>
      </c>
      <c r="B2250">
        <v>345102</v>
      </c>
      <c r="C2250" t="s">
        <v>78</v>
      </c>
      <c r="D2250">
        <v>5650</v>
      </c>
      <c r="E2250">
        <v>2.0299999999999998</v>
      </c>
      <c r="F2250" s="1">
        <v>42035</v>
      </c>
      <c r="G2250" t="s">
        <v>119</v>
      </c>
      <c r="H2250" t="s">
        <v>373</v>
      </c>
      <c r="I2250" t="s">
        <v>373</v>
      </c>
      <c r="K2250">
        <v>19497</v>
      </c>
      <c r="L2250">
        <v>201178</v>
      </c>
      <c r="Q2250" t="s">
        <v>344</v>
      </c>
      <c r="U2250">
        <v>1</v>
      </c>
      <c r="V2250">
        <v>15</v>
      </c>
      <c r="Y2250" t="s">
        <v>345</v>
      </c>
      <c r="Z2250">
        <v>0</v>
      </c>
      <c r="AA2250" t="s">
        <v>346</v>
      </c>
      <c r="AB2250" t="s">
        <v>124</v>
      </c>
      <c r="AC2250">
        <v>233</v>
      </c>
    </row>
    <row r="2251" spans="1:29" x14ac:dyDescent="0.25">
      <c r="A2251">
        <v>345</v>
      </c>
      <c r="B2251">
        <v>345101</v>
      </c>
      <c r="C2251" t="s">
        <v>78</v>
      </c>
      <c r="D2251">
        <v>5650</v>
      </c>
      <c r="E2251">
        <v>4.91</v>
      </c>
      <c r="F2251" s="1">
        <v>42063</v>
      </c>
      <c r="G2251" t="s">
        <v>119</v>
      </c>
      <c r="H2251" t="s">
        <v>373</v>
      </c>
      <c r="I2251" t="s">
        <v>373</v>
      </c>
      <c r="K2251">
        <v>19497</v>
      </c>
      <c r="L2251">
        <v>203189</v>
      </c>
      <c r="Q2251" t="s">
        <v>344</v>
      </c>
      <c r="U2251">
        <v>2</v>
      </c>
      <c r="V2251">
        <v>15</v>
      </c>
      <c r="Y2251" t="s">
        <v>345</v>
      </c>
      <c r="Z2251">
        <v>0</v>
      </c>
      <c r="AA2251" t="s">
        <v>346</v>
      </c>
      <c r="AB2251" t="s">
        <v>124</v>
      </c>
      <c r="AC2251">
        <v>232</v>
      </c>
    </row>
    <row r="2252" spans="1:29" x14ac:dyDescent="0.25">
      <c r="A2252">
        <v>345</v>
      </c>
      <c r="B2252">
        <v>345102</v>
      </c>
      <c r="C2252" t="s">
        <v>78</v>
      </c>
      <c r="D2252">
        <v>5650</v>
      </c>
      <c r="E2252">
        <v>43.03</v>
      </c>
      <c r="F2252" s="1">
        <v>42063</v>
      </c>
      <c r="G2252" t="s">
        <v>119</v>
      </c>
      <c r="H2252" t="s">
        <v>373</v>
      </c>
      <c r="I2252" t="s">
        <v>373</v>
      </c>
      <c r="K2252">
        <v>19497</v>
      </c>
      <c r="L2252">
        <v>203189</v>
      </c>
      <c r="Q2252" t="s">
        <v>344</v>
      </c>
      <c r="U2252">
        <v>2</v>
      </c>
      <c r="V2252">
        <v>15</v>
      </c>
      <c r="Y2252" t="s">
        <v>345</v>
      </c>
      <c r="Z2252">
        <v>0</v>
      </c>
      <c r="AA2252" t="s">
        <v>346</v>
      </c>
      <c r="AB2252" t="s">
        <v>124</v>
      </c>
      <c r="AC2252">
        <v>233</v>
      </c>
    </row>
    <row r="2253" spans="1:29" x14ac:dyDescent="0.25">
      <c r="A2253">
        <v>345</v>
      </c>
      <c r="B2253">
        <v>345101</v>
      </c>
      <c r="C2253" t="s">
        <v>78</v>
      </c>
      <c r="D2253">
        <v>5650</v>
      </c>
      <c r="E2253">
        <v>6.08</v>
      </c>
      <c r="F2253" s="1">
        <v>42094</v>
      </c>
      <c r="G2253" t="s">
        <v>119</v>
      </c>
      <c r="H2253" t="s">
        <v>373</v>
      </c>
      <c r="I2253" t="s">
        <v>373</v>
      </c>
      <c r="K2253">
        <v>19497</v>
      </c>
      <c r="L2253">
        <v>205849</v>
      </c>
      <c r="Q2253" t="s">
        <v>344</v>
      </c>
      <c r="U2253">
        <v>3</v>
      </c>
      <c r="V2253">
        <v>15</v>
      </c>
      <c r="Y2253" t="s">
        <v>345</v>
      </c>
      <c r="Z2253">
        <v>0</v>
      </c>
      <c r="AA2253" t="s">
        <v>346</v>
      </c>
      <c r="AB2253" t="s">
        <v>124</v>
      </c>
      <c r="AC2253">
        <v>232</v>
      </c>
    </row>
    <row r="2254" spans="1:29" x14ac:dyDescent="0.25">
      <c r="A2254">
        <v>345</v>
      </c>
      <c r="B2254">
        <v>345102</v>
      </c>
      <c r="C2254" t="s">
        <v>78</v>
      </c>
      <c r="D2254">
        <v>5650</v>
      </c>
      <c r="E2254">
        <v>53.13</v>
      </c>
      <c r="F2254" s="1">
        <v>42094</v>
      </c>
      <c r="G2254" t="s">
        <v>119</v>
      </c>
      <c r="H2254" t="s">
        <v>373</v>
      </c>
      <c r="I2254" t="s">
        <v>373</v>
      </c>
      <c r="K2254">
        <v>19497</v>
      </c>
      <c r="L2254">
        <v>205849</v>
      </c>
      <c r="Q2254" t="s">
        <v>344</v>
      </c>
      <c r="U2254">
        <v>3</v>
      </c>
      <c r="V2254">
        <v>15</v>
      </c>
      <c r="Y2254" t="s">
        <v>345</v>
      </c>
      <c r="Z2254">
        <v>0</v>
      </c>
      <c r="AA2254" t="s">
        <v>346</v>
      </c>
      <c r="AB2254" t="s">
        <v>124</v>
      </c>
      <c r="AC2254">
        <v>233</v>
      </c>
    </row>
    <row r="2255" spans="1:29" x14ac:dyDescent="0.25">
      <c r="A2255">
        <v>345</v>
      </c>
      <c r="B2255">
        <v>345101</v>
      </c>
      <c r="C2255" t="s">
        <v>78</v>
      </c>
      <c r="D2255">
        <v>5650</v>
      </c>
      <c r="E2255">
        <v>0.11</v>
      </c>
      <c r="F2255" s="1">
        <v>42124</v>
      </c>
      <c r="G2255" t="s">
        <v>119</v>
      </c>
      <c r="H2255" t="s">
        <v>373</v>
      </c>
      <c r="I2255" t="s">
        <v>373</v>
      </c>
      <c r="K2255">
        <v>19497</v>
      </c>
      <c r="L2255">
        <v>208038</v>
      </c>
      <c r="Q2255" t="s">
        <v>344</v>
      </c>
      <c r="U2255">
        <v>4</v>
      </c>
      <c r="V2255">
        <v>15</v>
      </c>
      <c r="Y2255" t="s">
        <v>345</v>
      </c>
      <c r="Z2255">
        <v>0</v>
      </c>
      <c r="AA2255" t="s">
        <v>346</v>
      </c>
      <c r="AB2255" t="s">
        <v>124</v>
      </c>
      <c r="AC2255">
        <v>232</v>
      </c>
    </row>
    <row r="2256" spans="1:29" x14ac:dyDescent="0.25">
      <c r="A2256">
        <v>345</v>
      </c>
      <c r="B2256">
        <v>345102</v>
      </c>
      <c r="C2256" t="s">
        <v>78</v>
      </c>
      <c r="D2256">
        <v>5650</v>
      </c>
      <c r="E2256">
        <v>0.95</v>
      </c>
      <c r="F2256" s="1">
        <v>42124</v>
      </c>
      <c r="G2256" t="s">
        <v>119</v>
      </c>
      <c r="H2256" t="s">
        <v>373</v>
      </c>
      <c r="I2256" t="s">
        <v>373</v>
      </c>
      <c r="K2256">
        <v>19497</v>
      </c>
      <c r="L2256">
        <v>208038</v>
      </c>
      <c r="Q2256" t="s">
        <v>344</v>
      </c>
      <c r="U2256">
        <v>4</v>
      </c>
      <c r="V2256">
        <v>15</v>
      </c>
      <c r="Y2256" t="s">
        <v>345</v>
      </c>
      <c r="Z2256">
        <v>0</v>
      </c>
      <c r="AA2256" t="s">
        <v>346</v>
      </c>
      <c r="AB2256" t="s">
        <v>124</v>
      </c>
      <c r="AC2256">
        <v>233</v>
      </c>
    </row>
    <row r="2257" spans="1:29" x14ac:dyDescent="0.25">
      <c r="A2257">
        <v>345</v>
      </c>
      <c r="B2257">
        <v>345101</v>
      </c>
      <c r="C2257" t="s">
        <v>78</v>
      </c>
      <c r="D2257">
        <v>5650</v>
      </c>
      <c r="E2257">
        <v>6.3</v>
      </c>
      <c r="F2257" s="1">
        <v>42155</v>
      </c>
      <c r="G2257" t="s">
        <v>119</v>
      </c>
      <c r="H2257" t="s">
        <v>373</v>
      </c>
      <c r="I2257" t="s">
        <v>373</v>
      </c>
      <c r="K2257">
        <v>19497</v>
      </c>
      <c r="L2257">
        <v>210146</v>
      </c>
      <c r="Q2257" t="s">
        <v>344</v>
      </c>
      <c r="U2257">
        <v>5</v>
      </c>
      <c r="V2257">
        <v>15</v>
      </c>
      <c r="Y2257" t="s">
        <v>345</v>
      </c>
      <c r="Z2257">
        <v>0</v>
      </c>
      <c r="AA2257" t="s">
        <v>346</v>
      </c>
      <c r="AB2257" t="s">
        <v>124</v>
      </c>
      <c r="AC2257">
        <v>232</v>
      </c>
    </row>
    <row r="2258" spans="1:29" x14ac:dyDescent="0.25">
      <c r="A2258">
        <v>345</v>
      </c>
      <c r="B2258">
        <v>345102</v>
      </c>
      <c r="C2258" t="s">
        <v>78</v>
      </c>
      <c r="D2258">
        <v>5650</v>
      </c>
      <c r="E2258">
        <v>55.34</v>
      </c>
      <c r="F2258" s="1">
        <v>42155</v>
      </c>
      <c r="G2258" t="s">
        <v>119</v>
      </c>
      <c r="H2258" t="s">
        <v>373</v>
      </c>
      <c r="I2258" t="s">
        <v>373</v>
      </c>
      <c r="K2258">
        <v>19497</v>
      </c>
      <c r="L2258">
        <v>210146</v>
      </c>
      <c r="Q2258" t="s">
        <v>344</v>
      </c>
      <c r="U2258">
        <v>5</v>
      </c>
      <c r="V2258">
        <v>15</v>
      </c>
      <c r="Y2258" t="s">
        <v>345</v>
      </c>
      <c r="Z2258">
        <v>0</v>
      </c>
      <c r="AA2258" t="s">
        <v>346</v>
      </c>
      <c r="AB2258" t="s">
        <v>124</v>
      </c>
      <c r="AC2258">
        <v>233</v>
      </c>
    </row>
    <row r="2259" spans="1:29" x14ac:dyDescent="0.25">
      <c r="A2259">
        <v>345</v>
      </c>
      <c r="B2259">
        <v>345101</v>
      </c>
      <c r="C2259" t="s">
        <v>78</v>
      </c>
      <c r="D2259">
        <v>5650</v>
      </c>
      <c r="E2259">
        <v>10.77</v>
      </c>
      <c r="F2259" s="1">
        <v>42185</v>
      </c>
      <c r="G2259" t="s">
        <v>119</v>
      </c>
      <c r="H2259" t="s">
        <v>373</v>
      </c>
      <c r="I2259" t="s">
        <v>373</v>
      </c>
      <c r="K2259">
        <v>19497</v>
      </c>
      <c r="L2259">
        <v>212653</v>
      </c>
      <c r="Q2259" t="s">
        <v>344</v>
      </c>
      <c r="U2259">
        <v>6</v>
      </c>
      <c r="V2259">
        <v>15</v>
      </c>
      <c r="Y2259" t="s">
        <v>345</v>
      </c>
      <c r="Z2259">
        <v>0</v>
      </c>
      <c r="AA2259" t="s">
        <v>346</v>
      </c>
      <c r="AB2259" t="s">
        <v>124</v>
      </c>
      <c r="AC2259">
        <v>232</v>
      </c>
    </row>
    <row r="2260" spans="1:29" x14ac:dyDescent="0.25">
      <c r="A2260">
        <v>345</v>
      </c>
      <c r="B2260">
        <v>345102</v>
      </c>
      <c r="C2260" t="s">
        <v>78</v>
      </c>
      <c r="D2260">
        <v>5650</v>
      </c>
      <c r="E2260">
        <v>95.38</v>
      </c>
      <c r="F2260" s="1">
        <v>42185</v>
      </c>
      <c r="G2260" t="s">
        <v>119</v>
      </c>
      <c r="H2260" t="s">
        <v>373</v>
      </c>
      <c r="I2260" t="s">
        <v>373</v>
      </c>
      <c r="K2260">
        <v>19497</v>
      </c>
      <c r="L2260">
        <v>212653</v>
      </c>
      <c r="Q2260" t="s">
        <v>344</v>
      </c>
      <c r="U2260">
        <v>6</v>
      </c>
      <c r="V2260">
        <v>15</v>
      </c>
      <c r="Y2260" t="s">
        <v>345</v>
      </c>
      <c r="Z2260">
        <v>0</v>
      </c>
      <c r="AA2260" t="s">
        <v>346</v>
      </c>
      <c r="AB2260" t="s">
        <v>124</v>
      </c>
      <c r="AC2260">
        <v>233</v>
      </c>
    </row>
    <row r="2261" spans="1:29" x14ac:dyDescent="0.25">
      <c r="A2261">
        <v>345</v>
      </c>
      <c r="B2261">
        <v>345101</v>
      </c>
      <c r="C2261" t="s">
        <v>78</v>
      </c>
      <c r="D2261">
        <v>5655</v>
      </c>
      <c r="E2261">
        <v>1078.4100000000001</v>
      </c>
      <c r="F2261" s="1">
        <v>41851</v>
      </c>
      <c r="G2261" t="s">
        <v>119</v>
      </c>
      <c r="H2261" t="s">
        <v>375</v>
      </c>
      <c r="I2261" t="s">
        <v>375</v>
      </c>
      <c r="K2261">
        <v>19498</v>
      </c>
      <c r="L2261">
        <v>188241</v>
      </c>
      <c r="Q2261" t="s">
        <v>344</v>
      </c>
      <c r="U2261">
        <v>7</v>
      </c>
      <c r="V2261">
        <v>14</v>
      </c>
      <c r="Y2261" t="s">
        <v>345</v>
      </c>
      <c r="Z2261">
        <v>0</v>
      </c>
      <c r="AA2261" t="s">
        <v>346</v>
      </c>
      <c r="AB2261" t="s">
        <v>124</v>
      </c>
      <c r="AC2261">
        <v>229</v>
      </c>
    </row>
    <row r="2262" spans="1:29" x14ac:dyDescent="0.25">
      <c r="A2262">
        <v>345</v>
      </c>
      <c r="B2262">
        <v>345102</v>
      </c>
      <c r="C2262" t="s">
        <v>78</v>
      </c>
      <c r="D2262">
        <v>5655</v>
      </c>
      <c r="E2262">
        <v>9617.2800000000007</v>
      </c>
      <c r="F2262" s="1">
        <v>41851</v>
      </c>
      <c r="G2262" t="s">
        <v>119</v>
      </c>
      <c r="H2262" t="s">
        <v>375</v>
      </c>
      <c r="I2262" t="s">
        <v>375</v>
      </c>
      <c r="K2262">
        <v>19498</v>
      </c>
      <c r="L2262">
        <v>188241</v>
      </c>
      <c r="Q2262" t="s">
        <v>344</v>
      </c>
      <c r="U2262">
        <v>7</v>
      </c>
      <c r="V2262">
        <v>14</v>
      </c>
      <c r="Y2262" t="s">
        <v>345</v>
      </c>
      <c r="Z2262">
        <v>0</v>
      </c>
      <c r="AA2262" t="s">
        <v>346</v>
      </c>
      <c r="AB2262" t="s">
        <v>124</v>
      </c>
      <c r="AC2262">
        <v>230</v>
      </c>
    </row>
    <row r="2263" spans="1:29" x14ac:dyDescent="0.25">
      <c r="A2263">
        <v>345</v>
      </c>
      <c r="B2263">
        <v>345101</v>
      </c>
      <c r="C2263" t="s">
        <v>78</v>
      </c>
      <c r="D2263">
        <v>5655</v>
      </c>
      <c r="E2263">
        <v>660.89</v>
      </c>
      <c r="F2263" s="1">
        <v>41882</v>
      </c>
      <c r="G2263" t="s">
        <v>119</v>
      </c>
      <c r="H2263" t="s">
        <v>375</v>
      </c>
      <c r="I2263" t="s">
        <v>375</v>
      </c>
      <c r="K2263">
        <v>19498</v>
      </c>
      <c r="L2263">
        <v>190224</v>
      </c>
      <c r="Q2263" t="s">
        <v>344</v>
      </c>
      <c r="U2263">
        <v>8</v>
      </c>
      <c r="V2263">
        <v>14</v>
      </c>
      <c r="Y2263" t="s">
        <v>345</v>
      </c>
      <c r="Z2263">
        <v>0</v>
      </c>
      <c r="AA2263" t="s">
        <v>346</v>
      </c>
      <c r="AB2263" t="s">
        <v>124</v>
      </c>
      <c r="AC2263">
        <v>228</v>
      </c>
    </row>
    <row r="2264" spans="1:29" x14ac:dyDescent="0.25">
      <c r="A2264">
        <v>345</v>
      </c>
      <c r="B2264">
        <v>345102</v>
      </c>
      <c r="C2264" t="s">
        <v>78</v>
      </c>
      <c r="D2264">
        <v>5655</v>
      </c>
      <c r="E2264">
        <v>5869.1</v>
      </c>
      <c r="F2264" s="1">
        <v>41882</v>
      </c>
      <c r="G2264" t="s">
        <v>119</v>
      </c>
      <c r="H2264" t="s">
        <v>375</v>
      </c>
      <c r="I2264" t="s">
        <v>375</v>
      </c>
      <c r="K2264">
        <v>19498</v>
      </c>
      <c r="L2264">
        <v>190224</v>
      </c>
      <c r="Q2264" t="s">
        <v>344</v>
      </c>
      <c r="U2264">
        <v>8</v>
      </c>
      <c r="V2264">
        <v>14</v>
      </c>
      <c r="Y2264" t="s">
        <v>345</v>
      </c>
      <c r="Z2264">
        <v>0</v>
      </c>
      <c r="AA2264" t="s">
        <v>346</v>
      </c>
      <c r="AB2264" t="s">
        <v>124</v>
      </c>
      <c r="AC2264">
        <v>229</v>
      </c>
    </row>
    <row r="2265" spans="1:29" x14ac:dyDescent="0.25">
      <c r="A2265">
        <v>345</v>
      </c>
      <c r="B2265">
        <v>345101</v>
      </c>
      <c r="C2265" t="s">
        <v>78</v>
      </c>
      <c r="D2265">
        <v>5655</v>
      </c>
      <c r="E2265">
        <v>1038.48</v>
      </c>
      <c r="F2265" s="1">
        <v>41912</v>
      </c>
      <c r="G2265" t="s">
        <v>119</v>
      </c>
      <c r="H2265" t="s">
        <v>375</v>
      </c>
      <c r="I2265" t="s">
        <v>375</v>
      </c>
      <c r="K2265">
        <v>19498</v>
      </c>
      <c r="L2265">
        <v>192448</v>
      </c>
      <c r="Q2265" t="s">
        <v>344</v>
      </c>
      <c r="U2265">
        <v>9</v>
      </c>
      <c r="V2265">
        <v>14</v>
      </c>
      <c r="Y2265" t="s">
        <v>345</v>
      </c>
      <c r="Z2265">
        <v>0</v>
      </c>
      <c r="AA2265" t="s">
        <v>346</v>
      </c>
      <c r="AB2265" t="s">
        <v>124</v>
      </c>
      <c r="AC2265">
        <v>228</v>
      </c>
    </row>
    <row r="2266" spans="1:29" x14ac:dyDescent="0.25">
      <c r="A2266">
        <v>345</v>
      </c>
      <c r="B2266">
        <v>345102</v>
      </c>
      <c r="C2266" t="s">
        <v>78</v>
      </c>
      <c r="D2266">
        <v>5655</v>
      </c>
      <c r="E2266">
        <v>9105.91</v>
      </c>
      <c r="F2266" s="1">
        <v>41912</v>
      </c>
      <c r="G2266" t="s">
        <v>119</v>
      </c>
      <c r="H2266" t="s">
        <v>375</v>
      </c>
      <c r="I2266" t="s">
        <v>375</v>
      </c>
      <c r="K2266">
        <v>19498</v>
      </c>
      <c r="L2266">
        <v>192448</v>
      </c>
      <c r="Q2266" t="s">
        <v>344</v>
      </c>
      <c r="U2266">
        <v>9</v>
      </c>
      <c r="V2266">
        <v>14</v>
      </c>
      <c r="Y2266" t="s">
        <v>345</v>
      </c>
      <c r="Z2266">
        <v>0</v>
      </c>
      <c r="AA2266" t="s">
        <v>346</v>
      </c>
      <c r="AB2266" t="s">
        <v>124</v>
      </c>
      <c r="AC2266">
        <v>229</v>
      </c>
    </row>
    <row r="2267" spans="1:29" x14ac:dyDescent="0.25">
      <c r="A2267">
        <v>345</v>
      </c>
      <c r="B2267">
        <v>345101</v>
      </c>
      <c r="C2267" t="s">
        <v>78</v>
      </c>
      <c r="D2267">
        <v>5655</v>
      </c>
      <c r="E2267">
        <v>1157.67</v>
      </c>
      <c r="F2267" s="1">
        <v>41943</v>
      </c>
      <c r="G2267" t="s">
        <v>119</v>
      </c>
      <c r="H2267" t="s">
        <v>375</v>
      </c>
      <c r="I2267" t="s">
        <v>375</v>
      </c>
      <c r="K2267">
        <v>19498</v>
      </c>
      <c r="L2267">
        <v>194806</v>
      </c>
      <c r="Q2267" t="s">
        <v>344</v>
      </c>
      <c r="U2267">
        <v>10</v>
      </c>
      <c r="V2267">
        <v>14</v>
      </c>
      <c r="Y2267" t="s">
        <v>345</v>
      </c>
      <c r="Z2267">
        <v>0</v>
      </c>
      <c r="AA2267" t="s">
        <v>346</v>
      </c>
      <c r="AB2267" t="s">
        <v>124</v>
      </c>
      <c r="AC2267">
        <v>232</v>
      </c>
    </row>
    <row r="2268" spans="1:29" x14ac:dyDescent="0.25">
      <c r="A2268">
        <v>345</v>
      </c>
      <c r="B2268">
        <v>345102</v>
      </c>
      <c r="C2268" t="s">
        <v>78</v>
      </c>
      <c r="D2268">
        <v>5655</v>
      </c>
      <c r="E2268">
        <v>10182.879999999999</v>
      </c>
      <c r="F2268" s="1">
        <v>41943</v>
      </c>
      <c r="G2268" t="s">
        <v>119</v>
      </c>
      <c r="H2268" t="s">
        <v>375</v>
      </c>
      <c r="I2268" t="s">
        <v>375</v>
      </c>
      <c r="K2268">
        <v>19498</v>
      </c>
      <c r="L2268">
        <v>194806</v>
      </c>
      <c r="Q2268" t="s">
        <v>344</v>
      </c>
      <c r="U2268">
        <v>10</v>
      </c>
      <c r="V2268">
        <v>14</v>
      </c>
      <c r="Y2268" t="s">
        <v>345</v>
      </c>
      <c r="Z2268">
        <v>0</v>
      </c>
      <c r="AA2268" t="s">
        <v>346</v>
      </c>
      <c r="AB2268" t="s">
        <v>124</v>
      </c>
      <c r="AC2268">
        <v>233</v>
      </c>
    </row>
    <row r="2269" spans="1:29" x14ac:dyDescent="0.25">
      <c r="A2269">
        <v>345</v>
      </c>
      <c r="B2269">
        <v>345101</v>
      </c>
      <c r="C2269" t="s">
        <v>78</v>
      </c>
      <c r="D2269">
        <v>5655</v>
      </c>
      <c r="E2269">
        <v>800.94</v>
      </c>
      <c r="F2269" s="1">
        <v>41973</v>
      </c>
      <c r="G2269" t="s">
        <v>119</v>
      </c>
      <c r="H2269" t="s">
        <v>375</v>
      </c>
      <c r="I2269" t="s">
        <v>375</v>
      </c>
      <c r="K2269">
        <v>19498</v>
      </c>
      <c r="L2269">
        <v>196780</v>
      </c>
      <c r="Q2269" t="s">
        <v>344</v>
      </c>
      <c r="U2269">
        <v>11</v>
      </c>
      <c r="V2269">
        <v>14</v>
      </c>
      <c r="Y2269" t="s">
        <v>345</v>
      </c>
      <c r="Z2269">
        <v>0</v>
      </c>
      <c r="AA2269" t="s">
        <v>346</v>
      </c>
      <c r="AB2269" t="s">
        <v>124</v>
      </c>
      <c r="AC2269">
        <v>232</v>
      </c>
    </row>
    <row r="2270" spans="1:29" x14ac:dyDescent="0.25">
      <c r="A2270">
        <v>345</v>
      </c>
      <c r="B2270">
        <v>345102</v>
      </c>
      <c r="C2270" t="s">
        <v>78</v>
      </c>
      <c r="D2270">
        <v>5655</v>
      </c>
      <c r="E2270">
        <v>7070.09</v>
      </c>
      <c r="F2270" s="1">
        <v>41973</v>
      </c>
      <c r="G2270" t="s">
        <v>119</v>
      </c>
      <c r="H2270" t="s">
        <v>375</v>
      </c>
      <c r="I2270" t="s">
        <v>375</v>
      </c>
      <c r="K2270">
        <v>19498</v>
      </c>
      <c r="L2270">
        <v>196780</v>
      </c>
      <c r="Q2270" t="s">
        <v>344</v>
      </c>
      <c r="U2270">
        <v>11</v>
      </c>
      <c r="V2270">
        <v>14</v>
      </c>
      <c r="Y2270" t="s">
        <v>345</v>
      </c>
      <c r="Z2270">
        <v>0</v>
      </c>
      <c r="AA2270" t="s">
        <v>346</v>
      </c>
      <c r="AB2270" t="s">
        <v>124</v>
      </c>
      <c r="AC2270">
        <v>233</v>
      </c>
    </row>
    <row r="2271" spans="1:29" x14ac:dyDescent="0.25">
      <c r="A2271">
        <v>345</v>
      </c>
      <c r="B2271">
        <v>345101</v>
      </c>
      <c r="C2271" t="s">
        <v>78</v>
      </c>
      <c r="D2271">
        <v>5655</v>
      </c>
      <c r="E2271">
        <v>1256.97</v>
      </c>
      <c r="F2271" s="1">
        <v>42004</v>
      </c>
      <c r="G2271" t="s">
        <v>119</v>
      </c>
      <c r="H2271" t="s">
        <v>375</v>
      </c>
      <c r="I2271" t="s">
        <v>375</v>
      </c>
      <c r="K2271">
        <v>19498</v>
      </c>
      <c r="L2271">
        <v>199153</v>
      </c>
      <c r="Q2271" t="s">
        <v>344</v>
      </c>
      <c r="U2271">
        <v>12</v>
      </c>
      <c r="V2271">
        <v>14</v>
      </c>
      <c r="Y2271" t="s">
        <v>345</v>
      </c>
      <c r="Z2271">
        <v>0</v>
      </c>
      <c r="AA2271" t="s">
        <v>346</v>
      </c>
      <c r="AB2271" t="s">
        <v>124</v>
      </c>
      <c r="AC2271">
        <v>232</v>
      </c>
    </row>
    <row r="2272" spans="1:29" x14ac:dyDescent="0.25">
      <c r="A2272">
        <v>345</v>
      </c>
      <c r="B2272">
        <v>345102</v>
      </c>
      <c r="C2272" t="s">
        <v>78</v>
      </c>
      <c r="D2272">
        <v>5655</v>
      </c>
      <c r="E2272">
        <v>11117.99</v>
      </c>
      <c r="F2272" s="1">
        <v>42004</v>
      </c>
      <c r="G2272" t="s">
        <v>119</v>
      </c>
      <c r="H2272" t="s">
        <v>375</v>
      </c>
      <c r="I2272" t="s">
        <v>375</v>
      </c>
      <c r="K2272">
        <v>19498</v>
      </c>
      <c r="L2272">
        <v>199153</v>
      </c>
      <c r="Q2272" t="s">
        <v>344</v>
      </c>
      <c r="U2272">
        <v>12</v>
      </c>
      <c r="V2272">
        <v>14</v>
      </c>
      <c r="Y2272" t="s">
        <v>345</v>
      </c>
      <c r="Z2272">
        <v>0</v>
      </c>
      <c r="AA2272" t="s">
        <v>346</v>
      </c>
      <c r="AB2272" t="s">
        <v>124</v>
      </c>
      <c r="AC2272">
        <v>233</v>
      </c>
    </row>
    <row r="2273" spans="1:29" x14ac:dyDescent="0.25">
      <c r="A2273">
        <v>345</v>
      </c>
      <c r="B2273">
        <v>345101</v>
      </c>
      <c r="C2273" t="s">
        <v>78</v>
      </c>
      <c r="D2273">
        <v>5655</v>
      </c>
      <c r="E2273">
        <v>1605.89</v>
      </c>
      <c r="F2273" s="1">
        <v>42035</v>
      </c>
      <c r="G2273" t="s">
        <v>119</v>
      </c>
      <c r="H2273" t="s">
        <v>375</v>
      </c>
      <c r="I2273" t="s">
        <v>375</v>
      </c>
      <c r="K2273">
        <v>19498</v>
      </c>
      <c r="L2273">
        <v>201178</v>
      </c>
      <c r="Q2273" t="s">
        <v>344</v>
      </c>
      <c r="U2273">
        <v>1</v>
      </c>
      <c r="V2273">
        <v>15</v>
      </c>
      <c r="Y2273" t="s">
        <v>345</v>
      </c>
      <c r="Z2273">
        <v>0</v>
      </c>
      <c r="AA2273" t="s">
        <v>346</v>
      </c>
      <c r="AB2273" t="s">
        <v>124</v>
      </c>
      <c r="AC2273">
        <v>232</v>
      </c>
    </row>
    <row r="2274" spans="1:29" x14ac:dyDescent="0.25">
      <c r="A2274">
        <v>345</v>
      </c>
      <c r="B2274">
        <v>345102</v>
      </c>
      <c r="C2274" t="s">
        <v>78</v>
      </c>
      <c r="D2274">
        <v>5655</v>
      </c>
      <c r="E2274">
        <v>14155.23</v>
      </c>
      <c r="F2274" s="1">
        <v>42035</v>
      </c>
      <c r="G2274" t="s">
        <v>119</v>
      </c>
      <c r="H2274" t="s">
        <v>375</v>
      </c>
      <c r="I2274" t="s">
        <v>375</v>
      </c>
      <c r="K2274">
        <v>19498</v>
      </c>
      <c r="L2274">
        <v>201178</v>
      </c>
      <c r="Q2274" t="s">
        <v>344</v>
      </c>
      <c r="U2274">
        <v>1</v>
      </c>
      <c r="V2274">
        <v>15</v>
      </c>
      <c r="Y2274" t="s">
        <v>345</v>
      </c>
      <c r="Z2274">
        <v>0</v>
      </c>
      <c r="AA2274" t="s">
        <v>346</v>
      </c>
      <c r="AB2274" t="s">
        <v>124</v>
      </c>
      <c r="AC2274">
        <v>233</v>
      </c>
    </row>
    <row r="2275" spans="1:29" x14ac:dyDescent="0.25">
      <c r="A2275">
        <v>345</v>
      </c>
      <c r="B2275">
        <v>345101</v>
      </c>
      <c r="C2275" t="s">
        <v>78</v>
      </c>
      <c r="D2275">
        <v>5655</v>
      </c>
      <c r="E2275">
        <v>1111.27</v>
      </c>
      <c r="F2275" s="1">
        <v>42063</v>
      </c>
      <c r="G2275" t="s">
        <v>119</v>
      </c>
      <c r="H2275" t="s">
        <v>375</v>
      </c>
      <c r="I2275" t="s">
        <v>375</v>
      </c>
      <c r="K2275">
        <v>19498</v>
      </c>
      <c r="L2275">
        <v>203189</v>
      </c>
      <c r="Q2275" t="s">
        <v>344</v>
      </c>
      <c r="U2275">
        <v>2</v>
      </c>
      <c r="V2275">
        <v>15</v>
      </c>
      <c r="Y2275" t="s">
        <v>345</v>
      </c>
      <c r="Z2275">
        <v>0</v>
      </c>
      <c r="AA2275" t="s">
        <v>346</v>
      </c>
      <c r="AB2275" t="s">
        <v>124</v>
      </c>
      <c r="AC2275">
        <v>232</v>
      </c>
    </row>
    <row r="2276" spans="1:29" x14ac:dyDescent="0.25">
      <c r="A2276">
        <v>345</v>
      </c>
      <c r="B2276">
        <v>345102</v>
      </c>
      <c r="C2276" t="s">
        <v>78</v>
      </c>
      <c r="D2276">
        <v>5655</v>
      </c>
      <c r="E2276">
        <v>9739.52</v>
      </c>
      <c r="F2276" s="1">
        <v>42063</v>
      </c>
      <c r="G2276" t="s">
        <v>119</v>
      </c>
      <c r="H2276" t="s">
        <v>375</v>
      </c>
      <c r="I2276" t="s">
        <v>375</v>
      </c>
      <c r="K2276">
        <v>19498</v>
      </c>
      <c r="L2276">
        <v>203189</v>
      </c>
      <c r="Q2276" t="s">
        <v>344</v>
      </c>
      <c r="U2276">
        <v>2</v>
      </c>
      <c r="V2276">
        <v>15</v>
      </c>
      <c r="Y2276" t="s">
        <v>345</v>
      </c>
      <c r="Z2276">
        <v>0</v>
      </c>
      <c r="AA2276" t="s">
        <v>346</v>
      </c>
      <c r="AB2276" t="s">
        <v>124</v>
      </c>
      <c r="AC2276">
        <v>233</v>
      </c>
    </row>
    <row r="2277" spans="1:29" x14ac:dyDescent="0.25">
      <c r="A2277">
        <v>345</v>
      </c>
      <c r="B2277">
        <v>345101</v>
      </c>
      <c r="C2277" t="s">
        <v>78</v>
      </c>
      <c r="D2277">
        <v>5655</v>
      </c>
      <c r="E2277">
        <v>946.56</v>
      </c>
      <c r="F2277" s="1">
        <v>42094</v>
      </c>
      <c r="G2277" t="s">
        <v>119</v>
      </c>
      <c r="H2277" t="s">
        <v>375</v>
      </c>
      <c r="I2277" t="s">
        <v>375</v>
      </c>
      <c r="K2277">
        <v>19498</v>
      </c>
      <c r="L2277">
        <v>205849</v>
      </c>
      <c r="Q2277" t="s">
        <v>344</v>
      </c>
      <c r="U2277">
        <v>3</v>
      </c>
      <c r="V2277">
        <v>15</v>
      </c>
      <c r="Y2277" t="s">
        <v>345</v>
      </c>
      <c r="Z2277">
        <v>0</v>
      </c>
      <c r="AA2277" t="s">
        <v>346</v>
      </c>
      <c r="AB2277" t="s">
        <v>124</v>
      </c>
      <c r="AC2277">
        <v>232</v>
      </c>
    </row>
    <row r="2278" spans="1:29" x14ac:dyDescent="0.25">
      <c r="A2278">
        <v>345</v>
      </c>
      <c r="B2278">
        <v>345102</v>
      </c>
      <c r="C2278" t="s">
        <v>78</v>
      </c>
      <c r="D2278">
        <v>5655</v>
      </c>
      <c r="E2278">
        <v>8272.3700000000008</v>
      </c>
      <c r="F2278" s="1">
        <v>42094</v>
      </c>
      <c r="G2278" t="s">
        <v>119</v>
      </c>
      <c r="H2278" t="s">
        <v>375</v>
      </c>
      <c r="I2278" t="s">
        <v>375</v>
      </c>
      <c r="K2278">
        <v>19498</v>
      </c>
      <c r="L2278">
        <v>205849</v>
      </c>
      <c r="Q2278" t="s">
        <v>344</v>
      </c>
      <c r="U2278">
        <v>3</v>
      </c>
      <c r="V2278">
        <v>15</v>
      </c>
      <c r="Y2278" t="s">
        <v>345</v>
      </c>
      <c r="Z2278">
        <v>0</v>
      </c>
      <c r="AA2278" t="s">
        <v>346</v>
      </c>
      <c r="AB2278" t="s">
        <v>124</v>
      </c>
      <c r="AC2278">
        <v>233</v>
      </c>
    </row>
    <row r="2279" spans="1:29" x14ac:dyDescent="0.25">
      <c r="A2279">
        <v>345</v>
      </c>
      <c r="B2279">
        <v>345101</v>
      </c>
      <c r="C2279" t="s">
        <v>78</v>
      </c>
      <c r="D2279">
        <v>5655</v>
      </c>
      <c r="E2279">
        <v>796.46</v>
      </c>
      <c r="F2279" s="1">
        <v>42124</v>
      </c>
      <c r="G2279" t="s">
        <v>119</v>
      </c>
      <c r="H2279" t="s">
        <v>375</v>
      </c>
      <c r="I2279" t="s">
        <v>375</v>
      </c>
      <c r="K2279">
        <v>19498</v>
      </c>
      <c r="L2279">
        <v>208038</v>
      </c>
      <c r="Q2279" t="s">
        <v>344</v>
      </c>
      <c r="U2279">
        <v>4</v>
      </c>
      <c r="V2279">
        <v>15</v>
      </c>
      <c r="Y2279" t="s">
        <v>345</v>
      </c>
      <c r="Z2279">
        <v>0</v>
      </c>
      <c r="AA2279" t="s">
        <v>346</v>
      </c>
      <c r="AB2279" t="s">
        <v>124</v>
      </c>
      <c r="AC2279">
        <v>232</v>
      </c>
    </row>
    <row r="2280" spans="1:29" x14ac:dyDescent="0.25">
      <c r="A2280">
        <v>345</v>
      </c>
      <c r="B2280">
        <v>345102</v>
      </c>
      <c r="C2280" t="s">
        <v>78</v>
      </c>
      <c r="D2280">
        <v>5655</v>
      </c>
      <c r="E2280">
        <v>6968.57</v>
      </c>
      <c r="F2280" s="1">
        <v>42124</v>
      </c>
      <c r="G2280" t="s">
        <v>119</v>
      </c>
      <c r="H2280" t="s">
        <v>375</v>
      </c>
      <c r="I2280" t="s">
        <v>375</v>
      </c>
      <c r="K2280">
        <v>19498</v>
      </c>
      <c r="L2280">
        <v>208038</v>
      </c>
      <c r="Q2280" t="s">
        <v>344</v>
      </c>
      <c r="U2280">
        <v>4</v>
      </c>
      <c r="V2280">
        <v>15</v>
      </c>
      <c r="Y2280" t="s">
        <v>345</v>
      </c>
      <c r="Z2280">
        <v>0</v>
      </c>
      <c r="AA2280" t="s">
        <v>346</v>
      </c>
      <c r="AB2280" t="s">
        <v>124</v>
      </c>
      <c r="AC2280">
        <v>233</v>
      </c>
    </row>
    <row r="2281" spans="1:29" x14ac:dyDescent="0.25">
      <c r="A2281">
        <v>345</v>
      </c>
      <c r="B2281">
        <v>345101</v>
      </c>
      <c r="C2281" t="s">
        <v>78</v>
      </c>
      <c r="D2281">
        <v>5655</v>
      </c>
      <c r="E2281">
        <v>908.66</v>
      </c>
      <c r="F2281" s="1">
        <v>42155</v>
      </c>
      <c r="G2281" t="s">
        <v>119</v>
      </c>
      <c r="H2281" t="s">
        <v>375</v>
      </c>
      <c r="I2281" t="s">
        <v>375</v>
      </c>
      <c r="K2281">
        <v>19498</v>
      </c>
      <c r="L2281">
        <v>210146</v>
      </c>
      <c r="Q2281" t="s">
        <v>344</v>
      </c>
      <c r="U2281">
        <v>5</v>
      </c>
      <c r="V2281">
        <v>15</v>
      </c>
      <c r="Y2281" t="s">
        <v>345</v>
      </c>
      <c r="Z2281">
        <v>0</v>
      </c>
      <c r="AA2281" t="s">
        <v>346</v>
      </c>
      <c r="AB2281" t="s">
        <v>124</v>
      </c>
      <c r="AC2281">
        <v>232</v>
      </c>
    </row>
    <row r="2282" spans="1:29" x14ac:dyDescent="0.25">
      <c r="A2282">
        <v>345</v>
      </c>
      <c r="B2282">
        <v>345102</v>
      </c>
      <c r="C2282" t="s">
        <v>78</v>
      </c>
      <c r="D2282">
        <v>5655</v>
      </c>
      <c r="E2282">
        <v>7984.77</v>
      </c>
      <c r="F2282" s="1">
        <v>42155</v>
      </c>
      <c r="G2282" t="s">
        <v>119</v>
      </c>
      <c r="H2282" t="s">
        <v>375</v>
      </c>
      <c r="I2282" t="s">
        <v>375</v>
      </c>
      <c r="K2282">
        <v>19498</v>
      </c>
      <c r="L2282">
        <v>210146</v>
      </c>
      <c r="Q2282" t="s">
        <v>344</v>
      </c>
      <c r="U2282">
        <v>5</v>
      </c>
      <c r="V2282">
        <v>15</v>
      </c>
      <c r="Y2282" t="s">
        <v>345</v>
      </c>
      <c r="Z2282">
        <v>0</v>
      </c>
      <c r="AA2282" t="s">
        <v>346</v>
      </c>
      <c r="AB2282" t="s">
        <v>124</v>
      </c>
      <c r="AC2282">
        <v>233</v>
      </c>
    </row>
    <row r="2283" spans="1:29" x14ac:dyDescent="0.25">
      <c r="A2283">
        <v>345</v>
      </c>
      <c r="B2283">
        <v>345101</v>
      </c>
      <c r="C2283" t="s">
        <v>78</v>
      </c>
      <c r="D2283">
        <v>5655</v>
      </c>
      <c r="E2283">
        <v>1326.92</v>
      </c>
      <c r="F2283" s="1">
        <v>42185</v>
      </c>
      <c r="G2283" t="s">
        <v>119</v>
      </c>
      <c r="H2283" t="s">
        <v>375</v>
      </c>
      <c r="I2283" t="s">
        <v>375</v>
      </c>
      <c r="K2283">
        <v>19498</v>
      </c>
      <c r="L2283">
        <v>212653</v>
      </c>
      <c r="Q2283" t="s">
        <v>344</v>
      </c>
      <c r="U2283">
        <v>6</v>
      </c>
      <c r="V2283">
        <v>15</v>
      </c>
      <c r="Y2283" t="s">
        <v>345</v>
      </c>
      <c r="Z2283">
        <v>0</v>
      </c>
      <c r="AA2283" t="s">
        <v>346</v>
      </c>
      <c r="AB2283" t="s">
        <v>124</v>
      </c>
      <c r="AC2283">
        <v>232</v>
      </c>
    </row>
    <row r="2284" spans="1:29" x14ac:dyDescent="0.25">
      <c r="A2284">
        <v>345</v>
      </c>
      <c r="B2284">
        <v>345102</v>
      </c>
      <c r="C2284" t="s">
        <v>78</v>
      </c>
      <c r="D2284">
        <v>5655</v>
      </c>
      <c r="E2284">
        <v>11754.14</v>
      </c>
      <c r="F2284" s="1">
        <v>42185</v>
      </c>
      <c r="G2284" t="s">
        <v>119</v>
      </c>
      <c r="H2284" t="s">
        <v>375</v>
      </c>
      <c r="I2284" t="s">
        <v>375</v>
      </c>
      <c r="K2284">
        <v>19498</v>
      </c>
      <c r="L2284">
        <v>212653</v>
      </c>
      <c r="Q2284" t="s">
        <v>344</v>
      </c>
      <c r="U2284">
        <v>6</v>
      </c>
      <c r="V2284">
        <v>15</v>
      </c>
      <c r="Y2284" t="s">
        <v>345</v>
      </c>
      <c r="Z2284">
        <v>0</v>
      </c>
      <c r="AA2284" t="s">
        <v>346</v>
      </c>
      <c r="AB2284" t="s">
        <v>124</v>
      </c>
      <c r="AC2284">
        <v>233</v>
      </c>
    </row>
    <row r="2285" spans="1:29" x14ac:dyDescent="0.25">
      <c r="A2285">
        <v>345</v>
      </c>
      <c r="B2285">
        <v>345101</v>
      </c>
      <c r="C2285" t="s">
        <v>78</v>
      </c>
      <c r="D2285">
        <v>5660</v>
      </c>
      <c r="E2285">
        <v>6.08</v>
      </c>
      <c r="F2285" s="1">
        <v>41851</v>
      </c>
      <c r="G2285" t="s">
        <v>119</v>
      </c>
      <c r="H2285" t="s">
        <v>376</v>
      </c>
      <c r="I2285" t="s">
        <v>376</v>
      </c>
      <c r="K2285">
        <v>19499</v>
      </c>
      <c r="L2285">
        <v>188241</v>
      </c>
      <c r="Q2285" t="s">
        <v>344</v>
      </c>
      <c r="U2285">
        <v>7</v>
      </c>
      <c r="V2285">
        <v>14</v>
      </c>
      <c r="Y2285" t="s">
        <v>345</v>
      </c>
      <c r="Z2285">
        <v>0</v>
      </c>
      <c r="AA2285" t="s">
        <v>346</v>
      </c>
      <c r="AB2285" t="s">
        <v>124</v>
      </c>
      <c r="AC2285">
        <v>229</v>
      </c>
    </row>
    <row r="2286" spans="1:29" x14ac:dyDescent="0.25">
      <c r="A2286">
        <v>345</v>
      </c>
      <c r="B2286">
        <v>345102</v>
      </c>
      <c r="C2286" t="s">
        <v>78</v>
      </c>
      <c r="D2286">
        <v>5660</v>
      </c>
      <c r="E2286">
        <v>54.26</v>
      </c>
      <c r="F2286" s="1">
        <v>41851</v>
      </c>
      <c r="G2286" t="s">
        <v>119</v>
      </c>
      <c r="H2286" t="s">
        <v>376</v>
      </c>
      <c r="I2286" t="s">
        <v>376</v>
      </c>
      <c r="K2286">
        <v>19499</v>
      </c>
      <c r="L2286">
        <v>188241</v>
      </c>
      <c r="Q2286" t="s">
        <v>344</v>
      </c>
      <c r="U2286">
        <v>7</v>
      </c>
      <c r="V2286">
        <v>14</v>
      </c>
      <c r="Y2286" t="s">
        <v>345</v>
      </c>
      <c r="Z2286">
        <v>0</v>
      </c>
      <c r="AA2286" t="s">
        <v>346</v>
      </c>
      <c r="AB2286" t="s">
        <v>124</v>
      </c>
      <c r="AC2286">
        <v>230</v>
      </c>
    </row>
    <row r="2287" spans="1:29" x14ac:dyDescent="0.25">
      <c r="A2287">
        <v>345</v>
      </c>
      <c r="B2287">
        <v>345101</v>
      </c>
      <c r="C2287" t="s">
        <v>78</v>
      </c>
      <c r="D2287">
        <v>5660</v>
      </c>
      <c r="E2287">
        <v>7.53</v>
      </c>
      <c r="F2287" s="1">
        <v>41882</v>
      </c>
      <c r="G2287" t="s">
        <v>119</v>
      </c>
      <c r="H2287" t="s">
        <v>376</v>
      </c>
      <c r="I2287" t="s">
        <v>376</v>
      </c>
      <c r="K2287">
        <v>19499</v>
      </c>
      <c r="L2287">
        <v>190224</v>
      </c>
      <c r="Q2287" t="s">
        <v>344</v>
      </c>
      <c r="U2287">
        <v>8</v>
      </c>
      <c r="V2287">
        <v>14</v>
      </c>
      <c r="Y2287" t="s">
        <v>345</v>
      </c>
      <c r="Z2287">
        <v>0</v>
      </c>
      <c r="AA2287" t="s">
        <v>346</v>
      </c>
      <c r="AB2287" t="s">
        <v>124</v>
      </c>
      <c r="AC2287">
        <v>228</v>
      </c>
    </row>
    <row r="2288" spans="1:29" x14ac:dyDescent="0.25">
      <c r="A2288">
        <v>345</v>
      </c>
      <c r="B2288">
        <v>345102</v>
      </c>
      <c r="C2288" t="s">
        <v>78</v>
      </c>
      <c r="D2288">
        <v>5660</v>
      </c>
      <c r="E2288">
        <v>66.87</v>
      </c>
      <c r="F2288" s="1">
        <v>41882</v>
      </c>
      <c r="G2288" t="s">
        <v>119</v>
      </c>
      <c r="H2288" t="s">
        <v>376</v>
      </c>
      <c r="I2288" t="s">
        <v>376</v>
      </c>
      <c r="K2288">
        <v>19499</v>
      </c>
      <c r="L2288">
        <v>190224</v>
      </c>
      <c r="Q2288" t="s">
        <v>344</v>
      </c>
      <c r="U2288">
        <v>8</v>
      </c>
      <c r="V2288">
        <v>14</v>
      </c>
      <c r="Y2288" t="s">
        <v>345</v>
      </c>
      <c r="Z2288">
        <v>0</v>
      </c>
      <c r="AA2288" t="s">
        <v>346</v>
      </c>
      <c r="AB2288" t="s">
        <v>124</v>
      </c>
      <c r="AC2288">
        <v>229</v>
      </c>
    </row>
    <row r="2289" spans="1:29" x14ac:dyDescent="0.25">
      <c r="A2289">
        <v>345</v>
      </c>
      <c r="B2289">
        <v>345101</v>
      </c>
      <c r="C2289" t="s">
        <v>78</v>
      </c>
      <c r="D2289">
        <v>5660</v>
      </c>
      <c r="E2289">
        <v>1.19</v>
      </c>
      <c r="F2289" s="1">
        <v>41882</v>
      </c>
      <c r="G2289" t="s">
        <v>119</v>
      </c>
      <c r="H2289" t="s">
        <v>377</v>
      </c>
      <c r="I2289" t="s">
        <v>377</v>
      </c>
      <c r="K2289">
        <v>19594</v>
      </c>
      <c r="L2289">
        <v>190224</v>
      </c>
      <c r="Q2289" t="s">
        <v>344</v>
      </c>
      <c r="U2289">
        <v>8</v>
      </c>
      <c r="V2289">
        <v>14</v>
      </c>
      <c r="Y2289" t="s">
        <v>345</v>
      </c>
      <c r="Z2289">
        <v>0</v>
      </c>
      <c r="AA2289" t="s">
        <v>346</v>
      </c>
      <c r="AB2289" t="s">
        <v>124</v>
      </c>
      <c r="AC2289">
        <v>228</v>
      </c>
    </row>
    <row r="2290" spans="1:29" x14ac:dyDescent="0.25">
      <c r="A2290">
        <v>345</v>
      </c>
      <c r="B2290">
        <v>345102</v>
      </c>
      <c r="C2290" t="s">
        <v>78</v>
      </c>
      <c r="D2290">
        <v>5660</v>
      </c>
      <c r="E2290">
        <v>10.55</v>
      </c>
      <c r="F2290" s="1">
        <v>41882</v>
      </c>
      <c r="G2290" t="s">
        <v>119</v>
      </c>
      <c r="H2290" t="s">
        <v>377</v>
      </c>
      <c r="I2290" t="s">
        <v>377</v>
      </c>
      <c r="K2290">
        <v>19594</v>
      </c>
      <c r="L2290">
        <v>190224</v>
      </c>
      <c r="Q2290" t="s">
        <v>344</v>
      </c>
      <c r="U2290">
        <v>8</v>
      </c>
      <c r="V2290">
        <v>14</v>
      </c>
      <c r="Y2290" t="s">
        <v>345</v>
      </c>
      <c r="Z2290">
        <v>0</v>
      </c>
      <c r="AA2290" t="s">
        <v>346</v>
      </c>
      <c r="AB2290" t="s">
        <v>124</v>
      </c>
      <c r="AC2290">
        <v>229</v>
      </c>
    </row>
    <row r="2291" spans="1:29" x14ac:dyDescent="0.25">
      <c r="A2291">
        <v>345</v>
      </c>
      <c r="B2291">
        <v>345101</v>
      </c>
      <c r="C2291" t="s">
        <v>78</v>
      </c>
      <c r="D2291">
        <v>5660</v>
      </c>
      <c r="E2291">
        <v>7.71</v>
      </c>
      <c r="F2291" s="1">
        <v>41912</v>
      </c>
      <c r="G2291" t="s">
        <v>119</v>
      </c>
      <c r="H2291" t="s">
        <v>376</v>
      </c>
      <c r="I2291" t="s">
        <v>376</v>
      </c>
      <c r="K2291">
        <v>19499</v>
      </c>
      <c r="L2291">
        <v>192448</v>
      </c>
      <c r="Q2291" t="s">
        <v>344</v>
      </c>
      <c r="U2291">
        <v>9</v>
      </c>
      <c r="V2291">
        <v>14</v>
      </c>
      <c r="Y2291" t="s">
        <v>345</v>
      </c>
      <c r="Z2291">
        <v>0</v>
      </c>
      <c r="AA2291" t="s">
        <v>346</v>
      </c>
      <c r="AB2291" t="s">
        <v>124</v>
      </c>
      <c r="AC2291">
        <v>228</v>
      </c>
    </row>
    <row r="2292" spans="1:29" x14ac:dyDescent="0.25">
      <c r="A2292">
        <v>345</v>
      </c>
      <c r="B2292">
        <v>345102</v>
      </c>
      <c r="C2292" t="s">
        <v>78</v>
      </c>
      <c r="D2292">
        <v>5660</v>
      </c>
      <c r="E2292">
        <v>67.64</v>
      </c>
      <c r="F2292" s="1">
        <v>41912</v>
      </c>
      <c r="G2292" t="s">
        <v>119</v>
      </c>
      <c r="H2292" t="s">
        <v>376</v>
      </c>
      <c r="I2292" t="s">
        <v>376</v>
      </c>
      <c r="K2292">
        <v>19499</v>
      </c>
      <c r="L2292">
        <v>192448</v>
      </c>
      <c r="Q2292" t="s">
        <v>344</v>
      </c>
      <c r="U2292">
        <v>9</v>
      </c>
      <c r="V2292">
        <v>14</v>
      </c>
      <c r="Y2292" t="s">
        <v>345</v>
      </c>
      <c r="Z2292">
        <v>0</v>
      </c>
      <c r="AA2292" t="s">
        <v>346</v>
      </c>
      <c r="AB2292" t="s">
        <v>124</v>
      </c>
      <c r="AC2292">
        <v>229</v>
      </c>
    </row>
    <row r="2293" spans="1:29" x14ac:dyDescent="0.25">
      <c r="A2293">
        <v>345</v>
      </c>
      <c r="B2293">
        <v>345101</v>
      </c>
      <c r="C2293" t="s">
        <v>78</v>
      </c>
      <c r="D2293">
        <v>5660</v>
      </c>
      <c r="E2293">
        <v>1.17</v>
      </c>
      <c r="F2293" s="1">
        <v>41912</v>
      </c>
      <c r="G2293" t="s">
        <v>119</v>
      </c>
      <c r="H2293" t="s">
        <v>377</v>
      </c>
      <c r="I2293" t="s">
        <v>377</v>
      </c>
      <c r="K2293">
        <v>19594</v>
      </c>
      <c r="L2293">
        <v>192448</v>
      </c>
      <c r="Q2293" t="s">
        <v>344</v>
      </c>
      <c r="U2293">
        <v>9</v>
      </c>
      <c r="V2293">
        <v>14</v>
      </c>
      <c r="Y2293" t="s">
        <v>345</v>
      </c>
      <c r="Z2293">
        <v>0</v>
      </c>
      <c r="AA2293" t="s">
        <v>346</v>
      </c>
      <c r="AB2293" t="s">
        <v>124</v>
      </c>
      <c r="AC2293">
        <v>228</v>
      </c>
    </row>
    <row r="2294" spans="1:29" x14ac:dyDescent="0.25">
      <c r="A2294">
        <v>345</v>
      </c>
      <c r="B2294">
        <v>345102</v>
      </c>
      <c r="C2294" t="s">
        <v>78</v>
      </c>
      <c r="D2294">
        <v>5660</v>
      </c>
      <c r="E2294">
        <v>10.27</v>
      </c>
      <c r="F2294" s="1">
        <v>41912</v>
      </c>
      <c r="G2294" t="s">
        <v>119</v>
      </c>
      <c r="H2294" t="s">
        <v>377</v>
      </c>
      <c r="I2294" t="s">
        <v>377</v>
      </c>
      <c r="K2294">
        <v>19594</v>
      </c>
      <c r="L2294">
        <v>192448</v>
      </c>
      <c r="Q2294" t="s">
        <v>344</v>
      </c>
      <c r="U2294">
        <v>9</v>
      </c>
      <c r="V2294">
        <v>14</v>
      </c>
      <c r="Y2294" t="s">
        <v>345</v>
      </c>
      <c r="Z2294">
        <v>0</v>
      </c>
      <c r="AA2294" t="s">
        <v>346</v>
      </c>
      <c r="AB2294" t="s">
        <v>124</v>
      </c>
      <c r="AC2294">
        <v>229</v>
      </c>
    </row>
    <row r="2295" spans="1:29" x14ac:dyDescent="0.25">
      <c r="A2295">
        <v>345</v>
      </c>
      <c r="B2295">
        <v>345101</v>
      </c>
      <c r="C2295" t="s">
        <v>78</v>
      </c>
      <c r="D2295">
        <v>5660</v>
      </c>
      <c r="E2295">
        <v>7.56</v>
      </c>
      <c r="F2295" s="1">
        <v>41943</v>
      </c>
      <c r="G2295" t="s">
        <v>119</v>
      </c>
      <c r="H2295" t="s">
        <v>376</v>
      </c>
      <c r="I2295" t="s">
        <v>376</v>
      </c>
      <c r="K2295">
        <v>19499</v>
      </c>
      <c r="L2295">
        <v>194806</v>
      </c>
      <c r="Q2295" t="s">
        <v>344</v>
      </c>
      <c r="U2295">
        <v>10</v>
      </c>
      <c r="V2295">
        <v>14</v>
      </c>
      <c r="Y2295" t="s">
        <v>345</v>
      </c>
      <c r="Z2295">
        <v>0</v>
      </c>
      <c r="AA2295" t="s">
        <v>346</v>
      </c>
      <c r="AB2295" t="s">
        <v>124</v>
      </c>
      <c r="AC2295">
        <v>232</v>
      </c>
    </row>
    <row r="2296" spans="1:29" x14ac:dyDescent="0.25">
      <c r="A2296">
        <v>345</v>
      </c>
      <c r="B2296">
        <v>345102</v>
      </c>
      <c r="C2296" t="s">
        <v>78</v>
      </c>
      <c r="D2296">
        <v>5660</v>
      </c>
      <c r="E2296">
        <v>66.52</v>
      </c>
      <c r="F2296" s="1">
        <v>41943</v>
      </c>
      <c r="G2296" t="s">
        <v>119</v>
      </c>
      <c r="H2296" t="s">
        <v>376</v>
      </c>
      <c r="I2296" t="s">
        <v>376</v>
      </c>
      <c r="K2296">
        <v>19499</v>
      </c>
      <c r="L2296">
        <v>194806</v>
      </c>
      <c r="Q2296" t="s">
        <v>344</v>
      </c>
      <c r="U2296">
        <v>10</v>
      </c>
      <c r="V2296">
        <v>14</v>
      </c>
      <c r="Y2296" t="s">
        <v>345</v>
      </c>
      <c r="Z2296">
        <v>0</v>
      </c>
      <c r="AA2296" t="s">
        <v>346</v>
      </c>
      <c r="AB2296" t="s">
        <v>124</v>
      </c>
      <c r="AC2296">
        <v>233</v>
      </c>
    </row>
    <row r="2297" spans="1:29" x14ac:dyDescent="0.25">
      <c r="A2297">
        <v>345</v>
      </c>
      <c r="B2297">
        <v>345101</v>
      </c>
      <c r="C2297" t="s">
        <v>78</v>
      </c>
      <c r="D2297">
        <v>5660</v>
      </c>
      <c r="E2297">
        <v>3.02</v>
      </c>
      <c r="F2297" s="1">
        <v>41943</v>
      </c>
      <c r="G2297" t="s">
        <v>119</v>
      </c>
      <c r="H2297" t="s">
        <v>377</v>
      </c>
      <c r="I2297" t="s">
        <v>377</v>
      </c>
      <c r="K2297">
        <v>19594</v>
      </c>
      <c r="L2297">
        <v>194806</v>
      </c>
      <c r="Q2297" t="s">
        <v>344</v>
      </c>
      <c r="U2297">
        <v>10</v>
      </c>
      <c r="V2297">
        <v>14</v>
      </c>
      <c r="Y2297" t="s">
        <v>345</v>
      </c>
      <c r="Z2297">
        <v>0</v>
      </c>
      <c r="AA2297" t="s">
        <v>346</v>
      </c>
      <c r="AB2297" t="s">
        <v>124</v>
      </c>
      <c r="AC2297">
        <v>232</v>
      </c>
    </row>
    <row r="2298" spans="1:29" x14ac:dyDescent="0.25">
      <c r="A2298">
        <v>345</v>
      </c>
      <c r="B2298">
        <v>345102</v>
      </c>
      <c r="C2298" t="s">
        <v>78</v>
      </c>
      <c r="D2298">
        <v>5660</v>
      </c>
      <c r="E2298">
        <v>26.52</v>
      </c>
      <c r="F2298" s="1">
        <v>41943</v>
      </c>
      <c r="G2298" t="s">
        <v>119</v>
      </c>
      <c r="H2298" t="s">
        <v>377</v>
      </c>
      <c r="I2298" t="s">
        <v>377</v>
      </c>
      <c r="K2298">
        <v>19594</v>
      </c>
      <c r="L2298">
        <v>194806</v>
      </c>
      <c r="Q2298" t="s">
        <v>344</v>
      </c>
      <c r="U2298">
        <v>10</v>
      </c>
      <c r="V2298">
        <v>14</v>
      </c>
      <c r="Y2298" t="s">
        <v>345</v>
      </c>
      <c r="Z2298">
        <v>0</v>
      </c>
      <c r="AA2298" t="s">
        <v>346</v>
      </c>
      <c r="AB2298" t="s">
        <v>124</v>
      </c>
      <c r="AC2298">
        <v>233</v>
      </c>
    </row>
    <row r="2299" spans="1:29" x14ac:dyDescent="0.25">
      <c r="A2299">
        <v>345</v>
      </c>
      <c r="B2299">
        <v>345101</v>
      </c>
      <c r="C2299" t="s">
        <v>78</v>
      </c>
      <c r="D2299">
        <v>5660</v>
      </c>
      <c r="E2299">
        <v>5.0999999999999996</v>
      </c>
      <c r="F2299" s="1">
        <v>41943</v>
      </c>
      <c r="G2299" t="s">
        <v>119</v>
      </c>
      <c r="H2299" t="s">
        <v>378</v>
      </c>
      <c r="I2299" t="s">
        <v>378</v>
      </c>
      <c r="K2299">
        <v>255191</v>
      </c>
      <c r="L2299">
        <v>194806</v>
      </c>
      <c r="Q2299" t="s">
        <v>344</v>
      </c>
      <c r="U2299">
        <v>10</v>
      </c>
      <c r="V2299">
        <v>14</v>
      </c>
      <c r="Y2299" t="s">
        <v>345</v>
      </c>
      <c r="Z2299">
        <v>0</v>
      </c>
      <c r="AA2299" t="s">
        <v>346</v>
      </c>
      <c r="AB2299" t="s">
        <v>124</v>
      </c>
      <c r="AC2299">
        <v>2</v>
      </c>
    </row>
    <row r="2300" spans="1:29" x14ac:dyDescent="0.25">
      <c r="A2300">
        <v>345</v>
      </c>
      <c r="B2300">
        <v>345102</v>
      </c>
      <c r="C2300" t="s">
        <v>78</v>
      </c>
      <c r="D2300">
        <v>5660</v>
      </c>
      <c r="E2300">
        <v>44.9</v>
      </c>
      <c r="F2300" s="1">
        <v>41943</v>
      </c>
      <c r="G2300" t="s">
        <v>119</v>
      </c>
      <c r="H2300" t="s">
        <v>378</v>
      </c>
      <c r="I2300" t="s">
        <v>378</v>
      </c>
      <c r="K2300">
        <v>255191</v>
      </c>
      <c r="L2300">
        <v>194806</v>
      </c>
      <c r="Q2300" t="s">
        <v>344</v>
      </c>
      <c r="U2300">
        <v>10</v>
      </c>
      <c r="V2300">
        <v>14</v>
      </c>
      <c r="Y2300" t="s">
        <v>345</v>
      </c>
      <c r="Z2300">
        <v>0</v>
      </c>
      <c r="AA2300" t="s">
        <v>346</v>
      </c>
      <c r="AB2300" t="s">
        <v>124</v>
      </c>
      <c r="AC2300">
        <v>3</v>
      </c>
    </row>
    <row r="2301" spans="1:29" x14ac:dyDescent="0.25">
      <c r="A2301">
        <v>345</v>
      </c>
      <c r="B2301">
        <v>345101</v>
      </c>
      <c r="C2301" t="s">
        <v>78</v>
      </c>
      <c r="D2301">
        <v>5660</v>
      </c>
      <c r="E2301">
        <v>1.84</v>
      </c>
      <c r="F2301" s="1">
        <v>41973</v>
      </c>
      <c r="G2301" t="s">
        <v>119</v>
      </c>
      <c r="H2301" t="s">
        <v>376</v>
      </c>
      <c r="I2301" t="s">
        <v>376</v>
      </c>
      <c r="K2301">
        <v>19499</v>
      </c>
      <c r="L2301">
        <v>196780</v>
      </c>
      <c r="Q2301" t="s">
        <v>344</v>
      </c>
      <c r="U2301">
        <v>11</v>
      </c>
      <c r="V2301">
        <v>14</v>
      </c>
      <c r="Y2301" t="s">
        <v>345</v>
      </c>
      <c r="Z2301">
        <v>0</v>
      </c>
      <c r="AA2301" t="s">
        <v>346</v>
      </c>
      <c r="AB2301" t="s">
        <v>124</v>
      </c>
      <c r="AC2301">
        <v>232</v>
      </c>
    </row>
    <row r="2302" spans="1:29" x14ac:dyDescent="0.25">
      <c r="A2302">
        <v>345</v>
      </c>
      <c r="B2302">
        <v>345102</v>
      </c>
      <c r="C2302" t="s">
        <v>78</v>
      </c>
      <c r="D2302">
        <v>5660</v>
      </c>
      <c r="E2302">
        <v>16.25</v>
      </c>
      <c r="F2302" s="1">
        <v>41973</v>
      </c>
      <c r="G2302" t="s">
        <v>119</v>
      </c>
      <c r="H2302" t="s">
        <v>376</v>
      </c>
      <c r="I2302" t="s">
        <v>376</v>
      </c>
      <c r="K2302">
        <v>19499</v>
      </c>
      <c r="L2302">
        <v>196780</v>
      </c>
      <c r="Q2302" t="s">
        <v>344</v>
      </c>
      <c r="U2302">
        <v>11</v>
      </c>
      <c r="V2302">
        <v>14</v>
      </c>
      <c r="Y2302" t="s">
        <v>345</v>
      </c>
      <c r="Z2302">
        <v>0</v>
      </c>
      <c r="AA2302" t="s">
        <v>346</v>
      </c>
      <c r="AB2302" t="s">
        <v>124</v>
      </c>
      <c r="AC2302">
        <v>233</v>
      </c>
    </row>
    <row r="2303" spans="1:29" x14ac:dyDescent="0.25">
      <c r="A2303">
        <v>345</v>
      </c>
      <c r="B2303">
        <v>345101</v>
      </c>
      <c r="C2303" t="s">
        <v>78</v>
      </c>
      <c r="D2303">
        <v>5660</v>
      </c>
      <c r="E2303">
        <v>0.26</v>
      </c>
      <c r="F2303" s="1">
        <v>41973</v>
      </c>
      <c r="G2303" t="s">
        <v>119</v>
      </c>
      <c r="H2303" t="s">
        <v>379</v>
      </c>
      <c r="I2303" t="s">
        <v>379</v>
      </c>
      <c r="K2303">
        <v>19563</v>
      </c>
      <c r="L2303">
        <v>196780</v>
      </c>
      <c r="Q2303" t="s">
        <v>344</v>
      </c>
      <c r="U2303">
        <v>11</v>
      </c>
      <c r="V2303">
        <v>14</v>
      </c>
      <c r="Y2303" t="s">
        <v>345</v>
      </c>
      <c r="Z2303">
        <v>0</v>
      </c>
      <c r="AA2303" t="s">
        <v>346</v>
      </c>
      <c r="AB2303" t="s">
        <v>124</v>
      </c>
      <c r="AC2303">
        <v>232</v>
      </c>
    </row>
    <row r="2304" spans="1:29" x14ac:dyDescent="0.25">
      <c r="A2304">
        <v>345</v>
      </c>
      <c r="B2304">
        <v>345102</v>
      </c>
      <c r="C2304" t="s">
        <v>78</v>
      </c>
      <c r="D2304">
        <v>5660</v>
      </c>
      <c r="E2304">
        <v>2.2799999999999998</v>
      </c>
      <c r="F2304" s="1">
        <v>41973</v>
      </c>
      <c r="G2304" t="s">
        <v>119</v>
      </c>
      <c r="H2304" t="s">
        <v>379</v>
      </c>
      <c r="I2304" t="s">
        <v>379</v>
      </c>
      <c r="K2304">
        <v>19563</v>
      </c>
      <c r="L2304">
        <v>196780</v>
      </c>
      <c r="Q2304" t="s">
        <v>344</v>
      </c>
      <c r="U2304">
        <v>11</v>
      </c>
      <c r="V2304">
        <v>14</v>
      </c>
      <c r="Y2304" t="s">
        <v>345</v>
      </c>
      <c r="Z2304">
        <v>0</v>
      </c>
      <c r="AA2304" t="s">
        <v>346</v>
      </c>
      <c r="AB2304" t="s">
        <v>124</v>
      </c>
      <c r="AC2304">
        <v>233</v>
      </c>
    </row>
    <row r="2305" spans="1:29" x14ac:dyDescent="0.25">
      <c r="A2305">
        <v>345</v>
      </c>
      <c r="B2305">
        <v>345101</v>
      </c>
      <c r="C2305" t="s">
        <v>78</v>
      </c>
      <c r="D2305">
        <v>5660</v>
      </c>
      <c r="E2305">
        <v>1.6</v>
      </c>
      <c r="F2305" s="1">
        <v>41973</v>
      </c>
      <c r="G2305" t="s">
        <v>119</v>
      </c>
      <c r="H2305" t="s">
        <v>377</v>
      </c>
      <c r="I2305" t="s">
        <v>377</v>
      </c>
      <c r="K2305">
        <v>19594</v>
      </c>
      <c r="L2305">
        <v>196780</v>
      </c>
      <c r="Q2305" t="s">
        <v>344</v>
      </c>
      <c r="U2305">
        <v>11</v>
      </c>
      <c r="V2305">
        <v>14</v>
      </c>
      <c r="Y2305" t="s">
        <v>345</v>
      </c>
      <c r="Z2305">
        <v>0</v>
      </c>
      <c r="AA2305" t="s">
        <v>346</v>
      </c>
      <c r="AB2305" t="s">
        <v>124</v>
      </c>
      <c r="AC2305">
        <v>232</v>
      </c>
    </row>
    <row r="2306" spans="1:29" x14ac:dyDescent="0.25">
      <c r="A2306">
        <v>345</v>
      </c>
      <c r="B2306">
        <v>345102</v>
      </c>
      <c r="C2306" t="s">
        <v>78</v>
      </c>
      <c r="D2306">
        <v>5660</v>
      </c>
      <c r="E2306">
        <v>14.14</v>
      </c>
      <c r="F2306" s="1">
        <v>41973</v>
      </c>
      <c r="G2306" t="s">
        <v>119</v>
      </c>
      <c r="H2306" t="s">
        <v>377</v>
      </c>
      <c r="I2306" t="s">
        <v>377</v>
      </c>
      <c r="K2306">
        <v>19594</v>
      </c>
      <c r="L2306">
        <v>196780</v>
      </c>
      <c r="Q2306" t="s">
        <v>344</v>
      </c>
      <c r="U2306">
        <v>11</v>
      </c>
      <c r="V2306">
        <v>14</v>
      </c>
      <c r="Y2306" t="s">
        <v>345</v>
      </c>
      <c r="Z2306">
        <v>0</v>
      </c>
      <c r="AA2306" t="s">
        <v>346</v>
      </c>
      <c r="AB2306" t="s">
        <v>124</v>
      </c>
      <c r="AC2306">
        <v>233</v>
      </c>
    </row>
    <row r="2307" spans="1:29" x14ac:dyDescent="0.25">
      <c r="A2307">
        <v>345</v>
      </c>
      <c r="B2307">
        <v>345101</v>
      </c>
      <c r="C2307" t="s">
        <v>78</v>
      </c>
      <c r="D2307">
        <v>5660</v>
      </c>
      <c r="E2307">
        <v>0.56999999999999995</v>
      </c>
      <c r="F2307" s="1">
        <v>42004</v>
      </c>
      <c r="G2307" t="s">
        <v>119</v>
      </c>
      <c r="H2307" t="s">
        <v>380</v>
      </c>
      <c r="I2307" t="s">
        <v>380</v>
      </c>
      <c r="K2307">
        <v>19434</v>
      </c>
      <c r="L2307">
        <v>199153</v>
      </c>
      <c r="Q2307" t="s">
        <v>344</v>
      </c>
      <c r="U2307">
        <v>12</v>
      </c>
      <c r="V2307">
        <v>14</v>
      </c>
      <c r="Y2307" t="s">
        <v>345</v>
      </c>
      <c r="Z2307">
        <v>0</v>
      </c>
      <c r="AA2307" t="s">
        <v>346</v>
      </c>
      <c r="AB2307" t="s">
        <v>124</v>
      </c>
      <c r="AC2307">
        <v>232</v>
      </c>
    </row>
    <row r="2308" spans="1:29" x14ac:dyDescent="0.25">
      <c r="A2308">
        <v>345</v>
      </c>
      <c r="B2308">
        <v>345102</v>
      </c>
      <c r="C2308" t="s">
        <v>78</v>
      </c>
      <c r="D2308">
        <v>5660</v>
      </c>
      <c r="E2308">
        <v>5.05</v>
      </c>
      <c r="F2308" s="1">
        <v>42004</v>
      </c>
      <c r="G2308" t="s">
        <v>119</v>
      </c>
      <c r="H2308" t="s">
        <v>380</v>
      </c>
      <c r="I2308" t="s">
        <v>380</v>
      </c>
      <c r="K2308">
        <v>19434</v>
      </c>
      <c r="L2308">
        <v>199153</v>
      </c>
      <c r="Q2308" t="s">
        <v>344</v>
      </c>
      <c r="U2308">
        <v>12</v>
      </c>
      <c r="V2308">
        <v>14</v>
      </c>
      <c r="Y2308" t="s">
        <v>345</v>
      </c>
      <c r="Z2308">
        <v>0</v>
      </c>
      <c r="AA2308" t="s">
        <v>346</v>
      </c>
      <c r="AB2308" t="s">
        <v>124</v>
      </c>
      <c r="AC2308">
        <v>233</v>
      </c>
    </row>
    <row r="2309" spans="1:29" x14ac:dyDescent="0.25">
      <c r="A2309">
        <v>345</v>
      </c>
      <c r="B2309">
        <v>345101</v>
      </c>
      <c r="C2309" t="s">
        <v>78</v>
      </c>
      <c r="D2309">
        <v>5660</v>
      </c>
      <c r="E2309">
        <v>4.04</v>
      </c>
      <c r="F2309" s="1">
        <v>42004</v>
      </c>
      <c r="G2309" t="s">
        <v>119</v>
      </c>
      <c r="H2309" t="s">
        <v>376</v>
      </c>
      <c r="I2309" t="s">
        <v>376</v>
      </c>
      <c r="K2309">
        <v>19499</v>
      </c>
      <c r="L2309">
        <v>199153</v>
      </c>
      <c r="Q2309" t="s">
        <v>344</v>
      </c>
      <c r="U2309">
        <v>12</v>
      </c>
      <c r="V2309">
        <v>14</v>
      </c>
      <c r="Y2309" t="s">
        <v>345</v>
      </c>
      <c r="Z2309">
        <v>0</v>
      </c>
      <c r="AA2309" t="s">
        <v>346</v>
      </c>
      <c r="AB2309" t="s">
        <v>124</v>
      </c>
      <c r="AC2309">
        <v>232</v>
      </c>
    </row>
    <row r="2310" spans="1:29" x14ac:dyDescent="0.25">
      <c r="A2310">
        <v>345</v>
      </c>
      <c r="B2310">
        <v>345102</v>
      </c>
      <c r="C2310" t="s">
        <v>78</v>
      </c>
      <c r="D2310">
        <v>5660</v>
      </c>
      <c r="E2310">
        <v>35.71</v>
      </c>
      <c r="F2310" s="1">
        <v>42004</v>
      </c>
      <c r="G2310" t="s">
        <v>119</v>
      </c>
      <c r="H2310" t="s">
        <v>376</v>
      </c>
      <c r="I2310" t="s">
        <v>376</v>
      </c>
      <c r="K2310">
        <v>19499</v>
      </c>
      <c r="L2310">
        <v>199153</v>
      </c>
      <c r="Q2310" t="s">
        <v>344</v>
      </c>
      <c r="U2310">
        <v>12</v>
      </c>
      <c r="V2310">
        <v>14</v>
      </c>
      <c r="Y2310" t="s">
        <v>345</v>
      </c>
      <c r="Z2310">
        <v>0</v>
      </c>
      <c r="AA2310" t="s">
        <v>346</v>
      </c>
      <c r="AB2310" t="s">
        <v>124</v>
      </c>
      <c r="AC2310">
        <v>233</v>
      </c>
    </row>
    <row r="2311" spans="1:29" x14ac:dyDescent="0.25">
      <c r="A2311">
        <v>345</v>
      </c>
      <c r="B2311">
        <v>345101</v>
      </c>
      <c r="C2311" t="s">
        <v>78</v>
      </c>
      <c r="D2311">
        <v>5660</v>
      </c>
      <c r="E2311">
        <v>1.1499999999999999</v>
      </c>
      <c r="F2311" s="1">
        <v>42004</v>
      </c>
      <c r="G2311" t="s">
        <v>119</v>
      </c>
      <c r="H2311" t="s">
        <v>377</v>
      </c>
      <c r="I2311" t="s">
        <v>377</v>
      </c>
      <c r="K2311">
        <v>19594</v>
      </c>
      <c r="L2311">
        <v>199153</v>
      </c>
      <c r="Q2311" t="s">
        <v>344</v>
      </c>
      <c r="U2311">
        <v>12</v>
      </c>
      <c r="V2311">
        <v>14</v>
      </c>
      <c r="Y2311" t="s">
        <v>345</v>
      </c>
      <c r="Z2311">
        <v>0</v>
      </c>
      <c r="AA2311" t="s">
        <v>346</v>
      </c>
      <c r="AB2311" t="s">
        <v>124</v>
      </c>
      <c r="AC2311">
        <v>232</v>
      </c>
    </row>
    <row r="2312" spans="1:29" x14ac:dyDescent="0.25">
      <c r="A2312">
        <v>345</v>
      </c>
      <c r="B2312">
        <v>345102</v>
      </c>
      <c r="C2312" t="s">
        <v>78</v>
      </c>
      <c r="D2312">
        <v>5660</v>
      </c>
      <c r="E2312">
        <v>10.17</v>
      </c>
      <c r="F2312" s="1">
        <v>42004</v>
      </c>
      <c r="G2312" t="s">
        <v>119</v>
      </c>
      <c r="H2312" t="s">
        <v>377</v>
      </c>
      <c r="I2312" t="s">
        <v>377</v>
      </c>
      <c r="K2312">
        <v>19594</v>
      </c>
      <c r="L2312">
        <v>199153</v>
      </c>
      <c r="Q2312" t="s">
        <v>344</v>
      </c>
      <c r="U2312">
        <v>12</v>
      </c>
      <c r="V2312">
        <v>14</v>
      </c>
      <c r="Y2312" t="s">
        <v>345</v>
      </c>
      <c r="Z2312">
        <v>0</v>
      </c>
      <c r="AA2312" t="s">
        <v>346</v>
      </c>
      <c r="AB2312" t="s">
        <v>124</v>
      </c>
      <c r="AC2312">
        <v>233</v>
      </c>
    </row>
    <row r="2313" spans="1:29" x14ac:dyDescent="0.25">
      <c r="A2313">
        <v>345</v>
      </c>
      <c r="B2313">
        <v>345101</v>
      </c>
      <c r="C2313" t="s">
        <v>78</v>
      </c>
      <c r="D2313">
        <v>5660</v>
      </c>
      <c r="E2313">
        <v>0.63</v>
      </c>
      <c r="F2313" s="1">
        <v>42035</v>
      </c>
      <c r="G2313" t="s">
        <v>119</v>
      </c>
      <c r="H2313" t="s">
        <v>376</v>
      </c>
      <c r="I2313" t="s">
        <v>376</v>
      </c>
      <c r="K2313">
        <v>19499</v>
      </c>
      <c r="L2313">
        <v>201178</v>
      </c>
      <c r="Q2313" t="s">
        <v>344</v>
      </c>
      <c r="U2313">
        <v>1</v>
      </c>
      <c r="V2313">
        <v>15</v>
      </c>
      <c r="Y2313" t="s">
        <v>345</v>
      </c>
      <c r="Z2313">
        <v>0</v>
      </c>
      <c r="AA2313" t="s">
        <v>346</v>
      </c>
      <c r="AB2313" t="s">
        <v>124</v>
      </c>
      <c r="AC2313">
        <v>232</v>
      </c>
    </row>
    <row r="2314" spans="1:29" x14ac:dyDescent="0.25">
      <c r="A2314">
        <v>345</v>
      </c>
      <c r="B2314">
        <v>345102</v>
      </c>
      <c r="C2314" t="s">
        <v>78</v>
      </c>
      <c r="D2314">
        <v>5660</v>
      </c>
      <c r="E2314">
        <v>5.55</v>
      </c>
      <c r="F2314" s="1">
        <v>42035</v>
      </c>
      <c r="G2314" t="s">
        <v>119</v>
      </c>
      <c r="H2314" t="s">
        <v>376</v>
      </c>
      <c r="I2314" t="s">
        <v>376</v>
      </c>
      <c r="K2314">
        <v>19499</v>
      </c>
      <c r="L2314">
        <v>201178</v>
      </c>
      <c r="Q2314" t="s">
        <v>344</v>
      </c>
      <c r="U2314">
        <v>1</v>
      </c>
      <c r="V2314">
        <v>15</v>
      </c>
      <c r="Y2314" t="s">
        <v>345</v>
      </c>
      <c r="Z2314">
        <v>0</v>
      </c>
      <c r="AA2314" t="s">
        <v>346</v>
      </c>
      <c r="AB2314" t="s">
        <v>124</v>
      </c>
      <c r="AC2314">
        <v>233</v>
      </c>
    </row>
    <row r="2315" spans="1:29" x14ac:dyDescent="0.25">
      <c r="A2315">
        <v>345</v>
      </c>
      <c r="B2315">
        <v>345101</v>
      </c>
      <c r="C2315" t="s">
        <v>78</v>
      </c>
      <c r="D2315">
        <v>5660</v>
      </c>
      <c r="E2315">
        <v>4.3</v>
      </c>
      <c r="F2315" s="1">
        <v>42063</v>
      </c>
      <c r="G2315" t="s">
        <v>119</v>
      </c>
      <c r="H2315" t="s">
        <v>376</v>
      </c>
      <c r="I2315" t="s">
        <v>376</v>
      </c>
      <c r="K2315">
        <v>19499</v>
      </c>
      <c r="L2315">
        <v>203189</v>
      </c>
      <c r="Q2315" t="s">
        <v>344</v>
      </c>
      <c r="U2315">
        <v>2</v>
      </c>
      <c r="V2315">
        <v>15</v>
      </c>
      <c r="Y2315" t="s">
        <v>345</v>
      </c>
      <c r="Z2315">
        <v>0</v>
      </c>
      <c r="AA2315" t="s">
        <v>346</v>
      </c>
      <c r="AB2315" t="s">
        <v>124</v>
      </c>
      <c r="AC2315">
        <v>232</v>
      </c>
    </row>
    <row r="2316" spans="1:29" x14ac:dyDescent="0.25">
      <c r="A2316">
        <v>345</v>
      </c>
      <c r="B2316">
        <v>345102</v>
      </c>
      <c r="C2316" t="s">
        <v>78</v>
      </c>
      <c r="D2316">
        <v>5660</v>
      </c>
      <c r="E2316">
        <v>37.69</v>
      </c>
      <c r="F2316" s="1">
        <v>42063</v>
      </c>
      <c r="G2316" t="s">
        <v>119</v>
      </c>
      <c r="H2316" t="s">
        <v>376</v>
      </c>
      <c r="I2316" t="s">
        <v>376</v>
      </c>
      <c r="K2316">
        <v>19499</v>
      </c>
      <c r="L2316">
        <v>203189</v>
      </c>
      <c r="Q2316" t="s">
        <v>344</v>
      </c>
      <c r="U2316">
        <v>2</v>
      </c>
      <c r="V2316">
        <v>15</v>
      </c>
      <c r="Y2316" t="s">
        <v>345</v>
      </c>
      <c r="Z2316">
        <v>0</v>
      </c>
      <c r="AA2316" t="s">
        <v>346</v>
      </c>
      <c r="AB2316" t="s">
        <v>124</v>
      </c>
      <c r="AC2316">
        <v>233</v>
      </c>
    </row>
    <row r="2317" spans="1:29" x14ac:dyDescent="0.25">
      <c r="A2317">
        <v>345</v>
      </c>
      <c r="B2317">
        <v>345101</v>
      </c>
      <c r="C2317" t="s">
        <v>78</v>
      </c>
      <c r="D2317">
        <v>5660</v>
      </c>
      <c r="E2317">
        <v>0.43</v>
      </c>
      <c r="F2317" s="1">
        <v>42063</v>
      </c>
      <c r="G2317" t="s">
        <v>119</v>
      </c>
      <c r="H2317" t="s">
        <v>377</v>
      </c>
      <c r="I2317" t="s">
        <v>377</v>
      </c>
      <c r="K2317">
        <v>19594</v>
      </c>
      <c r="L2317">
        <v>203189</v>
      </c>
      <c r="Q2317" t="s">
        <v>344</v>
      </c>
      <c r="U2317">
        <v>2</v>
      </c>
      <c r="V2317">
        <v>15</v>
      </c>
      <c r="Y2317" t="s">
        <v>345</v>
      </c>
      <c r="Z2317">
        <v>0</v>
      </c>
      <c r="AA2317" t="s">
        <v>346</v>
      </c>
      <c r="AB2317" t="s">
        <v>124</v>
      </c>
      <c r="AC2317">
        <v>232</v>
      </c>
    </row>
    <row r="2318" spans="1:29" x14ac:dyDescent="0.25">
      <c r="A2318">
        <v>345</v>
      </c>
      <c r="B2318">
        <v>345102</v>
      </c>
      <c r="C2318" t="s">
        <v>78</v>
      </c>
      <c r="D2318">
        <v>5660</v>
      </c>
      <c r="E2318">
        <v>3.74</v>
      </c>
      <c r="F2318" s="1">
        <v>42063</v>
      </c>
      <c r="G2318" t="s">
        <v>119</v>
      </c>
      <c r="H2318" t="s">
        <v>377</v>
      </c>
      <c r="I2318" t="s">
        <v>377</v>
      </c>
      <c r="K2318">
        <v>19594</v>
      </c>
      <c r="L2318">
        <v>203189</v>
      </c>
      <c r="Q2318" t="s">
        <v>344</v>
      </c>
      <c r="U2318">
        <v>2</v>
      </c>
      <c r="V2318">
        <v>15</v>
      </c>
      <c r="Y2318" t="s">
        <v>345</v>
      </c>
      <c r="Z2318">
        <v>0</v>
      </c>
      <c r="AA2318" t="s">
        <v>346</v>
      </c>
      <c r="AB2318" t="s">
        <v>124</v>
      </c>
      <c r="AC2318">
        <v>233</v>
      </c>
    </row>
    <row r="2319" spans="1:29" x14ac:dyDescent="0.25">
      <c r="A2319">
        <v>345</v>
      </c>
      <c r="B2319">
        <v>345101</v>
      </c>
      <c r="C2319" t="s">
        <v>78</v>
      </c>
      <c r="D2319">
        <v>5660</v>
      </c>
      <c r="E2319">
        <v>10.49</v>
      </c>
      <c r="F2319" s="1">
        <v>42094</v>
      </c>
      <c r="G2319" t="s">
        <v>119</v>
      </c>
      <c r="H2319" t="s">
        <v>376</v>
      </c>
      <c r="I2319" t="s">
        <v>376</v>
      </c>
      <c r="K2319">
        <v>19499</v>
      </c>
      <c r="L2319">
        <v>205849</v>
      </c>
      <c r="Q2319" t="s">
        <v>344</v>
      </c>
      <c r="U2319">
        <v>3</v>
      </c>
      <c r="V2319">
        <v>15</v>
      </c>
      <c r="Y2319" t="s">
        <v>345</v>
      </c>
      <c r="Z2319">
        <v>0</v>
      </c>
      <c r="AA2319" t="s">
        <v>346</v>
      </c>
      <c r="AB2319" t="s">
        <v>124</v>
      </c>
      <c r="AC2319">
        <v>232</v>
      </c>
    </row>
    <row r="2320" spans="1:29" x14ac:dyDescent="0.25">
      <c r="A2320">
        <v>345</v>
      </c>
      <c r="B2320">
        <v>345102</v>
      </c>
      <c r="C2320" t="s">
        <v>78</v>
      </c>
      <c r="D2320">
        <v>5660</v>
      </c>
      <c r="E2320">
        <v>91.71</v>
      </c>
      <c r="F2320" s="1">
        <v>42094</v>
      </c>
      <c r="G2320" t="s">
        <v>119</v>
      </c>
      <c r="H2320" t="s">
        <v>376</v>
      </c>
      <c r="I2320" t="s">
        <v>376</v>
      </c>
      <c r="K2320">
        <v>19499</v>
      </c>
      <c r="L2320">
        <v>205849</v>
      </c>
      <c r="Q2320" t="s">
        <v>344</v>
      </c>
      <c r="U2320">
        <v>3</v>
      </c>
      <c r="V2320">
        <v>15</v>
      </c>
      <c r="Y2320" t="s">
        <v>345</v>
      </c>
      <c r="Z2320">
        <v>0</v>
      </c>
      <c r="AA2320" t="s">
        <v>346</v>
      </c>
      <c r="AB2320" t="s">
        <v>124</v>
      </c>
      <c r="AC2320">
        <v>233</v>
      </c>
    </row>
    <row r="2321" spans="1:29" x14ac:dyDescent="0.25">
      <c r="A2321">
        <v>345</v>
      </c>
      <c r="B2321">
        <v>345101</v>
      </c>
      <c r="C2321" t="s">
        <v>78</v>
      </c>
      <c r="D2321">
        <v>5660</v>
      </c>
      <c r="E2321">
        <v>-0.13</v>
      </c>
      <c r="F2321" s="1">
        <v>42094</v>
      </c>
      <c r="G2321" t="s">
        <v>119</v>
      </c>
      <c r="H2321" t="s">
        <v>377</v>
      </c>
      <c r="I2321" t="s">
        <v>377</v>
      </c>
      <c r="K2321">
        <v>19594</v>
      </c>
      <c r="L2321">
        <v>205849</v>
      </c>
      <c r="Q2321" t="s">
        <v>344</v>
      </c>
      <c r="U2321">
        <v>3</v>
      </c>
      <c r="V2321">
        <v>15</v>
      </c>
      <c r="Y2321" t="s">
        <v>345</v>
      </c>
      <c r="Z2321">
        <v>0</v>
      </c>
      <c r="AA2321" t="s">
        <v>346</v>
      </c>
      <c r="AB2321" t="s">
        <v>124</v>
      </c>
      <c r="AC2321">
        <v>232</v>
      </c>
    </row>
    <row r="2322" spans="1:29" x14ac:dyDescent="0.25">
      <c r="A2322">
        <v>345</v>
      </c>
      <c r="B2322">
        <v>345102</v>
      </c>
      <c r="C2322" t="s">
        <v>78</v>
      </c>
      <c r="D2322">
        <v>5660</v>
      </c>
      <c r="E2322">
        <v>-1.1399999999999999</v>
      </c>
      <c r="F2322" s="1">
        <v>42094</v>
      </c>
      <c r="G2322" t="s">
        <v>119</v>
      </c>
      <c r="H2322" t="s">
        <v>377</v>
      </c>
      <c r="I2322" t="s">
        <v>377</v>
      </c>
      <c r="K2322">
        <v>19594</v>
      </c>
      <c r="L2322">
        <v>205849</v>
      </c>
      <c r="Q2322" t="s">
        <v>344</v>
      </c>
      <c r="U2322">
        <v>3</v>
      </c>
      <c r="V2322">
        <v>15</v>
      </c>
      <c r="Y2322" t="s">
        <v>345</v>
      </c>
      <c r="Z2322">
        <v>0</v>
      </c>
      <c r="AA2322" t="s">
        <v>346</v>
      </c>
      <c r="AB2322" t="s">
        <v>124</v>
      </c>
      <c r="AC2322">
        <v>233</v>
      </c>
    </row>
    <row r="2323" spans="1:29" x14ac:dyDescent="0.25">
      <c r="A2323">
        <v>345</v>
      </c>
      <c r="B2323">
        <v>345101</v>
      </c>
      <c r="C2323" t="s">
        <v>78</v>
      </c>
      <c r="D2323">
        <v>5660</v>
      </c>
      <c r="E2323">
        <v>5.41</v>
      </c>
      <c r="F2323" s="1">
        <v>42124</v>
      </c>
      <c r="G2323" t="s">
        <v>119</v>
      </c>
      <c r="H2323" t="s">
        <v>376</v>
      </c>
      <c r="I2323" t="s">
        <v>376</v>
      </c>
      <c r="K2323">
        <v>19499</v>
      </c>
      <c r="L2323">
        <v>208038</v>
      </c>
      <c r="Q2323" t="s">
        <v>344</v>
      </c>
      <c r="U2323">
        <v>4</v>
      </c>
      <c r="V2323">
        <v>15</v>
      </c>
      <c r="Y2323" t="s">
        <v>345</v>
      </c>
      <c r="Z2323">
        <v>0</v>
      </c>
      <c r="AA2323" t="s">
        <v>346</v>
      </c>
      <c r="AB2323" t="s">
        <v>124</v>
      </c>
      <c r="AC2323">
        <v>232</v>
      </c>
    </row>
    <row r="2324" spans="1:29" x14ac:dyDescent="0.25">
      <c r="A2324">
        <v>345</v>
      </c>
      <c r="B2324">
        <v>345102</v>
      </c>
      <c r="C2324" t="s">
        <v>78</v>
      </c>
      <c r="D2324">
        <v>5660</v>
      </c>
      <c r="E2324">
        <v>47.34</v>
      </c>
      <c r="F2324" s="1">
        <v>42124</v>
      </c>
      <c r="G2324" t="s">
        <v>119</v>
      </c>
      <c r="H2324" t="s">
        <v>376</v>
      </c>
      <c r="I2324" t="s">
        <v>376</v>
      </c>
      <c r="K2324">
        <v>19499</v>
      </c>
      <c r="L2324">
        <v>208038</v>
      </c>
      <c r="Q2324" t="s">
        <v>344</v>
      </c>
      <c r="U2324">
        <v>4</v>
      </c>
      <c r="V2324">
        <v>15</v>
      </c>
      <c r="Y2324" t="s">
        <v>345</v>
      </c>
      <c r="Z2324">
        <v>0</v>
      </c>
      <c r="AA2324" t="s">
        <v>346</v>
      </c>
      <c r="AB2324" t="s">
        <v>124</v>
      </c>
      <c r="AC2324">
        <v>233</v>
      </c>
    </row>
    <row r="2325" spans="1:29" x14ac:dyDescent="0.25">
      <c r="A2325">
        <v>345</v>
      </c>
      <c r="B2325">
        <v>345101</v>
      </c>
      <c r="C2325" t="s">
        <v>78</v>
      </c>
      <c r="D2325">
        <v>5660</v>
      </c>
      <c r="E2325">
        <v>0.17</v>
      </c>
      <c r="F2325" s="1">
        <v>42124</v>
      </c>
      <c r="G2325" t="s">
        <v>119</v>
      </c>
      <c r="H2325" t="s">
        <v>377</v>
      </c>
      <c r="I2325" t="s">
        <v>377</v>
      </c>
      <c r="K2325">
        <v>19594</v>
      </c>
      <c r="L2325">
        <v>208038</v>
      </c>
      <c r="Q2325" t="s">
        <v>344</v>
      </c>
      <c r="U2325">
        <v>4</v>
      </c>
      <c r="V2325">
        <v>15</v>
      </c>
      <c r="Y2325" t="s">
        <v>345</v>
      </c>
      <c r="Z2325">
        <v>0</v>
      </c>
      <c r="AA2325" t="s">
        <v>346</v>
      </c>
      <c r="AB2325" t="s">
        <v>124</v>
      </c>
      <c r="AC2325">
        <v>232</v>
      </c>
    </row>
    <row r="2326" spans="1:29" x14ac:dyDescent="0.25">
      <c r="A2326">
        <v>345</v>
      </c>
      <c r="B2326">
        <v>345102</v>
      </c>
      <c r="C2326" t="s">
        <v>78</v>
      </c>
      <c r="D2326">
        <v>5660</v>
      </c>
      <c r="E2326">
        <v>1.45</v>
      </c>
      <c r="F2326" s="1">
        <v>42124</v>
      </c>
      <c r="G2326" t="s">
        <v>119</v>
      </c>
      <c r="H2326" t="s">
        <v>377</v>
      </c>
      <c r="I2326" t="s">
        <v>377</v>
      </c>
      <c r="K2326">
        <v>19594</v>
      </c>
      <c r="L2326">
        <v>208038</v>
      </c>
      <c r="Q2326" t="s">
        <v>344</v>
      </c>
      <c r="U2326">
        <v>4</v>
      </c>
      <c r="V2326">
        <v>15</v>
      </c>
      <c r="Y2326" t="s">
        <v>345</v>
      </c>
      <c r="Z2326">
        <v>0</v>
      </c>
      <c r="AA2326" t="s">
        <v>346</v>
      </c>
      <c r="AB2326" t="s">
        <v>124</v>
      </c>
      <c r="AC2326">
        <v>233</v>
      </c>
    </row>
    <row r="2327" spans="1:29" x14ac:dyDescent="0.25">
      <c r="A2327">
        <v>345</v>
      </c>
      <c r="B2327">
        <v>345101</v>
      </c>
      <c r="C2327" t="s">
        <v>78</v>
      </c>
      <c r="D2327">
        <v>5660</v>
      </c>
      <c r="E2327">
        <v>2.7</v>
      </c>
      <c r="F2327" s="1">
        <v>42155</v>
      </c>
      <c r="G2327" t="s">
        <v>119</v>
      </c>
      <c r="H2327" t="s">
        <v>376</v>
      </c>
      <c r="I2327" t="s">
        <v>376</v>
      </c>
      <c r="K2327">
        <v>19499</v>
      </c>
      <c r="L2327">
        <v>210146</v>
      </c>
      <c r="Q2327" t="s">
        <v>344</v>
      </c>
      <c r="U2327">
        <v>5</v>
      </c>
      <c r="V2327">
        <v>15</v>
      </c>
      <c r="Y2327" t="s">
        <v>345</v>
      </c>
      <c r="Z2327">
        <v>0</v>
      </c>
      <c r="AA2327" t="s">
        <v>346</v>
      </c>
      <c r="AB2327" t="s">
        <v>124</v>
      </c>
      <c r="AC2327">
        <v>232</v>
      </c>
    </row>
    <row r="2328" spans="1:29" x14ac:dyDescent="0.25">
      <c r="A2328">
        <v>345</v>
      </c>
      <c r="B2328">
        <v>345102</v>
      </c>
      <c r="C2328" t="s">
        <v>78</v>
      </c>
      <c r="D2328">
        <v>5660</v>
      </c>
      <c r="E2328">
        <v>23.68</v>
      </c>
      <c r="F2328" s="1">
        <v>42155</v>
      </c>
      <c r="G2328" t="s">
        <v>119</v>
      </c>
      <c r="H2328" t="s">
        <v>376</v>
      </c>
      <c r="I2328" t="s">
        <v>376</v>
      </c>
      <c r="K2328">
        <v>19499</v>
      </c>
      <c r="L2328">
        <v>210146</v>
      </c>
      <c r="Q2328" t="s">
        <v>344</v>
      </c>
      <c r="U2328">
        <v>5</v>
      </c>
      <c r="V2328">
        <v>15</v>
      </c>
      <c r="Y2328" t="s">
        <v>345</v>
      </c>
      <c r="Z2328">
        <v>0</v>
      </c>
      <c r="AA2328" t="s">
        <v>346</v>
      </c>
      <c r="AB2328" t="s">
        <v>124</v>
      </c>
      <c r="AC2328">
        <v>233</v>
      </c>
    </row>
    <row r="2329" spans="1:29" x14ac:dyDescent="0.25">
      <c r="A2329">
        <v>345</v>
      </c>
      <c r="B2329">
        <v>345101</v>
      </c>
      <c r="C2329" t="s">
        <v>78</v>
      </c>
      <c r="D2329">
        <v>5660</v>
      </c>
      <c r="E2329">
        <v>0.53</v>
      </c>
      <c r="F2329" s="1">
        <v>42155</v>
      </c>
      <c r="G2329" t="s">
        <v>119</v>
      </c>
      <c r="H2329" t="s">
        <v>377</v>
      </c>
      <c r="I2329" t="s">
        <v>377</v>
      </c>
      <c r="K2329">
        <v>19594</v>
      </c>
      <c r="L2329">
        <v>210146</v>
      </c>
      <c r="Q2329" t="s">
        <v>344</v>
      </c>
      <c r="U2329">
        <v>5</v>
      </c>
      <c r="V2329">
        <v>15</v>
      </c>
      <c r="Y2329" t="s">
        <v>345</v>
      </c>
      <c r="Z2329">
        <v>0</v>
      </c>
      <c r="AA2329" t="s">
        <v>346</v>
      </c>
      <c r="AB2329" t="s">
        <v>124</v>
      </c>
      <c r="AC2329">
        <v>232</v>
      </c>
    </row>
    <row r="2330" spans="1:29" x14ac:dyDescent="0.25">
      <c r="A2330">
        <v>345</v>
      </c>
      <c r="B2330">
        <v>345102</v>
      </c>
      <c r="C2330" t="s">
        <v>78</v>
      </c>
      <c r="D2330">
        <v>5660</v>
      </c>
      <c r="E2330">
        <v>4.63</v>
      </c>
      <c r="F2330" s="1">
        <v>42155</v>
      </c>
      <c r="G2330" t="s">
        <v>119</v>
      </c>
      <c r="H2330" t="s">
        <v>377</v>
      </c>
      <c r="I2330" t="s">
        <v>377</v>
      </c>
      <c r="K2330">
        <v>19594</v>
      </c>
      <c r="L2330">
        <v>210146</v>
      </c>
      <c r="Q2330" t="s">
        <v>344</v>
      </c>
      <c r="U2330">
        <v>5</v>
      </c>
      <c r="V2330">
        <v>15</v>
      </c>
      <c r="Y2330" t="s">
        <v>345</v>
      </c>
      <c r="Z2330">
        <v>0</v>
      </c>
      <c r="AA2330" t="s">
        <v>346</v>
      </c>
      <c r="AB2330" t="s">
        <v>124</v>
      </c>
      <c r="AC2330">
        <v>233</v>
      </c>
    </row>
    <row r="2331" spans="1:29" x14ac:dyDescent="0.25">
      <c r="A2331">
        <v>345</v>
      </c>
      <c r="B2331">
        <v>345101</v>
      </c>
      <c r="C2331" t="s">
        <v>78</v>
      </c>
      <c r="D2331">
        <v>5660</v>
      </c>
      <c r="E2331">
        <v>8.58</v>
      </c>
      <c r="F2331" s="1">
        <v>42155</v>
      </c>
      <c r="G2331" t="s">
        <v>119</v>
      </c>
      <c r="H2331" t="s">
        <v>378</v>
      </c>
      <c r="I2331" t="s">
        <v>378</v>
      </c>
      <c r="K2331">
        <v>255191</v>
      </c>
      <c r="L2331">
        <v>210146</v>
      </c>
      <c r="Q2331" t="s">
        <v>344</v>
      </c>
      <c r="U2331">
        <v>5</v>
      </c>
      <c r="V2331">
        <v>15</v>
      </c>
      <c r="Y2331" t="s">
        <v>345</v>
      </c>
      <c r="Z2331">
        <v>0</v>
      </c>
      <c r="AA2331" t="s">
        <v>346</v>
      </c>
      <c r="AB2331" t="s">
        <v>124</v>
      </c>
      <c r="AC2331">
        <v>2</v>
      </c>
    </row>
    <row r="2332" spans="1:29" x14ac:dyDescent="0.25">
      <c r="A2332">
        <v>345</v>
      </c>
      <c r="B2332">
        <v>345102</v>
      </c>
      <c r="C2332" t="s">
        <v>78</v>
      </c>
      <c r="D2332">
        <v>5660</v>
      </c>
      <c r="E2332">
        <v>75.42</v>
      </c>
      <c r="F2332" s="1">
        <v>42155</v>
      </c>
      <c r="G2332" t="s">
        <v>119</v>
      </c>
      <c r="H2332" t="s">
        <v>378</v>
      </c>
      <c r="I2332" t="s">
        <v>378</v>
      </c>
      <c r="K2332">
        <v>255191</v>
      </c>
      <c r="L2332">
        <v>210146</v>
      </c>
      <c r="Q2332" t="s">
        <v>344</v>
      </c>
      <c r="U2332">
        <v>5</v>
      </c>
      <c r="V2332">
        <v>15</v>
      </c>
      <c r="Y2332" t="s">
        <v>345</v>
      </c>
      <c r="Z2332">
        <v>0</v>
      </c>
      <c r="AA2332" t="s">
        <v>346</v>
      </c>
      <c r="AB2332" t="s">
        <v>124</v>
      </c>
      <c r="AC2332">
        <v>3</v>
      </c>
    </row>
    <row r="2333" spans="1:29" x14ac:dyDescent="0.25">
      <c r="A2333">
        <v>345</v>
      </c>
      <c r="B2333">
        <v>345101</v>
      </c>
      <c r="C2333" t="s">
        <v>78</v>
      </c>
      <c r="D2333">
        <v>5660</v>
      </c>
      <c r="E2333">
        <v>11.06</v>
      </c>
      <c r="F2333" s="1">
        <v>42185</v>
      </c>
      <c r="G2333" t="s">
        <v>119</v>
      </c>
      <c r="H2333" t="s">
        <v>376</v>
      </c>
      <c r="I2333" t="s">
        <v>376</v>
      </c>
      <c r="K2333">
        <v>19499</v>
      </c>
      <c r="L2333">
        <v>212653</v>
      </c>
      <c r="Q2333" t="s">
        <v>344</v>
      </c>
      <c r="U2333">
        <v>6</v>
      </c>
      <c r="V2333">
        <v>15</v>
      </c>
      <c r="Y2333" t="s">
        <v>345</v>
      </c>
      <c r="Z2333">
        <v>0</v>
      </c>
      <c r="AA2333" t="s">
        <v>346</v>
      </c>
      <c r="AB2333" t="s">
        <v>124</v>
      </c>
      <c r="AC2333">
        <v>232</v>
      </c>
    </row>
    <row r="2334" spans="1:29" x14ac:dyDescent="0.25">
      <c r="A2334">
        <v>345</v>
      </c>
      <c r="B2334">
        <v>345102</v>
      </c>
      <c r="C2334" t="s">
        <v>78</v>
      </c>
      <c r="D2334">
        <v>5660</v>
      </c>
      <c r="E2334">
        <v>97.99</v>
      </c>
      <c r="F2334" s="1">
        <v>42185</v>
      </c>
      <c r="G2334" t="s">
        <v>119</v>
      </c>
      <c r="H2334" t="s">
        <v>376</v>
      </c>
      <c r="I2334" t="s">
        <v>376</v>
      </c>
      <c r="K2334">
        <v>19499</v>
      </c>
      <c r="L2334">
        <v>212653</v>
      </c>
      <c r="Q2334" t="s">
        <v>344</v>
      </c>
      <c r="U2334">
        <v>6</v>
      </c>
      <c r="V2334">
        <v>15</v>
      </c>
      <c r="Y2334" t="s">
        <v>345</v>
      </c>
      <c r="Z2334">
        <v>0</v>
      </c>
      <c r="AA2334" t="s">
        <v>346</v>
      </c>
      <c r="AB2334" t="s">
        <v>124</v>
      </c>
      <c r="AC2334">
        <v>233</v>
      </c>
    </row>
    <row r="2335" spans="1:29" x14ac:dyDescent="0.25">
      <c r="A2335">
        <v>345</v>
      </c>
      <c r="B2335">
        <v>345101</v>
      </c>
      <c r="C2335" t="s">
        <v>78</v>
      </c>
      <c r="D2335">
        <v>5660</v>
      </c>
      <c r="E2335">
        <v>0.1</v>
      </c>
      <c r="F2335" s="1">
        <v>42185</v>
      </c>
      <c r="G2335" t="s">
        <v>119</v>
      </c>
      <c r="H2335" t="s">
        <v>377</v>
      </c>
      <c r="I2335" t="s">
        <v>377</v>
      </c>
      <c r="K2335">
        <v>19594</v>
      </c>
      <c r="L2335">
        <v>212653</v>
      </c>
      <c r="Q2335" t="s">
        <v>344</v>
      </c>
      <c r="U2335">
        <v>6</v>
      </c>
      <c r="V2335">
        <v>15</v>
      </c>
      <c r="Y2335" t="s">
        <v>345</v>
      </c>
      <c r="Z2335">
        <v>0</v>
      </c>
      <c r="AA2335" t="s">
        <v>346</v>
      </c>
      <c r="AB2335" t="s">
        <v>124</v>
      </c>
      <c r="AC2335">
        <v>232</v>
      </c>
    </row>
    <row r="2336" spans="1:29" x14ac:dyDescent="0.25">
      <c r="A2336">
        <v>345</v>
      </c>
      <c r="B2336">
        <v>345102</v>
      </c>
      <c r="C2336" t="s">
        <v>78</v>
      </c>
      <c r="D2336">
        <v>5660</v>
      </c>
      <c r="E2336">
        <v>0.93</v>
      </c>
      <c r="F2336" s="1">
        <v>42185</v>
      </c>
      <c r="G2336" t="s">
        <v>119</v>
      </c>
      <c r="H2336" t="s">
        <v>377</v>
      </c>
      <c r="I2336" t="s">
        <v>377</v>
      </c>
      <c r="K2336">
        <v>19594</v>
      </c>
      <c r="L2336">
        <v>212653</v>
      </c>
      <c r="Q2336" t="s">
        <v>344</v>
      </c>
      <c r="U2336">
        <v>6</v>
      </c>
      <c r="V2336">
        <v>15</v>
      </c>
      <c r="Y2336" t="s">
        <v>345</v>
      </c>
      <c r="Z2336">
        <v>0</v>
      </c>
      <c r="AA2336" t="s">
        <v>346</v>
      </c>
      <c r="AB2336" t="s">
        <v>124</v>
      </c>
      <c r="AC2336">
        <v>233</v>
      </c>
    </row>
    <row r="2337" spans="1:29" x14ac:dyDescent="0.25">
      <c r="A2337">
        <v>345</v>
      </c>
      <c r="B2337">
        <v>345101</v>
      </c>
      <c r="C2337" t="s">
        <v>78</v>
      </c>
      <c r="D2337">
        <v>5665</v>
      </c>
      <c r="E2337">
        <v>70.92</v>
      </c>
      <c r="F2337" s="1">
        <v>41851</v>
      </c>
      <c r="G2337" t="s">
        <v>119</v>
      </c>
      <c r="H2337" t="s">
        <v>381</v>
      </c>
      <c r="I2337" t="s">
        <v>381</v>
      </c>
      <c r="K2337">
        <v>19500</v>
      </c>
      <c r="L2337">
        <v>188241</v>
      </c>
      <c r="Q2337" t="s">
        <v>344</v>
      </c>
      <c r="U2337">
        <v>7</v>
      </c>
      <c r="V2337">
        <v>14</v>
      </c>
      <c r="Y2337" t="s">
        <v>345</v>
      </c>
      <c r="Z2337">
        <v>0</v>
      </c>
      <c r="AA2337" t="s">
        <v>346</v>
      </c>
      <c r="AB2337" t="s">
        <v>124</v>
      </c>
      <c r="AC2337">
        <v>229</v>
      </c>
    </row>
    <row r="2338" spans="1:29" x14ac:dyDescent="0.25">
      <c r="A2338">
        <v>345</v>
      </c>
      <c r="B2338">
        <v>345102</v>
      </c>
      <c r="C2338" t="s">
        <v>78</v>
      </c>
      <c r="D2338">
        <v>5665</v>
      </c>
      <c r="E2338">
        <v>632.41999999999996</v>
      </c>
      <c r="F2338" s="1">
        <v>41851</v>
      </c>
      <c r="G2338" t="s">
        <v>119</v>
      </c>
      <c r="H2338" t="s">
        <v>381</v>
      </c>
      <c r="I2338" t="s">
        <v>381</v>
      </c>
      <c r="K2338">
        <v>19500</v>
      </c>
      <c r="L2338">
        <v>188241</v>
      </c>
      <c r="Q2338" t="s">
        <v>344</v>
      </c>
      <c r="U2338">
        <v>7</v>
      </c>
      <c r="V2338">
        <v>14</v>
      </c>
      <c r="Y2338" t="s">
        <v>345</v>
      </c>
      <c r="Z2338">
        <v>0</v>
      </c>
      <c r="AA2338" t="s">
        <v>346</v>
      </c>
      <c r="AB2338" t="s">
        <v>124</v>
      </c>
      <c r="AC2338">
        <v>230</v>
      </c>
    </row>
    <row r="2339" spans="1:29" x14ac:dyDescent="0.25">
      <c r="A2339">
        <v>345</v>
      </c>
      <c r="B2339">
        <v>345101</v>
      </c>
      <c r="C2339" t="s">
        <v>78</v>
      </c>
      <c r="D2339">
        <v>5665</v>
      </c>
      <c r="E2339">
        <v>115.24</v>
      </c>
      <c r="F2339" s="1">
        <v>41882</v>
      </c>
      <c r="G2339" t="s">
        <v>119</v>
      </c>
      <c r="H2339" t="s">
        <v>381</v>
      </c>
      <c r="I2339" t="s">
        <v>381</v>
      </c>
      <c r="K2339">
        <v>19500</v>
      </c>
      <c r="L2339">
        <v>190224</v>
      </c>
      <c r="Q2339" t="s">
        <v>344</v>
      </c>
      <c r="U2339">
        <v>8</v>
      </c>
      <c r="V2339">
        <v>14</v>
      </c>
      <c r="Y2339" t="s">
        <v>345</v>
      </c>
      <c r="Z2339">
        <v>0</v>
      </c>
      <c r="AA2339" t="s">
        <v>346</v>
      </c>
      <c r="AB2339" t="s">
        <v>124</v>
      </c>
      <c r="AC2339">
        <v>228</v>
      </c>
    </row>
    <row r="2340" spans="1:29" x14ac:dyDescent="0.25">
      <c r="A2340">
        <v>345</v>
      </c>
      <c r="B2340">
        <v>345102</v>
      </c>
      <c r="C2340" t="s">
        <v>78</v>
      </c>
      <c r="D2340">
        <v>5665</v>
      </c>
      <c r="E2340">
        <v>1023.38</v>
      </c>
      <c r="F2340" s="1">
        <v>41882</v>
      </c>
      <c r="G2340" t="s">
        <v>119</v>
      </c>
      <c r="H2340" t="s">
        <v>381</v>
      </c>
      <c r="I2340" t="s">
        <v>381</v>
      </c>
      <c r="K2340">
        <v>19500</v>
      </c>
      <c r="L2340">
        <v>190224</v>
      </c>
      <c r="Q2340" t="s">
        <v>344</v>
      </c>
      <c r="U2340">
        <v>8</v>
      </c>
      <c r="V2340">
        <v>14</v>
      </c>
      <c r="Y2340" t="s">
        <v>345</v>
      </c>
      <c r="Z2340">
        <v>0</v>
      </c>
      <c r="AA2340" t="s">
        <v>346</v>
      </c>
      <c r="AB2340" t="s">
        <v>124</v>
      </c>
      <c r="AC2340">
        <v>229</v>
      </c>
    </row>
    <row r="2341" spans="1:29" x14ac:dyDescent="0.25">
      <c r="A2341">
        <v>345</v>
      </c>
      <c r="B2341">
        <v>345101</v>
      </c>
      <c r="C2341" t="s">
        <v>78</v>
      </c>
      <c r="D2341">
        <v>5665</v>
      </c>
      <c r="E2341">
        <v>68.31</v>
      </c>
      <c r="F2341" s="1">
        <v>41912</v>
      </c>
      <c r="G2341" t="s">
        <v>119</v>
      </c>
      <c r="H2341" t="s">
        <v>381</v>
      </c>
      <c r="I2341" t="s">
        <v>381</v>
      </c>
      <c r="K2341">
        <v>19500</v>
      </c>
      <c r="L2341">
        <v>192448</v>
      </c>
      <c r="Q2341" t="s">
        <v>344</v>
      </c>
      <c r="U2341">
        <v>9</v>
      </c>
      <c r="V2341">
        <v>14</v>
      </c>
      <c r="Y2341" t="s">
        <v>345</v>
      </c>
      <c r="Z2341">
        <v>0</v>
      </c>
      <c r="AA2341" t="s">
        <v>346</v>
      </c>
      <c r="AB2341" t="s">
        <v>124</v>
      </c>
      <c r="AC2341">
        <v>228</v>
      </c>
    </row>
    <row r="2342" spans="1:29" x14ac:dyDescent="0.25">
      <c r="A2342">
        <v>345</v>
      </c>
      <c r="B2342">
        <v>345102</v>
      </c>
      <c r="C2342" t="s">
        <v>78</v>
      </c>
      <c r="D2342">
        <v>5665</v>
      </c>
      <c r="E2342">
        <v>598.98</v>
      </c>
      <c r="F2342" s="1">
        <v>41912</v>
      </c>
      <c r="G2342" t="s">
        <v>119</v>
      </c>
      <c r="H2342" t="s">
        <v>381</v>
      </c>
      <c r="I2342" t="s">
        <v>381</v>
      </c>
      <c r="K2342">
        <v>19500</v>
      </c>
      <c r="L2342">
        <v>192448</v>
      </c>
      <c r="Q2342" t="s">
        <v>344</v>
      </c>
      <c r="U2342">
        <v>9</v>
      </c>
      <c r="V2342">
        <v>14</v>
      </c>
      <c r="Y2342" t="s">
        <v>345</v>
      </c>
      <c r="Z2342">
        <v>0</v>
      </c>
      <c r="AA2342" t="s">
        <v>346</v>
      </c>
      <c r="AB2342" t="s">
        <v>124</v>
      </c>
      <c r="AC2342">
        <v>229</v>
      </c>
    </row>
    <row r="2343" spans="1:29" x14ac:dyDescent="0.25">
      <c r="A2343">
        <v>345</v>
      </c>
      <c r="B2343">
        <v>345101</v>
      </c>
      <c r="C2343" t="s">
        <v>78</v>
      </c>
      <c r="D2343">
        <v>5665</v>
      </c>
      <c r="E2343">
        <v>66.239999999999995</v>
      </c>
      <c r="F2343" s="1">
        <v>41943</v>
      </c>
      <c r="G2343" t="s">
        <v>119</v>
      </c>
      <c r="H2343" t="s">
        <v>381</v>
      </c>
      <c r="I2343" t="s">
        <v>381</v>
      </c>
      <c r="K2343">
        <v>19500</v>
      </c>
      <c r="L2343">
        <v>194806</v>
      </c>
      <c r="Q2343" t="s">
        <v>344</v>
      </c>
      <c r="U2343">
        <v>10</v>
      </c>
      <c r="V2343">
        <v>14</v>
      </c>
      <c r="Y2343" t="s">
        <v>345</v>
      </c>
      <c r="Z2343">
        <v>0</v>
      </c>
      <c r="AA2343" t="s">
        <v>346</v>
      </c>
      <c r="AB2343" t="s">
        <v>124</v>
      </c>
      <c r="AC2343">
        <v>232</v>
      </c>
    </row>
    <row r="2344" spans="1:29" x14ac:dyDescent="0.25">
      <c r="A2344">
        <v>345</v>
      </c>
      <c r="B2344">
        <v>345102</v>
      </c>
      <c r="C2344" t="s">
        <v>78</v>
      </c>
      <c r="D2344">
        <v>5665</v>
      </c>
      <c r="E2344">
        <v>582.69000000000005</v>
      </c>
      <c r="F2344" s="1">
        <v>41943</v>
      </c>
      <c r="G2344" t="s">
        <v>119</v>
      </c>
      <c r="H2344" t="s">
        <v>381</v>
      </c>
      <c r="I2344" t="s">
        <v>381</v>
      </c>
      <c r="K2344">
        <v>19500</v>
      </c>
      <c r="L2344">
        <v>194806</v>
      </c>
      <c r="Q2344" t="s">
        <v>344</v>
      </c>
      <c r="U2344">
        <v>10</v>
      </c>
      <c r="V2344">
        <v>14</v>
      </c>
      <c r="Y2344" t="s">
        <v>345</v>
      </c>
      <c r="Z2344">
        <v>0</v>
      </c>
      <c r="AA2344" t="s">
        <v>346</v>
      </c>
      <c r="AB2344" t="s">
        <v>124</v>
      </c>
      <c r="AC2344">
        <v>233</v>
      </c>
    </row>
    <row r="2345" spans="1:29" x14ac:dyDescent="0.25">
      <c r="A2345">
        <v>345</v>
      </c>
      <c r="B2345">
        <v>345101</v>
      </c>
      <c r="C2345" t="s">
        <v>78</v>
      </c>
      <c r="D2345">
        <v>5665</v>
      </c>
      <c r="E2345">
        <v>78.75</v>
      </c>
      <c r="F2345" s="1">
        <v>41973</v>
      </c>
      <c r="G2345" t="s">
        <v>119</v>
      </c>
      <c r="H2345" t="s">
        <v>381</v>
      </c>
      <c r="I2345" t="s">
        <v>381</v>
      </c>
      <c r="K2345">
        <v>19500</v>
      </c>
      <c r="L2345">
        <v>196780</v>
      </c>
      <c r="Q2345" t="s">
        <v>344</v>
      </c>
      <c r="U2345">
        <v>11</v>
      </c>
      <c r="V2345">
        <v>14</v>
      </c>
      <c r="Y2345" t="s">
        <v>345</v>
      </c>
      <c r="Z2345">
        <v>0</v>
      </c>
      <c r="AA2345" t="s">
        <v>346</v>
      </c>
      <c r="AB2345" t="s">
        <v>124</v>
      </c>
      <c r="AC2345">
        <v>232</v>
      </c>
    </row>
    <row r="2346" spans="1:29" x14ac:dyDescent="0.25">
      <c r="A2346">
        <v>345</v>
      </c>
      <c r="B2346">
        <v>345102</v>
      </c>
      <c r="C2346" t="s">
        <v>78</v>
      </c>
      <c r="D2346">
        <v>5665</v>
      </c>
      <c r="E2346">
        <v>695.13</v>
      </c>
      <c r="F2346" s="1">
        <v>41973</v>
      </c>
      <c r="G2346" t="s">
        <v>119</v>
      </c>
      <c r="H2346" t="s">
        <v>381</v>
      </c>
      <c r="I2346" t="s">
        <v>381</v>
      </c>
      <c r="K2346">
        <v>19500</v>
      </c>
      <c r="L2346">
        <v>196780</v>
      </c>
      <c r="Q2346" t="s">
        <v>344</v>
      </c>
      <c r="U2346">
        <v>11</v>
      </c>
      <c r="V2346">
        <v>14</v>
      </c>
      <c r="Y2346" t="s">
        <v>345</v>
      </c>
      <c r="Z2346">
        <v>0</v>
      </c>
      <c r="AA2346" t="s">
        <v>346</v>
      </c>
      <c r="AB2346" t="s">
        <v>124</v>
      </c>
      <c r="AC2346">
        <v>233</v>
      </c>
    </row>
    <row r="2347" spans="1:29" x14ac:dyDescent="0.25">
      <c r="A2347">
        <v>345</v>
      </c>
      <c r="B2347">
        <v>345101</v>
      </c>
      <c r="C2347" t="s">
        <v>78</v>
      </c>
      <c r="D2347">
        <v>5665</v>
      </c>
      <c r="E2347">
        <v>66.180000000000007</v>
      </c>
      <c r="F2347" s="1">
        <v>42004</v>
      </c>
      <c r="G2347" t="s">
        <v>119</v>
      </c>
      <c r="H2347" t="s">
        <v>381</v>
      </c>
      <c r="I2347" t="s">
        <v>381</v>
      </c>
      <c r="K2347">
        <v>19500</v>
      </c>
      <c r="L2347">
        <v>199153</v>
      </c>
      <c r="Q2347" t="s">
        <v>344</v>
      </c>
      <c r="U2347">
        <v>12</v>
      </c>
      <c r="V2347">
        <v>14</v>
      </c>
      <c r="Y2347" t="s">
        <v>345</v>
      </c>
      <c r="Z2347">
        <v>0</v>
      </c>
      <c r="AA2347" t="s">
        <v>346</v>
      </c>
      <c r="AB2347" t="s">
        <v>124</v>
      </c>
      <c r="AC2347">
        <v>232</v>
      </c>
    </row>
    <row r="2348" spans="1:29" x14ac:dyDescent="0.25">
      <c r="A2348">
        <v>345</v>
      </c>
      <c r="B2348">
        <v>345102</v>
      </c>
      <c r="C2348" t="s">
        <v>78</v>
      </c>
      <c r="D2348">
        <v>5665</v>
      </c>
      <c r="E2348">
        <v>585.33000000000004</v>
      </c>
      <c r="F2348" s="1">
        <v>42004</v>
      </c>
      <c r="G2348" t="s">
        <v>119</v>
      </c>
      <c r="H2348" t="s">
        <v>381</v>
      </c>
      <c r="I2348" t="s">
        <v>381</v>
      </c>
      <c r="K2348">
        <v>19500</v>
      </c>
      <c r="L2348">
        <v>199153</v>
      </c>
      <c r="Q2348" t="s">
        <v>344</v>
      </c>
      <c r="U2348">
        <v>12</v>
      </c>
      <c r="V2348">
        <v>14</v>
      </c>
      <c r="Y2348" t="s">
        <v>345</v>
      </c>
      <c r="Z2348">
        <v>0</v>
      </c>
      <c r="AA2348" t="s">
        <v>346</v>
      </c>
      <c r="AB2348" t="s">
        <v>124</v>
      </c>
      <c r="AC2348">
        <v>233</v>
      </c>
    </row>
    <row r="2349" spans="1:29" x14ac:dyDescent="0.25">
      <c r="A2349">
        <v>345</v>
      </c>
      <c r="B2349">
        <v>345101</v>
      </c>
      <c r="C2349" t="s">
        <v>78</v>
      </c>
      <c r="D2349">
        <v>5665</v>
      </c>
      <c r="E2349">
        <v>73.489999999999995</v>
      </c>
      <c r="F2349" s="1">
        <v>42035</v>
      </c>
      <c r="G2349" t="s">
        <v>119</v>
      </c>
      <c r="H2349" t="s">
        <v>381</v>
      </c>
      <c r="I2349" t="s">
        <v>381</v>
      </c>
      <c r="K2349">
        <v>19500</v>
      </c>
      <c r="L2349">
        <v>201178</v>
      </c>
      <c r="Q2349" t="s">
        <v>344</v>
      </c>
      <c r="U2349">
        <v>1</v>
      </c>
      <c r="V2349">
        <v>15</v>
      </c>
      <c r="Y2349" t="s">
        <v>345</v>
      </c>
      <c r="Z2349">
        <v>0</v>
      </c>
      <c r="AA2349" t="s">
        <v>346</v>
      </c>
      <c r="AB2349" t="s">
        <v>124</v>
      </c>
      <c r="AC2349">
        <v>232</v>
      </c>
    </row>
    <row r="2350" spans="1:29" x14ac:dyDescent="0.25">
      <c r="A2350">
        <v>345</v>
      </c>
      <c r="B2350">
        <v>345102</v>
      </c>
      <c r="C2350" t="s">
        <v>78</v>
      </c>
      <c r="D2350">
        <v>5665</v>
      </c>
      <c r="E2350">
        <v>647.78</v>
      </c>
      <c r="F2350" s="1">
        <v>42035</v>
      </c>
      <c r="G2350" t="s">
        <v>119</v>
      </c>
      <c r="H2350" t="s">
        <v>381</v>
      </c>
      <c r="I2350" t="s">
        <v>381</v>
      </c>
      <c r="K2350">
        <v>19500</v>
      </c>
      <c r="L2350">
        <v>201178</v>
      </c>
      <c r="Q2350" t="s">
        <v>344</v>
      </c>
      <c r="U2350">
        <v>1</v>
      </c>
      <c r="V2350">
        <v>15</v>
      </c>
      <c r="Y2350" t="s">
        <v>345</v>
      </c>
      <c r="Z2350">
        <v>0</v>
      </c>
      <c r="AA2350" t="s">
        <v>346</v>
      </c>
      <c r="AB2350" t="s">
        <v>124</v>
      </c>
      <c r="AC2350">
        <v>233</v>
      </c>
    </row>
    <row r="2351" spans="1:29" x14ac:dyDescent="0.25">
      <c r="A2351">
        <v>345</v>
      </c>
      <c r="B2351">
        <v>345101</v>
      </c>
      <c r="C2351" t="s">
        <v>78</v>
      </c>
      <c r="D2351">
        <v>5665</v>
      </c>
      <c r="E2351">
        <v>84.3</v>
      </c>
      <c r="F2351" s="1">
        <v>42063</v>
      </c>
      <c r="G2351" t="s">
        <v>119</v>
      </c>
      <c r="H2351" t="s">
        <v>381</v>
      </c>
      <c r="I2351" t="s">
        <v>381</v>
      </c>
      <c r="K2351">
        <v>19500</v>
      </c>
      <c r="L2351">
        <v>203189</v>
      </c>
      <c r="Q2351" t="s">
        <v>344</v>
      </c>
      <c r="U2351">
        <v>2</v>
      </c>
      <c r="V2351">
        <v>15</v>
      </c>
      <c r="Y2351" t="s">
        <v>345</v>
      </c>
      <c r="Z2351">
        <v>0</v>
      </c>
      <c r="AA2351" t="s">
        <v>346</v>
      </c>
      <c r="AB2351" t="s">
        <v>124</v>
      </c>
      <c r="AC2351">
        <v>232</v>
      </c>
    </row>
    <row r="2352" spans="1:29" x14ac:dyDescent="0.25">
      <c r="A2352">
        <v>345</v>
      </c>
      <c r="B2352">
        <v>345102</v>
      </c>
      <c r="C2352" t="s">
        <v>78</v>
      </c>
      <c r="D2352">
        <v>5665</v>
      </c>
      <c r="E2352">
        <v>738.79</v>
      </c>
      <c r="F2352" s="1">
        <v>42063</v>
      </c>
      <c r="G2352" t="s">
        <v>119</v>
      </c>
      <c r="H2352" t="s">
        <v>381</v>
      </c>
      <c r="I2352" t="s">
        <v>381</v>
      </c>
      <c r="K2352">
        <v>19500</v>
      </c>
      <c r="L2352">
        <v>203189</v>
      </c>
      <c r="Q2352" t="s">
        <v>344</v>
      </c>
      <c r="U2352">
        <v>2</v>
      </c>
      <c r="V2352">
        <v>15</v>
      </c>
      <c r="Y2352" t="s">
        <v>345</v>
      </c>
      <c r="Z2352">
        <v>0</v>
      </c>
      <c r="AA2352" t="s">
        <v>346</v>
      </c>
      <c r="AB2352" t="s">
        <v>124</v>
      </c>
      <c r="AC2352">
        <v>233</v>
      </c>
    </row>
    <row r="2353" spans="1:29" x14ac:dyDescent="0.25">
      <c r="A2353">
        <v>345</v>
      </c>
      <c r="B2353">
        <v>345101</v>
      </c>
      <c r="C2353" t="s">
        <v>78</v>
      </c>
      <c r="D2353">
        <v>5665</v>
      </c>
      <c r="E2353">
        <v>89.4</v>
      </c>
      <c r="F2353" s="1">
        <v>42094</v>
      </c>
      <c r="G2353" t="s">
        <v>119</v>
      </c>
      <c r="H2353" t="s">
        <v>381</v>
      </c>
      <c r="I2353" t="s">
        <v>381</v>
      </c>
      <c r="K2353">
        <v>19500</v>
      </c>
      <c r="L2353">
        <v>205849</v>
      </c>
      <c r="Q2353" t="s">
        <v>344</v>
      </c>
      <c r="U2353">
        <v>3</v>
      </c>
      <c r="V2353">
        <v>15</v>
      </c>
      <c r="Y2353" t="s">
        <v>345</v>
      </c>
      <c r="Z2353">
        <v>0</v>
      </c>
      <c r="AA2353" t="s">
        <v>346</v>
      </c>
      <c r="AB2353" t="s">
        <v>124</v>
      </c>
      <c r="AC2353">
        <v>232</v>
      </c>
    </row>
    <row r="2354" spans="1:29" x14ac:dyDescent="0.25">
      <c r="A2354">
        <v>345</v>
      </c>
      <c r="B2354">
        <v>345102</v>
      </c>
      <c r="C2354" t="s">
        <v>78</v>
      </c>
      <c r="D2354">
        <v>5665</v>
      </c>
      <c r="E2354">
        <v>781.32</v>
      </c>
      <c r="F2354" s="1">
        <v>42094</v>
      </c>
      <c r="G2354" t="s">
        <v>119</v>
      </c>
      <c r="H2354" t="s">
        <v>381</v>
      </c>
      <c r="I2354" t="s">
        <v>381</v>
      </c>
      <c r="K2354">
        <v>19500</v>
      </c>
      <c r="L2354">
        <v>205849</v>
      </c>
      <c r="Q2354" t="s">
        <v>344</v>
      </c>
      <c r="U2354">
        <v>3</v>
      </c>
      <c r="V2354">
        <v>15</v>
      </c>
      <c r="Y2354" t="s">
        <v>345</v>
      </c>
      <c r="Z2354">
        <v>0</v>
      </c>
      <c r="AA2354" t="s">
        <v>346</v>
      </c>
      <c r="AB2354" t="s">
        <v>124</v>
      </c>
      <c r="AC2354">
        <v>233</v>
      </c>
    </row>
    <row r="2355" spans="1:29" x14ac:dyDescent="0.25">
      <c r="A2355">
        <v>345</v>
      </c>
      <c r="B2355">
        <v>345101</v>
      </c>
      <c r="C2355" t="s">
        <v>78</v>
      </c>
      <c r="D2355">
        <v>5665</v>
      </c>
      <c r="E2355">
        <v>64.48</v>
      </c>
      <c r="F2355" s="1">
        <v>42124</v>
      </c>
      <c r="G2355" t="s">
        <v>119</v>
      </c>
      <c r="H2355" t="s">
        <v>381</v>
      </c>
      <c r="I2355" t="s">
        <v>381</v>
      </c>
      <c r="K2355">
        <v>19500</v>
      </c>
      <c r="L2355">
        <v>208038</v>
      </c>
      <c r="Q2355" t="s">
        <v>344</v>
      </c>
      <c r="U2355">
        <v>4</v>
      </c>
      <c r="V2355">
        <v>15</v>
      </c>
      <c r="Y2355" t="s">
        <v>345</v>
      </c>
      <c r="Z2355">
        <v>0</v>
      </c>
      <c r="AA2355" t="s">
        <v>346</v>
      </c>
      <c r="AB2355" t="s">
        <v>124</v>
      </c>
      <c r="AC2355">
        <v>232</v>
      </c>
    </row>
    <row r="2356" spans="1:29" x14ac:dyDescent="0.25">
      <c r="A2356">
        <v>345</v>
      </c>
      <c r="B2356">
        <v>345102</v>
      </c>
      <c r="C2356" t="s">
        <v>78</v>
      </c>
      <c r="D2356">
        <v>5665</v>
      </c>
      <c r="E2356">
        <v>564.17999999999995</v>
      </c>
      <c r="F2356" s="1">
        <v>42124</v>
      </c>
      <c r="G2356" t="s">
        <v>119</v>
      </c>
      <c r="H2356" t="s">
        <v>381</v>
      </c>
      <c r="I2356" t="s">
        <v>381</v>
      </c>
      <c r="K2356">
        <v>19500</v>
      </c>
      <c r="L2356">
        <v>208038</v>
      </c>
      <c r="Q2356" t="s">
        <v>344</v>
      </c>
      <c r="U2356">
        <v>4</v>
      </c>
      <c r="V2356">
        <v>15</v>
      </c>
      <c r="Y2356" t="s">
        <v>345</v>
      </c>
      <c r="Z2356">
        <v>0</v>
      </c>
      <c r="AA2356" t="s">
        <v>346</v>
      </c>
      <c r="AB2356" t="s">
        <v>124</v>
      </c>
      <c r="AC2356">
        <v>233</v>
      </c>
    </row>
    <row r="2357" spans="1:29" x14ac:dyDescent="0.25">
      <c r="A2357">
        <v>345</v>
      </c>
      <c r="B2357">
        <v>345101</v>
      </c>
      <c r="C2357" t="s">
        <v>78</v>
      </c>
      <c r="D2357">
        <v>5665</v>
      </c>
      <c r="E2357">
        <v>89.27</v>
      </c>
      <c r="F2357" s="1">
        <v>42155</v>
      </c>
      <c r="G2357" t="s">
        <v>119</v>
      </c>
      <c r="H2357" t="s">
        <v>381</v>
      </c>
      <c r="I2357" t="s">
        <v>381</v>
      </c>
      <c r="K2357">
        <v>19500</v>
      </c>
      <c r="L2357">
        <v>210146</v>
      </c>
      <c r="Q2357" t="s">
        <v>344</v>
      </c>
      <c r="U2357">
        <v>5</v>
      </c>
      <c r="V2357">
        <v>15</v>
      </c>
      <c r="Y2357" t="s">
        <v>345</v>
      </c>
      <c r="Z2357">
        <v>0</v>
      </c>
      <c r="AA2357" t="s">
        <v>346</v>
      </c>
      <c r="AB2357" t="s">
        <v>124</v>
      </c>
      <c r="AC2357">
        <v>232</v>
      </c>
    </row>
    <row r="2358" spans="1:29" x14ac:dyDescent="0.25">
      <c r="A2358">
        <v>345</v>
      </c>
      <c r="B2358">
        <v>345102</v>
      </c>
      <c r="C2358" t="s">
        <v>78</v>
      </c>
      <c r="D2358">
        <v>5665</v>
      </c>
      <c r="E2358">
        <v>784.48</v>
      </c>
      <c r="F2358" s="1">
        <v>42155</v>
      </c>
      <c r="G2358" t="s">
        <v>119</v>
      </c>
      <c r="H2358" t="s">
        <v>381</v>
      </c>
      <c r="I2358" t="s">
        <v>381</v>
      </c>
      <c r="K2358">
        <v>19500</v>
      </c>
      <c r="L2358">
        <v>210146</v>
      </c>
      <c r="Q2358" t="s">
        <v>344</v>
      </c>
      <c r="U2358">
        <v>5</v>
      </c>
      <c r="V2358">
        <v>15</v>
      </c>
      <c r="Y2358" t="s">
        <v>345</v>
      </c>
      <c r="Z2358">
        <v>0</v>
      </c>
      <c r="AA2358" t="s">
        <v>346</v>
      </c>
      <c r="AB2358" t="s">
        <v>124</v>
      </c>
      <c r="AC2358">
        <v>233</v>
      </c>
    </row>
    <row r="2359" spans="1:29" x14ac:dyDescent="0.25">
      <c r="A2359">
        <v>345</v>
      </c>
      <c r="B2359">
        <v>345101</v>
      </c>
      <c r="C2359" t="s">
        <v>78</v>
      </c>
      <c r="D2359">
        <v>5665</v>
      </c>
      <c r="E2359">
        <v>72.52</v>
      </c>
      <c r="F2359" s="1">
        <v>42185</v>
      </c>
      <c r="G2359" t="s">
        <v>119</v>
      </c>
      <c r="H2359" t="s">
        <v>381</v>
      </c>
      <c r="I2359" t="s">
        <v>381</v>
      </c>
      <c r="K2359">
        <v>19500</v>
      </c>
      <c r="L2359">
        <v>212653</v>
      </c>
      <c r="Q2359" t="s">
        <v>344</v>
      </c>
      <c r="U2359">
        <v>6</v>
      </c>
      <c r="V2359">
        <v>15</v>
      </c>
      <c r="Y2359" t="s">
        <v>345</v>
      </c>
      <c r="Z2359">
        <v>0</v>
      </c>
      <c r="AA2359" t="s">
        <v>346</v>
      </c>
      <c r="AB2359" t="s">
        <v>124</v>
      </c>
      <c r="AC2359">
        <v>232</v>
      </c>
    </row>
    <row r="2360" spans="1:29" x14ac:dyDescent="0.25">
      <c r="A2360">
        <v>345</v>
      </c>
      <c r="B2360">
        <v>345102</v>
      </c>
      <c r="C2360" t="s">
        <v>78</v>
      </c>
      <c r="D2360">
        <v>5665</v>
      </c>
      <c r="E2360">
        <v>642.38</v>
      </c>
      <c r="F2360" s="1">
        <v>42185</v>
      </c>
      <c r="G2360" t="s">
        <v>119</v>
      </c>
      <c r="H2360" t="s">
        <v>381</v>
      </c>
      <c r="I2360" t="s">
        <v>381</v>
      </c>
      <c r="K2360">
        <v>19500</v>
      </c>
      <c r="L2360">
        <v>212653</v>
      </c>
      <c r="Q2360" t="s">
        <v>344</v>
      </c>
      <c r="U2360">
        <v>6</v>
      </c>
      <c r="V2360">
        <v>15</v>
      </c>
      <c r="Y2360" t="s">
        <v>345</v>
      </c>
      <c r="Z2360">
        <v>0</v>
      </c>
      <c r="AA2360" t="s">
        <v>346</v>
      </c>
      <c r="AB2360" t="s">
        <v>124</v>
      </c>
      <c r="AC2360">
        <v>233</v>
      </c>
    </row>
    <row r="2361" spans="1:29" x14ac:dyDescent="0.25">
      <c r="A2361">
        <v>345</v>
      </c>
      <c r="B2361">
        <v>345101</v>
      </c>
      <c r="C2361" t="s">
        <v>78</v>
      </c>
      <c r="D2361">
        <v>5670</v>
      </c>
      <c r="E2361">
        <v>35.42</v>
      </c>
      <c r="F2361" s="1">
        <v>41851</v>
      </c>
      <c r="G2361" t="s">
        <v>119</v>
      </c>
      <c r="H2361" t="s">
        <v>382</v>
      </c>
      <c r="I2361" t="s">
        <v>382</v>
      </c>
      <c r="K2361">
        <v>19501</v>
      </c>
      <c r="L2361">
        <v>188241</v>
      </c>
      <c r="Q2361" t="s">
        <v>344</v>
      </c>
      <c r="U2361">
        <v>7</v>
      </c>
      <c r="V2361">
        <v>14</v>
      </c>
      <c r="Y2361" t="s">
        <v>345</v>
      </c>
      <c r="Z2361">
        <v>0</v>
      </c>
      <c r="AA2361" t="s">
        <v>346</v>
      </c>
      <c r="AB2361" t="s">
        <v>124</v>
      </c>
      <c r="AC2361">
        <v>229</v>
      </c>
    </row>
    <row r="2362" spans="1:29" x14ac:dyDescent="0.25">
      <c r="A2362">
        <v>345</v>
      </c>
      <c r="B2362">
        <v>345102</v>
      </c>
      <c r="C2362" t="s">
        <v>78</v>
      </c>
      <c r="D2362">
        <v>5670</v>
      </c>
      <c r="E2362">
        <v>315.89999999999998</v>
      </c>
      <c r="F2362" s="1">
        <v>41851</v>
      </c>
      <c r="G2362" t="s">
        <v>119</v>
      </c>
      <c r="H2362" t="s">
        <v>382</v>
      </c>
      <c r="I2362" t="s">
        <v>382</v>
      </c>
      <c r="K2362">
        <v>19501</v>
      </c>
      <c r="L2362">
        <v>188241</v>
      </c>
      <c r="Q2362" t="s">
        <v>344</v>
      </c>
      <c r="U2362">
        <v>7</v>
      </c>
      <c r="V2362">
        <v>14</v>
      </c>
      <c r="Y2362" t="s">
        <v>345</v>
      </c>
      <c r="Z2362">
        <v>0</v>
      </c>
      <c r="AA2362" t="s">
        <v>346</v>
      </c>
      <c r="AB2362" t="s">
        <v>124</v>
      </c>
      <c r="AC2362">
        <v>230</v>
      </c>
    </row>
    <row r="2363" spans="1:29" x14ac:dyDescent="0.25">
      <c r="A2363">
        <v>345</v>
      </c>
      <c r="B2363">
        <v>345101</v>
      </c>
      <c r="C2363" t="s">
        <v>78</v>
      </c>
      <c r="D2363">
        <v>5670</v>
      </c>
      <c r="E2363">
        <v>36.17</v>
      </c>
      <c r="F2363" s="1">
        <v>41882</v>
      </c>
      <c r="G2363" t="s">
        <v>119</v>
      </c>
      <c r="H2363" t="s">
        <v>382</v>
      </c>
      <c r="I2363" t="s">
        <v>382</v>
      </c>
      <c r="K2363">
        <v>19501</v>
      </c>
      <c r="L2363">
        <v>190224</v>
      </c>
      <c r="Q2363" t="s">
        <v>344</v>
      </c>
      <c r="U2363">
        <v>8</v>
      </c>
      <c r="V2363">
        <v>14</v>
      </c>
      <c r="Y2363" t="s">
        <v>345</v>
      </c>
      <c r="Z2363">
        <v>0</v>
      </c>
      <c r="AA2363" t="s">
        <v>346</v>
      </c>
      <c r="AB2363" t="s">
        <v>124</v>
      </c>
      <c r="AC2363">
        <v>228</v>
      </c>
    </row>
    <row r="2364" spans="1:29" x14ac:dyDescent="0.25">
      <c r="A2364">
        <v>345</v>
      </c>
      <c r="B2364">
        <v>345102</v>
      </c>
      <c r="C2364" t="s">
        <v>78</v>
      </c>
      <c r="D2364">
        <v>5670</v>
      </c>
      <c r="E2364">
        <v>321.18</v>
      </c>
      <c r="F2364" s="1">
        <v>41882</v>
      </c>
      <c r="G2364" t="s">
        <v>119</v>
      </c>
      <c r="H2364" t="s">
        <v>382</v>
      </c>
      <c r="I2364" t="s">
        <v>382</v>
      </c>
      <c r="K2364">
        <v>19501</v>
      </c>
      <c r="L2364">
        <v>190224</v>
      </c>
      <c r="Q2364" t="s">
        <v>344</v>
      </c>
      <c r="U2364">
        <v>8</v>
      </c>
      <c r="V2364">
        <v>14</v>
      </c>
      <c r="Y2364" t="s">
        <v>345</v>
      </c>
      <c r="Z2364">
        <v>0</v>
      </c>
      <c r="AA2364" t="s">
        <v>346</v>
      </c>
      <c r="AB2364" t="s">
        <v>124</v>
      </c>
      <c r="AC2364">
        <v>229</v>
      </c>
    </row>
    <row r="2365" spans="1:29" x14ac:dyDescent="0.25">
      <c r="A2365">
        <v>345</v>
      </c>
      <c r="B2365">
        <v>345101</v>
      </c>
      <c r="C2365" t="s">
        <v>78</v>
      </c>
      <c r="D2365">
        <v>5670</v>
      </c>
      <c r="E2365">
        <v>37.18</v>
      </c>
      <c r="F2365" s="1">
        <v>41912</v>
      </c>
      <c r="G2365" t="s">
        <v>119</v>
      </c>
      <c r="H2365" t="s">
        <v>382</v>
      </c>
      <c r="I2365" t="s">
        <v>382</v>
      </c>
      <c r="K2365">
        <v>19501</v>
      </c>
      <c r="L2365">
        <v>192448</v>
      </c>
      <c r="Q2365" t="s">
        <v>344</v>
      </c>
      <c r="U2365">
        <v>9</v>
      </c>
      <c r="V2365">
        <v>14</v>
      </c>
      <c r="Y2365" t="s">
        <v>345</v>
      </c>
      <c r="Z2365">
        <v>0</v>
      </c>
      <c r="AA2365" t="s">
        <v>346</v>
      </c>
      <c r="AB2365" t="s">
        <v>124</v>
      </c>
      <c r="AC2365">
        <v>228</v>
      </c>
    </row>
    <row r="2366" spans="1:29" x14ac:dyDescent="0.25">
      <c r="A2366">
        <v>345</v>
      </c>
      <c r="B2366">
        <v>345102</v>
      </c>
      <c r="C2366" t="s">
        <v>78</v>
      </c>
      <c r="D2366">
        <v>5670</v>
      </c>
      <c r="E2366">
        <v>325.98</v>
      </c>
      <c r="F2366" s="1">
        <v>41912</v>
      </c>
      <c r="G2366" t="s">
        <v>119</v>
      </c>
      <c r="H2366" t="s">
        <v>382</v>
      </c>
      <c r="I2366" t="s">
        <v>382</v>
      </c>
      <c r="K2366">
        <v>19501</v>
      </c>
      <c r="L2366">
        <v>192448</v>
      </c>
      <c r="Q2366" t="s">
        <v>344</v>
      </c>
      <c r="U2366">
        <v>9</v>
      </c>
      <c r="V2366">
        <v>14</v>
      </c>
      <c r="Y2366" t="s">
        <v>345</v>
      </c>
      <c r="Z2366">
        <v>0</v>
      </c>
      <c r="AA2366" t="s">
        <v>346</v>
      </c>
      <c r="AB2366" t="s">
        <v>124</v>
      </c>
      <c r="AC2366">
        <v>229</v>
      </c>
    </row>
    <row r="2367" spans="1:29" x14ac:dyDescent="0.25">
      <c r="A2367">
        <v>345</v>
      </c>
      <c r="B2367">
        <v>345101</v>
      </c>
      <c r="C2367" t="s">
        <v>78</v>
      </c>
      <c r="D2367">
        <v>5670</v>
      </c>
      <c r="E2367">
        <v>37.08</v>
      </c>
      <c r="F2367" s="1">
        <v>41943</v>
      </c>
      <c r="G2367" t="s">
        <v>119</v>
      </c>
      <c r="H2367" t="s">
        <v>382</v>
      </c>
      <c r="I2367" t="s">
        <v>382</v>
      </c>
      <c r="K2367">
        <v>19501</v>
      </c>
      <c r="L2367">
        <v>194806</v>
      </c>
      <c r="Q2367" t="s">
        <v>344</v>
      </c>
      <c r="U2367">
        <v>10</v>
      </c>
      <c r="V2367">
        <v>14</v>
      </c>
      <c r="Y2367" t="s">
        <v>345</v>
      </c>
      <c r="Z2367">
        <v>0</v>
      </c>
      <c r="AA2367" t="s">
        <v>346</v>
      </c>
      <c r="AB2367" t="s">
        <v>124</v>
      </c>
      <c r="AC2367">
        <v>232</v>
      </c>
    </row>
    <row r="2368" spans="1:29" x14ac:dyDescent="0.25">
      <c r="A2368">
        <v>345</v>
      </c>
      <c r="B2368">
        <v>345102</v>
      </c>
      <c r="C2368" t="s">
        <v>78</v>
      </c>
      <c r="D2368">
        <v>5670</v>
      </c>
      <c r="E2368">
        <v>326.14999999999998</v>
      </c>
      <c r="F2368" s="1">
        <v>41943</v>
      </c>
      <c r="G2368" t="s">
        <v>119</v>
      </c>
      <c r="H2368" t="s">
        <v>382</v>
      </c>
      <c r="I2368" t="s">
        <v>382</v>
      </c>
      <c r="K2368">
        <v>19501</v>
      </c>
      <c r="L2368">
        <v>194806</v>
      </c>
      <c r="Q2368" t="s">
        <v>344</v>
      </c>
      <c r="U2368">
        <v>10</v>
      </c>
      <c r="V2368">
        <v>14</v>
      </c>
      <c r="Y2368" t="s">
        <v>345</v>
      </c>
      <c r="Z2368">
        <v>0</v>
      </c>
      <c r="AA2368" t="s">
        <v>346</v>
      </c>
      <c r="AB2368" t="s">
        <v>124</v>
      </c>
      <c r="AC2368">
        <v>233</v>
      </c>
    </row>
    <row r="2369" spans="1:29" x14ac:dyDescent="0.25">
      <c r="A2369">
        <v>345</v>
      </c>
      <c r="B2369">
        <v>345101</v>
      </c>
      <c r="C2369" t="s">
        <v>78</v>
      </c>
      <c r="D2369">
        <v>5670</v>
      </c>
      <c r="E2369">
        <v>36.340000000000003</v>
      </c>
      <c r="F2369" s="1">
        <v>41973</v>
      </c>
      <c r="G2369" t="s">
        <v>119</v>
      </c>
      <c r="H2369" t="s">
        <v>382</v>
      </c>
      <c r="I2369" t="s">
        <v>382</v>
      </c>
      <c r="K2369">
        <v>19501</v>
      </c>
      <c r="L2369">
        <v>196780</v>
      </c>
      <c r="Q2369" t="s">
        <v>344</v>
      </c>
      <c r="U2369">
        <v>11</v>
      </c>
      <c r="V2369">
        <v>14</v>
      </c>
      <c r="Y2369" t="s">
        <v>345</v>
      </c>
      <c r="Z2369">
        <v>0</v>
      </c>
      <c r="AA2369" t="s">
        <v>346</v>
      </c>
      <c r="AB2369" t="s">
        <v>124</v>
      </c>
      <c r="AC2369">
        <v>232</v>
      </c>
    </row>
    <row r="2370" spans="1:29" x14ac:dyDescent="0.25">
      <c r="A2370">
        <v>345</v>
      </c>
      <c r="B2370">
        <v>345102</v>
      </c>
      <c r="C2370" t="s">
        <v>78</v>
      </c>
      <c r="D2370">
        <v>5670</v>
      </c>
      <c r="E2370">
        <v>320.75</v>
      </c>
      <c r="F2370" s="1">
        <v>41973</v>
      </c>
      <c r="G2370" t="s">
        <v>119</v>
      </c>
      <c r="H2370" t="s">
        <v>382</v>
      </c>
      <c r="I2370" t="s">
        <v>382</v>
      </c>
      <c r="K2370">
        <v>19501</v>
      </c>
      <c r="L2370">
        <v>196780</v>
      </c>
      <c r="Q2370" t="s">
        <v>344</v>
      </c>
      <c r="U2370">
        <v>11</v>
      </c>
      <c r="V2370">
        <v>14</v>
      </c>
      <c r="Y2370" t="s">
        <v>345</v>
      </c>
      <c r="Z2370">
        <v>0</v>
      </c>
      <c r="AA2370" t="s">
        <v>346</v>
      </c>
      <c r="AB2370" t="s">
        <v>124</v>
      </c>
      <c r="AC2370">
        <v>233</v>
      </c>
    </row>
    <row r="2371" spans="1:29" x14ac:dyDescent="0.25">
      <c r="A2371">
        <v>345</v>
      </c>
      <c r="B2371">
        <v>345101</v>
      </c>
      <c r="C2371" t="s">
        <v>78</v>
      </c>
      <c r="D2371">
        <v>5670</v>
      </c>
      <c r="E2371">
        <v>35.92</v>
      </c>
      <c r="F2371" s="1">
        <v>42004</v>
      </c>
      <c r="G2371" t="s">
        <v>119</v>
      </c>
      <c r="H2371" t="s">
        <v>382</v>
      </c>
      <c r="I2371" t="s">
        <v>382</v>
      </c>
      <c r="K2371">
        <v>19501</v>
      </c>
      <c r="L2371">
        <v>199153</v>
      </c>
      <c r="Q2371" t="s">
        <v>344</v>
      </c>
      <c r="U2371">
        <v>12</v>
      </c>
      <c r="V2371">
        <v>14</v>
      </c>
      <c r="Y2371" t="s">
        <v>345</v>
      </c>
      <c r="Z2371">
        <v>0</v>
      </c>
      <c r="AA2371" t="s">
        <v>346</v>
      </c>
      <c r="AB2371" t="s">
        <v>124</v>
      </c>
      <c r="AC2371">
        <v>232</v>
      </c>
    </row>
    <row r="2372" spans="1:29" x14ac:dyDescent="0.25">
      <c r="A2372">
        <v>345</v>
      </c>
      <c r="B2372">
        <v>345102</v>
      </c>
      <c r="C2372" t="s">
        <v>78</v>
      </c>
      <c r="D2372">
        <v>5670</v>
      </c>
      <c r="E2372">
        <v>317.7</v>
      </c>
      <c r="F2372" s="1">
        <v>42004</v>
      </c>
      <c r="G2372" t="s">
        <v>119</v>
      </c>
      <c r="H2372" t="s">
        <v>382</v>
      </c>
      <c r="I2372" t="s">
        <v>382</v>
      </c>
      <c r="K2372">
        <v>19501</v>
      </c>
      <c r="L2372">
        <v>199153</v>
      </c>
      <c r="Q2372" t="s">
        <v>344</v>
      </c>
      <c r="U2372">
        <v>12</v>
      </c>
      <c r="V2372">
        <v>14</v>
      </c>
      <c r="Y2372" t="s">
        <v>345</v>
      </c>
      <c r="Z2372">
        <v>0</v>
      </c>
      <c r="AA2372" t="s">
        <v>346</v>
      </c>
      <c r="AB2372" t="s">
        <v>124</v>
      </c>
      <c r="AC2372">
        <v>233</v>
      </c>
    </row>
    <row r="2373" spans="1:29" x14ac:dyDescent="0.25">
      <c r="A2373">
        <v>345</v>
      </c>
      <c r="B2373">
        <v>345101</v>
      </c>
      <c r="C2373" t="s">
        <v>78</v>
      </c>
      <c r="D2373">
        <v>5670</v>
      </c>
      <c r="E2373">
        <v>36.32</v>
      </c>
      <c r="F2373" s="1">
        <v>42035</v>
      </c>
      <c r="G2373" t="s">
        <v>119</v>
      </c>
      <c r="H2373" t="s">
        <v>382</v>
      </c>
      <c r="I2373" t="s">
        <v>382</v>
      </c>
      <c r="K2373">
        <v>19501</v>
      </c>
      <c r="L2373">
        <v>201178</v>
      </c>
      <c r="Q2373" t="s">
        <v>344</v>
      </c>
      <c r="U2373">
        <v>1</v>
      </c>
      <c r="V2373">
        <v>15</v>
      </c>
      <c r="Y2373" t="s">
        <v>345</v>
      </c>
      <c r="Z2373">
        <v>0</v>
      </c>
      <c r="AA2373" t="s">
        <v>346</v>
      </c>
      <c r="AB2373" t="s">
        <v>124</v>
      </c>
      <c r="AC2373">
        <v>232</v>
      </c>
    </row>
    <row r="2374" spans="1:29" x14ac:dyDescent="0.25">
      <c r="A2374">
        <v>345</v>
      </c>
      <c r="B2374">
        <v>345102</v>
      </c>
      <c r="C2374" t="s">
        <v>78</v>
      </c>
      <c r="D2374">
        <v>5670</v>
      </c>
      <c r="E2374">
        <v>320.14</v>
      </c>
      <c r="F2374" s="1">
        <v>42035</v>
      </c>
      <c r="G2374" t="s">
        <v>119</v>
      </c>
      <c r="H2374" t="s">
        <v>382</v>
      </c>
      <c r="I2374" t="s">
        <v>382</v>
      </c>
      <c r="K2374">
        <v>19501</v>
      </c>
      <c r="L2374">
        <v>201178</v>
      </c>
      <c r="Q2374" t="s">
        <v>344</v>
      </c>
      <c r="U2374">
        <v>1</v>
      </c>
      <c r="V2374">
        <v>15</v>
      </c>
      <c r="Y2374" t="s">
        <v>345</v>
      </c>
      <c r="Z2374">
        <v>0</v>
      </c>
      <c r="AA2374" t="s">
        <v>346</v>
      </c>
      <c r="AB2374" t="s">
        <v>124</v>
      </c>
      <c r="AC2374">
        <v>233</v>
      </c>
    </row>
    <row r="2375" spans="1:29" x14ac:dyDescent="0.25">
      <c r="A2375">
        <v>345</v>
      </c>
      <c r="B2375">
        <v>345101</v>
      </c>
      <c r="C2375" t="s">
        <v>78</v>
      </c>
      <c r="D2375">
        <v>5670</v>
      </c>
      <c r="E2375">
        <v>36.42</v>
      </c>
      <c r="F2375" s="1">
        <v>42063</v>
      </c>
      <c r="G2375" t="s">
        <v>119</v>
      </c>
      <c r="H2375" t="s">
        <v>382</v>
      </c>
      <c r="I2375" t="s">
        <v>382</v>
      </c>
      <c r="K2375">
        <v>19501</v>
      </c>
      <c r="L2375">
        <v>203189</v>
      </c>
      <c r="Q2375" t="s">
        <v>344</v>
      </c>
      <c r="U2375">
        <v>2</v>
      </c>
      <c r="V2375">
        <v>15</v>
      </c>
      <c r="Y2375" t="s">
        <v>345</v>
      </c>
      <c r="Z2375">
        <v>0</v>
      </c>
      <c r="AA2375" t="s">
        <v>346</v>
      </c>
      <c r="AB2375" t="s">
        <v>124</v>
      </c>
      <c r="AC2375">
        <v>232</v>
      </c>
    </row>
    <row r="2376" spans="1:29" x14ac:dyDescent="0.25">
      <c r="A2376">
        <v>345</v>
      </c>
      <c r="B2376">
        <v>345102</v>
      </c>
      <c r="C2376" t="s">
        <v>78</v>
      </c>
      <c r="D2376">
        <v>5670</v>
      </c>
      <c r="E2376">
        <v>319.2</v>
      </c>
      <c r="F2376" s="1">
        <v>42063</v>
      </c>
      <c r="G2376" t="s">
        <v>119</v>
      </c>
      <c r="H2376" t="s">
        <v>382</v>
      </c>
      <c r="I2376" t="s">
        <v>382</v>
      </c>
      <c r="K2376">
        <v>19501</v>
      </c>
      <c r="L2376">
        <v>203189</v>
      </c>
      <c r="Q2376" t="s">
        <v>344</v>
      </c>
      <c r="U2376">
        <v>2</v>
      </c>
      <c r="V2376">
        <v>15</v>
      </c>
      <c r="Y2376" t="s">
        <v>345</v>
      </c>
      <c r="Z2376">
        <v>0</v>
      </c>
      <c r="AA2376" t="s">
        <v>346</v>
      </c>
      <c r="AB2376" t="s">
        <v>124</v>
      </c>
      <c r="AC2376">
        <v>233</v>
      </c>
    </row>
    <row r="2377" spans="1:29" x14ac:dyDescent="0.25">
      <c r="A2377">
        <v>345</v>
      </c>
      <c r="B2377">
        <v>345101</v>
      </c>
      <c r="C2377" t="s">
        <v>78</v>
      </c>
      <c r="D2377">
        <v>5670</v>
      </c>
      <c r="E2377">
        <v>36.56</v>
      </c>
      <c r="F2377" s="1">
        <v>42094</v>
      </c>
      <c r="G2377" t="s">
        <v>119</v>
      </c>
      <c r="H2377" t="s">
        <v>382</v>
      </c>
      <c r="I2377" t="s">
        <v>382</v>
      </c>
      <c r="K2377">
        <v>19501</v>
      </c>
      <c r="L2377">
        <v>205849</v>
      </c>
      <c r="Q2377" t="s">
        <v>344</v>
      </c>
      <c r="U2377">
        <v>3</v>
      </c>
      <c r="V2377">
        <v>15</v>
      </c>
      <c r="Y2377" t="s">
        <v>345</v>
      </c>
      <c r="Z2377">
        <v>0</v>
      </c>
      <c r="AA2377" t="s">
        <v>346</v>
      </c>
      <c r="AB2377" t="s">
        <v>124</v>
      </c>
      <c r="AC2377">
        <v>232</v>
      </c>
    </row>
    <row r="2378" spans="1:29" x14ac:dyDescent="0.25">
      <c r="A2378">
        <v>345</v>
      </c>
      <c r="B2378">
        <v>345102</v>
      </c>
      <c r="C2378" t="s">
        <v>78</v>
      </c>
      <c r="D2378">
        <v>5670</v>
      </c>
      <c r="E2378">
        <v>319.49</v>
      </c>
      <c r="F2378" s="1">
        <v>42094</v>
      </c>
      <c r="G2378" t="s">
        <v>119</v>
      </c>
      <c r="H2378" t="s">
        <v>382</v>
      </c>
      <c r="I2378" t="s">
        <v>382</v>
      </c>
      <c r="K2378">
        <v>19501</v>
      </c>
      <c r="L2378">
        <v>205849</v>
      </c>
      <c r="Q2378" t="s">
        <v>344</v>
      </c>
      <c r="U2378">
        <v>3</v>
      </c>
      <c r="V2378">
        <v>15</v>
      </c>
      <c r="Y2378" t="s">
        <v>345</v>
      </c>
      <c r="Z2378">
        <v>0</v>
      </c>
      <c r="AA2378" t="s">
        <v>346</v>
      </c>
      <c r="AB2378" t="s">
        <v>124</v>
      </c>
      <c r="AC2378">
        <v>233</v>
      </c>
    </row>
    <row r="2379" spans="1:29" x14ac:dyDescent="0.25">
      <c r="A2379">
        <v>345</v>
      </c>
      <c r="B2379">
        <v>345101</v>
      </c>
      <c r="C2379" t="s">
        <v>78</v>
      </c>
      <c r="D2379">
        <v>5670</v>
      </c>
      <c r="E2379">
        <v>36.549999999999997</v>
      </c>
      <c r="F2379" s="1">
        <v>42124</v>
      </c>
      <c r="G2379" t="s">
        <v>119</v>
      </c>
      <c r="H2379" t="s">
        <v>382</v>
      </c>
      <c r="I2379" t="s">
        <v>382</v>
      </c>
      <c r="K2379">
        <v>19501</v>
      </c>
      <c r="L2379">
        <v>208038</v>
      </c>
      <c r="Q2379" t="s">
        <v>344</v>
      </c>
      <c r="U2379">
        <v>4</v>
      </c>
      <c r="V2379">
        <v>15</v>
      </c>
      <c r="Y2379" t="s">
        <v>345</v>
      </c>
      <c r="Z2379">
        <v>0</v>
      </c>
      <c r="AA2379" t="s">
        <v>346</v>
      </c>
      <c r="AB2379" t="s">
        <v>124</v>
      </c>
      <c r="AC2379">
        <v>232</v>
      </c>
    </row>
    <row r="2380" spans="1:29" x14ac:dyDescent="0.25">
      <c r="A2380">
        <v>345</v>
      </c>
      <c r="B2380">
        <v>345102</v>
      </c>
      <c r="C2380" t="s">
        <v>78</v>
      </c>
      <c r="D2380">
        <v>5670</v>
      </c>
      <c r="E2380">
        <v>319.82</v>
      </c>
      <c r="F2380" s="1">
        <v>42124</v>
      </c>
      <c r="G2380" t="s">
        <v>119</v>
      </c>
      <c r="H2380" t="s">
        <v>382</v>
      </c>
      <c r="I2380" t="s">
        <v>382</v>
      </c>
      <c r="K2380">
        <v>19501</v>
      </c>
      <c r="L2380">
        <v>208038</v>
      </c>
      <c r="Q2380" t="s">
        <v>344</v>
      </c>
      <c r="U2380">
        <v>4</v>
      </c>
      <c r="V2380">
        <v>15</v>
      </c>
      <c r="Y2380" t="s">
        <v>345</v>
      </c>
      <c r="Z2380">
        <v>0</v>
      </c>
      <c r="AA2380" t="s">
        <v>346</v>
      </c>
      <c r="AB2380" t="s">
        <v>124</v>
      </c>
      <c r="AC2380">
        <v>233</v>
      </c>
    </row>
    <row r="2381" spans="1:29" x14ac:dyDescent="0.25">
      <c r="A2381">
        <v>345</v>
      </c>
      <c r="B2381">
        <v>345101</v>
      </c>
      <c r="C2381" t="s">
        <v>78</v>
      </c>
      <c r="D2381">
        <v>5670</v>
      </c>
      <c r="E2381">
        <v>12.06</v>
      </c>
      <c r="F2381" s="1">
        <v>42155</v>
      </c>
      <c r="G2381" t="s">
        <v>119</v>
      </c>
      <c r="H2381" t="s">
        <v>382</v>
      </c>
      <c r="I2381" t="s">
        <v>382</v>
      </c>
      <c r="K2381">
        <v>19501</v>
      </c>
      <c r="L2381">
        <v>210146</v>
      </c>
      <c r="Q2381" t="s">
        <v>344</v>
      </c>
      <c r="U2381">
        <v>5</v>
      </c>
      <c r="V2381">
        <v>15</v>
      </c>
      <c r="Y2381" t="s">
        <v>345</v>
      </c>
      <c r="Z2381">
        <v>0</v>
      </c>
      <c r="AA2381" t="s">
        <v>346</v>
      </c>
      <c r="AB2381" t="s">
        <v>124</v>
      </c>
      <c r="AC2381">
        <v>232</v>
      </c>
    </row>
    <row r="2382" spans="1:29" x14ac:dyDescent="0.25">
      <c r="A2382">
        <v>345</v>
      </c>
      <c r="B2382">
        <v>345102</v>
      </c>
      <c r="C2382" t="s">
        <v>78</v>
      </c>
      <c r="D2382">
        <v>5670</v>
      </c>
      <c r="E2382">
        <v>105.93</v>
      </c>
      <c r="F2382" s="1">
        <v>42155</v>
      </c>
      <c r="G2382" t="s">
        <v>119</v>
      </c>
      <c r="H2382" t="s">
        <v>382</v>
      </c>
      <c r="I2382" t="s">
        <v>382</v>
      </c>
      <c r="K2382">
        <v>19501</v>
      </c>
      <c r="L2382">
        <v>210146</v>
      </c>
      <c r="Q2382" t="s">
        <v>344</v>
      </c>
      <c r="U2382">
        <v>5</v>
      </c>
      <c r="V2382">
        <v>15</v>
      </c>
      <c r="Y2382" t="s">
        <v>345</v>
      </c>
      <c r="Z2382">
        <v>0</v>
      </c>
      <c r="AA2382" t="s">
        <v>346</v>
      </c>
      <c r="AB2382" t="s">
        <v>124</v>
      </c>
      <c r="AC2382">
        <v>233</v>
      </c>
    </row>
    <row r="2383" spans="1:29" x14ac:dyDescent="0.25">
      <c r="A2383">
        <v>345</v>
      </c>
      <c r="B2383">
        <v>345101</v>
      </c>
      <c r="C2383" t="s">
        <v>78</v>
      </c>
      <c r="D2383">
        <v>5670</v>
      </c>
      <c r="E2383">
        <v>60.8</v>
      </c>
      <c r="F2383" s="1">
        <v>42185</v>
      </c>
      <c r="G2383" t="s">
        <v>119</v>
      </c>
      <c r="H2383" t="s">
        <v>382</v>
      </c>
      <c r="I2383" t="s">
        <v>382</v>
      </c>
      <c r="K2383">
        <v>19501</v>
      </c>
      <c r="L2383">
        <v>212653</v>
      </c>
      <c r="Q2383" t="s">
        <v>344</v>
      </c>
      <c r="U2383">
        <v>6</v>
      </c>
      <c r="V2383">
        <v>15</v>
      </c>
      <c r="Y2383" t="s">
        <v>345</v>
      </c>
      <c r="Z2383">
        <v>0</v>
      </c>
      <c r="AA2383" t="s">
        <v>346</v>
      </c>
      <c r="AB2383" t="s">
        <v>124</v>
      </c>
      <c r="AC2383">
        <v>232</v>
      </c>
    </row>
    <row r="2384" spans="1:29" x14ac:dyDescent="0.25">
      <c r="A2384">
        <v>345</v>
      </c>
      <c r="B2384">
        <v>345102</v>
      </c>
      <c r="C2384" t="s">
        <v>78</v>
      </c>
      <c r="D2384">
        <v>5670</v>
      </c>
      <c r="E2384">
        <v>538.59</v>
      </c>
      <c r="F2384" s="1">
        <v>42185</v>
      </c>
      <c r="G2384" t="s">
        <v>119</v>
      </c>
      <c r="H2384" t="s">
        <v>382</v>
      </c>
      <c r="I2384" t="s">
        <v>382</v>
      </c>
      <c r="K2384">
        <v>19501</v>
      </c>
      <c r="L2384">
        <v>212653</v>
      </c>
      <c r="Q2384" t="s">
        <v>344</v>
      </c>
      <c r="U2384">
        <v>6</v>
      </c>
      <c r="V2384">
        <v>15</v>
      </c>
      <c r="Y2384" t="s">
        <v>345</v>
      </c>
      <c r="Z2384">
        <v>0</v>
      </c>
      <c r="AA2384" t="s">
        <v>346</v>
      </c>
      <c r="AB2384" t="s">
        <v>124</v>
      </c>
      <c r="AC2384">
        <v>233</v>
      </c>
    </row>
    <row r="2385" spans="1:29" x14ac:dyDescent="0.25">
      <c r="A2385">
        <v>345</v>
      </c>
      <c r="B2385">
        <v>345101</v>
      </c>
      <c r="C2385" t="s">
        <v>78</v>
      </c>
      <c r="D2385">
        <v>5675</v>
      </c>
      <c r="E2385">
        <v>-7.16</v>
      </c>
      <c r="F2385" s="1">
        <v>41851</v>
      </c>
      <c r="G2385" t="s">
        <v>119</v>
      </c>
      <c r="H2385" t="s">
        <v>383</v>
      </c>
      <c r="I2385" t="s">
        <v>383</v>
      </c>
      <c r="K2385">
        <v>19502</v>
      </c>
      <c r="L2385">
        <v>188241</v>
      </c>
      <c r="Q2385" t="s">
        <v>344</v>
      </c>
      <c r="U2385">
        <v>7</v>
      </c>
      <c r="V2385">
        <v>14</v>
      </c>
      <c r="Y2385" t="s">
        <v>345</v>
      </c>
      <c r="Z2385">
        <v>0</v>
      </c>
      <c r="AA2385" t="s">
        <v>346</v>
      </c>
      <c r="AB2385" t="s">
        <v>124</v>
      </c>
      <c r="AC2385">
        <v>229</v>
      </c>
    </row>
    <row r="2386" spans="1:29" x14ac:dyDescent="0.25">
      <c r="A2386">
        <v>345</v>
      </c>
      <c r="B2386">
        <v>345102</v>
      </c>
      <c r="C2386" t="s">
        <v>78</v>
      </c>
      <c r="D2386">
        <v>5675</v>
      </c>
      <c r="E2386">
        <v>-63.81</v>
      </c>
      <c r="F2386" s="1">
        <v>41851</v>
      </c>
      <c r="G2386" t="s">
        <v>119</v>
      </c>
      <c r="H2386" t="s">
        <v>383</v>
      </c>
      <c r="I2386" t="s">
        <v>383</v>
      </c>
      <c r="K2386">
        <v>19502</v>
      </c>
      <c r="L2386">
        <v>188241</v>
      </c>
      <c r="Q2386" t="s">
        <v>344</v>
      </c>
      <c r="U2386">
        <v>7</v>
      </c>
      <c r="V2386">
        <v>14</v>
      </c>
      <c r="Y2386" t="s">
        <v>345</v>
      </c>
      <c r="Z2386">
        <v>0</v>
      </c>
      <c r="AA2386" t="s">
        <v>346</v>
      </c>
      <c r="AB2386" t="s">
        <v>124</v>
      </c>
      <c r="AC2386">
        <v>230</v>
      </c>
    </row>
    <row r="2387" spans="1:29" x14ac:dyDescent="0.25">
      <c r="A2387">
        <v>345</v>
      </c>
      <c r="B2387">
        <v>345101</v>
      </c>
      <c r="C2387" t="s">
        <v>78</v>
      </c>
      <c r="D2387">
        <v>5675</v>
      </c>
      <c r="E2387">
        <v>-7.7</v>
      </c>
      <c r="F2387" s="1">
        <v>41882</v>
      </c>
      <c r="G2387" t="s">
        <v>119</v>
      </c>
      <c r="H2387" t="s">
        <v>383</v>
      </c>
      <c r="I2387" t="s">
        <v>383</v>
      </c>
      <c r="K2387">
        <v>19502</v>
      </c>
      <c r="L2387">
        <v>190224</v>
      </c>
      <c r="Q2387" t="s">
        <v>344</v>
      </c>
      <c r="U2387">
        <v>8</v>
      </c>
      <c r="V2387">
        <v>14</v>
      </c>
      <c r="Y2387" t="s">
        <v>345</v>
      </c>
      <c r="Z2387">
        <v>0</v>
      </c>
      <c r="AA2387" t="s">
        <v>346</v>
      </c>
      <c r="AB2387" t="s">
        <v>124</v>
      </c>
      <c r="AC2387">
        <v>228</v>
      </c>
    </row>
    <row r="2388" spans="1:29" x14ac:dyDescent="0.25">
      <c r="A2388">
        <v>345</v>
      </c>
      <c r="B2388">
        <v>345102</v>
      </c>
      <c r="C2388" t="s">
        <v>78</v>
      </c>
      <c r="D2388">
        <v>5675</v>
      </c>
      <c r="E2388">
        <v>-68.39</v>
      </c>
      <c r="F2388" s="1">
        <v>41882</v>
      </c>
      <c r="G2388" t="s">
        <v>119</v>
      </c>
      <c r="H2388" t="s">
        <v>383</v>
      </c>
      <c r="I2388" t="s">
        <v>383</v>
      </c>
      <c r="K2388">
        <v>19502</v>
      </c>
      <c r="L2388">
        <v>190224</v>
      </c>
      <c r="Q2388" t="s">
        <v>344</v>
      </c>
      <c r="U2388">
        <v>8</v>
      </c>
      <c r="V2388">
        <v>14</v>
      </c>
      <c r="Y2388" t="s">
        <v>345</v>
      </c>
      <c r="Z2388">
        <v>0</v>
      </c>
      <c r="AA2388" t="s">
        <v>346</v>
      </c>
      <c r="AB2388" t="s">
        <v>124</v>
      </c>
      <c r="AC2388">
        <v>229</v>
      </c>
    </row>
    <row r="2389" spans="1:29" x14ac:dyDescent="0.25">
      <c r="A2389">
        <v>345</v>
      </c>
      <c r="B2389">
        <v>345101</v>
      </c>
      <c r="C2389" t="s">
        <v>78</v>
      </c>
      <c r="D2389">
        <v>5675</v>
      </c>
      <c r="E2389">
        <v>-9.58</v>
      </c>
      <c r="F2389" s="1">
        <v>41912</v>
      </c>
      <c r="G2389" t="s">
        <v>119</v>
      </c>
      <c r="H2389" t="s">
        <v>383</v>
      </c>
      <c r="I2389" t="s">
        <v>383</v>
      </c>
      <c r="K2389">
        <v>19502</v>
      </c>
      <c r="L2389">
        <v>192448</v>
      </c>
      <c r="Q2389" t="s">
        <v>344</v>
      </c>
      <c r="U2389">
        <v>9</v>
      </c>
      <c r="V2389">
        <v>14</v>
      </c>
      <c r="Y2389" t="s">
        <v>345</v>
      </c>
      <c r="Z2389">
        <v>0</v>
      </c>
      <c r="AA2389" t="s">
        <v>346</v>
      </c>
      <c r="AB2389" t="s">
        <v>124</v>
      </c>
      <c r="AC2389">
        <v>228</v>
      </c>
    </row>
    <row r="2390" spans="1:29" x14ac:dyDescent="0.25">
      <c r="A2390">
        <v>345</v>
      </c>
      <c r="B2390">
        <v>345102</v>
      </c>
      <c r="C2390" t="s">
        <v>78</v>
      </c>
      <c r="D2390">
        <v>5675</v>
      </c>
      <c r="E2390">
        <v>-84.04</v>
      </c>
      <c r="F2390" s="1">
        <v>41912</v>
      </c>
      <c r="G2390" t="s">
        <v>119</v>
      </c>
      <c r="H2390" t="s">
        <v>383</v>
      </c>
      <c r="I2390" t="s">
        <v>383</v>
      </c>
      <c r="K2390">
        <v>19502</v>
      </c>
      <c r="L2390">
        <v>192448</v>
      </c>
      <c r="Q2390" t="s">
        <v>344</v>
      </c>
      <c r="U2390">
        <v>9</v>
      </c>
      <c r="V2390">
        <v>14</v>
      </c>
      <c r="Y2390" t="s">
        <v>345</v>
      </c>
      <c r="Z2390">
        <v>0</v>
      </c>
      <c r="AA2390" t="s">
        <v>346</v>
      </c>
      <c r="AB2390" t="s">
        <v>124</v>
      </c>
      <c r="AC2390">
        <v>229</v>
      </c>
    </row>
    <row r="2391" spans="1:29" x14ac:dyDescent="0.25">
      <c r="A2391">
        <v>345</v>
      </c>
      <c r="B2391">
        <v>345101</v>
      </c>
      <c r="C2391" t="s">
        <v>78</v>
      </c>
      <c r="D2391">
        <v>5675</v>
      </c>
      <c r="E2391">
        <v>-7.74</v>
      </c>
      <c r="F2391" s="1">
        <v>41943</v>
      </c>
      <c r="G2391" t="s">
        <v>119</v>
      </c>
      <c r="H2391" t="s">
        <v>383</v>
      </c>
      <c r="I2391" t="s">
        <v>383</v>
      </c>
      <c r="K2391">
        <v>19502</v>
      </c>
      <c r="L2391">
        <v>194806</v>
      </c>
      <c r="Q2391" t="s">
        <v>344</v>
      </c>
      <c r="U2391">
        <v>10</v>
      </c>
      <c r="V2391">
        <v>14</v>
      </c>
      <c r="Y2391" t="s">
        <v>345</v>
      </c>
      <c r="Z2391">
        <v>0</v>
      </c>
      <c r="AA2391" t="s">
        <v>346</v>
      </c>
      <c r="AB2391" t="s">
        <v>124</v>
      </c>
      <c r="AC2391">
        <v>232</v>
      </c>
    </row>
    <row r="2392" spans="1:29" x14ac:dyDescent="0.25">
      <c r="A2392">
        <v>345</v>
      </c>
      <c r="B2392">
        <v>345102</v>
      </c>
      <c r="C2392" t="s">
        <v>78</v>
      </c>
      <c r="D2392">
        <v>5675</v>
      </c>
      <c r="E2392">
        <v>-68.040000000000006</v>
      </c>
      <c r="F2392" s="1">
        <v>41943</v>
      </c>
      <c r="G2392" t="s">
        <v>119</v>
      </c>
      <c r="H2392" t="s">
        <v>383</v>
      </c>
      <c r="I2392" t="s">
        <v>383</v>
      </c>
      <c r="K2392">
        <v>19502</v>
      </c>
      <c r="L2392">
        <v>194806</v>
      </c>
      <c r="Q2392" t="s">
        <v>344</v>
      </c>
      <c r="U2392">
        <v>10</v>
      </c>
      <c r="V2392">
        <v>14</v>
      </c>
      <c r="Y2392" t="s">
        <v>345</v>
      </c>
      <c r="Z2392">
        <v>0</v>
      </c>
      <c r="AA2392" t="s">
        <v>346</v>
      </c>
      <c r="AB2392" t="s">
        <v>124</v>
      </c>
      <c r="AC2392">
        <v>233</v>
      </c>
    </row>
    <row r="2393" spans="1:29" x14ac:dyDescent="0.25">
      <c r="A2393">
        <v>345</v>
      </c>
      <c r="B2393">
        <v>345101</v>
      </c>
      <c r="C2393" t="s">
        <v>78</v>
      </c>
      <c r="D2393">
        <v>5675</v>
      </c>
      <c r="E2393">
        <v>-7.61</v>
      </c>
      <c r="F2393" s="1">
        <v>41973</v>
      </c>
      <c r="G2393" t="s">
        <v>119</v>
      </c>
      <c r="H2393" t="s">
        <v>383</v>
      </c>
      <c r="I2393" t="s">
        <v>383</v>
      </c>
      <c r="K2393">
        <v>19502</v>
      </c>
      <c r="L2393">
        <v>196780</v>
      </c>
      <c r="Q2393" t="s">
        <v>344</v>
      </c>
      <c r="U2393">
        <v>11</v>
      </c>
      <c r="V2393">
        <v>14</v>
      </c>
      <c r="Y2393" t="s">
        <v>345</v>
      </c>
      <c r="Z2393">
        <v>0</v>
      </c>
      <c r="AA2393" t="s">
        <v>346</v>
      </c>
      <c r="AB2393" t="s">
        <v>124</v>
      </c>
      <c r="AC2393">
        <v>232</v>
      </c>
    </row>
    <row r="2394" spans="1:29" x14ac:dyDescent="0.25">
      <c r="A2394">
        <v>345</v>
      </c>
      <c r="B2394">
        <v>345102</v>
      </c>
      <c r="C2394" t="s">
        <v>78</v>
      </c>
      <c r="D2394">
        <v>5675</v>
      </c>
      <c r="E2394">
        <v>-67.209999999999994</v>
      </c>
      <c r="F2394" s="1">
        <v>41973</v>
      </c>
      <c r="G2394" t="s">
        <v>119</v>
      </c>
      <c r="H2394" t="s">
        <v>383</v>
      </c>
      <c r="I2394" t="s">
        <v>383</v>
      </c>
      <c r="K2394">
        <v>19502</v>
      </c>
      <c r="L2394">
        <v>196780</v>
      </c>
      <c r="Q2394" t="s">
        <v>344</v>
      </c>
      <c r="U2394">
        <v>11</v>
      </c>
      <c r="V2394">
        <v>14</v>
      </c>
      <c r="Y2394" t="s">
        <v>345</v>
      </c>
      <c r="Z2394">
        <v>0</v>
      </c>
      <c r="AA2394" t="s">
        <v>346</v>
      </c>
      <c r="AB2394" t="s">
        <v>124</v>
      </c>
      <c r="AC2394">
        <v>233</v>
      </c>
    </row>
    <row r="2395" spans="1:29" x14ac:dyDescent="0.25">
      <c r="A2395">
        <v>345</v>
      </c>
      <c r="B2395">
        <v>345101</v>
      </c>
      <c r="C2395" t="s">
        <v>78</v>
      </c>
      <c r="D2395">
        <v>5675</v>
      </c>
      <c r="E2395">
        <v>-7.63</v>
      </c>
      <c r="F2395" s="1">
        <v>42004</v>
      </c>
      <c r="G2395" t="s">
        <v>119</v>
      </c>
      <c r="H2395" t="s">
        <v>383</v>
      </c>
      <c r="I2395" t="s">
        <v>383</v>
      </c>
      <c r="K2395">
        <v>19502</v>
      </c>
      <c r="L2395">
        <v>199153</v>
      </c>
      <c r="Q2395" t="s">
        <v>344</v>
      </c>
      <c r="U2395">
        <v>12</v>
      </c>
      <c r="V2395">
        <v>14</v>
      </c>
      <c r="Y2395" t="s">
        <v>345</v>
      </c>
      <c r="Z2395">
        <v>0</v>
      </c>
      <c r="AA2395" t="s">
        <v>346</v>
      </c>
      <c r="AB2395" t="s">
        <v>124</v>
      </c>
      <c r="AC2395">
        <v>232</v>
      </c>
    </row>
    <row r="2396" spans="1:29" x14ac:dyDescent="0.25">
      <c r="A2396">
        <v>345</v>
      </c>
      <c r="B2396">
        <v>345102</v>
      </c>
      <c r="C2396" t="s">
        <v>78</v>
      </c>
      <c r="D2396">
        <v>5675</v>
      </c>
      <c r="E2396">
        <v>-67.47</v>
      </c>
      <c r="F2396" s="1">
        <v>42004</v>
      </c>
      <c r="G2396" t="s">
        <v>119</v>
      </c>
      <c r="H2396" t="s">
        <v>383</v>
      </c>
      <c r="I2396" t="s">
        <v>383</v>
      </c>
      <c r="K2396">
        <v>19502</v>
      </c>
      <c r="L2396">
        <v>199153</v>
      </c>
      <c r="Q2396" t="s">
        <v>344</v>
      </c>
      <c r="U2396">
        <v>12</v>
      </c>
      <c r="V2396">
        <v>14</v>
      </c>
      <c r="Y2396" t="s">
        <v>345</v>
      </c>
      <c r="Z2396">
        <v>0</v>
      </c>
      <c r="AA2396" t="s">
        <v>346</v>
      </c>
      <c r="AB2396" t="s">
        <v>124</v>
      </c>
      <c r="AC2396">
        <v>233</v>
      </c>
    </row>
    <row r="2397" spans="1:29" x14ac:dyDescent="0.25">
      <c r="A2397">
        <v>345</v>
      </c>
      <c r="B2397">
        <v>345101</v>
      </c>
      <c r="C2397" t="s">
        <v>78</v>
      </c>
      <c r="D2397">
        <v>5675</v>
      </c>
      <c r="E2397">
        <v>-7.6</v>
      </c>
      <c r="F2397" s="1">
        <v>42035</v>
      </c>
      <c r="G2397" t="s">
        <v>119</v>
      </c>
      <c r="H2397" t="s">
        <v>383</v>
      </c>
      <c r="I2397" t="s">
        <v>383</v>
      </c>
      <c r="K2397">
        <v>19502</v>
      </c>
      <c r="L2397">
        <v>201178</v>
      </c>
      <c r="Q2397" t="s">
        <v>344</v>
      </c>
      <c r="U2397">
        <v>1</v>
      </c>
      <c r="V2397">
        <v>15</v>
      </c>
      <c r="Y2397" t="s">
        <v>345</v>
      </c>
      <c r="Z2397">
        <v>0</v>
      </c>
      <c r="AA2397" t="s">
        <v>346</v>
      </c>
      <c r="AB2397" t="s">
        <v>124</v>
      </c>
      <c r="AC2397">
        <v>232</v>
      </c>
    </row>
    <row r="2398" spans="1:29" x14ac:dyDescent="0.25">
      <c r="A2398">
        <v>345</v>
      </c>
      <c r="B2398">
        <v>345102</v>
      </c>
      <c r="C2398" t="s">
        <v>78</v>
      </c>
      <c r="D2398">
        <v>5675</v>
      </c>
      <c r="E2398">
        <v>-66.97</v>
      </c>
      <c r="F2398" s="1">
        <v>42035</v>
      </c>
      <c r="G2398" t="s">
        <v>119</v>
      </c>
      <c r="H2398" t="s">
        <v>383</v>
      </c>
      <c r="I2398" t="s">
        <v>383</v>
      </c>
      <c r="K2398">
        <v>19502</v>
      </c>
      <c r="L2398">
        <v>201178</v>
      </c>
      <c r="Q2398" t="s">
        <v>344</v>
      </c>
      <c r="U2398">
        <v>1</v>
      </c>
      <c r="V2398">
        <v>15</v>
      </c>
      <c r="Y2398" t="s">
        <v>345</v>
      </c>
      <c r="Z2398">
        <v>0</v>
      </c>
      <c r="AA2398" t="s">
        <v>346</v>
      </c>
      <c r="AB2398" t="s">
        <v>124</v>
      </c>
      <c r="AC2398">
        <v>233</v>
      </c>
    </row>
    <row r="2399" spans="1:29" x14ac:dyDescent="0.25">
      <c r="A2399">
        <v>345</v>
      </c>
      <c r="B2399">
        <v>345101</v>
      </c>
      <c r="C2399" t="s">
        <v>78</v>
      </c>
      <c r="D2399">
        <v>5675</v>
      </c>
      <c r="E2399">
        <v>-7.61</v>
      </c>
      <c r="F2399" s="1">
        <v>42063</v>
      </c>
      <c r="G2399" t="s">
        <v>119</v>
      </c>
      <c r="H2399" t="s">
        <v>383</v>
      </c>
      <c r="I2399" t="s">
        <v>383</v>
      </c>
      <c r="K2399">
        <v>19502</v>
      </c>
      <c r="L2399">
        <v>203189</v>
      </c>
      <c r="Q2399" t="s">
        <v>344</v>
      </c>
      <c r="U2399">
        <v>2</v>
      </c>
      <c r="V2399">
        <v>15</v>
      </c>
      <c r="Y2399" t="s">
        <v>345</v>
      </c>
      <c r="Z2399">
        <v>0</v>
      </c>
      <c r="AA2399" t="s">
        <v>346</v>
      </c>
      <c r="AB2399" t="s">
        <v>124</v>
      </c>
      <c r="AC2399">
        <v>232</v>
      </c>
    </row>
    <row r="2400" spans="1:29" x14ac:dyDescent="0.25">
      <c r="A2400">
        <v>345</v>
      </c>
      <c r="B2400">
        <v>345102</v>
      </c>
      <c r="C2400" t="s">
        <v>78</v>
      </c>
      <c r="D2400">
        <v>5675</v>
      </c>
      <c r="E2400">
        <v>-66.73</v>
      </c>
      <c r="F2400" s="1">
        <v>42063</v>
      </c>
      <c r="G2400" t="s">
        <v>119</v>
      </c>
      <c r="H2400" t="s">
        <v>383</v>
      </c>
      <c r="I2400" t="s">
        <v>383</v>
      </c>
      <c r="K2400">
        <v>19502</v>
      </c>
      <c r="L2400">
        <v>203189</v>
      </c>
      <c r="Q2400" t="s">
        <v>344</v>
      </c>
      <c r="U2400">
        <v>2</v>
      </c>
      <c r="V2400">
        <v>15</v>
      </c>
      <c r="Y2400" t="s">
        <v>345</v>
      </c>
      <c r="Z2400">
        <v>0</v>
      </c>
      <c r="AA2400" t="s">
        <v>346</v>
      </c>
      <c r="AB2400" t="s">
        <v>124</v>
      </c>
      <c r="AC2400">
        <v>233</v>
      </c>
    </row>
    <row r="2401" spans="1:29" x14ac:dyDescent="0.25">
      <c r="A2401">
        <v>345</v>
      </c>
      <c r="B2401">
        <v>345101</v>
      </c>
      <c r="C2401" t="s">
        <v>78</v>
      </c>
      <c r="D2401">
        <v>5675</v>
      </c>
      <c r="E2401">
        <v>-9.43</v>
      </c>
      <c r="F2401" s="1">
        <v>42094</v>
      </c>
      <c r="G2401" t="s">
        <v>119</v>
      </c>
      <c r="H2401" t="s">
        <v>383</v>
      </c>
      <c r="I2401" t="s">
        <v>383</v>
      </c>
      <c r="K2401">
        <v>19502</v>
      </c>
      <c r="L2401">
        <v>205849</v>
      </c>
      <c r="Q2401" t="s">
        <v>344</v>
      </c>
      <c r="U2401">
        <v>3</v>
      </c>
      <c r="V2401">
        <v>15</v>
      </c>
      <c r="Y2401" t="s">
        <v>345</v>
      </c>
      <c r="Z2401">
        <v>0</v>
      </c>
      <c r="AA2401" t="s">
        <v>346</v>
      </c>
      <c r="AB2401" t="s">
        <v>124</v>
      </c>
      <c r="AC2401">
        <v>232</v>
      </c>
    </row>
    <row r="2402" spans="1:29" x14ac:dyDescent="0.25">
      <c r="A2402">
        <v>345</v>
      </c>
      <c r="B2402">
        <v>345102</v>
      </c>
      <c r="C2402" t="s">
        <v>78</v>
      </c>
      <c r="D2402">
        <v>5675</v>
      </c>
      <c r="E2402">
        <v>-82.38</v>
      </c>
      <c r="F2402" s="1">
        <v>42094</v>
      </c>
      <c r="G2402" t="s">
        <v>119</v>
      </c>
      <c r="H2402" t="s">
        <v>383</v>
      </c>
      <c r="I2402" t="s">
        <v>383</v>
      </c>
      <c r="K2402">
        <v>19502</v>
      </c>
      <c r="L2402">
        <v>205849</v>
      </c>
      <c r="Q2402" t="s">
        <v>344</v>
      </c>
      <c r="U2402">
        <v>3</v>
      </c>
      <c r="V2402">
        <v>15</v>
      </c>
      <c r="Y2402" t="s">
        <v>345</v>
      </c>
      <c r="Z2402">
        <v>0</v>
      </c>
      <c r="AA2402" t="s">
        <v>346</v>
      </c>
      <c r="AB2402" t="s">
        <v>124</v>
      </c>
      <c r="AC2402">
        <v>233</v>
      </c>
    </row>
    <row r="2403" spans="1:29" x14ac:dyDescent="0.25">
      <c r="A2403">
        <v>345</v>
      </c>
      <c r="B2403">
        <v>345101</v>
      </c>
      <c r="C2403" t="s">
        <v>78</v>
      </c>
      <c r="D2403">
        <v>5675</v>
      </c>
      <c r="E2403">
        <v>-7.59</v>
      </c>
      <c r="F2403" s="1">
        <v>42124</v>
      </c>
      <c r="G2403" t="s">
        <v>119</v>
      </c>
      <c r="H2403" t="s">
        <v>383</v>
      </c>
      <c r="I2403" t="s">
        <v>383</v>
      </c>
      <c r="K2403">
        <v>19502</v>
      </c>
      <c r="L2403">
        <v>208038</v>
      </c>
      <c r="Q2403" t="s">
        <v>344</v>
      </c>
      <c r="U2403">
        <v>4</v>
      </c>
      <c r="V2403">
        <v>15</v>
      </c>
      <c r="Y2403" t="s">
        <v>345</v>
      </c>
      <c r="Z2403">
        <v>0</v>
      </c>
      <c r="AA2403" t="s">
        <v>346</v>
      </c>
      <c r="AB2403" t="s">
        <v>124</v>
      </c>
      <c r="AC2403">
        <v>232</v>
      </c>
    </row>
    <row r="2404" spans="1:29" x14ac:dyDescent="0.25">
      <c r="A2404">
        <v>345</v>
      </c>
      <c r="B2404">
        <v>345102</v>
      </c>
      <c r="C2404" t="s">
        <v>78</v>
      </c>
      <c r="D2404">
        <v>5675</v>
      </c>
      <c r="E2404">
        <v>-66.37</v>
      </c>
      <c r="F2404" s="1">
        <v>42124</v>
      </c>
      <c r="G2404" t="s">
        <v>119</v>
      </c>
      <c r="H2404" t="s">
        <v>383</v>
      </c>
      <c r="I2404" t="s">
        <v>383</v>
      </c>
      <c r="K2404">
        <v>19502</v>
      </c>
      <c r="L2404">
        <v>208038</v>
      </c>
      <c r="Q2404" t="s">
        <v>344</v>
      </c>
      <c r="U2404">
        <v>4</v>
      </c>
      <c r="V2404">
        <v>15</v>
      </c>
      <c r="Y2404" t="s">
        <v>345</v>
      </c>
      <c r="Z2404">
        <v>0</v>
      </c>
      <c r="AA2404" t="s">
        <v>346</v>
      </c>
      <c r="AB2404" t="s">
        <v>124</v>
      </c>
      <c r="AC2404">
        <v>233</v>
      </c>
    </row>
    <row r="2405" spans="1:29" x14ac:dyDescent="0.25">
      <c r="A2405">
        <v>345</v>
      </c>
      <c r="B2405">
        <v>345101</v>
      </c>
      <c r="C2405" t="s">
        <v>78</v>
      </c>
      <c r="D2405">
        <v>5675</v>
      </c>
      <c r="E2405">
        <v>-7.25</v>
      </c>
      <c r="F2405" s="1">
        <v>42155</v>
      </c>
      <c r="G2405" t="s">
        <v>119</v>
      </c>
      <c r="H2405" t="s">
        <v>383</v>
      </c>
      <c r="I2405" t="s">
        <v>383</v>
      </c>
      <c r="K2405">
        <v>19502</v>
      </c>
      <c r="L2405">
        <v>210146</v>
      </c>
      <c r="Q2405" t="s">
        <v>344</v>
      </c>
      <c r="U2405">
        <v>5</v>
      </c>
      <c r="V2405">
        <v>15</v>
      </c>
      <c r="Y2405" t="s">
        <v>345</v>
      </c>
      <c r="Z2405">
        <v>0</v>
      </c>
      <c r="AA2405" t="s">
        <v>346</v>
      </c>
      <c r="AB2405" t="s">
        <v>124</v>
      </c>
      <c r="AC2405">
        <v>232</v>
      </c>
    </row>
    <row r="2406" spans="1:29" x14ac:dyDescent="0.25">
      <c r="A2406">
        <v>345</v>
      </c>
      <c r="B2406">
        <v>345102</v>
      </c>
      <c r="C2406" t="s">
        <v>78</v>
      </c>
      <c r="D2406">
        <v>5675</v>
      </c>
      <c r="E2406">
        <v>-63.69</v>
      </c>
      <c r="F2406" s="1">
        <v>42155</v>
      </c>
      <c r="G2406" t="s">
        <v>119</v>
      </c>
      <c r="H2406" t="s">
        <v>383</v>
      </c>
      <c r="I2406" t="s">
        <v>383</v>
      </c>
      <c r="K2406">
        <v>19502</v>
      </c>
      <c r="L2406">
        <v>210146</v>
      </c>
      <c r="Q2406" t="s">
        <v>344</v>
      </c>
      <c r="U2406">
        <v>5</v>
      </c>
      <c r="V2406">
        <v>15</v>
      </c>
      <c r="Y2406" t="s">
        <v>345</v>
      </c>
      <c r="Z2406">
        <v>0</v>
      </c>
      <c r="AA2406" t="s">
        <v>346</v>
      </c>
      <c r="AB2406" t="s">
        <v>124</v>
      </c>
      <c r="AC2406">
        <v>233</v>
      </c>
    </row>
    <row r="2407" spans="1:29" x14ac:dyDescent="0.25">
      <c r="A2407">
        <v>345</v>
      </c>
      <c r="B2407">
        <v>345101</v>
      </c>
      <c r="C2407" t="s">
        <v>78</v>
      </c>
      <c r="D2407">
        <v>5675</v>
      </c>
      <c r="E2407">
        <v>-7.23</v>
      </c>
      <c r="F2407" s="1">
        <v>42185</v>
      </c>
      <c r="G2407" t="s">
        <v>119</v>
      </c>
      <c r="H2407" t="s">
        <v>383</v>
      </c>
      <c r="I2407" t="s">
        <v>383</v>
      </c>
      <c r="K2407">
        <v>19502</v>
      </c>
      <c r="L2407">
        <v>212653</v>
      </c>
      <c r="Q2407" t="s">
        <v>344</v>
      </c>
      <c r="U2407">
        <v>6</v>
      </c>
      <c r="V2407">
        <v>15</v>
      </c>
      <c r="Y2407" t="s">
        <v>345</v>
      </c>
      <c r="Z2407">
        <v>0</v>
      </c>
      <c r="AA2407" t="s">
        <v>346</v>
      </c>
      <c r="AB2407" t="s">
        <v>124</v>
      </c>
      <c r="AC2407">
        <v>232</v>
      </c>
    </row>
    <row r="2408" spans="1:29" x14ac:dyDescent="0.25">
      <c r="A2408">
        <v>345</v>
      </c>
      <c r="B2408">
        <v>345102</v>
      </c>
      <c r="C2408" t="s">
        <v>78</v>
      </c>
      <c r="D2408">
        <v>5675</v>
      </c>
      <c r="E2408">
        <v>-64.03</v>
      </c>
      <c r="F2408" s="1">
        <v>42185</v>
      </c>
      <c r="G2408" t="s">
        <v>119</v>
      </c>
      <c r="H2408" t="s">
        <v>383</v>
      </c>
      <c r="I2408" t="s">
        <v>383</v>
      </c>
      <c r="K2408">
        <v>19502</v>
      </c>
      <c r="L2408">
        <v>212653</v>
      </c>
      <c r="Q2408" t="s">
        <v>344</v>
      </c>
      <c r="U2408">
        <v>6</v>
      </c>
      <c r="V2408">
        <v>15</v>
      </c>
      <c r="Y2408" t="s">
        <v>345</v>
      </c>
      <c r="Z2408">
        <v>0</v>
      </c>
      <c r="AA2408" t="s">
        <v>346</v>
      </c>
      <c r="AB2408" t="s">
        <v>124</v>
      </c>
      <c r="AC2408">
        <v>233</v>
      </c>
    </row>
    <row r="2409" spans="1:29" x14ac:dyDescent="0.25">
      <c r="A2409">
        <v>345</v>
      </c>
      <c r="B2409">
        <v>345101</v>
      </c>
      <c r="C2409" t="s">
        <v>78</v>
      </c>
      <c r="D2409">
        <v>5680</v>
      </c>
      <c r="E2409">
        <v>-3.94</v>
      </c>
      <c r="F2409" s="1">
        <v>41851</v>
      </c>
      <c r="G2409" t="s">
        <v>119</v>
      </c>
      <c r="H2409" t="s">
        <v>384</v>
      </c>
      <c r="I2409" t="s">
        <v>384</v>
      </c>
      <c r="K2409">
        <v>19503</v>
      </c>
      <c r="L2409">
        <v>188241</v>
      </c>
      <c r="Q2409" t="s">
        <v>344</v>
      </c>
      <c r="U2409">
        <v>7</v>
      </c>
      <c r="V2409">
        <v>14</v>
      </c>
      <c r="Y2409" t="s">
        <v>345</v>
      </c>
      <c r="Z2409">
        <v>0</v>
      </c>
      <c r="AA2409" t="s">
        <v>346</v>
      </c>
      <c r="AB2409" t="s">
        <v>124</v>
      </c>
      <c r="AC2409">
        <v>229</v>
      </c>
    </row>
    <row r="2410" spans="1:29" x14ac:dyDescent="0.25">
      <c r="A2410">
        <v>345</v>
      </c>
      <c r="B2410">
        <v>345102</v>
      </c>
      <c r="C2410" t="s">
        <v>78</v>
      </c>
      <c r="D2410">
        <v>5680</v>
      </c>
      <c r="E2410">
        <v>-35.14</v>
      </c>
      <c r="F2410" s="1">
        <v>41851</v>
      </c>
      <c r="G2410" t="s">
        <v>119</v>
      </c>
      <c r="H2410" t="s">
        <v>384</v>
      </c>
      <c r="I2410" t="s">
        <v>384</v>
      </c>
      <c r="K2410">
        <v>19503</v>
      </c>
      <c r="L2410">
        <v>188241</v>
      </c>
      <c r="Q2410" t="s">
        <v>344</v>
      </c>
      <c r="U2410">
        <v>7</v>
      </c>
      <c r="V2410">
        <v>14</v>
      </c>
      <c r="Y2410" t="s">
        <v>345</v>
      </c>
      <c r="Z2410">
        <v>0</v>
      </c>
      <c r="AA2410" t="s">
        <v>346</v>
      </c>
      <c r="AB2410" t="s">
        <v>124</v>
      </c>
      <c r="AC2410">
        <v>230</v>
      </c>
    </row>
    <row r="2411" spans="1:29" x14ac:dyDescent="0.25">
      <c r="A2411">
        <v>345</v>
      </c>
      <c r="B2411">
        <v>345101</v>
      </c>
      <c r="C2411" t="s">
        <v>78</v>
      </c>
      <c r="D2411">
        <v>5680</v>
      </c>
      <c r="E2411">
        <v>-3.8</v>
      </c>
      <c r="F2411" s="1">
        <v>41882</v>
      </c>
      <c r="G2411" t="s">
        <v>119</v>
      </c>
      <c r="H2411" t="s">
        <v>384</v>
      </c>
      <c r="I2411" t="s">
        <v>384</v>
      </c>
      <c r="K2411">
        <v>19503</v>
      </c>
      <c r="L2411">
        <v>190224</v>
      </c>
      <c r="Q2411" t="s">
        <v>344</v>
      </c>
      <c r="U2411">
        <v>8</v>
      </c>
      <c r="V2411">
        <v>14</v>
      </c>
      <c r="Y2411" t="s">
        <v>345</v>
      </c>
      <c r="Z2411">
        <v>0</v>
      </c>
      <c r="AA2411" t="s">
        <v>346</v>
      </c>
      <c r="AB2411" t="s">
        <v>124</v>
      </c>
      <c r="AC2411">
        <v>228</v>
      </c>
    </row>
    <row r="2412" spans="1:29" x14ac:dyDescent="0.25">
      <c r="A2412">
        <v>345</v>
      </c>
      <c r="B2412">
        <v>345102</v>
      </c>
      <c r="C2412" t="s">
        <v>78</v>
      </c>
      <c r="D2412">
        <v>5680</v>
      </c>
      <c r="E2412">
        <v>-33.71</v>
      </c>
      <c r="F2412" s="1">
        <v>41882</v>
      </c>
      <c r="G2412" t="s">
        <v>119</v>
      </c>
      <c r="H2412" t="s">
        <v>384</v>
      </c>
      <c r="I2412" t="s">
        <v>384</v>
      </c>
      <c r="K2412">
        <v>19503</v>
      </c>
      <c r="L2412">
        <v>190224</v>
      </c>
      <c r="Q2412" t="s">
        <v>344</v>
      </c>
      <c r="U2412">
        <v>8</v>
      </c>
      <c r="V2412">
        <v>14</v>
      </c>
      <c r="Y2412" t="s">
        <v>345</v>
      </c>
      <c r="Z2412">
        <v>0</v>
      </c>
      <c r="AA2412" t="s">
        <v>346</v>
      </c>
      <c r="AB2412" t="s">
        <v>124</v>
      </c>
      <c r="AC2412">
        <v>229</v>
      </c>
    </row>
    <row r="2413" spans="1:29" x14ac:dyDescent="0.25">
      <c r="A2413">
        <v>345</v>
      </c>
      <c r="B2413">
        <v>345101</v>
      </c>
      <c r="C2413" t="s">
        <v>78</v>
      </c>
      <c r="D2413">
        <v>5680</v>
      </c>
      <c r="E2413">
        <v>-4.79</v>
      </c>
      <c r="F2413" s="1">
        <v>41912</v>
      </c>
      <c r="G2413" t="s">
        <v>119</v>
      </c>
      <c r="H2413" t="s">
        <v>384</v>
      </c>
      <c r="I2413" t="s">
        <v>384</v>
      </c>
      <c r="K2413">
        <v>19503</v>
      </c>
      <c r="L2413">
        <v>192448</v>
      </c>
      <c r="Q2413" t="s">
        <v>344</v>
      </c>
      <c r="U2413">
        <v>9</v>
      </c>
      <c r="V2413">
        <v>14</v>
      </c>
      <c r="Y2413" t="s">
        <v>345</v>
      </c>
      <c r="Z2413">
        <v>0</v>
      </c>
      <c r="AA2413" t="s">
        <v>346</v>
      </c>
      <c r="AB2413" t="s">
        <v>124</v>
      </c>
      <c r="AC2413">
        <v>228</v>
      </c>
    </row>
    <row r="2414" spans="1:29" x14ac:dyDescent="0.25">
      <c r="A2414">
        <v>345</v>
      </c>
      <c r="B2414">
        <v>345102</v>
      </c>
      <c r="C2414" t="s">
        <v>78</v>
      </c>
      <c r="D2414">
        <v>5680</v>
      </c>
      <c r="E2414">
        <v>-41.99</v>
      </c>
      <c r="F2414" s="1">
        <v>41912</v>
      </c>
      <c r="G2414" t="s">
        <v>119</v>
      </c>
      <c r="H2414" t="s">
        <v>384</v>
      </c>
      <c r="I2414" t="s">
        <v>384</v>
      </c>
      <c r="K2414">
        <v>19503</v>
      </c>
      <c r="L2414">
        <v>192448</v>
      </c>
      <c r="Q2414" t="s">
        <v>344</v>
      </c>
      <c r="U2414">
        <v>9</v>
      </c>
      <c r="V2414">
        <v>14</v>
      </c>
      <c r="Y2414" t="s">
        <v>345</v>
      </c>
      <c r="Z2414">
        <v>0</v>
      </c>
      <c r="AA2414" t="s">
        <v>346</v>
      </c>
      <c r="AB2414" t="s">
        <v>124</v>
      </c>
      <c r="AC2414">
        <v>229</v>
      </c>
    </row>
    <row r="2415" spans="1:29" x14ac:dyDescent="0.25">
      <c r="A2415">
        <v>345</v>
      </c>
      <c r="B2415">
        <v>345101</v>
      </c>
      <c r="C2415" t="s">
        <v>78</v>
      </c>
      <c r="D2415">
        <v>5680</v>
      </c>
      <c r="E2415">
        <v>-3.8</v>
      </c>
      <c r="F2415" s="1">
        <v>41943</v>
      </c>
      <c r="G2415" t="s">
        <v>119</v>
      </c>
      <c r="H2415" t="s">
        <v>384</v>
      </c>
      <c r="I2415" t="s">
        <v>384</v>
      </c>
      <c r="K2415">
        <v>19503</v>
      </c>
      <c r="L2415">
        <v>194806</v>
      </c>
      <c r="Q2415" t="s">
        <v>344</v>
      </c>
      <c r="U2415">
        <v>10</v>
      </c>
      <c r="V2415">
        <v>14</v>
      </c>
      <c r="Y2415" t="s">
        <v>345</v>
      </c>
      <c r="Z2415">
        <v>0</v>
      </c>
      <c r="AA2415" t="s">
        <v>346</v>
      </c>
      <c r="AB2415" t="s">
        <v>124</v>
      </c>
      <c r="AC2415">
        <v>232</v>
      </c>
    </row>
    <row r="2416" spans="1:29" x14ac:dyDescent="0.25">
      <c r="A2416">
        <v>345</v>
      </c>
      <c r="B2416">
        <v>345102</v>
      </c>
      <c r="C2416" t="s">
        <v>78</v>
      </c>
      <c r="D2416">
        <v>5680</v>
      </c>
      <c r="E2416">
        <v>-33.47</v>
      </c>
      <c r="F2416" s="1">
        <v>41943</v>
      </c>
      <c r="G2416" t="s">
        <v>119</v>
      </c>
      <c r="H2416" t="s">
        <v>384</v>
      </c>
      <c r="I2416" t="s">
        <v>384</v>
      </c>
      <c r="K2416">
        <v>19503</v>
      </c>
      <c r="L2416">
        <v>194806</v>
      </c>
      <c r="Q2416" t="s">
        <v>344</v>
      </c>
      <c r="U2416">
        <v>10</v>
      </c>
      <c r="V2416">
        <v>14</v>
      </c>
      <c r="Y2416" t="s">
        <v>345</v>
      </c>
      <c r="Z2416">
        <v>0</v>
      </c>
      <c r="AA2416" t="s">
        <v>346</v>
      </c>
      <c r="AB2416" t="s">
        <v>124</v>
      </c>
      <c r="AC2416">
        <v>233</v>
      </c>
    </row>
    <row r="2417" spans="1:29" x14ac:dyDescent="0.25">
      <c r="A2417">
        <v>345</v>
      </c>
      <c r="B2417">
        <v>345101</v>
      </c>
      <c r="C2417" t="s">
        <v>78</v>
      </c>
      <c r="D2417">
        <v>5680</v>
      </c>
      <c r="E2417">
        <v>-3.74</v>
      </c>
      <c r="F2417" s="1">
        <v>41973</v>
      </c>
      <c r="G2417" t="s">
        <v>119</v>
      </c>
      <c r="H2417" t="s">
        <v>384</v>
      </c>
      <c r="I2417" t="s">
        <v>384</v>
      </c>
      <c r="K2417">
        <v>19503</v>
      </c>
      <c r="L2417">
        <v>196780</v>
      </c>
      <c r="Q2417" t="s">
        <v>344</v>
      </c>
      <c r="U2417">
        <v>11</v>
      </c>
      <c r="V2417">
        <v>14</v>
      </c>
      <c r="Y2417" t="s">
        <v>345</v>
      </c>
      <c r="Z2417">
        <v>0</v>
      </c>
      <c r="AA2417" t="s">
        <v>346</v>
      </c>
      <c r="AB2417" t="s">
        <v>124</v>
      </c>
      <c r="AC2417">
        <v>232</v>
      </c>
    </row>
    <row r="2418" spans="1:29" x14ac:dyDescent="0.25">
      <c r="A2418">
        <v>345</v>
      </c>
      <c r="B2418">
        <v>345102</v>
      </c>
      <c r="C2418" t="s">
        <v>78</v>
      </c>
      <c r="D2418">
        <v>5680</v>
      </c>
      <c r="E2418">
        <v>-33.06</v>
      </c>
      <c r="F2418" s="1">
        <v>41973</v>
      </c>
      <c r="G2418" t="s">
        <v>119</v>
      </c>
      <c r="H2418" t="s">
        <v>384</v>
      </c>
      <c r="I2418" t="s">
        <v>384</v>
      </c>
      <c r="K2418">
        <v>19503</v>
      </c>
      <c r="L2418">
        <v>196780</v>
      </c>
      <c r="Q2418" t="s">
        <v>344</v>
      </c>
      <c r="U2418">
        <v>11</v>
      </c>
      <c r="V2418">
        <v>14</v>
      </c>
      <c r="Y2418" t="s">
        <v>345</v>
      </c>
      <c r="Z2418">
        <v>0</v>
      </c>
      <c r="AA2418" t="s">
        <v>346</v>
      </c>
      <c r="AB2418" t="s">
        <v>124</v>
      </c>
      <c r="AC2418">
        <v>233</v>
      </c>
    </row>
    <row r="2419" spans="1:29" x14ac:dyDescent="0.25">
      <c r="A2419">
        <v>345</v>
      </c>
      <c r="B2419">
        <v>345101</v>
      </c>
      <c r="C2419" t="s">
        <v>78</v>
      </c>
      <c r="D2419">
        <v>5680</v>
      </c>
      <c r="E2419">
        <v>-3.77</v>
      </c>
      <c r="F2419" s="1">
        <v>42004</v>
      </c>
      <c r="G2419" t="s">
        <v>119</v>
      </c>
      <c r="H2419" t="s">
        <v>384</v>
      </c>
      <c r="I2419" t="s">
        <v>384</v>
      </c>
      <c r="K2419">
        <v>19503</v>
      </c>
      <c r="L2419">
        <v>199153</v>
      </c>
      <c r="Q2419" t="s">
        <v>344</v>
      </c>
      <c r="U2419">
        <v>12</v>
      </c>
      <c r="V2419">
        <v>14</v>
      </c>
      <c r="Y2419" t="s">
        <v>345</v>
      </c>
      <c r="Z2419">
        <v>0</v>
      </c>
      <c r="AA2419" t="s">
        <v>346</v>
      </c>
      <c r="AB2419" t="s">
        <v>124</v>
      </c>
      <c r="AC2419">
        <v>232</v>
      </c>
    </row>
    <row r="2420" spans="1:29" x14ac:dyDescent="0.25">
      <c r="A2420">
        <v>345</v>
      </c>
      <c r="B2420">
        <v>345102</v>
      </c>
      <c r="C2420" t="s">
        <v>78</v>
      </c>
      <c r="D2420">
        <v>5680</v>
      </c>
      <c r="E2420">
        <v>-33.31</v>
      </c>
      <c r="F2420" s="1">
        <v>42004</v>
      </c>
      <c r="G2420" t="s">
        <v>119</v>
      </c>
      <c r="H2420" t="s">
        <v>384</v>
      </c>
      <c r="I2420" t="s">
        <v>384</v>
      </c>
      <c r="K2420">
        <v>19503</v>
      </c>
      <c r="L2420">
        <v>199153</v>
      </c>
      <c r="Q2420" t="s">
        <v>344</v>
      </c>
      <c r="U2420">
        <v>12</v>
      </c>
      <c r="V2420">
        <v>14</v>
      </c>
      <c r="Y2420" t="s">
        <v>345</v>
      </c>
      <c r="Z2420">
        <v>0</v>
      </c>
      <c r="AA2420" t="s">
        <v>346</v>
      </c>
      <c r="AB2420" t="s">
        <v>124</v>
      </c>
      <c r="AC2420">
        <v>233</v>
      </c>
    </row>
    <row r="2421" spans="1:29" x14ac:dyDescent="0.25">
      <c r="A2421">
        <v>345</v>
      </c>
      <c r="B2421">
        <v>345101</v>
      </c>
      <c r="C2421" t="s">
        <v>78</v>
      </c>
      <c r="D2421">
        <v>5680</v>
      </c>
      <c r="E2421">
        <v>-3.79</v>
      </c>
      <c r="F2421" s="1">
        <v>42035</v>
      </c>
      <c r="G2421" t="s">
        <v>119</v>
      </c>
      <c r="H2421" t="s">
        <v>384</v>
      </c>
      <c r="I2421" t="s">
        <v>384</v>
      </c>
      <c r="K2421">
        <v>19503</v>
      </c>
      <c r="L2421">
        <v>201178</v>
      </c>
      <c r="Q2421" t="s">
        <v>344</v>
      </c>
      <c r="U2421">
        <v>1</v>
      </c>
      <c r="V2421">
        <v>15</v>
      </c>
      <c r="Y2421" t="s">
        <v>345</v>
      </c>
      <c r="Z2421">
        <v>0</v>
      </c>
      <c r="AA2421" t="s">
        <v>346</v>
      </c>
      <c r="AB2421" t="s">
        <v>124</v>
      </c>
      <c r="AC2421">
        <v>232</v>
      </c>
    </row>
    <row r="2422" spans="1:29" x14ac:dyDescent="0.25">
      <c r="A2422">
        <v>345</v>
      </c>
      <c r="B2422">
        <v>345102</v>
      </c>
      <c r="C2422" t="s">
        <v>78</v>
      </c>
      <c r="D2422">
        <v>5680</v>
      </c>
      <c r="E2422">
        <v>-33.43</v>
      </c>
      <c r="F2422" s="1">
        <v>42035</v>
      </c>
      <c r="G2422" t="s">
        <v>119</v>
      </c>
      <c r="H2422" t="s">
        <v>384</v>
      </c>
      <c r="I2422" t="s">
        <v>384</v>
      </c>
      <c r="K2422">
        <v>19503</v>
      </c>
      <c r="L2422">
        <v>201178</v>
      </c>
      <c r="Q2422" t="s">
        <v>344</v>
      </c>
      <c r="U2422">
        <v>1</v>
      </c>
      <c r="V2422">
        <v>15</v>
      </c>
      <c r="Y2422" t="s">
        <v>345</v>
      </c>
      <c r="Z2422">
        <v>0</v>
      </c>
      <c r="AA2422" t="s">
        <v>346</v>
      </c>
      <c r="AB2422" t="s">
        <v>124</v>
      </c>
      <c r="AC2422">
        <v>233</v>
      </c>
    </row>
    <row r="2423" spans="1:29" x14ac:dyDescent="0.25">
      <c r="A2423">
        <v>345</v>
      </c>
      <c r="B2423">
        <v>345101</v>
      </c>
      <c r="C2423" t="s">
        <v>78</v>
      </c>
      <c r="D2423">
        <v>5680</v>
      </c>
      <c r="E2423">
        <v>-3.76</v>
      </c>
      <c r="F2423" s="1">
        <v>42063</v>
      </c>
      <c r="G2423" t="s">
        <v>119</v>
      </c>
      <c r="H2423" t="s">
        <v>384</v>
      </c>
      <c r="I2423" t="s">
        <v>384</v>
      </c>
      <c r="K2423">
        <v>19503</v>
      </c>
      <c r="L2423">
        <v>203189</v>
      </c>
      <c r="Q2423" t="s">
        <v>344</v>
      </c>
      <c r="U2423">
        <v>2</v>
      </c>
      <c r="V2423">
        <v>15</v>
      </c>
      <c r="Y2423" t="s">
        <v>345</v>
      </c>
      <c r="Z2423">
        <v>0</v>
      </c>
      <c r="AA2423" t="s">
        <v>346</v>
      </c>
      <c r="AB2423" t="s">
        <v>124</v>
      </c>
      <c r="AC2423">
        <v>232</v>
      </c>
    </row>
    <row r="2424" spans="1:29" x14ac:dyDescent="0.25">
      <c r="A2424">
        <v>345</v>
      </c>
      <c r="B2424">
        <v>345102</v>
      </c>
      <c r="C2424" t="s">
        <v>78</v>
      </c>
      <c r="D2424">
        <v>5680</v>
      </c>
      <c r="E2424">
        <v>-32.92</v>
      </c>
      <c r="F2424" s="1">
        <v>42063</v>
      </c>
      <c r="G2424" t="s">
        <v>119</v>
      </c>
      <c r="H2424" t="s">
        <v>384</v>
      </c>
      <c r="I2424" t="s">
        <v>384</v>
      </c>
      <c r="K2424">
        <v>19503</v>
      </c>
      <c r="L2424">
        <v>203189</v>
      </c>
      <c r="Q2424" t="s">
        <v>344</v>
      </c>
      <c r="U2424">
        <v>2</v>
      </c>
      <c r="V2424">
        <v>15</v>
      </c>
      <c r="Y2424" t="s">
        <v>345</v>
      </c>
      <c r="Z2424">
        <v>0</v>
      </c>
      <c r="AA2424" t="s">
        <v>346</v>
      </c>
      <c r="AB2424" t="s">
        <v>124</v>
      </c>
      <c r="AC2424">
        <v>233</v>
      </c>
    </row>
    <row r="2425" spans="1:29" x14ac:dyDescent="0.25">
      <c r="A2425">
        <v>345</v>
      </c>
      <c r="B2425">
        <v>345101</v>
      </c>
      <c r="C2425" t="s">
        <v>78</v>
      </c>
      <c r="D2425">
        <v>5680</v>
      </c>
      <c r="E2425">
        <v>-4.74</v>
      </c>
      <c r="F2425" s="1">
        <v>42094</v>
      </c>
      <c r="G2425" t="s">
        <v>119</v>
      </c>
      <c r="H2425" t="s">
        <v>384</v>
      </c>
      <c r="I2425" t="s">
        <v>384</v>
      </c>
      <c r="K2425">
        <v>19503</v>
      </c>
      <c r="L2425">
        <v>205849</v>
      </c>
      <c r="Q2425" t="s">
        <v>344</v>
      </c>
      <c r="U2425">
        <v>3</v>
      </c>
      <c r="V2425">
        <v>15</v>
      </c>
      <c r="Y2425" t="s">
        <v>345</v>
      </c>
      <c r="Z2425">
        <v>0</v>
      </c>
      <c r="AA2425" t="s">
        <v>346</v>
      </c>
      <c r="AB2425" t="s">
        <v>124</v>
      </c>
      <c r="AC2425">
        <v>232</v>
      </c>
    </row>
    <row r="2426" spans="1:29" x14ac:dyDescent="0.25">
      <c r="A2426">
        <v>345</v>
      </c>
      <c r="B2426">
        <v>345102</v>
      </c>
      <c r="C2426" t="s">
        <v>78</v>
      </c>
      <c r="D2426">
        <v>5680</v>
      </c>
      <c r="E2426">
        <v>-41.46</v>
      </c>
      <c r="F2426" s="1">
        <v>42094</v>
      </c>
      <c r="G2426" t="s">
        <v>119</v>
      </c>
      <c r="H2426" t="s">
        <v>384</v>
      </c>
      <c r="I2426" t="s">
        <v>384</v>
      </c>
      <c r="K2426">
        <v>19503</v>
      </c>
      <c r="L2426">
        <v>205849</v>
      </c>
      <c r="Q2426" t="s">
        <v>344</v>
      </c>
      <c r="U2426">
        <v>3</v>
      </c>
      <c r="V2426">
        <v>15</v>
      </c>
      <c r="Y2426" t="s">
        <v>345</v>
      </c>
      <c r="Z2426">
        <v>0</v>
      </c>
      <c r="AA2426" t="s">
        <v>346</v>
      </c>
      <c r="AB2426" t="s">
        <v>124</v>
      </c>
      <c r="AC2426">
        <v>233</v>
      </c>
    </row>
    <row r="2427" spans="1:29" x14ac:dyDescent="0.25">
      <c r="A2427">
        <v>345</v>
      </c>
      <c r="B2427">
        <v>345101</v>
      </c>
      <c r="C2427" t="s">
        <v>78</v>
      </c>
      <c r="D2427">
        <v>5680</v>
      </c>
      <c r="E2427">
        <v>-3.89</v>
      </c>
      <c r="F2427" s="1">
        <v>42124</v>
      </c>
      <c r="G2427" t="s">
        <v>119</v>
      </c>
      <c r="H2427" t="s">
        <v>384</v>
      </c>
      <c r="I2427" t="s">
        <v>384</v>
      </c>
      <c r="K2427">
        <v>19503</v>
      </c>
      <c r="L2427">
        <v>208038</v>
      </c>
      <c r="Q2427" t="s">
        <v>344</v>
      </c>
      <c r="U2427">
        <v>4</v>
      </c>
      <c r="V2427">
        <v>15</v>
      </c>
      <c r="Y2427" t="s">
        <v>345</v>
      </c>
      <c r="Z2427">
        <v>0</v>
      </c>
      <c r="AA2427" t="s">
        <v>346</v>
      </c>
      <c r="AB2427" t="s">
        <v>124</v>
      </c>
      <c r="AC2427">
        <v>232</v>
      </c>
    </row>
    <row r="2428" spans="1:29" x14ac:dyDescent="0.25">
      <c r="A2428">
        <v>345</v>
      </c>
      <c r="B2428">
        <v>345102</v>
      </c>
      <c r="C2428" t="s">
        <v>78</v>
      </c>
      <c r="D2428">
        <v>5680</v>
      </c>
      <c r="E2428">
        <v>-34.04</v>
      </c>
      <c r="F2428" s="1">
        <v>42124</v>
      </c>
      <c r="G2428" t="s">
        <v>119</v>
      </c>
      <c r="H2428" t="s">
        <v>384</v>
      </c>
      <c r="I2428" t="s">
        <v>384</v>
      </c>
      <c r="K2428">
        <v>19503</v>
      </c>
      <c r="L2428">
        <v>208038</v>
      </c>
      <c r="Q2428" t="s">
        <v>344</v>
      </c>
      <c r="U2428">
        <v>4</v>
      </c>
      <c r="V2428">
        <v>15</v>
      </c>
      <c r="Y2428" t="s">
        <v>345</v>
      </c>
      <c r="Z2428">
        <v>0</v>
      </c>
      <c r="AA2428" t="s">
        <v>346</v>
      </c>
      <c r="AB2428" t="s">
        <v>124</v>
      </c>
      <c r="AC2428">
        <v>233</v>
      </c>
    </row>
    <row r="2429" spans="1:29" x14ac:dyDescent="0.25">
      <c r="A2429">
        <v>345</v>
      </c>
      <c r="B2429">
        <v>345101</v>
      </c>
      <c r="C2429" t="s">
        <v>78</v>
      </c>
      <c r="D2429">
        <v>5680</v>
      </c>
      <c r="E2429">
        <v>-3.86</v>
      </c>
      <c r="F2429" s="1">
        <v>42155</v>
      </c>
      <c r="G2429" t="s">
        <v>119</v>
      </c>
      <c r="H2429" t="s">
        <v>384</v>
      </c>
      <c r="I2429" t="s">
        <v>384</v>
      </c>
      <c r="K2429">
        <v>19503</v>
      </c>
      <c r="L2429">
        <v>210146</v>
      </c>
      <c r="Q2429" t="s">
        <v>344</v>
      </c>
      <c r="U2429">
        <v>5</v>
      </c>
      <c r="V2429">
        <v>15</v>
      </c>
      <c r="Y2429" t="s">
        <v>345</v>
      </c>
      <c r="Z2429">
        <v>0</v>
      </c>
      <c r="AA2429" t="s">
        <v>346</v>
      </c>
      <c r="AB2429" t="s">
        <v>124</v>
      </c>
      <c r="AC2429">
        <v>232</v>
      </c>
    </row>
    <row r="2430" spans="1:29" x14ac:dyDescent="0.25">
      <c r="A2430">
        <v>345</v>
      </c>
      <c r="B2430">
        <v>345102</v>
      </c>
      <c r="C2430" t="s">
        <v>78</v>
      </c>
      <c r="D2430">
        <v>5680</v>
      </c>
      <c r="E2430">
        <v>-33.9</v>
      </c>
      <c r="F2430" s="1">
        <v>42155</v>
      </c>
      <c r="G2430" t="s">
        <v>119</v>
      </c>
      <c r="H2430" t="s">
        <v>384</v>
      </c>
      <c r="I2430" t="s">
        <v>384</v>
      </c>
      <c r="K2430">
        <v>19503</v>
      </c>
      <c r="L2430">
        <v>210146</v>
      </c>
      <c r="Q2430" t="s">
        <v>344</v>
      </c>
      <c r="U2430">
        <v>5</v>
      </c>
      <c r="V2430">
        <v>15</v>
      </c>
      <c r="Y2430" t="s">
        <v>345</v>
      </c>
      <c r="Z2430">
        <v>0</v>
      </c>
      <c r="AA2430" t="s">
        <v>346</v>
      </c>
      <c r="AB2430" t="s">
        <v>124</v>
      </c>
      <c r="AC2430">
        <v>233</v>
      </c>
    </row>
    <row r="2431" spans="1:29" x14ac:dyDescent="0.25">
      <c r="A2431">
        <v>345</v>
      </c>
      <c r="B2431">
        <v>345101</v>
      </c>
      <c r="C2431" t="s">
        <v>78</v>
      </c>
      <c r="D2431">
        <v>5680</v>
      </c>
      <c r="E2431">
        <v>-3.85</v>
      </c>
      <c r="F2431" s="1">
        <v>42185</v>
      </c>
      <c r="G2431" t="s">
        <v>119</v>
      </c>
      <c r="H2431" t="s">
        <v>384</v>
      </c>
      <c r="I2431" t="s">
        <v>384</v>
      </c>
      <c r="K2431">
        <v>19503</v>
      </c>
      <c r="L2431">
        <v>212653</v>
      </c>
      <c r="Q2431" t="s">
        <v>344</v>
      </c>
      <c r="U2431">
        <v>6</v>
      </c>
      <c r="V2431">
        <v>15</v>
      </c>
      <c r="Y2431" t="s">
        <v>345</v>
      </c>
      <c r="Z2431">
        <v>0</v>
      </c>
      <c r="AA2431" t="s">
        <v>346</v>
      </c>
      <c r="AB2431" t="s">
        <v>124</v>
      </c>
      <c r="AC2431">
        <v>232</v>
      </c>
    </row>
    <row r="2432" spans="1:29" x14ac:dyDescent="0.25">
      <c r="A2432">
        <v>345</v>
      </c>
      <c r="B2432">
        <v>345102</v>
      </c>
      <c r="C2432" t="s">
        <v>78</v>
      </c>
      <c r="D2432">
        <v>5680</v>
      </c>
      <c r="E2432">
        <v>-34.15</v>
      </c>
      <c r="F2432" s="1">
        <v>42185</v>
      </c>
      <c r="G2432" t="s">
        <v>119</v>
      </c>
      <c r="H2432" t="s">
        <v>384</v>
      </c>
      <c r="I2432" t="s">
        <v>384</v>
      </c>
      <c r="K2432">
        <v>19503</v>
      </c>
      <c r="L2432">
        <v>212653</v>
      </c>
      <c r="Q2432" t="s">
        <v>344</v>
      </c>
      <c r="U2432">
        <v>6</v>
      </c>
      <c r="V2432">
        <v>15</v>
      </c>
      <c r="Y2432" t="s">
        <v>345</v>
      </c>
      <c r="Z2432">
        <v>0</v>
      </c>
      <c r="AA2432" t="s">
        <v>346</v>
      </c>
      <c r="AB2432" t="s">
        <v>124</v>
      </c>
      <c r="AC2432">
        <v>233</v>
      </c>
    </row>
    <row r="2433" spans="1:29" x14ac:dyDescent="0.25">
      <c r="A2433">
        <v>345</v>
      </c>
      <c r="B2433">
        <v>345101</v>
      </c>
      <c r="C2433" t="s">
        <v>78</v>
      </c>
      <c r="D2433">
        <v>5690</v>
      </c>
      <c r="E2433">
        <v>0.11</v>
      </c>
      <c r="F2433" s="1">
        <v>41912</v>
      </c>
      <c r="G2433" t="s">
        <v>119</v>
      </c>
      <c r="H2433" t="s">
        <v>385</v>
      </c>
      <c r="I2433" t="s">
        <v>385</v>
      </c>
      <c r="K2433">
        <v>302015</v>
      </c>
      <c r="L2433">
        <v>192448</v>
      </c>
      <c r="Q2433" t="s">
        <v>344</v>
      </c>
      <c r="U2433">
        <v>9</v>
      </c>
      <c r="V2433">
        <v>14</v>
      </c>
      <c r="Y2433" t="s">
        <v>345</v>
      </c>
      <c r="Z2433">
        <v>0</v>
      </c>
      <c r="AA2433" t="s">
        <v>346</v>
      </c>
      <c r="AB2433" t="s">
        <v>124</v>
      </c>
      <c r="AC2433">
        <v>228</v>
      </c>
    </row>
    <row r="2434" spans="1:29" x14ac:dyDescent="0.25">
      <c r="A2434">
        <v>345</v>
      </c>
      <c r="B2434">
        <v>345102</v>
      </c>
      <c r="C2434" t="s">
        <v>78</v>
      </c>
      <c r="D2434">
        <v>5690</v>
      </c>
      <c r="E2434">
        <v>1</v>
      </c>
      <c r="F2434" s="1">
        <v>41912</v>
      </c>
      <c r="G2434" t="s">
        <v>119</v>
      </c>
      <c r="H2434" t="s">
        <v>385</v>
      </c>
      <c r="I2434" t="s">
        <v>385</v>
      </c>
      <c r="K2434">
        <v>302015</v>
      </c>
      <c r="L2434">
        <v>192448</v>
      </c>
      <c r="Q2434" t="s">
        <v>344</v>
      </c>
      <c r="U2434">
        <v>9</v>
      </c>
      <c r="V2434">
        <v>14</v>
      </c>
      <c r="Y2434" t="s">
        <v>345</v>
      </c>
      <c r="Z2434">
        <v>0</v>
      </c>
      <c r="AA2434" t="s">
        <v>346</v>
      </c>
      <c r="AB2434" t="s">
        <v>124</v>
      </c>
      <c r="AC2434">
        <v>229</v>
      </c>
    </row>
    <row r="2435" spans="1:29" x14ac:dyDescent="0.25">
      <c r="A2435">
        <v>345</v>
      </c>
      <c r="B2435">
        <v>345101</v>
      </c>
      <c r="C2435" t="s">
        <v>78</v>
      </c>
      <c r="D2435">
        <v>5705</v>
      </c>
      <c r="E2435">
        <v>530.6</v>
      </c>
      <c r="F2435" s="1">
        <v>41851</v>
      </c>
      <c r="G2435" t="s">
        <v>119</v>
      </c>
      <c r="H2435" t="s">
        <v>386</v>
      </c>
      <c r="I2435" t="s">
        <v>386</v>
      </c>
      <c r="K2435">
        <v>5037</v>
      </c>
      <c r="L2435">
        <v>188241</v>
      </c>
      <c r="Q2435" t="s">
        <v>344</v>
      </c>
      <c r="U2435">
        <v>7</v>
      </c>
      <c r="V2435">
        <v>14</v>
      </c>
      <c r="Y2435" t="s">
        <v>345</v>
      </c>
      <c r="Z2435">
        <v>0</v>
      </c>
      <c r="AA2435" t="s">
        <v>346</v>
      </c>
      <c r="AB2435" t="s">
        <v>124</v>
      </c>
      <c r="AC2435">
        <v>229</v>
      </c>
    </row>
    <row r="2436" spans="1:29" x14ac:dyDescent="0.25">
      <c r="A2436">
        <v>345</v>
      </c>
      <c r="B2436">
        <v>345102</v>
      </c>
      <c r="C2436" t="s">
        <v>78</v>
      </c>
      <c r="D2436">
        <v>5705</v>
      </c>
      <c r="E2436">
        <v>4731.8599999999997</v>
      </c>
      <c r="F2436" s="1">
        <v>41851</v>
      </c>
      <c r="G2436" t="s">
        <v>119</v>
      </c>
      <c r="H2436" t="s">
        <v>386</v>
      </c>
      <c r="I2436" t="s">
        <v>386</v>
      </c>
      <c r="K2436">
        <v>5037</v>
      </c>
      <c r="L2436">
        <v>188241</v>
      </c>
      <c r="Q2436" t="s">
        <v>344</v>
      </c>
      <c r="U2436">
        <v>7</v>
      </c>
      <c r="V2436">
        <v>14</v>
      </c>
      <c r="Y2436" t="s">
        <v>345</v>
      </c>
      <c r="Z2436">
        <v>0</v>
      </c>
      <c r="AA2436" t="s">
        <v>346</v>
      </c>
      <c r="AB2436" t="s">
        <v>124</v>
      </c>
      <c r="AC2436">
        <v>230</v>
      </c>
    </row>
    <row r="2437" spans="1:29" x14ac:dyDescent="0.25">
      <c r="A2437">
        <v>345</v>
      </c>
      <c r="B2437">
        <v>345101</v>
      </c>
      <c r="C2437" t="s">
        <v>78</v>
      </c>
      <c r="D2437">
        <v>5705</v>
      </c>
      <c r="E2437">
        <v>530.29</v>
      </c>
      <c r="F2437" s="1">
        <v>41882</v>
      </c>
      <c r="G2437" t="s">
        <v>119</v>
      </c>
      <c r="H2437" t="s">
        <v>386</v>
      </c>
      <c r="I2437" t="s">
        <v>386</v>
      </c>
      <c r="K2437">
        <v>5037</v>
      </c>
      <c r="L2437">
        <v>190224</v>
      </c>
      <c r="Q2437" t="s">
        <v>344</v>
      </c>
      <c r="U2437">
        <v>8</v>
      </c>
      <c r="V2437">
        <v>14</v>
      </c>
      <c r="Y2437" t="s">
        <v>345</v>
      </c>
      <c r="Z2437">
        <v>0</v>
      </c>
      <c r="AA2437" t="s">
        <v>346</v>
      </c>
      <c r="AB2437" t="s">
        <v>124</v>
      </c>
      <c r="AC2437">
        <v>228</v>
      </c>
    </row>
    <row r="2438" spans="1:29" x14ac:dyDescent="0.25">
      <c r="A2438">
        <v>345</v>
      </c>
      <c r="B2438">
        <v>345102</v>
      </c>
      <c r="C2438" t="s">
        <v>78</v>
      </c>
      <c r="D2438">
        <v>5705</v>
      </c>
      <c r="E2438">
        <v>4709.28</v>
      </c>
      <c r="F2438" s="1">
        <v>41882</v>
      </c>
      <c r="G2438" t="s">
        <v>119</v>
      </c>
      <c r="H2438" t="s">
        <v>386</v>
      </c>
      <c r="I2438" t="s">
        <v>386</v>
      </c>
      <c r="K2438">
        <v>5037</v>
      </c>
      <c r="L2438">
        <v>190224</v>
      </c>
      <c r="Q2438" t="s">
        <v>344</v>
      </c>
      <c r="U2438">
        <v>8</v>
      </c>
      <c r="V2438">
        <v>14</v>
      </c>
      <c r="Y2438" t="s">
        <v>345</v>
      </c>
      <c r="Z2438">
        <v>0</v>
      </c>
      <c r="AA2438" t="s">
        <v>346</v>
      </c>
      <c r="AB2438" t="s">
        <v>124</v>
      </c>
      <c r="AC2438">
        <v>229</v>
      </c>
    </row>
    <row r="2439" spans="1:29" x14ac:dyDescent="0.25">
      <c r="A2439">
        <v>345</v>
      </c>
      <c r="B2439">
        <v>345101</v>
      </c>
      <c r="C2439" t="s">
        <v>78</v>
      </c>
      <c r="D2439">
        <v>5705</v>
      </c>
      <c r="E2439">
        <v>536.69000000000005</v>
      </c>
      <c r="F2439" s="1">
        <v>41912</v>
      </c>
      <c r="G2439" t="s">
        <v>119</v>
      </c>
      <c r="H2439" t="s">
        <v>386</v>
      </c>
      <c r="I2439" t="s">
        <v>386</v>
      </c>
      <c r="K2439">
        <v>5037</v>
      </c>
      <c r="L2439">
        <v>192448</v>
      </c>
      <c r="Q2439" t="s">
        <v>344</v>
      </c>
      <c r="U2439">
        <v>9</v>
      </c>
      <c r="V2439">
        <v>14</v>
      </c>
      <c r="Y2439" t="s">
        <v>345</v>
      </c>
      <c r="Z2439">
        <v>0</v>
      </c>
      <c r="AA2439" t="s">
        <v>346</v>
      </c>
      <c r="AB2439" t="s">
        <v>124</v>
      </c>
      <c r="AC2439">
        <v>228</v>
      </c>
    </row>
    <row r="2440" spans="1:29" x14ac:dyDescent="0.25">
      <c r="A2440">
        <v>345</v>
      </c>
      <c r="B2440">
        <v>345102</v>
      </c>
      <c r="C2440" t="s">
        <v>78</v>
      </c>
      <c r="D2440">
        <v>5705</v>
      </c>
      <c r="E2440">
        <v>4705.97</v>
      </c>
      <c r="F2440" s="1">
        <v>41912</v>
      </c>
      <c r="G2440" t="s">
        <v>119</v>
      </c>
      <c r="H2440" t="s">
        <v>386</v>
      </c>
      <c r="I2440" t="s">
        <v>386</v>
      </c>
      <c r="K2440">
        <v>5037</v>
      </c>
      <c r="L2440">
        <v>192448</v>
      </c>
      <c r="Q2440" t="s">
        <v>344</v>
      </c>
      <c r="U2440">
        <v>9</v>
      </c>
      <c r="V2440">
        <v>14</v>
      </c>
      <c r="Y2440" t="s">
        <v>345</v>
      </c>
      <c r="Z2440">
        <v>0</v>
      </c>
      <c r="AA2440" t="s">
        <v>346</v>
      </c>
      <c r="AB2440" t="s">
        <v>124</v>
      </c>
      <c r="AC2440">
        <v>229</v>
      </c>
    </row>
    <row r="2441" spans="1:29" x14ac:dyDescent="0.25">
      <c r="A2441">
        <v>345</v>
      </c>
      <c r="B2441">
        <v>345101</v>
      </c>
      <c r="C2441" t="s">
        <v>78</v>
      </c>
      <c r="D2441">
        <v>5705</v>
      </c>
      <c r="E2441">
        <v>531.09</v>
      </c>
      <c r="F2441" s="1">
        <v>41943</v>
      </c>
      <c r="G2441" t="s">
        <v>119</v>
      </c>
      <c r="H2441" t="s">
        <v>386</v>
      </c>
      <c r="I2441" t="s">
        <v>386</v>
      </c>
      <c r="K2441">
        <v>5037</v>
      </c>
      <c r="L2441">
        <v>194806</v>
      </c>
      <c r="Q2441" t="s">
        <v>344</v>
      </c>
      <c r="U2441">
        <v>10</v>
      </c>
      <c r="V2441">
        <v>14</v>
      </c>
      <c r="Y2441" t="s">
        <v>345</v>
      </c>
      <c r="Z2441">
        <v>0</v>
      </c>
      <c r="AA2441" t="s">
        <v>346</v>
      </c>
      <c r="AB2441" t="s">
        <v>124</v>
      </c>
      <c r="AC2441">
        <v>232</v>
      </c>
    </row>
    <row r="2442" spans="1:29" x14ac:dyDescent="0.25">
      <c r="A2442">
        <v>345</v>
      </c>
      <c r="B2442">
        <v>345102</v>
      </c>
      <c r="C2442" t="s">
        <v>78</v>
      </c>
      <c r="D2442">
        <v>5705</v>
      </c>
      <c r="E2442">
        <v>4671.43</v>
      </c>
      <c r="F2442" s="1">
        <v>41943</v>
      </c>
      <c r="G2442" t="s">
        <v>119</v>
      </c>
      <c r="H2442" t="s">
        <v>386</v>
      </c>
      <c r="I2442" t="s">
        <v>386</v>
      </c>
      <c r="K2442">
        <v>5037</v>
      </c>
      <c r="L2442">
        <v>194806</v>
      </c>
      <c r="Q2442" t="s">
        <v>344</v>
      </c>
      <c r="U2442">
        <v>10</v>
      </c>
      <c r="V2442">
        <v>14</v>
      </c>
      <c r="Y2442" t="s">
        <v>345</v>
      </c>
      <c r="Z2442">
        <v>0</v>
      </c>
      <c r="AA2442" t="s">
        <v>346</v>
      </c>
      <c r="AB2442" t="s">
        <v>124</v>
      </c>
      <c r="AC2442">
        <v>233</v>
      </c>
    </row>
    <row r="2443" spans="1:29" x14ac:dyDescent="0.25">
      <c r="A2443">
        <v>345</v>
      </c>
      <c r="B2443">
        <v>345101</v>
      </c>
      <c r="C2443" t="s">
        <v>78</v>
      </c>
      <c r="D2443">
        <v>5705</v>
      </c>
      <c r="E2443">
        <v>524.97</v>
      </c>
      <c r="F2443" s="1">
        <v>41973</v>
      </c>
      <c r="G2443" t="s">
        <v>119</v>
      </c>
      <c r="H2443" t="s">
        <v>386</v>
      </c>
      <c r="I2443" t="s">
        <v>386</v>
      </c>
      <c r="K2443">
        <v>5037</v>
      </c>
      <c r="L2443">
        <v>196780</v>
      </c>
      <c r="Q2443" t="s">
        <v>344</v>
      </c>
      <c r="U2443">
        <v>11</v>
      </c>
      <c r="V2443">
        <v>14</v>
      </c>
      <c r="Y2443" t="s">
        <v>345</v>
      </c>
      <c r="Z2443">
        <v>0</v>
      </c>
      <c r="AA2443" t="s">
        <v>346</v>
      </c>
      <c r="AB2443" t="s">
        <v>124</v>
      </c>
      <c r="AC2443">
        <v>232</v>
      </c>
    </row>
    <row r="2444" spans="1:29" x14ac:dyDescent="0.25">
      <c r="A2444">
        <v>345</v>
      </c>
      <c r="B2444">
        <v>345102</v>
      </c>
      <c r="C2444" t="s">
        <v>78</v>
      </c>
      <c r="D2444">
        <v>5705</v>
      </c>
      <c r="E2444">
        <v>4634</v>
      </c>
      <c r="F2444" s="1">
        <v>41973</v>
      </c>
      <c r="G2444" t="s">
        <v>119</v>
      </c>
      <c r="H2444" t="s">
        <v>386</v>
      </c>
      <c r="I2444" t="s">
        <v>386</v>
      </c>
      <c r="K2444">
        <v>5037</v>
      </c>
      <c r="L2444">
        <v>196780</v>
      </c>
      <c r="Q2444" t="s">
        <v>344</v>
      </c>
      <c r="U2444">
        <v>11</v>
      </c>
      <c r="V2444">
        <v>14</v>
      </c>
      <c r="Y2444" t="s">
        <v>345</v>
      </c>
      <c r="Z2444">
        <v>0</v>
      </c>
      <c r="AA2444" t="s">
        <v>346</v>
      </c>
      <c r="AB2444" t="s">
        <v>124</v>
      </c>
      <c r="AC2444">
        <v>233</v>
      </c>
    </row>
    <row r="2445" spans="1:29" x14ac:dyDescent="0.25">
      <c r="A2445">
        <v>345</v>
      </c>
      <c r="B2445">
        <v>345101</v>
      </c>
      <c r="C2445" t="s">
        <v>78</v>
      </c>
      <c r="D2445">
        <v>5705</v>
      </c>
      <c r="E2445">
        <v>520.85</v>
      </c>
      <c r="F2445" s="1">
        <v>42004</v>
      </c>
      <c r="G2445" t="s">
        <v>119</v>
      </c>
      <c r="H2445" t="s">
        <v>386</v>
      </c>
      <c r="I2445" t="s">
        <v>386</v>
      </c>
      <c r="K2445">
        <v>5037</v>
      </c>
      <c r="L2445">
        <v>199153</v>
      </c>
      <c r="Q2445" t="s">
        <v>344</v>
      </c>
      <c r="U2445">
        <v>12</v>
      </c>
      <c r="V2445">
        <v>14</v>
      </c>
      <c r="Y2445" t="s">
        <v>345</v>
      </c>
      <c r="Z2445">
        <v>0</v>
      </c>
      <c r="AA2445" t="s">
        <v>346</v>
      </c>
      <c r="AB2445" t="s">
        <v>124</v>
      </c>
      <c r="AC2445">
        <v>232</v>
      </c>
    </row>
    <row r="2446" spans="1:29" x14ac:dyDescent="0.25">
      <c r="A2446">
        <v>345</v>
      </c>
      <c r="B2446">
        <v>345102</v>
      </c>
      <c r="C2446" t="s">
        <v>78</v>
      </c>
      <c r="D2446">
        <v>5705</v>
      </c>
      <c r="E2446">
        <v>4606.93</v>
      </c>
      <c r="F2446" s="1">
        <v>42004</v>
      </c>
      <c r="G2446" t="s">
        <v>119</v>
      </c>
      <c r="H2446" t="s">
        <v>386</v>
      </c>
      <c r="I2446" t="s">
        <v>386</v>
      </c>
      <c r="K2446">
        <v>5037</v>
      </c>
      <c r="L2446">
        <v>199153</v>
      </c>
      <c r="Q2446" t="s">
        <v>344</v>
      </c>
      <c r="U2446">
        <v>12</v>
      </c>
      <c r="V2446">
        <v>14</v>
      </c>
      <c r="Y2446" t="s">
        <v>345</v>
      </c>
      <c r="Z2446">
        <v>0</v>
      </c>
      <c r="AA2446" t="s">
        <v>346</v>
      </c>
      <c r="AB2446" t="s">
        <v>124</v>
      </c>
      <c r="AC2446">
        <v>233</v>
      </c>
    </row>
    <row r="2447" spans="1:29" x14ac:dyDescent="0.25">
      <c r="A2447">
        <v>345</v>
      </c>
      <c r="B2447">
        <v>345101</v>
      </c>
      <c r="C2447" t="s">
        <v>78</v>
      </c>
      <c r="D2447">
        <v>5705</v>
      </c>
      <c r="E2447">
        <v>510.04</v>
      </c>
      <c r="F2447" s="1">
        <v>42035</v>
      </c>
      <c r="G2447" t="s">
        <v>119</v>
      </c>
      <c r="H2447" t="s">
        <v>386</v>
      </c>
      <c r="I2447" t="s">
        <v>386</v>
      </c>
      <c r="K2447">
        <v>5037</v>
      </c>
      <c r="L2447">
        <v>201178</v>
      </c>
      <c r="Q2447" t="s">
        <v>344</v>
      </c>
      <c r="U2447">
        <v>1</v>
      </c>
      <c r="V2447">
        <v>15</v>
      </c>
      <c r="Y2447" t="s">
        <v>345</v>
      </c>
      <c r="Z2447">
        <v>0</v>
      </c>
      <c r="AA2447" t="s">
        <v>346</v>
      </c>
      <c r="AB2447" t="s">
        <v>124</v>
      </c>
      <c r="AC2447">
        <v>232</v>
      </c>
    </row>
    <row r="2448" spans="1:29" x14ac:dyDescent="0.25">
      <c r="A2448">
        <v>345</v>
      </c>
      <c r="B2448">
        <v>345102</v>
      </c>
      <c r="C2448" t="s">
        <v>78</v>
      </c>
      <c r="D2448">
        <v>5705</v>
      </c>
      <c r="E2448">
        <v>4495.8</v>
      </c>
      <c r="F2448" s="1">
        <v>42035</v>
      </c>
      <c r="G2448" t="s">
        <v>119</v>
      </c>
      <c r="H2448" t="s">
        <v>386</v>
      </c>
      <c r="I2448" t="s">
        <v>386</v>
      </c>
      <c r="K2448">
        <v>5037</v>
      </c>
      <c r="L2448">
        <v>201178</v>
      </c>
      <c r="Q2448" t="s">
        <v>344</v>
      </c>
      <c r="U2448">
        <v>1</v>
      </c>
      <c r="V2448">
        <v>15</v>
      </c>
      <c r="Y2448" t="s">
        <v>345</v>
      </c>
      <c r="Z2448">
        <v>0</v>
      </c>
      <c r="AA2448" t="s">
        <v>346</v>
      </c>
      <c r="AB2448" t="s">
        <v>124</v>
      </c>
      <c r="AC2448">
        <v>233</v>
      </c>
    </row>
    <row r="2449" spans="1:29" x14ac:dyDescent="0.25">
      <c r="A2449">
        <v>345</v>
      </c>
      <c r="B2449">
        <v>345101</v>
      </c>
      <c r="C2449" t="s">
        <v>78</v>
      </c>
      <c r="D2449">
        <v>5705</v>
      </c>
      <c r="E2449">
        <v>444.79</v>
      </c>
      <c r="F2449" s="1">
        <v>42063</v>
      </c>
      <c r="G2449" t="s">
        <v>119</v>
      </c>
      <c r="H2449" t="s">
        <v>386</v>
      </c>
      <c r="I2449" t="s">
        <v>386</v>
      </c>
      <c r="K2449">
        <v>5037</v>
      </c>
      <c r="L2449">
        <v>203189</v>
      </c>
      <c r="Q2449" t="s">
        <v>344</v>
      </c>
      <c r="U2449">
        <v>2</v>
      </c>
      <c r="V2449">
        <v>15</v>
      </c>
      <c r="Y2449" t="s">
        <v>345</v>
      </c>
      <c r="Z2449">
        <v>0</v>
      </c>
      <c r="AA2449" t="s">
        <v>346</v>
      </c>
      <c r="AB2449" t="s">
        <v>124</v>
      </c>
      <c r="AC2449">
        <v>232</v>
      </c>
    </row>
    <row r="2450" spans="1:29" x14ac:dyDescent="0.25">
      <c r="A2450">
        <v>345</v>
      </c>
      <c r="B2450">
        <v>345102</v>
      </c>
      <c r="C2450" t="s">
        <v>78</v>
      </c>
      <c r="D2450">
        <v>5705</v>
      </c>
      <c r="E2450">
        <v>3898.29</v>
      </c>
      <c r="F2450" s="1">
        <v>42063</v>
      </c>
      <c r="G2450" t="s">
        <v>119</v>
      </c>
      <c r="H2450" t="s">
        <v>386</v>
      </c>
      <c r="I2450" t="s">
        <v>386</v>
      </c>
      <c r="K2450">
        <v>5037</v>
      </c>
      <c r="L2450">
        <v>203189</v>
      </c>
      <c r="Q2450" t="s">
        <v>344</v>
      </c>
      <c r="U2450">
        <v>2</v>
      </c>
      <c r="V2450">
        <v>15</v>
      </c>
      <c r="Y2450" t="s">
        <v>345</v>
      </c>
      <c r="Z2450">
        <v>0</v>
      </c>
      <c r="AA2450" t="s">
        <v>346</v>
      </c>
      <c r="AB2450" t="s">
        <v>124</v>
      </c>
      <c r="AC2450">
        <v>233</v>
      </c>
    </row>
    <row r="2451" spans="1:29" x14ac:dyDescent="0.25">
      <c r="A2451">
        <v>345</v>
      </c>
      <c r="B2451">
        <v>345101</v>
      </c>
      <c r="C2451" t="s">
        <v>78</v>
      </c>
      <c r="D2451">
        <v>5705</v>
      </c>
      <c r="E2451">
        <v>500.23</v>
      </c>
      <c r="F2451" s="1">
        <v>42094</v>
      </c>
      <c r="G2451" t="s">
        <v>119</v>
      </c>
      <c r="H2451" t="s">
        <v>386</v>
      </c>
      <c r="I2451" t="s">
        <v>386</v>
      </c>
      <c r="K2451">
        <v>5037</v>
      </c>
      <c r="L2451">
        <v>205849</v>
      </c>
      <c r="Q2451" t="s">
        <v>344</v>
      </c>
      <c r="U2451">
        <v>3</v>
      </c>
      <c r="V2451">
        <v>15</v>
      </c>
      <c r="Y2451" t="s">
        <v>345</v>
      </c>
      <c r="Z2451">
        <v>0</v>
      </c>
      <c r="AA2451" t="s">
        <v>346</v>
      </c>
      <c r="AB2451" t="s">
        <v>124</v>
      </c>
      <c r="AC2451">
        <v>232</v>
      </c>
    </row>
    <row r="2452" spans="1:29" x14ac:dyDescent="0.25">
      <c r="A2452">
        <v>345</v>
      </c>
      <c r="B2452">
        <v>345102</v>
      </c>
      <c r="C2452" t="s">
        <v>78</v>
      </c>
      <c r="D2452">
        <v>5705</v>
      </c>
      <c r="E2452">
        <v>4371.7</v>
      </c>
      <c r="F2452" s="1">
        <v>42094</v>
      </c>
      <c r="G2452" t="s">
        <v>119</v>
      </c>
      <c r="H2452" t="s">
        <v>386</v>
      </c>
      <c r="I2452" t="s">
        <v>386</v>
      </c>
      <c r="K2452">
        <v>5037</v>
      </c>
      <c r="L2452">
        <v>205849</v>
      </c>
      <c r="Q2452" t="s">
        <v>344</v>
      </c>
      <c r="U2452">
        <v>3</v>
      </c>
      <c r="V2452">
        <v>15</v>
      </c>
      <c r="Y2452" t="s">
        <v>345</v>
      </c>
      <c r="Z2452">
        <v>0</v>
      </c>
      <c r="AA2452" t="s">
        <v>346</v>
      </c>
      <c r="AB2452" t="s">
        <v>124</v>
      </c>
      <c r="AC2452">
        <v>233</v>
      </c>
    </row>
    <row r="2453" spans="1:29" x14ac:dyDescent="0.25">
      <c r="A2453">
        <v>345</v>
      </c>
      <c r="B2453">
        <v>345101</v>
      </c>
      <c r="C2453" t="s">
        <v>78</v>
      </c>
      <c r="D2453">
        <v>5705</v>
      </c>
      <c r="E2453">
        <v>509.69</v>
      </c>
      <c r="F2453" s="1">
        <v>42124</v>
      </c>
      <c r="G2453" t="s">
        <v>119</v>
      </c>
      <c r="H2453" t="s">
        <v>386</v>
      </c>
      <c r="I2453" t="s">
        <v>386</v>
      </c>
      <c r="K2453">
        <v>5037</v>
      </c>
      <c r="L2453">
        <v>208038</v>
      </c>
      <c r="Q2453" t="s">
        <v>344</v>
      </c>
      <c r="U2453">
        <v>4</v>
      </c>
      <c r="V2453">
        <v>15</v>
      </c>
      <c r="Y2453" t="s">
        <v>345</v>
      </c>
      <c r="Z2453">
        <v>0</v>
      </c>
      <c r="AA2453" t="s">
        <v>346</v>
      </c>
      <c r="AB2453" t="s">
        <v>124</v>
      </c>
      <c r="AC2453">
        <v>232</v>
      </c>
    </row>
    <row r="2454" spans="1:29" x14ac:dyDescent="0.25">
      <c r="A2454">
        <v>345</v>
      </c>
      <c r="B2454">
        <v>345102</v>
      </c>
      <c r="C2454" t="s">
        <v>78</v>
      </c>
      <c r="D2454">
        <v>5705</v>
      </c>
      <c r="E2454">
        <v>4459.5</v>
      </c>
      <c r="F2454" s="1">
        <v>42124</v>
      </c>
      <c r="G2454" t="s">
        <v>119</v>
      </c>
      <c r="H2454" t="s">
        <v>386</v>
      </c>
      <c r="I2454" t="s">
        <v>386</v>
      </c>
      <c r="K2454">
        <v>5037</v>
      </c>
      <c r="L2454">
        <v>208038</v>
      </c>
      <c r="Q2454" t="s">
        <v>344</v>
      </c>
      <c r="U2454">
        <v>4</v>
      </c>
      <c r="V2454">
        <v>15</v>
      </c>
      <c r="Y2454" t="s">
        <v>345</v>
      </c>
      <c r="Z2454">
        <v>0</v>
      </c>
      <c r="AA2454" t="s">
        <v>346</v>
      </c>
      <c r="AB2454" t="s">
        <v>124</v>
      </c>
      <c r="AC2454">
        <v>233</v>
      </c>
    </row>
    <row r="2455" spans="1:29" x14ac:dyDescent="0.25">
      <c r="A2455">
        <v>345</v>
      </c>
      <c r="B2455">
        <v>345101</v>
      </c>
      <c r="C2455" t="s">
        <v>78</v>
      </c>
      <c r="D2455">
        <v>5705</v>
      </c>
      <c r="E2455">
        <v>498.17</v>
      </c>
      <c r="F2455" s="1">
        <v>42155</v>
      </c>
      <c r="G2455" t="s">
        <v>119</v>
      </c>
      <c r="H2455" t="s">
        <v>386</v>
      </c>
      <c r="I2455" t="s">
        <v>386</v>
      </c>
      <c r="K2455">
        <v>5037</v>
      </c>
      <c r="L2455">
        <v>210146</v>
      </c>
      <c r="Q2455" t="s">
        <v>344</v>
      </c>
      <c r="U2455">
        <v>5</v>
      </c>
      <c r="V2455">
        <v>15</v>
      </c>
      <c r="Y2455" t="s">
        <v>345</v>
      </c>
      <c r="Z2455">
        <v>0</v>
      </c>
      <c r="AA2455" t="s">
        <v>346</v>
      </c>
      <c r="AB2455" t="s">
        <v>124</v>
      </c>
      <c r="AC2455">
        <v>232</v>
      </c>
    </row>
    <row r="2456" spans="1:29" x14ac:dyDescent="0.25">
      <c r="A2456">
        <v>345</v>
      </c>
      <c r="B2456">
        <v>345102</v>
      </c>
      <c r="C2456" t="s">
        <v>78</v>
      </c>
      <c r="D2456">
        <v>5705</v>
      </c>
      <c r="E2456">
        <v>4377.66</v>
      </c>
      <c r="F2456" s="1">
        <v>42155</v>
      </c>
      <c r="G2456" t="s">
        <v>119</v>
      </c>
      <c r="H2456" t="s">
        <v>386</v>
      </c>
      <c r="I2456" t="s">
        <v>386</v>
      </c>
      <c r="K2456">
        <v>5037</v>
      </c>
      <c r="L2456">
        <v>210146</v>
      </c>
      <c r="Q2456" t="s">
        <v>344</v>
      </c>
      <c r="U2456">
        <v>5</v>
      </c>
      <c r="V2456">
        <v>15</v>
      </c>
      <c r="Y2456" t="s">
        <v>345</v>
      </c>
      <c r="Z2456">
        <v>0</v>
      </c>
      <c r="AA2456" t="s">
        <v>346</v>
      </c>
      <c r="AB2456" t="s">
        <v>124</v>
      </c>
      <c r="AC2456">
        <v>233</v>
      </c>
    </row>
    <row r="2457" spans="1:29" x14ac:dyDescent="0.25">
      <c r="A2457">
        <v>345</v>
      </c>
      <c r="B2457">
        <v>345101</v>
      </c>
      <c r="C2457" t="s">
        <v>78</v>
      </c>
      <c r="D2457">
        <v>5705</v>
      </c>
      <c r="E2457">
        <v>496.33</v>
      </c>
      <c r="F2457" s="1">
        <v>42185</v>
      </c>
      <c r="G2457" t="s">
        <v>119</v>
      </c>
      <c r="H2457" t="s">
        <v>386</v>
      </c>
      <c r="I2457" t="s">
        <v>386</v>
      </c>
      <c r="K2457">
        <v>5037</v>
      </c>
      <c r="L2457">
        <v>212653</v>
      </c>
      <c r="Q2457" t="s">
        <v>344</v>
      </c>
      <c r="U2457">
        <v>6</v>
      </c>
      <c r="V2457">
        <v>15</v>
      </c>
      <c r="Y2457" t="s">
        <v>345</v>
      </c>
      <c r="Z2457">
        <v>0</v>
      </c>
      <c r="AA2457" t="s">
        <v>346</v>
      </c>
      <c r="AB2457" t="s">
        <v>124</v>
      </c>
      <c r="AC2457">
        <v>232</v>
      </c>
    </row>
    <row r="2458" spans="1:29" x14ac:dyDescent="0.25">
      <c r="A2458">
        <v>345</v>
      </c>
      <c r="B2458">
        <v>345102</v>
      </c>
      <c r="C2458" t="s">
        <v>78</v>
      </c>
      <c r="D2458">
        <v>5705</v>
      </c>
      <c r="E2458">
        <v>4396.57</v>
      </c>
      <c r="F2458" s="1">
        <v>42185</v>
      </c>
      <c r="G2458" t="s">
        <v>119</v>
      </c>
      <c r="H2458" t="s">
        <v>386</v>
      </c>
      <c r="I2458" t="s">
        <v>386</v>
      </c>
      <c r="K2458">
        <v>5037</v>
      </c>
      <c r="L2458">
        <v>212653</v>
      </c>
      <c r="Q2458" t="s">
        <v>344</v>
      </c>
      <c r="U2458">
        <v>6</v>
      </c>
      <c r="V2458">
        <v>15</v>
      </c>
      <c r="Y2458" t="s">
        <v>345</v>
      </c>
      <c r="Z2458">
        <v>0</v>
      </c>
      <c r="AA2458" t="s">
        <v>346</v>
      </c>
      <c r="AB2458" t="s">
        <v>124</v>
      </c>
      <c r="AC2458">
        <v>233</v>
      </c>
    </row>
    <row r="2459" spans="1:29" x14ac:dyDescent="0.25">
      <c r="A2459">
        <v>345</v>
      </c>
      <c r="B2459">
        <v>345101</v>
      </c>
      <c r="C2459" t="s">
        <v>78</v>
      </c>
      <c r="D2459">
        <v>5715</v>
      </c>
      <c r="E2459">
        <v>147.87</v>
      </c>
      <c r="F2459" s="1">
        <v>41851</v>
      </c>
      <c r="G2459" t="s">
        <v>119</v>
      </c>
      <c r="H2459" t="s">
        <v>387</v>
      </c>
      <c r="I2459" t="s">
        <v>387</v>
      </c>
      <c r="K2459">
        <v>5057</v>
      </c>
      <c r="L2459">
        <v>188241</v>
      </c>
      <c r="Q2459" t="s">
        <v>344</v>
      </c>
      <c r="U2459">
        <v>7</v>
      </c>
      <c r="V2459">
        <v>14</v>
      </c>
      <c r="Y2459" t="s">
        <v>345</v>
      </c>
      <c r="Z2459">
        <v>0</v>
      </c>
      <c r="AA2459" t="s">
        <v>346</v>
      </c>
      <c r="AB2459" t="s">
        <v>124</v>
      </c>
      <c r="AC2459">
        <v>229</v>
      </c>
    </row>
    <row r="2460" spans="1:29" x14ac:dyDescent="0.25">
      <c r="A2460">
        <v>345</v>
      </c>
      <c r="B2460">
        <v>345102</v>
      </c>
      <c r="C2460" t="s">
        <v>78</v>
      </c>
      <c r="D2460">
        <v>5715</v>
      </c>
      <c r="E2460">
        <v>1318.75</v>
      </c>
      <c r="F2460" s="1">
        <v>41851</v>
      </c>
      <c r="G2460" t="s">
        <v>119</v>
      </c>
      <c r="H2460" t="s">
        <v>387</v>
      </c>
      <c r="I2460" t="s">
        <v>387</v>
      </c>
      <c r="K2460">
        <v>5057</v>
      </c>
      <c r="L2460">
        <v>188241</v>
      </c>
      <c r="Q2460" t="s">
        <v>344</v>
      </c>
      <c r="U2460">
        <v>7</v>
      </c>
      <c r="V2460">
        <v>14</v>
      </c>
      <c r="Y2460" t="s">
        <v>345</v>
      </c>
      <c r="Z2460">
        <v>0</v>
      </c>
      <c r="AA2460" t="s">
        <v>346</v>
      </c>
      <c r="AB2460" t="s">
        <v>124</v>
      </c>
      <c r="AC2460">
        <v>230</v>
      </c>
    </row>
    <row r="2461" spans="1:29" x14ac:dyDescent="0.25">
      <c r="A2461">
        <v>345</v>
      </c>
      <c r="B2461">
        <v>345101</v>
      </c>
      <c r="C2461" t="s">
        <v>78</v>
      </c>
      <c r="D2461">
        <v>5715</v>
      </c>
      <c r="E2461">
        <v>124.01</v>
      </c>
      <c r="F2461" s="1">
        <v>41882</v>
      </c>
      <c r="G2461" t="s">
        <v>119</v>
      </c>
      <c r="H2461" t="s">
        <v>387</v>
      </c>
      <c r="I2461" t="s">
        <v>387</v>
      </c>
      <c r="K2461">
        <v>5057</v>
      </c>
      <c r="L2461">
        <v>190224</v>
      </c>
      <c r="Q2461" t="s">
        <v>344</v>
      </c>
      <c r="U2461">
        <v>8</v>
      </c>
      <c r="V2461">
        <v>14</v>
      </c>
      <c r="Y2461" t="s">
        <v>345</v>
      </c>
      <c r="Z2461">
        <v>0</v>
      </c>
      <c r="AA2461" t="s">
        <v>346</v>
      </c>
      <c r="AB2461" t="s">
        <v>124</v>
      </c>
      <c r="AC2461">
        <v>228</v>
      </c>
    </row>
    <row r="2462" spans="1:29" x14ac:dyDescent="0.25">
      <c r="A2462">
        <v>345</v>
      </c>
      <c r="B2462">
        <v>345102</v>
      </c>
      <c r="C2462" t="s">
        <v>78</v>
      </c>
      <c r="D2462">
        <v>5715</v>
      </c>
      <c r="E2462">
        <v>1101.29</v>
      </c>
      <c r="F2462" s="1">
        <v>41882</v>
      </c>
      <c r="G2462" t="s">
        <v>119</v>
      </c>
      <c r="H2462" t="s">
        <v>387</v>
      </c>
      <c r="I2462" t="s">
        <v>387</v>
      </c>
      <c r="K2462">
        <v>5057</v>
      </c>
      <c r="L2462">
        <v>190224</v>
      </c>
      <c r="Q2462" t="s">
        <v>344</v>
      </c>
      <c r="U2462">
        <v>8</v>
      </c>
      <c r="V2462">
        <v>14</v>
      </c>
      <c r="Y2462" t="s">
        <v>345</v>
      </c>
      <c r="Z2462">
        <v>0</v>
      </c>
      <c r="AA2462" t="s">
        <v>346</v>
      </c>
      <c r="AB2462" t="s">
        <v>124</v>
      </c>
      <c r="AC2462">
        <v>229</v>
      </c>
    </row>
    <row r="2463" spans="1:29" x14ac:dyDescent="0.25">
      <c r="A2463">
        <v>345</v>
      </c>
      <c r="B2463">
        <v>345101</v>
      </c>
      <c r="C2463" t="s">
        <v>78</v>
      </c>
      <c r="D2463">
        <v>5715</v>
      </c>
      <c r="E2463">
        <v>14.07</v>
      </c>
      <c r="F2463" s="1">
        <v>41912</v>
      </c>
      <c r="G2463" t="s">
        <v>119</v>
      </c>
      <c r="H2463" t="s">
        <v>387</v>
      </c>
      <c r="I2463" t="s">
        <v>387</v>
      </c>
      <c r="K2463">
        <v>5057</v>
      </c>
      <c r="L2463">
        <v>192448</v>
      </c>
      <c r="Q2463" t="s">
        <v>344</v>
      </c>
      <c r="U2463">
        <v>9</v>
      </c>
      <c r="V2463">
        <v>14</v>
      </c>
      <c r="Y2463" t="s">
        <v>345</v>
      </c>
      <c r="Z2463">
        <v>0</v>
      </c>
      <c r="AA2463" t="s">
        <v>346</v>
      </c>
      <c r="AB2463" t="s">
        <v>124</v>
      </c>
      <c r="AC2463">
        <v>228</v>
      </c>
    </row>
    <row r="2464" spans="1:29" x14ac:dyDescent="0.25">
      <c r="A2464">
        <v>345</v>
      </c>
      <c r="B2464">
        <v>345102</v>
      </c>
      <c r="C2464" t="s">
        <v>78</v>
      </c>
      <c r="D2464">
        <v>5715</v>
      </c>
      <c r="E2464">
        <v>123.34</v>
      </c>
      <c r="F2464" s="1">
        <v>41912</v>
      </c>
      <c r="G2464" t="s">
        <v>119</v>
      </c>
      <c r="H2464" t="s">
        <v>387</v>
      </c>
      <c r="I2464" t="s">
        <v>387</v>
      </c>
      <c r="K2464">
        <v>5057</v>
      </c>
      <c r="L2464">
        <v>192448</v>
      </c>
      <c r="Q2464" t="s">
        <v>344</v>
      </c>
      <c r="U2464">
        <v>9</v>
      </c>
      <c r="V2464">
        <v>14</v>
      </c>
      <c r="Y2464" t="s">
        <v>345</v>
      </c>
      <c r="Z2464">
        <v>0</v>
      </c>
      <c r="AA2464" t="s">
        <v>346</v>
      </c>
      <c r="AB2464" t="s">
        <v>124</v>
      </c>
      <c r="AC2464">
        <v>229</v>
      </c>
    </row>
    <row r="2465" spans="1:29" x14ac:dyDescent="0.25">
      <c r="A2465">
        <v>345</v>
      </c>
      <c r="B2465">
        <v>345101</v>
      </c>
      <c r="C2465" t="s">
        <v>78</v>
      </c>
      <c r="D2465">
        <v>5715</v>
      </c>
      <c r="E2465">
        <v>269.41000000000003</v>
      </c>
      <c r="F2465" s="1">
        <v>41973</v>
      </c>
      <c r="G2465" t="s">
        <v>119</v>
      </c>
      <c r="H2465" t="s">
        <v>387</v>
      </c>
      <c r="I2465" t="s">
        <v>387</v>
      </c>
      <c r="K2465">
        <v>5057</v>
      </c>
      <c r="L2465">
        <v>196780</v>
      </c>
      <c r="Q2465" t="s">
        <v>344</v>
      </c>
      <c r="U2465">
        <v>11</v>
      </c>
      <c r="V2465">
        <v>14</v>
      </c>
      <c r="Y2465" t="s">
        <v>345</v>
      </c>
      <c r="Z2465">
        <v>0</v>
      </c>
      <c r="AA2465" t="s">
        <v>346</v>
      </c>
      <c r="AB2465" t="s">
        <v>124</v>
      </c>
      <c r="AC2465">
        <v>232</v>
      </c>
    </row>
    <row r="2466" spans="1:29" x14ac:dyDescent="0.25">
      <c r="A2466">
        <v>345</v>
      </c>
      <c r="B2466">
        <v>345102</v>
      </c>
      <c r="C2466" t="s">
        <v>78</v>
      </c>
      <c r="D2466">
        <v>5715</v>
      </c>
      <c r="E2466">
        <v>2378.12</v>
      </c>
      <c r="F2466" s="1">
        <v>41973</v>
      </c>
      <c r="G2466" t="s">
        <v>119</v>
      </c>
      <c r="H2466" t="s">
        <v>387</v>
      </c>
      <c r="I2466" t="s">
        <v>387</v>
      </c>
      <c r="K2466">
        <v>5057</v>
      </c>
      <c r="L2466">
        <v>196780</v>
      </c>
      <c r="Q2466" t="s">
        <v>344</v>
      </c>
      <c r="U2466">
        <v>11</v>
      </c>
      <c r="V2466">
        <v>14</v>
      </c>
      <c r="Y2466" t="s">
        <v>345</v>
      </c>
      <c r="Z2466">
        <v>0</v>
      </c>
      <c r="AA2466" t="s">
        <v>346</v>
      </c>
      <c r="AB2466" t="s">
        <v>124</v>
      </c>
      <c r="AC2466">
        <v>233</v>
      </c>
    </row>
    <row r="2467" spans="1:29" x14ac:dyDescent="0.25">
      <c r="A2467">
        <v>345</v>
      </c>
      <c r="B2467">
        <v>345101</v>
      </c>
      <c r="C2467" t="s">
        <v>78</v>
      </c>
      <c r="D2467">
        <v>5715</v>
      </c>
      <c r="E2467">
        <v>8.14</v>
      </c>
      <c r="F2467" s="1">
        <v>42004</v>
      </c>
      <c r="G2467" t="s">
        <v>119</v>
      </c>
      <c r="H2467" t="s">
        <v>387</v>
      </c>
      <c r="I2467" t="s">
        <v>387</v>
      </c>
      <c r="K2467">
        <v>5057</v>
      </c>
      <c r="L2467">
        <v>199153</v>
      </c>
      <c r="Q2467" t="s">
        <v>344</v>
      </c>
      <c r="U2467">
        <v>12</v>
      </c>
      <c r="V2467">
        <v>14</v>
      </c>
      <c r="Y2467" t="s">
        <v>345</v>
      </c>
      <c r="Z2467">
        <v>0</v>
      </c>
      <c r="AA2467" t="s">
        <v>346</v>
      </c>
      <c r="AB2467" t="s">
        <v>124</v>
      </c>
      <c r="AC2467">
        <v>232</v>
      </c>
    </row>
    <row r="2468" spans="1:29" x14ac:dyDescent="0.25">
      <c r="A2468">
        <v>345</v>
      </c>
      <c r="B2468">
        <v>345102</v>
      </c>
      <c r="C2468" t="s">
        <v>78</v>
      </c>
      <c r="D2468">
        <v>5715</v>
      </c>
      <c r="E2468">
        <v>72.02</v>
      </c>
      <c r="F2468" s="1">
        <v>42004</v>
      </c>
      <c r="G2468" t="s">
        <v>119</v>
      </c>
      <c r="H2468" t="s">
        <v>387</v>
      </c>
      <c r="I2468" t="s">
        <v>387</v>
      </c>
      <c r="K2468">
        <v>5057</v>
      </c>
      <c r="L2468">
        <v>199153</v>
      </c>
      <c r="Q2468" t="s">
        <v>344</v>
      </c>
      <c r="U2468">
        <v>12</v>
      </c>
      <c r="V2468">
        <v>14</v>
      </c>
      <c r="Y2468" t="s">
        <v>345</v>
      </c>
      <c r="Z2468">
        <v>0</v>
      </c>
      <c r="AA2468" t="s">
        <v>346</v>
      </c>
      <c r="AB2468" t="s">
        <v>124</v>
      </c>
      <c r="AC2468">
        <v>233</v>
      </c>
    </row>
    <row r="2469" spans="1:29" x14ac:dyDescent="0.25">
      <c r="A2469">
        <v>345</v>
      </c>
      <c r="B2469">
        <v>345101</v>
      </c>
      <c r="C2469" t="s">
        <v>78</v>
      </c>
      <c r="D2469">
        <v>5715</v>
      </c>
      <c r="E2469">
        <v>16.73</v>
      </c>
      <c r="F2469" s="1">
        <v>42035</v>
      </c>
      <c r="G2469" t="s">
        <v>119</v>
      </c>
      <c r="H2469" t="s">
        <v>387</v>
      </c>
      <c r="I2469" t="s">
        <v>387</v>
      </c>
      <c r="K2469">
        <v>5057</v>
      </c>
      <c r="L2469">
        <v>201178</v>
      </c>
      <c r="Q2469" t="s">
        <v>344</v>
      </c>
      <c r="U2469">
        <v>1</v>
      </c>
      <c r="V2469">
        <v>15</v>
      </c>
      <c r="Y2469" t="s">
        <v>345</v>
      </c>
      <c r="Z2469">
        <v>0</v>
      </c>
      <c r="AA2469" t="s">
        <v>346</v>
      </c>
      <c r="AB2469" t="s">
        <v>124</v>
      </c>
      <c r="AC2469">
        <v>232</v>
      </c>
    </row>
    <row r="2470" spans="1:29" x14ac:dyDescent="0.25">
      <c r="A2470">
        <v>345</v>
      </c>
      <c r="B2470">
        <v>345102</v>
      </c>
      <c r="C2470" t="s">
        <v>78</v>
      </c>
      <c r="D2470">
        <v>5715</v>
      </c>
      <c r="E2470">
        <v>147.49</v>
      </c>
      <c r="F2470" s="1">
        <v>42035</v>
      </c>
      <c r="G2470" t="s">
        <v>119</v>
      </c>
      <c r="H2470" t="s">
        <v>387</v>
      </c>
      <c r="I2470" t="s">
        <v>387</v>
      </c>
      <c r="K2470">
        <v>5057</v>
      </c>
      <c r="L2470">
        <v>201178</v>
      </c>
      <c r="Q2470" t="s">
        <v>344</v>
      </c>
      <c r="U2470">
        <v>1</v>
      </c>
      <c r="V2470">
        <v>15</v>
      </c>
      <c r="Y2470" t="s">
        <v>345</v>
      </c>
      <c r="Z2470">
        <v>0</v>
      </c>
      <c r="AA2470" t="s">
        <v>346</v>
      </c>
      <c r="AB2470" t="s">
        <v>124</v>
      </c>
      <c r="AC2470">
        <v>233</v>
      </c>
    </row>
    <row r="2471" spans="1:29" x14ac:dyDescent="0.25">
      <c r="A2471">
        <v>345</v>
      </c>
      <c r="B2471">
        <v>345101</v>
      </c>
      <c r="C2471" t="s">
        <v>78</v>
      </c>
      <c r="D2471">
        <v>5715</v>
      </c>
      <c r="E2471">
        <v>30.2</v>
      </c>
      <c r="F2471" s="1">
        <v>42063</v>
      </c>
      <c r="G2471" t="s">
        <v>119</v>
      </c>
      <c r="H2471" t="s">
        <v>387</v>
      </c>
      <c r="I2471" t="s">
        <v>387</v>
      </c>
      <c r="K2471">
        <v>5057</v>
      </c>
      <c r="L2471">
        <v>203189</v>
      </c>
      <c r="Q2471" t="s">
        <v>344</v>
      </c>
      <c r="U2471">
        <v>2</v>
      </c>
      <c r="V2471">
        <v>15</v>
      </c>
      <c r="Y2471" t="s">
        <v>345</v>
      </c>
      <c r="Z2471">
        <v>0</v>
      </c>
      <c r="AA2471" t="s">
        <v>346</v>
      </c>
      <c r="AB2471" t="s">
        <v>124</v>
      </c>
      <c r="AC2471">
        <v>232</v>
      </c>
    </row>
    <row r="2472" spans="1:29" x14ac:dyDescent="0.25">
      <c r="A2472">
        <v>345</v>
      </c>
      <c r="B2472">
        <v>345102</v>
      </c>
      <c r="C2472" t="s">
        <v>78</v>
      </c>
      <c r="D2472">
        <v>5715</v>
      </c>
      <c r="E2472">
        <v>264.64999999999998</v>
      </c>
      <c r="F2472" s="1">
        <v>42063</v>
      </c>
      <c r="G2472" t="s">
        <v>119</v>
      </c>
      <c r="H2472" t="s">
        <v>387</v>
      </c>
      <c r="I2472" t="s">
        <v>387</v>
      </c>
      <c r="K2472">
        <v>5057</v>
      </c>
      <c r="L2472">
        <v>203189</v>
      </c>
      <c r="Q2472" t="s">
        <v>344</v>
      </c>
      <c r="U2472">
        <v>2</v>
      </c>
      <c r="V2472">
        <v>15</v>
      </c>
      <c r="Y2472" t="s">
        <v>345</v>
      </c>
      <c r="Z2472">
        <v>0</v>
      </c>
      <c r="AA2472" t="s">
        <v>346</v>
      </c>
      <c r="AB2472" t="s">
        <v>124</v>
      </c>
      <c r="AC2472">
        <v>233</v>
      </c>
    </row>
    <row r="2473" spans="1:29" x14ac:dyDescent="0.25">
      <c r="A2473">
        <v>345</v>
      </c>
      <c r="B2473">
        <v>345101</v>
      </c>
      <c r="C2473" t="s">
        <v>78</v>
      </c>
      <c r="D2473">
        <v>5715</v>
      </c>
      <c r="E2473">
        <v>16.510000000000002</v>
      </c>
      <c r="F2473" s="1">
        <v>42094</v>
      </c>
      <c r="G2473" t="s">
        <v>119</v>
      </c>
      <c r="H2473" t="s">
        <v>387</v>
      </c>
      <c r="I2473" t="s">
        <v>387</v>
      </c>
      <c r="K2473">
        <v>5057</v>
      </c>
      <c r="L2473">
        <v>205849</v>
      </c>
      <c r="Q2473" t="s">
        <v>344</v>
      </c>
      <c r="U2473">
        <v>3</v>
      </c>
      <c r="V2473">
        <v>15</v>
      </c>
      <c r="Y2473" t="s">
        <v>345</v>
      </c>
      <c r="Z2473">
        <v>0</v>
      </c>
      <c r="AA2473" t="s">
        <v>346</v>
      </c>
      <c r="AB2473" t="s">
        <v>124</v>
      </c>
      <c r="AC2473">
        <v>232</v>
      </c>
    </row>
    <row r="2474" spans="1:29" x14ac:dyDescent="0.25">
      <c r="A2474">
        <v>345</v>
      </c>
      <c r="B2474">
        <v>345102</v>
      </c>
      <c r="C2474" t="s">
        <v>78</v>
      </c>
      <c r="D2474">
        <v>5715</v>
      </c>
      <c r="E2474">
        <v>144.31</v>
      </c>
      <c r="F2474" s="1">
        <v>42094</v>
      </c>
      <c r="G2474" t="s">
        <v>119</v>
      </c>
      <c r="H2474" t="s">
        <v>387</v>
      </c>
      <c r="I2474" t="s">
        <v>387</v>
      </c>
      <c r="K2474">
        <v>5057</v>
      </c>
      <c r="L2474">
        <v>205849</v>
      </c>
      <c r="Q2474" t="s">
        <v>344</v>
      </c>
      <c r="U2474">
        <v>3</v>
      </c>
      <c r="V2474">
        <v>15</v>
      </c>
      <c r="Y2474" t="s">
        <v>345</v>
      </c>
      <c r="Z2474">
        <v>0</v>
      </c>
      <c r="AA2474" t="s">
        <v>346</v>
      </c>
      <c r="AB2474" t="s">
        <v>124</v>
      </c>
      <c r="AC2474">
        <v>233</v>
      </c>
    </row>
    <row r="2475" spans="1:29" x14ac:dyDescent="0.25">
      <c r="A2475">
        <v>345</v>
      </c>
      <c r="B2475">
        <v>345101</v>
      </c>
      <c r="C2475" t="s">
        <v>78</v>
      </c>
      <c r="D2475">
        <v>5715</v>
      </c>
      <c r="E2475">
        <v>62.43</v>
      </c>
      <c r="F2475" s="1">
        <v>42124</v>
      </c>
      <c r="G2475" t="s">
        <v>119</v>
      </c>
      <c r="H2475" t="s">
        <v>387</v>
      </c>
      <c r="I2475" t="s">
        <v>387</v>
      </c>
      <c r="K2475">
        <v>5057</v>
      </c>
      <c r="L2475">
        <v>208038</v>
      </c>
      <c r="Q2475" t="s">
        <v>344</v>
      </c>
      <c r="U2475">
        <v>4</v>
      </c>
      <c r="V2475">
        <v>15</v>
      </c>
      <c r="Y2475" t="s">
        <v>345</v>
      </c>
      <c r="Z2475">
        <v>0</v>
      </c>
      <c r="AA2475" t="s">
        <v>346</v>
      </c>
      <c r="AB2475" t="s">
        <v>124</v>
      </c>
      <c r="AC2475">
        <v>232</v>
      </c>
    </row>
    <row r="2476" spans="1:29" x14ac:dyDescent="0.25">
      <c r="A2476">
        <v>345</v>
      </c>
      <c r="B2476">
        <v>345102</v>
      </c>
      <c r="C2476" t="s">
        <v>78</v>
      </c>
      <c r="D2476">
        <v>5715</v>
      </c>
      <c r="E2476">
        <v>546.26</v>
      </c>
      <c r="F2476" s="1">
        <v>42124</v>
      </c>
      <c r="G2476" t="s">
        <v>119</v>
      </c>
      <c r="H2476" t="s">
        <v>387</v>
      </c>
      <c r="I2476" t="s">
        <v>387</v>
      </c>
      <c r="K2476">
        <v>5057</v>
      </c>
      <c r="L2476">
        <v>208038</v>
      </c>
      <c r="Q2476" t="s">
        <v>344</v>
      </c>
      <c r="U2476">
        <v>4</v>
      </c>
      <c r="V2476">
        <v>15</v>
      </c>
      <c r="Y2476" t="s">
        <v>345</v>
      </c>
      <c r="Z2476">
        <v>0</v>
      </c>
      <c r="AA2476" t="s">
        <v>346</v>
      </c>
      <c r="AB2476" t="s">
        <v>124</v>
      </c>
      <c r="AC2476">
        <v>233</v>
      </c>
    </row>
    <row r="2477" spans="1:29" x14ac:dyDescent="0.25">
      <c r="A2477">
        <v>345</v>
      </c>
      <c r="B2477">
        <v>345101</v>
      </c>
      <c r="C2477" t="s">
        <v>78</v>
      </c>
      <c r="D2477">
        <v>5715</v>
      </c>
      <c r="E2477">
        <v>72.790000000000006</v>
      </c>
      <c r="F2477" s="1">
        <v>42155</v>
      </c>
      <c r="G2477" t="s">
        <v>119</v>
      </c>
      <c r="H2477" t="s">
        <v>387</v>
      </c>
      <c r="I2477" t="s">
        <v>387</v>
      </c>
      <c r="K2477">
        <v>5057</v>
      </c>
      <c r="L2477">
        <v>210146</v>
      </c>
      <c r="Q2477" t="s">
        <v>344</v>
      </c>
      <c r="U2477">
        <v>5</v>
      </c>
      <c r="V2477">
        <v>15</v>
      </c>
      <c r="Y2477" t="s">
        <v>345</v>
      </c>
      <c r="Z2477">
        <v>0</v>
      </c>
      <c r="AA2477" t="s">
        <v>346</v>
      </c>
      <c r="AB2477" t="s">
        <v>124</v>
      </c>
      <c r="AC2477">
        <v>232</v>
      </c>
    </row>
    <row r="2478" spans="1:29" x14ac:dyDescent="0.25">
      <c r="A2478">
        <v>345</v>
      </c>
      <c r="B2478">
        <v>345102</v>
      </c>
      <c r="C2478" t="s">
        <v>78</v>
      </c>
      <c r="D2478">
        <v>5715</v>
      </c>
      <c r="E2478">
        <v>639.65</v>
      </c>
      <c r="F2478" s="1">
        <v>42155</v>
      </c>
      <c r="G2478" t="s">
        <v>119</v>
      </c>
      <c r="H2478" t="s">
        <v>387</v>
      </c>
      <c r="I2478" t="s">
        <v>387</v>
      </c>
      <c r="K2478">
        <v>5057</v>
      </c>
      <c r="L2478">
        <v>210146</v>
      </c>
      <c r="Q2478" t="s">
        <v>344</v>
      </c>
      <c r="U2478">
        <v>5</v>
      </c>
      <c r="V2478">
        <v>15</v>
      </c>
      <c r="Y2478" t="s">
        <v>345</v>
      </c>
      <c r="Z2478">
        <v>0</v>
      </c>
      <c r="AA2478" t="s">
        <v>346</v>
      </c>
      <c r="AB2478" t="s">
        <v>124</v>
      </c>
      <c r="AC2478">
        <v>233</v>
      </c>
    </row>
    <row r="2479" spans="1:29" x14ac:dyDescent="0.25">
      <c r="A2479">
        <v>345</v>
      </c>
      <c r="B2479">
        <v>345101</v>
      </c>
      <c r="C2479" t="s">
        <v>78</v>
      </c>
      <c r="D2479">
        <v>5715</v>
      </c>
      <c r="E2479">
        <v>142.19999999999999</v>
      </c>
      <c r="F2479" s="1">
        <v>42185</v>
      </c>
      <c r="G2479" t="s">
        <v>119</v>
      </c>
      <c r="H2479" t="s">
        <v>387</v>
      </c>
      <c r="I2479" t="s">
        <v>387</v>
      </c>
      <c r="K2479">
        <v>5057</v>
      </c>
      <c r="L2479">
        <v>212653</v>
      </c>
      <c r="Q2479" t="s">
        <v>344</v>
      </c>
      <c r="U2479">
        <v>6</v>
      </c>
      <c r="V2479">
        <v>15</v>
      </c>
      <c r="Y2479" t="s">
        <v>345</v>
      </c>
      <c r="Z2479">
        <v>0</v>
      </c>
      <c r="AA2479" t="s">
        <v>346</v>
      </c>
      <c r="AB2479" t="s">
        <v>124</v>
      </c>
      <c r="AC2479">
        <v>232</v>
      </c>
    </row>
    <row r="2480" spans="1:29" x14ac:dyDescent="0.25">
      <c r="A2480">
        <v>345</v>
      </c>
      <c r="B2480">
        <v>345102</v>
      </c>
      <c r="C2480" t="s">
        <v>78</v>
      </c>
      <c r="D2480">
        <v>5715</v>
      </c>
      <c r="E2480">
        <v>1259.6600000000001</v>
      </c>
      <c r="F2480" s="1">
        <v>42185</v>
      </c>
      <c r="G2480" t="s">
        <v>119</v>
      </c>
      <c r="H2480" t="s">
        <v>387</v>
      </c>
      <c r="I2480" t="s">
        <v>387</v>
      </c>
      <c r="K2480">
        <v>5057</v>
      </c>
      <c r="L2480">
        <v>212653</v>
      </c>
      <c r="Q2480" t="s">
        <v>344</v>
      </c>
      <c r="U2480">
        <v>6</v>
      </c>
      <c r="V2480">
        <v>15</v>
      </c>
      <c r="Y2480" t="s">
        <v>345</v>
      </c>
      <c r="Z2480">
        <v>0</v>
      </c>
      <c r="AA2480" t="s">
        <v>346</v>
      </c>
      <c r="AB2480" t="s">
        <v>124</v>
      </c>
      <c r="AC2480">
        <v>233</v>
      </c>
    </row>
    <row r="2481" spans="1:29" x14ac:dyDescent="0.25">
      <c r="A2481">
        <v>345</v>
      </c>
      <c r="B2481">
        <v>345101</v>
      </c>
      <c r="C2481" t="s">
        <v>78</v>
      </c>
      <c r="D2481">
        <v>5735</v>
      </c>
      <c r="E2481">
        <v>158.52000000000001</v>
      </c>
      <c r="F2481" s="1">
        <v>41851</v>
      </c>
      <c r="G2481" t="s">
        <v>119</v>
      </c>
      <c r="H2481" t="s">
        <v>388</v>
      </c>
      <c r="I2481" t="s">
        <v>388</v>
      </c>
      <c r="K2481">
        <v>4625</v>
      </c>
      <c r="L2481">
        <v>188241</v>
      </c>
      <c r="Q2481" t="s">
        <v>344</v>
      </c>
      <c r="U2481">
        <v>7</v>
      </c>
      <c r="V2481">
        <v>14</v>
      </c>
      <c r="Y2481" t="s">
        <v>345</v>
      </c>
      <c r="Z2481">
        <v>0</v>
      </c>
      <c r="AA2481" t="s">
        <v>346</v>
      </c>
      <c r="AB2481" t="s">
        <v>124</v>
      </c>
      <c r="AC2481">
        <v>229</v>
      </c>
    </row>
    <row r="2482" spans="1:29" x14ac:dyDescent="0.25">
      <c r="A2482">
        <v>345</v>
      </c>
      <c r="B2482">
        <v>345102</v>
      </c>
      <c r="C2482" t="s">
        <v>78</v>
      </c>
      <c r="D2482">
        <v>5735</v>
      </c>
      <c r="E2482">
        <v>1413.71</v>
      </c>
      <c r="F2482" s="1">
        <v>41851</v>
      </c>
      <c r="G2482" t="s">
        <v>119</v>
      </c>
      <c r="H2482" t="s">
        <v>388</v>
      </c>
      <c r="I2482" t="s">
        <v>388</v>
      </c>
      <c r="K2482">
        <v>4625</v>
      </c>
      <c r="L2482">
        <v>188241</v>
      </c>
      <c r="Q2482" t="s">
        <v>344</v>
      </c>
      <c r="U2482">
        <v>7</v>
      </c>
      <c r="V2482">
        <v>14</v>
      </c>
      <c r="Y2482" t="s">
        <v>345</v>
      </c>
      <c r="Z2482">
        <v>0</v>
      </c>
      <c r="AA2482" t="s">
        <v>346</v>
      </c>
      <c r="AB2482" t="s">
        <v>124</v>
      </c>
      <c r="AC2482">
        <v>230</v>
      </c>
    </row>
    <row r="2483" spans="1:29" x14ac:dyDescent="0.25">
      <c r="A2483">
        <v>345</v>
      </c>
      <c r="B2483">
        <v>345101</v>
      </c>
      <c r="C2483" t="s">
        <v>78</v>
      </c>
      <c r="D2483">
        <v>5735</v>
      </c>
      <c r="E2483">
        <v>152.69</v>
      </c>
      <c r="F2483" s="1">
        <v>41882</v>
      </c>
      <c r="G2483" t="s">
        <v>119</v>
      </c>
      <c r="H2483" t="s">
        <v>388</v>
      </c>
      <c r="I2483" t="s">
        <v>388</v>
      </c>
      <c r="K2483">
        <v>4625</v>
      </c>
      <c r="L2483">
        <v>190224</v>
      </c>
      <c r="Q2483" t="s">
        <v>344</v>
      </c>
      <c r="U2483">
        <v>8</v>
      </c>
      <c r="V2483">
        <v>14</v>
      </c>
      <c r="Y2483" t="s">
        <v>345</v>
      </c>
      <c r="Z2483">
        <v>0</v>
      </c>
      <c r="AA2483" t="s">
        <v>346</v>
      </c>
      <c r="AB2483" t="s">
        <v>124</v>
      </c>
      <c r="AC2483">
        <v>228</v>
      </c>
    </row>
    <row r="2484" spans="1:29" x14ac:dyDescent="0.25">
      <c r="A2484">
        <v>345</v>
      </c>
      <c r="B2484">
        <v>345102</v>
      </c>
      <c r="C2484" t="s">
        <v>78</v>
      </c>
      <c r="D2484">
        <v>5735</v>
      </c>
      <c r="E2484">
        <v>1355.95</v>
      </c>
      <c r="F2484" s="1">
        <v>41882</v>
      </c>
      <c r="G2484" t="s">
        <v>119</v>
      </c>
      <c r="H2484" t="s">
        <v>388</v>
      </c>
      <c r="I2484" t="s">
        <v>388</v>
      </c>
      <c r="K2484">
        <v>4625</v>
      </c>
      <c r="L2484">
        <v>190224</v>
      </c>
      <c r="Q2484" t="s">
        <v>344</v>
      </c>
      <c r="U2484">
        <v>8</v>
      </c>
      <c r="V2484">
        <v>14</v>
      </c>
      <c r="Y2484" t="s">
        <v>345</v>
      </c>
      <c r="Z2484">
        <v>0</v>
      </c>
      <c r="AA2484" t="s">
        <v>346</v>
      </c>
      <c r="AB2484" t="s">
        <v>124</v>
      </c>
      <c r="AC2484">
        <v>229</v>
      </c>
    </row>
    <row r="2485" spans="1:29" x14ac:dyDescent="0.25">
      <c r="A2485">
        <v>345</v>
      </c>
      <c r="B2485">
        <v>345101</v>
      </c>
      <c r="C2485" t="s">
        <v>78</v>
      </c>
      <c r="D2485">
        <v>5735</v>
      </c>
      <c r="E2485">
        <v>162.97</v>
      </c>
      <c r="F2485" s="1">
        <v>41912</v>
      </c>
      <c r="G2485" t="s">
        <v>119</v>
      </c>
      <c r="H2485" t="s">
        <v>388</v>
      </c>
      <c r="I2485" t="s">
        <v>388</v>
      </c>
      <c r="K2485">
        <v>4625</v>
      </c>
      <c r="L2485">
        <v>192448</v>
      </c>
      <c r="Q2485" t="s">
        <v>344</v>
      </c>
      <c r="U2485">
        <v>9</v>
      </c>
      <c r="V2485">
        <v>14</v>
      </c>
      <c r="Y2485" t="s">
        <v>345</v>
      </c>
      <c r="Z2485">
        <v>0</v>
      </c>
      <c r="AA2485" t="s">
        <v>346</v>
      </c>
      <c r="AB2485" t="s">
        <v>124</v>
      </c>
      <c r="AC2485">
        <v>228</v>
      </c>
    </row>
    <row r="2486" spans="1:29" x14ac:dyDescent="0.25">
      <c r="A2486">
        <v>345</v>
      </c>
      <c r="B2486">
        <v>345102</v>
      </c>
      <c r="C2486" t="s">
        <v>78</v>
      </c>
      <c r="D2486">
        <v>5735</v>
      </c>
      <c r="E2486">
        <v>1429</v>
      </c>
      <c r="F2486" s="1">
        <v>41912</v>
      </c>
      <c r="G2486" t="s">
        <v>119</v>
      </c>
      <c r="H2486" t="s">
        <v>388</v>
      </c>
      <c r="I2486" t="s">
        <v>388</v>
      </c>
      <c r="K2486">
        <v>4625</v>
      </c>
      <c r="L2486">
        <v>192448</v>
      </c>
      <c r="Q2486" t="s">
        <v>344</v>
      </c>
      <c r="U2486">
        <v>9</v>
      </c>
      <c r="V2486">
        <v>14</v>
      </c>
      <c r="Y2486" t="s">
        <v>345</v>
      </c>
      <c r="Z2486">
        <v>0</v>
      </c>
      <c r="AA2486" t="s">
        <v>346</v>
      </c>
      <c r="AB2486" t="s">
        <v>124</v>
      </c>
      <c r="AC2486">
        <v>229</v>
      </c>
    </row>
    <row r="2487" spans="1:29" x14ac:dyDescent="0.25">
      <c r="A2487">
        <v>345</v>
      </c>
      <c r="B2487">
        <v>345101</v>
      </c>
      <c r="C2487" t="s">
        <v>78</v>
      </c>
      <c r="D2487">
        <v>5735</v>
      </c>
      <c r="E2487">
        <v>183.22</v>
      </c>
      <c r="F2487" s="1">
        <v>41943</v>
      </c>
      <c r="G2487" t="s">
        <v>119</v>
      </c>
      <c r="H2487" t="s">
        <v>388</v>
      </c>
      <c r="I2487" t="s">
        <v>388</v>
      </c>
      <c r="K2487">
        <v>4625</v>
      </c>
      <c r="L2487">
        <v>194806</v>
      </c>
      <c r="Q2487" t="s">
        <v>344</v>
      </c>
      <c r="U2487">
        <v>10</v>
      </c>
      <c r="V2487">
        <v>14</v>
      </c>
      <c r="Y2487" t="s">
        <v>345</v>
      </c>
      <c r="Z2487">
        <v>0</v>
      </c>
      <c r="AA2487" t="s">
        <v>346</v>
      </c>
      <c r="AB2487" t="s">
        <v>124</v>
      </c>
      <c r="AC2487">
        <v>232</v>
      </c>
    </row>
    <row r="2488" spans="1:29" x14ac:dyDescent="0.25">
      <c r="A2488">
        <v>345</v>
      </c>
      <c r="B2488">
        <v>345102</v>
      </c>
      <c r="C2488" t="s">
        <v>78</v>
      </c>
      <c r="D2488">
        <v>5735</v>
      </c>
      <c r="E2488">
        <v>1611.62</v>
      </c>
      <c r="F2488" s="1">
        <v>41943</v>
      </c>
      <c r="G2488" t="s">
        <v>119</v>
      </c>
      <c r="H2488" t="s">
        <v>388</v>
      </c>
      <c r="I2488" t="s">
        <v>388</v>
      </c>
      <c r="K2488">
        <v>4625</v>
      </c>
      <c r="L2488">
        <v>194806</v>
      </c>
      <c r="Q2488" t="s">
        <v>344</v>
      </c>
      <c r="U2488">
        <v>10</v>
      </c>
      <c r="V2488">
        <v>14</v>
      </c>
      <c r="Y2488" t="s">
        <v>345</v>
      </c>
      <c r="Z2488">
        <v>0</v>
      </c>
      <c r="AA2488" t="s">
        <v>346</v>
      </c>
      <c r="AB2488" t="s">
        <v>124</v>
      </c>
      <c r="AC2488">
        <v>233</v>
      </c>
    </row>
    <row r="2489" spans="1:29" x14ac:dyDescent="0.25">
      <c r="A2489">
        <v>345</v>
      </c>
      <c r="B2489">
        <v>345101</v>
      </c>
      <c r="C2489" t="s">
        <v>78</v>
      </c>
      <c r="D2489">
        <v>5735</v>
      </c>
      <c r="E2489">
        <v>198.02</v>
      </c>
      <c r="F2489" s="1">
        <v>41973</v>
      </c>
      <c r="G2489" t="s">
        <v>119</v>
      </c>
      <c r="H2489" t="s">
        <v>388</v>
      </c>
      <c r="I2489" t="s">
        <v>388</v>
      </c>
      <c r="K2489">
        <v>4625</v>
      </c>
      <c r="L2489">
        <v>196780</v>
      </c>
      <c r="Q2489" t="s">
        <v>344</v>
      </c>
      <c r="U2489">
        <v>11</v>
      </c>
      <c r="V2489">
        <v>14</v>
      </c>
      <c r="Y2489" t="s">
        <v>345</v>
      </c>
      <c r="Z2489">
        <v>0</v>
      </c>
      <c r="AA2489" t="s">
        <v>346</v>
      </c>
      <c r="AB2489" t="s">
        <v>124</v>
      </c>
      <c r="AC2489">
        <v>232</v>
      </c>
    </row>
    <row r="2490" spans="1:29" x14ac:dyDescent="0.25">
      <c r="A2490">
        <v>345</v>
      </c>
      <c r="B2490">
        <v>345102</v>
      </c>
      <c r="C2490" t="s">
        <v>78</v>
      </c>
      <c r="D2490">
        <v>5735</v>
      </c>
      <c r="E2490">
        <v>1747.93</v>
      </c>
      <c r="F2490" s="1">
        <v>41973</v>
      </c>
      <c r="G2490" t="s">
        <v>119</v>
      </c>
      <c r="H2490" t="s">
        <v>388</v>
      </c>
      <c r="I2490" t="s">
        <v>388</v>
      </c>
      <c r="K2490">
        <v>4625</v>
      </c>
      <c r="L2490">
        <v>196780</v>
      </c>
      <c r="Q2490" t="s">
        <v>344</v>
      </c>
      <c r="U2490">
        <v>11</v>
      </c>
      <c r="V2490">
        <v>14</v>
      </c>
      <c r="Y2490" t="s">
        <v>345</v>
      </c>
      <c r="Z2490">
        <v>0</v>
      </c>
      <c r="AA2490" t="s">
        <v>346</v>
      </c>
      <c r="AB2490" t="s">
        <v>124</v>
      </c>
      <c r="AC2490">
        <v>233</v>
      </c>
    </row>
    <row r="2491" spans="1:29" x14ac:dyDescent="0.25">
      <c r="A2491">
        <v>345</v>
      </c>
      <c r="B2491">
        <v>345101</v>
      </c>
      <c r="C2491" t="s">
        <v>78</v>
      </c>
      <c r="D2491">
        <v>5735</v>
      </c>
      <c r="E2491">
        <v>161.82</v>
      </c>
      <c r="F2491" s="1">
        <v>42004</v>
      </c>
      <c r="G2491" t="s">
        <v>119</v>
      </c>
      <c r="H2491" t="s">
        <v>388</v>
      </c>
      <c r="I2491" t="s">
        <v>388</v>
      </c>
      <c r="K2491">
        <v>4625</v>
      </c>
      <c r="L2491">
        <v>199153</v>
      </c>
      <c r="Q2491" t="s">
        <v>344</v>
      </c>
      <c r="U2491">
        <v>12</v>
      </c>
      <c r="V2491">
        <v>14</v>
      </c>
      <c r="Y2491" t="s">
        <v>345</v>
      </c>
      <c r="Z2491">
        <v>0</v>
      </c>
      <c r="AA2491" t="s">
        <v>346</v>
      </c>
      <c r="AB2491" t="s">
        <v>124</v>
      </c>
      <c r="AC2491">
        <v>232</v>
      </c>
    </row>
    <row r="2492" spans="1:29" x14ac:dyDescent="0.25">
      <c r="A2492">
        <v>345</v>
      </c>
      <c r="B2492">
        <v>345102</v>
      </c>
      <c r="C2492" t="s">
        <v>78</v>
      </c>
      <c r="D2492">
        <v>5735</v>
      </c>
      <c r="E2492">
        <v>1431.3</v>
      </c>
      <c r="F2492" s="1">
        <v>42004</v>
      </c>
      <c r="G2492" t="s">
        <v>119</v>
      </c>
      <c r="H2492" t="s">
        <v>388</v>
      </c>
      <c r="I2492" t="s">
        <v>388</v>
      </c>
      <c r="K2492">
        <v>4625</v>
      </c>
      <c r="L2492">
        <v>199153</v>
      </c>
      <c r="Q2492" t="s">
        <v>344</v>
      </c>
      <c r="U2492">
        <v>12</v>
      </c>
      <c r="V2492">
        <v>14</v>
      </c>
      <c r="Y2492" t="s">
        <v>345</v>
      </c>
      <c r="Z2492">
        <v>0</v>
      </c>
      <c r="AA2492" t="s">
        <v>346</v>
      </c>
      <c r="AB2492" t="s">
        <v>124</v>
      </c>
      <c r="AC2492">
        <v>233</v>
      </c>
    </row>
    <row r="2493" spans="1:29" x14ac:dyDescent="0.25">
      <c r="A2493">
        <v>345</v>
      </c>
      <c r="B2493">
        <v>345101</v>
      </c>
      <c r="C2493" t="s">
        <v>78</v>
      </c>
      <c r="D2493">
        <v>5735</v>
      </c>
      <c r="E2493">
        <v>117.07</v>
      </c>
      <c r="F2493" s="1">
        <v>42035</v>
      </c>
      <c r="G2493" t="s">
        <v>119</v>
      </c>
      <c r="H2493" t="s">
        <v>388</v>
      </c>
      <c r="I2493" t="s">
        <v>388</v>
      </c>
      <c r="K2493">
        <v>4625</v>
      </c>
      <c r="L2493">
        <v>201178</v>
      </c>
      <c r="Q2493" t="s">
        <v>344</v>
      </c>
      <c r="U2493">
        <v>1</v>
      </c>
      <c r="V2493">
        <v>15</v>
      </c>
      <c r="Y2493" t="s">
        <v>345</v>
      </c>
      <c r="Z2493">
        <v>0</v>
      </c>
      <c r="AA2493" t="s">
        <v>346</v>
      </c>
      <c r="AB2493" t="s">
        <v>124</v>
      </c>
      <c r="AC2493">
        <v>232</v>
      </c>
    </row>
    <row r="2494" spans="1:29" x14ac:dyDescent="0.25">
      <c r="A2494">
        <v>345</v>
      </c>
      <c r="B2494">
        <v>345102</v>
      </c>
      <c r="C2494" t="s">
        <v>78</v>
      </c>
      <c r="D2494">
        <v>5735</v>
      </c>
      <c r="E2494">
        <v>1031.8900000000001</v>
      </c>
      <c r="F2494" s="1">
        <v>42035</v>
      </c>
      <c r="G2494" t="s">
        <v>119</v>
      </c>
      <c r="H2494" t="s">
        <v>388</v>
      </c>
      <c r="I2494" t="s">
        <v>388</v>
      </c>
      <c r="K2494">
        <v>4625</v>
      </c>
      <c r="L2494">
        <v>201178</v>
      </c>
      <c r="Q2494" t="s">
        <v>344</v>
      </c>
      <c r="U2494">
        <v>1</v>
      </c>
      <c r="V2494">
        <v>15</v>
      </c>
      <c r="Y2494" t="s">
        <v>345</v>
      </c>
      <c r="Z2494">
        <v>0</v>
      </c>
      <c r="AA2494" t="s">
        <v>346</v>
      </c>
      <c r="AB2494" t="s">
        <v>124</v>
      </c>
      <c r="AC2494">
        <v>233</v>
      </c>
    </row>
    <row r="2495" spans="1:29" x14ac:dyDescent="0.25">
      <c r="A2495">
        <v>345</v>
      </c>
      <c r="B2495">
        <v>345101</v>
      </c>
      <c r="C2495" t="s">
        <v>78</v>
      </c>
      <c r="D2495">
        <v>5735</v>
      </c>
      <c r="E2495">
        <v>122.35</v>
      </c>
      <c r="F2495" s="1">
        <v>42063</v>
      </c>
      <c r="G2495" t="s">
        <v>119</v>
      </c>
      <c r="H2495" t="s">
        <v>388</v>
      </c>
      <c r="I2495" t="s">
        <v>388</v>
      </c>
      <c r="K2495">
        <v>4625</v>
      </c>
      <c r="L2495">
        <v>203189</v>
      </c>
      <c r="Q2495" t="s">
        <v>344</v>
      </c>
      <c r="U2495">
        <v>2</v>
      </c>
      <c r="V2495">
        <v>15</v>
      </c>
      <c r="Y2495" t="s">
        <v>345</v>
      </c>
      <c r="Z2495">
        <v>0</v>
      </c>
      <c r="AA2495" t="s">
        <v>346</v>
      </c>
      <c r="AB2495" t="s">
        <v>124</v>
      </c>
      <c r="AC2495">
        <v>232</v>
      </c>
    </row>
    <row r="2496" spans="1:29" x14ac:dyDescent="0.25">
      <c r="A2496">
        <v>345</v>
      </c>
      <c r="B2496">
        <v>345102</v>
      </c>
      <c r="C2496" t="s">
        <v>78</v>
      </c>
      <c r="D2496">
        <v>5735</v>
      </c>
      <c r="E2496">
        <v>1072.31</v>
      </c>
      <c r="F2496" s="1">
        <v>42063</v>
      </c>
      <c r="G2496" t="s">
        <v>119</v>
      </c>
      <c r="H2496" t="s">
        <v>388</v>
      </c>
      <c r="I2496" t="s">
        <v>388</v>
      </c>
      <c r="K2496">
        <v>4625</v>
      </c>
      <c r="L2496">
        <v>203189</v>
      </c>
      <c r="Q2496" t="s">
        <v>344</v>
      </c>
      <c r="U2496">
        <v>2</v>
      </c>
      <c r="V2496">
        <v>15</v>
      </c>
      <c r="Y2496" t="s">
        <v>345</v>
      </c>
      <c r="Z2496">
        <v>0</v>
      </c>
      <c r="AA2496" t="s">
        <v>346</v>
      </c>
      <c r="AB2496" t="s">
        <v>124</v>
      </c>
      <c r="AC2496">
        <v>233</v>
      </c>
    </row>
    <row r="2497" spans="1:29" x14ac:dyDescent="0.25">
      <c r="A2497">
        <v>345</v>
      </c>
      <c r="B2497">
        <v>345101</v>
      </c>
      <c r="C2497" t="s">
        <v>78</v>
      </c>
      <c r="D2497">
        <v>5735</v>
      </c>
      <c r="E2497">
        <v>232.23</v>
      </c>
      <c r="F2497" s="1">
        <v>42094</v>
      </c>
      <c r="G2497" t="s">
        <v>119</v>
      </c>
      <c r="H2497" t="s">
        <v>388</v>
      </c>
      <c r="I2497" t="s">
        <v>388</v>
      </c>
      <c r="K2497">
        <v>4625</v>
      </c>
      <c r="L2497">
        <v>205849</v>
      </c>
      <c r="Q2497" t="s">
        <v>344</v>
      </c>
      <c r="U2497">
        <v>3</v>
      </c>
      <c r="V2497">
        <v>15</v>
      </c>
      <c r="Y2497" t="s">
        <v>345</v>
      </c>
      <c r="Z2497">
        <v>0</v>
      </c>
      <c r="AA2497" t="s">
        <v>346</v>
      </c>
      <c r="AB2497" t="s">
        <v>124</v>
      </c>
      <c r="AC2497">
        <v>232</v>
      </c>
    </row>
    <row r="2498" spans="1:29" x14ac:dyDescent="0.25">
      <c r="A2498">
        <v>345</v>
      </c>
      <c r="B2498">
        <v>345102</v>
      </c>
      <c r="C2498" t="s">
        <v>78</v>
      </c>
      <c r="D2498">
        <v>5735</v>
      </c>
      <c r="E2498">
        <v>2029.59</v>
      </c>
      <c r="F2498" s="1">
        <v>42094</v>
      </c>
      <c r="G2498" t="s">
        <v>119</v>
      </c>
      <c r="H2498" t="s">
        <v>388</v>
      </c>
      <c r="I2498" t="s">
        <v>388</v>
      </c>
      <c r="K2498">
        <v>4625</v>
      </c>
      <c r="L2498">
        <v>205849</v>
      </c>
      <c r="Q2498" t="s">
        <v>344</v>
      </c>
      <c r="U2498">
        <v>3</v>
      </c>
      <c r="V2498">
        <v>15</v>
      </c>
      <c r="Y2498" t="s">
        <v>345</v>
      </c>
      <c r="Z2498">
        <v>0</v>
      </c>
      <c r="AA2498" t="s">
        <v>346</v>
      </c>
      <c r="AB2498" t="s">
        <v>124</v>
      </c>
      <c r="AC2498">
        <v>233</v>
      </c>
    </row>
    <row r="2499" spans="1:29" x14ac:dyDescent="0.25">
      <c r="A2499">
        <v>345</v>
      </c>
      <c r="B2499">
        <v>345101</v>
      </c>
      <c r="C2499" t="s">
        <v>78</v>
      </c>
      <c r="D2499">
        <v>5735</v>
      </c>
      <c r="E2499">
        <v>198.49</v>
      </c>
      <c r="F2499" s="1">
        <v>42124</v>
      </c>
      <c r="G2499" t="s">
        <v>119</v>
      </c>
      <c r="H2499" t="s">
        <v>388</v>
      </c>
      <c r="I2499" t="s">
        <v>388</v>
      </c>
      <c r="K2499">
        <v>4625</v>
      </c>
      <c r="L2499">
        <v>208038</v>
      </c>
      <c r="Q2499" t="s">
        <v>344</v>
      </c>
      <c r="U2499">
        <v>4</v>
      </c>
      <c r="V2499">
        <v>15</v>
      </c>
      <c r="Y2499" t="s">
        <v>345</v>
      </c>
      <c r="Z2499">
        <v>0</v>
      </c>
      <c r="AA2499" t="s">
        <v>346</v>
      </c>
      <c r="AB2499" t="s">
        <v>124</v>
      </c>
      <c r="AC2499">
        <v>232</v>
      </c>
    </row>
    <row r="2500" spans="1:29" x14ac:dyDescent="0.25">
      <c r="A2500">
        <v>345</v>
      </c>
      <c r="B2500">
        <v>345102</v>
      </c>
      <c r="C2500" t="s">
        <v>78</v>
      </c>
      <c r="D2500">
        <v>5735</v>
      </c>
      <c r="E2500">
        <v>1736.69</v>
      </c>
      <c r="F2500" s="1">
        <v>42124</v>
      </c>
      <c r="G2500" t="s">
        <v>119</v>
      </c>
      <c r="H2500" t="s">
        <v>388</v>
      </c>
      <c r="I2500" t="s">
        <v>388</v>
      </c>
      <c r="K2500">
        <v>4625</v>
      </c>
      <c r="L2500">
        <v>208038</v>
      </c>
      <c r="Q2500" t="s">
        <v>344</v>
      </c>
      <c r="U2500">
        <v>4</v>
      </c>
      <c r="V2500">
        <v>15</v>
      </c>
      <c r="Y2500" t="s">
        <v>345</v>
      </c>
      <c r="Z2500">
        <v>0</v>
      </c>
      <c r="AA2500" t="s">
        <v>346</v>
      </c>
      <c r="AB2500" t="s">
        <v>124</v>
      </c>
      <c r="AC2500">
        <v>233</v>
      </c>
    </row>
    <row r="2501" spans="1:29" x14ac:dyDescent="0.25">
      <c r="A2501">
        <v>345</v>
      </c>
      <c r="B2501">
        <v>345101</v>
      </c>
      <c r="C2501" t="s">
        <v>78</v>
      </c>
      <c r="D2501">
        <v>5735</v>
      </c>
      <c r="E2501">
        <v>192.7</v>
      </c>
      <c r="F2501" s="1">
        <v>42155</v>
      </c>
      <c r="G2501" t="s">
        <v>119</v>
      </c>
      <c r="H2501" t="s">
        <v>388</v>
      </c>
      <c r="I2501" t="s">
        <v>388</v>
      </c>
      <c r="K2501">
        <v>4625</v>
      </c>
      <c r="L2501">
        <v>210146</v>
      </c>
      <c r="Q2501" t="s">
        <v>344</v>
      </c>
      <c r="U2501">
        <v>5</v>
      </c>
      <c r="V2501">
        <v>15</v>
      </c>
      <c r="Y2501" t="s">
        <v>345</v>
      </c>
      <c r="Z2501">
        <v>0</v>
      </c>
      <c r="AA2501" t="s">
        <v>346</v>
      </c>
      <c r="AB2501" t="s">
        <v>124</v>
      </c>
      <c r="AC2501">
        <v>232</v>
      </c>
    </row>
    <row r="2502" spans="1:29" x14ac:dyDescent="0.25">
      <c r="A2502">
        <v>345</v>
      </c>
      <c r="B2502">
        <v>345102</v>
      </c>
      <c r="C2502" t="s">
        <v>78</v>
      </c>
      <c r="D2502">
        <v>5735</v>
      </c>
      <c r="E2502">
        <v>1693.35</v>
      </c>
      <c r="F2502" s="1">
        <v>42155</v>
      </c>
      <c r="G2502" t="s">
        <v>119</v>
      </c>
      <c r="H2502" t="s">
        <v>388</v>
      </c>
      <c r="I2502" t="s">
        <v>388</v>
      </c>
      <c r="K2502">
        <v>4625</v>
      </c>
      <c r="L2502">
        <v>210146</v>
      </c>
      <c r="Q2502" t="s">
        <v>344</v>
      </c>
      <c r="U2502">
        <v>5</v>
      </c>
      <c r="V2502">
        <v>15</v>
      </c>
      <c r="Y2502" t="s">
        <v>345</v>
      </c>
      <c r="Z2502">
        <v>0</v>
      </c>
      <c r="AA2502" t="s">
        <v>346</v>
      </c>
      <c r="AB2502" t="s">
        <v>124</v>
      </c>
      <c r="AC2502">
        <v>233</v>
      </c>
    </row>
    <row r="2503" spans="1:29" x14ac:dyDescent="0.25">
      <c r="A2503">
        <v>345</v>
      </c>
      <c r="B2503">
        <v>345101</v>
      </c>
      <c r="C2503" t="s">
        <v>78</v>
      </c>
      <c r="D2503">
        <v>5735</v>
      </c>
      <c r="E2503">
        <v>184.65</v>
      </c>
      <c r="F2503" s="1">
        <v>42185</v>
      </c>
      <c r="G2503" t="s">
        <v>119</v>
      </c>
      <c r="H2503" t="s">
        <v>388</v>
      </c>
      <c r="I2503" t="s">
        <v>388</v>
      </c>
      <c r="K2503">
        <v>4625</v>
      </c>
      <c r="L2503">
        <v>212653</v>
      </c>
      <c r="Q2503" t="s">
        <v>344</v>
      </c>
      <c r="U2503">
        <v>6</v>
      </c>
      <c r="V2503">
        <v>15</v>
      </c>
      <c r="Y2503" t="s">
        <v>345</v>
      </c>
      <c r="Z2503">
        <v>0</v>
      </c>
      <c r="AA2503" t="s">
        <v>346</v>
      </c>
      <c r="AB2503" t="s">
        <v>124</v>
      </c>
      <c r="AC2503">
        <v>232</v>
      </c>
    </row>
    <row r="2504" spans="1:29" x14ac:dyDescent="0.25">
      <c r="A2504">
        <v>345</v>
      </c>
      <c r="B2504">
        <v>345102</v>
      </c>
      <c r="C2504" t="s">
        <v>78</v>
      </c>
      <c r="D2504">
        <v>5735</v>
      </c>
      <c r="E2504">
        <v>1635.7</v>
      </c>
      <c r="F2504" s="1">
        <v>42185</v>
      </c>
      <c r="G2504" t="s">
        <v>119</v>
      </c>
      <c r="H2504" t="s">
        <v>388</v>
      </c>
      <c r="I2504" t="s">
        <v>388</v>
      </c>
      <c r="K2504">
        <v>4625</v>
      </c>
      <c r="L2504">
        <v>212653</v>
      </c>
      <c r="Q2504" t="s">
        <v>344</v>
      </c>
      <c r="U2504">
        <v>6</v>
      </c>
      <c r="V2504">
        <v>15</v>
      </c>
      <c r="Y2504" t="s">
        <v>345</v>
      </c>
      <c r="Z2504">
        <v>0</v>
      </c>
      <c r="AA2504" t="s">
        <v>346</v>
      </c>
      <c r="AB2504" t="s">
        <v>124</v>
      </c>
      <c r="AC2504">
        <v>233</v>
      </c>
    </row>
    <row r="2505" spans="1:29" x14ac:dyDescent="0.25">
      <c r="A2505">
        <v>345</v>
      </c>
      <c r="B2505">
        <v>345101</v>
      </c>
      <c r="C2505" t="s">
        <v>78</v>
      </c>
      <c r="D2505">
        <v>5740</v>
      </c>
      <c r="E2505">
        <v>0.06</v>
      </c>
      <c r="F2505" s="1">
        <v>41912</v>
      </c>
      <c r="G2505" t="s">
        <v>119</v>
      </c>
      <c r="H2505" t="s">
        <v>389</v>
      </c>
      <c r="I2505" t="s">
        <v>389</v>
      </c>
      <c r="K2505">
        <v>4636</v>
      </c>
      <c r="L2505">
        <v>192448</v>
      </c>
      <c r="Q2505" t="s">
        <v>344</v>
      </c>
      <c r="U2505">
        <v>9</v>
      </c>
      <c r="V2505">
        <v>14</v>
      </c>
      <c r="Y2505" t="s">
        <v>345</v>
      </c>
      <c r="Z2505">
        <v>0</v>
      </c>
      <c r="AA2505" t="s">
        <v>346</v>
      </c>
      <c r="AB2505" t="s">
        <v>124</v>
      </c>
      <c r="AC2505">
        <v>228</v>
      </c>
    </row>
    <row r="2506" spans="1:29" x14ac:dyDescent="0.25">
      <c r="A2506">
        <v>345</v>
      </c>
      <c r="B2506">
        <v>345102</v>
      </c>
      <c r="C2506" t="s">
        <v>78</v>
      </c>
      <c r="D2506">
        <v>5740</v>
      </c>
      <c r="E2506">
        <v>0.53</v>
      </c>
      <c r="F2506" s="1">
        <v>41912</v>
      </c>
      <c r="G2506" t="s">
        <v>119</v>
      </c>
      <c r="H2506" t="s">
        <v>389</v>
      </c>
      <c r="I2506" t="s">
        <v>389</v>
      </c>
      <c r="K2506">
        <v>4636</v>
      </c>
      <c r="L2506">
        <v>192448</v>
      </c>
      <c r="Q2506" t="s">
        <v>344</v>
      </c>
      <c r="U2506">
        <v>9</v>
      </c>
      <c r="V2506">
        <v>14</v>
      </c>
      <c r="Y2506" t="s">
        <v>345</v>
      </c>
      <c r="Z2506">
        <v>0</v>
      </c>
      <c r="AA2506" t="s">
        <v>346</v>
      </c>
      <c r="AB2506" t="s">
        <v>124</v>
      </c>
      <c r="AC2506">
        <v>229</v>
      </c>
    </row>
    <row r="2507" spans="1:29" x14ac:dyDescent="0.25">
      <c r="A2507">
        <v>345</v>
      </c>
      <c r="B2507">
        <v>345101</v>
      </c>
      <c r="C2507" t="s">
        <v>78</v>
      </c>
      <c r="D2507">
        <v>5745</v>
      </c>
      <c r="E2507">
        <v>-1.53</v>
      </c>
      <c r="F2507" s="1">
        <v>41882</v>
      </c>
      <c r="G2507" t="s">
        <v>119</v>
      </c>
      <c r="H2507" t="s">
        <v>390</v>
      </c>
      <c r="I2507" t="s">
        <v>390</v>
      </c>
      <c r="K2507">
        <v>4642</v>
      </c>
      <c r="L2507">
        <v>190224</v>
      </c>
      <c r="Q2507" t="s">
        <v>344</v>
      </c>
      <c r="U2507">
        <v>8</v>
      </c>
      <c r="V2507">
        <v>14</v>
      </c>
      <c r="Y2507" t="s">
        <v>345</v>
      </c>
      <c r="Z2507">
        <v>0</v>
      </c>
      <c r="AA2507" t="s">
        <v>346</v>
      </c>
      <c r="AB2507" t="s">
        <v>124</v>
      </c>
      <c r="AC2507">
        <v>228</v>
      </c>
    </row>
    <row r="2508" spans="1:29" x14ac:dyDescent="0.25">
      <c r="A2508">
        <v>345</v>
      </c>
      <c r="B2508">
        <v>345102</v>
      </c>
      <c r="C2508" t="s">
        <v>78</v>
      </c>
      <c r="D2508">
        <v>5745</v>
      </c>
      <c r="E2508">
        <v>-13.56</v>
      </c>
      <c r="F2508" s="1">
        <v>41882</v>
      </c>
      <c r="G2508" t="s">
        <v>119</v>
      </c>
      <c r="H2508" t="s">
        <v>390</v>
      </c>
      <c r="I2508" t="s">
        <v>390</v>
      </c>
      <c r="K2508">
        <v>4642</v>
      </c>
      <c r="L2508">
        <v>190224</v>
      </c>
      <c r="Q2508" t="s">
        <v>344</v>
      </c>
      <c r="U2508">
        <v>8</v>
      </c>
      <c r="V2508">
        <v>14</v>
      </c>
      <c r="Y2508" t="s">
        <v>345</v>
      </c>
      <c r="Z2508">
        <v>0</v>
      </c>
      <c r="AA2508" t="s">
        <v>346</v>
      </c>
      <c r="AB2508" t="s">
        <v>124</v>
      </c>
      <c r="AC2508">
        <v>229</v>
      </c>
    </row>
    <row r="2509" spans="1:29" x14ac:dyDescent="0.25">
      <c r="A2509">
        <v>345</v>
      </c>
      <c r="B2509">
        <v>345101</v>
      </c>
      <c r="C2509" t="s">
        <v>78</v>
      </c>
      <c r="D2509">
        <v>5745</v>
      </c>
      <c r="E2509">
        <v>1.53</v>
      </c>
      <c r="F2509" s="1">
        <v>41943</v>
      </c>
      <c r="G2509" t="s">
        <v>119</v>
      </c>
      <c r="H2509" t="s">
        <v>390</v>
      </c>
      <c r="I2509" t="s">
        <v>390</v>
      </c>
      <c r="K2509">
        <v>4642</v>
      </c>
      <c r="L2509">
        <v>194806</v>
      </c>
      <c r="Q2509" t="s">
        <v>344</v>
      </c>
      <c r="U2509">
        <v>10</v>
      </c>
      <c r="V2509">
        <v>14</v>
      </c>
      <c r="Y2509" t="s">
        <v>345</v>
      </c>
      <c r="Z2509">
        <v>0</v>
      </c>
      <c r="AA2509" t="s">
        <v>346</v>
      </c>
      <c r="AB2509" t="s">
        <v>124</v>
      </c>
      <c r="AC2509">
        <v>232</v>
      </c>
    </row>
    <row r="2510" spans="1:29" x14ac:dyDescent="0.25">
      <c r="A2510">
        <v>345</v>
      </c>
      <c r="B2510">
        <v>345102</v>
      </c>
      <c r="C2510" t="s">
        <v>78</v>
      </c>
      <c r="D2510">
        <v>5745</v>
      </c>
      <c r="E2510">
        <v>13.42</v>
      </c>
      <c r="F2510" s="1">
        <v>41943</v>
      </c>
      <c r="G2510" t="s">
        <v>119</v>
      </c>
      <c r="H2510" t="s">
        <v>390</v>
      </c>
      <c r="I2510" t="s">
        <v>390</v>
      </c>
      <c r="K2510">
        <v>4642</v>
      </c>
      <c r="L2510">
        <v>194806</v>
      </c>
      <c r="Q2510" t="s">
        <v>344</v>
      </c>
      <c r="U2510">
        <v>10</v>
      </c>
      <c r="V2510">
        <v>14</v>
      </c>
      <c r="Y2510" t="s">
        <v>345</v>
      </c>
      <c r="Z2510">
        <v>0</v>
      </c>
      <c r="AA2510" t="s">
        <v>346</v>
      </c>
      <c r="AB2510" t="s">
        <v>124</v>
      </c>
      <c r="AC2510">
        <v>233</v>
      </c>
    </row>
    <row r="2511" spans="1:29" x14ac:dyDescent="0.25">
      <c r="A2511">
        <v>345</v>
      </c>
      <c r="B2511">
        <v>345101</v>
      </c>
      <c r="C2511" t="s">
        <v>78</v>
      </c>
      <c r="D2511">
        <v>5750</v>
      </c>
      <c r="E2511">
        <v>25.15</v>
      </c>
      <c r="F2511" s="1">
        <v>41851</v>
      </c>
      <c r="G2511" t="s">
        <v>119</v>
      </c>
      <c r="H2511" t="s">
        <v>391</v>
      </c>
      <c r="I2511" t="s">
        <v>391</v>
      </c>
      <c r="K2511">
        <v>4656</v>
      </c>
      <c r="L2511">
        <v>188241</v>
      </c>
      <c r="Q2511" t="s">
        <v>344</v>
      </c>
      <c r="U2511">
        <v>7</v>
      </c>
      <c r="V2511">
        <v>14</v>
      </c>
      <c r="Y2511" t="s">
        <v>345</v>
      </c>
      <c r="Z2511">
        <v>0</v>
      </c>
      <c r="AA2511" t="s">
        <v>346</v>
      </c>
      <c r="AB2511" t="s">
        <v>124</v>
      </c>
      <c r="AC2511">
        <v>229</v>
      </c>
    </row>
    <row r="2512" spans="1:29" x14ac:dyDescent="0.25">
      <c r="A2512">
        <v>345</v>
      </c>
      <c r="B2512">
        <v>345102</v>
      </c>
      <c r="C2512" t="s">
        <v>78</v>
      </c>
      <c r="D2512">
        <v>5750</v>
      </c>
      <c r="E2512">
        <v>224.33</v>
      </c>
      <c r="F2512" s="1">
        <v>41851</v>
      </c>
      <c r="G2512" t="s">
        <v>119</v>
      </c>
      <c r="H2512" t="s">
        <v>391</v>
      </c>
      <c r="I2512" t="s">
        <v>391</v>
      </c>
      <c r="K2512">
        <v>4656</v>
      </c>
      <c r="L2512">
        <v>188241</v>
      </c>
      <c r="Q2512" t="s">
        <v>344</v>
      </c>
      <c r="U2512">
        <v>7</v>
      </c>
      <c r="V2512">
        <v>14</v>
      </c>
      <c r="Y2512" t="s">
        <v>345</v>
      </c>
      <c r="Z2512">
        <v>0</v>
      </c>
      <c r="AA2512" t="s">
        <v>346</v>
      </c>
      <c r="AB2512" t="s">
        <v>124</v>
      </c>
      <c r="AC2512">
        <v>230</v>
      </c>
    </row>
    <row r="2513" spans="1:29" x14ac:dyDescent="0.25">
      <c r="A2513">
        <v>345</v>
      </c>
      <c r="B2513">
        <v>345101</v>
      </c>
      <c r="C2513" t="s">
        <v>78</v>
      </c>
      <c r="D2513">
        <v>5750</v>
      </c>
      <c r="E2513">
        <v>25.17</v>
      </c>
      <c r="F2513" s="1">
        <v>41882</v>
      </c>
      <c r="G2513" t="s">
        <v>119</v>
      </c>
      <c r="H2513" t="s">
        <v>391</v>
      </c>
      <c r="I2513" t="s">
        <v>391</v>
      </c>
      <c r="K2513">
        <v>4656</v>
      </c>
      <c r="L2513">
        <v>190224</v>
      </c>
      <c r="Q2513" t="s">
        <v>344</v>
      </c>
      <c r="U2513">
        <v>8</v>
      </c>
      <c r="V2513">
        <v>14</v>
      </c>
      <c r="Y2513" t="s">
        <v>345</v>
      </c>
      <c r="Z2513">
        <v>0</v>
      </c>
      <c r="AA2513" t="s">
        <v>346</v>
      </c>
      <c r="AB2513" t="s">
        <v>124</v>
      </c>
      <c r="AC2513">
        <v>228</v>
      </c>
    </row>
    <row r="2514" spans="1:29" x14ac:dyDescent="0.25">
      <c r="A2514">
        <v>345</v>
      </c>
      <c r="B2514">
        <v>345102</v>
      </c>
      <c r="C2514" t="s">
        <v>78</v>
      </c>
      <c r="D2514">
        <v>5750</v>
      </c>
      <c r="E2514">
        <v>223.53</v>
      </c>
      <c r="F2514" s="1">
        <v>41882</v>
      </c>
      <c r="G2514" t="s">
        <v>119</v>
      </c>
      <c r="H2514" t="s">
        <v>391</v>
      </c>
      <c r="I2514" t="s">
        <v>391</v>
      </c>
      <c r="K2514">
        <v>4656</v>
      </c>
      <c r="L2514">
        <v>190224</v>
      </c>
      <c r="Q2514" t="s">
        <v>344</v>
      </c>
      <c r="U2514">
        <v>8</v>
      </c>
      <c r="V2514">
        <v>14</v>
      </c>
      <c r="Y2514" t="s">
        <v>345</v>
      </c>
      <c r="Z2514">
        <v>0</v>
      </c>
      <c r="AA2514" t="s">
        <v>346</v>
      </c>
      <c r="AB2514" t="s">
        <v>124</v>
      </c>
      <c r="AC2514">
        <v>229</v>
      </c>
    </row>
    <row r="2515" spans="1:29" x14ac:dyDescent="0.25">
      <c r="A2515">
        <v>345</v>
      </c>
      <c r="B2515">
        <v>345101</v>
      </c>
      <c r="C2515" t="s">
        <v>78</v>
      </c>
      <c r="D2515">
        <v>5750</v>
      </c>
      <c r="E2515">
        <v>25.16</v>
      </c>
      <c r="F2515" s="1">
        <v>41943</v>
      </c>
      <c r="G2515" t="s">
        <v>119</v>
      </c>
      <c r="H2515" t="s">
        <v>391</v>
      </c>
      <c r="I2515" t="s">
        <v>391</v>
      </c>
      <c r="K2515">
        <v>4656</v>
      </c>
      <c r="L2515">
        <v>194806</v>
      </c>
      <c r="Q2515" t="s">
        <v>344</v>
      </c>
      <c r="U2515">
        <v>10</v>
      </c>
      <c r="V2515">
        <v>14</v>
      </c>
      <c r="Y2515" t="s">
        <v>345</v>
      </c>
      <c r="Z2515">
        <v>0</v>
      </c>
      <c r="AA2515" t="s">
        <v>346</v>
      </c>
      <c r="AB2515" t="s">
        <v>124</v>
      </c>
      <c r="AC2515">
        <v>232</v>
      </c>
    </row>
    <row r="2516" spans="1:29" x14ac:dyDescent="0.25">
      <c r="A2516">
        <v>345</v>
      </c>
      <c r="B2516">
        <v>345102</v>
      </c>
      <c r="C2516" t="s">
        <v>78</v>
      </c>
      <c r="D2516">
        <v>5750</v>
      </c>
      <c r="E2516">
        <v>221.32</v>
      </c>
      <c r="F2516" s="1">
        <v>41943</v>
      </c>
      <c r="G2516" t="s">
        <v>119</v>
      </c>
      <c r="H2516" t="s">
        <v>391</v>
      </c>
      <c r="I2516" t="s">
        <v>391</v>
      </c>
      <c r="K2516">
        <v>4656</v>
      </c>
      <c r="L2516">
        <v>194806</v>
      </c>
      <c r="Q2516" t="s">
        <v>344</v>
      </c>
      <c r="U2516">
        <v>10</v>
      </c>
      <c r="V2516">
        <v>14</v>
      </c>
      <c r="Y2516" t="s">
        <v>345</v>
      </c>
      <c r="Z2516">
        <v>0</v>
      </c>
      <c r="AA2516" t="s">
        <v>346</v>
      </c>
      <c r="AB2516" t="s">
        <v>124</v>
      </c>
      <c r="AC2516">
        <v>233</v>
      </c>
    </row>
    <row r="2517" spans="1:29" x14ac:dyDescent="0.25">
      <c r="A2517">
        <v>345</v>
      </c>
      <c r="B2517">
        <v>345101</v>
      </c>
      <c r="C2517" t="s">
        <v>78</v>
      </c>
      <c r="D2517">
        <v>5750</v>
      </c>
      <c r="E2517">
        <v>24.97</v>
      </c>
      <c r="F2517" s="1">
        <v>41973</v>
      </c>
      <c r="G2517" t="s">
        <v>119</v>
      </c>
      <c r="H2517" t="s">
        <v>391</v>
      </c>
      <c r="I2517" t="s">
        <v>391</v>
      </c>
      <c r="K2517">
        <v>4656</v>
      </c>
      <c r="L2517">
        <v>196780</v>
      </c>
      <c r="Q2517" t="s">
        <v>344</v>
      </c>
      <c r="U2517">
        <v>11</v>
      </c>
      <c r="V2517">
        <v>14</v>
      </c>
      <c r="Y2517" t="s">
        <v>345</v>
      </c>
      <c r="Z2517">
        <v>0</v>
      </c>
      <c r="AA2517" t="s">
        <v>346</v>
      </c>
      <c r="AB2517" t="s">
        <v>124</v>
      </c>
      <c r="AC2517">
        <v>232</v>
      </c>
    </row>
    <row r="2518" spans="1:29" x14ac:dyDescent="0.25">
      <c r="A2518">
        <v>345</v>
      </c>
      <c r="B2518">
        <v>345102</v>
      </c>
      <c r="C2518" t="s">
        <v>78</v>
      </c>
      <c r="D2518">
        <v>5750</v>
      </c>
      <c r="E2518">
        <v>220.4</v>
      </c>
      <c r="F2518" s="1">
        <v>41973</v>
      </c>
      <c r="G2518" t="s">
        <v>119</v>
      </c>
      <c r="H2518" t="s">
        <v>391</v>
      </c>
      <c r="I2518" t="s">
        <v>391</v>
      </c>
      <c r="K2518">
        <v>4656</v>
      </c>
      <c r="L2518">
        <v>196780</v>
      </c>
      <c r="Q2518" t="s">
        <v>344</v>
      </c>
      <c r="U2518">
        <v>11</v>
      </c>
      <c r="V2518">
        <v>14</v>
      </c>
      <c r="Y2518" t="s">
        <v>345</v>
      </c>
      <c r="Z2518">
        <v>0</v>
      </c>
      <c r="AA2518" t="s">
        <v>346</v>
      </c>
      <c r="AB2518" t="s">
        <v>124</v>
      </c>
      <c r="AC2518">
        <v>233</v>
      </c>
    </row>
    <row r="2519" spans="1:29" x14ac:dyDescent="0.25">
      <c r="A2519">
        <v>345</v>
      </c>
      <c r="B2519">
        <v>345101</v>
      </c>
      <c r="C2519" t="s">
        <v>78</v>
      </c>
      <c r="D2519">
        <v>5750</v>
      </c>
      <c r="E2519">
        <v>49.78</v>
      </c>
      <c r="F2519" s="1">
        <v>42004</v>
      </c>
      <c r="G2519" t="s">
        <v>119</v>
      </c>
      <c r="H2519" t="s">
        <v>391</v>
      </c>
      <c r="I2519" t="s">
        <v>391</v>
      </c>
      <c r="K2519">
        <v>4656</v>
      </c>
      <c r="L2519">
        <v>199153</v>
      </c>
      <c r="Q2519" t="s">
        <v>344</v>
      </c>
      <c r="U2519">
        <v>12</v>
      </c>
      <c r="V2519">
        <v>14</v>
      </c>
      <c r="Y2519" t="s">
        <v>345</v>
      </c>
      <c r="Z2519">
        <v>0</v>
      </c>
      <c r="AA2519" t="s">
        <v>346</v>
      </c>
      <c r="AB2519" t="s">
        <v>124</v>
      </c>
      <c r="AC2519">
        <v>232</v>
      </c>
    </row>
    <row r="2520" spans="1:29" x14ac:dyDescent="0.25">
      <c r="A2520">
        <v>345</v>
      </c>
      <c r="B2520">
        <v>345102</v>
      </c>
      <c r="C2520" t="s">
        <v>78</v>
      </c>
      <c r="D2520">
        <v>5750</v>
      </c>
      <c r="E2520">
        <v>440.29</v>
      </c>
      <c r="F2520" s="1">
        <v>42004</v>
      </c>
      <c r="G2520" t="s">
        <v>119</v>
      </c>
      <c r="H2520" t="s">
        <v>391</v>
      </c>
      <c r="I2520" t="s">
        <v>391</v>
      </c>
      <c r="K2520">
        <v>4656</v>
      </c>
      <c r="L2520">
        <v>199153</v>
      </c>
      <c r="Q2520" t="s">
        <v>344</v>
      </c>
      <c r="U2520">
        <v>12</v>
      </c>
      <c r="V2520">
        <v>14</v>
      </c>
      <c r="Y2520" t="s">
        <v>345</v>
      </c>
      <c r="Z2520">
        <v>0</v>
      </c>
      <c r="AA2520" t="s">
        <v>346</v>
      </c>
      <c r="AB2520" t="s">
        <v>124</v>
      </c>
      <c r="AC2520">
        <v>233</v>
      </c>
    </row>
    <row r="2521" spans="1:29" x14ac:dyDescent="0.25">
      <c r="A2521">
        <v>345</v>
      </c>
      <c r="B2521">
        <v>345101</v>
      </c>
      <c r="C2521" t="s">
        <v>78</v>
      </c>
      <c r="D2521">
        <v>5750</v>
      </c>
      <c r="E2521">
        <v>24.94</v>
      </c>
      <c r="F2521" s="1">
        <v>42035</v>
      </c>
      <c r="G2521" t="s">
        <v>119</v>
      </c>
      <c r="H2521" t="s">
        <v>391</v>
      </c>
      <c r="I2521" t="s">
        <v>391</v>
      </c>
      <c r="K2521">
        <v>4656</v>
      </c>
      <c r="L2521">
        <v>201178</v>
      </c>
      <c r="Q2521" t="s">
        <v>344</v>
      </c>
      <c r="U2521">
        <v>1</v>
      </c>
      <c r="V2521">
        <v>15</v>
      </c>
      <c r="Y2521" t="s">
        <v>345</v>
      </c>
      <c r="Z2521">
        <v>0</v>
      </c>
      <c r="AA2521" t="s">
        <v>346</v>
      </c>
      <c r="AB2521" t="s">
        <v>124</v>
      </c>
      <c r="AC2521">
        <v>232</v>
      </c>
    </row>
    <row r="2522" spans="1:29" x14ac:dyDescent="0.25">
      <c r="A2522">
        <v>345</v>
      </c>
      <c r="B2522">
        <v>345102</v>
      </c>
      <c r="C2522" t="s">
        <v>78</v>
      </c>
      <c r="D2522">
        <v>5750</v>
      </c>
      <c r="E2522">
        <v>219.87</v>
      </c>
      <c r="F2522" s="1">
        <v>42035</v>
      </c>
      <c r="G2522" t="s">
        <v>119</v>
      </c>
      <c r="H2522" t="s">
        <v>391</v>
      </c>
      <c r="I2522" t="s">
        <v>391</v>
      </c>
      <c r="K2522">
        <v>4656</v>
      </c>
      <c r="L2522">
        <v>201178</v>
      </c>
      <c r="Q2522" t="s">
        <v>344</v>
      </c>
      <c r="U2522">
        <v>1</v>
      </c>
      <c r="V2522">
        <v>15</v>
      </c>
      <c r="Y2522" t="s">
        <v>345</v>
      </c>
      <c r="Z2522">
        <v>0</v>
      </c>
      <c r="AA2522" t="s">
        <v>346</v>
      </c>
      <c r="AB2522" t="s">
        <v>124</v>
      </c>
      <c r="AC2522">
        <v>233</v>
      </c>
    </row>
    <row r="2523" spans="1:29" x14ac:dyDescent="0.25">
      <c r="A2523">
        <v>345</v>
      </c>
      <c r="B2523">
        <v>345101</v>
      </c>
      <c r="C2523" t="s">
        <v>78</v>
      </c>
      <c r="D2523">
        <v>5750</v>
      </c>
      <c r="E2523">
        <v>24.62</v>
      </c>
      <c r="F2523" s="1">
        <v>42063</v>
      </c>
      <c r="G2523" t="s">
        <v>119</v>
      </c>
      <c r="H2523" t="s">
        <v>391</v>
      </c>
      <c r="I2523" t="s">
        <v>391</v>
      </c>
      <c r="K2523">
        <v>4656</v>
      </c>
      <c r="L2523">
        <v>203189</v>
      </c>
      <c r="Q2523" t="s">
        <v>344</v>
      </c>
      <c r="U2523">
        <v>2</v>
      </c>
      <c r="V2523">
        <v>15</v>
      </c>
      <c r="Y2523" t="s">
        <v>345</v>
      </c>
      <c r="Z2523">
        <v>0</v>
      </c>
      <c r="AA2523" t="s">
        <v>346</v>
      </c>
      <c r="AB2523" t="s">
        <v>124</v>
      </c>
      <c r="AC2523">
        <v>232</v>
      </c>
    </row>
    <row r="2524" spans="1:29" x14ac:dyDescent="0.25">
      <c r="A2524">
        <v>345</v>
      </c>
      <c r="B2524">
        <v>345102</v>
      </c>
      <c r="C2524" t="s">
        <v>78</v>
      </c>
      <c r="D2524">
        <v>5750</v>
      </c>
      <c r="E2524">
        <v>215.78</v>
      </c>
      <c r="F2524" s="1">
        <v>42063</v>
      </c>
      <c r="G2524" t="s">
        <v>119</v>
      </c>
      <c r="H2524" t="s">
        <v>391</v>
      </c>
      <c r="I2524" t="s">
        <v>391</v>
      </c>
      <c r="K2524">
        <v>4656</v>
      </c>
      <c r="L2524">
        <v>203189</v>
      </c>
      <c r="Q2524" t="s">
        <v>344</v>
      </c>
      <c r="U2524">
        <v>2</v>
      </c>
      <c r="V2524">
        <v>15</v>
      </c>
      <c r="Y2524" t="s">
        <v>345</v>
      </c>
      <c r="Z2524">
        <v>0</v>
      </c>
      <c r="AA2524" t="s">
        <v>346</v>
      </c>
      <c r="AB2524" t="s">
        <v>124</v>
      </c>
      <c r="AC2524">
        <v>233</v>
      </c>
    </row>
    <row r="2525" spans="1:29" x14ac:dyDescent="0.25">
      <c r="A2525">
        <v>345</v>
      </c>
      <c r="B2525">
        <v>345101</v>
      </c>
      <c r="C2525" t="s">
        <v>78</v>
      </c>
      <c r="D2525">
        <v>5750</v>
      </c>
      <c r="E2525">
        <v>24.72</v>
      </c>
      <c r="F2525" s="1">
        <v>42094</v>
      </c>
      <c r="G2525" t="s">
        <v>119</v>
      </c>
      <c r="H2525" t="s">
        <v>391</v>
      </c>
      <c r="I2525" t="s">
        <v>391</v>
      </c>
      <c r="K2525">
        <v>4656</v>
      </c>
      <c r="L2525">
        <v>205849</v>
      </c>
      <c r="Q2525" t="s">
        <v>344</v>
      </c>
      <c r="U2525">
        <v>3</v>
      </c>
      <c r="V2525">
        <v>15</v>
      </c>
      <c r="Y2525" t="s">
        <v>345</v>
      </c>
      <c r="Z2525">
        <v>0</v>
      </c>
      <c r="AA2525" t="s">
        <v>346</v>
      </c>
      <c r="AB2525" t="s">
        <v>124</v>
      </c>
      <c r="AC2525">
        <v>232</v>
      </c>
    </row>
    <row r="2526" spans="1:29" x14ac:dyDescent="0.25">
      <c r="A2526">
        <v>345</v>
      </c>
      <c r="B2526">
        <v>345102</v>
      </c>
      <c r="C2526" t="s">
        <v>78</v>
      </c>
      <c r="D2526">
        <v>5750</v>
      </c>
      <c r="E2526">
        <v>216.03</v>
      </c>
      <c r="F2526" s="1">
        <v>42094</v>
      </c>
      <c r="G2526" t="s">
        <v>119</v>
      </c>
      <c r="H2526" t="s">
        <v>391</v>
      </c>
      <c r="I2526" t="s">
        <v>391</v>
      </c>
      <c r="K2526">
        <v>4656</v>
      </c>
      <c r="L2526">
        <v>205849</v>
      </c>
      <c r="Q2526" t="s">
        <v>344</v>
      </c>
      <c r="U2526">
        <v>3</v>
      </c>
      <c r="V2526">
        <v>15</v>
      </c>
      <c r="Y2526" t="s">
        <v>345</v>
      </c>
      <c r="Z2526">
        <v>0</v>
      </c>
      <c r="AA2526" t="s">
        <v>346</v>
      </c>
      <c r="AB2526" t="s">
        <v>124</v>
      </c>
      <c r="AC2526">
        <v>233</v>
      </c>
    </row>
    <row r="2527" spans="1:29" x14ac:dyDescent="0.25">
      <c r="A2527">
        <v>345</v>
      </c>
      <c r="B2527">
        <v>345101</v>
      </c>
      <c r="C2527" t="s">
        <v>78</v>
      </c>
      <c r="D2527">
        <v>5750</v>
      </c>
      <c r="E2527">
        <v>24.65</v>
      </c>
      <c r="F2527" s="1">
        <v>42124</v>
      </c>
      <c r="G2527" t="s">
        <v>119</v>
      </c>
      <c r="H2527" t="s">
        <v>391</v>
      </c>
      <c r="I2527" t="s">
        <v>391</v>
      </c>
      <c r="K2527">
        <v>4656</v>
      </c>
      <c r="L2527">
        <v>208038</v>
      </c>
      <c r="Q2527" t="s">
        <v>344</v>
      </c>
      <c r="U2527">
        <v>4</v>
      </c>
      <c r="V2527">
        <v>15</v>
      </c>
      <c r="Y2527" t="s">
        <v>345</v>
      </c>
      <c r="Z2527">
        <v>0</v>
      </c>
      <c r="AA2527" t="s">
        <v>346</v>
      </c>
      <c r="AB2527" t="s">
        <v>124</v>
      </c>
      <c r="AC2527">
        <v>232</v>
      </c>
    </row>
    <row r="2528" spans="1:29" x14ac:dyDescent="0.25">
      <c r="A2528">
        <v>345</v>
      </c>
      <c r="B2528">
        <v>345102</v>
      </c>
      <c r="C2528" t="s">
        <v>78</v>
      </c>
      <c r="D2528">
        <v>5750</v>
      </c>
      <c r="E2528">
        <v>215.67</v>
      </c>
      <c r="F2528" s="1">
        <v>42124</v>
      </c>
      <c r="G2528" t="s">
        <v>119</v>
      </c>
      <c r="H2528" t="s">
        <v>391</v>
      </c>
      <c r="I2528" t="s">
        <v>391</v>
      </c>
      <c r="K2528">
        <v>4656</v>
      </c>
      <c r="L2528">
        <v>208038</v>
      </c>
      <c r="Q2528" t="s">
        <v>344</v>
      </c>
      <c r="U2528">
        <v>4</v>
      </c>
      <c r="V2528">
        <v>15</v>
      </c>
      <c r="Y2528" t="s">
        <v>345</v>
      </c>
      <c r="Z2528">
        <v>0</v>
      </c>
      <c r="AA2528" t="s">
        <v>346</v>
      </c>
      <c r="AB2528" t="s">
        <v>124</v>
      </c>
      <c r="AC2528">
        <v>233</v>
      </c>
    </row>
    <row r="2529" spans="1:29" x14ac:dyDescent="0.25">
      <c r="A2529">
        <v>345</v>
      </c>
      <c r="B2529">
        <v>345101</v>
      </c>
      <c r="C2529" t="s">
        <v>78</v>
      </c>
      <c r="D2529">
        <v>5750</v>
      </c>
      <c r="E2529">
        <v>28.31</v>
      </c>
      <c r="F2529" s="1">
        <v>42155</v>
      </c>
      <c r="G2529" t="s">
        <v>119</v>
      </c>
      <c r="H2529" t="s">
        <v>391</v>
      </c>
      <c r="I2529" t="s">
        <v>391</v>
      </c>
      <c r="K2529">
        <v>4656</v>
      </c>
      <c r="L2529">
        <v>210146</v>
      </c>
      <c r="Q2529" t="s">
        <v>344</v>
      </c>
      <c r="U2529">
        <v>5</v>
      </c>
      <c r="V2529">
        <v>15</v>
      </c>
      <c r="Y2529" t="s">
        <v>345</v>
      </c>
      <c r="Z2529">
        <v>0</v>
      </c>
      <c r="AA2529" t="s">
        <v>346</v>
      </c>
      <c r="AB2529" t="s">
        <v>124</v>
      </c>
      <c r="AC2529">
        <v>232</v>
      </c>
    </row>
    <row r="2530" spans="1:29" x14ac:dyDescent="0.25">
      <c r="A2530">
        <v>345</v>
      </c>
      <c r="B2530">
        <v>345102</v>
      </c>
      <c r="C2530" t="s">
        <v>78</v>
      </c>
      <c r="D2530">
        <v>5750</v>
      </c>
      <c r="E2530">
        <v>248.74</v>
      </c>
      <c r="F2530" s="1">
        <v>42155</v>
      </c>
      <c r="G2530" t="s">
        <v>119</v>
      </c>
      <c r="H2530" t="s">
        <v>391</v>
      </c>
      <c r="I2530" t="s">
        <v>391</v>
      </c>
      <c r="K2530">
        <v>4656</v>
      </c>
      <c r="L2530">
        <v>210146</v>
      </c>
      <c r="Q2530" t="s">
        <v>344</v>
      </c>
      <c r="U2530">
        <v>5</v>
      </c>
      <c r="V2530">
        <v>15</v>
      </c>
      <c r="Y2530" t="s">
        <v>345</v>
      </c>
      <c r="Z2530">
        <v>0</v>
      </c>
      <c r="AA2530" t="s">
        <v>346</v>
      </c>
      <c r="AB2530" t="s">
        <v>124</v>
      </c>
      <c r="AC2530">
        <v>233</v>
      </c>
    </row>
    <row r="2531" spans="1:29" x14ac:dyDescent="0.25">
      <c r="A2531">
        <v>345</v>
      </c>
      <c r="B2531">
        <v>345101</v>
      </c>
      <c r="C2531" t="s">
        <v>78</v>
      </c>
      <c r="D2531">
        <v>5750</v>
      </c>
      <c r="E2531">
        <v>28.46</v>
      </c>
      <c r="F2531" s="1">
        <v>42185</v>
      </c>
      <c r="G2531" t="s">
        <v>119</v>
      </c>
      <c r="H2531" t="s">
        <v>391</v>
      </c>
      <c r="I2531" t="s">
        <v>391</v>
      </c>
      <c r="K2531">
        <v>4656</v>
      </c>
      <c r="L2531">
        <v>212653</v>
      </c>
      <c r="Q2531" t="s">
        <v>344</v>
      </c>
      <c r="U2531">
        <v>6</v>
      </c>
      <c r="V2531">
        <v>15</v>
      </c>
      <c r="Y2531" t="s">
        <v>345</v>
      </c>
      <c r="Z2531">
        <v>0</v>
      </c>
      <c r="AA2531" t="s">
        <v>346</v>
      </c>
      <c r="AB2531" t="s">
        <v>124</v>
      </c>
      <c r="AC2531">
        <v>232</v>
      </c>
    </row>
    <row r="2532" spans="1:29" x14ac:dyDescent="0.25">
      <c r="A2532">
        <v>345</v>
      </c>
      <c r="B2532">
        <v>345102</v>
      </c>
      <c r="C2532" t="s">
        <v>78</v>
      </c>
      <c r="D2532">
        <v>5750</v>
      </c>
      <c r="E2532">
        <v>252.08</v>
      </c>
      <c r="F2532" s="1">
        <v>42185</v>
      </c>
      <c r="G2532" t="s">
        <v>119</v>
      </c>
      <c r="H2532" t="s">
        <v>391</v>
      </c>
      <c r="I2532" t="s">
        <v>391</v>
      </c>
      <c r="K2532">
        <v>4656</v>
      </c>
      <c r="L2532">
        <v>212653</v>
      </c>
      <c r="Q2532" t="s">
        <v>344</v>
      </c>
      <c r="U2532">
        <v>6</v>
      </c>
      <c r="V2532">
        <v>15</v>
      </c>
      <c r="Y2532" t="s">
        <v>345</v>
      </c>
      <c r="Z2532">
        <v>0</v>
      </c>
      <c r="AA2532" t="s">
        <v>346</v>
      </c>
      <c r="AB2532" t="s">
        <v>124</v>
      </c>
      <c r="AC2532">
        <v>233</v>
      </c>
    </row>
    <row r="2533" spans="1:29" x14ac:dyDescent="0.25">
      <c r="A2533">
        <v>345</v>
      </c>
      <c r="B2533">
        <v>345101</v>
      </c>
      <c r="C2533" t="s">
        <v>78</v>
      </c>
      <c r="D2533">
        <v>5785</v>
      </c>
      <c r="E2533">
        <v>22</v>
      </c>
      <c r="F2533" s="1">
        <v>41849</v>
      </c>
      <c r="G2533" t="s">
        <v>119</v>
      </c>
      <c r="H2533" t="s">
        <v>392</v>
      </c>
      <c r="K2533">
        <v>617343</v>
      </c>
      <c r="L2533">
        <v>186952</v>
      </c>
      <c r="Q2533" t="s">
        <v>172</v>
      </c>
      <c r="U2533">
        <v>7</v>
      </c>
      <c r="V2533">
        <v>14</v>
      </c>
      <c r="X2533">
        <v>3005033</v>
      </c>
      <c r="Y2533" t="s">
        <v>122</v>
      </c>
      <c r="Z2533">
        <v>345</v>
      </c>
      <c r="AA2533" t="s">
        <v>147</v>
      </c>
      <c r="AB2533" t="s">
        <v>124</v>
      </c>
      <c r="AC2533">
        <v>1</v>
      </c>
    </row>
    <row r="2534" spans="1:29" x14ac:dyDescent="0.25">
      <c r="A2534">
        <v>345</v>
      </c>
      <c r="B2534">
        <v>345101</v>
      </c>
      <c r="C2534" t="s">
        <v>78</v>
      </c>
      <c r="D2534">
        <v>5785</v>
      </c>
      <c r="E2534">
        <v>0.08</v>
      </c>
      <c r="F2534" s="1">
        <v>41851</v>
      </c>
      <c r="G2534" t="s">
        <v>119</v>
      </c>
      <c r="H2534" t="s">
        <v>393</v>
      </c>
      <c r="I2534" t="s">
        <v>393</v>
      </c>
      <c r="K2534">
        <v>3997</v>
      </c>
      <c r="L2534">
        <v>188241</v>
      </c>
      <c r="Q2534" t="s">
        <v>344</v>
      </c>
      <c r="U2534">
        <v>7</v>
      </c>
      <c r="V2534">
        <v>14</v>
      </c>
      <c r="Y2534" t="s">
        <v>345</v>
      </c>
      <c r="Z2534">
        <v>0</v>
      </c>
      <c r="AA2534" t="s">
        <v>346</v>
      </c>
      <c r="AB2534" t="s">
        <v>124</v>
      </c>
      <c r="AC2534">
        <v>229</v>
      </c>
    </row>
    <row r="2535" spans="1:29" x14ac:dyDescent="0.25">
      <c r="A2535">
        <v>345</v>
      </c>
      <c r="B2535">
        <v>345102</v>
      </c>
      <c r="C2535" t="s">
        <v>78</v>
      </c>
      <c r="D2535">
        <v>5785</v>
      </c>
      <c r="E2535">
        <v>0.74</v>
      </c>
      <c r="F2535" s="1">
        <v>41851</v>
      </c>
      <c r="G2535" t="s">
        <v>119</v>
      </c>
      <c r="H2535" t="s">
        <v>393</v>
      </c>
      <c r="I2535" t="s">
        <v>393</v>
      </c>
      <c r="K2535">
        <v>3997</v>
      </c>
      <c r="L2535">
        <v>188241</v>
      </c>
      <c r="Q2535" t="s">
        <v>344</v>
      </c>
      <c r="U2535">
        <v>7</v>
      </c>
      <c r="V2535">
        <v>14</v>
      </c>
      <c r="Y2535" t="s">
        <v>345</v>
      </c>
      <c r="Z2535">
        <v>0</v>
      </c>
      <c r="AA2535" t="s">
        <v>346</v>
      </c>
      <c r="AB2535" t="s">
        <v>124</v>
      </c>
      <c r="AC2535">
        <v>230</v>
      </c>
    </row>
    <row r="2536" spans="1:29" x14ac:dyDescent="0.25">
      <c r="A2536">
        <v>345</v>
      </c>
      <c r="B2536">
        <v>345101</v>
      </c>
      <c r="C2536" t="s">
        <v>78</v>
      </c>
      <c r="D2536">
        <v>5785</v>
      </c>
      <c r="E2536">
        <v>65.97</v>
      </c>
      <c r="F2536" s="1">
        <v>41851</v>
      </c>
      <c r="G2536" t="s">
        <v>119</v>
      </c>
      <c r="H2536" t="s">
        <v>394</v>
      </c>
      <c r="I2536" t="s">
        <v>394</v>
      </c>
      <c r="K2536">
        <v>3998</v>
      </c>
      <c r="L2536">
        <v>188241</v>
      </c>
      <c r="Q2536" t="s">
        <v>344</v>
      </c>
      <c r="U2536">
        <v>7</v>
      </c>
      <c r="V2536">
        <v>14</v>
      </c>
      <c r="Y2536" t="s">
        <v>345</v>
      </c>
      <c r="Z2536">
        <v>0</v>
      </c>
      <c r="AA2536" t="s">
        <v>346</v>
      </c>
      <c r="AB2536" t="s">
        <v>124</v>
      </c>
      <c r="AC2536">
        <v>229</v>
      </c>
    </row>
    <row r="2537" spans="1:29" x14ac:dyDescent="0.25">
      <c r="A2537">
        <v>345</v>
      </c>
      <c r="B2537">
        <v>345102</v>
      </c>
      <c r="C2537" t="s">
        <v>78</v>
      </c>
      <c r="D2537">
        <v>5785</v>
      </c>
      <c r="E2537">
        <v>588.29</v>
      </c>
      <c r="F2537" s="1">
        <v>41851</v>
      </c>
      <c r="G2537" t="s">
        <v>119</v>
      </c>
      <c r="H2537" t="s">
        <v>394</v>
      </c>
      <c r="I2537" t="s">
        <v>394</v>
      </c>
      <c r="K2537">
        <v>3998</v>
      </c>
      <c r="L2537">
        <v>188241</v>
      </c>
      <c r="Q2537" t="s">
        <v>344</v>
      </c>
      <c r="U2537">
        <v>7</v>
      </c>
      <c r="V2537">
        <v>14</v>
      </c>
      <c r="Y2537" t="s">
        <v>345</v>
      </c>
      <c r="Z2537">
        <v>0</v>
      </c>
      <c r="AA2537" t="s">
        <v>346</v>
      </c>
      <c r="AB2537" t="s">
        <v>124</v>
      </c>
      <c r="AC2537">
        <v>230</v>
      </c>
    </row>
    <row r="2538" spans="1:29" x14ac:dyDescent="0.25">
      <c r="A2538">
        <v>345</v>
      </c>
      <c r="B2538">
        <v>345102</v>
      </c>
      <c r="C2538" t="s">
        <v>78</v>
      </c>
      <c r="D2538">
        <v>5785</v>
      </c>
      <c r="E2538">
        <v>64</v>
      </c>
      <c r="F2538" s="1">
        <v>41864</v>
      </c>
      <c r="G2538" t="s">
        <v>119</v>
      </c>
      <c r="H2538" t="s">
        <v>395</v>
      </c>
      <c r="K2538">
        <v>621360</v>
      </c>
      <c r="L2538">
        <v>188204</v>
      </c>
      <c r="Q2538" t="s">
        <v>172</v>
      </c>
      <c r="U2538">
        <v>8</v>
      </c>
      <c r="V2538">
        <v>14</v>
      </c>
      <c r="X2538">
        <v>3057933</v>
      </c>
      <c r="Y2538" t="s">
        <v>122</v>
      </c>
      <c r="Z2538">
        <v>345</v>
      </c>
      <c r="AA2538" t="s">
        <v>147</v>
      </c>
      <c r="AB2538" t="s">
        <v>124</v>
      </c>
      <c r="AC2538">
        <v>1</v>
      </c>
    </row>
    <row r="2539" spans="1:29" x14ac:dyDescent="0.25">
      <c r="A2539">
        <v>345</v>
      </c>
      <c r="B2539">
        <v>345101</v>
      </c>
      <c r="C2539" t="s">
        <v>78</v>
      </c>
      <c r="D2539">
        <v>5785</v>
      </c>
      <c r="E2539">
        <v>7</v>
      </c>
      <c r="F2539" s="1">
        <v>41973</v>
      </c>
      <c r="G2539" t="s">
        <v>119</v>
      </c>
      <c r="H2539" t="s">
        <v>396</v>
      </c>
      <c r="I2539" t="s">
        <v>396</v>
      </c>
      <c r="K2539">
        <v>302543</v>
      </c>
      <c r="L2539">
        <v>196780</v>
      </c>
      <c r="Q2539" t="s">
        <v>344</v>
      </c>
      <c r="U2539">
        <v>11</v>
      </c>
      <c r="V2539">
        <v>14</v>
      </c>
      <c r="Y2539" t="s">
        <v>345</v>
      </c>
      <c r="Z2539">
        <v>0</v>
      </c>
      <c r="AA2539" t="s">
        <v>346</v>
      </c>
      <c r="AB2539" t="s">
        <v>124</v>
      </c>
      <c r="AC2539">
        <v>52</v>
      </c>
    </row>
    <row r="2540" spans="1:29" x14ac:dyDescent="0.25">
      <c r="A2540">
        <v>345</v>
      </c>
      <c r="B2540">
        <v>345102</v>
      </c>
      <c r="C2540" t="s">
        <v>78</v>
      </c>
      <c r="D2540">
        <v>5785</v>
      </c>
      <c r="E2540">
        <v>61.8</v>
      </c>
      <c r="F2540" s="1">
        <v>41973</v>
      </c>
      <c r="G2540" t="s">
        <v>119</v>
      </c>
      <c r="H2540" t="s">
        <v>396</v>
      </c>
      <c r="I2540" t="s">
        <v>396</v>
      </c>
      <c r="K2540">
        <v>302543</v>
      </c>
      <c r="L2540">
        <v>196780</v>
      </c>
      <c r="Q2540" t="s">
        <v>344</v>
      </c>
      <c r="U2540">
        <v>11</v>
      </c>
      <c r="V2540">
        <v>14</v>
      </c>
      <c r="Y2540" t="s">
        <v>345</v>
      </c>
      <c r="Z2540">
        <v>0</v>
      </c>
      <c r="AA2540" t="s">
        <v>346</v>
      </c>
      <c r="AB2540" t="s">
        <v>124</v>
      </c>
      <c r="AC2540">
        <v>53</v>
      </c>
    </row>
    <row r="2541" spans="1:29" x14ac:dyDescent="0.25">
      <c r="A2541">
        <v>345</v>
      </c>
      <c r="B2541">
        <v>345101</v>
      </c>
      <c r="C2541" t="s">
        <v>78</v>
      </c>
      <c r="D2541">
        <v>5785</v>
      </c>
      <c r="E2541">
        <v>19.5</v>
      </c>
      <c r="F2541" s="1">
        <v>42004</v>
      </c>
      <c r="G2541" t="s">
        <v>119</v>
      </c>
      <c r="H2541" t="s">
        <v>397</v>
      </c>
      <c r="I2541" t="s">
        <v>397</v>
      </c>
      <c r="K2541">
        <v>3999</v>
      </c>
      <c r="L2541">
        <v>199153</v>
      </c>
      <c r="Q2541" t="s">
        <v>344</v>
      </c>
      <c r="U2541">
        <v>12</v>
      </c>
      <c r="V2541">
        <v>14</v>
      </c>
      <c r="Y2541" t="s">
        <v>345</v>
      </c>
      <c r="Z2541">
        <v>0</v>
      </c>
      <c r="AA2541" t="s">
        <v>346</v>
      </c>
      <c r="AB2541" t="s">
        <v>124</v>
      </c>
      <c r="AC2541">
        <v>232</v>
      </c>
    </row>
    <row r="2542" spans="1:29" x14ac:dyDescent="0.25">
      <c r="A2542">
        <v>345</v>
      </c>
      <c r="B2542">
        <v>345102</v>
      </c>
      <c r="C2542" t="s">
        <v>78</v>
      </c>
      <c r="D2542">
        <v>5785</v>
      </c>
      <c r="E2542">
        <v>172.47</v>
      </c>
      <c r="F2542" s="1">
        <v>42004</v>
      </c>
      <c r="G2542" t="s">
        <v>119</v>
      </c>
      <c r="H2542" t="s">
        <v>397</v>
      </c>
      <c r="I2542" t="s">
        <v>397</v>
      </c>
      <c r="K2542">
        <v>3999</v>
      </c>
      <c r="L2542">
        <v>199153</v>
      </c>
      <c r="Q2542" t="s">
        <v>344</v>
      </c>
      <c r="U2542">
        <v>12</v>
      </c>
      <c r="V2542">
        <v>14</v>
      </c>
      <c r="Y2542" t="s">
        <v>345</v>
      </c>
      <c r="Z2542">
        <v>0</v>
      </c>
      <c r="AA2542" t="s">
        <v>346</v>
      </c>
      <c r="AB2542" t="s">
        <v>124</v>
      </c>
      <c r="AC2542">
        <v>233</v>
      </c>
    </row>
    <row r="2543" spans="1:29" x14ac:dyDescent="0.25">
      <c r="A2543">
        <v>345</v>
      </c>
      <c r="B2543">
        <v>345101</v>
      </c>
      <c r="C2543" t="s">
        <v>78</v>
      </c>
      <c r="D2543">
        <v>5790</v>
      </c>
      <c r="E2543">
        <v>21.58</v>
      </c>
      <c r="F2543" s="1">
        <v>41851</v>
      </c>
      <c r="G2543" t="s">
        <v>119</v>
      </c>
      <c r="H2543" t="s">
        <v>398</v>
      </c>
      <c r="I2543" t="s">
        <v>398</v>
      </c>
      <c r="K2543">
        <v>4002</v>
      </c>
      <c r="L2543">
        <v>188241</v>
      </c>
      <c r="Q2543" t="s">
        <v>344</v>
      </c>
      <c r="U2543">
        <v>7</v>
      </c>
      <c r="V2543">
        <v>14</v>
      </c>
      <c r="Y2543" t="s">
        <v>345</v>
      </c>
      <c r="Z2543">
        <v>0</v>
      </c>
      <c r="AA2543" t="s">
        <v>346</v>
      </c>
      <c r="AB2543" t="s">
        <v>124</v>
      </c>
      <c r="AC2543">
        <v>229</v>
      </c>
    </row>
    <row r="2544" spans="1:29" x14ac:dyDescent="0.25">
      <c r="A2544">
        <v>345</v>
      </c>
      <c r="B2544">
        <v>345102</v>
      </c>
      <c r="C2544" t="s">
        <v>78</v>
      </c>
      <c r="D2544">
        <v>5790</v>
      </c>
      <c r="E2544">
        <v>192.42</v>
      </c>
      <c r="F2544" s="1">
        <v>41851</v>
      </c>
      <c r="G2544" t="s">
        <v>119</v>
      </c>
      <c r="H2544" t="s">
        <v>398</v>
      </c>
      <c r="I2544" t="s">
        <v>398</v>
      </c>
      <c r="K2544">
        <v>4002</v>
      </c>
      <c r="L2544">
        <v>188241</v>
      </c>
      <c r="Q2544" t="s">
        <v>344</v>
      </c>
      <c r="U2544">
        <v>7</v>
      </c>
      <c r="V2544">
        <v>14</v>
      </c>
      <c r="Y2544" t="s">
        <v>345</v>
      </c>
      <c r="Z2544">
        <v>0</v>
      </c>
      <c r="AA2544" t="s">
        <v>346</v>
      </c>
      <c r="AB2544" t="s">
        <v>124</v>
      </c>
      <c r="AC2544">
        <v>230</v>
      </c>
    </row>
    <row r="2545" spans="1:29" x14ac:dyDescent="0.25">
      <c r="A2545">
        <v>345</v>
      </c>
      <c r="B2545">
        <v>345101</v>
      </c>
      <c r="C2545" t="s">
        <v>78</v>
      </c>
      <c r="D2545">
        <v>5790</v>
      </c>
      <c r="E2545">
        <v>21.99</v>
      </c>
      <c r="F2545" s="1">
        <v>41882</v>
      </c>
      <c r="G2545" t="s">
        <v>119</v>
      </c>
      <c r="H2545" t="s">
        <v>398</v>
      </c>
      <c r="I2545" t="s">
        <v>398</v>
      </c>
      <c r="K2545">
        <v>4002</v>
      </c>
      <c r="L2545">
        <v>190224</v>
      </c>
      <c r="Q2545" t="s">
        <v>344</v>
      </c>
      <c r="U2545">
        <v>8</v>
      </c>
      <c r="V2545">
        <v>14</v>
      </c>
      <c r="Y2545" t="s">
        <v>345</v>
      </c>
      <c r="Z2545">
        <v>0</v>
      </c>
      <c r="AA2545" t="s">
        <v>346</v>
      </c>
      <c r="AB2545" t="s">
        <v>124</v>
      </c>
      <c r="AC2545">
        <v>228</v>
      </c>
    </row>
    <row r="2546" spans="1:29" x14ac:dyDescent="0.25">
      <c r="A2546">
        <v>345</v>
      </c>
      <c r="B2546">
        <v>345102</v>
      </c>
      <c r="C2546" t="s">
        <v>78</v>
      </c>
      <c r="D2546">
        <v>5790</v>
      </c>
      <c r="E2546">
        <v>195.33</v>
      </c>
      <c r="F2546" s="1">
        <v>41882</v>
      </c>
      <c r="G2546" t="s">
        <v>119</v>
      </c>
      <c r="H2546" t="s">
        <v>398</v>
      </c>
      <c r="I2546" t="s">
        <v>398</v>
      </c>
      <c r="K2546">
        <v>4002</v>
      </c>
      <c r="L2546">
        <v>190224</v>
      </c>
      <c r="Q2546" t="s">
        <v>344</v>
      </c>
      <c r="U2546">
        <v>8</v>
      </c>
      <c r="V2546">
        <v>14</v>
      </c>
      <c r="Y2546" t="s">
        <v>345</v>
      </c>
      <c r="Z2546">
        <v>0</v>
      </c>
      <c r="AA2546" t="s">
        <v>346</v>
      </c>
      <c r="AB2546" t="s">
        <v>124</v>
      </c>
      <c r="AC2546">
        <v>229</v>
      </c>
    </row>
    <row r="2547" spans="1:29" x14ac:dyDescent="0.25">
      <c r="A2547">
        <v>345</v>
      </c>
      <c r="B2547">
        <v>345101</v>
      </c>
      <c r="C2547" t="s">
        <v>78</v>
      </c>
      <c r="D2547">
        <v>5790</v>
      </c>
      <c r="E2547">
        <v>23.53</v>
      </c>
      <c r="F2547" s="1">
        <v>41912</v>
      </c>
      <c r="G2547" t="s">
        <v>119</v>
      </c>
      <c r="H2547" t="s">
        <v>398</v>
      </c>
      <c r="I2547" t="s">
        <v>398</v>
      </c>
      <c r="K2547">
        <v>4002</v>
      </c>
      <c r="L2547">
        <v>192448</v>
      </c>
      <c r="Q2547" t="s">
        <v>344</v>
      </c>
      <c r="U2547">
        <v>9</v>
      </c>
      <c r="V2547">
        <v>14</v>
      </c>
      <c r="Y2547" t="s">
        <v>345</v>
      </c>
      <c r="Z2547">
        <v>0</v>
      </c>
      <c r="AA2547" t="s">
        <v>346</v>
      </c>
      <c r="AB2547" t="s">
        <v>124</v>
      </c>
      <c r="AC2547">
        <v>228</v>
      </c>
    </row>
    <row r="2548" spans="1:29" x14ac:dyDescent="0.25">
      <c r="A2548">
        <v>345</v>
      </c>
      <c r="B2548">
        <v>345102</v>
      </c>
      <c r="C2548" t="s">
        <v>78</v>
      </c>
      <c r="D2548">
        <v>5790</v>
      </c>
      <c r="E2548">
        <v>206.36</v>
      </c>
      <c r="F2548" s="1">
        <v>41912</v>
      </c>
      <c r="G2548" t="s">
        <v>119</v>
      </c>
      <c r="H2548" t="s">
        <v>398</v>
      </c>
      <c r="I2548" t="s">
        <v>398</v>
      </c>
      <c r="K2548">
        <v>4002</v>
      </c>
      <c r="L2548">
        <v>192448</v>
      </c>
      <c r="Q2548" t="s">
        <v>344</v>
      </c>
      <c r="U2548">
        <v>9</v>
      </c>
      <c r="V2548">
        <v>14</v>
      </c>
      <c r="Y2548" t="s">
        <v>345</v>
      </c>
      <c r="Z2548">
        <v>0</v>
      </c>
      <c r="AA2548" t="s">
        <v>346</v>
      </c>
      <c r="AB2548" t="s">
        <v>124</v>
      </c>
      <c r="AC2548">
        <v>229</v>
      </c>
    </row>
    <row r="2549" spans="1:29" x14ac:dyDescent="0.25">
      <c r="A2549">
        <v>345</v>
      </c>
      <c r="B2549">
        <v>345101</v>
      </c>
      <c r="C2549" t="s">
        <v>78</v>
      </c>
      <c r="D2549">
        <v>5790</v>
      </c>
      <c r="E2549">
        <v>42.31</v>
      </c>
      <c r="F2549" s="1">
        <v>41943</v>
      </c>
      <c r="G2549" t="s">
        <v>119</v>
      </c>
      <c r="H2549" t="s">
        <v>398</v>
      </c>
      <c r="I2549" t="s">
        <v>398</v>
      </c>
      <c r="K2549">
        <v>4002</v>
      </c>
      <c r="L2549">
        <v>194806</v>
      </c>
      <c r="Q2549" t="s">
        <v>344</v>
      </c>
      <c r="U2549">
        <v>10</v>
      </c>
      <c r="V2549">
        <v>14</v>
      </c>
      <c r="Y2549" t="s">
        <v>345</v>
      </c>
      <c r="Z2549">
        <v>0</v>
      </c>
      <c r="AA2549" t="s">
        <v>346</v>
      </c>
      <c r="AB2549" t="s">
        <v>124</v>
      </c>
      <c r="AC2549">
        <v>232</v>
      </c>
    </row>
    <row r="2550" spans="1:29" x14ac:dyDescent="0.25">
      <c r="A2550">
        <v>345</v>
      </c>
      <c r="B2550">
        <v>345102</v>
      </c>
      <c r="C2550" t="s">
        <v>78</v>
      </c>
      <c r="D2550">
        <v>5790</v>
      </c>
      <c r="E2550">
        <v>372.14</v>
      </c>
      <c r="F2550" s="1">
        <v>41943</v>
      </c>
      <c r="G2550" t="s">
        <v>119</v>
      </c>
      <c r="H2550" t="s">
        <v>398</v>
      </c>
      <c r="I2550" t="s">
        <v>398</v>
      </c>
      <c r="K2550">
        <v>4002</v>
      </c>
      <c r="L2550">
        <v>194806</v>
      </c>
      <c r="Q2550" t="s">
        <v>344</v>
      </c>
      <c r="U2550">
        <v>10</v>
      </c>
      <c r="V2550">
        <v>14</v>
      </c>
      <c r="Y2550" t="s">
        <v>345</v>
      </c>
      <c r="Z2550">
        <v>0</v>
      </c>
      <c r="AA2550" t="s">
        <v>346</v>
      </c>
      <c r="AB2550" t="s">
        <v>124</v>
      </c>
      <c r="AC2550">
        <v>233</v>
      </c>
    </row>
    <row r="2551" spans="1:29" x14ac:dyDescent="0.25">
      <c r="A2551">
        <v>345</v>
      </c>
      <c r="B2551">
        <v>345101</v>
      </c>
      <c r="C2551" t="s">
        <v>78</v>
      </c>
      <c r="D2551">
        <v>5790</v>
      </c>
      <c r="E2551">
        <v>21.78</v>
      </c>
      <c r="F2551" s="1">
        <v>41973</v>
      </c>
      <c r="G2551" t="s">
        <v>119</v>
      </c>
      <c r="H2551" t="s">
        <v>398</v>
      </c>
      <c r="I2551" t="s">
        <v>398</v>
      </c>
      <c r="K2551">
        <v>4002</v>
      </c>
      <c r="L2551">
        <v>196780</v>
      </c>
      <c r="Q2551" t="s">
        <v>344</v>
      </c>
      <c r="U2551">
        <v>11</v>
      </c>
      <c r="V2551">
        <v>14</v>
      </c>
      <c r="Y2551" t="s">
        <v>345</v>
      </c>
      <c r="Z2551">
        <v>0</v>
      </c>
      <c r="AA2551" t="s">
        <v>346</v>
      </c>
      <c r="AB2551" t="s">
        <v>124</v>
      </c>
      <c r="AC2551">
        <v>232</v>
      </c>
    </row>
    <row r="2552" spans="1:29" x14ac:dyDescent="0.25">
      <c r="A2552">
        <v>345</v>
      </c>
      <c r="B2552">
        <v>345102</v>
      </c>
      <c r="C2552" t="s">
        <v>78</v>
      </c>
      <c r="D2552">
        <v>5790</v>
      </c>
      <c r="E2552">
        <v>192.27</v>
      </c>
      <c r="F2552" s="1">
        <v>41973</v>
      </c>
      <c r="G2552" t="s">
        <v>119</v>
      </c>
      <c r="H2552" t="s">
        <v>398</v>
      </c>
      <c r="I2552" t="s">
        <v>398</v>
      </c>
      <c r="K2552">
        <v>4002</v>
      </c>
      <c r="L2552">
        <v>196780</v>
      </c>
      <c r="Q2552" t="s">
        <v>344</v>
      </c>
      <c r="U2552">
        <v>11</v>
      </c>
      <c r="V2552">
        <v>14</v>
      </c>
      <c r="Y2552" t="s">
        <v>345</v>
      </c>
      <c r="Z2552">
        <v>0</v>
      </c>
      <c r="AA2552" t="s">
        <v>346</v>
      </c>
      <c r="AB2552" t="s">
        <v>124</v>
      </c>
      <c r="AC2552">
        <v>233</v>
      </c>
    </row>
    <row r="2553" spans="1:29" x14ac:dyDescent="0.25">
      <c r="A2553">
        <v>345</v>
      </c>
      <c r="B2553">
        <v>345101</v>
      </c>
      <c r="C2553" t="s">
        <v>78</v>
      </c>
      <c r="D2553">
        <v>5790</v>
      </c>
      <c r="E2553">
        <v>33.79</v>
      </c>
      <c r="F2553" s="1">
        <v>42004</v>
      </c>
      <c r="G2553" t="s">
        <v>119</v>
      </c>
      <c r="H2553" t="s">
        <v>398</v>
      </c>
      <c r="I2553" t="s">
        <v>398</v>
      </c>
      <c r="K2553">
        <v>4002</v>
      </c>
      <c r="L2553">
        <v>199153</v>
      </c>
      <c r="P2553" t="s">
        <v>147</v>
      </c>
      <c r="Q2553" t="s">
        <v>344</v>
      </c>
      <c r="U2553">
        <v>12</v>
      </c>
      <c r="V2553">
        <v>14</v>
      </c>
      <c r="Y2553" t="s">
        <v>345</v>
      </c>
      <c r="Z2553">
        <v>0</v>
      </c>
      <c r="AA2553" t="s">
        <v>346</v>
      </c>
      <c r="AB2553" t="s">
        <v>124</v>
      </c>
      <c r="AC2553">
        <v>232</v>
      </c>
    </row>
    <row r="2554" spans="1:29" x14ac:dyDescent="0.25">
      <c r="A2554">
        <v>345</v>
      </c>
      <c r="B2554">
        <v>345102</v>
      </c>
      <c r="C2554" t="s">
        <v>78</v>
      </c>
      <c r="D2554">
        <v>5790</v>
      </c>
      <c r="E2554">
        <v>298.89</v>
      </c>
      <c r="F2554" s="1">
        <v>42004</v>
      </c>
      <c r="G2554" t="s">
        <v>119</v>
      </c>
      <c r="H2554" t="s">
        <v>398</v>
      </c>
      <c r="I2554" t="s">
        <v>398</v>
      </c>
      <c r="K2554">
        <v>4002</v>
      </c>
      <c r="L2554">
        <v>199153</v>
      </c>
      <c r="P2554" t="s">
        <v>147</v>
      </c>
      <c r="Q2554" t="s">
        <v>344</v>
      </c>
      <c r="U2554">
        <v>12</v>
      </c>
      <c r="V2554">
        <v>14</v>
      </c>
      <c r="Y2554" t="s">
        <v>345</v>
      </c>
      <c r="Z2554">
        <v>0</v>
      </c>
      <c r="AA2554" t="s">
        <v>346</v>
      </c>
      <c r="AB2554" t="s">
        <v>124</v>
      </c>
      <c r="AC2554">
        <v>233</v>
      </c>
    </row>
    <row r="2555" spans="1:29" x14ac:dyDescent="0.25">
      <c r="A2555">
        <v>345</v>
      </c>
      <c r="B2555">
        <v>345101</v>
      </c>
      <c r="C2555" t="s">
        <v>78</v>
      </c>
      <c r="D2555">
        <v>5790</v>
      </c>
      <c r="E2555">
        <v>-33.79</v>
      </c>
      <c r="F2555" s="1">
        <v>42004</v>
      </c>
      <c r="G2555" t="s">
        <v>119</v>
      </c>
      <c r="H2555" t="s">
        <v>398</v>
      </c>
      <c r="I2555" t="s">
        <v>398</v>
      </c>
      <c r="K2555">
        <v>4002</v>
      </c>
      <c r="L2555">
        <v>199153</v>
      </c>
      <c r="P2555" t="s">
        <v>147</v>
      </c>
      <c r="Q2555" t="s">
        <v>344</v>
      </c>
      <c r="U2555">
        <v>12</v>
      </c>
      <c r="V2555">
        <v>14</v>
      </c>
      <c r="Y2555" t="s">
        <v>345</v>
      </c>
      <c r="Z2555">
        <v>0</v>
      </c>
      <c r="AA2555" t="s">
        <v>346</v>
      </c>
      <c r="AB2555" t="s">
        <v>124</v>
      </c>
      <c r="AC2555">
        <v>686</v>
      </c>
    </row>
    <row r="2556" spans="1:29" x14ac:dyDescent="0.25">
      <c r="A2556">
        <v>345</v>
      </c>
      <c r="B2556">
        <v>345102</v>
      </c>
      <c r="C2556" t="s">
        <v>78</v>
      </c>
      <c r="D2556">
        <v>5790</v>
      </c>
      <c r="E2556">
        <v>-298.89</v>
      </c>
      <c r="F2556" s="1">
        <v>42004</v>
      </c>
      <c r="G2556" t="s">
        <v>119</v>
      </c>
      <c r="H2556" t="s">
        <v>398</v>
      </c>
      <c r="I2556" t="s">
        <v>398</v>
      </c>
      <c r="K2556">
        <v>4002</v>
      </c>
      <c r="L2556">
        <v>199153</v>
      </c>
      <c r="P2556" t="s">
        <v>147</v>
      </c>
      <c r="Q2556" t="s">
        <v>344</v>
      </c>
      <c r="U2556">
        <v>12</v>
      </c>
      <c r="V2556">
        <v>14</v>
      </c>
      <c r="Y2556" t="s">
        <v>345</v>
      </c>
      <c r="Z2556">
        <v>0</v>
      </c>
      <c r="AA2556" t="s">
        <v>346</v>
      </c>
      <c r="AB2556" t="s">
        <v>124</v>
      </c>
      <c r="AC2556">
        <v>687</v>
      </c>
    </row>
    <row r="2557" spans="1:29" x14ac:dyDescent="0.25">
      <c r="A2557">
        <v>345</v>
      </c>
      <c r="B2557">
        <v>345101</v>
      </c>
      <c r="C2557" t="s">
        <v>78</v>
      </c>
      <c r="D2557">
        <v>5790</v>
      </c>
      <c r="E2557">
        <v>33.76</v>
      </c>
      <c r="F2557" s="1">
        <v>42004</v>
      </c>
      <c r="G2557" t="s">
        <v>119</v>
      </c>
      <c r="H2557" t="s">
        <v>398</v>
      </c>
      <c r="I2557" t="s">
        <v>398</v>
      </c>
      <c r="K2557">
        <v>4002</v>
      </c>
      <c r="L2557">
        <v>199153</v>
      </c>
      <c r="Q2557" t="s">
        <v>344</v>
      </c>
      <c r="U2557">
        <v>12</v>
      </c>
      <c r="V2557">
        <v>14</v>
      </c>
      <c r="Y2557" t="s">
        <v>345</v>
      </c>
      <c r="Z2557">
        <v>0</v>
      </c>
      <c r="AA2557" t="s">
        <v>346</v>
      </c>
      <c r="AB2557" t="s">
        <v>124</v>
      </c>
      <c r="AC2557">
        <v>1140</v>
      </c>
    </row>
    <row r="2558" spans="1:29" x14ac:dyDescent="0.25">
      <c r="A2558">
        <v>345</v>
      </c>
      <c r="B2558">
        <v>345102</v>
      </c>
      <c r="C2558" t="s">
        <v>78</v>
      </c>
      <c r="D2558">
        <v>5790</v>
      </c>
      <c r="E2558">
        <v>298.64999999999998</v>
      </c>
      <c r="F2558" s="1">
        <v>42004</v>
      </c>
      <c r="G2558" t="s">
        <v>119</v>
      </c>
      <c r="H2558" t="s">
        <v>398</v>
      </c>
      <c r="I2558" t="s">
        <v>398</v>
      </c>
      <c r="K2558">
        <v>4002</v>
      </c>
      <c r="L2558">
        <v>199153</v>
      </c>
      <c r="Q2558" t="s">
        <v>344</v>
      </c>
      <c r="U2558">
        <v>12</v>
      </c>
      <c r="V2558">
        <v>14</v>
      </c>
      <c r="Y2558" t="s">
        <v>345</v>
      </c>
      <c r="Z2558">
        <v>0</v>
      </c>
      <c r="AA2558" t="s">
        <v>346</v>
      </c>
      <c r="AB2558" t="s">
        <v>124</v>
      </c>
      <c r="AC2558">
        <v>1141</v>
      </c>
    </row>
    <row r="2559" spans="1:29" x14ac:dyDescent="0.25">
      <c r="A2559">
        <v>345</v>
      </c>
      <c r="B2559">
        <v>345101</v>
      </c>
      <c r="C2559" t="s">
        <v>78</v>
      </c>
      <c r="D2559">
        <v>5790</v>
      </c>
      <c r="E2559">
        <v>17.940000000000001</v>
      </c>
      <c r="F2559" s="1">
        <v>42035</v>
      </c>
      <c r="G2559" t="s">
        <v>119</v>
      </c>
      <c r="H2559" t="s">
        <v>398</v>
      </c>
      <c r="I2559" t="s">
        <v>398</v>
      </c>
      <c r="K2559">
        <v>4002</v>
      </c>
      <c r="L2559">
        <v>201178</v>
      </c>
      <c r="Q2559" t="s">
        <v>344</v>
      </c>
      <c r="U2559">
        <v>1</v>
      </c>
      <c r="V2559">
        <v>15</v>
      </c>
      <c r="Y2559" t="s">
        <v>345</v>
      </c>
      <c r="Z2559">
        <v>0</v>
      </c>
      <c r="AA2559" t="s">
        <v>346</v>
      </c>
      <c r="AB2559" t="s">
        <v>124</v>
      </c>
      <c r="AC2559">
        <v>232</v>
      </c>
    </row>
    <row r="2560" spans="1:29" x14ac:dyDescent="0.25">
      <c r="A2560">
        <v>345</v>
      </c>
      <c r="B2560">
        <v>345102</v>
      </c>
      <c r="C2560" t="s">
        <v>78</v>
      </c>
      <c r="D2560">
        <v>5790</v>
      </c>
      <c r="E2560">
        <v>158.15</v>
      </c>
      <c r="F2560" s="1">
        <v>42035</v>
      </c>
      <c r="G2560" t="s">
        <v>119</v>
      </c>
      <c r="H2560" t="s">
        <v>398</v>
      </c>
      <c r="I2560" t="s">
        <v>398</v>
      </c>
      <c r="K2560">
        <v>4002</v>
      </c>
      <c r="L2560">
        <v>201178</v>
      </c>
      <c r="Q2560" t="s">
        <v>344</v>
      </c>
      <c r="U2560">
        <v>1</v>
      </c>
      <c r="V2560">
        <v>15</v>
      </c>
      <c r="Y2560" t="s">
        <v>345</v>
      </c>
      <c r="Z2560">
        <v>0</v>
      </c>
      <c r="AA2560" t="s">
        <v>346</v>
      </c>
      <c r="AB2560" t="s">
        <v>124</v>
      </c>
      <c r="AC2560">
        <v>233</v>
      </c>
    </row>
    <row r="2561" spans="1:29" x14ac:dyDescent="0.25">
      <c r="A2561">
        <v>345</v>
      </c>
      <c r="B2561">
        <v>345101</v>
      </c>
      <c r="C2561" t="s">
        <v>78</v>
      </c>
      <c r="D2561">
        <v>5790</v>
      </c>
      <c r="E2561">
        <v>14.5</v>
      </c>
      <c r="F2561" s="1">
        <v>42063</v>
      </c>
      <c r="G2561" t="s">
        <v>119</v>
      </c>
      <c r="H2561" t="s">
        <v>398</v>
      </c>
      <c r="I2561" t="s">
        <v>398</v>
      </c>
      <c r="K2561">
        <v>4002</v>
      </c>
      <c r="L2561">
        <v>203189</v>
      </c>
      <c r="Q2561" t="s">
        <v>344</v>
      </c>
      <c r="U2561">
        <v>2</v>
      </c>
      <c r="V2561">
        <v>15</v>
      </c>
      <c r="Y2561" t="s">
        <v>345</v>
      </c>
      <c r="Z2561">
        <v>0</v>
      </c>
      <c r="AA2561" t="s">
        <v>346</v>
      </c>
      <c r="AB2561" t="s">
        <v>124</v>
      </c>
      <c r="AC2561">
        <v>232</v>
      </c>
    </row>
    <row r="2562" spans="1:29" x14ac:dyDescent="0.25">
      <c r="A2562">
        <v>345</v>
      </c>
      <c r="B2562">
        <v>345102</v>
      </c>
      <c r="C2562" t="s">
        <v>78</v>
      </c>
      <c r="D2562">
        <v>5790</v>
      </c>
      <c r="E2562">
        <v>127.11</v>
      </c>
      <c r="F2562" s="1">
        <v>42063</v>
      </c>
      <c r="G2562" t="s">
        <v>119</v>
      </c>
      <c r="H2562" t="s">
        <v>398</v>
      </c>
      <c r="I2562" t="s">
        <v>398</v>
      </c>
      <c r="K2562">
        <v>4002</v>
      </c>
      <c r="L2562">
        <v>203189</v>
      </c>
      <c r="Q2562" t="s">
        <v>344</v>
      </c>
      <c r="U2562">
        <v>2</v>
      </c>
      <c r="V2562">
        <v>15</v>
      </c>
      <c r="Y2562" t="s">
        <v>345</v>
      </c>
      <c r="Z2562">
        <v>0</v>
      </c>
      <c r="AA2562" t="s">
        <v>346</v>
      </c>
      <c r="AB2562" t="s">
        <v>124</v>
      </c>
      <c r="AC2562">
        <v>233</v>
      </c>
    </row>
    <row r="2563" spans="1:29" x14ac:dyDescent="0.25">
      <c r="A2563">
        <v>345</v>
      </c>
      <c r="B2563">
        <v>345101</v>
      </c>
      <c r="C2563" t="s">
        <v>78</v>
      </c>
      <c r="D2563">
        <v>5790</v>
      </c>
      <c r="E2563">
        <v>24.66</v>
      </c>
      <c r="F2563" s="1">
        <v>42094</v>
      </c>
      <c r="G2563" t="s">
        <v>119</v>
      </c>
      <c r="H2563" t="s">
        <v>398</v>
      </c>
      <c r="I2563" t="s">
        <v>398</v>
      </c>
      <c r="K2563">
        <v>4002</v>
      </c>
      <c r="L2563">
        <v>205849</v>
      </c>
      <c r="Q2563" t="s">
        <v>344</v>
      </c>
      <c r="U2563">
        <v>3</v>
      </c>
      <c r="V2563">
        <v>15</v>
      </c>
      <c r="Y2563" t="s">
        <v>345</v>
      </c>
      <c r="Z2563">
        <v>0</v>
      </c>
      <c r="AA2563" t="s">
        <v>346</v>
      </c>
      <c r="AB2563" t="s">
        <v>124</v>
      </c>
      <c r="AC2563">
        <v>232</v>
      </c>
    </row>
    <row r="2564" spans="1:29" x14ac:dyDescent="0.25">
      <c r="A2564">
        <v>345</v>
      </c>
      <c r="B2564">
        <v>345102</v>
      </c>
      <c r="C2564" t="s">
        <v>78</v>
      </c>
      <c r="D2564">
        <v>5790</v>
      </c>
      <c r="E2564">
        <v>215.55</v>
      </c>
      <c r="F2564" s="1">
        <v>42094</v>
      </c>
      <c r="G2564" t="s">
        <v>119</v>
      </c>
      <c r="H2564" t="s">
        <v>398</v>
      </c>
      <c r="I2564" t="s">
        <v>398</v>
      </c>
      <c r="K2564">
        <v>4002</v>
      </c>
      <c r="L2564">
        <v>205849</v>
      </c>
      <c r="Q2564" t="s">
        <v>344</v>
      </c>
      <c r="U2564">
        <v>3</v>
      </c>
      <c r="V2564">
        <v>15</v>
      </c>
      <c r="Y2564" t="s">
        <v>345</v>
      </c>
      <c r="Z2564">
        <v>0</v>
      </c>
      <c r="AA2564" t="s">
        <v>346</v>
      </c>
      <c r="AB2564" t="s">
        <v>124</v>
      </c>
      <c r="AC2564">
        <v>233</v>
      </c>
    </row>
    <row r="2565" spans="1:29" x14ac:dyDescent="0.25">
      <c r="A2565">
        <v>345</v>
      </c>
      <c r="B2565">
        <v>345101</v>
      </c>
      <c r="C2565" t="s">
        <v>78</v>
      </c>
      <c r="D2565">
        <v>5790</v>
      </c>
      <c r="E2565">
        <v>0.08</v>
      </c>
      <c r="F2565" s="1">
        <v>42094</v>
      </c>
      <c r="G2565" t="s">
        <v>119</v>
      </c>
      <c r="H2565" t="s">
        <v>399</v>
      </c>
      <c r="I2565" t="s">
        <v>399</v>
      </c>
      <c r="K2565">
        <v>4006</v>
      </c>
      <c r="L2565">
        <v>205849</v>
      </c>
      <c r="Q2565" t="s">
        <v>344</v>
      </c>
      <c r="U2565">
        <v>3</v>
      </c>
      <c r="V2565">
        <v>15</v>
      </c>
      <c r="Y2565" t="s">
        <v>345</v>
      </c>
      <c r="Z2565">
        <v>0</v>
      </c>
      <c r="AA2565" t="s">
        <v>346</v>
      </c>
      <c r="AB2565" t="s">
        <v>124</v>
      </c>
      <c r="AC2565">
        <v>232</v>
      </c>
    </row>
    <row r="2566" spans="1:29" x14ac:dyDescent="0.25">
      <c r="A2566">
        <v>345</v>
      </c>
      <c r="B2566">
        <v>345102</v>
      </c>
      <c r="C2566" t="s">
        <v>78</v>
      </c>
      <c r="D2566">
        <v>5790</v>
      </c>
      <c r="E2566">
        <v>0.71</v>
      </c>
      <c r="F2566" s="1">
        <v>42094</v>
      </c>
      <c r="G2566" t="s">
        <v>119</v>
      </c>
      <c r="H2566" t="s">
        <v>399</v>
      </c>
      <c r="I2566" t="s">
        <v>399</v>
      </c>
      <c r="K2566">
        <v>4006</v>
      </c>
      <c r="L2566">
        <v>205849</v>
      </c>
      <c r="Q2566" t="s">
        <v>344</v>
      </c>
      <c r="U2566">
        <v>3</v>
      </c>
      <c r="V2566">
        <v>15</v>
      </c>
      <c r="Y2566" t="s">
        <v>345</v>
      </c>
      <c r="Z2566">
        <v>0</v>
      </c>
      <c r="AA2566" t="s">
        <v>346</v>
      </c>
      <c r="AB2566" t="s">
        <v>124</v>
      </c>
      <c r="AC2566">
        <v>233</v>
      </c>
    </row>
    <row r="2567" spans="1:29" x14ac:dyDescent="0.25">
      <c r="A2567">
        <v>345</v>
      </c>
      <c r="B2567">
        <v>345101</v>
      </c>
      <c r="C2567" t="s">
        <v>78</v>
      </c>
      <c r="D2567">
        <v>5790</v>
      </c>
      <c r="E2567">
        <v>20.66</v>
      </c>
      <c r="F2567" s="1">
        <v>42124</v>
      </c>
      <c r="G2567" t="s">
        <v>119</v>
      </c>
      <c r="H2567" t="s">
        <v>398</v>
      </c>
      <c r="I2567" t="s">
        <v>398</v>
      </c>
      <c r="K2567">
        <v>4002</v>
      </c>
      <c r="L2567">
        <v>208038</v>
      </c>
      <c r="Q2567" t="s">
        <v>344</v>
      </c>
      <c r="U2567">
        <v>4</v>
      </c>
      <c r="V2567">
        <v>15</v>
      </c>
      <c r="Y2567" t="s">
        <v>345</v>
      </c>
      <c r="Z2567">
        <v>0</v>
      </c>
      <c r="AA2567" t="s">
        <v>346</v>
      </c>
      <c r="AB2567" t="s">
        <v>124</v>
      </c>
      <c r="AC2567">
        <v>232</v>
      </c>
    </row>
    <row r="2568" spans="1:29" x14ac:dyDescent="0.25">
      <c r="A2568">
        <v>345</v>
      </c>
      <c r="B2568">
        <v>345102</v>
      </c>
      <c r="C2568" t="s">
        <v>78</v>
      </c>
      <c r="D2568">
        <v>5790</v>
      </c>
      <c r="E2568">
        <v>180.8</v>
      </c>
      <c r="F2568" s="1">
        <v>42124</v>
      </c>
      <c r="G2568" t="s">
        <v>119</v>
      </c>
      <c r="H2568" t="s">
        <v>398</v>
      </c>
      <c r="I2568" t="s">
        <v>398</v>
      </c>
      <c r="K2568">
        <v>4002</v>
      </c>
      <c r="L2568">
        <v>208038</v>
      </c>
      <c r="Q2568" t="s">
        <v>344</v>
      </c>
      <c r="U2568">
        <v>4</v>
      </c>
      <c r="V2568">
        <v>15</v>
      </c>
      <c r="Y2568" t="s">
        <v>345</v>
      </c>
      <c r="Z2568">
        <v>0</v>
      </c>
      <c r="AA2568" t="s">
        <v>346</v>
      </c>
      <c r="AB2568" t="s">
        <v>124</v>
      </c>
      <c r="AC2568">
        <v>233</v>
      </c>
    </row>
    <row r="2569" spans="1:29" x14ac:dyDescent="0.25">
      <c r="A2569">
        <v>345</v>
      </c>
      <c r="B2569">
        <v>345101</v>
      </c>
      <c r="C2569" t="s">
        <v>78</v>
      </c>
      <c r="D2569">
        <v>5790</v>
      </c>
      <c r="E2569">
        <v>0.05</v>
      </c>
      <c r="F2569" s="1">
        <v>42124</v>
      </c>
      <c r="G2569" t="s">
        <v>119</v>
      </c>
      <c r="H2569" t="s">
        <v>399</v>
      </c>
      <c r="I2569" t="s">
        <v>399</v>
      </c>
      <c r="K2569">
        <v>4006</v>
      </c>
      <c r="L2569">
        <v>208038</v>
      </c>
      <c r="Q2569" t="s">
        <v>344</v>
      </c>
      <c r="U2569">
        <v>4</v>
      </c>
      <c r="V2569">
        <v>15</v>
      </c>
      <c r="Y2569" t="s">
        <v>345</v>
      </c>
      <c r="Z2569">
        <v>0</v>
      </c>
      <c r="AA2569" t="s">
        <v>346</v>
      </c>
      <c r="AB2569" t="s">
        <v>124</v>
      </c>
      <c r="AC2569">
        <v>232</v>
      </c>
    </row>
    <row r="2570" spans="1:29" x14ac:dyDescent="0.25">
      <c r="A2570">
        <v>345</v>
      </c>
      <c r="B2570">
        <v>345102</v>
      </c>
      <c r="C2570" t="s">
        <v>78</v>
      </c>
      <c r="D2570">
        <v>5790</v>
      </c>
      <c r="E2570">
        <v>0.47</v>
      </c>
      <c r="F2570" s="1">
        <v>42124</v>
      </c>
      <c r="G2570" t="s">
        <v>119</v>
      </c>
      <c r="H2570" t="s">
        <v>399</v>
      </c>
      <c r="I2570" t="s">
        <v>399</v>
      </c>
      <c r="K2570">
        <v>4006</v>
      </c>
      <c r="L2570">
        <v>208038</v>
      </c>
      <c r="Q2570" t="s">
        <v>344</v>
      </c>
      <c r="U2570">
        <v>4</v>
      </c>
      <c r="V2570">
        <v>15</v>
      </c>
      <c r="Y2570" t="s">
        <v>345</v>
      </c>
      <c r="Z2570">
        <v>0</v>
      </c>
      <c r="AA2570" t="s">
        <v>346</v>
      </c>
      <c r="AB2570" t="s">
        <v>124</v>
      </c>
      <c r="AC2570">
        <v>233</v>
      </c>
    </row>
    <row r="2571" spans="1:29" x14ac:dyDescent="0.25">
      <c r="A2571">
        <v>345</v>
      </c>
      <c r="B2571">
        <v>345101</v>
      </c>
      <c r="C2571" t="s">
        <v>78</v>
      </c>
      <c r="D2571">
        <v>5790</v>
      </c>
      <c r="E2571">
        <v>21.12</v>
      </c>
      <c r="F2571" s="1">
        <v>42155</v>
      </c>
      <c r="G2571" t="s">
        <v>119</v>
      </c>
      <c r="H2571" t="s">
        <v>398</v>
      </c>
      <c r="I2571" t="s">
        <v>398</v>
      </c>
      <c r="K2571">
        <v>4002</v>
      </c>
      <c r="L2571">
        <v>210146</v>
      </c>
      <c r="Q2571" t="s">
        <v>344</v>
      </c>
      <c r="U2571">
        <v>5</v>
      </c>
      <c r="V2571">
        <v>15</v>
      </c>
      <c r="Y2571" t="s">
        <v>345</v>
      </c>
      <c r="Z2571">
        <v>0</v>
      </c>
      <c r="AA2571" t="s">
        <v>346</v>
      </c>
      <c r="AB2571" t="s">
        <v>124</v>
      </c>
      <c r="AC2571">
        <v>232</v>
      </c>
    </row>
    <row r="2572" spans="1:29" x14ac:dyDescent="0.25">
      <c r="A2572">
        <v>345</v>
      </c>
      <c r="B2572">
        <v>345102</v>
      </c>
      <c r="C2572" t="s">
        <v>78</v>
      </c>
      <c r="D2572">
        <v>5790</v>
      </c>
      <c r="E2572">
        <v>185.61</v>
      </c>
      <c r="F2572" s="1">
        <v>42155</v>
      </c>
      <c r="G2572" t="s">
        <v>119</v>
      </c>
      <c r="H2572" t="s">
        <v>398</v>
      </c>
      <c r="I2572" t="s">
        <v>398</v>
      </c>
      <c r="K2572">
        <v>4002</v>
      </c>
      <c r="L2572">
        <v>210146</v>
      </c>
      <c r="Q2572" t="s">
        <v>344</v>
      </c>
      <c r="U2572">
        <v>5</v>
      </c>
      <c r="V2572">
        <v>15</v>
      </c>
      <c r="Y2572" t="s">
        <v>345</v>
      </c>
      <c r="Z2572">
        <v>0</v>
      </c>
      <c r="AA2572" t="s">
        <v>346</v>
      </c>
      <c r="AB2572" t="s">
        <v>124</v>
      </c>
      <c r="AC2572">
        <v>233</v>
      </c>
    </row>
    <row r="2573" spans="1:29" x14ac:dyDescent="0.25">
      <c r="A2573">
        <v>345</v>
      </c>
      <c r="B2573">
        <v>345100</v>
      </c>
      <c r="C2573" t="s">
        <v>78</v>
      </c>
      <c r="D2573">
        <v>5790</v>
      </c>
      <c r="E2573">
        <v>47.25</v>
      </c>
      <c r="F2573" s="1">
        <v>42155</v>
      </c>
      <c r="G2573" t="s">
        <v>119</v>
      </c>
      <c r="H2573" t="s">
        <v>400</v>
      </c>
      <c r="I2573" t="s">
        <v>401</v>
      </c>
      <c r="K2573">
        <v>304110</v>
      </c>
      <c r="L2573">
        <v>208909</v>
      </c>
      <c r="Q2573" t="s">
        <v>170</v>
      </c>
      <c r="U2573">
        <v>5</v>
      </c>
      <c r="V2573">
        <v>15</v>
      </c>
      <c r="Y2573" t="s">
        <v>122</v>
      </c>
      <c r="Z2573">
        <v>102</v>
      </c>
      <c r="AA2573" t="s">
        <v>123</v>
      </c>
      <c r="AB2573" t="s">
        <v>124</v>
      </c>
      <c r="AC2573">
        <v>12</v>
      </c>
    </row>
    <row r="2574" spans="1:29" x14ac:dyDescent="0.25">
      <c r="A2574">
        <v>345</v>
      </c>
      <c r="B2574">
        <v>345101</v>
      </c>
      <c r="C2574" t="s">
        <v>78</v>
      </c>
      <c r="D2574">
        <v>5790</v>
      </c>
      <c r="E2574">
        <v>19.260000000000002</v>
      </c>
      <c r="F2574" s="1">
        <v>42185</v>
      </c>
      <c r="G2574" t="s">
        <v>119</v>
      </c>
      <c r="H2574" t="s">
        <v>398</v>
      </c>
      <c r="I2574" t="s">
        <v>398</v>
      </c>
      <c r="K2574">
        <v>4002</v>
      </c>
      <c r="L2574">
        <v>212653</v>
      </c>
      <c r="Q2574" t="s">
        <v>344</v>
      </c>
      <c r="U2574">
        <v>6</v>
      </c>
      <c r="V2574">
        <v>15</v>
      </c>
      <c r="Y2574" t="s">
        <v>345</v>
      </c>
      <c r="Z2574">
        <v>0</v>
      </c>
      <c r="AA2574" t="s">
        <v>346</v>
      </c>
      <c r="AB2574" t="s">
        <v>124</v>
      </c>
      <c r="AC2574">
        <v>232</v>
      </c>
    </row>
    <row r="2575" spans="1:29" x14ac:dyDescent="0.25">
      <c r="A2575">
        <v>345</v>
      </c>
      <c r="B2575">
        <v>345102</v>
      </c>
      <c r="C2575" t="s">
        <v>78</v>
      </c>
      <c r="D2575">
        <v>5790</v>
      </c>
      <c r="E2575">
        <v>170.58</v>
      </c>
      <c r="F2575" s="1">
        <v>42185</v>
      </c>
      <c r="G2575" t="s">
        <v>119</v>
      </c>
      <c r="H2575" t="s">
        <v>398</v>
      </c>
      <c r="I2575" t="s">
        <v>398</v>
      </c>
      <c r="K2575">
        <v>4002</v>
      </c>
      <c r="L2575">
        <v>212653</v>
      </c>
      <c r="Q2575" t="s">
        <v>344</v>
      </c>
      <c r="U2575">
        <v>6</v>
      </c>
      <c r="V2575">
        <v>15</v>
      </c>
      <c r="Y2575" t="s">
        <v>345</v>
      </c>
      <c r="Z2575">
        <v>0</v>
      </c>
      <c r="AA2575" t="s">
        <v>346</v>
      </c>
      <c r="AB2575" t="s">
        <v>124</v>
      </c>
      <c r="AC2575">
        <v>233</v>
      </c>
    </row>
    <row r="2576" spans="1:29" x14ac:dyDescent="0.25">
      <c r="A2576">
        <v>345</v>
      </c>
      <c r="B2576">
        <v>345101</v>
      </c>
      <c r="C2576" t="s">
        <v>78</v>
      </c>
      <c r="D2576">
        <v>5795</v>
      </c>
      <c r="E2576">
        <v>0.42</v>
      </c>
      <c r="F2576" s="1">
        <v>41882</v>
      </c>
      <c r="G2576" t="s">
        <v>119</v>
      </c>
      <c r="H2576" t="s">
        <v>402</v>
      </c>
      <c r="I2576" t="s">
        <v>402</v>
      </c>
      <c r="K2576">
        <v>4016</v>
      </c>
      <c r="L2576">
        <v>190224</v>
      </c>
      <c r="Q2576" t="s">
        <v>344</v>
      </c>
      <c r="U2576">
        <v>8</v>
      </c>
      <c r="V2576">
        <v>14</v>
      </c>
      <c r="Y2576" t="s">
        <v>345</v>
      </c>
      <c r="Z2576">
        <v>0</v>
      </c>
      <c r="AA2576" t="s">
        <v>346</v>
      </c>
      <c r="AB2576" t="s">
        <v>124</v>
      </c>
      <c r="AC2576">
        <v>228</v>
      </c>
    </row>
    <row r="2577" spans="1:29" x14ac:dyDescent="0.25">
      <c r="A2577">
        <v>345</v>
      </c>
      <c r="B2577">
        <v>345102</v>
      </c>
      <c r="C2577" t="s">
        <v>78</v>
      </c>
      <c r="D2577">
        <v>5795</v>
      </c>
      <c r="E2577">
        <v>3.71</v>
      </c>
      <c r="F2577" s="1">
        <v>41882</v>
      </c>
      <c r="G2577" t="s">
        <v>119</v>
      </c>
      <c r="H2577" t="s">
        <v>402</v>
      </c>
      <c r="I2577" t="s">
        <v>402</v>
      </c>
      <c r="K2577">
        <v>4016</v>
      </c>
      <c r="L2577">
        <v>190224</v>
      </c>
      <c r="Q2577" t="s">
        <v>344</v>
      </c>
      <c r="U2577">
        <v>8</v>
      </c>
      <c r="V2577">
        <v>14</v>
      </c>
      <c r="Y2577" t="s">
        <v>345</v>
      </c>
      <c r="Z2577">
        <v>0</v>
      </c>
      <c r="AA2577" t="s">
        <v>346</v>
      </c>
      <c r="AB2577" t="s">
        <v>124</v>
      </c>
      <c r="AC2577">
        <v>229</v>
      </c>
    </row>
    <row r="2578" spans="1:29" x14ac:dyDescent="0.25">
      <c r="A2578">
        <v>345</v>
      </c>
      <c r="B2578">
        <v>345101</v>
      </c>
      <c r="C2578" t="s">
        <v>78</v>
      </c>
      <c r="D2578">
        <v>5795</v>
      </c>
      <c r="E2578">
        <v>8.4600000000000009</v>
      </c>
      <c r="F2578" s="1">
        <v>41912</v>
      </c>
      <c r="G2578" t="s">
        <v>119</v>
      </c>
      <c r="H2578" t="s">
        <v>402</v>
      </c>
      <c r="I2578" t="s">
        <v>402</v>
      </c>
      <c r="K2578">
        <v>4016</v>
      </c>
      <c r="L2578">
        <v>192448</v>
      </c>
      <c r="Q2578" t="s">
        <v>344</v>
      </c>
      <c r="U2578">
        <v>9</v>
      </c>
      <c r="V2578">
        <v>14</v>
      </c>
      <c r="Y2578" t="s">
        <v>345</v>
      </c>
      <c r="Z2578">
        <v>0</v>
      </c>
      <c r="AA2578" t="s">
        <v>346</v>
      </c>
      <c r="AB2578" t="s">
        <v>124</v>
      </c>
      <c r="AC2578">
        <v>228</v>
      </c>
    </row>
    <row r="2579" spans="1:29" x14ac:dyDescent="0.25">
      <c r="A2579">
        <v>345</v>
      </c>
      <c r="B2579">
        <v>345102</v>
      </c>
      <c r="C2579" t="s">
        <v>78</v>
      </c>
      <c r="D2579">
        <v>5795</v>
      </c>
      <c r="E2579">
        <v>74.150000000000006</v>
      </c>
      <c r="F2579" s="1">
        <v>41912</v>
      </c>
      <c r="G2579" t="s">
        <v>119</v>
      </c>
      <c r="H2579" t="s">
        <v>402</v>
      </c>
      <c r="I2579" t="s">
        <v>402</v>
      </c>
      <c r="K2579">
        <v>4016</v>
      </c>
      <c r="L2579">
        <v>192448</v>
      </c>
      <c r="Q2579" t="s">
        <v>344</v>
      </c>
      <c r="U2579">
        <v>9</v>
      </c>
      <c r="V2579">
        <v>14</v>
      </c>
      <c r="Y2579" t="s">
        <v>345</v>
      </c>
      <c r="Z2579">
        <v>0</v>
      </c>
      <c r="AA2579" t="s">
        <v>346</v>
      </c>
      <c r="AB2579" t="s">
        <v>124</v>
      </c>
      <c r="AC2579">
        <v>229</v>
      </c>
    </row>
    <row r="2580" spans="1:29" x14ac:dyDescent="0.25">
      <c r="A2580">
        <v>345</v>
      </c>
      <c r="B2580">
        <v>345101</v>
      </c>
      <c r="C2580" t="s">
        <v>78</v>
      </c>
      <c r="D2580">
        <v>5795</v>
      </c>
      <c r="E2580">
        <v>1.42</v>
      </c>
      <c r="F2580" s="1">
        <v>41912</v>
      </c>
      <c r="G2580" t="s">
        <v>119</v>
      </c>
      <c r="H2580" t="s">
        <v>403</v>
      </c>
      <c r="I2580" t="s">
        <v>403</v>
      </c>
      <c r="K2580">
        <v>302016</v>
      </c>
      <c r="L2580">
        <v>192448</v>
      </c>
      <c r="Q2580" t="s">
        <v>344</v>
      </c>
      <c r="U2580">
        <v>9</v>
      </c>
      <c r="V2580">
        <v>14</v>
      </c>
      <c r="Y2580" t="s">
        <v>345</v>
      </c>
      <c r="Z2580">
        <v>0</v>
      </c>
      <c r="AA2580" t="s">
        <v>346</v>
      </c>
      <c r="AB2580" t="s">
        <v>124</v>
      </c>
      <c r="AC2580">
        <v>52</v>
      </c>
    </row>
    <row r="2581" spans="1:29" x14ac:dyDescent="0.25">
      <c r="A2581">
        <v>345</v>
      </c>
      <c r="B2581">
        <v>345102</v>
      </c>
      <c r="C2581" t="s">
        <v>78</v>
      </c>
      <c r="D2581">
        <v>5795</v>
      </c>
      <c r="E2581">
        <v>12.44</v>
      </c>
      <c r="F2581" s="1">
        <v>41912</v>
      </c>
      <c r="G2581" t="s">
        <v>119</v>
      </c>
      <c r="H2581" t="s">
        <v>403</v>
      </c>
      <c r="I2581" t="s">
        <v>403</v>
      </c>
      <c r="K2581">
        <v>302016</v>
      </c>
      <c r="L2581">
        <v>192448</v>
      </c>
      <c r="Q2581" t="s">
        <v>344</v>
      </c>
      <c r="U2581">
        <v>9</v>
      </c>
      <c r="V2581">
        <v>14</v>
      </c>
      <c r="Y2581" t="s">
        <v>345</v>
      </c>
      <c r="Z2581">
        <v>0</v>
      </c>
      <c r="AA2581" t="s">
        <v>346</v>
      </c>
      <c r="AB2581" t="s">
        <v>124</v>
      </c>
      <c r="AC2581">
        <v>53</v>
      </c>
    </row>
    <row r="2582" spans="1:29" x14ac:dyDescent="0.25">
      <c r="A2582">
        <v>345</v>
      </c>
      <c r="B2582">
        <v>345101</v>
      </c>
      <c r="C2582" t="s">
        <v>78</v>
      </c>
      <c r="D2582">
        <v>5795</v>
      </c>
      <c r="E2582">
        <v>-8.81</v>
      </c>
      <c r="F2582" s="1">
        <v>41943</v>
      </c>
      <c r="G2582" t="s">
        <v>119</v>
      </c>
      <c r="H2582" t="s">
        <v>402</v>
      </c>
      <c r="I2582" t="s">
        <v>402</v>
      </c>
      <c r="K2582">
        <v>4016</v>
      </c>
      <c r="L2582">
        <v>194806</v>
      </c>
      <c r="Q2582" t="s">
        <v>344</v>
      </c>
      <c r="U2582">
        <v>10</v>
      </c>
      <c r="V2582">
        <v>14</v>
      </c>
      <c r="Y2582" t="s">
        <v>345</v>
      </c>
      <c r="Z2582">
        <v>0</v>
      </c>
      <c r="AA2582" t="s">
        <v>346</v>
      </c>
      <c r="AB2582" t="s">
        <v>124</v>
      </c>
      <c r="AC2582">
        <v>232</v>
      </c>
    </row>
    <row r="2583" spans="1:29" x14ac:dyDescent="0.25">
      <c r="A2583">
        <v>345</v>
      </c>
      <c r="B2583">
        <v>345102</v>
      </c>
      <c r="C2583" t="s">
        <v>78</v>
      </c>
      <c r="D2583">
        <v>5795</v>
      </c>
      <c r="E2583">
        <v>-77.48</v>
      </c>
      <c r="F2583" s="1">
        <v>41943</v>
      </c>
      <c r="G2583" t="s">
        <v>119</v>
      </c>
      <c r="H2583" t="s">
        <v>402</v>
      </c>
      <c r="I2583" t="s">
        <v>402</v>
      </c>
      <c r="K2583">
        <v>4016</v>
      </c>
      <c r="L2583">
        <v>194806</v>
      </c>
      <c r="Q2583" t="s">
        <v>344</v>
      </c>
      <c r="U2583">
        <v>10</v>
      </c>
      <c r="V2583">
        <v>14</v>
      </c>
      <c r="Y2583" t="s">
        <v>345</v>
      </c>
      <c r="Z2583">
        <v>0</v>
      </c>
      <c r="AA2583" t="s">
        <v>346</v>
      </c>
      <c r="AB2583" t="s">
        <v>124</v>
      </c>
      <c r="AC2583">
        <v>233</v>
      </c>
    </row>
    <row r="2584" spans="1:29" x14ac:dyDescent="0.25">
      <c r="A2584">
        <v>345</v>
      </c>
      <c r="B2584">
        <v>345101</v>
      </c>
      <c r="C2584" t="s">
        <v>78</v>
      </c>
      <c r="D2584">
        <v>5795</v>
      </c>
      <c r="E2584">
        <v>1.35</v>
      </c>
      <c r="F2584" s="1">
        <v>42155</v>
      </c>
      <c r="G2584" t="s">
        <v>119</v>
      </c>
      <c r="H2584" t="s">
        <v>402</v>
      </c>
      <c r="I2584" t="s">
        <v>402</v>
      </c>
      <c r="K2584">
        <v>4016</v>
      </c>
      <c r="L2584">
        <v>210146</v>
      </c>
      <c r="Q2584" t="s">
        <v>344</v>
      </c>
      <c r="U2584">
        <v>5</v>
      </c>
      <c r="V2584">
        <v>15</v>
      </c>
      <c r="Y2584" t="s">
        <v>345</v>
      </c>
      <c r="Z2584">
        <v>0</v>
      </c>
      <c r="AA2584" t="s">
        <v>346</v>
      </c>
      <c r="AB2584" t="s">
        <v>124</v>
      </c>
      <c r="AC2584">
        <v>232</v>
      </c>
    </row>
    <row r="2585" spans="1:29" x14ac:dyDescent="0.25">
      <c r="A2585">
        <v>345</v>
      </c>
      <c r="B2585">
        <v>345102</v>
      </c>
      <c r="C2585" t="s">
        <v>78</v>
      </c>
      <c r="D2585">
        <v>5795</v>
      </c>
      <c r="E2585">
        <v>11.83</v>
      </c>
      <c r="F2585" s="1">
        <v>42155</v>
      </c>
      <c r="G2585" t="s">
        <v>119</v>
      </c>
      <c r="H2585" t="s">
        <v>402</v>
      </c>
      <c r="I2585" t="s">
        <v>402</v>
      </c>
      <c r="K2585">
        <v>4016</v>
      </c>
      <c r="L2585">
        <v>210146</v>
      </c>
      <c r="Q2585" t="s">
        <v>344</v>
      </c>
      <c r="U2585">
        <v>5</v>
      </c>
      <c r="V2585">
        <v>15</v>
      </c>
      <c r="Y2585" t="s">
        <v>345</v>
      </c>
      <c r="Z2585">
        <v>0</v>
      </c>
      <c r="AA2585" t="s">
        <v>346</v>
      </c>
      <c r="AB2585" t="s">
        <v>124</v>
      </c>
      <c r="AC2585">
        <v>233</v>
      </c>
    </row>
    <row r="2586" spans="1:29" x14ac:dyDescent="0.25">
      <c r="A2586">
        <v>345</v>
      </c>
      <c r="B2586">
        <v>345101</v>
      </c>
      <c r="C2586" t="s">
        <v>78</v>
      </c>
      <c r="D2586">
        <v>5805</v>
      </c>
      <c r="E2586">
        <v>2.4500000000000002</v>
      </c>
      <c r="F2586" s="1">
        <v>41851</v>
      </c>
      <c r="G2586" t="s">
        <v>119</v>
      </c>
      <c r="H2586" t="s">
        <v>404</v>
      </c>
      <c r="I2586" t="s">
        <v>404</v>
      </c>
      <c r="K2586">
        <v>5270</v>
      </c>
      <c r="L2586">
        <v>188241</v>
      </c>
      <c r="Q2586" t="s">
        <v>344</v>
      </c>
      <c r="U2586">
        <v>7</v>
      </c>
      <c r="V2586">
        <v>14</v>
      </c>
      <c r="Y2586" t="s">
        <v>345</v>
      </c>
      <c r="Z2586">
        <v>0</v>
      </c>
      <c r="AA2586" t="s">
        <v>346</v>
      </c>
      <c r="AB2586" t="s">
        <v>124</v>
      </c>
      <c r="AC2586">
        <v>38</v>
      </c>
    </row>
    <row r="2587" spans="1:29" x14ac:dyDescent="0.25">
      <c r="A2587">
        <v>345</v>
      </c>
      <c r="B2587">
        <v>345102</v>
      </c>
      <c r="C2587" t="s">
        <v>78</v>
      </c>
      <c r="D2587">
        <v>5805</v>
      </c>
      <c r="E2587">
        <v>21.82</v>
      </c>
      <c r="F2587" s="1">
        <v>41851</v>
      </c>
      <c r="G2587" t="s">
        <v>119</v>
      </c>
      <c r="H2587" t="s">
        <v>404</v>
      </c>
      <c r="I2587" t="s">
        <v>404</v>
      </c>
      <c r="K2587">
        <v>5270</v>
      </c>
      <c r="L2587">
        <v>188241</v>
      </c>
      <c r="Q2587" t="s">
        <v>344</v>
      </c>
      <c r="U2587">
        <v>7</v>
      </c>
      <c r="V2587">
        <v>14</v>
      </c>
      <c r="Y2587" t="s">
        <v>345</v>
      </c>
      <c r="Z2587">
        <v>0</v>
      </c>
      <c r="AA2587" t="s">
        <v>346</v>
      </c>
      <c r="AB2587" t="s">
        <v>124</v>
      </c>
      <c r="AC2587">
        <v>39</v>
      </c>
    </row>
    <row r="2588" spans="1:29" x14ac:dyDescent="0.25">
      <c r="A2588">
        <v>345</v>
      </c>
      <c r="B2588">
        <v>345101</v>
      </c>
      <c r="C2588" t="s">
        <v>78</v>
      </c>
      <c r="D2588">
        <v>5805</v>
      </c>
      <c r="E2588">
        <v>0.1</v>
      </c>
      <c r="F2588" s="1">
        <v>41973</v>
      </c>
      <c r="G2588" t="s">
        <v>119</v>
      </c>
      <c r="H2588" t="s">
        <v>405</v>
      </c>
      <c r="I2588" t="s">
        <v>405</v>
      </c>
      <c r="K2588">
        <v>4039</v>
      </c>
      <c r="L2588">
        <v>196780</v>
      </c>
      <c r="Q2588" t="s">
        <v>344</v>
      </c>
      <c r="U2588">
        <v>11</v>
      </c>
      <c r="V2588">
        <v>14</v>
      </c>
      <c r="Y2588" t="s">
        <v>345</v>
      </c>
      <c r="Z2588">
        <v>0</v>
      </c>
      <c r="AA2588" t="s">
        <v>346</v>
      </c>
      <c r="AB2588" t="s">
        <v>124</v>
      </c>
      <c r="AC2588">
        <v>232</v>
      </c>
    </row>
    <row r="2589" spans="1:29" x14ac:dyDescent="0.25">
      <c r="A2589">
        <v>345</v>
      </c>
      <c r="B2589">
        <v>345102</v>
      </c>
      <c r="C2589" t="s">
        <v>78</v>
      </c>
      <c r="D2589">
        <v>5805</v>
      </c>
      <c r="E2589">
        <v>0.85</v>
      </c>
      <c r="F2589" s="1">
        <v>41973</v>
      </c>
      <c r="G2589" t="s">
        <v>119</v>
      </c>
      <c r="H2589" t="s">
        <v>405</v>
      </c>
      <c r="I2589" t="s">
        <v>405</v>
      </c>
      <c r="K2589">
        <v>4039</v>
      </c>
      <c r="L2589">
        <v>196780</v>
      </c>
      <c r="Q2589" t="s">
        <v>344</v>
      </c>
      <c r="U2589">
        <v>11</v>
      </c>
      <c r="V2589">
        <v>14</v>
      </c>
      <c r="Y2589" t="s">
        <v>345</v>
      </c>
      <c r="Z2589">
        <v>0</v>
      </c>
      <c r="AA2589" t="s">
        <v>346</v>
      </c>
      <c r="AB2589" t="s">
        <v>124</v>
      </c>
      <c r="AC2589">
        <v>233</v>
      </c>
    </row>
    <row r="2590" spans="1:29" x14ac:dyDescent="0.25">
      <c r="A2590">
        <v>345</v>
      </c>
      <c r="B2590">
        <v>345101</v>
      </c>
      <c r="C2590" t="s">
        <v>78</v>
      </c>
      <c r="D2590">
        <v>5805</v>
      </c>
      <c r="E2590">
        <v>0.3</v>
      </c>
      <c r="F2590" s="1">
        <v>41973</v>
      </c>
      <c r="G2590" t="s">
        <v>119</v>
      </c>
      <c r="H2590" t="s">
        <v>406</v>
      </c>
      <c r="I2590" t="s">
        <v>406</v>
      </c>
      <c r="K2590">
        <v>302556</v>
      </c>
      <c r="L2590">
        <v>196780</v>
      </c>
      <c r="Q2590" t="s">
        <v>344</v>
      </c>
      <c r="U2590">
        <v>11</v>
      </c>
      <c r="V2590">
        <v>14</v>
      </c>
      <c r="Y2590" t="s">
        <v>345</v>
      </c>
      <c r="Z2590">
        <v>0</v>
      </c>
      <c r="AA2590" t="s">
        <v>346</v>
      </c>
      <c r="AB2590" t="s">
        <v>124</v>
      </c>
      <c r="AC2590">
        <v>232</v>
      </c>
    </row>
    <row r="2591" spans="1:29" x14ac:dyDescent="0.25">
      <c r="A2591">
        <v>345</v>
      </c>
      <c r="B2591">
        <v>345102</v>
      </c>
      <c r="C2591" t="s">
        <v>78</v>
      </c>
      <c r="D2591">
        <v>5805</v>
      </c>
      <c r="E2591">
        <v>2.67</v>
      </c>
      <c r="F2591" s="1">
        <v>41973</v>
      </c>
      <c r="G2591" t="s">
        <v>119</v>
      </c>
      <c r="H2591" t="s">
        <v>406</v>
      </c>
      <c r="I2591" t="s">
        <v>406</v>
      </c>
      <c r="K2591">
        <v>302556</v>
      </c>
      <c r="L2591">
        <v>196780</v>
      </c>
      <c r="Q2591" t="s">
        <v>344</v>
      </c>
      <c r="U2591">
        <v>11</v>
      </c>
      <c r="V2591">
        <v>14</v>
      </c>
      <c r="Y2591" t="s">
        <v>345</v>
      </c>
      <c r="Z2591">
        <v>0</v>
      </c>
      <c r="AA2591" t="s">
        <v>346</v>
      </c>
      <c r="AB2591" t="s">
        <v>124</v>
      </c>
      <c r="AC2591">
        <v>233</v>
      </c>
    </row>
    <row r="2592" spans="1:29" x14ac:dyDescent="0.25">
      <c r="A2592">
        <v>345</v>
      </c>
      <c r="B2592">
        <v>345101</v>
      </c>
      <c r="C2592" t="s">
        <v>78</v>
      </c>
      <c r="D2592">
        <v>5805</v>
      </c>
      <c r="E2592">
        <v>5.0199999999999996</v>
      </c>
      <c r="F2592" s="1">
        <v>42035</v>
      </c>
      <c r="G2592" t="s">
        <v>119</v>
      </c>
      <c r="H2592" t="s">
        <v>404</v>
      </c>
      <c r="I2592" t="s">
        <v>404</v>
      </c>
      <c r="K2592">
        <v>5270</v>
      </c>
      <c r="L2592">
        <v>201178</v>
      </c>
      <c r="Q2592" t="s">
        <v>344</v>
      </c>
      <c r="U2592">
        <v>1</v>
      </c>
      <c r="V2592">
        <v>15</v>
      </c>
      <c r="Y2592" t="s">
        <v>345</v>
      </c>
      <c r="Z2592">
        <v>0</v>
      </c>
      <c r="AA2592" t="s">
        <v>346</v>
      </c>
      <c r="AB2592" t="s">
        <v>124</v>
      </c>
      <c r="AC2592">
        <v>38</v>
      </c>
    </row>
    <row r="2593" spans="1:29" x14ac:dyDescent="0.25">
      <c r="A2593">
        <v>345</v>
      </c>
      <c r="B2593">
        <v>345102</v>
      </c>
      <c r="C2593" t="s">
        <v>78</v>
      </c>
      <c r="D2593">
        <v>5805</v>
      </c>
      <c r="E2593">
        <v>44.22</v>
      </c>
      <c r="F2593" s="1">
        <v>42035</v>
      </c>
      <c r="G2593" t="s">
        <v>119</v>
      </c>
      <c r="H2593" t="s">
        <v>404</v>
      </c>
      <c r="I2593" t="s">
        <v>404</v>
      </c>
      <c r="K2593">
        <v>5270</v>
      </c>
      <c r="L2593">
        <v>201178</v>
      </c>
      <c r="Q2593" t="s">
        <v>344</v>
      </c>
      <c r="U2593">
        <v>1</v>
      </c>
      <c r="V2593">
        <v>15</v>
      </c>
      <c r="Y2593" t="s">
        <v>345</v>
      </c>
      <c r="Z2593">
        <v>0</v>
      </c>
      <c r="AA2593" t="s">
        <v>346</v>
      </c>
      <c r="AB2593" t="s">
        <v>124</v>
      </c>
      <c r="AC2593">
        <v>39</v>
      </c>
    </row>
    <row r="2594" spans="1:29" x14ac:dyDescent="0.25">
      <c r="A2594">
        <v>345</v>
      </c>
      <c r="B2594">
        <v>345103</v>
      </c>
      <c r="C2594" t="s">
        <v>78</v>
      </c>
      <c r="D2594">
        <v>5805</v>
      </c>
      <c r="E2594" s="2">
        <v>247.2</v>
      </c>
      <c r="F2594" s="1">
        <v>42130</v>
      </c>
      <c r="G2594" t="s">
        <v>119</v>
      </c>
      <c r="H2594" t="s">
        <v>407</v>
      </c>
      <c r="K2594">
        <v>682013</v>
      </c>
      <c r="L2594">
        <v>207337</v>
      </c>
      <c r="Q2594" t="s">
        <v>172</v>
      </c>
      <c r="U2594">
        <v>5</v>
      </c>
      <c r="V2594">
        <v>15</v>
      </c>
      <c r="X2594">
        <v>1098828</v>
      </c>
      <c r="Y2594" t="s">
        <v>122</v>
      </c>
      <c r="Z2594">
        <v>345</v>
      </c>
      <c r="AA2594" t="s">
        <v>147</v>
      </c>
      <c r="AB2594" t="s">
        <v>124</v>
      </c>
      <c r="AC2594">
        <v>1</v>
      </c>
    </row>
    <row r="2595" spans="1:29" x14ac:dyDescent="0.25">
      <c r="A2595">
        <v>345</v>
      </c>
      <c r="B2595">
        <v>345101</v>
      </c>
      <c r="C2595" t="s">
        <v>78</v>
      </c>
      <c r="D2595">
        <v>5810</v>
      </c>
      <c r="E2595">
        <v>0.55000000000000004</v>
      </c>
      <c r="F2595" s="1">
        <v>41851</v>
      </c>
      <c r="G2595" t="s">
        <v>119</v>
      </c>
      <c r="H2595" t="s">
        <v>408</v>
      </c>
      <c r="I2595" t="s">
        <v>408</v>
      </c>
      <c r="K2595">
        <v>4044</v>
      </c>
      <c r="L2595">
        <v>188241</v>
      </c>
      <c r="Q2595" t="s">
        <v>344</v>
      </c>
      <c r="U2595">
        <v>7</v>
      </c>
      <c r="V2595">
        <v>14</v>
      </c>
      <c r="Y2595" t="s">
        <v>345</v>
      </c>
      <c r="Z2595">
        <v>0</v>
      </c>
      <c r="AA2595" t="s">
        <v>346</v>
      </c>
      <c r="AB2595" t="s">
        <v>124</v>
      </c>
      <c r="AC2595">
        <v>229</v>
      </c>
    </row>
    <row r="2596" spans="1:29" x14ac:dyDescent="0.25">
      <c r="A2596">
        <v>345</v>
      </c>
      <c r="B2596">
        <v>345102</v>
      </c>
      <c r="C2596" t="s">
        <v>78</v>
      </c>
      <c r="D2596">
        <v>5810</v>
      </c>
      <c r="E2596">
        <v>4.93</v>
      </c>
      <c r="F2596" s="1">
        <v>41851</v>
      </c>
      <c r="G2596" t="s">
        <v>119</v>
      </c>
      <c r="H2596" t="s">
        <v>408</v>
      </c>
      <c r="I2596" t="s">
        <v>408</v>
      </c>
      <c r="K2596">
        <v>4044</v>
      </c>
      <c r="L2596">
        <v>188241</v>
      </c>
      <c r="Q2596" t="s">
        <v>344</v>
      </c>
      <c r="U2596">
        <v>7</v>
      </c>
      <c r="V2596">
        <v>14</v>
      </c>
      <c r="Y2596" t="s">
        <v>345</v>
      </c>
      <c r="Z2596">
        <v>0</v>
      </c>
      <c r="AA2596" t="s">
        <v>346</v>
      </c>
      <c r="AB2596" t="s">
        <v>124</v>
      </c>
      <c r="AC2596">
        <v>230</v>
      </c>
    </row>
    <row r="2597" spans="1:29" x14ac:dyDescent="0.25">
      <c r="A2597">
        <v>345</v>
      </c>
      <c r="B2597">
        <v>345101</v>
      </c>
      <c r="C2597" t="s">
        <v>78</v>
      </c>
      <c r="D2597">
        <v>5810</v>
      </c>
      <c r="E2597">
        <v>0.01</v>
      </c>
      <c r="F2597" s="1">
        <v>41851</v>
      </c>
      <c r="G2597" t="s">
        <v>119</v>
      </c>
      <c r="H2597" t="s">
        <v>409</v>
      </c>
      <c r="I2597" t="s">
        <v>409</v>
      </c>
      <c r="K2597">
        <v>4048</v>
      </c>
      <c r="L2597">
        <v>188241</v>
      </c>
      <c r="Q2597" t="s">
        <v>344</v>
      </c>
      <c r="U2597">
        <v>7</v>
      </c>
      <c r="V2597">
        <v>14</v>
      </c>
      <c r="Y2597" t="s">
        <v>345</v>
      </c>
      <c r="Z2597">
        <v>0</v>
      </c>
      <c r="AA2597" t="s">
        <v>346</v>
      </c>
      <c r="AB2597" t="s">
        <v>124</v>
      </c>
      <c r="AC2597">
        <v>229</v>
      </c>
    </row>
    <row r="2598" spans="1:29" x14ac:dyDescent="0.25">
      <c r="A2598">
        <v>345</v>
      </c>
      <c r="B2598">
        <v>345102</v>
      </c>
      <c r="C2598" t="s">
        <v>78</v>
      </c>
      <c r="D2598">
        <v>5810</v>
      </c>
      <c r="E2598">
        <v>0.1</v>
      </c>
      <c r="F2598" s="1">
        <v>41851</v>
      </c>
      <c r="G2598" t="s">
        <v>119</v>
      </c>
      <c r="H2598" t="s">
        <v>409</v>
      </c>
      <c r="I2598" t="s">
        <v>409</v>
      </c>
      <c r="K2598">
        <v>4048</v>
      </c>
      <c r="L2598">
        <v>188241</v>
      </c>
      <c r="Q2598" t="s">
        <v>344</v>
      </c>
      <c r="U2598">
        <v>7</v>
      </c>
      <c r="V2598">
        <v>14</v>
      </c>
      <c r="Y2598" t="s">
        <v>345</v>
      </c>
      <c r="Z2598">
        <v>0</v>
      </c>
      <c r="AA2598" t="s">
        <v>346</v>
      </c>
      <c r="AB2598" t="s">
        <v>124</v>
      </c>
      <c r="AC2598">
        <v>230</v>
      </c>
    </row>
    <row r="2599" spans="1:29" x14ac:dyDescent="0.25">
      <c r="A2599">
        <v>345</v>
      </c>
      <c r="B2599">
        <v>345101</v>
      </c>
      <c r="C2599" t="s">
        <v>78</v>
      </c>
      <c r="D2599">
        <v>5810</v>
      </c>
      <c r="E2599">
        <v>0.54</v>
      </c>
      <c r="F2599" s="1">
        <v>41851</v>
      </c>
      <c r="G2599" t="s">
        <v>119</v>
      </c>
      <c r="H2599" t="s">
        <v>410</v>
      </c>
      <c r="I2599" t="s">
        <v>410</v>
      </c>
      <c r="K2599">
        <v>4049</v>
      </c>
      <c r="L2599">
        <v>188241</v>
      </c>
      <c r="Q2599" t="s">
        <v>344</v>
      </c>
      <c r="U2599">
        <v>7</v>
      </c>
      <c r="V2599">
        <v>14</v>
      </c>
      <c r="Y2599" t="s">
        <v>345</v>
      </c>
      <c r="Z2599">
        <v>0</v>
      </c>
      <c r="AA2599" t="s">
        <v>346</v>
      </c>
      <c r="AB2599" t="s">
        <v>124</v>
      </c>
      <c r="AC2599">
        <v>229</v>
      </c>
    </row>
    <row r="2600" spans="1:29" x14ac:dyDescent="0.25">
      <c r="A2600">
        <v>345</v>
      </c>
      <c r="B2600">
        <v>345102</v>
      </c>
      <c r="C2600" t="s">
        <v>78</v>
      </c>
      <c r="D2600">
        <v>5810</v>
      </c>
      <c r="E2600">
        <v>4.8099999999999996</v>
      </c>
      <c r="F2600" s="1">
        <v>41851</v>
      </c>
      <c r="G2600" t="s">
        <v>119</v>
      </c>
      <c r="H2600" t="s">
        <v>410</v>
      </c>
      <c r="I2600" t="s">
        <v>410</v>
      </c>
      <c r="K2600">
        <v>4049</v>
      </c>
      <c r="L2600">
        <v>188241</v>
      </c>
      <c r="Q2600" t="s">
        <v>344</v>
      </c>
      <c r="U2600">
        <v>7</v>
      </c>
      <c r="V2600">
        <v>14</v>
      </c>
      <c r="Y2600" t="s">
        <v>345</v>
      </c>
      <c r="Z2600">
        <v>0</v>
      </c>
      <c r="AA2600" t="s">
        <v>346</v>
      </c>
      <c r="AB2600" t="s">
        <v>124</v>
      </c>
      <c r="AC2600">
        <v>230</v>
      </c>
    </row>
    <row r="2601" spans="1:29" x14ac:dyDescent="0.25">
      <c r="A2601">
        <v>345</v>
      </c>
      <c r="B2601">
        <v>345101</v>
      </c>
      <c r="C2601" t="s">
        <v>78</v>
      </c>
      <c r="D2601">
        <v>5810</v>
      </c>
      <c r="E2601">
        <v>5.51</v>
      </c>
      <c r="F2601" s="1">
        <v>41851</v>
      </c>
      <c r="G2601" t="s">
        <v>119</v>
      </c>
      <c r="H2601" t="s">
        <v>411</v>
      </c>
      <c r="I2601" t="s">
        <v>411</v>
      </c>
      <c r="K2601">
        <v>5271</v>
      </c>
      <c r="L2601">
        <v>188241</v>
      </c>
      <c r="Q2601" t="s">
        <v>344</v>
      </c>
      <c r="U2601">
        <v>7</v>
      </c>
      <c r="V2601">
        <v>14</v>
      </c>
      <c r="Y2601" t="s">
        <v>345</v>
      </c>
      <c r="Z2601">
        <v>0</v>
      </c>
      <c r="AA2601" t="s">
        <v>346</v>
      </c>
      <c r="AB2601" t="s">
        <v>124</v>
      </c>
      <c r="AC2601">
        <v>38</v>
      </c>
    </row>
    <row r="2602" spans="1:29" x14ac:dyDescent="0.25">
      <c r="A2602">
        <v>345</v>
      </c>
      <c r="B2602">
        <v>345102</v>
      </c>
      <c r="C2602" t="s">
        <v>78</v>
      </c>
      <c r="D2602">
        <v>5810</v>
      </c>
      <c r="E2602">
        <v>49.18</v>
      </c>
      <c r="F2602" s="1">
        <v>41851</v>
      </c>
      <c r="G2602" t="s">
        <v>119</v>
      </c>
      <c r="H2602" t="s">
        <v>411</v>
      </c>
      <c r="I2602" t="s">
        <v>411</v>
      </c>
      <c r="K2602">
        <v>5271</v>
      </c>
      <c r="L2602">
        <v>188241</v>
      </c>
      <c r="Q2602" t="s">
        <v>344</v>
      </c>
      <c r="U2602">
        <v>7</v>
      </c>
      <c r="V2602">
        <v>14</v>
      </c>
      <c r="Y2602" t="s">
        <v>345</v>
      </c>
      <c r="Z2602">
        <v>0</v>
      </c>
      <c r="AA2602" t="s">
        <v>346</v>
      </c>
      <c r="AB2602" t="s">
        <v>124</v>
      </c>
      <c r="AC2602">
        <v>39</v>
      </c>
    </row>
    <row r="2603" spans="1:29" x14ac:dyDescent="0.25">
      <c r="A2603">
        <v>345</v>
      </c>
      <c r="B2603">
        <v>345101</v>
      </c>
      <c r="C2603" t="s">
        <v>78</v>
      </c>
      <c r="D2603">
        <v>5810</v>
      </c>
      <c r="E2603">
        <v>0.12</v>
      </c>
      <c r="F2603" s="1">
        <v>41851</v>
      </c>
      <c r="G2603" t="s">
        <v>119</v>
      </c>
      <c r="H2603" t="s">
        <v>412</v>
      </c>
      <c r="I2603" t="s">
        <v>412</v>
      </c>
      <c r="K2603">
        <v>297397</v>
      </c>
      <c r="L2603">
        <v>188241</v>
      </c>
      <c r="Q2603" t="s">
        <v>344</v>
      </c>
      <c r="U2603">
        <v>7</v>
      </c>
      <c r="V2603">
        <v>14</v>
      </c>
      <c r="Y2603" t="s">
        <v>345</v>
      </c>
      <c r="Z2603">
        <v>0</v>
      </c>
      <c r="AA2603" t="s">
        <v>346</v>
      </c>
      <c r="AB2603" t="s">
        <v>124</v>
      </c>
      <c r="AC2603">
        <v>229</v>
      </c>
    </row>
    <row r="2604" spans="1:29" x14ac:dyDescent="0.25">
      <c r="A2604">
        <v>345</v>
      </c>
      <c r="B2604">
        <v>345102</v>
      </c>
      <c r="C2604" t="s">
        <v>78</v>
      </c>
      <c r="D2604">
        <v>5810</v>
      </c>
      <c r="E2604">
        <v>1.1100000000000001</v>
      </c>
      <c r="F2604" s="1">
        <v>41851</v>
      </c>
      <c r="G2604" t="s">
        <v>119</v>
      </c>
      <c r="H2604" t="s">
        <v>412</v>
      </c>
      <c r="I2604" t="s">
        <v>412</v>
      </c>
      <c r="K2604">
        <v>297397</v>
      </c>
      <c r="L2604">
        <v>188241</v>
      </c>
      <c r="Q2604" t="s">
        <v>344</v>
      </c>
      <c r="U2604">
        <v>7</v>
      </c>
      <c r="V2604">
        <v>14</v>
      </c>
      <c r="Y2604" t="s">
        <v>345</v>
      </c>
      <c r="Z2604">
        <v>0</v>
      </c>
      <c r="AA2604" t="s">
        <v>346</v>
      </c>
      <c r="AB2604" t="s">
        <v>124</v>
      </c>
      <c r="AC2604">
        <v>230</v>
      </c>
    </row>
    <row r="2605" spans="1:29" x14ac:dyDescent="0.25">
      <c r="A2605">
        <v>345</v>
      </c>
      <c r="B2605">
        <v>345101</v>
      </c>
      <c r="C2605" t="s">
        <v>78</v>
      </c>
      <c r="D2605">
        <v>5810</v>
      </c>
      <c r="E2605">
        <v>0.52</v>
      </c>
      <c r="F2605" s="1">
        <v>41912</v>
      </c>
      <c r="G2605" t="s">
        <v>119</v>
      </c>
      <c r="H2605" t="s">
        <v>408</v>
      </c>
      <c r="I2605" t="s">
        <v>408</v>
      </c>
      <c r="K2605">
        <v>4044</v>
      </c>
      <c r="L2605">
        <v>192448</v>
      </c>
      <c r="Q2605" t="s">
        <v>344</v>
      </c>
      <c r="U2605">
        <v>9</v>
      </c>
      <c r="V2605">
        <v>14</v>
      </c>
      <c r="Y2605" t="s">
        <v>345</v>
      </c>
      <c r="Z2605">
        <v>0</v>
      </c>
      <c r="AA2605" t="s">
        <v>346</v>
      </c>
      <c r="AB2605" t="s">
        <v>124</v>
      </c>
      <c r="AC2605">
        <v>228</v>
      </c>
    </row>
    <row r="2606" spans="1:29" x14ac:dyDescent="0.25">
      <c r="A2606">
        <v>345</v>
      </c>
      <c r="B2606">
        <v>345102</v>
      </c>
      <c r="C2606" t="s">
        <v>78</v>
      </c>
      <c r="D2606">
        <v>5810</v>
      </c>
      <c r="E2606">
        <v>4.5199999999999996</v>
      </c>
      <c r="F2606" s="1">
        <v>41912</v>
      </c>
      <c r="G2606" t="s">
        <v>119</v>
      </c>
      <c r="H2606" t="s">
        <v>408</v>
      </c>
      <c r="I2606" t="s">
        <v>408</v>
      </c>
      <c r="K2606">
        <v>4044</v>
      </c>
      <c r="L2606">
        <v>192448</v>
      </c>
      <c r="Q2606" t="s">
        <v>344</v>
      </c>
      <c r="U2606">
        <v>9</v>
      </c>
      <c r="V2606">
        <v>14</v>
      </c>
      <c r="Y2606" t="s">
        <v>345</v>
      </c>
      <c r="Z2606">
        <v>0</v>
      </c>
      <c r="AA2606" t="s">
        <v>346</v>
      </c>
      <c r="AB2606" t="s">
        <v>124</v>
      </c>
      <c r="AC2606">
        <v>229</v>
      </c>
    </row>
    <row r="2607" spans="1:29" x14ac:dyDescent="0.25">
      <c r="A2607">
        <v>345</v>
      </c>
      <c r="B2607">
        <v>345101</v>
      </c>
      <c r="C2607" t="s">
        <v>78</v>
      </c>
      <c r="D2607">
        <v>5810</v>
      </c>
      <c r="E2607">
        <v>6.03</v>
      </c>
      <c r="F2607" s="1">
        <v>41912</v>
      </c>
      <c r="G2607" t="s">
        <v>119</v>
      </c>
      <c r="H2607" t="s">
        <v>413</v>
      </c>
      <c r="I2607" t="s">
        <v>413</v>
      </c>
      <c r="K2607">
        <v>302017</v>
      </c>
      <c r="L2607">
        <v>192448</v>
      </c>
      <c r="Q2607" t="s">
        <v>344</v>
      </c>
      <c r="U2607">
        <v>9</v>
      </c>
      <c r="V2607">
        <v>14</v>
      </c>
      <c r="Y2607" t="s">
        <v>345</v>
      </c>
      <c r="Z2607">
        <v>0</v>
      </c>
      <c r="AA2607" t="s">
        <v>346</v>
      </c>
      <c r="AB2607" t="s">
        <v>124</v>
      </c>
      <c r="AC2607">
        <v>52</v>
      </c>
    </row>
    <row r="2608" spans="1:29" x14ac:dyDescent="0.25">
      <c r="A2608">
        <v>345</v>
      </c>
      <c r="B2608">
        <v>345102</v>
      </c>
      <c r="C2608" t="s">
        <v>78</v>
      </c>
      <c r="D2608">
        <v>5810</v>
      </c>
      <c r="E2608">
        <v>52.86</v>
      </c>
      <c r="F2608" s="1">
        <v>41912</v>
      </c>
      <c r="G2608" t="s">
        <v>119</v>
      </c>
      <c r="H2608" t="s">
        <v>413</v>
      </c>
      <c r="I2608" t="s">
        <v>413</v>
      </c>
      <c r="K2608">
        <v>302017</v>
      </c>
      <c r="L2608">
        <v>192448</v>
      </c>
      <c r="Q2608" t="s">
        <v>344</v>
      </c>
      <c r="U2608">
        <v>9</v>
      </c>
      <c r="V2608">
        <v>14</v>
      </c>
      <c r="Y2608" t="s">
        <v>345</v>
      </c>
      <c r="Z2608">
        <v>0</v>
      </c>
      <c r="AA2608" t="s">
        <v>346</v>
      </c>
      <c r="AB2608" t="s">
        <v>124</v>
      </c>
      <c r="AC2608">
        <v>53</v>
      </c>
    </row>
    <row r="2609" spans="1:29" x14ac:dyDescent="0.25">
      <c r="A2609">
        <v>345</v>
      </c>
      <c r="B2609">
        <v>345101</v>
      </c>
      <c r="C2609" t="s">
        <v>78</v>
      </c>
      <c r="D2609">
        <v>5810</v>
      </c>
      <c r="E2609">
        <v>1.02</v>
      </c>
      <c r="F2609" s="1">
        <v>41943</v>
      </c>
      <c r="G2609" t="s">
        <v>119</v>
      </c>
      <c r="H2609" t="s">
        <v>408</v>
      </c>
      <c r="I2609" t="s">
        <v>408</v>
      </c>
      <c r="K2609">
        <v>4044</v>
      </c>
      <c r="L2609">
        <v>194806</v>
      </c>
      <c r="Q2609" t="s">
        <v>344</v>
      </c>
      <c r="U2609">
        <v>10</v>
      </c>
      <c r="V2609">
        <v>14</v>
      </c>
      <c r="Y2609" t="s">
        <v>345</v>
      </c>
      <c r="Z2609">
        <v>0</v>
      </c>
      <c r="AA2609" t="s">
        <v>346</v>
      </c>
      <c r="AB2609" t="s">
        <v>124</v>
      </c>
      <c r="AC2609">
        <v>232</v>
      </c>
    </row>
    <row r="2610" spans="1:29" x14ac:dyDescent="0.25">
      <c r="A2610">
        <v>345</v>
      </c>
      <c r="B2610">
        <v>345102</v>
      </c>
      <c r="C2610" t="s">
        <v>78</v>
      </c>
      <c r="D2610">
        <v>5810</v>
      </c>
      <c r="E2610">
        <v>9</v>
      </c>
      <c r="F2610" s="1">
        <v>41943</v>
      </c>
      <c r="G2610" t="s">
        <v>119</v>
      </c>
      <c r="H2610" t="s">
        <v>408</v>
      </c>
      <c r="I2610" t="s">
        <v>408</v>
      </c>
      <c r="K2610">
        <v>4044</v>
      </c>
      <c r="L2610">
        <v>194806</v>
      </c>
      <c r="Q2610" t="s">
        <v>344</v>
      </c>
      <c r="U2610">
        <v>10</v>
      </c>
      <c r="V2610">
        <v>14</v>
      </c>
      <c r="Y2610" t="s">
        <v>345</v>
      </c>
      <c r="Z2610">
        <v>0</v>
      </c>
      <c r="AA2610" t="s">
        <v>346</v>
      </c>
      <c r="AB2610" t="s">
        <v>124</v>
      </c>
      <c r="AC2610">
        <v>233</v>
      </c>
    </row>
    <row r="2611" spans="1:29" x14ac:dyDescent="0.25">
      <c r="A2611">
        <v>345</v>
      </c>
      <c r="B2611">
        <v>345101</v>
      </c>
      <c r="C2611" t="s">
        <v>78</v>
      </c>
      <c r="D2611">
        <v>5810</v>
      </c>
      <c r="E2611">
        <v>0.55000000000000004</v>
      </c>
      <c r="F2611" s="1">
        <v>41973</v>
      </c>
      <c r="G2611" t="s">
        <v>119</v>
      </c>
      <c r="H2611" t="s">
        <v>408</v>
      </c>
      <c r="I2611" t="s">
        <v>408</v>
      </c>
      <c r="K2611">
        <v>4044</v>
      </c>
      <c r="L2611">
        <v>196780</v>
      </c>
      <c r="Q2611" t="s">
        <v>344</v>
      </c>
      <c r="U2611">
        <v>11</v>
      </c>
      <c r="V2611">
        <v>14</v>
      </c>
      <c r="Y2611" t="s">
        <v>345</v>
      </c>
      <c r="Z2611">
        <v>0</v>
      </c>
      <c r="AA2611" t="s">
        <v>346</v>
      </c>
      <c r="AB2611" t="s">
        <v>124</v>
      </c>
      <c r="AC2611">
        <v>232</v>
      </c>
    </row>
    <row r="2612" spans="1:29" x14ac:dyDescent="0.25">
      <c r="A2612">
        <v>345</v>
      </c>
      <c r="B2612">
        <v>345102</v>
      </c>
      <c r="C2612" t="s">
        <v>78</v>
      </c>
      <c r="D2612">
        <v>5810</v>
      </c>
      <c r="E2612">
        <v>4.8499999999999996</v>
      </c>
      <c r="F2612" s="1">
        <v>41973</v>
      </c>
      <c r="G2612" t="s">
        <v>119</v>
      </c>
      <c r="H2612" t="s">
        <v>408</v>
      </c>
      <c r="I2612" t="s">
        <v>408</v>
      </c>
      <c r="K2612">
        <v>4044</v>
      </c>
      <c r="L2612">
        <v>196780</v>
      </c>
      <c r="Q2612" t="s">
        <v>344</v>
      </c>
      <c r="U2612">
        <v>11</v>
      </c>
      <c r="V2612">
        <v>14</v>
      </c>
      <c r="Y2612" t="s">
        <v>345</v>
      </c>
      <c r="Z2612">
        <v>0</v>
      </c>
      <c r="AA2612" t="s">
        <v>346</v>
      </c>
      <c r="AB2612" t="s">
        <v>124</v>
      </c>
      <c r="AC2612">
        <v>233</v>
      </c>
    </row>
    <row r="2613" spans="1:29" x14ac:dyDescent="0.25">
      <c r="A2613">
        <v>345</v>
      </c>
      <c r="B2613">
        <v>345101</v>
      </c>
      <c r="C2613" t="s">
        <v>78</v>
      </c>
      <c r="D2613">
        <v>5810</v>
      </c>
      <c r="E2613">
        <v>30</v>
      </c>
      <c r="F2613" s="1">
        <v>42004</v>
      </c>
      <c r="G2613" t="s">
        <v>119</v>
      </c>
      <c r="H2613" t="s">
        <v>414</v>
      </c>
      <c r="I2613" t="s">
        <v>415</v>
      </c>
      <c r="K2613">
        <v>302742</v>
      </c>
      <c r="L2613">
        <v>198487</v>
      </c>
      <c r="P2613" t="s">
        <v>126</v>
      </c>
      <c r="Q2613" t="s">
        <v>170</v>
      </c>
      <c r="U2613">
        <v>12</v>
      </c>
      <c r="V2613">
        <v>14</v>
      </c>
      <c r="Y2613" t="s">
        <v>122</v>
      </c>
      <c r="Z2613">
        <v>102</v>
      </c>
      <c r="AA2613" t="s">
        <v>123</v>
      </c>
      <c r="AB2613" t="s">
        <v>124</v>
      </c>
      <c r="AC2613">
        <v>103</v>
      </c>
    </row>
    <row r="2614" spans="1:29" x14ac:dyDescent="0.25">
      <c r="A2614">
        <v>345</v>
      </c>
      <c r="B2614">
        <v>345102</v>
      </c>
      <c r="C2614" t="s">
        <v>78</v>
      </c>
      <c r="D2614">
        <v>5810</v>
      </c>
      <c r="E2614">
        <v>30</v>
      </c>
      <c r="F2614" s="1">
        <v>42004</v>
      </c>
      <c r="G2614" t="s">
        <v>119</v>
      </c>
      <c r="H2614" t="s">
        <v>414</v>
      </c>
      <c r="I2614" t="s">
        <v>415</v>
      </c>
      <c r="K2614">
        <v>302742</v>
      </c>
      <c r="L2614">
        <v>198487</v>
      </c>
      <c r="P2614" t="s">
        <v>126</v>
      </c>
      <c r="Q2614" t="s">
        <v>170</v>
      </c>
      <c r="U2614">
        <v>12</v>
      </c>
      <c r="V2614">
        <v>14</v>
      </c>
      <c r="Y2614" t="s">
        <v>122</v>
      </c>
      <c r="Z2614">
        <v>102</v>
      </c>
      <c r="AA2614" t="s">
        <v>123</v>
      </c>
      <c r="AB2614" t="s">
        <v>124</v>
      </c>
      <c r="AC2614">
        <v>104</v>
      </c>
    </row>
    <row r="2615" spans="1:29" x14ac:dyDescent="0.25">
      <c r="A2615">
        <v>345</v>
      </c>
      <c r="B2615">
        <v>345102</v>
      </c>
      <c r="C2615" t="s">
        <v>78</v>
      </c>
      <c r="D2615">
        <v>5810</v>
      </c>
      <c r="E2615">
        <v>30</v>
      </c>
      <c r="F2615" s="1">
        <v>42004</v>
      </c>
      <c r="G2615" t="s">
        <v>119</v>
      </c>
      <c r="H2615" t="s">
        <v>414</v>
      </c>
      <c r="I2615" t="s">
        <v>415</v>
      </c>
      <c r="K2615">
        <v>302742</v>
      </c>
      <c r="L2615">
        <v>198487</v>
      </c>
      <c r="P2615" t="s">
        <v>126</v>
      </c>
      <c r="Q2615" t="s">
        <v>170</v>
      </c>
      <c r="U2615">
        <v>12</v>
      </c>
      <c r="V2615">
        <v>14</v>
      </c>
      <c r="Y2615" t="s">
        <v>122</v>
      </c>
      <c r="Z2615">
        <v>102</v>
      </c>
      <c r="AA2615" t="s">
        <v>123</v>
      </c>
      <c r="AB2615" t="s">
        <v>124</v>
      </c>
      <c r="AC2615">
        <v>105</v>
      </c>
    </row>
    <row r="2616" spans="1:29" x14ac:dyDescent="0.25">
      <c r="A2616">
        <v>345</v>
      </c>
      <c r="B2616">
        <v>345102</v>
      </c>
      <c r="C2616" t="s">
        <v>78</v>
      </c>
      <c r="D2616">
        <v>5810</v>
      </c>
      <c r="E2616">
        <v>30</v>
      </c>
      <c r="F2616" s="1">
        <v>42004</v>
      </c>
      <c r="G2616" t="s">
        <v>119</v>
      </c>
      <c r="H2616" t="s">
        <v>414</v>
      </c>
      <c r="I2616" t="s">
        <v>415</v>
      </c>
      <c r="K2616">
        <v>302742</v>
      </c>
      <c r="L2616">
        <v>198487</v>
      </c>
      <c r="P2616" t="s">
        <v>126</v>
      </c>
      <c r="Q2616" t="s">
        <v>170</v>
      </c>
      <c r="U2616">
        <v>12</v>
      </c>
      <c r="V2616">
        <v>14</v>
      </c>
      <c r="Y2616" t="s">
        <v>122</v>
      </c>
      <c r="Z2616">
        <v>102</v>
      </c>
      <c r="AA2616" t="s">
        <v>123</v>
      </c>
      <c r="AB2616" t="s">
        <v>124</v>
      </c>
      <c r="AC2616">
        <v>106</v>
      </c>
    </row>
    <row r="2617" spans="1:29" x14ac:dyDescent="0.25">
      <c r="A2617">
        <v>345</v>
      </c>
      <c r="B2617">
        <v>345102</v>
      </c>
      <c r="C2617" t="s">
        <v>78</v>
      </c>
      <c r="D2617">
        <v>5810</v>
      </c>
      <c r="E2617">
        <v>30</v>
      </c>
      <c r="F2617" s="1">
        <v>42004</v>
      </c>
      <c r="G2617" t="s">
        <v>119</v>
      </c>
      <c r="H2617" t="s">
        <v>414</v>
      </c>
      <c r="I2617" t="s">
        <v>415</v>
      </c>
      <c r="K2617">
        <v>302742</v>
      </c>
      <c r="L2617">
        <v>198487</v>
      </c>
      <c r="P2617" t="s">
        <v>126</v>
      </c>
      <c r="Q2617" t="s">
        <v>170</v>
      </c>
      <c r="U2617">
        <v>12</v>
      </c>
      <c r="V2617">
        <v>14</v>
      </c>
      <c r="Y2617" t="s">
        <v>122</v>
      </c>
      <c r="Z2617">
        <v>102</v>
      </c>
      <c r="AA2617" t="s">
        <v>123</v>
      </c>
      <c r="AB2617" t="s">
        <v>124</v>
      </c>
      <c r="AC2617">
        <v>107</v>
      </c>
    </row>
    <row r="2618" spans="1:29" x14ac:dyDescent="0.25">
      <c r="A2618">
        <v>345</v>
      </c>
      <c r="B2618">
        <v>345102</v>
      </c>
      <c r="C2618" t="s">
        <v>78</v>
      </c>
      <c r="D2618">
        <v>5810</v>
      </c>
      <c r="E2618">
        <v>30</v>
      </c>
      <c r="F2618" s="1">
        <v>42004</v>
      </c>
      <c r="G2618" t="s">
        <v>119</v>
      </c>
      <c r="H2618" t="s">
        <v>414</v>
      </c>
      <c r="I2618" t="s">
        <v>415</v>
      </c>
      <c r="K2618">
        <v>302742</v>
      </c>
      <c r="L2618">
        <v>198487</v>
      </c>
      <c r="P2618" t="s">
        <v>126</v>
      </c>
      <c r="Q2618" t="s">
        <v>170</v>
      </c>
      <c r="U2618">
        <v>12</v>
      </c>
      <c r="V2618">
        <v>14</v>
      </c>
      <c r="Y2618" t="s">
        <v>122</v>
      </c>
      <c r="Z2618">
        <v>102</v>
      </c>
      <c r="AA2618" t="s">
        <v>123</v>
      </c>
      <c r="AB2618" t="s">
        <v>124</v>
      </c>
      <c r="AC2618">
        <v>108</v>
      </c>
    </row>
    <row r="2619" spans="1:29" x14ac:dyDescent="0.25">
      <c r="A2619">
        <v>345</v>
      </c>
      <c r="B2619">
        <v>345102</v>
      </c>
      <c r="C2619" t="s">
        <v>78</v>
      </c>
      <c r="D2619">
        <v>5810</v>
      </c>
      <c r="E2619">
        <v>30</v>
      </c>
      <c r="F2619" s="1">
        <v>42004</v>
      </c>
      <c r="G2619" t="s">
        <v>119</v>
      </c>
      <c r="H2619" t="s">
        <v>414</v>
      </c>
      <c r="I2619" t="s">
        <v>415</v>
      </c>
      <c r="K2619">
        <v>302742</v>
      </c>
      <c r="L2619">
        <v>198487</v>
      </c>
      <c r="P2619" t="s">
        <v>126</v>
      </c>
      <c r="Q2619" t="s">
        <v>170</v>
      </c>
      <c r="U2619">
        <v>12</v>
      </c>
      <c r="V2619">
        <v>14</v>
      </c>
      <c r="Y2619" t="s">
        <v>122</v>
      </c>
      <c r="Z2619">
        <v>102</v>
      </c>
      <c r="AA2619" t="s">
        <v>123</v>
      </c>
      <c r="AB2619" t="s">
        <v>124</v>
      </c>
      <c r="AC2619">
        <v>109</v>
      </c>
    </row>
    <row r="2620" spans="1:29" x14ac:dyDescent="0.25">
      <c r="A2620">
        <v>345</v>
      </c>
      <c r="B2620">
        <v>345102</v>
      </c>
      <c r="C2620" t="s">
        <v>78</v>
      </c>
      <c r="D2620">
        <v>5810</v>
      </c>
      <c r="E2620">
        <v>30</v>
      </c>
      <c r="F2620" s="1">
        <v>42004</v>
      </c>
      <c r="G2620" t="s">
        <v>119</v>
      </c>
      <c r="H2620" t="s">
        <v>414</v>
      </c>
      <c r="I2620" t="s">
        <v>415</v>
      </c>
      <c r="K2620">
        <v>302742</v>
      </c>
      <c r="L2620">
        <v>198487</v>
      </c>
      <c r="P2620" t="s">
        <v>126</v>
      </c>
      <c r="Q2620" t="s">
        <v>170</v>
      </c>
      <c r="U2620">
        <v>12</v>
      </c>
      <c r="V2620">
        <v>14</v>
      </c>
      <c r="Y2620" t="s">
        <v>122</v>
      </c>
      <c r="Z2620">
        <v>102</v>
      </c>
      <c r="AA2620" t="s">
        <v>123</v>
      </c>
      <c r="AB2620" t="s">
        <v>124</v>
      </c>
      <c r="AC2620">
        <v>110</v>
      </c>
    </row>
    <row r="2621" spans="1:29" x14ac:dyDescent="0.25">
      <c r="A2621">
        <v>345</v>
      </c>
      <c r="B2621">
        <v>345102</v>
      </c>
      <c r="C2621" t="s">
        <v>78</v>
      </c>
      <c r="D2621">
        <v>5810</v>
      </c>
      <c r="E2621">
        <v>30</v>
      </c>
      <c r="F2621" s="1">
        <v>42004</v>
      </c>
      <c r="G2621" t="s">
        <v>119</v>
      </c>
      <c r="H2621" t="s">
        <v>414</v>
      </c>
      <c r="I2621" t="s">
        <v>415</v>
      </c>
      <c r="K2621">
        <v>302742</v>
      </c>
      <c r="L2621">
        <v>198487</v>
      </c>
      <c r="P2621" t="s">
        <v>126</v>
      </c>
      <c r="Q2621" t="s">
        <v>170</v>
      </c>
      <c r="U2621">
        <v>12</v>
      </c>
      <c r="V2621">
        <v>14</v>
      </c>
      <c r="Y2621" t="s">
        <v>122</v>
      </c>
      <c r="Z2621">
        <v>102</v>
      </c>
      <c r="AA2621" t="s">
        <v>123</v>
      </c>
      <c r="AB2621" t="s">
        <v>124</v>
      </c>
      <c r="AC2621">
        <v>111</v>
      </c>
    </row>
    <row r="2622" spans="1:29" x14ac:dyDescent="0.25">
      <c r="A2622">
        <v>345</v>
      </c>
      <c r="B2622">
        <v>345101</v>
      </c>
      <c r="C2622" t="s">
        <v>78</v>
      </c>
      <c r="D2622">
        <v>5810</v>
      </c>
      <c r="E2622">
        <v>-30</v>
      </c>
      <c r="F2622" s="1">
        <v>42005</v>
      </c>
      <c r="G2622" t="s">
        <v>119</v>
      </c>
      <c r="H2622" t="s">
        <v>414</v>
      </c>
      <c r="I2622" t="s">
        <v>415</v>
      </c>
      <c r="K2622">
        <v>302742</v>
      </c>
      <c r="L2622">
        <v>198487</v>
      </c>
      <c r="P2622" t="s">
        <v>126</v>
      </c>
      <c r="Q2622" t="s">
        <v>170</v>
      </c>
      <c r="U2622">
        <v>1</v>
      </c>
      <c r="V2622">
        <v>15</v>
      </c>
      <c r="Y2622" t="s">
        <v>122</v>
      </c>
      <c r="Z2622">
        <v>102</v>
      </c>
      <c r="AA2622" t="s">
        <v>123</v>
      </c>
      <c r="AB2622" t="s">
        <v>124</v>
      </c>
      <c r="AC2622">
        <v>103</v>
      </c>
    </row>
    <row r="2623" spans="1:29" x14ac:dyDescent="0.25">
      <c r="A2623">
        <v>345</v>
      </c>
      <c r="B2623">
        <v>345102</v>
      </c>
      <c r="C2623" t="s">
        <v>78</v>
      </c>
      <c r="D2623">
        <v>5810</v>
      </c>
      <c r="E2623">
        <v>-30</v>
      </c>
      <c r="F2623" s="1">
        <v>42005</v>
      </c>
      <c r="G2623" t="s">
        <v>119</v>
      </c>
      <c r="H2623" t="s">
        <v>414</v>
      </c>
      <c r="I2623" t="s">
        <v>415</v>
      </c>
      <c r="K2623">
        <v>302742</v>
      </c>
      <c r="L2623">
        <v>198487</v>
      </c>
      <c r="P2623" t="s">
        <v>126</v>
      </c>
      <c r="Q2623" t="s">
        <v>170</v>
      </c>
      <c r="U2623">
        <v>1</v>
      </c>
      <c r="V2623">
        <v>15</v>
      </c>
      <c r="Y2623" t="s">
        <v>122</v>
      </c>
      <c r="Z2623">
        <v>102</v>
      </c>
      <c r="AA2623" t="s">
        <v>123</v>
      </c>
      <c r="AB2623" t="s">
        <v>124</v>
      </c>
      <c r="AC2623">
        <v>104</v>
      </c>
    </row>
    <row r="2624" spans="1:29" x14ac:dyDescent="0.25">
      <c r="A2624">
        <v>345</v>
      </c>
      <c r="B2624">
        <v>345102</v>
      </c>
      <c r="C2624" t="s">
        <v>78</v>
      </c>
      <c r="D2624">
        <v>5810</v>
      </c>
      <c r="E2624">
        <v>-30</v>
      </c>
      <c r="F2624" s="1">
        <v>42005</v>
      </c>
      <c r="G2624" t="s">
        <v>119</v>
      </c>
      <c r="H2624" t="s">
        <v>414</v>
      </c>
      <c r="I2624" t="s">
        <v>415</v>
      </c>
      <c r="K2624">
        <v>302742</v>
      </c>
      <c r="L2624">
        <v>198487</v>
      </c>
      <c r="P2624" t="s">
        <v>126</v>
      </c>
      <c r="Q2624" t="s">
        <v>170</v>
      </c>
      <c r="U2624">
        <v>1</v>
      </c>
      <c r="V2624">
        <v>15</v>
      </c>
      <c r="Y2624" t="s">
        <v>122</v>
      </c>
      <c r="Z2624">
        <v>102</v>
      </c>
      <c r="AA2624" t="s">
        <v>123</v>
      </c>
      <c r="AB2624" t="s">
        <v>124</v>
      </c>
      <c r="AC2624">
        <v>105</v>
      </c>
    </row>
    <row r="2625" spans="1:29" x14ac:dyDescent="0.25">
      <c r="A2625">
        <v>345</v>
      </c>
      <c r="B2625">
        <v>345102</v>
      </c>
      <c r="C2625" t="s">
        <v>78</v>
      </c>
      <c r="D2625">
        <v>5810</v>
      </c>
      <c r="E2625">
        <v>-30</v>
      </c>
      <c r="F2625" s="1">
        <v>42005</v>
      </c>
      <c r="G2625" t="s">
        <v>119</v>
      </c>
      <c r="H2625" t="s">
        <v>414</v>
      </c>
      <c r="I2625" t="s">
        <v>415</v>
      </c>
      <c r="K2625">
        <v>302742</v>
      </c>
      <c r="L2625">
        <v>198487</v>
      </c>
      <c r="P2625" t="s">
        <v>126</v>
      </c>
      <c r="Q2625" t="s">
        <v>170</v>
      </c>
      <c r="U2625">
        <v>1</v>
      </c>
      <c r="V2625">
        <v>15</v>
      </c>
      <c r="Y2625" t="s">
        <v>122</v>
      </c>
      <c r="Z2625">
        <v>102</v>
      </c>
      <c r="AA2625" t="s">
        <v>123</v>
      </c>
      <c r="AB2625" t="s">
        <v>124</v>
      </c>
      <c r="AC2625">
        <v>106</v>
      </c>
    </row>
    <row r="2626" spans="1:29" x14ac:dyDescent="0.25">
      <c r="A2626">
        <v>345</v>
      </c>
      <c r="B2626">
        <v>345102</v>
      </c>
      <c r="C2626" t="s">
        <v>78</v>
      </c>
      <c r="D2626">
        <v>5810</v>
      </c>
      <c r="E2626">
        <v>-30</v>
      </c>
      <c r="F2626" s="1">
        <v>42005</v>
      </c>
      <c r="G2626" t="s">
        <v>119</v>
      </c>
      <c r="H2626" t="s">
        <v>414</v>
      </c>
      <c r="I2626" t="s">
        <v>415</v>
      </c>
      <c r="K2626">
        <v>302742</v>
      </c>
      <c r="L2626">
        <v>198487</v>
      </c>
      <c r="P2626" t="s">
        <v>126</v>
      </c>
      <c r="Q2626" t="s">
        <v>170</v>
      </c>
      <c r="U2626">
        <v>1</v>
      </c>
      <c r="V2626">
        <v>15</v>
      </c>
      <c r="Y2626" t="s">
        <v>122</v>
      </c>
      <c r="Z2626">
        <v>102</v>
      </c>
      <c r="AA2626" t="s">
        <v>123</v>
      </c>
      <c r="AB2626" t="s">
        <v>124</v>
      </c>
      <c r="AC2626">
        <v>107</v>
      </c>
    </row>
    <row r="2627" spans="1:29" x14ac:dyDescent="0.25">
      <c r="A2627">
        <v>345</v>
      </c>
      <c r="B2627">
        <v>345102</v>
      </c>
      <c r="C2627" t="s">
        <v>78</v>
      </c>
      <c r="D2627">
        <v>5810</v>
      </c>
      <c r="E2627">
        <v>-30</v>
      </c>
      <c r="F2627" s="1">
        <v>42005</v>
      </c>
      <c r="G2627" t="s">
        <v>119</v>
      </c>
      <c r="H2627" t="s">
        <v>414</v>
      </c>
      <c r="I2627" t="s">
        <v>415</v>
      </c>
      <c r="K2627">
        <v>302742</v>
      </c>
      <c r="L2627">
        <v>198487</v>
      </c>
      <c r="P2627" t="s">
        <v>126</v>
      </c>
      <c r="Q2627" t="s">
        <v>170</v>
      </c>
      <c r="U2627">
        <v>1</v>
      </c>
      <c r="V2627">
        <v>15</v>
      </c>
      <c r="Y2627" t="s">
        <v>122</v>
      </c>
      <c r="Z2627">
        <v>102</v>
      </c>
      <c r="AA2627" t="s">
        <v>123</v>
      </c>
      <c r="AB2627" t="s">
        <v>124</v>
      </c>
      <c r="AC2627">
        <v>108</v>
      </c>
    </row>
    <row r="2628" spans="1:29" x14ac:dyDescent="0.25">
      <c r="A2628">
        <v>345</v>
      </c>
      <c r="B2628">
        <v>345102</v>
      </c>
      <c r="C2628" t="s">
        <v>78</v>
      </c>
      <c r="D2628">
        <v>5810</v>
      </c>
      <c r="E2628">
        <v>-30</v>
      </c>
      <c r="F2628" s="1">
        <v>42005</v>
      </c>
      <c r="G2628" t="s">
        <v>119</v>
      </c>
      <c r="H2628" t="s">
        <v>414</v>
      </c>
      <c r="I2628" t="s">
        <v>415</v>
      </c>
      <c r="K2628">
        <v>302742</v>
      </c>
      <c r="L2628">
        <v>198487</v>
      </c>
      <c r="P2628" t="s">
        <v>126</v>
      </c>
      <c r="Q2628" t="s">
        <v>170</v>
      </c>
      <c r="U2628">
        <v>1</v>
      </c>
      <c r="V2628">
        <v>15</v>
      </c>
      <c r="Y2628" t="s">
        <v>122</v>
      </c>
      <c r="Z2628">
        <v>102</v>
      </c>
      <c r="AA2628" t="s">
        <v>123</v>
      </c>
      <c r="AB2628" t="s">
        <v>124</v>
      </c>
      <c r="AC2628">
        <v>109</v>
      </c>
    </row>
    <row r="2629" spans="1:29" x14ac:dyDescent="0.25">
      <c r="A2629">
        <v>345</v>
      </c>
      <c r="B2629">
        <v>345102</v>
      </c>
      <c r="C2629" t="s">
        <v>78</v>
      </c>
      <c r="D2629">
        <v>5810</v>
      </c>
      <c r="E2629">
        <v>-30</v>
      </c>
      <c r="F2629" s="1">
        <v>42005</v>
      </c>
      <c r="G2629" t="s">
        <v>119</v>
      </c>
      <c r="H2629" t="s">
        <v>414</v>
      </c>
      <c r="I2629" t="s">
        <v>415</v>
      </c>
      <c r="K2629">
        <v>302742</v>
      </c>
      <c r="L2629">
        <v>198487</v>
      </c>
      <c r="P2629" t="s">
        <v>126</v>
      </c>
      <c r="Q2629" t="s">
        <v>170</v>
      </c>
      <c r="U2629">
        <v>1</v>
      </c>
      <c r="V2629">
        <v>15</v>
      </c>
      <c r="Y2629" t="s">
        <v>122</v>
      </c>
      <c r="Z2629">
        <v>102</v>
      </c>
      <c r="AA2629" t="s">
        <v>123</v>
      </c>
      <c r="AB2629" t="s">
        <v>124</v>
      </c>
      <c r="AC2629">
        <v>110</v>
      </c>
    </row>
    <row r="2630" spans="1:29" x14ac:dyDescent="0.25">
      <c r="A2630">
        <v>345</v>
      </c>
      <c r="B2630">
        <v>345102</v>
      </c>
      <c r="C2630" t="s">
        <v>78</v>
      </c>
      <c r="D2630">
        <v>5810</v>
      </c>
      <c r="E2630">
        <v>-30</v>
      </c>
      <c r="F2630" s="1">
        <v>42005</v>
      </c>
      <c r="G2630" t="s">
        <v>119</v>
      </c>
      <c r="H2630" t="s">
        <v>414</v>
      </c>
      <c r="I2630" t="s">
        <v>415</v>
      </c>
      <c r="K2630">
        <v>302742</v>
      </c>
      <c r="L2630">
        <v>198487</v>
      </c>
      <c r="P2630" t="s">
        <v>126</v>
      </c>
      <c r="Q2630" t="s">
        <v>170</v>
      </c>
      <c r="U2630">
        <v>1</v>
      </c>
      <c r="V2630">
        <v>15</v>
      </c>
      <c r="Y2630" t="s">
        <v>122</v>
      </c>
      <c r="Z2630">
        <v>102</v>
      </c>
      <c r="AA2630" t="s">
        <v>123</v>
      </c>
      <c r="AB2630" t="s">
        <v>124</v>
      </c>
      <c r="AC2630">
        <v>111</v>
      </c>
    </row>
    <row r="2631" spans="1:29" x14ac:dyDescent="0.25">
      <c r="A2631">
        <v>345</v>
      </c>
      <c r="B2631">
        <v>345102</v>
      </c>
      <c r="C2631" t="s">
        <v>78</v>
      </c>
      <c r="D2631">
        <v>5810</v>
      </c>
      <c r="E2631">
        <v>264</v>
      </c>
      <c r="F2631" s="1">
        <v>42011</v>
      </c>
      <c r="G2631" t="s">
        <v>119</v>
      </c>
      <c r="H2631" t="s">
        <v>416</v>
      </c>
      <c r="I2631" t="s">
        <v>417</v>
      </c>
      <c r="K2631">
        <v>185561</v>
      </c>
      <c r="L2631">
        <v>198354</v>
      </c>
      <c r="M2631">
        <v>176998</v>
      </c>
      <c r="N2631" t="s">
        <v>307</v>
      </c>
      <c r="O2631" t="s">
        <v>293</v>
      </c>
      <c r="Q2631" t="s">
        <v>294</v>
      </c>
      <c r="U2631">
        <v>1</v>
      </c>
      <c r="V2631">
        <v>15</v>
      </c>
      <c r="W2631">
        <v>4</v>
      </c>
      <c r="X2631">
        <v>3005153</v>
      </c>
      <c r="Y2631" t="s">
        <v>122</v>
      </c>
      <c r="Z2631">
        <v>345</v>
      </c>
      <c r="AA2631" t="s">
        <v>295</v>
      </c>
      <c r="AB2631" t="s">
        <v>124</v>
      </c>
      <c r="AC2631">
        <v>1</v>
      </c>
    </row>
    <row r="2632" spans="1:29" x14ac:dyDescent="0.25">
      <c r="A2632">
        <v>345</v>
      </c>
      <c r="B2632">
        <v>345102</v>
      </c>
      <c r="C2632" t="s">
        <v>78</v>
      </c>
      <c r="D2632">
        <v>5810</v>
      </c>
      <c r="E2632">
        <v>30</v>
      </c>
      <c r="F2632" s="1">
        <v>42011</v>
      </c>
      <c r="G2632" t="s">
        <v>119</v>
      </c>
      <c r="H2632" t="s">
        <v>415</v>
      </c>
      <c r="K2632">
        <v>655411</v>
      </c>
      <c r="L2632">
        <v>198445</v>
      </c>
      <c r="Q2632" t="s">
        <v>172</v>
      </c>
      <c r="U2632">
        <v>1</v>
      </c>
      <c r="V2632">
        <v>15</v>
      </c>
      <c r="X2632">
        <v>3005157</v>
      </c>
      <c r="Y2632" t="s">
        <v>122</v>
      </c>
      <c r="Z2632">
        <v>345</v>
      </c>
      <c r="AA2632" t="s">
        <v>147</v>
      </c>
      <c r="AB2632" t="s">
        <v>124</v>
      </c>
      <c r="AC2632">
        <v>1</v>
      </c>
    </row>
    <row r="2633" spans="1:29" x14ac:dyDescent="0.25">
      <c r="A2633">
        <v>345</v>
      </c>
      <c r="B2633">
        <v>345102</v>
      </c>
      <c r="C2633" t="s">
        <v>78</v>
      </c>
      <c r="D2633">
        <v>5810</v>
      </c>
      <c r="E2633">
        <v>30</v>
      </c>
      <c r="F2633" s="1">
        <v>42011</v>
      </c>
      <c r="G2633" t="s">
        <v>119</v>
      </c>
      <c r="H2633" t="s">
        <v>415</v>
      </c>
      <c r="K2633">
        <v>655412</v>
      </c>
      <c r="L2633">
        <v>198445</v>
      </c>
      <c r="Q2633" t="s">
        <v>172</v>
      </c>
      <c r="U2633">
        <v>1</v>
      </c>
      <c r="V2633">
        <v>15</v>
      </c>
      <c r="X2633">
        <v>3005157</v>
      </c>
      <c r="Y2633" t="s">
        <v>122</v>
      </c>
      <c r="Z2633">
        <v>345</v>
      </c>
      <c r="AA2633" t="s">
        <v>147</v>
      </c>
      <c r="AB2633" t="s">
        <v>124</v>
      </c>
      <c r="AC2633">
        <v>1</v>
      </c>
    </row>
    <row r="2634" spans="1:29" x14ac:dyDescent="0.25">
      <c r="A2634">
        <v>345</v>
      </c>
      <c r="B2634">
        <v>345102</v>
      </c>
      <c r="C2634" t="s">
        <v>78</v>
      </c>
      <c r="D2634">
        <v>5810</v>
      </c>
      <c r="E2634">
        <v>30</v>
      </c>
      <c r="F2634" s="1">
        <v>42011</v>
      </c>
      <c r="G2634" t="s">
        <v>119</v>
      </c>
      <c r="H2634" t="s">
        <v>415</v>
      </c>
      <c r="K2634">
        <v>655413</v>
      </c>
      <c r="L2634">
        <v>198445</v>
      </c>
      <c r="Q2634" t="s">
        <v>172</v>
      </c>
      <c r="U2634">
        <v>1</v>
      </c>
      <c r="V2634">
        <v>15</v>
      </c>
      <c r="X2634">
        <v>3005157</v>
      </c>
      <c r="Y2634" t="s">
        <v>122</v>
      </c>
      <c r="Z2634">
        <v>345</v>
      </c>
      <c r="AA2634" t="s">
        <v>147</v>
      </c>
      <c r="AB2634" t="s">
        <v>124</v>
      </c>
      <c r="AC2634">
        <v>1</v>
      </c>
    </row>
    <row r="2635" spans="1:29" x14ac:dyDescent="0.25">
      <c r="A2635">
        <v>345</v>
      </c>
      <c r="B2635">
        <v>345101</v>
      </c>
      <c r="C2635" t="s">
        <v>78</v>
      </c>
      <c r="D2635">
        <v>5810</v>
      </c>
      <c r="E2635">
        <v>30</v>
      </c>
      <c r="F2635" s="1">
        <v>42011</v>
      </c>
      <c r="G2635" t="s">
        <v>119</v>
      </c>
      <c r="H2635" t="s">
        <v>415</v>
      </c>
      <c r="K2635">
        <v>655414</v>
      </c>
      <c r="L2635">
        <v>198445</v>
      </c>
      <c r="Q2635" t="s">
        <v>172</v>
      </c>
      <c r="U2635">
        <v>1</v>
      </c>
      <c r="V2635">
        <v>15</v>
      </c>
      <c r="X2635">
        <v>3005157</v>
      </c>
      <c r="Y2635" t="s">
        <v>122</v>
      </c>
      <c r="Z2635">
        <v>345</v>
      </c>
      <c r="AA2635" t="s">
        <v>147</v>
      </c>
      <c r="AB2635" t="s">
        <v>124</v>
      </c>
      <c r="AC2635">
        <v>1</v>
      </c>
    </row>
    <row r="2636" spans="1:29" x14ac:dyDescent="0.25">
      <c r="A2636">
        <v>345</v>
      </c>
      <c r="B2636">
        <v>345102</v>
      </c>
      <c r="C2636" t="s">
        <v>78</v>
      </c>
      <c r="D2636">
        <v>5810</v>
      </c>
      <c r="E2636">
        <v>30</v>
      </c>
      <c r="F2636" s="1">
        <v>42011</v>
      </c>
      <c r="G2636" t="s">
        <v>119</v>
      </c>
      <c r="H2636" t="s">
        <v>415</v>
      </c>
      <c r="K2636">
        <v>655415</v>
      </c>
      <c r="L2636">
        <v>198445</v>
      </c>
      <c r="Q2636" t="s">
        <v>172</v>
      </c>
      <c r="U2636">
        <v>1</v>
      </c>
      <c r="V2636">
        <v>15</v>
      </c>
      <c r="X2636">
        <v>3005157</v>
      </c>
      <c r="Y2636" t="s">
        <v>122</v>
      </c>
      <c r="Z2636">
        <v>345</v>
      </c>
      <c r="AA2636" t="s">
        <v>147</v>
      </c>
      <c r="AB2636" t="s">
        <v>124</v>
      </c>
      <c r="AC2636">
        <v>1</v>
      </c>
    </row>
    <row r="2637" spans="1:29" x14ac:dyDescent="0.25">
      <c r="A2637">
        <v>345</v>
      </c>
      <c r="B2637">
        <v>345102</v>
      </c>
      <c r="C2637" t="s">
        <v>78</v>
      </c>
      <c r="D2637">
        <v>5810</v>
      </c>
      <c r="E2637">
        <v>30</v>
      </c>
      <c r="F2637" s="1">
        <v>42011</v>
      </c>
      <c r="G2637" t="s">
        <v>119</v>
      </c>
      <c r="H2637" t="s">
        <v>415</v>
      </c>
      <c r="K2637">
        <v>655416</v>
      </c>
      <c r="L2637">
        <v>198445</v>
      </c>
      <c r="Q2637" t="s">
        <v>172</v>
      </c>
      <c r="U2637">
        <v>1</v>
      </c>
      <c r="V2637">
        <v>15</v>
      </c>
      <c r="X2637">
        <v>3005157</v>
      </c>
      <c r="Y2637" t="s">
        <v>122</v>
      </c>
      <c r="Z2637">
        <v>345</v>
      </c>
      <c r="AA2637" t="s">
        <v>147</v>
      </c>
      <c r="AB2637" t="s">
        <v>124</v>
      </c>
      <c r="AC2637">
        <v>1</v>
      </c>
    </row>
    <row r="2638" spans="1:29" x14ac:dyDescent="0.25">
      <c r="A2638">
        <v>345</v>
      </c>
      <c r="B2638">
        <v>345102</v>
      </c>
      <c r="C2638" t="s">
        <v>78</v>
      </c>
      <c r="D2638">
        <v>5810</v>
      </c>
      <c r="E2638">
        <v>30</v>
      </c>
      <c r="F2638" s="1">
        <v>42011</v>
      </c>
      <c r="G2638" t="s">
        <v>119</v>
      </c>
      <c r="H2638" t="s">
        <v>415</v>
      </c>
      <c r="K2638">
        <v>655417</v>
      </c>
      <c r="L2638">
        <v>198445</v>
      </c>
      <c r="Q2638" t="s">
        <v>172</v>
      </c>
      <c r="U2638">
        <v>1</v>
      </c>
      <c r="V2638">
        <v>15</v>
      </c>
      <c r="X2638">
        <v>3005157</v>
      </c>
      <c r="Y2638" t="s">
        <v>122</v>
      </c>
      <c r="Z2638">
        <v>345</v>
      </c>
      <c r="AA2638" t="s">
        <v>147</v>
      </c>
      <c r="AB2638" t="s">
        <v>124</v>
      </c>
      <c r="AC2638">
        <v>1</v>
      </c>
    </row>
    <row r="2639" spans="1:29" x14ac:dyDescent="0.25">
      <c r="A2639">
        <v>345</v>
      </c>
      <c r="B2639">
        <v>345102</v>
      </c>
      <c r="C2639" t="s">
        <v>78</v>
      </c>
      <c r="D2639">
        <v>5810</v>
      </c>
      <c r="E2639">
        <v>30</v>
      </c>
      <c r="F2639" s="1">
        <v>42011</v>
      </c>
      <c r="G2639" t="s">
        <v>119</v>
      </c>
      <c r="H2639" t="s">
        <v>415</v>
      </c>
      <c r="K2639">
        <v>655418</v>
      </c>
      <c r="L2639">
        <v>198445</v>
      </c>
      <c r="Q2639" t="s">
        <v>172</v>
      </c>
      <c r="U2639">
        <v>1</v>
      </c>
      <c r="V2639">
        <v>15</v>
      </c>
      <c r="X2639">
        <v>3005157</v>
      </c>
      <c r="Y2639" t="s">
        <v>122</v>
      </c>
      <c r="Z2639">
        <v>345</v>
      </c>
      <c r="AA2639" t="s">
        <v>147</v>
      </c>
      <c r="AB2639" t="s">
        <v>124</v>
      </c>
      <c r="AC2639">
        <v>1</v>
      </c>
    </row>
    <row r="2640" spans="1:29" x14ac:dyDescent="0.25">
      <c r="A2640">
        <v>345</v>
      </c>
      <c r="B2640">
        <v>345102</v>
      </c>
      <c r="C2640" t="s">
        <v>78</v>
      </c>
      <c r="D2640">
        <v>5810</v>
      </c>
      <c r="E2640">
        <v>30</v>
      </c>
      <c r="F2640" s="1">
        <v>42011</v>
      </c>
      <c r="G2640" t="s">
        <v>119</v>
      </c>
      <c r="H2640" t="s">
        <v>415</v>
      </c>
      <c r="K2640">
        <v>655419</v>
      </c>
      <c r="L2640">
        <v>198445</v>
      </c>
      <c r="Q2640" t="s">
        <v>172</v>
      </c>
      <c r="U2640">
        <v>1</v>
      </c>
      <c r="V2640">
        <v>15</v>
      </c>
      <c r="X2640">
        <v>3005157</v>
      </c>
      <c r="Y2640" t="s">
        <v>122</v>
      </c>
      <c r="Z2640">
        <v>345</v>
      </c>
      <c r="AA2640" t="s">
        <v>147</v>
      </c>
      <c r="AB2640" t="s">
        <v>124</v>
      </c>
      <c r="AC2640">
        <v>1</v>
      </c>
    </row>
    <row r="2641" spans="1:29" x14ac:dyDescent="0.25">
      <c r="A2641">
        <v>345</v>
      </c>
      <c r="B2641">
        <v>345102</v>
      </c>
      <c r="C2641" t="s">
        <v>78</v>
      </c>
      <c r="D2641">
        <v>5810</v>
      </c>
      <c r="E2641">
        <v>196</v>
      </c>
      <c r="F2641" s="1">
        <v>42017</v>
      </c>
      <c r="G2641" t="s">
        <v>119</v>
      </c>
      <c r="H2641" t="s">
        <v>418</v>
      </c>
      <c r="K2641">
        <v>656054</v>
      </c>
      <c r="L2641">
        <v>198831</v>
      </c>
      <c r="Q2641" t="s">
        <v>172</v>
      </c>
      <c r="U2641">
        <v>1</v>
      </c>
      <c r="V2641">
        <v>15</v>
      </c>
      <c r="X2641">
        <v>3006788</v>
      </c>
      <c r="Y2641" t="s">
        <v>122</v>
      </c>
      <c r="Z2641">
        <v>345</v>
      </c>
      <c r="AA2641" t="s">
        <v>147</v>
      </c>
      <c r="AB2641" t="s">
        <v>124</v>
      </c>
      <c r="AC2641">
        <v>1</v>
      </c>
    </row>
    <row r="2642" spans="1:29" x14ac:dyDescent="0.25">
      <c r="A2642">
        <v>345</v>
      </c>
      <c r="B2642">
        <v>345100</v>
      </c>
      <c r="C2642" t="s">
        <v>78</v>
      </c>
      <c r="D2642">
        <v>5810</v>
      </c>
      <c r="E2642">
        <v>3276.97</v>
      </c>
      <c r="F2642" s="1">
        <v>42032</v>
      </c>
      <c r="G2642" t="s">
        <v>119</v>
      </c>
      <c r="H2642" t="s">
        <v>419</v>
      </c>
      <c r="K2642">
        <v>659847</v>
      </c>
      <c r="L2642">
        <v>199872</v>
      </c>
      <c r="Q2642" t="s">
        <v>172</v>
      </c>
      <c r="U2642">
        <v>1</v>
      </c>
      <c r="V2642">
        <v>15</v>
      </c>
      <c r="X2642">
        <v>3013849</v>
      </c>
      <c r="Y2642" t="s">
        <v>122</v>
      </c>
      <c r="Z2642">
        <v>102</v>
      </c>
      <c r="AA2642" t="s">
        <v>147</v>
      </c>
      <c r="AB2642" t="s">
        <v>124</v>
      </c>
      <c r="AC2642">
        <v>11</v>
      </c>
    </row>
    <row r="2643" spans="1:29" x14ac:dyDescent="0.25">
      <c r="A2643">
        <v>345</v>
      </c>
      <c r="B2643">
        <v>345102</v>
      </c>
      <c r="C2643" t="s">
        <v>78</v>
      </c>
      <c r="D2643">
        <v>5810</v>
      </c>
      <c r="E2643">
        <v>140</v>
      </c>
      <c r="F2643" s="1">
        <v>42039</v>
      </c>
      <c r="G2643" t="s">
        <v>119</v>
      </c>
      <c r="H2643" t="s">
        <v>415</v>
      </c>
      <c r="K2643">
        <v>660933</v>
      </c>
      <c r="L2643">
        <v>200433</v>
      </c>
      <c r="Q2643" t="s">
        <v>172</v>
      </c>
      <c r="U2643">
        <v>2</v>
      </c>
      <c r="V2643">
        <v>15</v>
      </c>
      <c r="X2643">
        <v>3005157</v>
      </c>
      <c r="Y2643" t="s">
        <v>122</v>
      </c>
      <c r="Z2643">
        <v>345</v>
      </c>
      <c r="AA2643" t="s">
        <v>147</v>
      </c>
      <c r="AB2643" t="s">
        <v>124</v>
      </c>
      <c r="AC2643">
        <v>1</v>
      </c>
    </row>
    <row r="2644" spans="1:29" x14ac:dyDescent="0.25">
      <c r="A2644">
        <v>345</v>
      </c>
      <c r="B2644">
        <v>345101</v>
      </c>
      <c r="C2644" t="s">
        <v>78</v>
      </c>
      <c r="D2644">
        <v>5810</v>
      </c>
      <c r="E2644">
        <v>126.91</v>
      </c>
      <c r="F2644" s="1">
        <v>42094</v>
      </c>
      <c r="G2644" t="s">
        <v>119</v>
      </c>
      <c r="H2644" t="s">
        <v>409</v>
      </c>
      <c r="I2644" t="s">
        <v>409</v>
      </c>
      <c r="K2644">
        <v>4048</v>
      </c>
      <c r="L2644">
        <v>205849</v>
      </c>
      <c r="Q2644" t="s">
        <v>344</v>
      </c>
      <c r="U2644">
        <v>3</v>
      </c>
      <c r="V2644">
        <v>15</v>
      </c>
      <c r="Y2644" t="s">
        <v>345</v>
      </c>
      <c r="Z2644">
        <v>0</v>
      </c>
      <c r="AA2644" t="s">
        <v>346</v>
      </c>
      <c r="AB2644" t="s">
        <v>124</v>
      </c>
      <c r="AC2644">
        <v>232</v>
      </c>
    </row>
    <row r="2645" spans="1:29" x14ac:dyDescent="0.25">
      <c r="A2645">
        <v>345</v>
      </c>
      <c r="B2645">
        <v>345102</v>
      </c>
      <c r="C2645" t="s">
        <v>78</v>
      </c>
      <c r="D2645">
        <v>5810</v>
      </c>
      <c r="E2645">
        <v>1109.1600000000001</v>
      </c>
      <c r="F2645" s="1">
        <v>42094</v>
      </c>
      <c r="G2645" t="s">
        <v>119</v>
      </c>
      <c r="H2645" t="s">
        <v>409</v>
      </c>
      <c r="I2645" t="s">
        <v>409</v>
      </c>
      <c r="K2645">
        <v>4048</v>
      </c>
      <c r="L2645">
        <v>205849</v>
      </c>
      <c r="Q2645" t="s">
        <v>344</v>
      </c>
      <c r="U2645">
        <v>3</v>
      </c>
      <c r="V2645">
        <v>15</v>
      </c>
      <c r="Y2645" t="s">
        <v>345</v>
      </c>
      <c r="Z2645">
        <v>0</v>
      </c>
      <c r="AA2645" t="s">
        <v>346</v>
      </c>
      <c r="AB2645" t="s">
        <v>124</v>
      </c>
      <c r="AC2645">
        <v>233</v>
      </c>
    </row>
    <row r="2646" spans="1:29" x14ac:dyDescent="0.25">
      <c r="A2646">
        <v>345</v>
      </c>
      <c r="B2646">
        <v>345101</v>
      </c>
      <c r="C2646" t="s">
        <v>78</v>
      </c>
      <c r="D2646">
        <v>5810</v>
      </c>
      <c r="E2646">
        <v>0.03</v>
      </c>
      <c r="F2646" s="1">
        <v>42155</v>
      </c>
      <c r="G2646" t="s">
        <v>119</v>
      </c>
      <c r="H2646" t="s">
        <v>420</v>
      </c>
      <c r="I2646" t="s">
        <v>420</v>
      </c>
      <c r="K2646">
        <v>4042</v>
      </c>
      <c r="L2646">
        <v>210146</v>
      </c>
      <c r="Q2646" t="s">
        <v>344</v>
      </c>
      <c r="U2646">
        <v>5</v>
      </c>
      <c r="V2646">
        <v>15</v>
      </c>
      <c r="Y2646" t="s">
        <v>345</v>
      </c>
      <c r="Z2646">
        <v>0</v>
      </c>
      <c r="AA2646" t="s">
        <v>346</v>
      </c>
      <c r="AB2646" t="s">
        <v>124</v>
      </c>
      <c r="AC2646">
        <v>232</v>
      </c>
    </row>
    <row r="2647" spans="1:29" x14ac:dyDescent="0.25">
      <c r="A2647">
        <v>345</v>
      </c>
      <c r="B2647">
        <v>345102</v>
      </c>
      <c r="C2647" t="s">
        <v>78</v>
      </c>
      <c r="D2647">
        <v>5810</v>
      </c>
      <c r="E2647">
        <v>0.24</v>
      </c>
      <c r="F2647" s="1">
        <v>42155</v>
      </c>
      <c r="G2647" t="s">
        <v>119</v>
      </c>
      <c r="H2647" t="s">
        <v>420</v>
      </c>
      <c r="I2647" t="s">
        <v>420</v>
      </c>
      <c r="K2647">
        <v>4042</v>
      </c>
      <c r="L2647">
        <v>210146</v>
      </c>
      <c r="Q2647" t="s">
        <v>344</v>
      </c>
      <c r="U2647">
        <v>5</v>
      </c>
      <c r="V2647">
        <v>15</v>
      </c>
      <c r="Y2647" t="s">
        <v>345</v>
      </c>
      <c r="Z2647">
        <v>0</v>
      </c>
      <c r="AA2647" t="s">
        <v>346</v>
      </c>
      <c r="AB2647" t="s">
        <v>124</v>
      </c>
      <c r="AC2647">
        <v>233</v>
      </c>
    </row>
    <row r="2648" spans="1:29" x14ac:dyDescent="0.25">
      <c r="A2648">
        <v>345</v>
      </c>
      <c r="B2648">
        <v>345101</v>
      </c>
      <c r="C2648" t="s">
        <v>78</v>
      </c>
      <c r="D2648">
        <v>5810</v>
      </c>
      <c r="E2648">
        <v>0.53</v>
      </c>
      <c r="F2648" s="1">
        <v>42155</v>
      </c>
      <c r="G2648" t="s">
        <v>119</v>
      </c>
      <c r="H2648" t="s">
        <v>409</v>
      </c>
      <c r="I2648" t="s">
        <v>409</v>
      </c>
      <c r="K2648">
        <v>4048</v>
      </c>
      <c r="L2648">
        <v>210146</v>
      </c>
      <c r="Q2648" t="s">
        <v>344</v>
      </c>
      <c r="U2648">
        <v>5</v>
      </c>
      <c r="V2648">
        <v>15</v>
      </c>
      <c r="Y2648" t="s">
        <v>345</v>
      </c>
      <c r="Z2648">
        <v>0</v>
      </c>
      <c r="AA2648" t="s">
        <v>346</v>
      </c>
      <c r="AB2648" t="s">
        <v>124</v>
      </c>
      <c r="AC2648">
        <v>232</v>
      </c>
    </row>
    <row r="2649" spans="1:29" x14ac:dyDescent="0.25">
      <c r="A2649">
        <v>345</v>
      </c>
      <c r="B2649">
        <v>345102</v>
      </c>
      <c r="C2649" t="s">
        <v>78</v>
      </c>
      <c r="D2649">
        <v>5810</v>
      </c>
      <c r="E2649">
        <v>4.6399999999999997</v>
      </c>
      <c r="F2649" s="1">
        <v>42155</v>
      </c>
      <c r="G2649" t="s">
        <v>119</v>
      </c>
      <c r="H2649" t="s">
        <v>409</v>
      </c>
      <c r="I2649" t="s">
        <v>409</v>
      </c>
      <c r="K2649">
        <v>4048</v>
      </c>
      <c r="L2649">
        <v>210146</v>
      </c>
      <c r="Q2649" t="s">
        <v>344</v>
      </c>
      <c r="U2649">
        <v>5</v>
      </c>
      <c r="V2649">
        <v>15</v>
      </c>
      <c r="Y2649" t="s">
        <v>345</v>
      </c>
      <c r="Z2649">
        <v>0</v>
      </c>
      <c r="AA2649" t="s">
        <v>346</v>
      </c>
      <c r="AB2649" t="s">
        <v>124</v>
      </c>
      <c r="AC2649">
        <v>233</v>
      </c>
    </row>
    <row r="2650" spans="1:29" x14ac:dyDescent="0.25">
      <c r="A2650">
        <v>345</v>
      </c>
      <c r="B2650">
        <v>345101</v>
      </c>
      <c r="C2650" t="s">
        <v>78</v>
      </c>
      <c r="D2650">
        <v>5810</v>
      </c>
      <c r="E2650">
        <v>2.23</v>
      </c>
      <c r="F2650" s="1">
        <v>42155</v>
      </c>
      <c r="G2650" t="s">
        <v>119</v>
      </c>
      <c r="H2650" t="s">
        <v>411</v>
      </c>
      <c r="I2650" t="s">
        <v>411</v>
      </c>
      <c r="K2650">
        <v>5271</v>
      </c>
      <c r="L2650">
        <v>210146</v>
      </c>
      <c r="Q2650" t="s">
        <v>344</v>
      </c>
      <c r="U2650">
        <v>5</v>
      </c>
      <c r="V2650">
        <v>15</v>
      </c>
      <c r="Y2650" t="s">
        <v>345</v>
      </c>
      <c r="Z2650">
        <v>0</v>
      </c>
      <c r="AA2650" t="s">
        <v>346</v>
      </c>
      <c r="AB2650" t="s">
        <v>124</v>
      </c>
      <c r="AC2650">
        <v>38</v>
      </c>
    </row>
    <row r="2651" spans="1:29" x14ac:dyDescent="0.25">
      <c r="A2651">
        <v>345</v>
      </c>
      <c r="B2651">
        <v>345102</v>
      </c>
      <c r="C2651" t="s">
        <v>78</v>
      </c>
      <c r="D2651">
        <v>5810</v>
      </c>
      <c r="E2651">
        <v>19.57</v>
      </c>
      <c r="F2651" s="1">
        <v>42155</v>
      </c>
      <c r="G2651" t="s">
        <v>119</v>
      </c>
      <c r="H2651" t="s">
        <v>411</v>
      </c>
      <c r="I2651" t="s">
        <v>411</v>
      </c>
      <c r="K2651">
        <v>5271</v>
      </c>
      <c r="L2651">
        <v>210146</v>
      </c>
      <c r="Q2651" t="s">
        <v>344</v>
      </c>
      <c r="U2651">
        <v>5</v>
      </c>
      <c r="V2651">
        <v>15</v>
      </c>
      <c r="Y2651" t="s">
        <v>345</v>
      </c>
      <c r="Z2651">
        <v>0</v>
      </c>
      <c r="AA2651" t="s">
        <v>346</v>
      </c>
      <c r="AB2651" t="s">
        <v>124</v>
      </c>
      <c r="AC2651">
        <v>39</v>
      </c>
    </row>
    <row r="2652" spans="1:29" x14ac:dyDescent="0.25">
      <c r="A2652">
        <v>345</v>
      </c>
      <c r="B2652">
        <v>345101</v>
      </c>
      <c r="C2652" t="s">
        <v>78</v>
      </c>
      <c r="D2652">
        <v>5810</v>
      </c>
      <c r="E2652">
        <v>0.38</v>
      </c>
      <c r="F2652" s="1">
        <v>42185</v>
      </c>
      <c r="G2652" t="s">
        <v>119</v>
      </c>
      <c r="H2652" t="s">
        <v>409</v>
      </c>
      <c r="I2652" t="s">
        <v>409</v>
      </c>
      <c r="K2652">
        <v>4048</v>
      </c>
      <c r="L2652">
        <v>212653</v>
      </c>
      <c r="Q2652" t="s">
        <v>344</v>
      </c>
      <c r="U2652">
        <v>6</v>
      </c>
      <c r="V2652">
        <v>15</v>
      </c>
      <c r="Y2652" t="s">
        <v>345</v>
      </c>
      <c r="Z2652">
        <v>0</v>
      </c>
      <c r="AA2652" t="s">
        <v>346</v>
      </c>
      <c r="AB2652" t="s">
        <v>124</v>
      </c>
      <c r="AC2652">
        <v>232</v>
      </c>
    </row>
    <row r="2653" spans="1:29" x14ac:dyDescent="0.25">
      <c r="A2653">
        <v>345</v>
      </c>
      <c r="B2653">
        <v>345102</v>
      </c>
      <c r="C2653" t="s">
        <v>78</v>
      </c>
      <c r="D2653">
        <v>5810</v>
      </c>
      <c r="E2653">
        <v>3.37</v>
      </c>
      <c r="F2653" s="1">
        <v>42185</v>
      </c>
      <c r="G2653" t="s">
        <v>119</v>
      </c>
      <c r="H2653" t="s">
        <v>409</v>
      </c>
      <c r="I2653" t="s">
        <v>409</v>
      </c>
      <c r="K2653">
        <v>4048</v>
      </c>
      <c r="L2653">
        <v>212653</v>
      </c>
      <c r="Q2653" t="s">
        <v>344</v>
      </c>
      <c r="U2653">
        <v>6</v>
      </c>
      <c r="V2653">
        <v>15</v>
      </c>
      <c r="Y2653" t="s">
        <v>345</v>
      </c>
      <c r="Z2653">
        <v>0</v>
      </c>
      <c r="AA2653" t="s">
        <v>346</v>
      </c>
      <c r="AB2653" t="s">
        <v>124</v>
      </c>
      <c r="AC2653">
        <v>233</v>
      </c>
    </row>
    <row r="2654" spans="1:29" x14ac:dyDescent="0.25">
      <c r="A2654">
        <v>345</v>
      </c>
      <c r="B2654">
        <v>345101</v>
      </c>
      <c r="C2654" t="s">
        <v>78</v>
      </c>
      <c r="D2654">
        <v>5810</v>
      </c>
      <c r="E2654">
        <v>0.03</v>
      </c>
      <c r="F2654" s="1">
        <v>42185</v>
      </c>
      <c r="G2654" t="s">
        <v>119</v>
      </c>
      <c r="H2654" t="s">
        <v>410</v>
      </c>
      <c r="I2654" t="s">
        <v>410</v>
      </c>
      <c r="K2654">
        <v>4049</v>
      </c>
      <c r="L2654">
        <v>212653</v>
      </c>
      <c r="Q2654" t="s">
        <v>344</v>
      </c>
      <c r="U2654">
        <v>6</v>
      </c>
      <c r="V2654">
        <v>15</v>
      </c>
      <c r="Y2654" t="s">
        <v>345</v>
      </c>
      <c r="Z2654">
        <v>0</v>
      </c>
      <c r="AA2654" t="s">
        <v>346</v>
      </c>
      <c r="AB2654" t="s">
        <v>124</v>
      </c>
      <c r="AC2654">
        <v>232</v>
      </c>
    </row>
    <row r="2655" spans="1:29" x14ac:dyDescent="0.25">
      <c r="A2655">
        <v>345</v>
      </c>
      <c r="B2655">
        <v>345102</v>
      </c>
      <c r="C2655" t="s">
        <v>78</v>
      </c>
      <c r="D2655">
        <v>5810</v>
      </c>
      <c r="E2655">
        <v>0.24</v>
      </c>
      <c r="F2655" s="1">
        <v>42185</v>
      </c>
      <c r="G2655" t="s">
        <v>119</v>
      </c>
      <c r="H2655" t="s">
        <v>410</v>
      </c>
      <c r="I2655" t="s">
        <v>410</v>
      </c>
      <c r="K2655">
        <v>4049</v>
      </c>
      <c r="L2655">
        <v>212653</v>
      </c>
      <c r="Q2655" t="s">
        <v>344</v>
      </c>
      <c r="U2655">
        <v>6</v>
      </c>
      <c r="V2655">
        <v>15</v>
      </c>
      <c r="Y2655" t="s">
        <v>345</v>
      </c>
      <c r="Z2655">
        <v>0</v>
      </c>
      <c r="AA2655" t="s">
        <v>346</v>
      </c>
      <c r="AB2655" t="s">
        <v>124</v>
      </c>
      <c r="AC2655">
        <v>233</v>
      </c>
    </row>
    <row r="2656" spans="1:29" x14ac:dyDescent="0.25">
      <c r="A2656">
        <v>345</v>
      </c>
      <c r="B2656">
        <v>345101</v>
      </c>
      <c r="C2656" t="s">
        <v>78</v>
      </c>
      <c r="D2656">
        <v>5815</v>
      </c>
      <c r="E2656">
        <v>7.0000000000000007E-2</v>
      </c>
      <c r="F2656" s="1">
        <v>41943</v>
      </c>
      <c r="G2656" t="s">
        <v>119</v>
      </c>
      <c r="H2656" t="s">
        <v>421</v>
      </c>
      <c r="I2656" t="s">
        <v>421</v>
      </c>
      <c r="K2656">
        <v>4059</v>
      </c>
      <c r="L2656">
        <v>194806</v>
      </c>
      <c r="Q2656" t="s">
        <v>344</v>
      </c>
      <c r="U2656">
        <v>10</v>
      </c>
      <c r="V2656">
        <v>14</v>
      </c>
      <c r="Y2656" t="s">
        <v>345</v>
      </c>
      <c r="Z2656">
        <v>0</v>
      </c>
      <c r="AA2656" t="s">
        <v>346</v>
      </c>
      <c r="AB2656" t="s">
        <v>124</v>
      </c>
      <c r="AC2656">
        <v>232</v>
      </c>
    </row>
    <row r="2657" spans="1:29" x14ac:dyDescent="0.25">
      <c r="A2657">
        <v>345</v>
      </c>
      <c r="B2657">
        <v>345102</v>
      </c>
      <c r="C2657" t="s">
        <v>78</v>
      </c>
      <c r="D2657">
        <v>5815</v>
      </c>
      <c r="E2657">
        <v>0.61</v>
      </c>
      <c r="F2657" s="1">
        <v>41943</v>
      </c>
      <c r="G2657" t="s">
        <v>119</v>
      </c>
      <c r="H2657" t="s">
        <v>421</v>
      </c>
      <c r="I2657" t="s">
        <v>421</v>
      </c>
      <c r="K2657">
        <v>4059</v>
      </c>
      <c r="L2657">
        <v>194806</v>
      </c>
      <c r="Q2657" t="s">
        <v>344</v>
      </c>
      <c r="U2657">
        <v>10</v>
      </c>
      <c r="V2657">
        <v>14</v>
      </c>
      <c r="Y2657" t="s">
        <v>345</v>
      </c>
      <c r="Z2657">
        <v>0</v>
      </c>
      <c r="AA2657" t="s">
        <v>346</v>
      </c>
      <c r="AB2657" t="s">
        <v>124</v>
      </c>
      <c r="AC2657">
        <v>233</v>
      </c>
    </row>
    <row r="2658" spans="1:29" x14ac:dyDescent="0.25">
      <c r="A2658">
        <v>345</v>
      </c>
      <c r="B2658">
        <v>345101</v>
      </c>
      <c r="C2658" t="s">
        <v>78</v>
      </c>
      <c r="D2658">
        <v>5815</v>
      </c>
      <c r="E2658">
        <v>0.21</v>
      </c>
      <c r="F2658" s="1">
        <v>41973</v>
      </c>
      <c r="G2658" t="s">
        <v>119</v>
      </c>
      <c r="H2658" t="s">
        <v>421</v>
      </c>
      <c r="I2658" t="s">
        <v>421</v>
      </c>
      <c r="K2658">
        <v>4059</v>
      </c>
      <c r="L2658">
        <v>196780</v>
      </c>
      <c r="Q2658" t="s">
        <v>344</v>
      </c>
      <c r="U2658">
        <v>11</v>
      </c>
      <c r="V2658">
        <v>14</v>
      </c>
      <c r="Y2658" t="s">
        <v>345</v>
      </c>
      <c r="Z2658">
        <v>0</v>
      </c>
      <c r="AA2658" t="s">
        <v>346</v>
      </c>
      <c r="AB2658" t="s">
        <v>124</v>
      </c>
      <c r="AC2658">
        <v>232</v>
      </c>
    </row>
    <row r="2659" spans="1:29" x14ac:dyDescent="0.25">
      <c r="A2659">
        <v>345</v>
      </c>
      <c r="B2659">
        <v>345102</v>
      </c>
      <c r="C2659" t="s">
        <v>78</v>
      </c>
      <c r="D2659">
        <v>5815</v>
      </c>
      <c r="E2659">
        <v>1.82</v>
      </c>
      <c r="F2659" s="1">
        <v>41973</v>
      </c>
      <c r="G2659" t="s">
        <v>119</v>
      </c>
      <c r="H2659" t="s">
        <v>421</v>
      </c>
      <c r="I2659" t="s">
        <v>421</v>
      </c>
      <c r="K2659">
        <v>4059</v>
      </c>
      <c r="L2659">
        <v>196780</v>
      </c>
      <c r="Q2659" t="s">
        <v>344</v>
      </c>
      <c r="U2659">
        <v>11</v>
      </c>
      <c r="V2659">
        <v>14</v>
      </c>
      <c r="Y2659" t="s">
        <v>345</v>
      </c>
      <c r="Z2659">
        <v>0</v>
      </c>
      <c r="AA2659" t="s">
        <v>346</v>
      </c>
      <c r="AB2659" t="s">
        <v>124</v>
      </c>
      <c r="AC2659">
        <v>233</v>
      </c>
    </row>
    <row r="2660" spans="1:29" x14ac:dyDescent="0.25">
      <c r="A2660">
        <v>345</v>
      </c>
      <c r="B2660">
        <v>345101</v>
      </c>
      <c r="C2660" t="s">
        <v>78</v>
      </c>
      <c r="D2660">
        <v>5815</v>
      </c>
      <c r="E2660">
        <v>508.79</v>
      </c>
      <c r="F2660" s="1">
        <v>41973</v>
      </c>
      <c r="G2660" t="s">
        <v>119</v>
      </c>
      <c r="H2660" t="s">
        <v>422</v>
      </c>
      <c r="I2660" t="s">
        <v>422</v>
      </c>
      <c r="K2660">
        <v>251661</v>
      </c>
      <c r="L2660">
        <v>196780</v>
      </c>
      <c r="Q2660" t="s">
        <v>344</v>
      </c>
      <c r="U2660">
        <v>11</v>
      </c>
      <c r="V2660">
        <v>14</v>
      </c>
      <c r="Y2660" t="s">
        <v>345</v>
      </c>
      <c r="Z2660">
        <v>0</v>
      </c>
      <c r="AA2660" t="s">
        <v>346</v>
      </c>
      <c r="AB2660" t="s">
        <v>124</v>
      </c>
      <c r="AC2660">
        <v>2</v>
      </c>
    </row>
    <row r="2661" spans="1:29" x14ac:dyDescent="0.25">
      <c r="A2661">
        <v>345</v>
      </c>
      <c r="B2661">
        <v>345102</v>
      </c>
      <c r="C2661" t="s">
        <v>78</v>
      </c>
      <c r="D2661">
        <v>5815</v>
      </c>
      <c r="E2661">
        <v>4491.21</v>
      </c>
      <c r="F2661" s="1">
        <v>41973</v>
      </c>
      <c r="G2661" t="s">
        <v>119</v>
      </c>
      <c r="H2661" t="s">
        <v>422</v>
      </c>
      <c r="I2661" t="s">
        <v>422</v>
      </c>
      <c r="K2661">
        <v>251661</v>
      </c>
      <c r="L2661">
        <v>196780</v>
      </c>
      <c r="Q2661" t="s">
        <v>344</v>
      </c>
      <c r="U2661">
        <v>11</v>
      </c>
      <c r="V2661">
        <v>14</v>
      </c>
      <c r="Y2661" t="s">
        <v>345</v>
      </c>
      <c r="Z2661">
        <v>0</v>
      </c>
      <c r="AA2661" t="s">
        <v>346</v>
      </c>
      <c r="AB2661" t="s">
        <v>124</v>
      </c>
      <c r="AC2661">
        <v>3</v>
      </c>
    </row>
    <row r="2662" spans="1:29" x14ac:dyDescent="0.25">
      <c r="A2662">
        <v>345</v>
      </c>
      <c r="B2662">
        <v>345101</v>
      </c>
      <c r="C2662" t="s">
        <v>78</v>
      </c>
      <c r="D2662">
        <v>5815</v>
      </c>
      <c r="E2662">
        <v>-509.45</v>
      </c>
      <c r="F2662" s="1">
        <v>42035</v>
      </c>
      <c r="G2662" t="s">
        <v>119</v>
      </c>
      <c r="H2662" t="s">
        <v>422</v>
      </c>
      <c r="I2662" t="s">
        <v>422</v>
      </c>
      <c r="K2662">
        <v>251661</v>
      </c>
      <c r="L2662">
        <v>201178</v>
      </c>
      <c r="Q2662" t="s">
        <v>344</v>
      </c>
      <c r="U2662">
        <v>1</v>
      </c>
      <c r="V2662">
        <v>15</v>
      </c>
      <c r="Y2662" t="s">
        <v>345</v>
      </c>
      <c r="Z2662">
        <v>0</v>
      </c>
      <c r="AA2662" t="s">
        <v>346</v>
      </c>
      <c r="AB2662" t="s">
        <v>124</v>
      </c>
      <c r="AC2662">
        <v>2</v>
      </c>
    </row>
    <row r="2663" spans="1:29" x14ac:dyDescent="0.25">
      <c r="A2663">
        <v>345</v>
      </c>
      <c r="B2663">
        <v>345102</v>
      </c>
      <c r="C2663" t="s">
        <v>78</v>
      </c>
      <c r="D2663">
        <v>5815</v>
      </c>
      <c r="E2663">
        <v>-4490.55</v>
      </c>
      <c r="F2663" s="1">
        <v>42035</v>
      </c>
      <c r="G2663" t="s">
        <v>119</v>
      </c>
      <c r="H2663" t="s">
        <v>422</v>
      </c>
      <c r="I2663" t="s">
        <v>422</v>
      </c>
      <c r="K2663">
        <v>251661</v>
      </c>
      <c r="L2663">
        <v>201178</v>
      </c>
      <c r="Q2663" t="s">
        <v>344</v>
      </c>
      <c r="U2663">
        <v>1</v>
      </c>
      <c r="V2663">
        <v>15</v>
      </c>
      <c r="Y2663" t="s">
        <v>345</v>
      </c>
      <c r="Z2663">
        <v>0</v>
      </c>
      <c r="AA2663" t="s">
        <v>346</v>
      </c>
      <c r="AB2663" t="s">
        <v>124</v>
      </c>
      <c r="AC2663">
        <v>3</v>
      </c>
    </row>
    <row r="2664" spans="1:29" x14ac:dyDescent="0.25">
      <c r="A2664">
        <v>345</v>
      </c>
      <c r="B2664">
        <v>345101</v>
      </c>
      <c r="C2664" t="s">
        <v>78</v>
      </c>
      <c r="D2664">
        <v>5820</v>
      </c>
      <c r="E2664">
        <v>0.32</v>
      </c>
      <c r="F2664" s="1">
        <v>41851</v>
      </c>
      <c r="G2664" t="s">
        <v>119</v>
      </c>
      <c r="H2664" t="s">
        <v>423</v>
      </c>
      <c r="I2664" t="s">
        <v>423</v>
      </c>
      <c r="K2664">
        <v>5272</v>
      </c>
      <c r="L2664">
        <v>188241</v>
      </c>
      <c r="Q2664" t="s">
        <v>344</v>
      </c>
      <c r="U2664">
        <v>7</v>
      </c>
      <c r="V2664">
        <v>14</v>
      </c>
      <c r="Y2664" t="s">
        <v>345</v>
      </c>
      <c r="Z2664">
        <v>0</v>
      </c>
      <c r="AA2664" t="s">
        <v>346</v>
      </c>
      <c r="AB2664" t="s">
        <v>124</v>
      </c>
      <c r="AC2664">
        <v>38</v>
      </c>
    </row>
    <row r="2665" spans="1:29" x14ac:dyDescent="0.25">
      <c r="A2665">
        <v>345</v>
      </c>
      <c r="B2665">
        <v>345102</v>
      </c>
      <c r="C2665" t="s">
        <v>78</v>
      </c>
      <c r="D2665">
        <v>5820</v>
      </c>
      <c r="E2665">
        <v>2.89</v>
      </c>
      <c r="F2665" s="1">
        <v>41851</v>
      </c>
      <c r="G2665" t="s">
        <v>119</v>
      </c>
      <c r="H2665" t="s">
        <v>423</v>
      </c>
      <c r="I2665" t="s">
        <v>423</v>
      </c>
      <c r="K2665">
        <v>5272</v>
      </c>
      <c r="L2665">
        <v>188241</v>
      </c>
      <c r="Q2665" t="s">
        <v>344</v>
      </c>
      <c r="U2665">
        <v>7</v>
      </c>
      <c r="V2665">
        <v>14</v>
      </c>
      <c r="Y2665" t="s">
        <v>345</v>
      </c>
      <c r="Z2665">
        <v>0</v>
      </c>
      <c r="AA2665" t="s">
        <v>346</v>
      </c>
      <c r="AB2665" t="s">
        <v>124</v>
      </c>
      <c r="AC2665">
        <v>39</v>
      </c>
    </row>
    <row r="2666" spans="1:29" x14ac:dyDescent="0.25">
      <c r="A2666">
        <v>345</v>
      </c>
      <c r="B2666">
        <v>345101</v>
      </c>
      <c r="C2666" t="s">
        <v>78</v>
      </c>
      <c r="D2666">
        <v>5820</v>
      </c>
      <c r="E2666">
        <v>1.56</v>
      </c>
      <c r="F2666" s="1">
        <v>41851</v>
      </c>
      <c r="G2666" t="s">
        <v>119</v>
      </c>
      <c r="H2666" t="s">
        <v>424</v>
      </c>
      <c r="I2666" t="s">
        <v>424</v>
      </c>
      <c r="K2666">
        <v>296974</v>
      </c>
      <c r="L2666">
        <v>188241</v>
      </c>
      <c r="Q2666" t="s">
        <v>344</v>
      </c>
      <c r="U2666">
        <v>7</v>
      </c>
      <c r="V2666">
        <v>14</v>
      </c>
      <c r="Y2666" t="s">
        <v>345</v>
      </c>
      <c r="Z2666">
        <v>0</v>
      </c>
      <c r="AA2666" t="s">
        <v>346</v>
      </c>
      <c r="AB2666" t="s">
        <v>124</v>
      </c>
      <c r="AC2666">
        <v>229</v>
      </c>
    </row>
    <row r="2667" spans="1:29" x14ac:dyDescent="0.25">
      <c r="A2667">
        <v>345</v>
      </c>
      <c r="B2667">
        <v>345102</v>
      </c>
      <c r="C2667" t="s">
        <v>78</v>
      </c>
      <c r="D2667">
        <v>5820</v>
      </c>
      <c r="E2667">
        <v>13.94</v>
      </c>
      <c r="F2667" s="1">
        <v>41851</v>
      </c>
      <c r="G2667" t="s">
        <v>119</v>
      </c>
      <c r="H2667" t="s">
        <v>424</v>
      </c>
      <c r="I2667" t="s">
        <v>424</v>
      </c>
      <c r="K2667">
        <v>296974</v>
      </c>
      <c r="L2667">
        <v>188241</v>
      </c>
      <c r="Q2667" t="s">
        <v>344</v>
      </c>
      <c r="U2667">
        <v>7</v>
      </c>
      <c r="V2667">
        <v>14</v>
      </c>
      <c r="Y2667" t="s">
        <v>345</v>
      </c>
      <c r="Z2667">
        <v>0</v>
      </c>
      <c r="AA2667" t="s">
        <v>346</v>
      </c>
      <c r="AB2667" t="s">
        <v>124</v>
      </c>
      <c r="AC2667">
        <v>230</v>
      </c>
    </row>
    <row r="2668" spans="1:29" x14ac:dyDescent="0.25">
      <c r="A2668">
        <v>345</v>
      </c>
      <c r="B2668">
        <v>345102</v>
      </c>
      <c r="C2668" t="s">
        <v>78</v>
      </c>
      <c r="D2668">
        <v>5820</v>
      </c>
      <c r="E2668">
        <v>440</v>
      </c>
      <c r="F2668" s="1">
        <v>41865</v>
      </c>
      <c r="G2668" t="s">
        <v>119</v>
      </c>
      <c r="H2668" t="s">
        <v>416</v>
      </c>
      <c r="I2668" t="s">
        <v>425</v>
      </c>
      <c r="K2668">
        <v>174506</v>
      </c>
      <c r="L2668">
        <v>188248</v>
      </c>
      <c r="M2668">
        <v>166466</v>
      </c>
      <c r="N2668" t="s">
        <v>307</v>
      </c>
      <c r="O2668" t="s">
        <v>293</v>
      </c>
      <c r="Q2668" t="s">
        <v>294</v>
      </c>
      <c r="U2668">
        <v>8</v>
      </c>
      <c r="V2668">
        <v>14</v>
      </c>
      <c r="X2668">
        <v>3005153</v>
      </c>
      <c r="Y2668" t="s">
        <v>122</v>
      </c>
      <c r="Z2668">
        <v>345</v>
      </c>
      <c r="AA2668" t="s">
        <v>295</v>
      </c>
      <c r="AB2668" t="s">
        <v>124</v>
      </c>
      <c r="AC2668">
        <v>1</v>
      </c>
    </row>
    <row r="2669" spans="1:29" x14ac:dyDescent="0.25">
      <c r="A2669">
        <v>345</v>
      </c>
      <c r="B2669">
        <v>345101</v>
      </c>
      <c r="C2669" t="s">
        <v>78</v>
      </c>
      <c r="D2669">
        <v>5820</v>
      </c>
      <c r="E2669">
        <v>6.13</v>
      </c>
      <c r="F2669" s="1">
        <v>41912</v>
      </c>
      <c r="G2669" t="s">
        <v>119</v>
      </c>
      <c r="H2669" t="s">
        <v>426</v>
      </c>
      <c r="I2669" t="s">
        <v>426</v>
      </c>
      <c r="K2669">
        <v>4064</v>
      </c>
      <c r="L2669">
        <v>192448</v>
      </c>
      <c r="Q2669" t="s">
        <v>344</v>
      </c>
      <c r="U2669">
        <v>9</v>
      </c>
      <c r="V2669">
        <v>14</v>
      </c>
      <c r="Y2669" t="s">
        <v>345</v>
      </c>
      <c r="Z2669">
        <v>0</v>
      </c>
      <c r="AA2669" t="s">
        <v>346</v>
      </c>
      <c r="AB2669" t="s">
        <v>124</v>
      </c>
      <c r="AC2669">
        <v>228</v>
      </c>
    </row>
    <row r="2670" spans="1:29" x14ac:dyDescent="0.25">
      <c r="A2670">
        <v>345</v>
      </c>
      <c r="B2670">
        <v>345102</v>
      </c>
      <c r="C2670" t="s">
        <v>78</v>
      </c>
      <c r="D2670">
        <v>5820</v>
      </c>
      <c r="E2670">
        <v>53.71</v>
      </c>
      <c r="F2670" s="1">
        <v>41912</v>
      </c>
      <c r="G2670" t="s">
        <v>119</v>
      </c>
      <c r="H2670" t="s">
        <v>426</v>
      </c>
      <c r="I2670" t="s">
        <v>426</v>
      </c>
      <c r="K2670">
        <v>4064</v>
      </c>
      <c r="L2670">
        <v>192448</v>
      </c>
      <c r="Q2670" t="s">
        <v>344</v>
      </c>
      <c r="U2670">
        <v>9</v>
      </c>
      <c r="V2670">
        <v>14</v>
      </c>
      <c r="Y2670" t="s">
        <v>345</v>
      </c>
      <c r="Z2670">
        <v>0</v>
      </c>
      <c r="AA2670" t="s">
        <v>346</v>
      </c>
      <c r="AB2670" t="s">
        <v>124</v>
      </c>
      <c r="AC2670">
        <v>229</v>
      </c>
    </row>
    <row r="2671" spans="1:29" x14ac:dyDescent="0.25">
      <c r="A2671">
        <v>345</v>
      </c>
      <c r="B2671">
        <v>345101</v>
      </c>
      <c r="C2671" t="s">
        <v>78</v>
      </c>
      <c r="D2671">
        <v>5820</v>
      </c>
      <c r="E2671">
        <v>2.79</v>
      </c>
      <c r="F2671" s="1">
        <v>41912</v>
      </c>
      <c r="G2671" t="s">
        <v>119</v>
      </c>
      <c r="H2671" t="s">
        <v>427</v>
      </c>
      <c r="I2671" t="s">
        <v>427</v>
      </c>
      <c r="K2671">
        <v>4068</v>
      </c>
      <c r="L2671">
        <v>192448</v>
      </c>
      <c r="Q2671" t="s">
        <v>344</v>
      </c>
      <c r="U2671">
        <v>9</v>
      </c>
      <c r="V2671">
        <v>14</v>
      </c>
      <c r="Y2671" t="s">
        <v>345</v>
      </c>
      <c r="Z2671">
        <v>0</v>
      </c>
      <c r="AA2671" t="s">
        <v>346</v>
      </c>
      <c r="AB2671" t="s">
        <v>124</v>
      </c>
      <c r="AC2671">
        <v>228</v>
      </c>
    </row>
    <row r="2672" spans="1:29" x14ac:dyDescent="0.25">
      <c r="A2672">
        <v>345</v>
      </c>
      <c r="B2672">
        <v>345102</v>
      </c>
      <c r="C2672" t="s">
        <v>78</v>
      </c>
      <c r="D2672">
        <v>5820</v>
      </c>
      <c r="E2672">
        <v>24.45</v>
      </c>
      <c r="F2672" s="1">
        <v>41912</v>
      </c>
      <c r="G2672" t="s">
        <v>119</v>
      </c>
      <c r="H2672" t="s">
        <v>427</v>
      </c>
      <c r="I2672" t="s">
        <v>427</v>
      </c>
      <c r="K2672">
        <v>4068</v>
      </c>
      <c r="L2672">
        <v>192448</v>
      </c>
      <c r="Q2672" t="s">
        <v>344</v>
      </c>
      <c r="U2672">
        <v>9</v>
      </c>
      <c r="V2672">
        <v>14</v>
      </c>
      <c r="Y2672" t="s">
        <v>345</v>
      </c>
      <c r="Z2672">
        <v>0</v>
      </c>
      <c r="AA2672" t="s">
        <v>346</v>
      </c>
      <c r="AB2672" t="s">
        <v>124</v>
      </c>
      <c r="AC2672">
        <v>229</v>
      </c>
    </row>
    <row r="2673" spans="1:29" x14ac:dyDescent="0.25">
      <c r="A2673">
        <v>345</v>
      </c>
      <c r="B2673">
        <v>345101</v>
      </c>
      <c r="C2673" t="s">
        <v>78</v>
      </c>
      <c r="D2673">
        <v>5820</v>
      </c>
      <c r="E2673">
        <v>0.24</v>
      </c>
      <c r="F2673" s="1">
        <v>41912</v>
      </c>
      <c r="G2673" t="s">
        <v>119</v>
      </c>
      <c r="H2673" t="s">
        <v>424</v>
      </c>
      <c r="I2673" t="s">
        <v>424</v>
      </c>
      <c r="K2673">
        <v>296974</v>
      </c>
      <c r="L2673">
        <v>192448</v>
      </c>
      <c r="Q2673" t="s">
        <v>344</v>
      </c>
      <c r="U2673">
        <v>9</v>
      </c>
      <c r="V2673">
        <v>14</v>
      </c>
      <c r="Y2673" t="s">
        <v>345</v>
      </c>
      <c r="Z2673">
        <v>0</v>
      </c>
      <c r="AA2673" t="s">
        <v>346</v>
      </c>
      <c r="AB2673" t="s">
        <v>124</v>
      </c>
      <c r="AC2673">
        <v>228</v>
      </c>
    </row>
    <row r="2674" spans="1:29" x14ac:dyDescent="0.25">
      <c r="A2674">
        <v>345</v>
      </c>
      <c r="B2674">
        <v>345102</v>
      </c>
      <c r="C2674" t="s">
        <v>78</v>
      </c>
      <c r="D2674">
        <v>5820</v>
      </c>
      <c r="E2674">
        <v>2.08</v>
      </c>
      <c r="F2674" s="1">
        <v>41912</v>
      </c>
      <c r="G2674" t="s">
        <v>119</v>
      </c>
      <c r="H2674" t="s">
        <v>424</v>
      </c>
      <c r="I2674" t="s">
        <v>424</v>
      </c>
      <c r="K2674">
        <v>296974</v>
      </c>
      <c r="L2674">
        <v>192448</v>
      </c>
      <c r="Q2674" t="s">
        <v>344</v>
      </c>
      <c r="U2674">
        <v>9</v>
      </c>
      <c r="V2674">
        <v>14</v>
      </c>
      <c r="Y2674" t="s">
        <v>345</v>
      </c>
      <c r="Z2674">
        <v>0</v>
      </c>
      <c r="AA2674" t="s">
        <v>346</v>
      </c>
      <c r="AB2674" t="s">
        <v>124</v>
      </c>
      <c r="AC2674">
        <v>229</v>
      </c>
    </row>
    <row r="2675" spans="1:29" x14ac:dyDescent="0.25">
      <c r="A2675">
        <v>345</v>
      </c>
      <c r="B2675">
        <v>345101</v>
      </c>
      <c r="C2675" t="s">
        <v>78</v>
      </c>
      <c r="D2675">
        <v>5820</v>
      </c>
      <c r="E2675">
        <v>2.2000000000000002</v>
      </c>
      <c r="F2675" s="1">
        <v>41943</v>
      </c>
      <c r="G2675" t="s">
        <v>119</v>
      </c>
      <c r="H2675" t="s">
        <v>427</v>
      </c>
      <c r="I2675" t="s">
        <v>427</v>
      </c>
      <c r="K2675">
        <v>4068</v>
      </c>
      <c r="L2675">
        <v>194806</v>
      </c>
      <c r="Q2675" t="s">
        <v>344</v>
      </c>
      <c r="U2675">
        <v>10</v>
      </c>
      <c r="V2675">
        <v>14</v>
      </c>
      <c r="Y2675" t="s">
        <v>345</v>
      </c>
      <c r="Z2675">
        <v>0</v>
      </c>
      <c r="AA2675" t="s">
        <v>346</v>
      </c>
      <c r="AB2675" t="s">
        <v>124</v>
      </c>
      <c r="AC2675">
        <v>232</v>
      </c>
    </row>
    <row r="2676" spans="1:29" x14ac:dyDescent="0.25">
      <c r="A2676">
        <v>345</v>
      </c>
      <c r="B2676">
        <v>345102</v>
      </c>
      <c r="C2676" t="s">
        <v>78</v>
      </c>
      <c r="D2676">
        <v>5820</v>
      </c>
      <c r="E2676">
        <v>19.350000000000001</v>
      </c>
      <c r="F2676" s="1">
        <v>41943</v>
      </c>
      <c r="G2676" t="s">
        <v>119</v>
      </c>
      <c r="H2676" t="s">
        <v>427</v>
      </c>
      <c r="I2676" t="s">
        <v>427</v>
      </c>
      <c r="K2676">
        <v>4068</v>
      </c>
      <c r="L2676">
        <v>194806</v>
      </c>
      <c r="Q2676" t="s">
        <v>344</v>
      </c>
      <c r="U2676">
        <v>10</v>
      </c>
      <c r="V2676">
        <v>14</v>
      </c>
      <c r="Y2676" t="s">
        <v>345</v>
      </c>
      <c r="Z2676">
        <v>0</v>
      </c>
      <c r="AA2676" t="s">
        <v>346</v>
      </c>
      <c r="AB2676" t="s">
        <v>124</v>
      </c>
      <c r="AC2676">
        <v>233</v>
      </c>
    </row>
    <row r="2677" spans="1:29" x14ac:dyDescent="0.25">
      <c r="A2677">
        <v>345</v>
      </c>
      <c r="B2677">
        <v>345101</v>
      </c>
      <c r="C2677" t="s">
        <v>78</v>
      </c>
      <c r="D2677">
        <v>5820</v>
      </c>
      <c r="E2677">
        <v>1.19</v>
      </c>
      <c r="F2677" s="1">
        <v>41943</v>
      </c>
      <c r="G2677" t="s">
        <v>119</v>
      </c>
      <c r="H2677" t="s">
        <v>428</v>
      </c>
      <c r="I2677" t="s">
        <v>428</v>
      </c>
      <c r="K2677">
        <v>4069</v>
      </c>
      <c r="L2677">
        <v>194806</v>
      </c>
      <c r="Q2677" t="s">
        <v>344</v>
      </c>
      <c r="U2677">
        <v>10</v>
      </c>
      <c r="V2677">
        <v>14</v>
      </c>
      <c r="Y2677" t="s">
        <v>345</v>
      </c>
      <c r="Z2677">
        <v>0</v>
      </c>
      <c r="AA2677" t="s">
        <v>346</v>
      </c>
      <c r="AB2677" t="s">
        <v>124</v>
      </c>
      <c r="AC2677">
        <v>232</v>
      </c>
    </row>
    <row r="2678" spans="1:29" x14ac:dyDescent="0.25">
      <c r="A2678">
        <v>345</v>
      </c>
      <c r="B2678">
        <v>345102</v>
      </c>
      <c r="C2678" t="s">
        <v>78</v>
      </c>
      <c r="D2678">
        <v>5820</v>
      </c>
      <c r="E2678">
        <v>10.45</v>
      </c>
      <c r="F2678" s="1">
        <v>41943</v>
      </c>
      <c r="G2678" t="s">
        <v>119</v>
      </c>
      <c r="H2678" t="s">
        <v>428</v>
      </c>
      <c r="I2678" t="s">
        <v>428</v>
      </c>
      <c r="K2678">
        <v>4069</v>
      </c>
      <c r="L2678">
        <v>194806</v>
      </c>
      <c r="Q2678" t="s">
        <v>344</v>
      </c>
      <c r="U2678">
        <v>10</v>
      </c>
      <c r="V2678">
        <v>14</v>
      </c>
      <c r="Y2678" t="s">
        <v>345</v>
      </c>
      <c r="Z2678">
        <v>0</v>
      </c>
      <c r="AA2678" t="s">
        <v>346</v>
      </c>
      <c r="AB2678" t="s">
        <v>124</v>
      </c>
      <c r="AC2678">
        <v>233</v>
      </c>
    </row>
    <row r="2679" spans="1:29" x14ac:dyDescent="0.25">
      <c r="A2679">
        <v>345</v>
      </c>
      <c r="B2679">
        <v>345101</v>
      </c>
      <c r="C2679" t="s">
        <v>78</v>
      </c>
      <c r="D2679">
        <v>5820</v>
      </c>
      <c r="E2679">
        <v>0.08</v>
      </c>
      <c r="F2679" s="1">
        <v>41943</v>
      </c>
      <c r="G2679" t="s">
        <v>119</v>
      </c>
      <c r="H2679" t="s">
        <v>424</v>
      </c>
      <c r="I2679" t="s">
        <v>424</v>
      </c>
      <c r="K2679">
        <v>296974</v>
      </c>
      <c r="L2679">
        <v>194806</v>
      </c>
      <c r="Q2679" t="s">
        <v>344</v>
      </c>
      <c r="U2679">
        <v>10</v>
      </c>
      <c r="V2679">
        <v>14</v>
      </c>
      <c r="Y2679" t="s">
        <v>345</v>
      </c>
      <c r="Z2679">
        <v>0</v>
      </c>
      <c r="AA2679" t="s">
        <v>346</v>
      </c>
      <c r="AB2679" t="s">
        <v>124</v>
      </c>
      <c r="AC2679">
        <v>232</v>
      </c>
    </row>
    <row r="2680" spans="1:29" x14ac:dyDescent="0.25">
      <c r="A2680">
        <v>345</v>
      </c>
      <c r="B2680">
        <v>345102</v>
      </c>
      <c r="C2680" t="s">
        <v>78</v>
      </c>
      <c r="D2680">
        <v>5820</v>
      </c>
      <c r="E2680">
        <v>0.73</v>
      </c>
      <c r="F2680" s="1">
        <v>41943</v>
      </c>
      <c r="G2680" t="s">
        <v>119</v>
      </c>
      <c r="H2680" t="s">
        <v>424</v>
      </c>
      <c r="I2680" t="s">
        <v>424</v>
      </c>
      <c r="K2680">
        <v>296974</v>
      </c>
      <c r="L2680">
        <v>194806</v>
      </c>
      <c r="Q2680" t="s">
        <v>344</v>
      </c>
      <c r="U2680">
        <v>10</v>
      </c>
      <c r="V2680">
        <v>14</v>
      </c>
      <c r="Y2680" t="s">
        <v>345</v>
      </c>
      <c r="Z2680">
        <v>0</v>
      </c>
      <c r="AA2680" t="s">
        <v>346</v>
      </c>
      <c r="AB2680" t="s">
        <v>124</v>
      </c>
      <c r="AC2680">
        <v>233</v>
      </c>
    </row>
    <row r="2681" spans="1:29" x14ac:dyDescent="0.25">
      <c r="A2681">
        <v>345</v>
      </c>
      <c r="B2681">
        <v>345101</v>
      </c>
      <c r="C2681" t="s">
        <v>78</v>
      </c>
      <c r="D2681">
        <v>5820</v>
      </c>
      <c r="E2681">
        <v>4.6500000000000004</v>
      </c>
      <c r="F2681" s="1">
        <v>41973</v>
      </c>
      <c r="G2681" t="s">
        <v>119</v>
      </c>
      <c r="H2681" t="s">
        <v>429</v>
      </c>
      <c r="I2681" t="s">
        <v>429</v>
      </c>
      <c r="K2681">
        <v>4066</v>
      </c>
      <c r="L2681">
        <v>196780</v>
      </c>
      <c r="Q2681" t="s">
        <v>344</v>
      </c>
      <c r="U2681">
        <v>11</v>
      </c>
      <c r="V2681">
        <v>14</v>
      </c>
      <c r="Y2681" t="s">
        <v>345</v>
      </c>
      <c r="Z2681">
        <v>0</v>
      </c>
      <c r="AA2681" t="s">
        <v>346</v>
      </c>
      <c r="AB2681" t="s">
        <v>124</v>
      </c>
      <c r="AC2681">
        <v>232</v>
      </c>
    </row>
    <row r="2682" spans="1:29" x14ac:dyDescent="0.25">
      <c r="A2682">
        <v>345</v>
      </c>
      <c r="B2682">
        <v>345102</v>
      </c>
      <c r="C2682" t="s">
        <v>78</v>
      </c>
      <c r="D2682">
        <v>5820</v>
      </c>
      <c r="E2682">
        <v>41.08</v>
      </c>
      <c r="F2682" s="1">
        <v>41973</v>
      </c>
      <c r="G2682" t="s">
        <v>119</v>
      </c>
      <c r="H2682" t="s">
        <v>429</v>
      </c>
      <c r="I2682" t="s">
        <v>429</v>
      </c>
      <c r="K2682">
        <v>4066</v>
      </c>
      <c r="L2682">
        <v>196780</v>
      </c>
      <c r="Q2682" t="s">
        <v>344</v>
      </c>
      <c r="U2682">
        <v>11</v>
      </c>
      <c r="V2682">
        <v>14</v>
      </c>
      <c r="Y2682" t="s">
        <v>345</v>
      </c>
      <c r="Z2682">
        <v>0</v>
      </c>
      <c r="AA2682" t="s">
        <v>346</v>
      </c>
      <c r="AB2682" t="s">
        <v>124</v>
      </c>
      <c r="AC2682">
        <v>233</v>
      </c>
    </row>
    <row r="2683" spans="1:29" x14ac:dyDescent="0.25">
      <c r="A2683">
        <v>345</v>
      </c>
      <c r="B2683">
        <v>345101</v>
      </c>
      <c r="C2683" t="s">
        <v>78</v>
      </c>
      <c r="D2683">
        <v>5820</v>
      </c>
      <c r="E2683">
        <v>4.7699999999999996</v>
      </c>
      <c r="F2683" s="1">
        <v>41973</v>
      </c>
      <c r="G2683" t="s">
        <v>119</v>
      </c>
      <c r="H2683" t="s">
        <v>430</v>
      </c>
      <c r="I2683" t="s">
        <v>430</v>
      </c>
      <c r="K2683">
        <v>4067</v>
      </c>
      <c r="L2683">
        <v>196780</v>
      </c>
      <c r="Q2683" t="s">
        <v>344</v>
      </c>
      <c r="U2683">
        <v>11</v>
      </c>
      <c r="V2683">
        <v>14</v>
      </c>
      <c r="Y2683" t="s">
        <v>345</v>
      </c>
      <c r="Z2683">
        <v>0</v>
      </c>
      <c r="AA2683" t="s">
        <v>346</v>
      </c>
      <c r="AB2683" t="s">
        <v>124</v>
      </c>
      <c r="AC2683">
        <v>232</v>
      </c>
    </row>
    <row r="2684" spans="1:29" x14ac:dyDescent="0.25">
      <c r="A2684">
        <v>345</v>
      </c>
      <c r="B2684">
        <v>345102</v>
      </c>
      <c r="C2684" t="s">
        <v>78</v>
      </c>
      <c r="D2684">
        <v>5820</v>
      </c>
      <c r="E2684">
        <v>42.08</v>
      </c>
      <c r="F2684" s="1">
        <v>41973</v>
      </c>
      <c r="G2684" t="s">
        <v>119</v>
      </c>
      <c r="H2684" t="s">
        <v>430</v>
      </c>
      <c r="I2684" t="s">
        <v>430</v>
      </c>
      <c r="K2684">
        <v>4067</v>
      </c>
      <c r="L2684">
        <v>196780</v>
      </c>
      <c r="Q2684" t="s">
        <v>344</v>
      </c>
      <c r="U2684">
        <v>11</v>
      </c>
      <c r="V2684">
        <v>14</v>
      </c>
      <c r="Y2684" t="s">
        <v>345</v>
      </c>
      <c r="Z2684">
        <v>0</v>
      </c>
      <c r="AA2684" t="s">
        <v>346</v>
      </c>
      <c r="AB2684" t="s">
        <v>124</v>
      </c>
      <c r="AC2684">
        <v>233</v>
      </c>
    </row>
    <row r="2685" spans="1:29" x14ac:dyDescent="0.25">
      <c r="A2685">
        <v>345</v>
      </c>
      <c r="B2685">
        <v>345101</v>
      </c>
      <c r="C2685" t="s">
        <v>78</v>
      </c>
      <c r="D2685">
        <v>5820</v>
      </c>
      <c r="E2685">
        <v>0.08</v>
      </c>
      <c r="F2685" s="1">
        <v>41973</v>
      </c>
      <c r="G2685" t="s">
        <v>119</v>
      </c>
      <c r="H2685" t="s">
        <v>424</v>
      </c>
      <c r="I2685" t="s">
        <v>424</v>
      </c>
      <c r="K2685">
        <v>296974</v>
      </c>
      <c r="L2685">
        <v>196780</v>
      </c>
      <c r="Q2685" t="s">
        <v>344</v>
      </c>
      <c r="U2685">
        <v>11</v>
      </c>
      <c r="V2685">
        <v>14</v>
      </c>
      <c r="Y2685" t="s">
        <v>345</v>
      </c>
      <c r="Z2685">
        <v>0</v>
      </c>
      <c r="AA2685" t="s">
        <v>346</v>
      </c>
      <c r="AB2685" t="s">
        <v>124</v>
      </c>
      <c r="AC2685">
        <v>232</v>
      </c>
    </row>
    <row r="2686" spans="1:29" x14ac:dyDescent="0.25">
      <c r="A2686">
        <v>345</v>
      </c>
      <c r="B2686">
        <v>345102</v>
      </c>
      <c r="C2686" t="s">
        <v>78</v>
      </c>
      <c r="D2686">
        <v>5820</v>
      </c>
      <c r="E2686">
        <v>0.73</v>
      </c>
      <c r="F2686" s="1">
        <v>41973</v>
      </c>
      <c r="G2686" t="s">
        <v>119</v>
      </c>
      <c r="H2686" t="s">
        <v>424</v>
      </c>
      <c r="I2686" t="s">
        <v>424</v>
      </c>
      <c r="K2686">
        <v>296974</v>
      </c>
      <c r="L2686">
        <v>196780</v>
      </c>
      <c r="Q2686" t="s">
        <v>344</v>
      </c>
      <c r="U2686">
        <v>11</v>
      </c>
      <c r="V2686">
        <v>14</v>
      </c>
      <c r="Y2686" t="s">
        <v>345</v>
      </c>
      <c r="Z2686">
        <v>0</v>
      </c>
      <c r="AA2686" t="s">
        <v>346</v>
      </c>
      <c r="AB2686" t="s">
        <v>124</v>
      </c>
      <c r="AC2686">
        <v>233</v>
      </c>
    </row>
    <row r="2687" spans="1:29" x14ac:dyDescent="0.25">
      <c r="A2687">
        <v>345</v>
      </c>
      <c r="B2687">
        <v>345101</v>
      </c>
      <c r="C2687" t="s">
        <v>78</v>
      </c>
      <c r="D2687">
        <v>5820</v>
      </c>
      <c r="E2687">
        <v>1.96</v>
      </c>
      <c r="F2687" s="1">
        <v>42004</v>
      </c>
      <c r="G2687" t="s">
        <v>119</v>
      </c>
      <c r="H2687" t="s">
        <v>426</v>
      </c>
      <c r="I2687" t="s">
        <v>426</v>
      </c>
      <c r="K2687">
        <v>4064</v>
      </c>
      <c r="L2687">
        <v>199153</v>
      </c>
      <c r="Q2687" t="s">
        <v>344</v>
      </c>
      <c r="U2687">
        <v>12</v>
      </c>
      <c r="V2687">
        <v>14</v>
      </c>
      <c r="Y2687" t="s">
        <v>345</v>
      </c>
      <c r="Z2687">
        <v>0</v>
      </c>
      <c r="AA2687" t="s">
        <v>346</v>
      </c>
      <c r="AB2687" t="s">
        <v>124</v>
      </c>
      <c r="AC2687">
        <v>232</v>
      </c>
    </row>
    <row r="2688" spans="1:29" x14ac:dyDescent="0.25">
      <c r="A2688">
        <v>345</v>
      </c>
      <c r="B2688">
        <v>345102</v>
      </c>
      <c r="C2688" t="s">
        <v>78</v>
      </c>
      <c r="D2688">
        <v>5820</v>
      </c>
      <c r="E2688">
        <v>17.309999999999999</v>
      </c>
      <c r="F2688" s="1">
        <v>42004</v>
      </c>
      <c r="G2688" t="s">
        <v>119</v>
      </c>
      <c r="H2688" t="s">
        <v>426</v>
      </c>
      <c r="I2688" t="s">
        <v>426</v>
      </c>
      <c r="K2688">
        <v>4064</v>
      </c>
      <c r="L2688">
        <v>199153</v>
      </c>
      <c r="Q2688" t="s">
        <v>344</v>
      </c>
      <c r="U2688">
        <v>12</v>
      </c>
      <c r="V2688">
        <v>14</v>
      </c>
      <c r="Y2688" t="s">
        <v>345</v>
      </c>
      <c r="Z2688">
        <v>0</v>
      </c>
      <c r="AA2688" t="s">
        <v>346</v>
      </c>
      <c r="AB2688" t="s">
        <v>124</v>
      </c>
      <c r="AC2688">
        <v>233</v>
      </c>
    </row>
    <row r="2689" spans="1:29" x14ac:dyDescent="0.25">
      <c r="A2689">
        <v>345</v>
      </c>
      <c r="B2689">
        <v>345101</v>
      </c>
      <c r="C2689" t="s">
        <v>78</v>
      </c>
      <c r="D2689">
        <v>5820</v>
      </c>
      <c r="E2689">
        <v>2.13</v>
      </c>
      <c r="F2689" s="1">
        <v>42004</v>
      </c>
      <c r="G2689" t="s">
        <v>119</v>
      </c>
      <c r="H2689" t="s">
        <v>424</v>
      </c>
      <c r="I2689" t="s">
        <v>424</v>
      </c>
      <c r="K2689">
        <v>296974</v>
      </c>
      <c r="L2689">
        <v>199153</v>
      </c>
      <c r="Q2689" t="s">
        <v>344</v>
      </c>
      <c r="U2689">
        <v>12</v>
      </c>
      <c r="V2689">
        <v>14</v>
      </c>
      <c r="Y2689" t="s">
        <v>345</v>
      </c>
      <c r="Z2689">
        <v>0</v>
      </c>
      <c r="AA2689" t="s">
        <v>346</v>
      </c>
      <c r="AB2689" t="s">
        <v>124</v>
      </c>
      <c r="AC2689">
        <v>232</v>
      </c>
    </row>
    <row r="2690" spans="1:29" x14ac:dyDescent="0.25">
      <c r="A2690">
        <v>345</v>
      </c>
      <c r="B2690">
        <v>345102</v>
      </c>
      <c r="C2690" t="s">
        <v>78</v>
      </c>
      <c r="D2690">
        <v>5820</v>
      </c>
      <c r="E2690">
        <v>18.88</v>
      </c>
      <c r="F2690" s="1">
        <v>42004</v>
      </c>
      <c r="G2690" t="s">
        <v>119</v>
      </c>
      <c r="H2690" t="s">
        <v>424</v>
      </c>
      <c r="I2690" t="s">
        <v>424</v>
      </c>
      <c r="K2690">
        <v>296974</v>
      </c>
      <c r="L2690">
        <v>199153</v>
      </c>
      <c r="Q2690" t="s">
        <v>344</v>
      </c>
      <c r="U2690">
        <v>12</v>
      </c>
      <c r="V2690">
        <v>14</v>
      </c>
      <c r="Y2690" t="s">
        <v>345</v>
      </c>
      <c r="Z2690">
        <v>0</v>
      </c>
      <c r="AA2690" t="s">
        <v>346</v>
      </c>
      <c r="AB2690" t="s">
        <v>124</v>
      </c>
      <c r="AC2690">
        <v>233</v>
      </c>
    </row>
    <row r="2691" spans="1:29" x14ac:dyDescent="0.25">
      <c r="A2691">
        <v>345</v>
      </c>
      <c r="B2691">
        <v>345101</v>
      </c>
      <c r="C2691" t="s">
        <v>78</v>
      </c>
      <c r="D2691">
        <v>5820</v>
      </c>
      <c r="E2691">
        <v>0.54</v>
      </c>
      <c r="F2691" s="1">
        <v>42094</v>
      </c>
      <c r="G2691" t="s">
        <v>119</v>
      </c>
      <c r="H2691" t="s">
        <v>426</v>
      </c>
      <c r="I2691" t="s">
        <v>426</v>
      </c>
      <c r="K2691">
        <v>4064</v>
      </c>
      <c r="L2691">
        <v>205849</v>
      </c>
      <c r="Q2691" t="s">
        <v>344</v>
      </c>
      <c r="U2691">
        <v>3</v>
      </c>
      <c r="V2691">
        <v>15</v>
      </c>
      <c r="Y2691" t="s">
        <v>345</v>
      </c>
      <c r="Z2691">
        <v>0</v>
      </c>
      <c r="AA2691" t="s">
        <v>346</v>
      </c>
      <c r="AB2691" t="s">
        <v>124</v>
      </c>
      <c r="AC2691">
        <v>232</v>
      </c>
    </row>
    <row r="2692" spans="1:29" x14ac:dyDescent="0.25">
      <c r="A2692">
        <v>345</v>
      </c>
      <c r="B2692">
        <v>345102</v>
      </c>
      <c r="C2692" t="s">
        <v>78</v>
      </c>
      <c r="D2692">
        <v>5820</v>
      </c>
      <c r="E2692">
        <v>4.7</v>
      </c>
      <c r="F2692" s="1">
        <v>42094</v>
      </c>
      <c r="G2692" t="s">
        <v>119</v>
      </c>
      <c r="H2692" t="s">
        <v>426</v>
      </c>
      <c r="I2692" t="s">
        <v>426</v>
      </c>
      <c r="K2692">
        <v>4064</v>
      </c>
      <c r="L2692">
        <v>205849</v>
      </c>
      <c r="Q2692" t="s">
        <v>344</v>
      </c>
      <c r="U2692">
        <v>3</v>
      </c>
      <c r="V2692">
        <v>15</v>
      </c>
      <c r="Y2692" t="s">
        <v>345</v>
      </c>
      <c r="Z2692">
        <v>0</v>
      </c>
      <c r="AA2692" t="s">
        <v>346</v>
      </c>
      <c r="AB2692" t="s">
        <v>124</v>
      </c>
      <c r="AC2692">
        <v>233</v>
      </c>
    </row>
    <row r="2693" spans="1:29" x14ac:dyDescent="0.25">
      <c r="A2693">
        <v>345</v>
      </c>
      <c r="B2693">
        <v>345101</v>
      </c>
      <c r="C2693" t="s">
        <v>78</v>
      </c>
      <c r="D2693">
        <v>5820</v>
      </c>
      <c r="E2693">
        <v>0.08</v>
      </c>
      <c r="F2693" s="1">
        <v>42094</v>
      </c>
      <c r="G2693" t="s">
        <v>119</v>
      </c>
      <c r="H2693" t="s">
        <v>430</v>
      </c>
      <c r="I2693" t="s">
        <v>430</v>
      </c>
      <c r="K2693">
        <v>4067</v>
      </c>
      <c r="L2693">
        <v>205849</v>
      </c>
      <c r="Q2693" t="s">
        <v>344</v>
      </c>
      <c r="U2693">
        <v>3</v>
      </c>
      <c r="V2693">
        <v>15</v>
      </c>
      <c r="Y2693" t="s">
        <v>345</v>
      </c>
      <c r="Z2693">
        <v>0</v>
      </c>
      <c r="AA2693" t="s">
        <v>346</v>
      </c>
      <c r="AB2693" t="s">
        <v>124</v>
      </c>
      <c r="AC2693">
        <v>232</v>
      </c>
    </row>
    <row r="2694" spans="1:29" x14ac:dyDescent="0.25">
      <c r="A2694">
        <v>345</v>
      </c>
      <c r="B2694">
        <v>345102</v>
      </c>
      <c r="C2694" t="s">
        <v>78</v>
      </c>
      <c r="D2694">
        <v>5820</v>
      </c>
      <c r="E2694">
        <v>0.73</v>
      </c>
      <c r="F2694" s="1">
        <v>42094</v>
      </c>
      <c r="G2694" t="s">
        <v>119</v>
      </c>
      <c r="H2694" t="s">
        <v>430</v>
      </c>
      <c r="I2694" t="s">
        <v>430</v>
      </c>
      <c r="K2694">
        <v>4067</v>
      </c>
      <c r="L2694">
        <v>205849</v>
      </c>
      <c r="Q2694" t="s">
        <v>344</v>
      </c>
      <c r="U2694">
        <v>3</v>
      </c>
      <c r="V2694">
        <v>15</v>
      </c>
      <c r="Y2694" t="s">
        <v>345</v>
      </c>
      <c r="Z2694">
        <v>0</v>
      </c>
      <c r="AA2694" t="s">
        <v>346</v>
      </c>
      <c r="AB2694" t="s">
        <v>124</v>
      </c>
      <c r="AC2694">
        <v>233</v>
      </c>
    </row>
    <row r="2695" spans="1:29" x14ac:dyDescent="0.25">
      <c r="A2695">
        <v>345</v>
      </c>
      <c r="B2695">
        <v>345101</v>
      </c>
      <c r="C2695" t="s">
        <v>78</v>
      </c>
      <c r="D2695">
        <v>5820</v>
      </c>
      <c r="E2695">
        <v>2.09</v>
      </c>
      <c r="F2695" s="1">
        <v>42094</v>
      </c>
      <c r="G2695" t="s">
        <v>119</v>
      </c>
      <c r="H2695" t="s">
        <v>424</v>
      </c>
      <c r="I2695" t="s">
        <v>424</v>
      </c>
      <c r="K2695">
        <v>296974</v>
      </c>
      <c r="L2695">
        <v>205849</v>
      </c>
      <c r="Q2695" t="s">
        <v>344</v>
      </c>
      <c r="U2695">
        <v>3</v>
      </c>
      <c r="V2695">
        <v>15</v>
      </c>
      <c r="Y2695" t="s">
        <v>345</v>
      </c>
      <c r="Z2695">
        <v>0</v>
      </c>
      <c r="AA2695" t="s">
        <v>346</v>
      </c>
      <c r="AB2695" t="s">
        <v>124</v>
      </c>
      <c r="AC2695">
        <v>232</v>
      </c>
    </row>
    <row r="2696" spans="1:29" x14ac:dyDescent="0.25">
      <c r="A2696">
        <v>345</v>
      </c>
      <c r="B2696">
        <v>345102</v>
      </c>
      <c r="C2696" t="s">
        <v>78</v>
      </c>
      <c r="D2696">
        <v>5820</v>
      </c>
      <c r="E2696">
        <v>18.309999999999999</v>
      </c>
      <c r="F2696" s="1">
        <v>42094</v>
      </c>
      <c r="G2696" t="s">
        <v>119</v>
      </c>
      <c r="H2696" t="s">
        <v>424</v>
      </c>
      <c r="I2696" t="s">
        <v>424</v>
      </c>
      <c r="K2696">
        <v>296974</v>
      </c>
      <c r="L2696">
        <v>205849</v>
      </c>
      <c r="Q2696" t="s">
        <v>344</v>
      </c>
      <c r="U2696">
        <v>3</v>
      </c>
      <c r="V2696">
        <v>15</v>
      </c>
      <c r="Y2696" t="s">
        <v>345</v>
      </c>
      <c r="Z2696">
        <v>0</v>
      </c>
      <c r="AA2696" t="s">
        <v>346</v>
      </c>
      <c r="AB2696" t="s">
        <v>124</v>
      </c>
      <c r="AC2696">
        <v>233</v>
      </c>
    </row>
    <row r="2697" spans="1:29" x14ac:dyDescent="0.25">
      <c r="A2697">
        <v>345</v>
      </c>
      <c r="B2697">
        <v>345101</v>
      </c>
      <c r="C2697" t="s">
        <v>78</v>
      </c>
      <c r="D2697">
        <v>5820</v>
      </c>
      <c r="E2697">
        <v>1.9</v>
      </c>
      <c r="F2697" s="1">
        <v>42124</v>
      </c>
      <c r="G2697" t="s">
        <v>119</v>
      </c>
      <c r="H2697" t="s">
        <v>431</v>
      </c>
      <c r="I2697" t="s">
        <v>431</v>
      </c>
      <c r="K2697">
        <v>4062</v>
      </c>
      <c r="L2697">
        <v>208038</v>
      </c>
      <c r="Q2697" t="s">
        <v>344</v>
      </c>
      <c r="U2697">
        <v>4</v>
      </c>
      <c r="V2697">
        <v>15</v>
      </c>
      <c r="Y2697" t="s">
        <v>345</v>
      </c>
      <c r="Z2697">
        <v>0</v>
      </c>
      <c r="AA2697" t="s">
        <v>346</v>
      </c>
      <c r="AB2697" t="s">
        <v>124</v>
      </c>
      <c r="AC2697">
        <v>232</v>
      </c>
    </row>
    <row r="2698" spans="1:29" x14ac:dyDescent="0.25">
      <c r="A2698">
        <v>345</v>
      </c>
      <c r="B2698">
        <v>345102</v>
      </c>
      <c r="C2698" t="s">
        <v>78</v>
      </c>
      <c r="D2698">
        <v>5820</v>
      </c>
      <c r="E2698">
        <v>16.600000000000001</v>
      </c>
      <c r="F2698" s="1">
        <v>42124</v>
      </c>
      <c r="G2698" t="s">
        <v>119</v>
      </c>
      <c r="H2698" t="s">
        <v>431</v>
      </c>
      <c r="I2698" t="s">
        <v>431</v>
      </c>
      <c r="K2698">
        <v>4062</v>
      </c>
      <c r="L2698">
        <v>208038</v>
      </c>
      <c r="Q2698" t="s">
        <v>344</v>
      </c>
      <c r="U2698">
        <v>4</v>
      </c>
      <c r="V2698">
        <v>15</v>
      </c>
      <c r="Y2698" t="s">
        <v>345</v>
      </c>
      <c r="Z2698">
        <v>0</v>
      </c>
      <c r="AA2698" t="s">
        <v>346</v>
      </c>
      <c r="AB2698" t="s">
        <v>124</v>
      </c>
      <c r="AC2698">
        <v>233</v>
      </c>
    </row>
    <row r="2699" spans="1:29" x14ac:dyDescent="0.25">
      <c r="A2699">
        <v>345</v>
      </c>
      <c r="B2699">
        <v>345101</v>
      </c>
      <c r="C2699" t="s">
        <v>78</v>
      </c>
      <c r="D2699">
        <v>5820</v>
      </c>
      <c r="E2699">
        <v>0.37</v>
      </c>
      <c r="F2699" s="1">
        <v>42155</v>
      </c>
      <c r="G2699" t="s">
        <v>119</v>
      </c>
      <c r="H2699" t="s">
        <v>424</v>
      </c>
      <c r="I2699" t="s">
        <v>424</v>
      </c>
      <c r="K2699">
        <v>296974</v>
      </c>
      <c r="L2699">
        <v>210146</v>
      </c>
      <c r="Q2699" t="s">
        <v>344</v>
      </c>
      <c r="U2699">
        <v>5</v>
      </c>
      <c r="V2699">
        <v>15</v>
      </c>
      <c r="Y2699" t="s">
        <v>345</v>
      </c>
      <c r="Z2699">
        <v>0</v>
      </c>
      <c r="AA2699" t="s">
        <v>346</v>
      </c>
      <c r="AB2699" t="s">
        <v>124</v>
      </c>
      <c r="AC2699">
        <v>232</v>
      </c>
    </row>
    <row r="2700" spans="1:29" x14ac:dyDescent="0.25">
      <c r="A2700">
        <v>345</v>
      </c>
      <c r="B2700">
        <v>345102</v>
      </c>
      <c r="C2700" t="s">
        <v>78</v>
      </c>
      <c r="D2700">
        <v>5820</v>
      </c>
      <c r="E2700">
        <v>3.21</v>
      </c>
      <c r="F2700" s="1">
        <v>42155</v>
      </c>
      <c r="G2700" t="s">
        <v>119</v>
      </c>
      <c r="H2700" t="s">
        <v>424</v>
      </c>
      <c r="I2700" t="s">
        <v>424</v>
      </c>
      <c r="K2700">
        <v>296974</v>
      </c>
      <c r="L2700">
        <v>210146</v>
      </c>
      <c r="Q2700" t="s">
        <v>344</v>
      </c>
      <c r="U2700">
        <v>5</v>
      </c>
      <c r="V2700">
        <v>15</v>
      </c>
      <c r="Y2700" t="s">
        <v>345</v>
      </c>
      <c r="Z2700">
        <v>0</v>
      </c>
      <c r="AA2700" t="s">
        <v>346</v>
      </c>
      <c r="AB2700" t="s">
        <v>124</v>
      </c>
      <c r="AC2700">
        <v>233</v>
      </c>
    </row>
    <row r="2701" spans="1:29" x14ac:dyDescent="0.25">
      <c r="A2701">
        <v>345</v>
      </c>
      <c r="B2701">
        <v>345101</v>
      </c>
      <c r="C2701" t="s">
        <v>78</v>
      </c>
      <c r="D2701">
        <v>5820</v>
      </c>
      <c r="E2701">
        <v>13</v>
      </c>
      <c r="F2701" s="1">
        <v>42185</v>
      </c>
      <c r="G2701" t="s">
        <v>119</v>
      </c>
      <c r="H2701" t="s">
        <v>432</v>
      </c>
      <c r="I2701" t="s">
        <v>432</v>
      </c>
      <c r="K2701">
        <v>4065</v>
      </c>
      <c r="L2701">
        <v>212653</v>
      </c>
      <c r="Q2701" t="s">
        <v>344</v>
      </c>
      <c r="U2701">
        <v>6</v>
      </c>
      <c r="V2701">
        <v>15</v>
      </c>
      <c r="Y2701" t="s">
        <v>345</v>
      </c>
      <c r="Z2701">
        <v>0</v>
      </c>
      <c r="AA2701" t="s">
        <v>346</v>
      </c>
      <c r="AB2701" t="s">
        <v>124</v>
      </c>
      <c r="AC2701">
        <v>232</v>
      </c>
    </row>
    <row r="2702" spans="1:29" x14ac:dyDescent="0.25">
      <c r="A2702">
        <v>345</v>
      </c>
      <c r="B2702">
        <v>345102</v>
      </c>
      <c r="C2702" t="s">
        <v>78</v>
      </c>
      <c r="D2702">
        <v>5820</v>
      </c>
      <c r="E2702">
        <v>115.19</v>
      </c>
      <c r="F2702" s="1">
        <v>42185</v>
      </c>
      <c r="G2702" t="s">
        <v>119</v>
      </c>
      <c r="H2702" t="s">
        <v>432</v>
      </c>
      <c r="I2702" t="s">
        <v>432</v>
      </c>
      <c r="K2702">
        <v>4065</v>
      </c>
      <c r="L2702">
        <v>212653</v>
      </c>
      <c r="Q2702" t="s">
        <v>344</v>
      </c>
      <c r="U2702">
        <v>6</v>
      </c>
      <c r="V2702">
        <v>15</v>
      </c>
      <c r="Y2702" t="s">
        <v>345</v>
      </c>
      <c r="Z2702">
        <v>0</v>
      </c>
      <c r="AA2702" t="s">
        <v>346</v>
      </c>
      <c r="AB2702" t="s">
        <v>124</v>
      </c>
      <c r="AC2702">
        <v>233</v>
      </c>
    </row>
    <row r="2703" spans="1:29" x14ac:dyDescent="0.25">
      <c r="A2703">
        <v>345</v>
      </c>
      <c r="B2703">
        <v>345101</v>
      </c>
      <c r="C2703" t="s">
        <v>78</v>
      </c>
      <c r="D2703">
        <v>5820</v>
      </c>
      <c r="E2703">
        <v>2.09</v>
      </c>
      <c r="F2703" s="1">
        <v>42185</v>
      </c>
      <c r="G2703" t="s">
        <v>119</v>
      </c>
      <c r="H2703" t="s">
        <v>424</v>
      </c>
      <c r="I2703" t="s">
        <v>424</v>
      </c>
      <c r="K2703">
        <v>296974</v>
      </c>
      <c r="L2703">
        <v>212653</v>
      </c>
      <c r="Q2703" t="s">
        <v>344</v>
      </c>
      <c r="U2703">
        <v>6</v>
      </c>
      <c r="V2703">
        <v>15</v>
      </c>
      <c r="Y2703" t="s">
        <v>345</v>
      </c>
      <c r="Z2703">
        <v>0</v>
      </c>
      <c r="AA2703" t="s">
        <v>346</v>
      </c>
      <c r="AB2703" t="s">
        <v>124</v>
      </c>
      <c r="AC2703">
        <v>232</v>
      </c>
    </row>
    <row r="2704" spans="1:29" x14ac:dyDescent="0.25">
      <c r="A2704">
        <v>345</v>
      </c>
      <c r="B2704">
        <v>345102</v>
      </c>
      <c r="C2704" t="s">
        <v>78</v>
      </c>
      <c r="D2704">
        <v>5820</v>
      </c>
      <c r="E2704">
        <v>18.5</v>
      </c>
      <c r="F2704" s="1">
        <v>42185</v>
      </c>
      <c r="G2704" t="s">
        <v>119</v>
      </c>
      <c r="H2704" t="s">
        <v>424</v>
      </c>
      <c r="I2704" t="s">
        <v>424</v>
      </c>
      <c r="K2704">
        <v>296974</v>
      </c>
      <c r="L2704">
        <v>212653</v>
      </c>
      <c r="Q2704" t="s">
        <v>344</v>
      </c>
      <c r="U2704">
        <v>6</v>
      </c>
      <c r="V2704">
        <v>15</v>
      </c>
      <c r="Y2704" t="s">
        <v>345</v>
      </c>
      <c r="Z2704">
        <v>0</v>
      </c>
      <c r="AA2704" t="s">
        <v>346</v>
      </c>
      <c r="AB2704" t="s">
        <v>124</v>
      </c>
      <c r="AC2704">
        <v>233</v>
      </c>
    </row>
    <row r="2705" spans="1:29" x14ac:dyDescent="0.25">
      <c r="A2705">
        <v>345</v>
      </c>
      <c r="B2705">
        <v>345102</v>
      </c>
      <c r="C2705" t="s">
        <v>78</v>
      </c>
      <c r="D2705">
        <v>5825</v>
      </c>
      <c r="E2705">
        <v>60</v>
      </c>
      <c r="F2705" s="1">
        <v>41836</v>
      </c>
      <c r="G2705" t="s">
        <v>119</v>
      </c>
      <c r="H2705" t="s">
        <v>433</v>
      </c>
      <c r="K2705">
        <v>614749</v>
      </c>
      <c r="L2705">
        <v>186066</v>
      </c>
      <c r="Q2705" t="s">
        <v>172</v>
      </c>
      <c r="U2705">
        <v>7</v>
      </c>
      <c r="V2705">
        <v>14</v>
      </c>
      <c r="X2705">
        <v>1099720</v>
      </c>
      <c r="Y2705" t="s">
        <v>122</v>
      </c>
      <c r="Z2705">
        <v>345</v>
      </c>
      <c r="AA2705" t="s">
        <v>147</v>
      </c>
      <c r="AB2705" t="s">
        <v>124</v>
      </c>
      <c r="AC2705">
        <v>3</v>
      </c>
    </row>
    <row r="2706" spans="1:29" x14ac:dyDescent="0.25">
      <c r="A2706">
        <v>345</v>
      </c>
      <c r="B2706">
        <v>345101</v>
      </c>
      <c r="C2706" t="s">
        <v>78</v>
      </c>
      <c r="D2706">
        <v>5825</v>
      </c>
      <c r="E2706"/>
      <c r="F2706" s="1">
        <v>41851</v>
      </c>
      <c r="G2706" t="s">
        <v>119</v>
      </c>
      <c r="H2706" t="s">
        <v>434</v>
      </c>
      <c r="I2706" t="s">
        <v>434</v>
      </c>
      <c r="K2706">
        <v>4072</v>
      </c>
      <c r="L2706">
        <v>188241</v>
      </c>
      <c r="Q2706" t="s">
        <v>344</v>
      </c>
      <c r="U2706">
        <v>7</v>
      </c>
      <c r="V2706">
        <v>14</v>
      </c>
      <c r="Y2706" t="s">
        <v>345</v>
      </c>
      <c r="Z2706">
        <v>0</v>
      </c>
      <c r="AA2706" t="s">
        <v>346</v>
      </c>
      <c r="AB2706" t="s">
        <v>124</v>
      </c>
      <c r="AC2706">
        <v>229</v>
      </c>
    </row>
    <row r="2707" spans="1:29" x14ac:dyDescent="0.25">
      <c r="A2707">
        <v>345</v>
      </c>
      <c r="B2707">
        <v>345102</v>
      </c>
      <c r="C2707" t="s">
        <v>78</v>
      </c>
      <c r="D2707">
        <v>5825</v>
      </c>
      <c r="E2707"/>
      <c r="F2707" s="1">
        <v>41851</v>
      </c>
      <c r="G2707" t="s">
        <v>119</v>
      </c>
      <c r="H2707" t="s">
        <v>434</v>
      </c>
      <c r="I2707" t="s">
        <v>434</v>
      </c>
      <c r="K2707">
        <v>4072</v>
      </c>
      <c r="L2707">
        <v>188241</v>
      </c>
      <c r="Q2707" t="s">
        <v>344</v>
      </c>
      <c r="U2707">
        <v>7</v>
      </c>
      <c r="V2707">
        <v>14</v>
      </c>
      <c r="Y2707" t="s">
        <v>345</v>
      </c>
      <c r="Z2707">
        <v>0</v>
      </c>
      <c r="AA2707" t="s">
        <v>346</v>
      </c>
      <c r="AB2707" t="s">
        <v>124</v>
      </c>
      <c r="AC2707">
        <v>230</v>
      </c>
    </row>
    <row r="2708" spans="1:29" x14ac:dyDescent="0.25">
      <c r="A2708">
        <v>345</v>
      </c>
      <c r="B2708">
        <v>345101</v>
      </c>
      <c r="C2708" t="s">
        <v>78</v>
      </c>
      <c r="D2708">
        <v>5825</v>
      </c>
      <c r="E2708">
        <v>0.16</v>
      </c>
      <c r="F2708" s="1">
        <v>41851</v>
      </c>
      <c r="G2708" t="s">
        <v>119</v>
      </c>
      <c r="H2708" t="s">
        <v>435</v>
      </c>
      <c r="I2708" t="s">
        <v>435</v>
      </c>
      <c r="K2708">
        <v>4079</v>
      </c>
      <c r="L2708">
        <v>188241</v>
      </c>
      <c r="Q2708" t="s">
        <v>344</v>
      </c>
      <c r="U2708">
        <v>7</v>
      </c>
      <c r="V2708">
        <v>14</v>
      </c>
      <c r="Y2708" t="s">
        <v>345</v>
      </c>
      <c r="Z2708">
        <v>0</v>
      </c>
      <c r="AA2708" t="s">
        <v>346</v>
      </c>
      <c r="AB2708" t="s">
        <v>124</v>
      </c>
      <c r="AC2708">
        <v>229</v>
      </c>
    </row>
    <row r="2709" spans="1:29" x14ac:dyDescent="0.25">
      <c r="A2709">
        <v>345</v>
      </c>
      <c r="B2709">
        <v>345102</v>
      </c>
      <c r="C2709" t="s">
        <v>78</v>
      </c>
      <c r="D2709">
        <v>5825</v>
      </c>
      <c r="E2709">
        <v>1.43</v>
      </c>
      <c r="F2709" s="1">
        <v>41851</v>
      </c>
      <c r="G2709" t="s">
        <v>119</v>
      </c>
      <c r="H2709" t="s">
        <v>435</v>
      </c>
      <c r="I2709" t="s">
        <v>435</v>
      </c>
      <c r="K2709">
        <v>4079</v>
      </c>
      <c r="L2709">
        <v>188241</v>
      </c>
      <c r="Q2709" t="s">
        <v>344</v>
      </c>
      <c r="U2709">
        <v>7</v>
      </c>
      <c r="V2709">
        <v>14</v>
      </c>
      <c r="Y2709" t="s">
        <v>345</v>
      </c>
      <c r="Z2709">
        <v>0</v>
      </c>
      <c r="AA2709" t="s">
        <v>346</v>
      </c>
      <c r="AB2709" t="s">
        <v>124</v>
      </c>
      <c r="AC2709">
        <v>230</v>
      </c>
    </row>
    <row r="2710" spans="1:29" x14ac:dyDescent="0.25">
      <c r="A2710">
        <v>345</v>
      </c>
      <c r="B2710">
        <v>345100</v>
      </c>
      <c r="C2710" t="s">
        <v>78</v>
      </c>
      <c r="D2710">
        <v>5825</v>
      </c>
      <c r="E2710">
        <v>43.4</v>
      </c>
      <c r="F2710" s="1">
        <v>41851</v>
      </c>
      <c r="G2710" t="s">
        <v>119</v>
      </c>
      <c r="H2710" t="s">
        <v>400</v>
      </c>
      <c r="I2710" t="s">
        <v>436</v>
      </c>
      <c r="K2710">
        <v>300841</v>
      </c>
      <c r="L2710">
        <v>187092</v>
      </c>
      <c r="Q2710" t="s">
        <v>170</v>
      </c>
      <c r="U2710">
        <v>7</v>
      </c>
      <c r="V2710">
        <v>14</v>
      </c>
      <c r="Y2710" t="s">
        <v>122</v>
      </c>
      <c r="Z2710">
        <v>102</v>
      </c>
      <c r="AA2710" t="s">
        <v>123</v>
      </c>
      <c r="AB2710" t="s">
        <v>124</v>
      </c>
      <c r="AC2710">
        <v>18</v>
      </c>
    </row>
    <row r="2711" spans="1:29" x14ac:dyDescent="0.25">
      <c r="A2711">
        <v>345</v>
      </c>
      <c r="B2711">
        <v>345100</v>
      </c>
      <c r="C2711" t="s">
        <v>78</v>
      </c>
      <c r="D2711">
        <v>5825</v>
      </c>
      <c r="E2711">
        <v>0.4</v>
      </c>
      <c r="F2711" s="1">
        <v>41877</v>
      </c>
      <c r="G2711" t="s">
        <v>119</v>
      </c>
      <c r="H2711" t="s">
        <v>400</v>
      </c>
      <c r="I2711" t="s">
        <v>436</v>
      </c>
      <c r="K2711">
        <v>301506</v>
      </c>
      <c r="L2711">
        <v>189021</v>
      </c>
      <c r="Q2711" t="s">
        <v>170</v>
      </c>
      <c r="U2711">
        <v>8</v>
      </c>
      <c r="V2711">
        <v>14</v>
      </c>
      <c r="Y2711" t="s">
        <v>122</v>
      </c>
      <c r="Z2711">
        <v>102</v>
      </c>
      <c r="AA2711" t="s">
        <v>123</v>
      </c>
      <c r="AB2711" t="s">
        <v>124</v>
      </c>
      <c r="AC2711">
        <v>16</v>
      </c>
    </row>
    <row r="2712" spans="1:29" x14ac:dyDescent="0.25">
      <c r="A2712">
        <v>345</v>
      </c>
      <c r="B2712">
        <v>345100</v>
      </c>
      <c r="C2712" t="s">
        <v>78</v>
      </c>
      <c r="D2712">
        <v>5825</v>
      </c>
      <c r="E2712">
        <v>-17.829999999999998</v>
      </c>
      <c r="F2712" s="1">
        <v>41877</v>
      </c>
      <c r="G2712" t="s">
        <v>119</v>
      </c>
      <c r="H2712" t="s">
        <v>400</v>
      </c>
      <c r="I2712" t="s">
        <v>437</v>
      </c>
      <c r="K2712">
        <v>301506</v>
      </c>
      <c r="L2712">
        <v>189021</v>
      </c>
      <c r="Q2712" t="s">
        <v>170</v>
      </c>
      <c r="U2712">
        <v>8</v>
      </c>
      <c r="V2712">
        <v>14</v>
      </c>
      <c r="Y2712" t="s">
        <v>122</v>
      </c>
      <c r="Z2712">
        <v>102</v>
      </c>
      <c r="AA2712" t="s">
        <v>123</v>
      </c>
      <c r="AB2712" t="s">
        <v>124</v>
      </c>
      <c r="AC2712">
        <v>18</v>
      </c>
    </row>
    <row r="2713" spans="1:29" x14ac:dyDescent="0.25">
      <c r="A2713">
        <v>345</v>
      </c>
      <c r="B2713">
        <v>345101</v>
      </c>
      <c r="C2713" t="s">
        <v>78</v>
      </c>
      <c r="D2713">
        <v>5825</v>
      </c>
      <c r="E2713">
        <v>2.93</v>
      </c>
      <c r="F2713" s="1">
        <v>41882</v>
      </c>
      <c r="G2713" t="s">
        <v>119</v>
      </c>
      <c r="H2713" t="s">
        <v>434</v>
      </c>
      <c r="I2713" t="s">
        <v>434</v>
      </c>
      <c r="K2713">
        <v>4072</v>
      </c>
      <c r="L2713">
        <v>190224</v>
      </c>
      <c r="Q2713" t="s">
        <v>344</v>
      </c>
      <c r="U2713">
        <v>8</v>
      </c>
      <c r="V2713">
        <v>14</v>
      </c>
      <c r="Y2713" t="s">
        <v>345</v>
      </c>
      <c r="Z2713">
        <v>0</v>
      </c>
      <c r="AA2713" t="s">
        <v>346</v>
      </c>
      <c r="AB2713" t="s">
        <v>124</v>
      </c>
      <c r="AC2713">
        <v>228</v>
      </c>
    </row>
    <row r="2714" spans="1:29" x14ac:dyDescent="0.25">
      <c r="A2714">
        <v>345</v>
      </c>
      <c r="B2714">
        <v>345102</v>
      </c>
      <c r="C2714" t="s">
        <v>78</v>
      </c>
      <c r="D2714">
        <v>5825</v>
      </c>
      <c r="E2714">
        <v>26.03</v>
      </c>
      <c r="F2714" s="1">
        <v>41882</v>
      </c>
      <c r="G2714" t="s">
        <v>119</v>
      </c>
      <c r="H2714" t="s">
        <v>434</v>
      </c>
      <c r="I2714" t="s">
        <v>434</v>
      </c>
      <c r="K2714">
        <v>4072</v>
      </c>
      <c r="L2714">
        <v>190224</v>
      </c>
      <c r="Q2714" t="s">
        <v>344</v>
      </c>
      <c r="U2714">
        <v>8</v>
      </c>
      <c r="V2714">
        <v>14</v>
      </c>
      <c r="Y2714" t="s">
        <v>345</v>
      </c>
      <c r="Z2714">
        <v>0</v>
      </c>
      <c r="AA2714" t="s">
        <v>346</v>
      </c>
      <c r="AB2714" t="s">
        <v>124</v>
      </c>
      <c r="AC2714">
        <v>229</v>
      </c>
    </row>
    <row r="2715" spans="1:29" x14ac:dyDescent="0.25">
      <c r="A2715">
        <v>345</v>
      </c>
      <c r="B2715">
        <v>345101</v>
      </c>
      <c r="C2715" t="s">
        <v>78</v>
      </c>
      <c r="D2715">
        <v>5825</v>
      </c>
      <c r="E2715"/>
      <c r="F2715" s="1">
        <v>41882</v>
      </c>
      <c r="G2715" t="s">
        <v>119</v>
      </c>
      <c r="H2715" t="s">
        <v>438</v>
      </c>
      <c r="I2715" t="s">
        <v>438</v>
      </c>
      <c r="K2715">
        <v>4074</v>
      </c>
      <c r="L2715">
        <v>190224</v>
      </c>
      <c r="Q2715" t="s">
        <v>344</v>
      </c>
      <c r="U2715">
        <v>8</v>
      </c>
      <c r="V2715">
        <v>14</v>
      </c>
      <c r="Y2715" t="s">
        <v>345</v>
      </c>
      <c r="Z2715">
        <v>0</v>
      </c>
      <c r="AA2715" t="s">
        <v>346</v>
      </c>
      <c r="AB2715" t="s">
        <v>124</v>
      </c>
      <c r="AC2715">
        <v>228</v>
      </c>
    </row>
    <row r="2716" spans="1:29" x14ac:dyDescent="0.25">
      <c r="A2716">
        <v>345</v>
      </c>
      <c r="B2716">
        <v>345102</v>
      </c>
      <c r="C2716" t="s">
        <v>78</v>
      </c>
      <c r="D2716">
        <v>5825</v>
      </c>
      <c r="E2716">
        <v>-0.04</v>
      </c>
      <c r="F2716" s="1">
        <v>41882</v>
      </c>
      <c r="G2716" t="s">
        <v>119</v>
      </c>
      <c r="H2716" t="s">
        <v>438</v>
      </c>
      <c r="I2716" t="s">
        <v>438</v>
      </c>
      <c r="K2716">
        <v>4074</v>
      </c>
      <c r="L2716">
        <v>190224</v>
      </c>
      <c r="Q2716" t="s">
        <v>344</v>
      </c>
      <c r="U2716">
        <v>8</v>
      </c>
      <c r="V2716">
        <v>14</v>
      </c>
      <c r="Y2716" t="s">
        <v>345</v>
      </c>
      <c r="Z2716">
        <v>0</v>
      </c>
      <c r="AA2716" t="s">
        <v>346</v>
      </c>
      <c r="AB2716" t="s">
        <v>124</v>
      </c>
      <c r="AC2716">
        <v>229</v>
      </c>
    </row>
    <row r="2717" spans="1:29" x14ac:dyDescent="0.25">
      <c r="A2717">
        <v>345</v>
      </c>
      <c r="B2717">
        <v>345101</v>
      </c>
      <c r="C2717" t="s">
        <v>78</v>
      </c>
      <c r="D2717">
        <v>5825</v>
      </c>
      <c r="E2717">
        <v>18.260000000000002</v>
      </c>
      <c r="F2717" s="1">
        <v>41882</v>
      </c>
      <c r="G2717" t="s">
        <v>119</v>
      </c>
      <c r="H2717" t="s">
        <v>439</v>
      </c>
      <c r="I2717" t="s">
        <v>439</v>
      </c>
      <c r="K2717">
        <v>4077</v>
      </c>
      <c r="L2717">
        <v>190224</v>
      </c>
      <c r="Q2717" t="s">
        <v>344</v>
      </c>
      <c r="U2717">
        <v>8</v>
      </c>
      <c r="V2717">
        <v>14</v>
      </c>
      <c r="Y2717" t="s">
        <v>345</v>
      </c>
      <c r="Z2717">
        <v>0</v>
      </c>
      <c r="AA2717" t="s">
        <v>346</v>
      </c>
      <c r="AB2717" t="s">
        <v>124</v>
      </c>
      <c r="AC2717">
        <v>228</v>
      </c>
    </row>
    <row r="2718" spans="1:29" x14ac:dyDescent="0.25">
      <c r="A2718">
        <v>345</v>
      </c>
      <c r="B2718">
        <v>345102</v>
      </c>
      <c r="C2718" t="s">
        <v>78</v>
      </c>
      <c r="D2718">
        <v>5825</v>
      </c>
      <c r="E2718">
        <v>162.18</v>
      </c>
      <c r="F2718" s="1">
        <v>41882</v>
      </c>
      <c r="G2718" t="s">
        <v>119</v>
      </c>
      <c r="H2718" t="s">
        <v>439</v>
      </c>
      <c r="I2718" t="s">
        <v>439</v>
      </c>
      <c r="K2718">
        <v>4077</v>
      </c>
      <c r="L2718">
        <v>190224</v>
      </c>
      <c r="Q2718" t="s">
        <v>344</v>
      </c>
      <c r="U2718">
        <v>8</v>
      </c>
      <c r="V2718">
        <v>14</v>
      </c>
      <c r="Y2718" t="s">
        <v>345</v>
      </c>
      <c r="Z2718">
        <v>0</v>
      </c>
      <c r="AA2718" t="s">
        <v>346</v>
      </c>
      <c r="AB2718" t="s">
        <v>124</v>
      </c>
      <c r="AC2718">
        <v>229</v>
      </c>
    </row>
    <row r="2719" spans="1:29" x14ac:dyDescent="0.25">
      <c r="A2719">
        <v>345</v>
      </c>
      <c r="B2719">
        <v>345101</v>
      </c>
      <c r="C2719" t="s">
        <v>78</v>
      </c>
      <c r="D2719">
        <v>5825</v>
      </c>
      <c r="E2719">
        <v>0.38</v>
      </c>
      <c r="F2719" s="1">
        <v>41882</v>
      </c>
      <c r="G2719" t="s">
        <v>119</v>
      </c>
      <c r="H2719" t="s">
        <v>440</v>
      </c>
      <c r="I2719" t="s">
        <v>440</v>
      </c>
      <c r="K2719">
        <v>280715</v>
      </c>
      <c r="L2719">
        <v>190224</v>
      </c>
      <c r="Q2719" t="s">
        <v>344</v>
      </c>
      <c r="U2719">
        <v>8</v>
      </c>
      <c r="V2719">
        <v>14</v>
      </c>
      <c r="Y2719" t="s">
        <v>345</v>
      </c>
      <c r="Z2719">
        <v>0</v>
      </c>
      <c r="AA2719" t="s">
        <v>346</v>
      </c>
      <c r="AB2719" t="s">
        <v>124</v>
      </c>
      <c r="AC2719">
        <v>228</v>
      </c>
    </row>
    <row r="2720" spans="1:29" x14ac:dyDescent="0.25">
      <c r="A2720">
        <v>345</v>
      </c>
      <c r="B2720">
        <v>345102</v>
      </c>
      <c r="C2720" t="s">
        <v>78</v>
      </c>
      <c r="D2720">
        <v>5825</v>
      </c>
      <c r="E2720">
        <v>3.34</v>
      </c>
      <c r="F2720" s="1">
        <v>41882</v>
      </c>
      <c r="G2720" t="s">
        <v>119</v>
      </c>
      <c r="H2720" t="s">
        <v>440</v>
      </c>
      <c r="I2720" t="s">
        <v>440</v>
      </c>
      <c r="K2720">
        <v>280715</v>
      </c>
      <c r="L2720">
        <v>190224</v>
      </c>
      <c r="Q2720" t="s">
        <v>344</v>
      </c>
      <c r="U2720">
        <v>8</v>
      </c>
      <c r="V2720">
        <v>14</v>
      </c>
      <c r="Y2720" t="s">
        <v>345</v>
      </c>
      <c r="Z2720">
        <v>0</v>
      </c>
      <c r="AA2720" t="s">
        <v>346</v>
      </c>
      <c r="AB2720" t="s">
        <v>124</v>
      </c>
      <c r="AC2720">
        <v>229</v>
      </c>
    </row>
    <row r="2721" spans="1:29" x14ac:dyDescent="0.25">
      <c r="A2721">
        <v>345</v>
      </c>
      <c r="B2721">
        <v>345101</v>
      </c>
      <c r="C2721" t="s">
        <v>78</v>
      </c>
      <c r="D2721">
        <v>5825</v>
      </c>
      <c r="E2721">
        <v>0.73</v>
      </c>
      <c r="F2721" s="1">
        <v>41912</v>
      </c>
      <c r="G2721" t="s">
        <v>119</v>
      </c>
      <c r="H2721" t="s">
        <v>434</v>
      </c>
      <c r="I2721" t="s">
        <v>434</v>
      </c>
      <c r="K2721">
        <v>4072</v>
      </c>
      <c r="L2721">
        <v>192448</v>
      </c>
      <c r="Q2721" t="s">
        <v>344</v>
      </c>
      <c r="U2721">
        <v>9</v>
      </c>
      <c r="V2721">
        <v>14</v>
      </c>
      <c r="Y2721" t="s">
        <v>345</v>
      </c>
      <c r="Z2721">
        <v>0</v>
      </c>
      <c r="AA2721" t="s">
        <v>346</v>
      </c>
      <c r="AB2721" t="s">
        <v>124</v>
      </c>
      <c r="AC2721">
        <v>228</v>
      </c>
    </row>
    <row r="2722" spans="1:29" x14ac:dyDescent="0.25">
      <c r="A2722">
        <v>345</v>
      </c>
      <c r="B2722">
        <v>345102</v>
      </c>
      <c r="C2722" t="s">
        <v>78</v>
      </c>
      <c r="D2722">
        <v>5825</v>
      </c>
      <c r="E2722">
        <v>6.41</v>
      </c>
      <c r="F2722" s="1">
        <v>41912</v>
      </c>
      <c r="G2722" t="s">
        <v>119</v>
      </c>
      <c r="H2722" t="s">
        <v>434</v>
      </c>
      <c r="I2722" t="s">
        <v>434</v>
      </c>
      <c r="K2722">
        <v>4072</v>
      </c>
      <c r="L2722">
        <v>192448</v>
      </c>
      <c r="Q2722" t="s">
        <v>344</v>
      </c>
      <c r="U2722">
        <v>9</v>
      </c>
      <c r="V2722">
        <v>14</v>
      </c>
      <c r="Y2722" t="s">
        <v>345</v>
      </c>
      <c r="Z2722">
        <v>0</v>
      </c>
      <c r="AA2722" t="s">
        <v>346</v>
      </c>
      <c r="AB2722" t="s">
        <v>124</v>
      </c>
      <c r="AC2722">
        <v>229</v>
      </c>
    </row>
    <row r="2723" spans="1:29" x14ac:dyDescent="0.25">
      <c r="A2723">
        <v>345</v>
      </c>
      <c r="B2723">
        <v>345101</v>
      </c>
      <c r="C2723" t="s">
        <v>78</v>
      </c>
      <c r="D2723">
        <v>5825</v>
      </c>
      <c r="E2723">
        <v>-21.58</v>
      </c>
      <c r="F2723" s="1">
        <v>41912</v>
      </c>
      <c r="G2723" t="s">
        <v>119</v>
      </c>
      <c r="H2723" t="s">
        <v>441</v>
      </c>
      <c r="I2723" t="s">
        <v>441</v>
      </c>
      <c r="K2723">
        <v>5273</v>
      </c>
      <c r="L2723">
        <v>192448</v>
      </c>
      <c r="Q2723" t="s">
        <v>344</v>
      </c>
      <c r="U2723">
        <v>9</v>
      </c>
      <c r="V2723">
        <v>14</v>
      </c>
      <c r="Y2723" t="s">
        <v>345</v>
      </c>
      <c r="Z2723">
        <v>0</v>
      </c>
      <c r="AA2723" t="s">
        <v>346</v>
      </c>
      <c r="AB2723" t="s">
        <v>124</v>
      </c>
      <c r="AC2723">
        <v>38</v>
      </c>
    </row>
    <row r="2724" spans="1:29" x14ac:dyDescent="0.25">
      <c r="A2724">
        <v>345</v>
      </c>
      <c r="B2724">
        <v>345102</v>
      </c>
      <c r="C2724" t="s">
        <v>78</v>
      </c>
      <c r="D2724">
        <v>5825</v>
      </c>
      <c r="E2724">
        <v>-189.2</v>
      </c>
      <c r="F2724" s="1">
        <v>41912</v>
      </c>
      <c r="G2724" t="s">
        <v>119</v>
      </c>
      <c r="H2724" t="s">
        <v>441</v>
      </c>
      <c r="I2724" t="s">
        <v>441</v>
      </c>
      <c r="K2724">
        <v>5273</v>
      </c>
      <c r="L2724">
        <v>192448</v>
      </c>
      <c r="Q2724" t="s">
        <v>344</v>
      </c>
      <c r="U2724">
        <v>9</v>
      </c>
      <c r="V2724">
        <v>14</v>
      </c>
      <c r="Y2724" t="s">
        <v>345</v>
      </c>
      <c r="Z2724">
        <v>0</v>
      </c>
      <c r="AA2724" t="s">
        <v>346</v>
      </c>
      <c r="AB2724" t="s">
        <v>124</v>
      </c>
      <c r="AC2724">
        <v>39</v>
      </c>
    </row>
    <row r="2725" spans="1:29" x14ac:dyDescent="0.25">
      <c r="A2725">
        <v>345</v>
      </c>
      <c r="B2725">
        <v>345101</v>
      </c>
      <c r="C2725" t="s">
        <v>78</v>
      </c>
      <c r="D2725">
        <v>5825</v>
      </c>
      <c r="E2725">
        <v>34.31</v>
      </c>
      <c r="F2725" s="1">
        <v>41943</v>
      </c>
      <c r="G2725" t="s">
        <v>119</v>
      </c>
      <c r="H2725" t="s">
        <v>434</v>
      </c>
      <c r="I2725" t="s">
        <v>434</v>
      </c>
      <c r="K2725">
        <v>4072</v>
      </c>
      <c r="L2725">
        <v>194806</v>
      </c>
      <c r="Q2725" t="s">
        <v>344</v>
      </c>
      <c r="U2725">
        <v>10</v>
      </c>
      <c r="V2725">
        <v>14</v>
      </c>
      <c r="Y2725" t="s">
        <v>345</v>
      </c>
      <c r="Z2725">
        <v>0</v>
      </c>
      <c r="AA2725" t="s">
        <v>346</v>
      </c>
      <c r="AB2725" t="s">
        <v>124</v>
      </c>
      <c r="AC2725">
        <v>232</v>
      </c>
    </row>
    <row r="2726" spans="1:29" x14ac:dyDescent="0.25">
      <c r="A2726">
        <v>345</v>
      </c>
      <c r="B2726">
        <v>345102</v>
      </c>
      <c r="C2726" t="s">
        <v>78</v>
      </c>
      <c r="D2726">
        <v>5825</v>
      </c>
      <c r="E2726">
        <v>301.81</v>
      </c>
      <c r="F2726" s="1">
        <v>41943</v>
      </c>
      <c r="G2726" t="s">
        <v>119</v>
      </c>
      <c r="H2726" t="s">
        <v>434</v>
      </c>
      <c r="I2726" t="s">
        <v>434</v>
      </c>
      <c r="K2726">
        <v>4072</v>
      </c>
      <c r="L2726">
        <v>194806</v>
      </c>
      <c r="Q2726" t="s">
        <v>344</v>
      </c>
      <c r="U2726">
        <v>10</v>
      </c>
      <c r="V2726">
        <v>14</v>
      </c>
      <c r="Y2726" t="s">
        <v>345</v>
      </c>
      <c r="Z2726">
        <v>0</v>
      </c>
      <c r="AA2726" t="s">
        <v>346</v>
      </c>
      <c r="AB2726" t="s">
        <v>124</v>
      </c>
      <c r="AC2726">
        <v>233</v>
      </c>
    </row>
    <row r="2727" spans="1:29" x14ac:dyDescent="0.25">
      <c r="A2727">
        <v>345</v>
      </c>
      <c r="B2727">
        <v>345101</v>
      </c>
      <c r="C2727" t="s">
        <v>78</v>
      </c>
      <c r="D2727">
        <v>5825</v>
      </c>
      <c r="E2727">
        <v>-18.260000000000002</v>
      </c>
      <c r="F2727" s="1">
        <v>41943</v>
      </c>
      <c r="G2727" t="s">
        <v>119</v>
      </c>
      <c r="H2727" t="s">
        <v>439</v>
      </c>
      <c r="I2727" t="s">
        <v>439</v>
      </c>
      <c r="K2727">
        <v>4077</v>
      </c>
      <c r="L2727">
        <v>194806</v>
      </c>
      <c r="Q2727" t="s">
        <v>344</v>
      </c>
      <c r="U2727">
        <v>10</v>
      </c>
      <c r="V2727">
        <v>14</v>
      </c>
      <c r="Y2727" t="s">
        <v>345</v>
      </c>
      <c r="Z2727">
        <v>0</v>
      </c>
      <c r="AA2727" t="s">
        <v>346</v>
      </c>
      <c r="AB2727" t="s">
        <v>124</v>
      </c>
      <c r="AC2727">
        <v>232</v>
      </c>
    </row>
    <row r="2728" spans="1:29" x14ac:dyDescent="0.25">
      <c r="A2728">
        <v>345</v>
      </c>
      <c r="B2728">
        <v>345102</v>
      </c>
      <c r="C2728" t="s">
        <v>78</v>
      </c>
      <c r="D2728">
        <v>5825</v>
      </c>
      <c r="E2728">
        <v>-160.58000000000001</v>
      </c>
      <c r="F2728" s="1">
        <v>41943</v>
      </c>
      <c r="G2728" t="s">
        <v>119</v>
      </c>
      <c r="H2728" t="s">
        <v>439</v>
      </c>
      <c r="I2728" t="s">
        <v>439</v>
      </c>
      <c r="K2728">
        <v>4077</v>
      </c>
      <c r="L2728">
        <v>194806</v>
      </c>
      <c r="Q2728" t="s">
        <v>344</v>
      </c>
      <c r="U2728">
        <v>10</v>
      </c>
      <c r="V2728">
        <v>14</v>
      </c>
      <c r="Y2728" t="s">
        <v>345</v>
      </c>
      <c r="Z2728">
        <v>0</v>
      </c>
      <c r="AA2728" t="s">
        <v>346</v>
      </c>
      <c r="AB2728" t="s">
        <v>124</v>
      </c>
      <c r="AC2728">
        <v>233</v>
      </c>
    </row>
    <row r="2729" spans="1:29" x14ac:dyDescent="0.25">
      <c r="A2729">
        <v>345</v>
      </c>
      <c r="B2729">
        <v>345100</v>
      </c>
      <c r="C2729" t="s">
        <v>78</v>
      </c>
      <c r="D2729">
        <v>5825</v>
      </c>
      <c r="E2729">
        <v>50.51</v>
      </c>
      <c r="F2729" s="1">
        <v>41943</v>
      </c>
      <c r="G2729" t="s">
        <v>119</v>
      </c>
      <c r="H2729" t="s">
        <v>400</v>
      </c>
      <c r="I2729" t="s">
        <v>442</v>
      </c>
      <c r="K2729">
        <v>302130</v>
      </c>
      <c r="L2729">
        <v>193845</v>
      </c>
      <c r="Q2729" t="s">
        <v>170</v>
      </c>
      <c r="U2729">
        <v>10</v>
      </c>
      <c r="V2729">
        <v>14</v>
      </c>
      <c r="Y2729" t="s">
        <v>122</v>
      </c>
      <c r="Z2729">
        <v>102</v>
      </c>
      <c r="AA2729" t="s">
        <v>123</v>
      </c>
      <c r="AB2729" t="s">
        <v>124</v>
      </c>
      <c r="AC2729">
        <v>24</v>
      </c>
    </row>
    <row r="2730" spans="1:29" x14ac:dyDescent="0.25">
      <c r="A2730">
        <v>345</v>
      </c>
      <c r="B2730">
        <v>345100</v>
      </c>
      <c r="C2730" t="s">
        <v>78</v>
      </c>
      <c r="D2730">
        <v>5825</v>
      </c>
      <c r="E2730">
        <v>0.5</v>
      </c>
      <c r="F2730" s="1">
        <v>41943</v>
      </c>
      <c r="G2730" t="s">
        <v>119</v>
      </c>
      <c r="H2730" t="s">
        <v>400</v>
      </c>
      <c r="I2730" t="s">
        <v>443</v>
      </c>
      <c r="K2730">
        <v>302130</v>
      </c>
      <c r="L2730">
        <v>193845</v>
      </c>
      <c r="Q2730" t="s">
        <v>170</v>
      </c>
      <c r="U2730">
        <v>10</v>
      </c>
      <c r="V2730">
        <v>14</v>
      </c>
      <c r="Y2730" t="s">
        <v>122</v>
      </c>
      <c r="Z2730">
        <v>102</v>
      </c>
      <c r="AA2730" t="s">
        <v>123</v>
      </c>
      <c r="AB2730" t="s">
        <v>124</v>
      </c>
      <c r="AC2730">
        <v>27</v>
      </c>
    </row>
    <row r="2731" spans="1:29" x14ac:dyDescent="0.25">
      <c r="A2731">
        <v>345</v>
      </c>
      <c r="B2731">
        <v>345100</v>
      </c>
      <c r="C2731" t="s">
        <v>78</v>
      </c>
      <c r="D2731">
        <v>5825</v>
      </c>
      <c r="E2731">
        <v>-199.4</v>
      </c>
      <c r="F2731" s="1">
        <v>41964</v>
      </c>
      <c r="G2731" t="s">
        <v>119</v>
      </c>
      <c r="H2731" t="s">
        <v>444</v>
      </c>
      <c r="I2731" t="s">
        <v>445</v>
      </c>
      <c r="K2731">
        <v>302384</v>
      </c>
      <c r="L2731">
        <v>195762</v>
      </c>
      <c r="Q2731" t="s">
        <v>170</v>
      </c>
      <c r="U2731">
        <v>11</v>
      </c>
      <c r="V2731">
        <v>14</v>
      </c>
      <c r="Y2731" t="s">
        <v>122</v>
      </c>
      <c r="Z2731">
        <v>103</v>
      </c>
      <c r="AA2731" t="s">
        <v>123</v>
      </c>
      <c r="AB2731" t="s">
        <v>124</v>
      </c>
      <c r="AC2731">
        <v>2</v>
      </c>
    </row>
    <row r="2732" spans="1:29" x14ac:dyDescent="0.25">
      <c r="A2732">
        <v>345</v>
      </c>
      <c r="B2732">
        <v>345101</v>
      </c>
      <c r="C2732" t="s">
        <v>78</v>
      </c>
      <c r="D2732">
        <v>5825</v>
      </c>
      <c r="E2732">
        <v>-0.43</v>
      </c>
      <c r="F2732" s="1">
        <v>41973</v>
      </c>
      <c r="G2732" t="s">
        <v>119</v>
      </c>
      <c r="H2732" t="s">
        <v>434</v>
      </c>
      <c r="I2732" t="s">
        <v>434</v>
      </c>
      <c r="K2732">
        <v>4072</v>
      </c>
      <c r="L2732">
        <v>196780</v>
      </c>
      <c r="Q2732" t="s">
        <v>344</v>
      </c>
      <c r="U2732">
        <v>11</v>
      </c>
      <c r="V2732">
        <v>14</v>
      </c>
      <c r="Y2732" t="s">
        <v>345</v>
      </c>
      <c r="Z2732">
        <v>0</v>
      </c>
      <c r="AA2732" t="s">
        <v>346</v>
      </c>
      <c r="AB2732" t="s">
        <v>124</v>
      </c>
      <c r="AC2732">
        <v>232</v>
      </c>
    </row>
    <row r="2733" spans="1:29" x14ac:dyDescent="0.25">
      <c r="A2733">
        <v>345</v>
      </c>
      <c r="B2733">
        <v>345102</v>
      </c>
      <c r="C2733" t="s">
        <v>78</v>
      </c>
      <c r="D2733">
        <v>5825</v>
      </c>
      <c r="E2733">
        <v>-3.81</v>
      </c>
      <c r="F2733" s="1">
        <v>41973</v>
      </c>
      <c r="G2733" t="s">
        <v>119</v>
      </c>
      <c r="H2733" t="s">
        <v>434</v>
      </c>
      <c r="I2733" t="s">
        <v>434</v>
      </c>
      <c r="K2733">
        <v>4072</v>
      </c>
      <c r="L2733">
        <v>196780</v>
      </c>
      <c r="Q2733" t="s">
        <v>344</v>
      </c>
      <c r="U2733">
        <v>11</v>
      </c>
      <c r="V2733">
        <v>14</v>
      </c>
      <c r="Y2733" t="s">
        <v>345</v>
      </c>
      <c r="Z2733">
        <v>0</v>
      </c>
      <c r="AA2733" t="s">
        <v>346</v>
      </c>
      <c r="AB2733" t="s">
        <v>124</v>
      </c>
      <c r="AC2733">
        <v>233</v>
      </c>
    </row>
    <row r="2734" spans="1:29" x14ac:dyDescent="0.25">
      <c r="A2734">
        <v>345</v>
      </c>
      <c r="B2734">
        <v>345101</v>
      </c>
      <c r="C2734" t="s">
        <v>78</v>
      </c>
      <c r="D2734">
        <v>5825</v>
      </c>
      <c r="E2734">
        <v>1.4</v>
      </c>
      <c r="F2734" s="1">
        <v>42004</v>
      </c>
      <c r="G2734" t="s">
        <v>119</v>
      </c>
      <c r="H2734" t="s">
        <v>434</v>
      </c>
      <c r="I2734" t="s">
        <v>434</v>
      </c>
      <c r="K2734">
        <v>4072</v>
      </c>
      <c r="L2734">
        <v>199153</v>
      </c>
      <c r="Q2734" t="s">
        <v>344</v>
      </c>
      <c r="U2734">
        <v>12</v>
      </c>
      <c r="V2734">
        <v>14</v>
      </c>
      <c r="Y2734" t="s">
        <v>345</v>
      </c>
      <c r="Z2734">
        <v>0</v>
      </c>
      <c r="AA2734" t="s">
        <v>346</v>
      </c>
      <c r="AB2734" t="s">
        <v>124</v>
      </c>
      <c r="AC2734">
        <v>232</v>
      </c>
    </row>
    <row r="2735" spans="1:29" x14ac:dyDescent="0.25">
      <c r="A2735">
        <v>345</v>
      </c>
      <c r="B2735">
        <v>345102</v>
      </c>
      <c r="C2735" t="s">
        <v>78</v>
      </c>
      <c r="D2735">
        <v>5825</v>
      </c>
      <c r="E2735">
        <v>12.39</v>
      </c>
      <c r="F2735" s="1">
        <v>42004</v>
      </c>
      <c r="G2735" t="s">
        <v>119</v>
      </c>
      <c r="H2735" t="s">
        <v>434</v>
      </c>
      <c r="I2735" t="s">
        <v>434</v>
      </c>
      <c r="K2735">
        <v>4072</v>
      </c>
      <c r="L2735">
        <v>199153</v>
      </c>
      <c r="Q2735" t="s">
        <v>344</v>
      </c>
      <c r="U2735">
        <v>12</v>
      </c>
      <c r="V2735">
        <v>14</v>
      </c>
      <c r="Y2735" t="s">
        <v>345</v>
      </c>
      <c r="Z2735">
        <v>0</v>
      </c>
      <c r="AA2735" t="s">
        <v>346</v>
      </c>
      <c r="AB2735" t="s">
        <v>124</v>
      </c>
      <c r="AC2735">
        <v>233</v>
      </c>
    </row>
    <row r="2736" spans="1:29" x14ac:dyDescent="0.25">
      <c r="A2736">
        <v>345</v>
      </c>
      <c r="B2736">
        <v>345101</v>
      </c>
      <c r="C2736" t="s">
        <v>78</v>
      </c>
      <c r="D2736">
        <v>5825</v>
      </c>
      <c r="E2736">
        <v>1.0900000000000001</v>
      </c>
      <c r="F2736" s="1">
        <v>42004</v>
      </c>
      <c r="G2736" t="s">
        <v>119</v>
      </c>
      <c r="H2736" t="s">
        <v>435</v>
      </c>
      <c r="I2736" t="s">
        <v>435</v>
      </c>
      <c r="K2736">
        <v>4079</v>
      </c>
      <c r="L2736">
        <v>199153</v>
      </c>
      <c r="Q2736" t="s">
        <v>344</v>
      </c>
      <c r="U2736">
        <v>12</v>
      </c>
      <c r="V2736">
        <v>14</v>
      </c>
      <c r="Y2736" t="s">
        <v>345</v>
      </c>
      <c r="Z2736">
        <v>0</v>
      </c>
      <c r="AA2736" t="s">
        <v>346</v>
      </c>
      <c r="AB2736" t="s">
        <v>124</v>
      </c>
      <c r="AC2736">
        <v>232</v>
      </c>
    </row>
    <row r="2737" spans="1:29" x14ac:dyDescent="0.25">
      <c r="A2737">
        <v>345</v>
      </c>
      <c r="B2737">
        <v>345102</v>
      </c>
      <c r="C2737" t="s">
        <v>78</v>
      </c>
      <c r="D2737">
        <v>5825</v>
      </c>
      <c r="E2737">
        <v>9.68</v>
      </c>
      <c r="F2737" s="1">
        <v>42004</v>
      </c>
      <c r="G2737" t="s">
        <v>119</v>
      </c>
      <c r="H2737" t="s">
        <v>435</v>
      </c>
      <c r="I2737" t="s">
        <v>435</v>
      </c>
      <c r="K2737">
        <v>4079</v>
      </c>
      <c r="L2737">
        <v>199153</v>
      </c>
      <c r="Q2737" t="s">
        <v>344</v>
      </c>
      <c r="U2737">
        <v>12</v>
      </c>
      <c r="V2737">
        <v>14</v>
      </c>
      <c r="Y2737" t="s">
        <v>345</v>
      </c>
      <c r="Z2737">
        <v>0</v>
      </c>
      <c r="AA2737" t="s">
        <v>346</v>
      </c>
      <c r="AB2737" t="s">
        <v>124</v>
      </c>
      <c r="AC2737">
        <v>233</v>
      </c>
    </row>
    <row r="2738" spans="1:29" x14ac:dyDescent="0.25">
      <c r="A2738">
        <v>345</v>
      </c>
      <c r="B2738">
        <v>345100</v>
      </c>
      <c r="C2738" t="s">
        <v>78</v>
      </c>
      <c r="D2738">
        <v>5825</v>
      </c>
      <c r="E2738">
        <v>0.5</v>
      </c>
      <c r="F2738" s="1">
        <v>42026</v>
      </c>
      <c r="G2738" t="s">
        <v>119</v>
      </c>
      <c r="H2738" t="s">
        <v>400</v>
      </c>
      <c r="I2738" t="s">
        <v>443</v>
      </c>
      <c r="K2738">
        <v>302947</v>
      </c>
      <c r="L2738">
        <v>199504</v>
      </c>
      <c r="Q2738" t="s">
        <v>170</v>
      </c>
      <c r="U2738">
        <v>1</v>
      </c>
      <c r="V2738">
        <v>15</v>
      </c>
      <c r="Y2738" t="s">
        <v>122</v>
      </c>
      <c r="Z2738">
        <v>102</v>
      </c>
      <c r="AA2738" t="s">
        <v>123</v>
      </c>
      <c r="AB2738" t="s">
        <v>124</v>
      </c>
      <c r="AC2738">
        <v>14</v>
      </c>
    </row>
    <row r="2739" spans="1:29" x14ac:dyDescent="0.25">
      <c r="A2739">
        <v>345</v>
      </c>
      <c r="B2739">
        <v>345101</v>
      </c>
      <c r="C2739" t="s">
        <v>78</v>
      </c>
      <c r="D2739">
        <v>5825</v>
      </c>
      <c r="E2739">
        <v>0.86</v>
      </c>
      <c r="F2739" s="1">
        <v>42063</v>
      </c>
      <c r="G2739" t="s">
        <v>119</v>
      </c>
      <c r="H2739" t="s">
        <v>434</v>
      </c>
      <c r="I2739" t="s">
        <v>434</v>
      </c>
      <c r="K2739">
        <v>4072</v>
      </c>
      <c r="L2739">
        <v>203189</v>
      </c>
      <c r="Q2739" t="s">
        <v>344</v>
      </c>
      <c r="U2739">
        <v>2</v>
      </c>
      <c r="V2739">
        <v>15</v>
      </c>
      <c r="Y2739" t="s">
        <v>345</v>
      </c>
      <c r="Z2739">
        <v>0</v>
      </c>
      <c r="AA2739" t="s">
        <v>346</v>
      </c>
      <c r="AB2739" t="s">
        <v>124</v>
      </c>
      <c r="AC2739">
        <v>232</v>
      </c>
    </row>
    <row r="2740" spans="1:29" x14ac:dyDescent="0.25">
      <c r="A2740">
        <v>345</v>
      </c>
      <c r="B2740">
        <v>345102</v>
      </c>
      <c r="C2740" t="s">
        <v>78</v>
      </c>
      <c r="D2740">
        <v>5825</v>
      </c>
      <c r="E2740">
        <v>7.52</v>
      </c>
      <c r="F2740" s="1">
        <v>42063</v>
      </c>
      <c r="G2740" t="s">
        <v>119</v>
      </c>
      <c r="H2740" t="s">
        <v>434</v>
      </c>
      <c r="I2740" t="s">
        <v>434</v>
      </c>
      <c r="K2740">
        <v>4072</v>
      </c>
      <c r="L2740">
        <v>203189</v>
      </c>
      <c r="Q2740" t="s">
        <v>344</v>
      </c>
      <c r="U2740">
        <v>2</v>
      </c>
      <c r="V2740">
        <v>15</v>
      </c>
      <c r="Y2740" t="s">
        <v>345</v>
      </c>
      <c r="Z2740">
        <v>0</v>
      </c>
      <c r="AA2740" t="s">
        <v>346</v>
      </c>
      <c r="AB2740" t="s">
        <v>124</v>
      </c>
      <c r="AC2740">
        <v>233</v>
      </c>
    </row>
    <row r="2741" spans="1:29" x14ac:dyDescent="0.25">
      <c r="A2741">
        <v>345</v>
      </c>
      <c r="B2741">
        <v>345101</v>
      </c>
      <c r="C2741" t="s">
        <v>78</v>
      </c>
      <c r="D2741">
        <v>5825</v>
      </c>
      <c r="E2741"/>
      <c r="F2741" s="1">
        <v>42094</v>
      </c>
      <c r="G2741" t="s">
        <v>119</v>
      </c>
      <c r="H2741" t="s">
        <v>434</v>
      </c>
      <c r="I2741" t="s">
        <v>434</v>
      </c>
      <c r="K2741">
        <v>4072</v>
      </c>
      <c r="L2741">
        <v>205849</v>
      </c>
      <c r="Q2741" t="s">
        <v>344</v>
      </c>
      <c r="U2741">
        <v>3</v>
      </c>
      <c r="V2741">
        <v>15</v>
      </c>
      <c r="Y2741" t="s">
        <v>345</v>
      </c>
      <c r="Z2741">
        <v>0</v>
      </c>
      <c r="AA2741" t="s">
        <v>346</v>
      </c>
      <c r="AB2741" t="s">
        <v>124</v>
      </c>
      <c r="AC2741">
        <v>232</v>
      </c>
    </row>
    <row r="2742" spans="1:29" x14ac:dyDescent="0.25">
      <c r="A2742">
        <v>345</v>
      </c>
      <c r="B2742">
        <v>345102</v>
      </c>
      <c r="C2742" t="s">
        <v>78</v>
      </c>
      <c r="D2742">
        <v>5825</v>
      </c>
      <c r="E2742">
        <v>0.02</v>
      </c>
      <c r="F2742" s="1">
        <v>42094</v>
      </c>
      <c r="G2742" t="s">
        <v>119</v>
      </c>
      <c r="H2742" t="s">
        <v>434</v>
      </c>
      <c r="I2742" t="s">
        <v>434</v>
      </c>
      <c r="K2742">
        <v>4072</v>
      </c>
      <c r="L2742">
        <v>205849</v>
      </c>
      <c r="Q2742" t="s">
        <v>344</v>
      </c>
      <c r="U2742">
        <v>3</v>
      </c>
      <c r="V2742">
        <v>15</v>
      </c>
      <c r="Y2742" t="s">
        <v>345</v>
      </c>
      <c r="Z2742">
        <v>0</v>
      </c>
      <c r="AA2742" t="s">
        <v>346</v>
      </c>
      <c r="AB2742" t="s">
        <v>124</v>
      </c>
      <c r="AC2742">
        <v>233</v>
      </c>
    </row>
    <row r="2743" spans="1:29" x14ac:dyDescent="0.25">
      <c r="A2743">
        <v>345</v>
      </c>
      <c r="B2743">
        <v>345101</v>
      </c>
      <c r="C2743" t="s">
        <v>78</v>
      </c>
      <c r="D2743">
        <v>5825</v>
      </c>
      <c r="E2743">
        <v>1.33</v>
      </c>
      <c r="F2743" s="1">
        <v>42094</v>
      </c>
      <c r="G2743" t="s">
        <v>119</v>
      </c>
      <c r="H2743" t="s">
        <v>438</v>
      </c>
      <c r="I2743" t="s">
        <v>438</v>
      </c>
      <c r="K2743">
        <v>4074</v>
      </c>
      <c r="L2743">
        <v>205849</v>
      </c>
      <c r="Q2743" t="s">
        <v>344</v>
      </c>
      <c r="U2743">
        <v>3</v>
      </c>
      <c r="V2743">
        <v>15</v>
      </c>
      <c r="Y2743" t="s">
        <v>345</v>
      </c>
      <c r="Z2743">
        <v>0</v>
      </c>
      <c r="AA2743" t="s">
        <v>346</v>
      </c>
      <c r="AB2743" t="s">
        <v>124</v>
      </c>
      <c r="AC2743">
        <v>232</v>
      </c>
    </row>
    <row r="2744" spans="1:29" x14ac:dyDescent="0.25">
      <c r="A2744">
        <v>345</v>
      </c>
      <c r="B2744">
        <v>345102</v>
      </c>
      <c r="C2744" t="s">
        <v>78</v>
      </c>
      <c r="D2744">
        <v>5825</v>
      </c>
      <c r="E2744">
        <v>11.6</v>
      </c>
      <c r="F2744" s="1">
        <v>42094</v>
      </c>
      <c r="G2744" t="s">
        <v>119</v>
      </c>
      <c r="H2744" t="s">
        <v>438</v>
      </c>
      <c r="I2744" t="s">
        <v>438</v>
      </c>
      <c r="K2744">
        <v>4074</v>
      </c>
      <c r="L2744">
        <v>205849</v>
      </c>
      <c r="Q2744" t="s">
        <v>344</v>
      </c>
      <c r="U2744">
        <v>3</v>
      </c>
      <c r="V2744">
        <v>15</v>
      </c>
      <c r="Y2744" t="s">
        <v>345</v>
      </c>
      <c r="Z2744">
        <v>0</v>
      </c>
      <c r="AA2744" t="s">
        <v>346</v>
      </c>
      <c r="AB2744" t="s">
        <v>124</v>
      </c>
      <c r="AC2744">
        <v>233</v>
      </c>
    </row>
    <row r="2745" spans="1:29" x14ac:dyDescent="0.25">
      <c r="A2745">
        <v>345</v>
      </c>
      <c r="B2745">
        <v>345101</v>
      </c>
      <c r="C2745" t="s">
        <v>78</v>
      </c>
      <c r="D2745">
        <v>5825</v>
      </c>
      <c r="E2745">
        <v>-3.66</v>
      </c>
      <c r="F2745" s="1">
        <v>42094</v>
      </c>
      <c r="G2745" t="s">
        <v>119</v>
      </c>
      <c r="H2745" t="s">
        <v>439</v>
      </c>
      <c r="I2745" t="s">
        <v>439</v>
      </c>
      <c r="K2745">
        <v>4077</v>
      </c>
      <c r="L2745">
        <v>205849</v>
      </c>
      <c r="Q2745" t="s">
        <v>344</v>
      </c>
      <c r="U2745">
        <v>3</v>
      </c>
      <c r="V2745">
        <v>15</v>
      </c>
      <c r="Y2745" t="s">
        <v>345</v>
      </c>
      <c r="Z2745">
        <v>0</v>
      </c>
      <c r="AA2745" t="s">
        <v>346</v>
      </c>
      <c r="AB2745" t="s">
        <v>124</v>
      </c>
      <c r="AC2745">
        <v>232</v>
      </c>
    </row>
    <row r="2746" spans="1:29" x14ac:dyDescent="0.25">
      <c r="A2746">
        <v>345</v>
      </c>
      <c r="B2746">
        <v>345102</v>
      </c>
      <c r="C2746" t="s">
        <v>78</v>
      </c>
      <c r="D2746">
        <v>5825</v>
      </c>
      <c r="E2746">
        <v>-32.020000000000003</v>
      </c>
      <c r="F2746" s="1">
        <v>42094</v>
      </c>
      <c r="G2746" t="s">
        <v>119</v>
      </c>
      <c r="H2746" t="s">
        <v>439</v>
      </c>
      <c r="I2746" t="s">
        <v>439</v>
      </c>
      <c r="K2746">
        <v>4077</v>
      </c>
      <c r="L2746">
        <v>205849</v>
      </c>
      <c r="Q2746" t="s">
        <v>344</v>
      </c>
      <c r="U2746">
        <v>3</v>
      </c>
      <c r="V2746">
        <v>15</v>
      </c>
      <c r="Y2746" t="s">
        <v>345</v>
      </c>
      <c r="Z2746">
        <v>0</v>
      </c>
      <c r="AA2746" t="s">
        <v>346</v>
      </c>
      <c r="AB2746" t="s">
        <v>124</v>
      </c>
      <c r="AC2746">
        <v>233</v>
      </c>
    </row>
    <row r="2747" spans="1:29" x14ac:dyDescent="0.25">
      <c r="A2747">
        <v>345</v>
      </c>
      <c r="B2747">
        <v>345101</v>
      </c>
      <c r="C2747" t="s">
        <v>78</v>
      </c>
      <c r="D2747">
        <v>5825</v>
      </c>
      <c r="E2747">
        <v>0.18</v>
      </c>
      <c r="F2747" s="1">
        <v>42094</v>
      </c>
      <c r="G2747" t="s">
        <v>119</v>
      </c>
      <c r="H2747" t="s">
        <v>446</v>
      </c>
      <c r="I2747" t="s">
        <v>446</v>
      </c>
      <c r="K2747">
        <v>4080</v>
      </c>
      <c r="L2747">
        <v>205849</v>
      </c>
      <c r="Q2747" t="s">
        <v>344</v>
      </c>
      <c r="U2747">
        <v>3</v>
      </c>
      <c r="V2747">
        <v>15</v>
      </c>
      <c r="Y2747" t="s">
        <v>345</v>
      </c>
      <c r="Z2747">
        <v>0</v>
      </c>
      <c r="AA2747" t="s">
        <v>346</v>
      </c>
      <c r="AB2747" t="s">
        <v>124</v>
      </c>
      <c r="AC2747">
        <v>232</v>
      </c>
    </row>
    <row r="2748" spans="1:29" x14ac:dyDescent="0.25">
      <c r="A2748">
        <v>345</v>
      </c>
      <c r="B2748">
        <v>345102</v>
      </c>
      <c r="C2748" t="s">
        <v>78</v>
      </c>
      <c r="D2748">
        <v>5825</v>
      </c>
      <c r="E2748">
        <v>1.59</v>
      </c>
      <c r="F2748" s="1">
        <v>42094</v>
      </c>
      <c r="G2748" t="s">
        <v>119</v>
      </c>
      <c r="H2748" t="s">
        <v>446</v>
      </c>
      <c r="I2748" t="s">
        <v>446</v>
      </c>
      <c r="K2748">
        <v>4080</v>
      </c>
      <c r="L2748">
        <v>205849</v>
      </c>
      <c r="Q2748" t="s">
        <v>344</v>
      </c>
      <c r="U2748">
        <v>3</v>
      </c>
      <c r="V2748">
        <v>15</v>
      </c>
      <c r="Y2748" t="s">
        <v>345</v>
      </c>
      <c r="Z2748">
        <v>0</v>
      </c>
      <c r="AA2748" t="s">
        <v>346</v>
      </c>
      <c r="AB2748" t="s">
        <v>124</v>
      </c>
      <c r="AC2748">
        <v>233</v>
      </c>
    </row>
    <row r="2749" spans="1:29" x14ac:dyDescent="0.25">
      <c r="A2749">
        <v>345</v>
      </c>
      <c r="B2749">
        <v>345100</v>
      </c>
      <c r="C2749" t="s">
        <v>78</v>
      </c>
      <c r="D2749">
        <v>5825</v>
      </c>
      <c r="E2749">
        <v>1</v>
      </c>
      <c r="F2749" s="1">
        <v>42115</v>
      </c>
      <c r="G2749" t="s">
        <v>119</v>
      </c>
      <c r="H2749" t="s">
        <v>400</v>
      </c>
      <c r="I2749" t="s">
        <v>443</v>
      </c>
      <c r="K2749">
        <v>303790</v>
      </c>
      <c r="L2749">
        <v>206005</v>
      </c>
      <c r="Q2749" t="s">
        <v>170</v>
      </c>
      <c r="U2749">
        <v>4</v>
      </c>
      <c r="V2749">
        <v>15</v>
      </c>
      <c r="Y2749" t="s">
        <v>122</v>
      </c>
      <c r="Z2749">
        <v>102</v>
      </c>
      <c r="AA2749" t="s">
        <v>123</v>
      </c>
      <c r="AB2749" t="s">
        <v>124</v>
      </c>
      <c r="AC2749">
        <v>18</v>
      </c>
    </row>
    <row r="2750" spans="1:29" x14ac:dyDescent="0.25">
      <c r="A2750">
        <v>345</v>
      </c>
      <c r="B2750">
        <v>345101</v>
      </c>
      <c r="C2750" t="s">
        <v>78</v>
      </c>
      <c r="D2750">
        <v>5825</v>
      </c>
      <c r="E2750"/>
      <c r="F2750" s="1">
        <v>42124</v>
      </c>
      <c r="G2750" t="s">
        <v>119</v>
      </c>
      <c r="H2750" t="s">
        <v>434</v>
      </c>
      <c r="I2750" t="s">
        <v>434</v>
      </c>
      <c r="K2750">
        <v>4072</v>
      </c>
      <c r="L2750">
        <v>208038</v>
      </c>
      <c r="Q2750" t="s">
        <v>344</v>
      </c>
      <c r="U2750">
        <v>4</v>
      </c>
      <c r="V2750">
        <v>15</v>
      </c>
      <c r="Y2750" t="s">
        <v>345</v>
      </c>
      <c r="Z2750">
        <v>0</v>
      </c>
      <c r="AA2750" t="s">
        <v>346</v>
      </c>
      <c r="AB2750" t="s">
        <v>124</v>
      </c>
      <c r="AC2750">
        <v>232</v>
      </c>
    </row>
    <row r="2751" spans="1:29" x14ac:dyDescent="0.25">
      <c r="A2751">
        <v>345</v>
      </c>
      <c r="B2751">
        <v>345102</v>
      </c>
      <c r="C2751" t="s">
        <v>78</v>
      </c>
      <c r="D2751">
        <v>5825</v>
      </c>
      <c r="E2751"/>
      <c r="F2751" s="1">
        <v>42124</v>
      </c>
      <c r="G2751" t="s">
        <v>119</v>
      </c>
      <c r="H2751" t="s">
        <v>434</v>
      </c>
      <c r="I2751" t="s">
        <v>434</v>
      </c>
      <c r="K2751">
        <v>4072</v>
      </c>
      <c r="L2751">
        <v>208038</v>
      </c>
      <c r="Q2751" t="s">
        <v>344</v>
      </c>
      <c r="U2751">
        <v>4</v>
      </c>
      <c r="V2751">
        <v>15</v>
      </c>
      <c r="Y2751" t="s">
        <v>345</v>
      </c>
      <c r="Z2751">
        <v>0</v>
      </c>
      <c r="AA2751" t="s">
        <v>346</v>
      </c>
      <c r="AB2751" t="s">
        <v>124</v>
      </c>
      <c r="AC2751">
        <v>233</v>
      </c>
    </row>
    <row r="2752" spans="1:29" x14ac:dyDescent="0.25">
      <c r="A2752">
        <v>345</v>
      </c>
      <c r="B2752">
        <v>345101</v>
      </c>
      <c r="C2752" t="s">
        <v>78</v>
      </c>
      <c r="D2752">
        <v>5825</v>
      </c>
      <c r="E2752">
        <v>-0.03</v>
      </c>
      <c r="F2752" s="1">
        <v>42124</v>
      </c>
      <c r="G2752" t="s">
        <v>119</v>
      </c>
      <c r="H2752" t="s">
        <v>438</v>
      </c>
      <c r="I2752" t="s">
        <v>438</v>
      </c>
      <c r="K2752">
        <v>4074</v>
      </c>
      <c r="L2752">
        <v>208038</v>
      </c>
      <c r="Q2752" t="s">
        <v>344</v>
      </c>
      <c r="U2752">
        <v>4</v>
      </c>
      <c r="V2752">
        <v>15</v>
      </c>
      <c r="Y2752" t="s">
        <v>345</v>
      </c>
      <c r="Z2752">
        <v>0</v>
      </c>
      <c r="AA2752" t="s">
        <v>346</v>
      </c>
      <c r="AB2752" t="s">
        <v>124</v>
      </c>
      <c r="AC2752">
        <v>232</v>
      </c>
    </row>
    <row r="2753" spans="1:29" x14ac:dyDescent="0.25">
      <c r="A2753">
        <v>345</v>
      </c>
      <c r="B2753">
        <v>345102</v>
      </c>
      <c r="C2753" t="s">
        <v>78</v>
      </c>
      <c r="D2753">
        <v>5825</v>
      </c>
      <c r="E2753">
        <v>-0.24</v>
      </c>
      <c r="F2753" s="1">
        <v>42124</v>
      </c>
      <c r="G2753" t="s">
        <v>119</v>
      </c>
      <c r="H2753" t="s">
        <v>438</v>
      </c>
      <c r="I2753" t="s">
        <v>438</v>
      </c>
      <c r="K2753">
        <v>4074</v>
      </c>
      <c r="L2753">
        <v>208038</v>
      </c>
      <c r="Q2753" t="s">
        <v>344</v>
      </c>
      <c r="U2753">
        <v>4</v>
      </c>
      <c r="V2753">
        <v>15</v>
      </c>
      <c r="Y2753" t="s">
        <v>345</v>
      </c>
      <c r="Z2753">
        <v>0</v>
      </c>
      <c r="AA2753" t="s">
        <v>346</v>
      </c>
      <c r="AB2753" t="s">
        <v>124</v>
      </c>
      <c r="AC2753">
        <v>233</v>
      </c>
    </row>
    <row r="2754" spans="1:29" x14ac:dyDescent="0.25">
      <c r="A2754">
        <v>345</v>
      </c>
      <c r="B2754">
        <v>345101</v>
      </c>
      <c r="C2754" t="s">
        <v>78</v>
      </c>
      <c r="D2754">
        <v>5825</v>
      </c>
      <c r="E2754">
        <v>12.97</v>
      </c>
      <c r="F2754" s="1">
        <v>42124</v>
      </c>
      <c r="G2754" t="s">
        <v>119</v>
      </c>
      <c r="H2754" t="s">
        <v>439</v>
      </c>
      <c r="I2754" t="s">
        <v>439</v>
      </c>
      <c r="K2754">
        <v>4077</v>
      </c>
      <c r="L2754">
        <v>208038</v>
      </c>
      <c r="Q2754" t="s">
        <v>344</v>
      </c>
      <c r="U2754">
        <v>4</v>
      </c>
      <c r="V2754">
        <v>15</v>
      </c>
      <c r="Y2754" t="s">
        <v>345</v>
      </c>
      <c r="Z2754">
        <v>0</v>
      </c>
      <c r="AA2754" t="s">
        <v>346</v>
      </c>
      <c r="AB2754" t="s">
        <v>124</v>
      </c>
      <c r="AC2754">
        <v>232</v>
      </c>
    </row>
    <row r="2755" spans="1:29" x14ac:dyDescent="0.25">
      <c r="A2755">
        <v>345</v>
      </c>
      <c r="B2755">
        <v>345102</v>
      </c>
      <c r="C2755" t="s">
        <v>78</v>
      </c>
      <c r="D2755">
        <v>5825</v>
      </c>
      <c r="E2755">
        <v>113.45</v>
      </c>
      <c r="F2755" s="1">
        <v>42124</v>
      </c>
      <c r="G2755" t="s">
        <v>119</v>
      </c>
      <c r="H2755" t="s">
        <v>439</v>
      </c>
      <c r="I2755" t="s">
        <v>439</v>
      </c>
      <c r="K2755">
        <v>4077</v>
      </c>
      <c r="L2755">
        <v>208038</v>
      </c>
      <c r="Q2755" t="s">
        <v>344</v>
      </c>
      <c r="U2755">
        <v>4</v>
      </c>
      <c r="V2755">
        <v>15</v>
      </c>
      <c r="Y2755" t="s">
        <v>345</v>
      </c>
      <c r="Z2755">
        <v>0</v>
      </c>
      <c r="AA2755" t="s">
        <v>346</v>
      </c>
      <c r="AB2755" t="s">
        <v>124</v>
      </c>
      <c r="AC2755">
        <v>233</v>
      </c>
    </row>
    <row r="2756" spans="1:29" x14ac:dyDescent="0.25">
      <c r="A2756">
        <v>345</v>
      </c>
      <c r="B2756">
        <v>345101</v>
      </c>
      <c r="C2756" t="s">
        <v>78</v>
      </c>
      <c r="D2756">
        <v>5825</v>
      </c>
      <c r="E2756">
        <v>-0.39</v>
      </c>
      <c r="F2756" s="1">
        <v>42155</v>
      </c>
      <c r="G2756" t="s">
        <v>119</v>
      </c>
      <c r="H2756" t="s">
        <v>438</v>
      </c>
      <c r="I2756" t="s">
        <v>438</v>
      </c>
      <c r="K2756">
        <v>4074</v>
      </c>
      <c r="L2756">
        <v>210146</v>
      </c>
      <c r="Q2756" t="s">
        <v>344</v>
      </c>
      <c r="U2756">
        <v>5</v>
      </c>
      <c r="V2756">
        <v>15</v>
      </c>
      <c r="Y2756" t="s">
        <v>345</v>
      </c>
      <c r="Z2756">
        <v>0</v>
      </c>
      <c r="AA2756" t="s">
        <v>346</v>
      </c>
      <c r="AB2756" t="s">
        <v>124</v>
      </c>
      <c r="AC2756">
        <v>232</v>
      </c>
    </row>
    <row r="2757" spans="1:29" x14ac:dyDescent="0.25">
      <c r="A2757">
        <v>345</v>
      </c>
      <c r="B2757">
        <v>345102</v>
      </c>
      <c r="C2757" t="s">
        <v>78</v>
      </c>
      <c r="D2757">
        <v>5825</v>
      </c>
      <c r="E2757">
        <v>-3.44</v>
      </c>
      <c r="F2757" s="1">
        <v>42155</v>
      </c>
      <c r="G2757" t="s">
        <v>119</v>
      </c>
      <c r="H2757" t="s">
        <v>438</v>
      </c>
      <c r="I2757" t="s">
        <v>438</v>
      </c>
      <c r="K2757">
        <v>4074</v>
      </c>
      <c r="L2757">
        <v>210146</v>
      </c>
      <c r="Q2757" t="s">
        <v>344</v>
      </c>
      <c r="U2757">
        <v>5</v>
      </c>
      <c r="V2757">
        <v>15</v>
      </c>
      <c r="Y2757" t="s">
        <v>345</v>
      </c>
      <c r="Z2757">
        <v>0</v>
      </c>
      <c r="AA2757" t="s">
        <v>346</v>
      </c>
      <c r="AB2757" t="s">
        <v>124</v>
      </c>
      <c r="AC2757">
        <v>233</v>
      </c>
    </row>
    <row r="2758" spans="1:29" x14ac:dyDescent="0.25">
      <c r="A2758">
        <v>345</v>
      </c>
      <c r="B2758">
        <v>345100</v>
      </c>
      <c r="C2758" t="s">
        <v>78</v>
      </c>
      <c r="D2758">
        <v>5825</v>
      </c>
      <c r="E2758">
        <v>0.16</v>
      </c>
      <c r="F2758" s="1">
        <v>42155</v>
      </c>
      <c r="G2758" t="s">
        <v>119</v>
      </c>
      <c r="H2758" t="s">
        <v>400</v>
      </c>
      <c r="I2758" t="s">
        <v>443</v>
      </c>
      <c r="K2758">
        <v>304110</v>
      </c>
      <c r="L2758">
        <v>208909</v>
      </c>
      <c r="Q2758" t="s">
        <v>170</v>
      </c>
      <c r="U2758">
        <v>5</v>
      </c>
      <c r="V2758">
        <v>15</v>
      </c>
      <c r="Y2758" t="s">
        <v>122</v>
      </c>
      <c r="Z2758">
        <v>102</v>
      </c>
      <c r="AA2758" t="s">
        <v>123</v>
      </c>
      <c r="AB2758" t="s">
        <v>124</v>
      </c>
      <c r="AC2758">
        <v>10</v>
      </c>
    </row>
    <row r="2759" spans="1:29" x14ac:dyDescent="0.25">
      <c r="A2759">
        <v>345</v>
      </c>
      <c r="B2759">
        <v>345100</v>
      </c>
      <c r="C2759" t="s">
        <v>78</v>
      </c>
      <c r="D2759">
        <v>5825</v>
      </c>
      <c r="E2759">
        <v>9.6999999999999993</v>
      </c>
      <c r="F2759" s="1">
        <v>42155</v>
      </c>
      <c r="G2759" t="s">
        <v>119</v>
      </c>
      <c r="H2759" t="s">
        <v>400</v>
      </c>
      <c r="I2759" t="s">
        <v>447</v>
      </c>
      <c r="K2759">
        <v>304110</v>
      </c>
      <c r="L2759">
        <v>208909</v>
      </c>
      <c r="Q2759" t="s">
        <v>170</v>
      </c>
      <c r="U2759">
        <v>5</v>
      </c>
      <c r="V2759">
        <v>15</v>
      </c>
      <c r="Y2759" t="s">
        <v>122</v>
      </c>
      <c r="Z2759">
        <v>102</v>
      </c>
      <c r="AA2759" t="s">
        <v>123</v>
      </c>
      <c r="AB2759" t="s">
        <v>124</v>
      </c>
      <c r="AC2759">
        <v>18</v>
      </c>
    </row>
    <row r="2760" spans="1:29" x14ac:dyDescent="0.25">
      <c r="A2760">
        <v>345</v>
      </c>
      <c r="B2760">
        <v>345100</v>
      </c>
      <c r="C2760" t="s">
        <v>78</v>
      </c>
      <c r="D2760">
        <v>5825</v>
      </c>
      <c r="E2760">
        <v>-35.72</v>
      </c>
      <c r="F2760" s="1">
        <v>42155</v>
      </c>
      <c r="G2760" t="s">
        <v>119</v>
      </c>
      <c r="H2760" t="s">
        <v>400</v>
      </c>
      <c r="I2760" t="s">
        <v>436</v>
      </c>
      <c r="K2760">
        <v>304110</v>
      </c>
      <c r="L2760">
        <v>208909</v>
      </c>
      <c r="Q2760" t="s">
        <v>170</v>
      </c>
      <c r="U2760">
        <v>5</v>
      </c>
      <c r="V2760">
        <v>15</v>
      </c>
      <c r="Y2760" t="s">
        <v>122</v>
      </c>
      <c r="Z2760">
        <v>102</v>
      </c>
      <c r="AA2760" t="s">
        <v>123</v>
      </c>
      <c r="AB2760" t="s">
        <v>124</v>
      </c>
      <c r="AC2760">
        <v>20</v>
      </c>
    </row>
    <row r="2761" spans="1:29" x14ac:dyDescent="0.25">
      <c r="A2761">
        <v>345</v>
      </c>
      <c r="B2761">
        <v>345100</v>
      </c>
      <c r="C2761" t="s">
        <v>78</v>
      </c>
      <c r="D2761">
        <v>5825</v>
      </c>
      <c r="E2761">
        <v>61.5</v>
      </c>
      <c r="F2761" s="1">
        <v>42178</v>
      </c>
      <c r="G2761" t="s">
        <v>119</v>
      </c>
      <c r="H2761" t="s">
        <v>400</v>
      </c>
      <c r="I2761" t="s">
        <v>436</v>
      </c>
      <c r="K2761">
        <v>304342</v>
      </c>
      <c r="L2761">
        <v>210918</v>
      </c>
      <c r="Q2761" t="s">
        <v>170</v>
      </c>
      <c r="U2761">
        <v>6</v>
      </c>
      <c r="V2761">
        <v>15</v>
      </c>
      <c r="Y2761" t="s">
        <v>122</v>
      </c>
      <c r="Z2761">
        <v>102</v>
      </c>
      <c r="AA2761" t="s">
        <v>123</v>
      </c>
      <c r="AB2761" t="s">
        <v>124</v>
      </c>
      <c r="AC2761">
        <v>16</v>
      </c>
    </row>
    <row r="2762" spans="1:29" x14ac:dyDescent="0.25">
      <c r="A2762">
        <v>345</v>
      </c>
      <c r="B2762">
        <v>345101</v>
      </c>
      <c r="C2762" t="s">
        <v>78</v>
      </c>
      <c r="D2762">
        <v>5825</v>
      </c>
      <c r="E2762">
        <v>-0.02</v>
      </c>
      <c r="F2762" s="1">
        <v>42185</v>
      </c>
      <c r="G2762" t="s">
        <v>119</v>
      </c>
      <c r="H2762" t="s">
        <v>438</v>
      </c>
      <c r="I2762" t="s">
        <v>438</v>
      </c>
      <c r="K2762">
        <v>4074</v>
      </c>
      <c r="L2762">
        <v>212653</v>
      </c>
      <c r="Q2762" t="s">
        <v>344</v>
      </c>
      <c r="U2762">
        <v>6</v>
      </c>
      <c r="V2762">
        <v>15</v>
      </c>
      <c r="Y2762" t="s">
        <v>345</v>
      </c>
      <c r="Z2762">
        <v>0</v>
      </c>
      <c r="AA2762" t="s">
        <v>346</v>
      </c>
      <c r="AB2762" t="s">
        <v>124</v>
      </c>
      <c r="AC2762">
        <v>232</v>
      </c>
    </row>
    <row r="2763" spans="1:29" x14ac:dyDescent="0.25">
      <c r="A2763">
        <v>345</v>
      </c>
      <c r="B2763">
        <v>345102</v>
      </c>
      <c r="C2763" t="s">
        <v>78</v>
      </c>
      <c r="D2763">
        <v>5825</v>
      </c>
      <c r="E2763">
        <v>-0.18</v>
      </c>
      <c r="F2763" s="1">
        <v>42185</v>
      </c>
      <c r="G2763" t="s">
        <v>119</v>
      </c>
      <c r="H2763" t="s">
        <v>438</v>
      </c>
      <c r="I2763" t="s">
        <v>438</v>
      </c>
      <c r="K2763">
        <v>4074</v>
      </c>
      <c r="L2763">
        <v>212653</v>
      </c>
      <c r="Q2763" t="s">
        <v>344</v>
      </c>
      <c r="U2763">
        <v>6</v>
      </c>
      <c r="V2763">
        <v>15</v>
      </c>
      <c r="Y2763" t="s">
        <v>345</v>
      </c>
      <c r="Z2763">
        <v>0</v>
      </c>
      <c r="AA2763" t="s">
        <v>346</v>
      </c>
      <c r="AB2763" t="s">
        <v>124</v>
      </c>
      <c r="AC2763">
        <v>233</v>
      </c>
    </row>
    <row r="2764" spans="1:29" x14ac:dyDescent="0.25">
      <c r="A2764">
        <v>345</v>
      </c>
      <c r="B2764">
        <v>345101</v>
      </c>
      <c r="C2764" t="s">
        <v>78</v>
      </c>
      <c r="D2764">
        <v>5825</v>
      </c>
      <c r="E2764">
        <v>1.43</v>
      </c>
      <c r="F2764" s="1">
        <v>42185</v>
      </c>
      <c r="G2764" t="s">
        <v>119</v>
      </c>
      <c r="H2764" t="s">
        <v>435</v>
      </c>
      <c r="I2764" t="s">
        <v>435</v>
      </c>
      <c r="K2764">
        <v>4079</v>
      </c>
      <c r="L2764">
        <v>212653</v>
      </c>
      <c r="Q2764" t="s">
        <v>344</v>
      </c>
      <c r="U2764">
        <v>6</v>
      </c>
      <c r="V2764">
        <v>15</v>
      </c>
      <c r="Y2764" t="s">
        <v>345</v>
      </c>
      <c r="Z2764">
        <v>0</v>
      </c>
      <c r="AA2764" t="s">
        <v>346</v>
      </c>
      <c r="AB2764" t="s">
        <v>124</v>
      </c>
      <c r="AC2764">
        <v>232</v>
      </c>
    </row>
    <row r="2765" spans="1:29" x14ac:dyDescent="0.25">
      <c r="A2765">
        <v>345</v>
      </c>
      <c r="B2765">
        <v>345102</v>
      </c>
      <c r="C2765" t="s">
        <v>78</v>
      </c>
      <c r="D2765">
        <v>5825</v>
      </c>
      <c r="E2765">
        <v>12.71</v>
      </c>
      <c r="F2765" s="1">
        <v>42185</v>
      </c>
      <c r="G2765" t="s">
        <v>119</v>
      </c>
      <c r="H2765" t="s">
        <v>435</v>
      </c>
      <c r="I2765" t="s">
        <v>435</v>
      </c>
      <c r="K2765">
        <v>4079</v>
      </c>
      <c r="L2765">
        <v>212653</v>
      </c>
      <c r="Q2765" t="s">
        <v>344</v>
      </c>
      <c r="U2765">
        <v>6</v>
      </c>
      <c r="V2765">
        <v>15</v>
      </c>
      <c r="Y2765" t="s">
        <v>345</v>
      </c>
      <c r="Z2765">
        <v>0</v>
      </c>
      <c r="AA2765" t="s">
        <v>346</v>
      </c>
      <c r="AB2765" t="s">
        <v>124</v>
      </c>
      <c r="AC2765">
        <v>233</v>
      </c>
    </row>
    <row r="2766" spans="1:29" x14ac:dyDescent="0.25">
      <c r="A2766">
        <v>345</v>
      </c>
      <c r="B2766">
        <v>345101</v>
      </c>
      <c r="C2766" t="s">
        <v>78</v>
      </c>
      <c r="D2766">
        <v>5825</v>
      </c>
      <c r="E2766">
        <v>2.37</v>
      </c>
      <c r="F2766" s="1">
        <v>42185</v>
      </c>
      <c r="G2766" t="s">
        <v>119</v>
      </c>
      <c r="H2766" t="s">
        <v>441</v>
      </c>
      <c r="I2766" t="s">
        <v>441</v>
      </c>
      <c r="K2766">
        <v>5273</v>
      </c>
      <c r="L2766">
        <v>212653</v>
      </c>
      <c r="Q2766" t="s">
        <v>344</v>
      </c>
      <c r="U2766">
        <v>6</v>
      </c>
      <c r="V2766">
        <v>15</v>
      </c>
      <c r="Y2766" t="s">
        <v>345</v>
      </c>
      <c r="Z2766">
        <v>0</v>
      </c>
      <c r="AA2766" t="s">
        <v>346</v>
      </c>
      <c r="AB2766" t="s">
        <v>124</v>
      </c>
      <c r="AC2766">
        <v>38</v>
      </c>
    </row>
    <row r="2767" spans="1:29" x14ac:dyDescent="0.25">
      <c r="A2767">
        <v>345</v>
      </c>
      <c r="B2767">
        <v>345102</v>
      </c>
      <c r="C2767" t="s">
        <v>78</v>
      </c>
      <c r="D2767">
        <v>5825</v>
      </c>
      <c r="E2767">
        <v>21.05</v>
      </c>
      <c r="F2767" s="1">
        <v>42185</v>
      </c>
      <c r="G2767" t="s">
        <v>119</v>
      </c>
      <c r="H2767" t="s">
        <v>441</v>
      </c>
      <c r="I2767" t="s">
        <v>441</v>
      </c>
      <c r="K2767">
        <v>5273</v>
      </c>
      <c r="L2767">
        <v>212653</v>
      </c>
      <c r="Q2767" t="s">
        <v>344</v>
      </c>
      <c r="U2767">
        <v>6</v>
      </c>
      <c r="V2767">
        <v>15</v>
      </c>
      <c r="Y2767" t="s">
        <v>345</v>
      </c>
      <c r="Z2767">
        <v>0</v>
      </c>
      <c r="AA2767" t="s">
        <v>346</v>
      </c>
      <c r="AB2767" t="s">
        <v>124</v>
      </c>
      <c r="AC2767">
        <v>39</v>
      </c>
    </row>
    <row r="2768" spans="1:29" x14ac:dyDescent="0.25">
      <c r="A2768">
        <v>345</v>
      </c>
      <c r="B2768">
        <v>345101</v>
      </c>
      <c r="C2768" t="s">
        <v>78</v>
      </c>
      <c r="D2768">
        <v>5855</v>
      </c>
      <c r="E2768">
        <v>5.81</v>
      </c>
      <c r="F2768" s="1">
        <v>41851</v>
      </c>
      <c r="G2768" t="s">
        <v>119</v>
      </c>
      <c r="H2768" t="s">
        <v>448</v>
      </c>
      <c r="I2768" t="s">
        <v>448</v>
      </c>
      <c r="K2768">
        <v>4728</v>
      </c>
      <c r="L2768">
        <v>188241</v>
      </c>
      <c r="Q2768" t="s">
        <v>344</v>
      </c>
      <c r="U2768">
        <v>7</v>
      </c>
      <c r="V2768">
        <v>14</v>
      </c>
      <c r="Y2768" t="s">
        <v>345</v>
      </c>
      <c r="Z2768">
        <v>0</v>
      </c>
      <c r="AA2768" t="s">
        <v>346</v>
      </c>
      <c r="AB2768" t="s">
        <v>124</v>
      </c>
      <c r="AC2768">
        <v>229</v>
      </c>
    </row>
    <row r="2769" spans="1:29" x14ac:dyDescent="0.25">
      <c r="A2769">
        <v>345</v>
      </c>
      <c r="B2769">
        <v>345102</v>
      </c>
      <c r="C2769" t="s">
        <v>78</v>
      </c>
      <c r="D2769">
        <v>5855</v>
      </c>
      <c r="E2769">
        <v>51.8</v>
      </c>
      <c r="F2769" s="1">
        <v>41851</v>
      </c>
      <c r="G2769" t="s">
        <v>119</v>
      </c>
      <c r="H2769" t="s">
        <v>448</v>
      </c>
      <c r="I2769" t="s">
        <v>448</v>
      </c>
      <c r="K2769">
        <v>4728</v>
      </c>
      <c r="L2769">
        <v>188241</v>
      </c>
      <c r="Q2769" t="s">
        <v>344</v>
      </c>
      <c r="U2769">
        <v>7</v>
      </c>
      <c r="V2769">
        <v>14</v>
      </c>
      <c r="Y2769" t="s">
        <v>345</v>
      </c>
      <c r="Z2769">
        <v>0</v>
      </c>
      <c r="AA2769" t="s">
        <v>346</v>
      </c>
      <c r="AB2769" t="s">
        <v>124</v>
      </c>
      <c r="AC2769">
        <v>230</v>
      </c>
    </row>
    <row r="2770" spans="1:29" x14ac:dyDescent="0.25">
      <c r="A2770">
        <v>345</v>
      </c>
      <c r="B2770">
        <v>345101</v>
      </c>
      <c r="C2770" t="s">
        <v>78</v>
      </c>
      <c r="D2770">
        <v>5855</v>
      </c>
      <c r="E2770">
        <v>5.81</v>
      </c>
      <c r="F2770" s="1">
        <v>41882</v>
      </c>
      <c r="G2770" t="s">
        <v>119</v>
      </c>
      <c r="H2770" t="s">
        <v>448</v>
      </c>
      <c r="I2770" t="s">
        <v>448</v>
      </c>
      <c r="K2770">
        <v>4728</v>
      </c>
      <c r="L2770">
        <v>190224</v>
      </c>
      <c r="Q2770" t="s">
        <v>344</v>
      </c>
      <c r="U2770">
        <v>8</v>
      </c>
      <c r="V2770">
        <v>14</v>
      </c>
      <c r="Y2770" t="s">
        <v>345</v>
      </c>
      <c r="Z2770">
        <v>0</v>
      </c>
      <c r="AA2770" t="s">
        <v>346</v>
      </c>
      <c r="AB2770" t="s">
        <v>124</v>
      </c>
      <c r="AC2770">
        <v>228</v>
      </c>
    </row>
    <row r="2771" spans="1:29" x14ac:dyDescent="0.25">
      <c r="A2771">
        <v>345</v>
      </c>
      <c r="B2771">
        <v>345102</v>
      </c>
      <c r="C2771" t="s">
        <v>78</v>
      </c>
      <c r="D2771">
        <v>5855</v>
      </c>
      <c r="E2771">
        <v>51.61</v>
      </c>
      <c r="F2771" s="1">
        <v>41882</v>
      </c>
      <c r="G2771" t="s">
        <v>119</v>
      </c>
      <c r="H2771" t="s">
        <v>448</v>
      </c>
      <c r="I2771" t="s">
        <v>448</v>
      </c>
      <c r="K2771">
        <v>4728</v>
      </c>
      <c r="L2771">
        <v>190224</v>
      </c>
      <c r="Q2771" t="s">
        <v>344</v>
      </c>
      <c r="U2771">
        <v>8</v>
      </c>
      <c r="V2771">
        <v>14</v>
      </c>
      <c r="Y2771" t="s">
        <v>345</v>
      </c>
      <c r="Z2771">
        <v>0</v>
      </c>
      <c r="AA2771" t="s">
        <v>346</v>
      </c>
      <c r="AB2771" t="s">
        <v>124</v>
      </c>
      <c r="AC2771">
        <v>229</v>
      </c>
    </row>
    <row r="2772" spans="1:29" x14ac:dyDescent="0.25">
      <c r="A2772">
        <v>345</v>
      </c>
      <c r="B2772">
        <v>345101</v>
      </c>
      <c r="C2772" t="s">
        <v>78</v>
      </c>
      <c r="D2772">
        <v>5855</v>
      </c>
      <c r="E2772">
        <v>5.39</v>
      </c>
      <c r="F2772" s="1">
        <v>41912</v>
      </c>
      <c r="G2772" t="s">
        <v>119</v>
      </c>
      <c r="H2772" t="s">
        <v>448</v>
      </c>
      <c r="I2772" t="s">
        <v>448</v>
      </c>
      <c r="K2772">
        <v>4728</v>
      </c>
      <c r="L2772">
        <v>192448</v>
      </c>
      <c r="Q2772" t="s">
        <v>344</v>
      </c>
      <c r="U2772">
        <v>9</v>
      </c>
      <c r="V2772">
        <v>14</v>
      </c>
      <c r="Y2772" t="s">
        <v>345</v>
      </c>
      <c r="Z2772">
        <v>0</v>
      </c>
      <c r="AA2772" t="s">
        <v>346</v>
      </c>
      <c r="AB2772" t="s">
        <v>124</v>
      </c>
      <c r="AC2772">
        <v>228</v>
      </c>
    </row>
    <row r="2773" spans="1:29" x14ac:dyDescent="0.25">
      <c r="A2773">
        <v>345</v>
      </c>
      <c r="B2773">
        <v>345102</v>
      </c>
      <c r="C2773" t="s">
        <v>78</v>
      </c>
      <c r="D2773">
        <v>5855</v>
      </c>
      <c r="E2773">
        <v>47.23</v>
      </c>
      <c r="F2773" s="1">
        <v>41912</v>
      </c>
      <c r="G2773" t="s">
        <v>119</v>
      </c>
      <c r="H2773" t="s">
        <v>448</v>
      </c>
      <c r="I2773" t="s">
        <v>448</v>
      </c>
      <c r="K2773">
        <v>4728</v>
      </c>
      <c r="L2773">
        <v>192448</v>
      </c>
      <c r="Q2773" t="s">
        <v>344</v>
      </c>
      <c r="U2773">
        <v>9</v>
      </c>
      <c r="V2773">
        <v>14</v>
      </c>
      <c r="Y2773" t="s">
        <v>345</v>
      </c>
      <c r="Z2773">
        <v>0</v>
      </c>
      <c r="AA2773" t="s">
        <v>346</v>
      </c>
      <c r="AB2773" t="s">
        <v>124</v>
      </c>
      <c r="AC2773">
        <v>229</v>
      </c>
    </row>
    <row r="2774" spans="1:29" x14ac:dyDescent="0.25">
      <c r="A2774">
        <v>345</v>
      </c>
      <c r="B2774">
        <v>345101</v>
      </c>
      <c r="C2774" t="s">
        <v>78</v>
      </c>
      <c r="D2774">
        <v>5855</v>
      </c>
      <c r="E2774">
        <v>5.81</v>
      </c>
      <c r="F2774" s="1">
        <v>41943</v>
      </c>
      <c r="G2774" t="s">
        <v>119</v>
      </c>
      <c r="H2774" t="s">
        <v>448</v>
      </c>
      <c r="I2774" t="s">
        <v>448</v>
      </c>
      <c r="K2774">
        <v>4728</v>
      </c>
      <c r="L2774">
        <v>194806</v>
      </c>
      <c r="Q2774" t="s">
        <v>344</v>
      </c>
      <c r="U2774">
        <v>10</v>
      </c>
      <c r="V2774">
        <v>14</v>
      </c>
      <c r="Y2774" t="s">
        <v>345</v>
      </c>
      <c r="Z2774">
        <v>0</v>
      </c>
      <c r="AA2774" t="s">
        <v>346</v>
      </c>
      <c r="AB2774" t="s">
        <v>124</v>
      </c>
      <c r="AC2774">
        <v>232</v>
      </c>
    </row>
    <row r="2775" spans="1:29" x14ac:dyDescent="0.25">
      <c r="A2775">
        <v>345</v>
      </c>
      <c r="B2775">
        <v>345102</v>
      </c>
      <c r="C2775" t="s">
        <v>78</v>
      </c>
      <c r="D2775">
        <v>5855</v>
      </c>
      <c r="E2775">
        <v>51.1</v>
      </c>
      <c r="F2775" s="1">
        <v>41943</v>
      </c>
      <c r="G2775" t="s">
        <v>119</v>
      </c>
      <c r="H2775" t="s">
        <v>448</v>
      </c>
      <c r="I2775" t="s">
        <v>448</v>
      </c>
      <c r="K2775">
        <v>4728</v>
      </c>
      <c r="L2775">
        <v>194806</v>
      </c>
      <c r="Q2775" t="s">
        <v>344</v>
      </c>
      <c r="U2775">
        <v>10</v>
      </c>
      <c r="V2775">
        <v>14</v>
      </c>
      <c r="Y2775" t="s">
        <v>345</v>
      </c>
      <c r="Z2775">
        <v>0</v>
      </c>
      <c r="AA2775" t="s">
        <v>346</v>
      </c>
      <c r="AB2775" t="s">
        <v>124</v>
      </c>
      <c r="AC2775">
        <v>233</v>
      </c>
    </row>
    <row r="2776" spans="1:29" x14ac:dyDescent="0.25">
      <c r="A2776">
        <v>345</v>
      </c>
      <c r="B2776">
        <v>345101</v>
      </c>
      <c r="C2776" t="s">
        <v>78</v>
      </c>
      <c r="D2776">
        <v>5855</v>
      </c>
      <c r="E2776">
        <v>11.49</v>
      </c>
      <c r="F2776" s="1">
        <v>42004</v>
      </c>
      <c r="G2776" t="s">
        <v>119</v>
      </c>
      <c r="H2776" t="s">
        <v>448</v>
      </c>
      <c r="I2776" t="s">
        <v>448</v>
      </c>
      <c r="K2776">
        <v>4728</v>
      </c>
      <c r="L2776">
        <v>199153</v>
      </c>
      <c r="Q2776" t="s">
        <v>344</v>
      </c>
      <c r="U2776">
        <v>12</v>
      </c>
      <c r="V2776">
        <v>14</v>
      </c>
      <c r="Y2776" t="s">
        <v>345</v>
      </c>
      <c r="Z2776">
        <v>0</v>
      </c>
      <c r="AA2776" t="s">
        <v>346</v>
      </c>
      <c r="AB2776" t="s">
        <v>124</v>
      </c>
      <c r="AC2776">
        <v>232</v>
      </c>
    </row>
    <row r="2777" spans="1:29" x14ac:dyDescent="0.25">
      <c r="A2777">
        <v>345</v>
      </c>
      <c r="B2777">
        <v>345102</v>
      </c>
      <c r="C2777" t="s">
        <v>78</v>
      </c>
      <c r="D2777">
        <v>5855</v>
      </c>
      <c r="E2777">
        <v>101.66</v>
      </c>
      <c r="F2777" s="1">
        <v>42004</v>
      </c>
      <c r="G2777" t="s">
        <v>119</v>
      </c>
      <c r="H2777" t="s">
        <v>448</v>
      </c>
      <c r="I2777" t="s">
        <v>448</v>
      </c>
      <c r="K2777">
        <v>4728</v>
      </c>
      <c r="L2777">
        <v>199153</v>
      </c>
      <c r="Q2777" t="s">
        <v>344</v>
      </c>
      <c r="U2777">
        <v>12</v>
      </c>
      <c r="V2777">
        <v>14</v>
      </c>
      <c r="Y2777" t="s">
        <v>345</v>
      </c>
      <c r="Z2777">
        <v>0</v>
      </c>
      <c r="AA2777" t="s">
        <v>346</v>
      </c>
      <c r="AB2777" t="s">
        <v>124</v>
      </c>
      <c r="AC2777">
        <v>233</v>
      </c>
    </row>
    <row r="2778" spans="1:29" x14ac:dyDescent="0.25">
      <c r="A2778">
        <v>345</v>
      </c>
      <c r="B2778">
        <v>345101</v>
      </c>
      <c r="C2778" t="s">
        <v>78</v>
      </c>
      <c r="D2778">
        <v>5855</v>
      </c>
      <c r="E2778">
        <v>11.37</v>
      </c>
      <c r="F2778" s="1">
        <v>42063</v>
      </c>
      <c r="G2778" t="s">
        <v>119</v>
      </c>
      <c r="H2778" t="s">
        <v>448</v>
      </c>
      <c r="I2778" t="s">
        <v>448</v>
      </c>
      <c r="K2778">
        <v>4728</v>
      </c>
      <c r="L2778">
        <v>203189</v>
      </c>
      <c r="Q2778" t="s">
        <v>344</v>
      </c>
      <c r="U2778">
        <v>2</v>
      </c>
      <c r="V2778">
        <v>15</v>
      </c>
      <c r="Y2778" t="s">
        <v>345</v>
      </c>
      <c r="Z2778">
        <v>0</v>
      </c>
      <c r="AA2778" t="s">
        <v>346</v>
      </c>
      <c r="AB2778" t="s">
        <v>124</v>
      </c>
      <c r="AC2778">
        <v>232</v>
      </c>
    </row>
    <row r="2779" spans="1:29" x14ac:dyDescent="0.25">
      <c r="A2779">
        <v>345</v>
      </c>
      <c r="B2779">
        <v>345102</v>
      </c>
      <c r="C2779" t="s">
        <v>78</v>
      </c>
      <c r="D2779">
        <v>5855</v>
      </c>
      <c r="E2779">
        <v>99.67</v>
      </c>
      <c r="F2779" s="1">
        <v>42063</v>
      </c>
      <c r="G2779" t="s">
        <v>119</v>
      </c>
      <c r="H2779" t="s">
        <v>448</v>
      </c>
      <c r="I2779" t="s">
        <v>448</v>
      </c>
      <c r="K2779">
        <v>4728</v>
      </c>
      <c r="L2779">
        <v>203189</v>
      </c>
      <c r="Q2779" t="s">
        <v>344</v>
      </c>
      <c r="U2779">
        <v>2</v>
      </c>
      <c r="V2779">
        <v>15</v>
      </c>
      <c r="Y2779" t="s">
        <v>345</v>
      </c>
      <c r="Z2779">
        <v>0</v>
      </c>
      <c r="AA2779" t="s">
        <v>346</v>
      </c>
      <c r="AB2779" t="s">
        <v>124</v>
      </c>
      <c r="AC2779">
        <v>233</v>
      </c>
    </row>
    <row r="2780" spans="1:29" x14ac:dyDescent="0.25">
      <c r="A2780">
        <v>345</v>
      </c>
      <c r="B2780">
        <v>345101</v>
      </c>
      <c r="C2780" t="s">
        <v>78</v>
      </c>
      <c r="D2780">
        <v>5855</v>
      </c>
      <c r="E2780">
        <v>3.11</v>
      </c>
      <c r="F2780" s="1">
        <v>42094</v>
      </c>
      <c r="G2780" t="s">
        <v>119</v>
      </c>
      <c r="H2780" t="s">
        <v>448</v>
      </c>
      <c r="I2780" t="s">
        <v>448</v>
      </c>
      <c r="K2780">
        <v>4728</v>
      </c>
      <c r="L2780">
        <v>205849</v>
      </c>
      <c r="Q2780" t="s">
        <v>344</v>
      </c>
      <c r="U2780">
        <v>3</v>
      </c>
      <c r="V2780">
        <v>15</v>
      </c>
      <c r="Y2780" t="s">
        <v>345</v>
      </c>
      <c r="Z2780">
        <v>0</v>
      </c>
      <c r="AA2780" t="s">
        <v>346</v>
      </c>
      <c r="AB2780" t="s">
        <v>124</v>
      </c>
      <c r="AC2780">
        <v>232</v>
      </c>
    </row>
    <row r="2781" spans="1:29" x14ac:dyDescent="0.25">
      <c r="A2781">
        <v>345</v>
      </c>
      <c r="B2781">
        <v>345102</v>
      </c>
      <c r="C2781" t="s">
        <v>78</v>
      </c>
      <c r="D2781">
        <v>5855</v>
      </c>
      <c r="E2781">
        <v>27.2</v>
      </c>
      <c r="F2781" s="1">
        <v>42094</v>
      </c>
      <c r="G2781" t="s">
        <v>119</v>
      </c>
      <c r="H2781" t="s">
        <v>448</v>
      </c>
      <c r="I2781" t="s">
        <v>448</v>
      </c>
      <c r="K2781">
        <v>4728</v>
      </c>
      <c r="L2781">
        <v>205849</v>
      </c>
      <c r="Q2781" t="s">
        <v>344</v>
      </c>
      <c r="U2781">
        <v>3</v>
      </c>
      <c r="V2781">
        <v>15</v>
      </c>
      <c r="Y2781" t="s">
        <v>345</v>
      </c>
      <c r="Z2781">
        <v>0</v>
      </c>
      <c r="AA2781" t="s">
        <v>346</v>
      </c>
      <c r="AB2781" t="s">
        <v>124</v>
      </c>
      <c r="AC2781">
        <v>233</v>
      </c>
    </row>
    <row r="2782" spans="1:29" x14ac:dyDescent="0.25">
      <c r="A2782">
        <v>345</v>
      </c>
      <c r="B2782">
        <v>345101</v>
      </c>
      <c r="C2782" t="s">
        <v>78</v>
      </c>
      <c r="D2782">
        <v>5855</v>
      </c>
      <c r="E2782">
        <v>8.81</v>
      </c>
      <c r="F2782" s="1">
        <v>42124</v>
      </c>
      <c r="G2782" t="s">
        <v>119</v>
      </c>
      <c r="H2782" t="s">
        <v>448</v>
      </c>
      <c r="I2782" t="s">
        <v>448</v>
      </c>
      <c r="K2782">
        <v>4728</v>
      </c>
      <c r="L2782">
        <v>208038</v>
      </c>
      <c r="Q2782" t="s">
        <v>344</v>
      </c>
      <c r="U2782">
        <v>4</v>
      </c>
      <c r="V2782">
        <v>15</v>
      </c>
      <c r="Y2782" t="s">
        <v>345</v>
      </c>
      <c r="Z2782">
        <v>0</v>
      </c>
      <c r="AA2782" t="s">
        <v>346</v>
      </c>
      <c r="AB2782" t="s">
        <v>124</v>
      </c>
      <c r="AC2782">
        <v>232</v>
      </c>
    </row>
    <row r="2783" spans="1:29" x14ac:dyDescent="0.25">
      <c r="A2783">
        <v>345</v>
      </c>
      <c r="B2783">
        <v>345102</v>
      </c>
      <c r="C2783" t="s">
        <v>78</v>
      </c>
      <c r="D2783">
        <v>5855</v>
      </c>
      <c r="E2783">
        <v>77.12</v>
      </c>
      <c r="F2783" s="1">
        <v>42124</v>
      </c>
      <c r="G2783" t="s">
        <v>119</v>
      </c>
      <c r="H2783" t="s">
        <v>448</v>
      </c>
      <c r="I2783" t="s">
        <v>448</v>
      </c>
      <c r="K2783">
        <v>4728</v>
      </c>
      <c r="L2783">
        <v>208038</v>
      </c>
      <c r="Q2783" t="s">
        <v>344</v>
      </c>
      <c r="U2783">
        <v>4</v>
      </c>
      <c r="V2783">
        <v>15</v>
      </c>
      <c r="Y2783" t="s">
        <v>345</v>
      </c>
      <c r="Z2783">
        <v>0</v>
      </c>
      <c r="AA2783" t="s">
        <v>346</v>
      </c>
      <c r="AB2783" t="s">
        <v>124</v>
      </c>
      <c r="AC2783">
        <v>233</v>
      </c>
    </row>
    <row r="2784" spans="1:29" x14ac:dyDescent="0.25">
      <c r="A2784">
        <v>345</v>
      </c>
      <c r="B2784">
        <v>345101</v>
      </c>
      <c r="C2784" t="s">
        <v>78</v>
      </c>
      <c r="D2784">
        <v>5855</v>
      </c>
      <c r="E2784">
        <v>8.27</v>
      </c>
      <c r="F2784" s="1">
        <v>42185</v>
      </c>
      <c r="G2784" t="s">
        <v>119</v>
      </c>
      <c r="H2784" t="s">
        <v>448</v>
      </c>
      <c r="I2784" t="s">
        <v>448</v>
      </c>
      <c r="K2784">
        <v>4728</v>
      </c>
      <c r="L2784">
        <v>212653</v>
      </c>
      <c r="Q2784" t="s">
        <v>344</v>
      </c>
      <c r="U2784">
        <v>6</v>
      </c>
      <c r="V2784">
        <v>15</v>
      </c>
      <c r="Y2784" t="s">
        <v>345</v>
      </c>
      <c r="Z2784">
        <v>0</v>
      </c>
      <c r="AA2784" t="s">
        <v>346</v>
      </c>
      <c r="AB2784" t="s">
        <v>124</v>
      </c>
      <c r="AC2784">
        <v>232</v>
      </c>
    </row>
    <row r="2785" spans="1:29" x14ac:dyDescent="0.25">
      <c r="A2785">
        <v>345</v>
      </c>
      <c r="B2785">
        <v>345102</v>
      </c>
      <c r="C2785" t="s">
        <v>78</v>
      </c>
      <c r="D2785">
        <v>5855</v>
      </c>
      <c r="E2785">
        <v>73.239999999999995</v>
      </c>
      <c r="F2785" s="1">
        <v>42185</v>
      </c>
      <c r="G2785" t="s">
        <v>119</v>
      </c>
      <c r="H2785" t="s">
        <v>448</v>
      </c>
      <c r="I2785" t="s">
        <v>448</v>
      </c>
      <c r="K2785">
        <v>4728</v>
      </c>
      <c r="L2785">
        <v>212653</v>
      </c>
      <c r="Q2785" t="s">
        <v>344</v>
      </c>
      <c r="U2785">
        <v>6</v>
      </c>
      <c r="V2785">
        <v>15</v>
      </c>
      <c r="Y2785" t="s">
        <v>345</v>
      </c>
      <c r="Z2785">
        <v>0</v>
      </c>
      <c r="AA2785" t="s">
        <v>346</v>
      </c>
      <c r="AB2785" t="s">
        <v>124</v>
      </c>
      <c r="AC2785">
        <v>233</v>
      </c>
    </row>
    <row r="2786" spans="1:29" x14ac:dyDescent="0.25">
      <c r="A2786">
        <v>345</v>
      </c>
      <c r="B2786">
        <v>345101</v>
      </c>
      <c r="C2786" t="s">
        <v>78</v>
      </c>
      <c r="D2786">
        <v>5860</v>
      </c>
      <c r="E2786">
        <v>1.41</v>
      </c>
      <c r="F2786" s="1">
        <v>41851</v>
      </c>
      <c r="G2786" t="s">
        <v>119</v>
      </c>
      <c r="H2786" t="s">
        <v>449</v>
      </c>
      <c r="I2786" t="s">
        <v>449</v>
      </c>
      <c r="K2786">
        <v>4740</v>
      </c>
      <c r="L2786">
        <v>188241</v>
      </c>
      <c r="Q2786" t="s">
        <v>344</v>
      </c>
      <c r="U2786">
        <v>7</v>
      </c>
      <c r="V2786">
        <v>14</v>
      </c>
      <c r="Y2786" t="s">
        <v>345</v>
      </c>
      <c r="Z2786">
        <v>0</v>
      </c>
      <c r="AA2786" t="s">
        <v>346</v>
      </c>
      <c r="AB2786" t="s">
        <v>124</v>
      </c>
      <c r="AC2786">
        <v>229</v>
      </c>
    </row>
    <row r="2787" spans="1:29" x14ac:dyDescent="0.25">
      <c r="A2787">
        <v>345</v>
      </c>
      <c r="B2787">
        <v>345102</v>
      </c>
      <c r="C2787" t="s">
        <v>78</v>
      </c>
      <c r="D2787">
        <v>5860</v>
      </c>
      <c r="E2787">
        <v>12.58</v>
      </c>
      <c r="F2787" s="1">
        <v>41851</v>
      </c>
      <c r="G2787" t="s">
        <v>119</v>
      </c>
      <c r="H2787" t="s">
        <v>449</v>
      </c>
      <c r="I2787" t="s">
        <v>449</v>
      </c>
      <c r="K2787">
        <v>4740</v>
      </c>
      <c r="L2787">
        <v>188241</v>
      </c>
      <c r="Q2787" t="s">
        <v>344</v>
      </c>
      <c r="U2787">
        <v>7</v>
      </c>
      <c r="V2787">
        <v>14</v>
      </c>
      <c r="Y2787" t="s">
        <v>345</v>
      </c>
      <c r="Z2787">
        <v>0</v>
      </c>
      <c r="AA2787" t="s">
        <v>346</v>
      </c>
      <c r="AB2787" t="s">
        <v>124</v>
      </c>
      <c r="AC2787">
        <v>230</v>
      </c>
    </row>
    <row r="2788" spans="1:29" x14ac:dyDescent="0.25">
      <c r="A2788">
        <v>345</v>
      </c>
      <c r="B2788">
        <v>345102</v>
      </c>
      <c r="C2788" t="s">
        <v>78</v>
      </c>
      <c r="D2788">
        <v>5860</v>
      </c>
      <c r="E2788">
        <v>7.4</v>
      </c>
      <c r="F2788" s="1">
        <v>41857</v>
      </c>
      <c r="G2788" t="s">
        <v>119</v>
      </c>
      <c r="H2788" t="s">
        <v>450</v>
      </c>
      <c r="K2788">
        <v>619450</v>
      </c>
      <c r="L2788">
        <v>187647</v>
      </c>
      <c r="Q2788" t="s">
        <v>172</v>
      </c>
      <c r="U2788">
        <v>8</v>
      </c>
      <c r="V2788">
        <v>14</v>
      </c>
      <c r="X2788">
        <v>3004989</v>
      </c>
      <c r="Y2788" t="s">
        <v>122</v>
      </c>
      <c r="Z2788">
        <v>345</v>
      </c>
      <c r="AA2788" t="s">
        <v>147</v>
      </c>
      <c r="AB2788" t="s">
        <v>124</v>
      </c>
      <c r="AC2788">
        <v>1</v>
      </c>
    </row>
    <row r="2789" spans="1:29" x14ac:dyDescent="0.25">
      <c r="A2789">
        <v>345</v>
      </c>
      <c r="B2789">
        <v>345101</v>
      </c>
      <c r="C2789" t="s">
        <v>78</v>
      </c>
      <c r="D2789">
        <v>5860</v>
      </c>
      <c r="E2789">
        <v>10.6</v>
      </c>
      <c r="F2789" s="1">
        <v>41857</v>
      </c>
      <c r="G2789" t="s">
        <v>119</v>
      </c>
      <c r="H2789" t="s">
        <v>451</v>
      </c>
      <c r="K2789">
        <v>619460</v>
      </c>
      <c r="L2789">
        <v>187647</v>
      </c>
      <c r="Q2789" t="s">
        <v>172</v>
      </c>
      <c r="U2789">
        <v>8</v>
      </c>
      <c r="V2789">
        <v>14</v>
      </c>
      <c r="X2789">
        <v>3049664</v>
      </c>
      <c r="Y2789" t="s">
        <v>122</v>
      </c>
      <c r="Z2789">
        <v>345</v>
      </c>
      <c r="AA2789" t="s">
        <v>147</v>
      </c>
      <c r="AB2789" t="s">
        <v>124</v>
      </c>
      <c r="AC2789">
        <v>4</v>
      </c>
    </row>
    <row r="2790" spans="1:29" x14ac:dyDescent="0.25">
      <c r="A2790">
        <v>345</v>
      </c>
      <c r="B2790">
        <v>345102</v>
      </c>
      <c r="C2790" t="s">
        <v>78</v>
      </c>
      <c r="D2790">
        <v>5860</v>
      </c>
      <c r="E2790">
        <v>10.58</v>
      </c>
      <c r="F2790" s="1">
        <v>41857</v>
      </c>
      <c r="G2790" t="s">
        <v>119</v>
      </c>
      <c r="H2790" t="s">
        <v>452</v>
      </c>
      <c r="K2790">
        <v>619461</v>
      </c>
      <c r="L2790">
        <v>187647</v>
      </c>
      <c r="Q2790" t="s">
        <v>172</v>
      </c>
      <c r="U2790">
        <v>8</v>
      </c>
      <c r="V2790">
        <v>14</v>
      </c>
      <c r="X2790">
        <v>3029848</v>
      </c>
      <c r="Y2790" t="s">
        <v>122</v>
      </c>
      <c r="Z2790">
        <v>345</v>
      </c>
      <c r="AA2790" t="s">
        <v>147</v>
      </c>
      <c r="AB2790" t="s">
        <v>124</v>
      </c>
      <c r="AC2790">
        <v>3</v>
      </c>
    </row>
    <row r="2791" spans="1:29" x14ac:dyDescent="0.25">
      <c r="A2791">
        <v>345</v>
      </c>
      <c r="B2791">
        <v>345100</v>
      </c>
      <c r="C2791" t="s">
        <v>78</v>
      </c>
      <c r="D2791">
        <v>5860</v>
      </c>
      <c r="E2791">
        <v>29.95</v>
      </c>
      <c r="F2791" s="1">
        <v>41865</v>
      </c>
      <c r="G2791" t="s">
        <v>119</v>
      </c>
      <c r="H2791" t="s">
        <v>453</v>
      </c>
      <c r="K2791">
        <v>621554</v>
      </c>
      <c r="L2791">
        <v>188253</v>
      </c>
      <c r="Q2791" t="s">
        <v>172</v>
      </c>
      <c r="U2791">
        <v>8</v>
      </c>
      <c r="V2791">
        <v>14</v>
      </c>
      <c r="X2791">
        <v>3000597</v>
      </c>
      <c r="Y2791" t="s">
        <v>122</v>
      </c>
      <c r="Z2791">
        <v>385</v>
      </c>
      <c r="AA2791" t="s">
        <v>147</v>
      </c>
      <c r="AB2791" t="s">
        <v>124</v>
      </c>
      <c r="AC2791">
        <v>2</v>
      </c>
    </row>
    <row r="2792" spans="1:29" x14ac:dyDescent="0.25">
      <c r="A2792">
        <v>345</v>
      </c>
      <c r="B2792">
        <v>345100</v>
      </c>
      <c r="C2792" t="s">
        <v>78</v>
      </c>
      <c r="D2792">
        <v>5860</v>
      </c>
      <c r="E2792">
        <v>49</v>
      </c>
      <c r="F2792" s="1">
        <v>41865</v>
      </c>
      <c r="G2792" t="s">
        <v>119</v>
      </c>
      <c r="H2792" t="s">
        <v>453</v>
      </c>
      <c r="K2792">
        <v>621554</v>
      </c>
      <c r="L2792">
        <v>188253</v>
      </c>
      <c r="Q2792" t="s">
        <v>172</v>
      </c>
      <c r="U2792">
        <v>8</v>
      </c>
      <c r="V2792">
        <v>14</v>
      </c>
      <c r="X2792">
        <v>3000597</v>
      </c>
      <c r="Y2792" t="s">
        <v>122</v>
      </c>
      <c r="Z2792">
        <v>385</v>
      </c>
      <c r="AA2792" t="s">
        <v>147</v>
      </c>
      <c r="AB2792" t="s">
        <v>124</v>
      </c>
      <c r="AC2792">
        <v>3</v>
      </c>
    </row>
    <row r="2793" spans="1:29" x14ac:dyDescent="0.25">
      <c r="A2793">
        <v>345</v>
      </c>
      <c r="B2793">
        <v>345101</v>
      </c>
      <c r="C2793" t="s">
        <v>78</v>
      </c>
      <c r="D2793">
        <v>5860</v>
      </c>
      <c r="E2793">
        <v>0.17</v>
      </c>
      <c r="F2793" s="1">
        <v>41882</v>
      </c>
      <c r="G2793" t="s">
        <v>119</v>
      </c>
      <c r="H2793" t="s">
        <v>449</v>
      </c>
      <c r="I2793" t="s">
        <v>449</v>
      </c>
      <c r="K2793">
        <v>4740</v>
      </c>
      <c r="L2793">
        <v>190224</v>
      </c>
      <c r="Q2793" t="s">
        <v>344</v>
      </c>
      <c r="U2793">
        <v>8</v>
      </c>
      <c r="V2793">
        <v>14</v>
      </c>
      <c r="Y2793" t="s">
        <v>345</v>
      </c>
      <c r="Z2793">
        <v>0</v>
      </c>
      <c r="AA2793" t="s">
        <v>346</v>
      </c>
      <c r="AB2793" t="s">
        <v>124</v>
      </c>
      <c r="AC2793">
        <v>228</v>
      </c>
    </row>
    <row r="2794" spans="1:29" x14ac:dyDescent="0.25">
      <c r="A2794">
        <v>345</v>
      </c>
      <c r="B2794">
        <v>345102</v>
      </c>
      <c r="C2794" t="s">
        <v>78</v>
      </c>
      <c r="D2794">
        <v>5860</v>
      </c>
      <c r="E2794">
        <v>1.49</v>
      </c>
      <c r="F2794" s="1">
        <v>41882</v>
      </c>
      <c r="G2794" t="s">
        <v>119</v>
      </c>
      <c r="H2794" t="s">
        <v>449</v>
      </c>
      <c r="I2794" t="s">
        <v>449</v>
      </c>
      <c r="K2794">
        <v>4740</v>
      </c>
      <c r="L2794">
        <v>190224</v>
      </c>
      <c r="Q2794" t="s">
        <v>344</v>
      </c>
      <c r="U2794">
        <v>8</v>
      </c>
      <c r="V2794">
        <v>14</v>
      </c>
      <c r="Y2794" t="s">
        <v>345</v>
      </c>
      <c r="Z2794">
        <v>0</v>
      </c>
      <c r="AA2794" t="s">
        <v>346</v>
      </c>
      <c r="AB2794" t="s">
        <v>124</v>
      </c>
      <c r="AC2794">
        <v>229</v>
      </c>
    </row>
    <row r="2795" spans="1:29" x14ac:dyDescent="0.25">
      <c r="A2795">
        <v>345</v>
      </c>
      <c r="B2795">
        <v>345101</v>
      </c>
      <c r="C2795" t="s">
        <v>78</v>
      </c>
      <c r="D2795">
        <v>5860</v>
      </c>
      <c r="E2795">
        <v>3.18</v>
      </c>
      <c r="F2795" s="1">
        <v>41882</v>
      </c>
      <c r="G2795" t="s">
        <v>119</v>
      </c>
      <c r="H2795" t="s">
        <v>218</v>
      </c>
      <c r="I2795" t="s">
        <v>451</v>
      </c>
      <c r="K2795">
        <v>301591</v>
      </c>
      <c r="L2795">
        <v>189631</v>
      </c>
      <c r="P2795" t="s">
        <v>126</v>
      </c>
      <c r="Q2795" t="s">
        <v>170</v>
      </c>
      <c r="U2795">
        <v>8</v>
      </c>
      <c r="V2795">
        <v>14</v>
      </c>
      <c r="Y2795" t="s">
        <v>122</v>
      </c>
      <c r="Z2795">
        <v>102</v>
      </c>
      <c r="AA2795" t="s">
        <v>123</v>
      </c>
      <c r="AB2795" t="s">
        <v>124</v>
      </c>
      <c r="AC2795">
        <v>592</v>
      </c>
    </row>
    <row r="2796" spans="1:29" x14ac:dyDescent="0.25">
      <c r="A2796">
        <v>345</v>
      </c>
      <c r="B2796">
        <v>345101</v>
      </c>
      <c r="C2796" t="s">
        <v>78</v>
      </c>
      <c r="D2796">
        <v>5860</v>
      </c>
      <c r="E2796">
        <v>10.6</v>
      </c>
      <c r="F2796" s="1">
        <v>41882</v>
      </c>
      <c r="G2796" t="s">
        <v>119</v>
      </c>
      <c r="H2796" t="s">
        <v>218</v>
      </c>
      <c r="I2796" t="s">
        <v>451</v>
      </c>
      <c r="K2796">
        <v>301591</v>
      </c>
      <c r="L2796">
        <v>189631</v>
      </c>
      <c r="P2796" t="s">
        <v>126</v>
      </c>
      <c r="Q2796" t="s">
        <v>170</v>
      </c>
      <c r="U2796">
        <v>8</v>
      </c>
      <c r="V2796">
        <v>14</v>
      </c>
      <c r="Y2796" t="s">
        <v>122</v>
      </c>
      <c r="Z2796">
        <v>102</v>
      </c>
      <c r="AA2796" t="s">
        <v>123</v>
      </c>
      <c r="AB2796" t="s">
        <v>124</v>
      </c>
      <c r="AC2796">
        <v>593</v>
      </c>
    </row>
    <row r="2797" spans="1:29" x14ac:dyDescent="0.25">
      <c r="A2797">
        <v>345</v>
      </c>
      <c r="B2797">
        <v>345101</v>
      </c>
      <c r="C2797" t="s">
        <v>78</v>
      </c>
      <c r="D2797">
        <v>5860</v>
      </c>
      <c r="E2797">
        <v>-3.18</v>
      </c>
      <c r="F2797" s="1">
        <v>41883</v>
      </c>
      <c r="G2797" t="s">
        <v>119</v>
      </c>
      <c r="H2797" t="s">
        <v>218</v>
      </c>
      <c r="I2797" t="s">
        <v>451</v>
      </c>
      <c r="K2797">
        <v>301591</v>
      </c>
      <c r="L2797">
        <v>189631</v>
      </c>
      <c r="P2797" t="s">
        <v>126</v>
      </c>
      <c r="Q2797" t="s">
        <v>170</v>
      </c>
      <c r="U2797">
        <v>9</v>
      </c>
      <c r="V2797">
        <v>14</v>
      </c>
      <c r="Y2797" t="s">
        <v>122</v>
      </c>
      <c r="Z2797">
        <v>102</v>
      </c>
      <c r="AA2797" t="s">
        <v>123</v>
      </c>
      <c r="AB2797" t="s">
        <v>124</v>
      </c>
      <c r="AC2797">
        <v>592</v>
      </c>
    </row>
    <row r="2798" spans="1:29" x14ac:dyDescent="0.25">
      <c r="A2798">
        <v>345</v>
      </c>
      <c r="B2798">
        <v>345101</v>
      </c>
      <c r="C2798" t="s">
        <v>78</v>
      </c>
      <c r="D2798">
        <v>5860</v>
      </c>
      <c r="E2798">
        <v>-10.6</v>
      </c>
      <c r="F2798" s="1">
        <v>41883</v>
      </c>
      <c r="G2798" t="s">
        <v>119</v>
      </c>
      <c r="H2798" t="s">
        <v>218</v>
      </c>
      <c r="I2798" t="s">
        <v>451</v>
      </c>
      <c r="K2798">
        <v>301591</v>
      </c>
      <c r="L2798">
        <v>189631</v>
      </c>
      <c r="P2798" t="s">
        <v>126</v>
      </c>
      <c r="Q2798" t="s">
        <v>170</v>
      </c>
      <c r="U2798">
        <v>9</v>
      </c>
      <c r="V2798">
        <v>14</v>
      </c>
      <c r="Y2798" t="s">
        <v>122</v>
      </c>
      <c r="Z2798">
        <v>102</v>
      </c>
      <c r="AA2798" t="s">
        <v>123</v>
      </c>
      <c r="AB2798" t="s">
        <v>124</v>
      </c>
      <c r="AC2798">
        <v>593</v>
      </c>
    </row>
    <row r="2799" spans="1:29" x14ac:dyDescent="0.25">
      <c r="A2799">
        <v>345</v>
      </c>
      <c r="B2799">
        <v>345101</v>
      </c>
      <c r="C2799" t="s">
        <v>78</v>
      </c>
      <c r="D2799">
        <v>5860</v>
      </c>
      <c r="E2799">
        <v>3.18</v>
      </c>
      <c r="F2799" s="1">
        <v>41885</v>
      </c>
      <c r="G2799" t="s">
        <v>119</v>
      </c>
      <c r="H2799" t="s">
        <v>451</v>
      </c>
      <c r="K2799">
        <v>626014</v>
      </c>
      <c r="L2799">
        <v>189525</v>
      </c>
      <c r="Q2799" t="s">
        <v>172</v>
      </c>
      <c r="U2799">
        <v>9</v>
      </c>
      <c r="V2799">
        <v>14</v>
      </c>
      <c r="X2799">
        <v>3049664</v>
      </c>
      <c r="Y2799" t="s">
        <v>122</v>
      </c>
      <c r="Z2799">
        <v>345</v>
      </c>
      <c r="AA2799" t="s">
        <v>147</v>
      </c>
      <c r="AB2799" t="s">
        <v>124</v>
      </c>
      <c r="AC2799">
        <v>3</v>
      </c>
    </row>
    <row r="2800" spans="1:29" x14ac:dyDescent="0.25">
      <c r="A2800">
        <v>345</v>
      </c>
      <c r="B2800">
        <v>345101</v>
      </c>
      <c r="C2800" t="s">
        <v>78</v>
      </c>
      <c r="D2800">
        <v>5860</v>
      </c>
      <c r="E2800">
        <v>10.6</v>
      </c>
      <c r="F2800" s="1">
        <v>41885</v>
      </c>
      <c r="G2800" t="s">
        <v>119</v>
      </c>
      <c r="H2800" t="s">
        <v>451</v>
      </c>
      <c r="K2800">
        <v>626014</v>
      </c>
      <c r="L2800">
        <v>189525</v>
      </c>
      <c r="Q2800" t="s">
        <v>172</v>
      </c>
      <c r="U2800">
        <v>9</v>
      </c>
      <c r="V2800">
        <v>14</v>
      </c>
      <c r="X2800">
        <v>3049664</v>
      </c>
      <c r="Y2800" t="s">
        <v>122</v>
      </c>
      <c r="Z2800">
        <v>345</v>
      </c>
      <c r="AA2800" t="s">
        <v>147</v>
      </c>
      <c r="AB2800" t="s">
        <v>124</v>
      </c>
      <c r="AC2800">
        <v>5</v>
      </c>
    </row>
    <row r="2801" spans="1:29" x14ac:dyDescent="0.25">
      <c r="A2801">
        <v>345</v>
      </c>
      <c r="B2801">
        <v>345101</v>
      </c>
      <c r="C2801" t="s">
        <v>78</v>
      </c>
      <c r="D2801">
        <v>5860</v>
      </c>
      <c r="E2801">
        <v>1.58</v>
      </c>
      <c r="F2801" s="1">
        <v>41912</v>
      </c>
      <c r="G2801" t="s">
        <v>119</v>
      </c>
      <c r="H2801" t="s">
        <v>449</v>
      </c>
      <c r="I2801" t="s">
        <v>449</v>
      </c>
      <c r="K2801">
        <v>4740</v>
      </c>
      <c r="L2801">
        <v>192448</v>
      </c>
      <c r="Q2801" t="s">
        <v>344</v>
      </c>
      <c r="U2801">
        <v>9</v>
      </c>
      <c r="V2801">
        <v>14</v>
      </c>
      <c r="Y2801" t="s">
        <v>345</v>
      </c>
      <c r="Z2801">
        <v>0</v>
      </c>
      <c r="AA2801" t="s">
        <v>346</v>
      </c>
      <c r="AB2801" t="s">
        <v>124</v>
      </c>
      <c r="AC2801">
        <v>228</v>
      </c>
    </row>
    <row r="2802" spans="1:29" x14ac:dyDescent="0.25">
      <c r="A2802">
        <v>345</v>
      </c>
      <c r="B2802">
        <v>345102</v>
      </c>
      <c r="C2802" t="s">
        <v>78</v>
      </c>
      <c r="D2802">
        <v>5860</v>
      </c>
      <c r="E2802">
        <v>13.84</v>
      </c>
      <c r="F2802" s="1">
        <v>41912</v>
      </c>
      <c r="G2802" t="s">
        <v>119</v>
      </c>
      <c r="H2802" t="s">
        <v>449</v>
      </c>
      <c r="I2802" t="s">
        <v>449</v>
      </c>
      <c r="K2802">
        <v>4740</v>
      </c>
      <c r="L2802">
        <v>192448</v>
      </c>
      <c r="Q2802" t="s">
        <v>344</v>
      </c>
      <c r="U2802">
        <v>9</v>
      </c>
      <c r="V2802">
        <v>14</v>
      </c>
      <c r="Y2802" t="s">
        <v>345</v>
      </c>
      <c r="Z2802">
        <v>0</v>
      </c>
      <c r="AA2802" t="s">
        <v>346</v>
      </c>
      <c r="AB2802" t="s">
        <v>124</v>
      </c>
      <c r="AC2802">
        <v>229</v>
      </c>
    </row>
    <row r="2803" spans="1:29" x14ac:dyDescent="0.25">
      <c r="A2803">
        <v>345</v>
      </c>
      <c r="B2803">
        <v>345102</v>
      </c>
      <c r="C2803" t="s">
        <v>78</v>
      </c>
      <c r="D2803">
        <v>5860</v>
      </c>
      <c r="E2803">
        <v>63.6</v>
      </c>
      <c r="F2803" s="1">
        <v>41919</v>
      </c>
      <c r="G2803" t="s">
        <v>119</v>
      </c>
      <c r="H2803" t="s">
        <v>454</v>
      </c>
      <c r="K2803">
        <v>633392</v>
      </c>
      <c r="L2803">
        <v>191981</v>
      </c>
      <c r="Q2803" t="s">
        <v>172</v>
      </c>
      <c r="U2803">
        <v>10</v>
      </c>
      <c r="V2803">
        <v>14</v>
      </c>
      <c r="X2803">
        <v>3005162</v>
      </c>
      <c r="Y2803" t="s">
        <v>122</v>
      </c>
      <c r="Z2803">
        <v>345</v>
      </c>
      <c r="AA2803" t="s">
        <v>147</v>
      </c>
      <c r="AB2803" t="s">
        <v>124</v>
      </c>
      <c r="AC2803">
        <v>1</v>
      </c>
    </row>
    <row r="2804" spans="1:29" x14ac:dyDescent="0.25">
      <c r="A2804">
        <v>345</v>
      </c>
      <c r="B2804">
        <v>345102</v>
      </c>
      <c r="C2804" t="s">
        <v>78</v>
      </c>
      <c r="D2804">
        <v>5860</v>
      </c>
      <c r="E2804">
        <v>13.77</v>
      </c>
      <c r="F2804" s="1">
        <v>41919</v>
      </c>
      <c r="G2804" t="s">
        <v>119</v>
      </c>
      <c r="H2804" t="s">
        <v>455</v>
      </c>
      <c r="K2804">
        <v>633410</v>
      </c>
      <c r="L2804">
        <v>191981</v>
      </c>
      <c r="Q2804" t="s">
        <v>172</v>
      </c>
      <c r="U2804">
        <v>10</v>
      </c>
      <c r="V2804">
        <v>14</v>
      </c>
      <c r="X2804">
        <v>3004931</v>
      </c>
      <c r="Y2804" t="s">
        <v>122</v>
      </c>
      <c r="Z2804">
        <v>345</v>
      </c>
      <c r="AA2804" t="s">
        <v>147</v>
      </c>
      <c r="AB2804" t="s">
        <v>124</v>
      </c>
      <c r="AC2804">
        <v>1</v>
      </c>
    </row>
    <row r="2805" spans="1:29" x14ac:dyDescent="0.25">
      <c r="A2805">
        <v>345</v>
      </c>
      <c r="B2805">
        <v>345101</v>
      </c>
      <c r="C2805" t="s">
        <v>78</v>
      </c>
      <c r="D2805">
        <v>5860</v>
      </c>
      <c r="E2805">
        <v>1.97</v>
      </c>
      <c r="F2805" s="1">
        <v>41943</v>
      </c>
      <c r="G2805" t="s">
        <v>119</v>
      </c>
      <c r="H2805" t="s">
        <v>449</v>
      </c>
      <c r="I2805" t="s">
        <v>449</v>
      </c>
      <c r="K2805">
        <v>4740</v>
      </c>
      <c r="L2805">
        <v>194806</v>
      </c>
      <c r="Q2805" t="s">
        <v>344</v>
      </c>
      <c r="U2805">
        <v>10</v>
      </c>
      <c r="V2805">
        <v>14</v>
      </c>
      <c r="Y2805" t="s">
        <v>345</v>
      </c>
      <c r="Z2805">
        <v>0</v>
      </c>
      <c r="AA2805" t="s">
        <v>346</v>
      </c>
      <c r="AB2805" t="s">
        <v>124</v>
      </c>
      <c r="AC2805">
        <v>232</v>
      </c>
    </row>
    <row r="2806" spans="1:29" x14ac:dyDescent="0.25">
      <c r="A2806">
        <v>345</v>
      </c>
      <c r="B2806">
        <v>345102</v>
      </c>
      <c r="C2806" t="s">
        <v>78</v>
      </c>
      <c r="D2806">
        <v>5860</v>
      </c>
      <c r="E2806">
        <v>17.34</v>
      </c>
      <c r="F2806" s="1">
        <v>41943</v>
      </c>
      <c r="G2806" t="s">
        <v>119</v>
      </c>
      <c r="H2806" t="s">
        <v>449</v>
      </c>
      <c r="I2806" t="s">
        <v>449</v>
      </c>
      <c r="K2806">
        <v>4740</v>
      </c>
      <c r="L2806">
        <v>194806</v>
      </c>
      <c r="Q2806" t="s">
        <v>344</v>
      </c>
      <c r="U2806">
        <v>10</v>
      </c>
      <c r="V2806">
        <v>14</v>
      </c>
      <c r="Y2806" t="s">
        <v>345</v>
      </c>
      <c r="Z2806">
        <v>0</v>
      </c>
      <c r="AA2806" t="s">
        <v>346</v>
      </c>
      <c r="AB2806" t="s">
        <v>124</v>
      </c>
      <c r="AC2806">
        <v>233</v>
      </c>
    </row>
    <row r="2807" spans="1:29" x14ac:dyDescent="0.25">
      <c r="A2807">
        <v>345</v>
      </c>
      <c r="B2807">
        <v>345102</v>
      </c>
      <c r="C2807" t="s">
        <v>78</v>
      </c>
      <c r="D2807">
        <v>5860</v>
      </c>
      <c r="E2807">
        <v>19.04</v>
      </c>
      <c r="F2807" s="1">
        <v>41943</v>
      </c>
      <c r="G2807" t="s">
        <v>119</v>
      </c>
      <c r="H2807" t="s">
        <v>232</v>
      </c>
      <c r="I2807" t="s">
        <v>452</v>
      </c>
      <c r="K2807">
        <v>302197</v>
      </c>
      <c r="L2807">
        <v>194157</v>
      </c>
      <c r="P2807" t="s">
        <v>126</v>
      </c>
      <c r="Q2807" t="s">
        <v>170</v>
      </c>
      <c r="U2807">
        <v>10</v>
      </c>
      <c r="V2807">
        <v>14</v>
      </c>
      <c r="Y2807" t="s">
        <v>122</v>
      </c>
      <c r="Z2807">
        <v>102</v>
      </c>
      <c r="AA2807" t="s">
        <v>123</v>
      </c>
      <c r="AB2807" t="s">
        <v>124</v>
      </c>
      <c r="AC2807">
        <v>240</v>
      </c>
    </row>
    <row r="2808" spans="1:29" x14ac:dyDescent="0.25">
      <c r="A2808">
        <v>345</v>
      </c>
      <c r="B2808">
        <v>345102</v>
      </c>
      <c r="C2808" t="s">
        <v>78</v>
      </c>
      <c r="D2808">
        <v>5860</v>
      </c>
      <c r="E2808">
        <v>-19.04</v>
      </c>
      <c r="F2808" s="1">
        <v>41944</v>
      </c>
      <c r="G2808" t="s">
        <v>119</v>
      </c>
      <c r="H2808" t="s">
        <v>232</v>
      </c>
      <c r="I2808" t="s">
        <v>452</v>
      </c>
      <c r="K2808">
        <v>302197</v>
      </c>
      <c r="L2808">
        <v>194157</v>
      </c>
      <c r="P2808" t="s">
        <v>126</v>
      </c>
      <c r="Q2808" t="s">
        <v>170</v>
      </c>
      <c r="U2808">
        <v>11</v>
      </c>
      <c r="V2808">
        <v>14</v>
      </c>
      <c r="Y2808" t="s">
        <v>122</v>
      </c>
      <c r="Z2808">
        <v>102</v>
      </c>
      <c r="AA2808" t="s">
        <v>123</v>
      </c>
      <c r="AB2808" t="s">
        <v>124</v>
      </c>
      <c r="AC2808">
        <v>240</v>
      </c>
    </row>
    <row r="2809" spans="1:29" x14ac:dyDescent="0.25">
      <c r="A2809">
        <v>345</v>
      </c>
      <c r="B2809">
        <v>345102</v>
      </c>
      <c r="C2809" t="s">
        <v>78</v>
      </c>
      <c r="D2809">
        <v>5860</v>
      </c>
      <c r="E2809">
        <v>19.04</v>
      </c>
      <c r="F2809" s="1">
        <v>41947</v>
      </c>
      <c r="G2809" t="s">
        <v>119</v>
      </c>
      <c r="H2809" t="s">
        <v>452</v>
      </c>
      <c r="K2809">
        <v>641252</v>
      </c>
      <c r="L2809">
        <v>194096</v>
      </c>
      <c r="Q2809" t="s">
        <v>172</v>
      </c>
      <c r="U2809">
        <v>11</v>
      </c>
      <c r="V2809">
        <v>14</v>
      </c>
      <c r="X2809">
        <v>3029848</v>
      </c>
      <c r="Y2809" t="s">
        <v>122</v>
      </c>
      <c r="Z2809">
        <v>345</v>
      </c>
      <c r="AA2809" t="s">
        <v>147</v>
      </c>
      <c r="AB2809" t="s">
        <v>124</v>
      </c>
      <c r="AC2809">
        <v>3</v>
      </c>
    </row>
    <row r="2810" spans="1:29" x14ac:dyDescent="0.25">
      <c r="A2810">
        <v>345</v>
      </c>
      <c r="B2810">
        <v>345101</v>
      </c>
      <c r="C2810" t="s">
        <v>78</v>
      </c>
      <c r="D2810">
        <v>5860</v>
      </c>
      <c r="E2810">
        <v>0.04</v>
      </c>
      <c r="F2810" s="1">
        <v>41973</v>
      </c>
      <c r="G2810" t="s">
        <v>119</v>
      </c>
      <c r="H2810" t="s">
        <v>449</v>
      </c>
      <c r="I2810" t="s">
        <v>449</v>
      </c>
      <c r="K2810">
        <v>4740</v>
      </c>
      <c r="L2810">
        <v>196780</v>
      </c>
      <c r="Q2810" t="s">
        <v>344</v>
      </c>
      <c r="U2810">
        <v>11</v>
      </c>
      <c r="V2810">
        <v>14</v>
      </c>
      <c r="Y2810" t="s">
        <v>345</v>
      </c>
      <c r="Z2810">
        <v>0</v>
      </c>
      <c r="AA2810" t="s">
        <v>346</v>
      </c>
      <c r="AB2810" t="s">
        <v>124</v>
      </c>
      <c r="AC2810">
        <v>232</v>
      </c>
    </row>
    <row r="2811" spans="1:29" x14ac:dyDescent="0.25">
      <c r="A2811">
        <v>345</v>
      </c>
      <c r="B2811">
        <v>345102</v>
      </c>
      <c r="C2811" t="s">
        <v>78</v>
      </c>
      <c r="D2811">
        <v>5860</v>
      </c>
      <c r="E2811">
        <v>0.35</v>
      </c>
      <c r="F2811" s="1">
        <v>41973</v>
      </c>
      <c r="G2811" t="s">
        <v>119</v>
      </c>
      <c r="H2811" t="s">
        <v>449</v>
      </c>
      <c r="I2811" t="s">
        <v>449</v>
      </c>
      <c r="K2811">
        <v>4740</v>
      </c>
      <c r="L2811">
        <v>196780</v>
      </c>
      <c r="Q2811" t="s">
        <v>344</v>
      </c>
      <c r="U2811">
        <v>11</v>
      </c>
      <c r="V2811">
        <v>14</v>
      </c>
      <c r="Y2811" t="s">
        <v>345</v>
      </c>
      <c r="Z2811">
        <v>0</v>
      </c>
      <c r="AA2811" t="s">
        <v>346</v>
      </c>
      <c r="AB2811" t="s">
        <v>124</v>
      </c>
      <c r="AC2811">
        <v>233</v>
      </c>
    </row>
    <row r="2812" spans="1:29" x14ac:dyDescent="0.25">
      <c r="A2812">
        <v>345</v>
      </c>
      <c r="B2812">
        <v>345101</v>
      </c>
      <c r="C2812" t="s">
        <v>78</v>
      </c>
      <c r="D2812">
        <v>5860</v>
      </c>
      <c r="E2812">
        <v>12.54</v>
      </c>
      <c r="F2812" s="1">
        <v>41976</v>
      </c>
      <c r="G2812" t="s">
        <v>119</v>
      </c>
      <c r="H2812" t="s">
        <v>451</v>
      </c>
      <c r="K2812">
        <v>647516</v>
      </c>
      <c r="L2812">
        <v>196100</v>
      </c>
      <c r="Q2812" t="s">
        <v>172</v>
      </c>
      <c r="U2812">
        <v>12</v>
      </c>
      <c r="V2812">
        <v>14</v>
      </c>
      <c r="X2812">
        <v>3049664</v>
      </c>
      <c r="Y2812" t="s">
        <v>122</v>
      </c>
      <c r="Z2812">
        <v>345</v>
      </c>
      <c r="AA2812" t="s">
        <v>147</v>
      </c>
      <c r="AB2812" t="s">
        <v>124</v>
      </c>
      <c r="AC2812">
        <v>2</v>
      </c>
    </row>
    <row r="2813" spans="1:29" x14ac:dyDescent="0.25">
      <c r="A2813">
        <v>345</v>
      </c>
      <c r="B2813">
        <v>345102</v>
      </c>
      <c r="C2813" t="s">
        <v>78</v>
      </c>
      <c r="D2813">
        <v>5860</v>
      </c>
      <c r="E2813">
        <v>13.42</v>
      </c>
      <c r="F2813" s="1">
        <v>42004</v>
      </c>
      <c r="G2813" t="s">
        <v>119</v>
      </c>
      <c r="H2813" t="s">
        <v>452</v>
      </c>
      <c r="K2813">
        <v>654212</v>
      </c>
      <c r="L2813">
        <v>197884</v>
      </c>
      <c r="Q2813" t="s">
        <v>172</v>
      </c>
      <c r="U2813">
        <v>12</v>
      </c>
      <c r="V2813">
        <v>14</v>
      </c>
      <c r="X2813">
        <v>3029848</v>
      </c>
      <c r="Y2813" t="s">
        <v>122</v>
      </c>
      <c r="Z2813">
        <v>345</v>
      </c>
      <c r="AA2813" t="s">
        <v>147</v>
      </c>
      <c r="AB2813" t="s">
        <v>124</v>
      </c>
      <c r="AC2813">
        <v>2</v>
      </c>
    </row>
    <row r="2814" spans="1:29" x14ac:dyDescent="0.25">
      <c r="A2814">
        <v>345</v>
      </c>
      <c r="B2814">
        <v>345102</v>
      </c>
      <c r="C2814" t="s">
        <v>78</v>
      </c>
      <c r="D2814">
        <v>5860</v>
      </c>
      <c r="E2814">
        <v>13.77</v>
      </c>
      <c r="F2814" s="1">
        <v>42004</v>
      </c>
      <c r="G2814" t="s">
        <v>119</v>
      </c>
      <c r="H2814" t="s">
        <v>455</v>
      </c>
      <c r="K2814">
        <v>654934</v>
      </c>
      <c r="L2814">
        <v>198256</v>
      </c>
      <c r="Q2814" t="s">
        <v>172</v>
      </c>
      <c r="U2814">
        <v>12</v>
      </c>
      <c r="V2814">
        <v>14</v>
      </c>
      <c r="X2814">
        <v>3004931</v>
      </c>
      <c r="Y2814" t="s">
        <v>122</v>
      </c>
      <c r="Z2814">
        <v>345</v>
      </c>
      <c r="AA2814" t="s">
        <v>147</v>
      </c>
      <c r="AB2814" t="s">
        <v>124</v>
      </c>
      <c r="AC2814">
        <v>1</v>
      </c>
    </row>
    <row r="2815" spans="1:29" x14ac:dyDescent="0.25">
      <c r="A2815">
        <v>345</v>
      </c>
      <c r="B2815">
        <v>345101</v>
      </c>
      <c r="C2815" t="s">
        <v>78</v>
      </c>
      <c r="D2815">
        <v>5860</v>
      </c>
      <c r="E2815">
        <v>1.45</v>
      </c>
      <c r="F2815" s="1">
        <v>42035</v>
      </c>
      <c r="G2815" t="s">
        <v>119</v>
      </c>
      <c r="H2815" t="s">
        <v>449</v>
      </c>
      <c r="I2815" t="s">
        <v>449</v>
      </c>
      <c r="K2815">
        <v>4740</v>
      </c>
      <c r="L2815">
        <v>201178</v>
      </c>
      <c r="Q2815" t="s">
        <v>344</v>
      </c>
      <c r="U2815">
        <v>1</v>
      </c>
      <c r="V2815">
        <v>15</v>
      </c>
      <c r="Y2815" t="s">
        <v>345</v>
      </c>
      <c r="Z2815">
        <v>0</v>
      </c>
      <c r="AA2815" t="s">
        <v>346</v>
      </c>
      <c r="AB2815" t="s">
        <v>124</v>
      </c>
      <c r="AC2815">
        <v>232</v>
      </c>
    </row>
    <row r="2816" spans="1:29" x14ac:dyDescent="0.25">
      <c r="A2816">
        <v>345</v>
      </c>
      <c r="B2816">
        <v>345102</v>
      </c>
      <c r="C2816" t="s">
        <v>78</v>
      </c>
      <c r="D2816">
        <v>5860</v>
      </c>
      <c r="E2816">
        <v>12.8</v>
      </c>
      <c r="F2816" s="1">
        <v>42035</v>
      </c>
      <c r="G2816" t="s">
        <v>119</v>
      </c>
      <c r="H2816" t="s">
        <v>449</v>
      </c>
      <c r="I2816" t="s">
        <v>449</v>
      </c>
      <c r="K2816">
        <v>4740</v>
      </c>
      <c r="L2816">
        <v>201178</v>
      </c>
      <c r="Q2816" t="s">
        <v>344</v>
      </c>
      <c r="U2816">
        <v>1</v>
      </c>
      <c r="V2816">
        <v>15</v>
      </c>
      <c r="Y2816" t="s">
        <v>345</v>
      </c>
      <c r="Z2816">
        <v>0</v>
      </c>
      <c r="AA2816" t="s">
        <v>346</v>
      </c>
      <c r="AB2816" t="s">
        <v>124</v>
      </c>
      <c r="AC2816">
        <v>233</v>
      </c>
    </row>
    <row r="2817" spans="1:29" x14ac:dyDescent="0.25">
      <c r="A2817">
        <v>345</v>
      </c>
      <c r="B2817">
        <v>345101</v>
      </c>
      <c r="C2817" t="s">
        <v>78</v>
      </c>
      <c r="D2817">
        <v>5860</v>
      </c>
      <c r="E2817">
        <v>3.18</v>
      </c>
      <c r="F2817" s="1">
        <v>42035</v>
      </c>
      <c r="G2817" t="s">
        <v>119</v>
      </c>
      <c r="H2817" t="s">
        <v>456</v>
      </c>
      <c r="I2817" t="s">
        <v>451</v>
      </c>
      <c r="K2817">
        <v>303041</v>
      </c>
      <c r="L2817">
        <v>200429</v>
      </c>
      <c r="P2817" t="s">
        <v>126</v>
      </c>
      <c r="Q2817" t="s">
        <v>170</v>
      </c>
      <c r="U2817">
        <v>1</v>
      </c>
      <c r="V2817">
        <v>15</v>
      </c>
      <c r="Y2817" t="s">
        <v>122</v>
      </c>
      <c r="Z2817">
        <v>102</v>
      </c>
      <c r="AA2817" t="s">
        <v>123</v>
      </c>
      <c r="AB2817" t="s">
        <v>124</v>
      </c>
      <c r="AC2817">
        <v>127</v>
      </c>
    </row>
    <row r="2818" spans="1:29" x14ac:dyDescent="0.25">
      <c r="A2818">
        <v>345</v>
      </c>
      <c r="B2818">
        <v>345101</v>
      </c>
      <c r="C2818" t="s">
        <v>78</v>
      </c>
      <c r="D2818">
        <v>5860</v>
      </c>
      <c r="E2818">
        <v>-3.18</v>
      </c>
      <c r="F2818" s="1">
        <v>42036</v>
      </c>
      <c r="G2818" t="s">
        <v>119</v>
      </c>
      <c r="H2818" t="s">
        <v>456</v>
      </c>
      <c r="I2818" t="s">
        <v>451</v>
      </c>
      <c r="K2818">
        <v>303041</v>
      </c>
      <c r="L2818">
        <v>200429</v>
      </c>
      <c r="P2818" t="s">
        <v>126</v>
      </c>
      <c r="Q2818" t="s">
        <v>170</v>
      </c>
      <c r="U2818">
        <v>2</v>
      </c>
      <c r="V2818">
        <v>15</v>
      </c>
      <c r="Y2818" t="s">
        <v>122</v>
      </c>
      <c r="Z2818">
        <v>102</v>
      </c>
      <c r="AA2818" t="s">
        <v>123</v>
      </c>
      <c r="AB2818" t="s">
        <v>124</v>
      </c>
      <c r="AC2818">
        <v>127</v>
      </c>
    </row>
    <row r="2819" spans="1:29" x14ac:dyDescent="0.25">
      <c r="A2819">
        <v>345</v>
      </c>
      <c r="B2819">
        <v>345101</v>
      </c>
      <c r="C2819" t="s">
        <v>78</v>
      </c>
      <c r="D2819">
        <v>5860</v>
      </c>
      <c r="E2819">
        <v>3.18</v>
      </c>
      <c r="F2819" s="1">
        <v>42037</v>
      </c>
      <c r="G2819" t="s">
        <v>119</v>
      </c>
      <c r="H2819" t="s">
        <v>451</v>
      </c>
      <c r="K2819">
        <v>660602</v>
      </c>
      <c r="L2819">
        <v>200207</v>
      </c>
      <c r="Q2819" t="s">
        <v>172</v>
      </c>
      <c r="U2819">
        <v>2</v>
      </c>
      <c r="V2819">
        <v>15</v>
      </c>
      <c r="X2819">
        <v>3049664</v>
      </c>
      <c r="Y2819" t="s">
        <v>122</v>
      </c>
      <c r="Z2819">
        <v>345</v>
      </c>
      <c r="AA2819" t="s">
        <v>147</v>
      </c>
      <c r="AB2819" t="s">
        <v>124</v>
      </c>
      <c r="AC2819">
        <v>4</v>
      </c>
    </row>
    <row r="2820" spans="1:29" x14ac:dyDescent="0.25">
      <c r="A2820">
        <v>345</v>
      </c>
      <c r="B2820">
        <v>345102</v>
      </c>
      <c r="C2820" t="s">
        <v>78</v>
      </c>
      <c r="D2820">
        <v>5860</v>
      </c>
      <c r="E2820">
        <v>190.8</v>
      </c>
      <c r="F2820" s="1">
        <v>42051</v>
      </c>
      <c r="G2820" t="s">
        <v>119</v>
      </c>
      <c r="H2820" t="s">
        <v>454</v>
      </c>
      <c r="K2820">
        <v>663643</v>
      </c>
      <c r="L2820">
        <v>201263</v>
      </c>
      <c r="Q2820" t="s">
        <v>172</v>
      </c>
      <c r="U2820">
        <v>2</v>
      </c>
      <c r="V2820">
        <v>15</v>
      </c>
      <c r="X2820">
        <v>3005162</v>
      </c>
      <c r="Y2820" t="s">
        <v>122</v>
      </c>
      <c r="Z2820">
        <v>345</v>
      </c>
      <c r="AA2820" t="s">
        <v>147</v>
      </c>
      <c r="AB2820" t="s">
        <v>124</v>
      </c>
      <c r="AC2820">
        <v>1</v>
      </c>
    </row>
    <row r="2821" spans="1:29" x14ac:dyDescent="0.25">
      <c r="A2821">
        <v>345</v>
      </c>
      <c r="B2821">
        <v>345102</v>
      </c>
      <c r="C2821" t="s">
        <v>78</v>
      </c>
      <c r="D2821">
        <v>5860</v>
      </c>
      <c r="E2821">
        <v>127.2</v>
      </c>
      <c r="F2821" s="1">
        <v>42051</v>
      </c>
      <c r="G2821" t="s">
        <v>119</v>
      </c>
      <c r="H2821" t="s">
        <v>454</v>
      </c>
      <c r="K2821">
        <v>663646</v>
      </c>
      <c r="L2821">
        <v>201263</v>
      </c>
      <c r="Q2821" t="s">
        <v>172</v>
      </c>
      <c r="U2821">
        <v>2</v>
      </c>
      <c r="V2821">
        <v>15</v>
      </c>
      <c r="X2821">
        <v>3005162</v>
      </c>
      <c r="Y2821" t="s">
        <v>122</v>
      </c>
      <c r="Z2821">
        <v>345</v>
      </c>
      <c r="AA2821" t="s">
        <v>147</v>
      </c>
      <c r="AB2821" t="s">
        <v>124</v>
      </c>
      <c r="AC2821">
        <v>1</v>
      </c>
    </row>
    <row r="2822" spans="1:29" x14ac:dyDescent="0.25">
      <c r="A2822">
        <v>345</v>
      </c>
      <c r="B2822">
        <v>345102</v>
      </c>
      <c r="C2822" t="s">
        <v>78</v>
      </c>
      <c r="D2822">
        <v>5860</v>
      </c>
      <c r="E2822">
        <v>23.31</v>
      </c>
      <c r="F2822" s="1">
        <v>42053</v>
      </c>
      <c r="G2822" t="s">
        <v>119</v>
      </c>
      <c r="H2822" t="s">
        <v>365</v>
      </c>
      <c r="K2822">
        <v>664540</v>
      </c>
      <c r="L2822">
        <v>201418</v>
      </c>
      <c r="Q2822" t="s">
        <v>172</v>
      </c>
      <c r="U2822">
        <v>2</v>
      </c>
      <c r="V2822">
        <v>15</v>
      </c>
      <c r="X2822">
        <v>3043997</v>
      </c>
      <c r="Y2822" t="s">
        <v>122</v>
      </c>
      <c r="Z2822">
        <v>345</v>
      </c>
      <c r="AA2822" t="s">
        <v>147</v>
      </c>
      <c r="AB2822" t="s">
        <v>124</v>
      </c>
      <c r="AC2822">
        <v>1</v>
      </c>
    </row>
    <row r="2823" spans="1:29" x14ac:dyDescent="0.25">
      <c r="A2823">
        <v>345</v>
      </c>
      <c r="B2823">
        <v>345102</v>
      </c>
      <c r="C2823" t="s">
        <v>78</v>
      </c>
      <c r="D2823">
        <v>5860</v>
      </c>
      <c r="E2823">
        <v>48.34</v>
      </c>
      <c r="F2823" s="1">
        <v>42073</v>
      </c>
      <c r="G2823" t="s">
        <v>119</v>
      </c>
      <c r="H2823" t="s">
        <v>455</v>
      </c>
      <c r="K2823">
        <v>668391</v>
      </c>
      <c r="L2823">
        <v>202857</v>
      </c>
      <c r="Q2823" t="s">
        <v>172</v>
      </c>
      <c r="U2823">
        <v>3</v>
      </c>
      <c r="V2823">
        <v>15</v>
      </c>
      <c r="X2823">
        <v>3004931</v>
      </c>
      <c r="Y2823" t="s">
        <v>122</v>
      </c>
      <c r="Z2823">
        <v>345</v>
      </c>
      <c r="AA2823" t="s">
        <v>147</v>
      </c>
      <c r="AB2823" t="s">
        <v>124</v>
      </c>
      <c r="AC2823">
        <v>1</v>
      </c>
    </row>
    <row r="2824" spans="1:29" x14ac:dyDescent="0.25">
      <c r="A2824">
        <v>345</v>
      </c>
      <c r="B2824">
        <v>345101</v>
      </c>
      <c r="C2824" t="s">
        <v>78</v>
      </c>
      <c r="D2824">
        <v>5860</v>
      </c>
      <c r="E2824">
        <v>1.74</v>
      </c>
      <c r="F2824" s="1">
        <v>42094</v>
      </c>
      <c r="G2824" t="s">
        <v>119</v>
      </c>
      <c r="H2824" t="s">
        <v>449</v>
      </c>
      <c r="I2824" t="s">
        <v>449</v>
      </c>
      <c r="K2824">
        <v>4740</v>
      </c>
      <c r="L2824">
        <v>205849</v>
      </c>
      <c r="Q2824" t="s">
        <v>344</v>
      </c>
      <c r="U2824">
        <v>3</v>
      </c>
      <c r="V2824">
        <v>15</v>
      </c>
      <c r="Y2824" t="s">
        <v>345</v>
      </c>
      <c r="Z2824">
        <v>0</v>
      </c>
      <c r="AA2824" t="s">
        <v>346</v>
      </c>
      <c r="AB2824" t="s">
        <v>124</v>
      </c>
      <c r="AC2824">
        <v>232</v>
      </c>
    </row>
    <row r="2825" spans="1:29" x14ac:dyDescent="0.25">
      <c r="A2825">
        <v>345</v>
      </c>
      <c r="B2825">
        <v>345102</v>
      </c>
      <c r="C2825" t="s">
        <v>78</v>
      </c>
      <c r="D2825">
        <v>5860</v>
      </c>
      <c r="E2825">
        <v>15.21</v>
      </c>
      <c r="F2825" s="1">
        <v>42094</v>
      </c>
      <c r="G2825" t="s">
        <v>119</v>
      </c>
      <c r="H2825" t="s">
        <v>449</v>
      </c>
      <c r="I2825" t="s">
        <v>449</v>
      </c>
      <c r="K2825">
        <v>4740</v>
      </c>
      <c r="L2825">
        <v>205849</v>
      </c>
      <c r="Q2825" t="s">
        <v>344</v>
      </c>
      <c r="U2825">
        <v>3</v>
      </c>
      <c r="V2825">
        <v>15</v>
      </c>
      <c r="Y2825" t="s">
        <v>345</v>
      </c>
      <c r="Z2825">
        <v>0</v>
      </c>
      <c r="AA2825" t="s">
        <v>346</v>
      </c>
      <c r="AB2825" t="s">
        <v>124</v>
      </c>
      <c r="AC2825">
        <v>233</v>
      </c>
    </row>
    <row r="2826" spans="1:29" x14ac:dyDescent="0.25">
      <c r="A2826">
        <v>345</v>
      </c>
      <c r="B2826">
        <v>345101</v>
      </c>
      <c r="C2826" t="s">
        <v>78</v>
      </c>
      <c r="D2826">
        <v>5860</v>
      </c>
      <c r="E2826">
        <v>9.1300000000000008</v>
      </c>
      <c r="F2826" s="1">
        <v>42094</v>
      </c>
      <c r="G2826" t="s">
        <v>119</v>
      </c>
      <c r="H2826" t="s">
        <v>457</v>
      </c>
      <c r="I2826" t="s">
        <v>451</v>
      </c>
      <c r="K2826">
        <v>303624</v>
      </c>
      <c r="L2826">
        <v>204772</v>
      </c>
      <c r="P2826" t="s">
        <v>126</v>
      </c>
      <c r="Q2826" t="s">
        <v>170</v>
      </c>
      <c r="U2826">
        <v>3</v>
      </c>
      <c r="V2826">
        <v>15</v>
      </c>
      <c r="Y2826" t="s">
        <v>122</v>
      </c>
      <c r="Z2826">
        <v>102</v>
      </c>
      <c r="AA2826" t="s">
        <v>123</v>
      </c>
      <c r="AB2826" t="s">
        <v>124</v>
      </c>
      <c r="AC2826">
        <v>310</v>
      </c>
    </row>
    <row r="2827" spans="1:29" x14ac:dyDescent="0.25">
      <c r="A2827">
        <v>345</v>
      </c>
      <c r="B2827">
        <v>345101</v>
      </c>
      <c r="C2827" t="s">
        <v>78</v>
      </c>
      <c r="D2827">
        <v>5860</v>
      </c>
      <c r="E2827">
        <v>-9.1300000000000008</v>
      </c>
      <c r="F2827" s="1">
        <v>42095</v>
      </c>
      <c r="G2827" t="s">
        <v>119</v>
      </c>
      <c r="H2827" t="s">
        <v>457</v>
      </c>
      <c r="I2827" t="s">
        <v>451</v>
      </c>
      <c r="K2827">
        <v>303624</v>
      </c>
      <c r="L2827">
        <v>204772</v>
      </c>
      <c r="P2827" t="s">
        <v>126</v>
      </c>
      <c r="Q2827" t="s">
        <v>170</v>
      </c>
      <c r="U2827">
        <v>4</v>
      </c>
      <c r="V2827">
        <v>15</v>
      </c>
      <c r="Y2827" t="s">
        <v>122</v>
      </c>
      <c r="Z2827">
        <v>102</v>
      </c>
      <c r="AA2827" t="s">
        <v>123</v>
      </c>
      <c r="AB2827" t="s">
        <v>124</v>
      </c>
      <c r="AC2827">
        <v>310</v>
      </c>
    </row>
    <row r="2828" spans="1:29" x14ac:dyDescent="0.25">
      <c r="A2828">
        <v>345</v>
      </c>
      <c r="B2828">
        <v>345101</v>
      </c>
      <c r="C2828" t="s">
        <v>78</v>
      </c>
      <c r="D2828">
        <v>5860</v>
      </c>
      <c r="E2828">
        <v>9.1300000000000008</v>
      </c>
      <c r="F2828" s="1">
        <v>42096</v>
      </c>
      <c r="G2828" t="s">
        <v>119</v>
      </c>
      <c r="H2828" t="s">
        <v>451</v>
      </c>
      <c r="K2828">
        <v>674149</v>
      </c>
      <c r="L2828">
        <v>204655</v>
      </c>
      <c r="Q2828" t="s">
        <v>172</v>
      </c>
      <c r="U2828">
        <v>4</v>
      </c>
      <c r="V2828">
        <v>15</v>
      </c>
      <c r="X2828">
        <v>3049664</v>
      </c>
      <c r="Y2828" t="s">
        <v>122</v>
      </c>
      <c r="Z2828">
        <v>345</v>
      </c>
      <c r="AA2828" t="s">
        <v>147</v>
      </c>
      <c r="AB2828" t="s">
        <v>124</v>
      </c>
      <c r="AC2828">
        <v>3</v>
      </c>
    </row>
    <row r="2829" spans="1:29" x14ac:dyDescent="0.25">
      <c r="A2829">
        <v>345</v>
      </c>
      <c r="B2829">
        <v>345102</v>
      </c>
      <c r="C2829" t="s">
        <v>78</v>
      </c>
      <c r="D2829">
        <v>5860</v>
      </c>
      <c r="E2829">
        <v>27.53</v>
      </c>
      <c r="F2829" s="1">
        <v>42101</v>
      </c>
      <c r="G2829" t="s">
        <v>119</v>
      </c>
      <c r="H2829" t="s">
        <v>455</v>
      </c>
      <c r="K2829">
        <v>674781</v>
      </c>
      <c r="L2829">
        <v>204997</v>
      </c>
      <c r="Q2829" t="s">
        <v>172</v>
      </c>
      <c r="U2829">
        <v>4</v>
      </c>
      <c r="V2829">
        <v>15</v>
      </c>
      <c r="X2829">
        <v>3004931</v>
      </c>
      <c r="Y2829" t="s">
        <v>122</v>
      </c>
      <c r="Z2829">
        <v>345</v>
      </c>
      <c r="AA2829" t="s">
        <v>147</v>
      </c>
      <c r="AB2829" t="s">
        <v>124</v>
      </c>
      <c r="AC2829">
        <v>1</v>
      </c>
    </row>
    <row r="2830" spans="1:29" x14ac:dyDescent="0.25">
      <c r="A2830">
        <v>345</v>
      </c>
      <c r="B2830">
        <v>345101</v>
      </c>
      <c r="C2830" t="s">
        <v>78</v>
      </c>
      <c r="D2830">
        <v>5860</v>
      </c>
      <c r="E2830">
        <v>3.18</v>
      </c>
      <c r="F2830" s="1">
        <v>42124</v>
      </c>
      <c r="G2830" t="s">
        <v>119</v>
      </c>
      <c r="H2830" t="s">
        <v>271</v>
      </c>
      <c r="I2830" t="s">
        <v>451</v>
      </c>
      <c r="K2830">
        <v>303930</v>
      </c>
      <c r="L2830">
        <v>207253</v>
      </c>
      <c r="P2830" t="s">
        <v>126</v>
      </c>
      <c r="Q2830" t="s">
        <v>170</v>
      </c>
      <c r="U2830">
        <v>4</v>
      </c>
      <c r="V2830">
        <v>15</v>
      </c>
      <c r="Y2830" t="s">
        <v>122</v>
      </c>
      <c r="Z2830">
        <v>102</v>
      </c>
      <c r="AA2830" t="s">
        <v>123</v>
      </c>
      <c r="AB2830" t="s">
        <v>124</v>
      </c>
      <c r="AC2830">
        <v>256</v>
      </c>
    </row>
    <row r="2831" spans="1:29" x14ac:dyDescent="0.25">
      <c r="A2831">
        <v>345</v>
      </c>
      <c r="B2831">
        <v>345102</v>
      </c>
      <c r="C2831" t="s">
        <v>78</v>
      </c>
      <c r="D2831">
        <v>5860</v>
      </c>
      <c r="E2831">
        <v>12.08</v>
      </c>
      <c r="F2831" s="1">
        <v>42124</v>
      </c>
      <c r="G2831" t="s">
        <v>119</v>
      </c>
      <c r="H2831" t="s">
        <v>271</v>
      </c>
      <c r="I2831" t="s">
        <v>452</v>
      </c>
      <c r="K2831">
        <v>303930</v>
      </c>
      <c r="L2831">
        <v>207253</v>
      </c>
      <c r="P2831" t="s">
        <v>126</v>
      </c>
      <c r="Q2831" t="s">
        <v>170</v>
      </c>
      <c r="U2831">
        <v>4</v>
      </c>
      <c r="V2831">
        <v>15</v>
      </c>
      <c r="Y2831" t="s">
        <v>122</v>
      </c>
      <c r="Z2831">
        <v>102</v>
      </c>
      <c r="AA2831" t="s">
        <v>123</v>
      </c>
      <c r="AB2831" t="s">
        <v>124</v>
      </c>
      <c r="AC2831">
        <v>259</v>
      </c>
    </row>
    <row r="2832" spans="1:29" x14ac:dyDescent="0.25">
      <c r="A2832">
        <v>345</v>
      </c>
      <c r="B2832">
        <v>345101</v>
      </c>
      <c r="C2832" t="s">
        <v>78</v>
      </c>
      <c r="D2832">
        <v>5860</v>
      </c>
      <c r="E2832">
        <v>-3.18</v>
      </c>
      <c r="F2832" s="1">
        <v>42125</v>
      </c>
      <c r="G2832" t="s">
        <v>119</v>
      </c>
      <c r="H2832" t="s">
        <v>271</v>
      </c>
      <c r="I2832" t="s">
        <v>451</v>
      </c>
      <c r="K2832">
        <v>303930</v>
      </c>
      <c r="L2832">
        <v>207253</v>
      </c>
      <c r="P2832" t="s">
        <v>126</v>
      </c>
      <c r="Q2832" t="s">
        <v>170</v>
      </c>
      <c r="U2832">
        <v>5</v>
      </c>
      <c r="V2832">
        <v>15</v>
      </c>
      <c r="Y2832" t="s">
        <v>122</v>
      </c>
      <c r="Z2832">
        <v>102</v>
      </c>
      <c r="AA2832" t="s">
        <v>123</v>
      </c>
      <c r="AB2832" t="s">
        <v>124</v>
      </c>
      <c r="AC2832">
        <v>256</v>
      </c>
    </row>
    <row r="2833" spans="1:29" x14ac:dyDescent="0.25">
      <c r="A2833">
        <v>345</v>
      </c>
      <c r="B2833">
        <v>345102</v>
      </c>
      <c r="C2833" t="s">
        <v>78</v>
      </c>
      <c r="D2833">
        <v>5860</v>
      </c>
      <c r="E2833">
        <v>-12.08</v>
      </c>
      <c r="F2833" s="1">
        <v>42125</v>
      </c>
      <c r="G2833" t="s">
        <v>119</v>
      </c>
      <c r="H2833" t="s">
        <v>271</v>
      </c>
      <c r="I2833" t="s">
        <v>452</v>
      </c>
      <c r="K2833">
        <v>303930</v>
      </c>
      <c r="L2833">
        <v>207253</v>
      </c>
      <c r="P2833" t="s">
        <v>126</v>
      </c>
      <c r="Q2833" t="s">
        <v>170</v>
      </c>
      <c r="U2833">
        <v>5</v>
      </c>
      <c r="V2833">
        <v>15</v>
      </c>
      <c r="Y2833" t="s">
        <v>122</v>
      </c>
      <c r="Z2833">
        <v>102</v>
      </c>
      <c r="AA2833" t="s">
        <v>123</v>
      </c>
      <c r="AB2833" t="s">
        <v>124</v>
      </c>
      <c r="AC2833">
        <v>259</v>
      </c>
    </row>
    <row r="2834" spans="1:29" x14ac:dyDescent="0.25">
      <c r="A2834">
        <v>345</v>
      </c>
      <c r="B2834">
        <v>345101</v>
      </c>
      <c r="C2834" t="s">
        <v>78</v>
      </c>
      <c r="D2834">
        <v>5860</v>
      </c>
      <c r="E2834">
        <v>3.18</v>
      </c>
      <c r="F2834" s="1">
        <v>42128</v>
      </c>
      <c r="G2834" t="s">
        <v>119</v>
      </c>
      <c r="H2834" t="s">
        <v>451</v>
      </c>
      <c r="K2834">
        <v>681257</v>
      </c>
      <c r="L2834">
        <v>207114</v>
      </c>
      <c r="Q2834" t="s">
        <v>172</v>
      </c>
      <c r="U2834">
        <v>5</v>
      </c>
      <c r="V2834">
        <v>15</v>
      </c>
      <c r="X2834">
        <v>3049664</v>
      </c>
      <c r="Y2834" t="s">
        <v>122</v>
      </c>
      <c r="Z2834">
        <v>345</v>
      </c>
      <c r="AA2834" t="s">
        <v>147</v>
      </c>
      <c r="AB2834" t="s">
        <v>124</v>
      </c>
      <c r="AC2834">
        <v>4</v>
      </c>
    </row>
    <row r="2835" spans="1:29" x14ac:dyDescent="0.25">
      <c r="A2835">
        <v>345</v>
      </c>
      <c r="B2835">
        <v>345102</v>
      </c>
      <c r="C2835" t="s">
        <v>78</v>
      </c>
      <c r="D2835">
        <v>5860</v>
      </c>
      <c r="E2835">
        <v>12.08</v>
      </c>
      <c r="F2835" s="1">
        <v>42128</v>
      </c>
      <c r="G2835" t="s">
        <v>119</v>
      </c>
      <c r="H2835" t="s">
        <v>452</v>
      </c>
      <c r="K2835">
        <v>681258</v>
      </c>
      <c r="L2835">
        <v>207114</v>
      </c>
      <c r="Q2835" t="s">
        <v>172</v>
      </c>
      <c r="U2835">
        <v>5</v>
      </c>
      <c r="V2835">
        <v>15</v>
      </c>
      <c r="X2835">
        <v>3029848</v>
      </c>
      <c r="Y2835" t="s">
        <v>122</v>
      </c>
      <c r="Z2835">
        <v>345</v>
      </c>
      <c r="AA2835" t="s">
        <v>147</v>
      </c>
      <c r="AB2835" t="s">
        <v>124</v>
      </c>
      <c r="AC2835">
        <v>2</v>
      </c>
    </row>
    <row r="2836" spans="1:29" x14ac:dyDescent="0.25">
      <c r="A2836">
        <v>345</v>
      </c>
      <c r="B2836">
        <v>345102</v>
      </c>
      <c r="C2836" t="s">
        <v>78</v>
      </c>
      <c r="D2836">
        <v>5860</v>
      </c>
      <c r="E2836">
        <v>37.590000000000003</v>
      </c>
      <c r="F2836" s="1">
        <v>42130</v>
      </c>
      <c r="G2836" t="s">
        <v>119</v>
      </c>
      <c r="H2836" t="s">
        <v>455</v>
      </c>
      <c r="K2836">
        <v>681550</v>
      </c>
      <c r="L2836">
        <v>207295</v>
      </c>
      <c r="Q2836" t="s">
        <v>172</v>
      </c>
      <c r="U2836">
        <v>5</v>
      </c>
      <c r="V2836">
        <v>15</v>
      </c>
      <c r="X2836">
        <v>3004931</v>
      </c>
      <c r="Y2836" t="s">
        <v>122</v>
      </c>
      <c r="Z2836">
        <v>345</v>
      </c>
      <c r="AA2836" t="s">
        <v>147</v>
      </c>
      <c r="AB2836" t="s">
        <v>124</v>
      </c>
      <c r="AC2836">
        <v>1</v>
      </c>
    </row>
    <row r="2837" spans="1:29" x14ac:dyDescent="0.25">
      <c r="A2837">
        <v>345</v>
      </c>
      <c r="B2837">
        <v>345102</v>
      </c>
      <c r="C2837" t="s">
        <v>78</v>
      </c>
      <c r="D2837">
        <v>5860</v>
      </c>
      <c r="E2837">
        <v>190.8</v>
      </c>
      <c r="F2837" s="1">
        <v>42136</v>
      </c>
      <c r="G2837" t="s">
        <v>119</v>
      </c>
      <c r="H2837" t="s">
        <v>454</v>
      </c>
      <c r="K2837">
        <v>682918</v>
      </c>
      <c r="L2837">
        <v>207810</v>
      </c>
      <c r="Q2837" t="s">
        <v>172</v>
      </c>
      <c r="U2837">
        <v>5</v>
      </c>
      <c r="V2837">
        <v>15</v>
      </c>
      <c r="X2837">
        <v>3005162</v>
      </c>
      <c r="Y2837" t="s">
        <v>122</v>
      </c>
      <c r="Z2837">
        <v>345</v>
      </c>
      <c r="AA2837" t="s">
        <v>147</v>
      </c>
      <c r="AB2837" t="s">
        <v>124</v>
      </c>
      <c r="AC2837">
        <v>1</v>
      </c>
    </row>
    <row r="2838" spans="1:29" x14ac:dyDescent="0.25">
      <c r="A2838">
        <v>345</v>
      </c>
      <c r="B2838">
        <v>345101</v>
      </c>
      <c r="C2838" t="s">
        <v>78</v>
      </c>
      <c r="D2838">
        <v>5860</v>
      </c>
      <c r="E2838">
        <v>16.96</v>
      </c>
      <c r="F2838" s="1">
        <v>42158</v>
      </c>
      <c r="G2838" t="s">
        <v>119</v>
      </c>
      <c r="H2838" t="s">
        <v>451</v>
      </c>
      <c r="K2838">
        <v>687800</v>
      </c>
      <c r="L2838">
        <v>209440</v>
      </c>
      <c r="Q2838" t="s">
        <v>172</v>
      </c>
      <c r="U2838">
        <v>6</v>
      </c>
      <c r="V2838">
        <v>15</v>
      </c>
      <c r="X2838">
        <v>3049664</v>
      </c>
      <c r="Y2838" t="s">
        <v>122</v>
      </c>
      <c r="Z2838">
        <v>345</v>
      </c>
      <c r="AA2838" t="s">
        <v>147</v>
      </c>
      <c r="AB2838" t="s">
        <v>124</v>
      </c>
      <c r="AC2838">
        <v>3</v>
      </c>
    </row>
    <row r="2839" spans="1:29" x14ac:dyDescent="0.25">
      <c r="A2839">
        <v>345</v>
      </c>
      <c r="B2839">
        <v>345101</v>
      </c>
      <c r="C2839" t="s">
        <v>78</v>
      </c>
      <c r="D2839">
        <v>5860</v>
      </c>
      <c r="E2839">
        <v>1.38</v>
      </c>
      <c r="F2839" s="1">
        <v>42185</v>
      </c>
      <c r="G2839" t="s">
        <v>119</v>
      </c>
      <c r="H2839" t="s">
        <v>449</v>
      </c>
      <c r="I2839" t="s">
        <v>449</v>
      </c>
      <c r="K2839">
        <v>4740</v>
      </c>
      <c r="L2839">
        <v>212653</v>
      </c>
      <c r="Q2839" t="s">
        <v>344</v>
      </c>
      <c r="U2839">
        <v>6</v>
      </c>
      <c r="V2839">
        <v>15</v>
      </c>
      <c r="Y2839" t="s">
        <v>345</v>
      </c>
      <c r="Z2839">
        <v>0</v>
      </c>
      <c r="AA2839" t="s">
        <v>346</v>
      </c>
      <c r="AB2839" t="s">
        <v>124</v>
      </c>
      <c r="AC2839">
        <v>232</v>
      </c>
    </row>
    <row r="2840" spans="1:29" x14ac:dyDescent="0.25">
      <c r="A2840">
        <v>345</v>
      </c>
      <c r="B2840">
        <v>345102</v>
      </c>
      <c r="C2840" t="s">
        <v>78</v>
      </c>
      <c r="D2840">
        <v>5860</v>
      </c>
      <c r="E2840">
        <v>12.25</v>
      </c>
      <c r="F2840" s="1">
        <v>42185</v>
      </c>
      <c r="G2840" t="s">
        <v>119</v>
      </c>
      <c r="H2840" t="s">
        <v>449</v>
      </c>
      <c r="I2840" t="s">
        <v>449</v>
      </c>
      <c r="K2840">
        <v>4740</v>
      </c>
      <c r="L2840">
        <v>212653</v>
      </c>
      <c r="Q2840" t="s">
        <v>344</v>
      </c>
      <c r="U2840">
        <v>6</v>
      </c>
      <c r="V2840">
        <v>15</v>
      </c>
      <c r="Y2840" t="s">
        <v>345</v>
      </c>
      <c r="Z2840">
        <v>0</v>
      </c>
      <c r="AA2840" t="s">
        <v>346</v>
      </c>
      <c r="AB2840" t="s">
        <v>124</v>
      </c>
      <c r="AC2840">
        <v>233</v>
      </c>
    </row>
    <row r="2841" spans="1:29" x14ac:dyDescent="0.25">
      <c r="A2841">
        <v>345</v>
      </c>
      <c r="B2841">
        <v>345102</v>
      </c>
      <c r="C2841" t="s">
        <v>78</v>
      </c>
      <c r="D2841">
        <v>5860</v>
      </c>
      <c r="E2841">
        <v>28.17</v>
      </c>
      <c r="F2841" s="1">
        <v>42185</v>
      </c>
      <c r="G2841" t="s">
        <v>119</v>
      </c>
      <c r="H2841" t="s">
        <v>452</v>
      </c>
      <c r="K2841">
        <v>694605</v>
      </c>
      <c r="L2841">
        <v>211382</v>
      </c>
      <c r="Q2841" t="s">
        <v>172</v>
      </c>
      <c r="U2841">
        <v>6</v>
      </c>
      <c r="V2841">
        <v>15</v>
      </c>
      <c r="X2841">
        <v>3029848</v>
      </c>
      <c r="Y2841" t="s">
        <v>122</v>
      </c>
      <c r="Z2841">
        <v>345</v>
      </c>
      <c r="AA2841" t="s">
        <v>147</v>
      </c>
      <c r="AB2841" t="s">
        <v>124</v>
      </c>
      <c r="AC2841">
        <v>4</v>
      </c>
    </row>
    <row r="2842" spans="1:29" x14ac:dyDescent="0.25">
      <c r="A2842">
        <v>345</v>
      </c>
      <c r="B2842">
        <v>345102</v>
      </c>
      <c r="C2842" t="s">
        <v>78</v>
      </c>
      <c r="D2842">
        <v>5865</v>
      </c>
      <c r="E2842">
        <v>44.27</v>
      </c>
      <c r="F2842" s="1">
        <v>41835</v>
      </c>
      <c r="G2842" t="s">
        <v>119</v>
      </c>
      <c r="H2842" t="s">
        <v>365</v>
      </c>
      <c r="K2842">
        <v>614412</v>
      </c>
      <c r="L2842">
        <v>186004</v>
      </c>
      <c r="Q2842" t="s">
        <v>172</v>
      </c>
      <c r="U2842">
        <v>7</v>
      </c>
      <c r="V2842">
        <v>14</v>
      </c>
      <c r="X2842">
        <v>3043997</v>
      </c>
      <c r="Y2842" t="s">
        <v>122</v>
      </c>
      <c r="Z2842">
        <v>345</v>
      </c>
      <c r="AA2842" t="s">
        <v>147</v>
      </c>
      <c r="AB2842" t="s">
        <v>124</v>
      </c>
      <c r="AC2842">
        <v>1</v>
      </c>
    </row>
    <row r="2843" spans="1:29" x14ac:dyDescent="0.25">
      <c r="A2843">
        <v>345</v>
      </c>
      <c r="B2843">
        <v>345101</v>
      </c>
      <c r="C2843" t="s">
        <v>78</v>
      </c>
      <c r="D2843">
        <v>5865</v>
      </c>
      <c r="E2843">
        <v>0.28000000000000003</v>
      </c>
      <c r="F2843" s="1">
        <v>41851</v>
      </c>
      <c r="G2843" t="s">
        <v>119</v>
      </c>
      <c r="H2843" t="s">
        <v>458</v>
      </c>
      <c r="I2843" t="s">
        <v>458</v>
      </c>
      <c r="K2843">
        <v>4748</v>
      </c>
      <c r="L2843">
        <v>188241</v>
      </c>
      <c r="Q2843" t="s">
        <v>344</v>
      </c>
      <c r="U2843">
        <v>7</v>
      </c>
      <c r="V2843">
        <v>14</v>
      </c>
      <c r="Y2843" t="s">
        <v>345</v>
      </c>
      <c r="Z2843">
        <v>0</v>
      </c>
      <c r="AA2843" t="s">
        <v>346</v>
      </c>
      <c r="AB2843" t="s">
        <v>124</v>
      </c>
      <c r="AC2843">
        <v>229</v>
      </c>
    </row>
    <row r="2844" spans="1:29" x14ac:dyDescent="0.25">
      <c r="A2844">
        <v>345</v>
      </c>
      <c r="B2844">
        <v>345102</v>
      </c>
      <c r="C2844" t="s">
        <v>78</v>
      </c>
      <c r="D2844">
        <v>5865</v>
      </c>
      <c r="E2844">
        <v>2.5299999999999998</v>
      </c>
      <c r="F2844" s="1">
        <v>41851</v>
      </c>
      <c r="G2844" t="s">
        <v>119</v>
      </c>
      <c r="H2844" t="s">
        <v>458</v>
      </c>
      <c r="I2844" t="s">
        <v>458</v>
      </c>
      <c r="K2844">
        <v>4748</v>
      </c>
      <c r="L2844">
        <v>188241</v>
      </c>
      <c r="Q2844" t="s">
        <v>344</v>
      </c>
      <c r="U2844">
        <v>7</v>
      </c>
      <c r="V2844">
        <v>14</v>
      </c>
      <c r="Y2844" t="s">
        <v>345</v>
      </c>
      <c r="Z2844">
        <v>0</v>
      </c>
      <c r="AA2844" t="s">
        <v>346</v>
      </c>
      <c r="AB2844" t="s">
        <v>124</v>
      </c>
      <c r="AC2844">
        <v>230</v>
      </c>
    </row>
    <row r="2845" spans="1:29" x14ac:dyDescent="0.25">
      <c r="A2845">
        <v>345</v>
      </c>
      <c r="B2845">
        <v>345101</v>
      </c>
      <c r="C2845" t="s">
        <v>78</v>
      </c>
      <c r="D2845">
        <v>5865</v>
      </c>
      <c r="E2845">
        <v>0.46</v>
      </c>
      <c r="F2845" s="1">
        <v>41851</v>
      </c>
      <c r="G2845" t="s">
        <v>119</v>
      </c>
      <c r="H2845" t="s">
        <v>459</v>
      </c>
      <c r="I2845" t="s">
        <v>459</v>
      </c>
      <c r="K2845">
        <v>4750</v>
      </c>
      <c r="L2845">
        <v>188241</v>
      </c>
      <c r="Q2845" t="s">
        <v>344</v>
      </c>
      <c r="U2845">
        <v>7</v>
      </c>
      <c r="V2845">
        <v>14</v>
      </c>
      <c r="Y2845" t="s">
        <v>345</v>
      </c>
      <c r="Z2845">
        <v>0</v>
      </c>
      <c r="AA2845" t="s">
        <v>346</v>
      </c>
      <c r="AB2845" t="s">
        <v>124</v>
      </c>
      <c r="AC2845">
        <v>229</v>
      </c>
    </row>
    <row r="2846" spans="1:29" x14ac:dyDescent="0.25">
      <c r="A2846">
        <v>345</v>
      </c>
      <c r="B2846">
        <v>345102</v>
      </c>
      <c r="C2846" t="s">
        <v>78</v>
      </c>
      <c r="D2846">
        <v>5865</v>
      </c>
      <c r="E2846">
        <v>4.0999999999999996</v>
      </c>
      <c r="F2846" s="1">
        <v>41851</v>
      </c>
      <c r="G2846" t="s">
        <v>119</v>
      </c>
      <c r="H2846" t="s">
        <v>459</v>
      </c>
      <c r="I2846" t="s">
        <v>459</v>
      </c>
      <c r="K2846">
        <v>4750</v>
      </c>
      <c r="L2846">
        <v>188241</v>
      </c>
      <c r="Q2846" t="s">
        <v>344</v>
      </c>
      <c r="U2846">
        <v>7</v>
      </c>
      <c r="V2846">
        <v>14</v>
      </c>
      <c r="Y2846" t="s">
        <v>345</v>
      </c>
      <c r="Z2846">
        <v>0</v>
      </c>
      <c r="AA2846" t="s">
        <v>346</v>
      </c>
      <c r="AB2846" t="s">
        <v>124</v>
      </c>
      <c r="AC2846">
        <v>230</v>
      </c>
    </row>
    <row r="2847" spans="1:29" x14ac:dyDescent="0.25">
      <c r="A2847">
        <v>345</v>
      </c>
      <c r="B2847">
        <v>345102</v>
      </c>
      <c r="C2847" t="s">
        <v>78</v>
      </c>
      <c r="D2847">
        <v>5865</v>
      </c>
      <c r="E2847">
        <v>122.92</v>
      </c>
      <c r="F2847" s="1">
        <v>41872</v>
      </c>
      <c r="G2847" t="s">
        <v>119</v>
      </c>
      <c r="H2847" t="s">
        <v>365</v>
      </c>
      <c r="K2847">
        <v>623183</v>
      </c>
      <c r="L2847">
        <v>188694</v>
      </c>
      <c r="Q2847" t="s">
        <v>172</v>
      </c>
      <c r="U2847">
        <v>8</v>
      </c>
      <c r="V2847">
        <v>14</v>
      </c>
      <c r="X2847">
        <v>3043997</v>
      </c>
      <c r="Y2847" t="s">
        <v>122</v>
      </c>
      <c r="Z2847">
        <v>345</v>
      </c>
      <c r="AA2847" t="s">
        <v>147</v>
      </c>
      <c r="AB2847" t="s">
        <v>124</v>
      </c>
      <c r="AC2847">
        <v>1</v>
      </c>
    </row>
    <row r="2848" spans="1:29" x14ac:dyDescent="0.25">
      <c r="A2848">
        <v>345</v>
      </c>
      <c r="B2848">
        <v>345101</v>
      </c>
      <c r="C2848" t="s">
        <v>78</v>
      </c>
      <c r="D2848">
        <v>5865</v>
      </c>
      <c r="E2848">
        <v>2.42</v>
      </c>
      <c r="F2848" s="1">
        <v>41882</v>
      </c>
      <c r="G2848" t="s">
        <v>119</v>
      </c>
      <c r="H2848" t="s">
        <v>459</v>
      </c>
      <c r="I2848" t="s">
        <v>459</v>
      </c>
      <c r="K2848">
        <v>4750</v>
      </c>
      <c r="L2848">
        <v>190224</v>
      </c>
      <c r="Q2848" t="s">
        <v>344</v>
      </c>
      <c r="U2848">
        <v>8</v>
      </c>
      <c r="V2848">
        <v>14</v>
      </c>
      <c r="Y2848" t="s">
        <v>345</v>
      </c>
      <c r="Z2848">
        <v>0</v>
      </c>
      <c r="AA2848" t="s">
        <v>346</v>
      </c>
      <c r="AB2848" t="s">
        <v>124</v>
      </c>
      <c r="AC2848">
        <v>228</v>
      </c>
    </row>
    <row r="2849" spans="1:29" x14ac:dyDescent="0.25">
      <c r="A2849">
        <v>345</v>
      </c>
      <c r="B2849">
        <v>345102</v>
      </c>
      <c r="C2849" t="s">
        <v>78</v>
      </c>
      <c r="D2849">
        <v>5865</v>
      </c>
      <c r="E2849">
        <v>21.49</v>
      </c>
      <c r="F2849" s="1">
        <v>41882</v>
      </c>
      <c r="G2849" t="s">
        <v>119</v>
      </c>
      <c r="H2849" t="s">
        <v>459</v>
      </c>
      <c r="I2849" t="s">
        <v>459</v>
      </c>
      <c r="K2849">
        <v>4750</v>
      </c>
      <c r="L2849">
        <v>190224</v>
      </c>
      <c r="Q2849" t="s">
        <v>344</v>
      </c>
      <c r="U2849">
        <v>8</v>
      </c>
      <c r="V2849">
        <v>14</v>
      </c>
      <c r="Y2849" t="s">
        <v>345</v>
      </c>
      <c r="Z2849">
        <v>0</v>
      </c>
      <c r="AA2849" t="s">
        <v>346</v>
      </c>
      <c r="AB2849" t="s">
        <v>124</v>
      </c>
      <c r="AC2849">
        <v>229</v>
      </c>
    </row>
    <row r="2850" spans="1:29" x14ac:dyDescent="0.25">
      <c r="A2850">
        <v>345</v>
      </c>
      <c r="B2850">
        <v>345102</v>
      </c>
      <c r="C2850" t="s">
        <v>78</v>
      </c>
      <c r="D2850">
        <v>5865</v>
      </c>
      <c r="E2850">
        <v>25.41</v>
      </c>
      <c r="F2850" s="1">
        <v>41906</v>
      </c>
      <c r="G2850" t="s">
        <v>119</v>
      </c>
      <c r="H2850" t="s">
        <v>365</v>
      </c>
      <c r="K2850">
        <v>630943</v>
      </c>
      <c r="L2850">
        <v>191077</v>
      </c>
      <c r="Q2850" t="s">
        <v>172</v>
      </c>
      <c r="U2850">
        <v>9</v>
      </c>
      <c r="V2850">
        <v>14</v>
      </c>
      <c r="X2850">
        <v>3043997</v>
      </c>
      <c r="Y2850" t="s">
        <v>122</v>
      </c>
      <c r="Z2850">
        <v>345</v>
      </c>
      <c r="AA2850" t="s">
        <v>147</v>
      </c>
      <c r="AB2850" t="s">
        <v>124</v>
      </c>
      <c r="AC2850">
        <v>2</v>
      </c>
    </row>
    <row r="2851" spans="1:29" x14ac:dyDescent="0.25">
      <c r="A2851">
        <v>345</v>
      </c>
      <c r="B2851">
        <v>345101</v>
      </c>
      <c r="C2851" t="s">
        <v>78</v>
      </c>
      <c r="D2851">
        <v>5865</v>
      </c>
      <c r="E2851">
        <v>0.39</v>
      </c>
      <c r="F2851" s="1">
        <v>41912</v>
      </c>
      <c r="G2851" t="s">
        <v>119</v>
      </c>
      <c r="H2851" t="s">
        <v>458</v>
      </c>
      <c r="I2851" t="s">
        <v>458</v>
      </c>
      <c r="K2851">
        <v>4748</v>
      </c>
      <c r="L2851">
        <v>192448</v>
      </c>
      <c r="Q2851" t="s">
        <v>344</v>
      </c>
      <c r="U2851">
        <v>9</v>
      </c>
      <c r="V2851">
        <v>14</v>
      </c>
      <c r="Y2851" t="s">
        <v>345</v>
      </c>
      <c r="Z2851">
        <v>0</v>
      </c>
      <c r="AA2851" t="s">
        <v>346</v>
      </c>
      <c r="AB2851" t="s">
        <v>124</v>
      </c>
      <c r="AC2851">
        <v>228</v>
      </c>
    </row>
    <row r="2852" spans="1:29" x14ac:dyDescent="0.25">
      <c r="A2852">
        <v>345</v>
      </c>
      <c r="B2852">
        <v>345102</v>
      </c>
      <c r="C2852" t="s">
        <v>78</v>
      </c>
      <c r="D2852">
        <v>5865</v>
      </c>
      <c r="E2852">
        <v>3.38</v>
      </c>
      <c r="F2852" s="1">
        <v>41912</v>
      </c>
      <c r="G2852" t="s">
        <v>119</v>
      </c>
      <c r="H2852" t="s">
        <v>458</v>
      </c>
      <c r="I2852" t="s">
        <v>458</v>
      </c>
      <c r="K2852">
        <v>4748</v>
      </c>
      <c r="L2852">
        <v>192448</v>
      </c>
      <c r="Q2852" t="s">
        <v>344</v>
      </c>
      <c r="U2852">
        <v>9</v>
      </c>
      <c r="V2852">
        <v>14</v>
      </c>
      <c r="Y2852" t="s">
        <v>345</v>
      </c>
      <c r="Z2852">
        <v>0</v>
      </c>
      <c r="AA2852" t="s">
        <v>346</v>
      </c>
      <c r="AB2852" t="s">
        <v>124</v>
      </c>
      <c r="AC2852">
        <v>229</v>
      </c>
    </row>
    <row r="2853" spans="1:29" x14ac:dyDescent="0.25">
      <c r="A2853">
        <v>345</v>
      </c>
      <c r="B2853">
        <v>345101</v>
      </c>
      <c r="C2853" t="s">
        <v>78</v>
      </c>
      <c r="D2853">
        <v>5865</v>
      </c>
      <c r="E2853">
        <v>76.3</v>
      </c>
      <c r="F2853" s="1">
        <v>41912</v>
      </c>
      <c r="G2853" t="s">
        <v>119</v>
      </c>
      <c r="H2853" t="s">
        <v>460</v>
      </c>
      <c r="I2853" t="s">
        <v>365</v>
      </c>
      <c r="K2853">
        <v>301904</v>
      </c>
      <c r="L2853">
        <v>191767</v>
      </c>
      <c r="P2853" t="s">
        <v>126</v>
      </c>
      <c r="Q2853" t="s">
        <v>170</v>
      </c>
      <c r="U2853">
        <v>9</v>
      </c>
      <c r="V2853">
        <v>14</v>
      </c>
      <c r="Y2853" t="s">
        <v>122</v>
      </c>
      <c r="Z2853">
        <v>101</v>
      </c>
      <c r="AA2853" t="s">
        <v>123</v>
      </c>
      <c r="AB2853" t="s">
        <v>124</v>
      </c>
      <c r="AC2853">
        <v>280</v>
      </c>
    </row>
    <row r="2854" spans="1:29" x14ac:dyDescent="0.25">
      <c r="A2854">
        <v>345</v>
      </c>
      <c r="B2854">
        <v>345101</v>
      </c>
      <c r="C2854" t="s">
        <v>78</v>
      </c>
      <c r="D2854">
        <v>5865</v>
      </c>
      <c r="E2854">
        <v>-76.3</v>
      </c>
      <c r="F2854" s="1">
        <v>41913</v>
      </c>
      <c r="G2854" t="s">
        <v>119</v>
      </c>
      <c r="H2854" t="s">
        <v>460</v>
      </c>
      <c r="I2854" t="s">
        <v>365</v>
      </c>
      <c r="K2854">
        <v>301904</v>
      </c>
      <c r="L2854">
        <v>191767</v>
      </c>
      <c r="P2854" t="s">
        <v>126</v>
      </c>
      <c r="Q2854" t="s">
        <v>170</v>
      </c>
      <c r="U2854">
        <v>10</v>
      </c>
      <c r="V2854">
        <v>14</v>
      </c>
      <c r="Y2854" t="s">
        <v>122</v>
      </c>
      <c r="Z2854">
        <v>101</v>
      </c>
      <c r="AA2854" t="s">
        <v>123</v>
      </c>
      <c r="AB2854" t="s">
        <v>124</v>
      </c>
      <c r="AC2854">
        <v>280</v>
      </c>
    </row>
    <row r="2855" spans="1:29" x14ac:dyDescent="0.25">
      <c r="A2855">
        <v>345</v>
      </c>
      <c r="B2855">
        <v>345101</v>
      </c>
      <c r="C2855" t="s">
        <v>78</v>
      </c>
      <c r="D2855">
        <v>5865</v>
      </c>
      <c r="E2855">
        <v>76.3</v>
      </c>
      <c r="F2855" s="1">
        <v>41913</v>
      </c>
      <c r="G2855" t="s">
        <v>119</v>
      </c>
      <c r="H2855" t="s">
        <v>365</v>
      </c>
      <c r="K2855">
        <v>632544</v>
      </c>
      <c r="L2855">
        <v>191622</v>
      </c>
      <c r="Q2855" t="s">
        <v>172</v>
      </c>
      <c r="U2855">
        <v>10</v>
      </c>
      <c r="V2855">
        <v>14</v>
      </c>
      <c r="X2855">
        <v>3043997</v>
      </c>
      <c r="Y2855" t="s">
        <v>122</v>
      </c>
      <c r="Z2855">
        <v>345</v>
      </c>
      <c r="AA2855" t="s">
        <v>147</v>
      </c>
      <c r="AB2855" t="s">
        <v>124</v>
      </c>
      <c r="AC2855">
        <v>1</v>
      </c>
    </row>
    <row r="2856" spans="1:29" x14ac:dyDescent="0.25">
      <c r="A2856">
        <v>345</v>
      </c>
      <c r="B2856">
        <v>345101</v>
      </c>
      <c r="C2856" t="s">
        <v>78</v>
      </c>
      <c r="D2856">
        <v>5865</v>
      </c>
      <c r="E2856">
        <v>0.5</v>
      </c>
      <c r="F2856" s="1">
        <v>41943</v>
      </c>
      <c r="G2856" t="s">
        <v>119</v>
      </c>
      <c r="H2856" t="s">
        <v>458</v>
      </c>
      <c r="I2856" t="s">
        <v>458</v>
      </c>
      <c r="K2856">
        <v>4748</v>
      </c>
      <c r="L2856">
        <v>194806</v>
      </c>
      <c r="Q2856" t="s">
        <v>344</v>
      </c>
      <c r="U2856">
        <v>10</v>
      </c>
      <c r="V2856">
        <v>14</v>
      </c>
      <c r="Y2856" t="s">
        <v>345</v>
      </c>
      <c r="Z2856">
        <v>0</v>
      </c>
      <c r="AA2856" t="s">
        <v>346</v>
      </c>
      <c r="AB2856" t="s">
        <v>124</v>
      </c>
      <c r="AC2856">
        <v>232</v>
      </c>
    </row>
    <row r="2857" spans="1:29" x14ac:dyDescent="0.25">
      <c r="A2857">
        <v>345</v>
      </c>
      <c r="B2857">
        <v>345102</v>
      </c>
      <c r="C2857" t="s">
        <v>78</v>
      </c>
      <c r="D2857">
        <v>5865</v>
      </c>
      <c r="E2857">
        <v>4.3600000000000003</v>
      </c>
      <c r="F2857" s="1">
        <v>41943</v>
      </c>
      <c r="G2857" t="s">
        <v>119</v>
      </c>
      <c r="H2857" t="s">
        <v>458</v>
      </c>
      <c r="I2857" t="s">
        <v>458</v>
      </c>
      <c r="K2857">
        <v>4748</v>
      </c>
      <c r="L2857">
        <v>194806</v>
      </c>
      <c r="Q2857" t="s">
        <v>344</v>
      </c>
      <c r="U2857">
        <v>10</v>
      </c>
      <c r="V2857">
        <v>14</v>
      </c>
      <c r="Y2857" t="s">
        <v>345</v>
      </c>
      <c r="Z2857">
        <v>0</v>
      </c>
      <c r="AA2857" t="s">
        <v>346</v>
      </c>
      <c r="AB2857" t="s">
        <v>124</v>
      </c>
      <c r="AC2857">
        <v>233</v>
      </c>
    </row>
    <row r="2858" spans="1:29" x14ac:dyDescent="0.25">
      <c r="A2858">
        <v>345</v>
      </c>
      <c r="B2858">
        <v>345101</v>
      </c>
      <c r="C2858" t="s">
        <v>78</v>
      </c>
      <c r="D2858">
        <v>5865</v>
      </c>
      <c r="E2858">
        <v>0.18</v>
      </c>
      <c r="F2858" s="1">
        <v>41943</v>
      </c>
      <c r="G2858" t="s">
        <v>119</v>
      </c>
      <c r="H2858" t="s">
        <v>459</v>
      </c>
      <c r="I2858" t="s">
        <v>459</v>
      </c>
      <c r="K2858">
        <v>4750</v>
      </c>
      <c r="L2858">
        <v>194806</v>
      </c>
      <c r="Q2858" t="s">
        <v>344</v>
      </c>
      <c r="U2858">
        <v>10</v>
      </c>
      <c r="V2858">
        <v>14</v>
      </c>
      <c r="Y2858" t="s">
        <v>345</v>
      </c>
      <c r="Z2858">
        <v>0</v>
      </c>
      <c r="AA2858" t="s">
        <v>346</v>
      </c>
      <c r="AB2858" t="s">
        <v>124</v>
      </c>
      <c r="AC2858">
        <v>232</v>
      </c>
    </row>
    <row r="2859" spans="1:29" x14ac:dyDescent="0.25">
      <c r="A2859">
        <v>345</v>
      </c>
      <c r="B2859">
        <v>345102</v>
      </c>
      <c r="C2859" t="s">
        <v>78</v>
      </c>
      <c r="D2859">
        <v>5865</v>
      </c>
      <c r="E2859">
        <v>1.62</v>
      </c>
      <c r="F2859" s="1">
        <v>41943</v>
      </c>
      <c r="G2859" t="s">
        <v>119</v>
      </c>
      <c r="H2859" t="s">
        <v>459</v>
      </c>
      <c r="I2859" t="s">
        <v>459</v>
      </c>
      <c r="K2859">
        <v>4750</v>
      </c>
      <c r="L2859">
        <v>194806</v>
      </c>
      <c r="Q2859" t="s">
        <v>344</v>
      </c>
      <c r="U2859">
        <v>10</v>
      </c>
      <c r="V2859">
        <v>14</v>
      </c>
      <c r="Y2859" t="s">
        <v>345</v>
      </c>
      <c r="Z2859">
        <v>0</v>
      </c>
      <c r="AA2859" t="s">
        <v>346</v>
      </c>
      <c r="AB2859" t="s">
        <v>124</v>
      </c>
      <c r="AC2859">
        <v>233</v>
      </c>
    </row>
    <row r="2860" spans="1:29" x14ac:dyDescent="0.25">
      <c r="A2860">
        <v>345</v>
      </c>
      <c r="B2860">
        <v>345102</v>
      </c>
      <c r="C2860" t="s">
        <v>78</v>
      </c>
      <c r="D2860">
        <v>5865</v>
      </c>
      <c r="E2860">
        <v>81.599999999999994</v>
      </c>
      <c r="F2860" s="1">
        <v>41963</v>
      </c>
      <c r="G2860" t="s">
        <v>119</v>
      </c>
      <c r="H2860" t="s">
        <v>365</v>
      </c>
      <c r="K2860">
        <v>645229</v>
      </c>
      <c r="L2860">
        <v>195208</v>
      </c>
      <c r="Q2860" t="s">
        <v>172</v>
      </c>
      <c r="U2860">
        <v>11</v>
      </c>
      <c r="V2860">
        <v>14</v>
      </c>
      <c r="X2860">
        <v>3043997</v>
      </c>
      <c r="Y2860" t="s">
        <v>122</v>
      </c>
      <c r="Z2860">
        <v>345</v>
      </c>
      <c r="AA2860" t="s">
        <v>147</v>
      </c>
      <c r="AB2860" t="s">
        <v>124</v>
      </c>
      <c r="AC2860">
        <v>1</v>
      </c>
    </row>
    <row r="2861" spans="1:29" x14ac:dyDescent="0.25">
      <c r="A2861">
        <v>345</v>
      </c>
      <c r="B2861">
        <v>345101</v>
      </c>
      <c r="C2861" t="s">
        <v>78</v>
      </c>
      <c r="D2861">
        <v>5865</v>
      </c>
      <c r="E2861">
        <v>0.24</v>
      </c>
      <c r="F2861" s="1">
        <v>41973</v>
      </c>
      <c r="G2861" t="s">
        <v>119</v>
      </c>
      <c r="H2861" t="s">
        <v>459</v>
      </c>
      <c r="I2861" t="s">
        <v>459</v>
      </c>
      <c r="K2861">
        <v>4750</v>
      </c>
      <c r="L2861">
        <v>196780</v>
      </c>
      <c r="Q2861" t="s">
        <v>344</v>
      </c>
      <c r="U2861">
        <v>11</v>
      </c>
      <c r="V2861">
        <v>14</v>
      </c>
      <c r="Y2861" t="s">
        <v>345</v>
      </c>
      <c r="Z2861">
        <v>0</v>
      </c>
      <c r="AA2861" t="s">
        <v>346</v>
      </c>
      <c r="AB2861" t="s">
        <v>124</v>
      </c>
      <c r="AC2861">
        <v>232</v>
      </c>
    </row>
    <row r="2862" spans="1:29" x14ac:dyDescent="0.25">
      <c r="A2862">
        <v>345</v>
      </c>
      <c r="B2862">
        <v>345102</v>
      </c>
      <c r="C2862" t="s">
        <v>78</v>
      </c>
      <c r="D2862">
        <v>5865</v>
      </c>
      <c r="E2862">
        <v>2.16</v>
      </c>
      <c r="F2862" s="1">
        <v>41973</v>
      </c>
      <c r="G2862" t="s">
        <v>119</v>
      </c>
      <c r="H2862" t="s">
        <v>459</v>
      </c>
      <c r="I2862" t="s">
        <v>459</v>
      </c>
      <c r="K2862">
        <v>4750</v>
      </c>
      <c r="L2862">
        <v>196780</v>
      </c>
      <c r="Q2862" t="s">
        <v>344</v>
      </c>
      <c r="U2862">
        <v>11</v>
      </c>
      <c r="V2862">
        <v>14</v>
      </c>
      <c r="Y2862" t="s">
        <v>345</v>
      </c>
      <c r="Z2862">
        <v>0</v>
      </c>
      <c r="AA2862" t="s">
        <v>346</v>
      </c>
      <c r="AB2862" t="s">
        <v>124</v>
      </c>
      <c r="AC2862">
        <v>233</v>
      </c>
    </row>
    <row r="2863" spans="1:29" x14ac:dyDescent="0.25">
      <c r="A2863">
        <v>345</v>
      </c>
      <c r="B2863">
        <v>345101</v>
      </c>
      <c r="C2863" t="s">
        <v>78</v>
      </c>
      <c r="D2863">
        <v>5865</v>
      </c>
      <c r="E2863">
        <v>103.86</v>
      </c>
      <c r="F2863" s="1">
        <v>41990</v>
      </c>
      <c r="G2863" t="s">
        <v>119</v>
      </c>
      <c r="H2863" t="s">
        <v>365</v>
      </c>
      <c r="K2863">
        <v>651193</v>
      </c>
      <c r="L2863">
        <v>197102</v>
      </c>
      <c r="Q2863" t="s">
        <v>172</v>
      </c>
      <c r="U2863">
        <v>12</v>
      </c>
      <c r="V2863">
        <v>14</v>
      </c>
      <c r="X2863">
        <v>3043997</v>
      </c>
      <c r="Y2863" t="s">
        <v>122</v>
      </c>
      <c r="Z2863">
        <v>345</v>
      </c>
      <c r="AA2863" t="s">
        <v>147</v>
      </c>
      <c r="AB2863" t="s">
        <v>124</v>
      </c>
      <c r="AC2863">
        <v>1</v>
      </c>
    </row>
    <row r="2864" spans="1:29" x14ac:dyDescent="0.25">
      <c r="A2864">
        <v>345</v>
      </c>
      <c r="B2864">
        <v>345102</v>
      </c>
      <c r="C2864" t="s">
        <v>78</v>
      </c>
      <c r="D2864">
        <v>5865</v>
      </c>
      <c r="E2864">
        <v>42.39</v>
      </c>
      <c r="F2864" s="1">
        <v>41990</v>
      </c>
      <c r="G2864" t="s">
        <v>119</v>
      </c>
      <c r="H2864" t="s">
        <v>365</v>
      </c>
      <c r="K2864">
        <v>651205</v>
      </c>
      <c r="L2864">
        <v>197102</v>
      </c>
      <c r="Q2864" t="s">
        <v>172</v>
      </c>
      <c r="U2864">
        <v>12</v>
      </c>
      <c r="V2864">
        <v>14</v>
      </c>
      <c r="X2864">
        <v>3043997</v>
      </c>
      <c r="Y2864" t="s">
        <v>122</v>
      </c>
      <c r="Z2864">
        <v>345</v>
      </c>
      <c r="AA2864" t="s">
        <v>147</v>
      </c>
      <c r="AB2864" t="s">
        <v>124</v>
      </c>
      <c r="AC2864">
        <v>2</v>
      </c>
    </row>
    <row r="2865" spans="1:29" x14ac:dyDescent="0.25">
      <c r="A2865">
        <v>345</v>
      </c>
      <c r="B2865">
        <v>345101</v>
      </c>
      <c r="C2865" t="s">
        <v>78</v>
      </c>
      <c r="D2865">
        <v>5865</v>
      </c>
      <c r="E2865">
        <v>1.89</v>
      </c>
      <c r="F2865" s="1">
        <v>42004</v>
      </c>
      <c r="G2865" t="s">
        <v>119</v>
      </c>
      <c r="H2865" t="s">
        <v>458</v>
      </c>
      <c r="I2865" t="s">
        <v>458</v>
      </c>
      <c r="K2865">
        <v>4748</v>
      </c>
      <c r="L2865">
        <v>199153</v>
      </c>
      <c r="Q2865" t="s">
        <v>344</v>
      </c>
      <c r="U2865">
        <v>12</v>
      </c>
      <c r="V2865">
        <v>14</v>
      </c>
      <c r="Y2865" t="s">
        <v>345</v>
      </c>
      <c r="Z2865">
        <v>0</v>
      </c>
      <c r="AA2865" t="s">
        <v>346</v>
      </c>
      <c r="AB2865" t="s">
        <v>124</v>
      </c>
      <c r="AC2865">
        <v>232</v>
      </c>
    </row>
    <row r="2866" spans="1:29" x14ac:dyDescent="0.25">
      <c r="A2866">
        <v>345</v>
      </c>
      <c r="B2866">
        <v>345102</v>
      </c>
      <c r="C2866" t="s">
        <v>78</v>
      </c>
      <c r="D2866">
        <v>5865</v>
      </c>
      <c r="E2866">
        <v>16.68</v>
      </c>
      <c r="F2866" s="1">
        <v>42004</v>
      </c>
      <c r="G2866" t="s">
        <v>119</v>
      </c>
      <c r="H2866" t="s">
        <v>458</v>
      </c>
      <c r="I2866" t="s">
        <v>458</v>
      </c>
      <c r="K2866">
        <v>4748</v>
      </c>
      <c r="L2866">
        <v>199153</v>
      </c>
      <c r="Q2866" t="s">
        <v>344</v>
      </c>
      <c r="U2866">
        <v>12</v>
      </c>
      <c r="V2866">
        <v>14</v>
      </c>
      <c r="Y2866" t="s">
        <v>345</v>
      </c>
      <c r="Z2866">
        <v>0</v>
      </c>
      <c r="AA2866" t="s">
        <v>346</v>
      </c>
      <c r="AB2866" t="s">
        <v>124</v>
      </c>
      <c r="AC2866">
        <v>233</v>
      </c>
    </row>
    <row r="2867" spans="1:29" x14ac:dyDescent="0.25">
      <c r="A2867">
        <v>345</v>
      </c>
      <c r="B2867">
        <v>345101</v>
      </c>
      <c r="C2867" t="s">
        <v>78</v>
      </c>
      <c r="D2867">
        <v>5865</v>
      </c>
      <c r="E2867">
        <v>5.48</v>
      </c>
      <c r="F2867" s="1">
        <v>42004</v>
      </c>
      <c r="G2867" t="s">
        <v>119</v>
      </c>
      <c r="H2867" t="s">
        <v>459</v>
      </c>
      <c r="I2867" t="s">
        <v>459</v>
      </c>
      <c r="K2867">
        <v>4750</v>
      </c>
      <c r="L2867">
        <v>199153</v>
      </c>
      <c r="Q2867" t="s">
        <v>344</v>
      </c>
      <c r="U2867">
        <v>12</v>
      </c>
      <c r="V2867">
        <v>14</v>
      </c>
      <c r="Y2867" t="s">
        <v>345</v>
      </c>
      <c r="Z2867">
        <v>0</v>
      </c>
      <c r="AA2867" t="s">
        <v>346</v>
      </c>
      <c r="AB2867" t="s">
        <v>124</v>
      </c>
      <c r="AC2867">
        <v>232</v>
      </c>
    </row>
    <row r="2868" spans="1:29" x14ac:dyDescent="0.25">
      <c r="A2868">
        <v>345</v>
      </c>
      <c r="B2868">
        <v>345102</v>
      </c>
      <c r="C2868" t="s">
        <v>78</v>
      </c>
      <c r="D2868">
        <v>5865</v>
      </c>
      <c r="E2868">
        <v>48.47</v>
      </c>
      <c r="F2868" s="1">
        <v>42004</v>
      </c>
      <c r="G2868" t="s">
        <v>119</v>
      </c>
      <c r="H2868" t="s">
        <v>459</v>
      </c>
      <c r="I2868" t="s">
        <v>459</v>
      </c>
      <c r="K2868">
        <v>4750</v>
      </c>
      <c r="L2868">
        <v>199153</v>
      </c>
      <c r="Q2868" t="s">
        <v>344</v>
      </c>
      <c r="U2868">
        <v>12</v>
      </c>
      <c r="V2868">
        <v>14</v>
      </c>
      <c r="Y2868" t="s">
        <v>345</v>
      </c>
      <c r="Z2868">
        <v>0</v>
      </c>
      <c r="AA2868" t="s">
        <v>346</v>
      </c>
      <c r="AB2868" t="s">
        <v>124</v>
      </c>
      <c r="AC2868">
        <v>233</v>
      </c>
    </row>
    <row r="2869" spans="1:29" x14ac:dyDescent="0.25">
      <c r="A2869">
        <v>345</v>
      </c>
      <c r="B2869">
        <v>345101</v>
      </c>
      <c r="C2869" t="s">
        <v>78</v>
      </c>
      <c r="D2869">
        <v>5865</v>
      </c>
      <c r="E2869">
        <v>2.1</v>
      </c>
      <c r="F2869" s="1">
        <v>42004</v>
      </c>
      <c r="G2869" t="s">
        <v>119</v>
      </c>
      <c r="H2869" t="s">
        <v>461</v>
      </c>
      <c r="I2869" t="s">
        <v>461</v>
      </c>
      <c r="K2869">
        <v>5276</v>
      </c>
      <c r="L2869">
        <v>199153</v>
      </c>
      <c r="Q2869" t="s">
        <v>344</v>
      </c>
      <c r="U2869">
        <v>12</v>
      </c>
      <c r="V2869">
        <v>14</v>
      </c>
      <c r="Y2869" t="s">
        <v>345</v>
      </c>
      <c r="Z2869">
        <v>0</v>
      </c>
      <c r="AA2869" t="s">
        <v>346</v>
      </c>
      <c r="AB2869" t="s">
        <v>124</v>
      </c>
      <c r="AC2869">
        <v>38</v>
      </c>
    </row>
    <row r="2870" spans="1:29" x14ac:dyDescent="0.25">
      <c r="A2870">
        <v>345</v>
      </c>
      <c r="B2870">
        <v>345102</v>
      </c>
      <c r="C2870" t="s">
        <v>78</v>
      </c>
      <c r="D2870">
        <v>5865</v>
      </c>
      <c r="E2870">
        <v>18.55</v>
      </c>
      <c r="F2870" s="1">
        <v>42004</v>
      </c>
      <c r="G2870" t="s">
        <v>119</v>
      </c>
      <c r="H2870" t="s">
        <v>461</v>
      </c>
      <c r="I2870" t="s">
        <v>461</v>
      </c>
      <c r="K2870">
        <v>5276</v>
      </c>
      <c r="L2870">
        <v>199153</v>
      </c>
      <c r="Q2870" t="s">
        <v>344</v>
      </c>
      <c r="U2870">
        <v>12</v>
      </c>
      <c r="V2870">
        <v>14</v>
      </c>
      <c r="Y2870" t="s">
        <v>345</v>
      </c>
      <c r="Z2870">
        <v>0</v>
      </c>
      <c r="AA2870" t="s">
        <v>346</v>
      </c>
      <c r="AB2870" t="s">
        <v>124</v>
      </c>
      <c r="AC2870">
        <v>39</v>
      </c>
    </row>
    <row r="2871" spans="1:29" x14ac:dyDescent="0.25">
      <c r="A2871">
        <v>345</v>
      </c>
      <c r="B2871">
        <v>345101</v>
      </c>
      <c r="C2871" t="s">
        <v>78</v>
      </c>
      <c r="D2871">
        <v>5865</v>
      </c>
      <c r="E2871">
        <v>39.17</v>
      </c>
      <c r="F2871" s="1">
        <v>42033</v>
      </c>
      <c r="G2871" t="s">
        <v>119</v>
      </c>
      <c r="H2871" t="s">
        <v>365</v>
      </c>
      <c r="K2871">
        <v>660325</v>
      </c>
      <c r="L2871">
        <v>199977</v>
      </c>
      <c r="Q2871" t="s">
        <v>172</v>
      </c>
      <c r="U2871">
        <v>1</v>
      </c>
      <c r="V2871">
        <v>15</v>
      </c>
      <c r="X2871">
        <v>3043997</v>
      </c>
      <c r="Y2871" t="s">
        <v>122</v>
      </c>
      <c r="Z2871">
        <v>345</v>
      </c>
      <c r="AA2871" t="s">
        <v>147</v>
      </c>
      <c r="AB2871" t="s">
        <v>124</v>
      </c>
      <c r="AC2871">
        <v>1</v>
      </c>
    </row>
    <row r="2872" spans="1:29" x14ac:dyDescent="0.25">
      <c r="A2872">
        <v>345</v>
      </c>
      <c r="B2872">
        <v>345101</v>
      </c>
      <c r="C2872" t="s">
        <v>78</v>
      </c>
      <c r="D2872">
        <v>5865</v>
      </c>
      <c r="E2872">
        <v>1.87</v>
      </c>
      <c r="F2872" s="1">
        <v>42063</v>
      </c>
      <c r="G2872" t="s">
        <v>119</v>
      </c>
      <c r="H2872" t="s">
        <v>459</v>
      </c>
      <c r="I2872" t="s">
        <v>459</v>
      </c>
      <c r="K2872">
        <v>4750</v>
      </c>
      <c r="L2872">
        <v>203189</v>
      </c>
      <c r="Q2872" t="s">
        <v>344</v>
      </c>
      <c r="U2872">
        <v>2</v>
      </c>
      <c r="V2872">
        <v>15</v>
      </c>
      <c r="Y2872" t="s">
        <v>345</v>
      </c>
      <c r="Z2872">
        <v>0</v>
      </c>
      <c r="AA2872" t="s">
        <v>346</v>
      </c>
      <c r="AB2872" t="s">
        <v>124</v>
      </c>
      <c r="AC2872">
        <v>232</v>
      </c>
    </row>
    <row r="2873" spans="1:29" x14ac:dyDescent="0.25">
      <c r="A2873">
        <v>345</v>
      </c>
      <c r="B2873">
        <v>345102</v>
      </c>
      <c r="C2873" t="s">
        <v>78</v>
      </c>
      <c r="D2873">
        <v>5865</v>
      </c>
      <c r="E2873">
        <v>16.43</v>
      </c>
      <c r="F2873" s="1">
        <v>42063</v>
      </c>
      <c r="G2873" t="s">
        <v>119</v>
      </c>
      <c r="H2873" t="s">
        <v>459</v>
      </c>
      <c r="I2873" t="s">
        <v>459</v>
      </c>
      <c r="K2873">
        <v>4750</v>
      </c>
      <c r="L2873">
        <v>203189</v>
      </c>
      <c r="Q2873" t="s">
        <v>344</v>
      </c>
      <c r="U2873">
        <v>2</v>
      </c>
      <c r="V2873">
        <v>15</v>
      </c>
      <c r="Y2873" t="s">
        <v>345</v>
      </c>
      <c r="Z2873">
        <v>0</v>
      </c>
      <c r="AA2873" t="s">
        <v>346</v>
      </c>
      <c r="AB2873" t="s">
        <v>124</v>
      </c>
      <c r="AC2873">
        <v>233</v>
      </c>
    </row>
    <row r="2874" spans="1:29" x14ac:dyDescent="0.25">
      <c r="A2874">
        <v>345</v>
      </c>
      <c r="B2874">
        <v>345102</v>
      </c>
      <c r="C2874" t="s">
        <v>78</v>
      </c>
      <c r="D2874">
        <v>5865</v>
      </c>
      <c r="E2874">
        <v>62.52</v>
      </c>
      <c r="F2874" s="1">
        <v>42080</v>
      </c>
      <c r="G2874" t="s">
        <v>119</v>
      </c>
      <c r="H2874" t="s">
        <v>365</v>
      </c>
      <c r="K2874">
        <v>670248</v>
      </c>
      <c r="L2874">
        <v>203405</v>
      </c>
      <c r="Q2874" t="s">
        <v>172</v>
      </c>
      <c r="U2874">
        <v>3</v>
      </c>
      <c r="V2874">
        <v>15</v>
      </c>
      <c r="X2874">
        <v>3043997</v>
      </c>
      <c r="Y2874" t="s">
        <v>122</v>
      </c>
      <c r="Z2874">
        <v>345</v>
      </c>
      <c r="AA2874" t="s">
        <v>147</v>
      </c>
      <c r="AB2874" t="s">
        <v>124</v>
      </c>
      <c r="AC2874">
        <v>2</v>
      </c>
    </row>
    <row r="2875" spans="1:29" x14ac:dyDescent="0.25">
      <c r="A2875">
        <v>345</v>
      </c>
      <c r="B2875">
        <v>345101</v>
      </c>
      <c r="C2875" t="s">
        <v>78</v>
      </c>
      <c r="D2875">
        <v>5865</v>
      </c>
      <c r="E2875">
        <v>0.54</v>
      </c>
      <c r="F2875" s="1">
        <v>42094</v>
      </c>
      <c r="G2875" t="s">
        <v>119</v>
      </c>
      <c r="H2875" t="s">
        <v>458</v>
      </c>
      <c r="I2875" t="s">
        <v>458</v>
      </c>
      <c r="K2875">
        <v>4748</v>
      </c>
      <c r="L2875">
        <v>205849</v>
      </c>
      <c r="Q2875" t="s">
        <v>344</v>
      </c>
      <c r="U2875">
        <v>3</v>
      </c>
      <c r="V2875">
        <v>15</v>
      </c>
      <c r="Y2875" t="s">
        <v>345</v>
      </c>
      <c r="Z2875">
        <v>0</v>
      </c>
      <c r="AA2875" t="s">
        <v>346</v>
      </c>
      <c r="AB2875" t="s">
        <v>124</v>
      </c>
      <c r="AC2875">
        <v>232</v>
      </c>
    </row>
    <row r="2876" spans="1:29" x14ac:dyDescent="0.25">
      <c r="A2876">
        <v>345</v>
      </c>
      <c r="B2876">
        <v>345102</v>
      </c>
      <c r="C2876" t="s">
        <v>78</v>
      </c>
      <c r="D2876">
        <v>5865</v>
      </c>
      <c r="E2876">
        <v>4.74</v>
      </c>
      <c r="F2876" s="1">
        <v>42094</v>
      </c>
      <c r="G2876" t="s">
        <v>119</v>
      </c>
      <c r="H2876" t="s">
        <v>458</v>
      </c>
      <c r="I2876" t="s">
        <v>458</v>
      </c>
      <c r="K2876">
        <v>4748</v>
      </c>
      <c r="L2876">
        <v>205849</v>
      </c>
      <c r="Q2876" t="s">
        <v>344</v>
      </c>
      <c r="U2876">
        <v>3</v>
      </c>
      <c r="V2876">
        <v>15</v>
      </c>
      <c r="Y2876" t="s">
        <v>345</v>
      </c>
      <c r="Z2876">
        <v>0</v>
      </c>
      <c r="AA2876" t="s">
        <v>346</v>
      </c>
      <c r="AB2876" t="s">
        <v>124</v>
      </c>
      <c r="AC2876">
        <v>233</v>
      </c>
    </row>
    <row r="2877" spans="1:29" x14ac:dyDescent="0.25">
      <c r="A2877">
        <v>345</v>
      </c>
      <c r="B2877">
        <v>345101</v>
      </c>
      <c r="C2877" t="s">
        <v>78</v>
      </c>
      <c r="D2877">
        <v>5865</v>
      </c>
      <c r="E2877">
        <v>0.25</v>
      </c>
      <c r="F2877" s="1">
        <v>42094</v>
      </c>
      <c r="G2877" t="s">
        <v>119</v>
      </c>
      <c r="H2877" t="s">
        <v>459</v>
      </c>
      <c r="I2877" t="s">
        <v>459</v>
      </c>
      <c r="K2877">
        <v>4750</v>
      </c>
      <c r="L2877">
        <v>205849</v>
      </c>
      <c r="Q2877" t="s">
        <v>344</v>
      </c>
      <c r="U2877">
        <v>3</v>
      </c>
      <c r="V2877">
        <v>15</v>
      </c>
      <c r="Y2877" t="s">
        <v>345</v>
      </c>
      <c r="Z2877">
        <v>0</v>
      </c>
      <c r="AA2877" t="s">
        <v>346</v>
      </c>
      <c r="AB2877" t="s">
        <v>124</v>
      </c>
      <c r="AC2877">
        <v>232</v>
      </c>
    </row>
    <row r="2878" spans="1:29" x14ac:dyDescent="0.25">
      <c r="A2878">
        <v>345</v>
      </c>
      <c r="B2878">
        <v>345102</v>
      </c>
      <c r="C2878" t="s">
        <v>78</v>
      </c>
      <c r="D2878">
        <v>5865</v>
      </c>
      <c r="E2878">
        <v>2.17</v>
      </c>
      <c r="F2878" s="1">
        <v>42094</v>
      </c>
      <c r="G2878" t="s">
        <v>119</v>
      </c>
      <c r="H2878" t="s">
        <v>459</v>
      </c>
      <c r="I2878" t="s">
        <v>459</v>
      </c>
      <c r="K2878">
        <v>4750</v>
      </c>
      <c r="L2878">
        <v>205849</v>
      </c>
      <c r="Q2878" t="s">
        <v>344</v>
      </c>
      <c r="U2878">
        <v>3</v>
      </c>
      <c r="V2878">
        <v>15</v>
      </c>
      <c r="Y2878" t="s">
        <v>345</v>
      </c>
      <c r="Z2878">
        <v>0</v>
      </c>
      <c r="AA2878" t="s">
        <v>346</v>
      </c>
      <c r="AB2878" t="s">
        <v>124</v>
      </c>
      <c r="AC2878">
        <v>233</v>
      </c>
    </row>
    <row r="2879" spans="1:29" x14ac:dyDescent="0.25">
      <c r="A2879">
        <v>345</v>
      </c>
      <c r="B2879">
        <v>345102</v>
      </c>
      <c r="C2879" t="s">
        <v>78</v>
      </c>
      <c r="D2879">
        <v>5865</v>
      </c>
      <c r="E2879">
        <v>104.9</v>
      </c>
      <c r="F2879" s="1">
        <v>42108</v>
      </c>
      <c r="G2879" t="s">
        <v>119</v>
      </c>
      <c r="H2879" t="s">
        <v>365</v>
      </c>
      <c r="K2879">
        <v>676416</v>
      </c>
      <c r="L2879">
        <v>205535</v>
      </c>
      <c r="Q2879" t="s">
        <v>172</v>
      </c>
      <c r="U2879">
        <v>4</v>
      </c>
      <c r="V2879">
        <v>15</v>
      </c>
      <c r="X2879">
        <v>3043997</v>
      </c>
      <c r="Y2879" t="s">
        <v>122</v>
      </c>
      <c r="Z2879">
        <v>345</v>
      </c>
      <c r="AA2879" t="s">
        <v>147</v>
      </c>
      <c r="AB2879" t="s">
        <v>124</v>
      </c>
      <c r="AC2879">
        <v>2</v>
      </c>
    </row>
    <row r="2880" spans="1:29" x14ac:dyDescent="0.25">
      <c r="A2880">
        <v>345</v>
      </c>
      <c r="B2880">
        <v>345101</v>
      </c>
      <c r="C2880" t="s">
        <v>78</v>
      </c>
      <c r="D2880">
        <v>5865</v>
      </c>
      <c r="E2880">
        <v>63.57</v>
      </c>
      <c r="F2880" s="1">
        <v>42122</v>
      </c>
      <c r="G2880" t="s">
        <v>119</v>
      </c>
      <c r="H2880" t="s">
        <v>365</v>
      </c>
      <c r="K2880">
        <v>679731</v>
      </c>
      <c r="L2880">
        <v>206601</v>
      </c>
      <c r="Q2880" t="s">
        <v>172</v>
      </c>
      <c r="U2880">
        <v>4</v>
      </c>
      <c r="V2880">
        <v>15</v>
      </c>
      <c r="X2880">
        <v>3043997</v>
      </c>
      <c r="Y2880" t="s">
        <v>122</v>
      </c>
      <c r="Z2880">
        <v>345</v>
      </c>
      <c r="AA2880" t="s">
        <v>147</v>
      </c>
      <c r="AB2880" t="s">
        <v>124</v>
      </c>
      <c r="AC2880">
        <v>1</v>
      </c>
    </row>
    <row r="2881" spans="1:29" x14ac:dyDescent="0.25">
      <c r="A2881">
        <v>345</v>
      </c>
      <c r="B2881">
        <v>345101</v>
      </c>
      <c r="C2881" t="s">
        <v>78</v>
      </c>
      <c r="D2881">
        <v>5865</v>
      </c>
      <c r="E2881">
        <v>0.26</v>
      </c>
      <c r="F2881" s="1">
        <v>42124</v>
      </c>
      <c r="G2881" t="s">
        <v>119</v>
      </c>
      <c r="H2881" t="s">
        <v>458</v>
      </c>
      <c r="I2881" t="s">
        <v>458</v>
      </c>
      <c r="K2881">
        <v>4748</v>
      </c>
      <c r="L2881">
        <v>208038</v>
      </c>
      <c r="Q2881" t="s">
        <v>344</v>
      </c>
      <c r="U2881">
        <v>4</v>
      </c>
      <c r="V2881">
        <v>15</v>
      </c>
      <c r="Y2881" t="s">
        <v>345</v>
      </c>
      <c r="Z2881">
        <v>0</v>
      </c>
      <c r="AA2881" t="s">
        <v>346</v>
      </c>
      <c r="AB2881" t="s">
        <v>124</v>
      </c>
      <c r="AC2881">
        <v>232</v>
      </c>
    </row>
    <row r="2882" spans="1:29" x14ac:dyDescent="0.25">
      <c r="A2882">
        <v>345</v>
      </c>
      <c r="B2882">
        <v>345102</v>
      </c>
      <c r="C2882" t="s">
        <v>78</v>
      </c>
      <c r="D2882">
        <v>5865</v>
      </c>
      <c r="E2882">
        <v>2.27</v>
      </c>
      <c r="F2882" s="1">
        <v>42124</v>
      </c>
      <c r="G2882" t="s">
        <v>119</v>
      </c>
      <c r="H2882" t="s">
        <v>458</v>
      </c>
      <c r="I2882" t="s">
        <v>458</v>
      </c>
      <c r="K2882">
        <v>4748</v>
      </c>
      <c r="L2882">
        <v>208038</v>
      </c>
      <c r="Q2882" t="s">
        <v>344</v>
      </c>
      <c r="U2882">
        <v>4</v>
      </c>
      <c r="V2882">
        <v>15</v>
      </c>
      <c r="Y2882" t="s">
        <v>345</v>
      </c>
      <c r="Z2882">
        <v>0</v>
      </c>
      <c r="AA2882" t="s">
        <v>346</v>
      </c>
      <c r="AB2882" t="s">
        <v>124</v>
      </c>
      <c r="AC2882">
        <v>233</v>
      </c>
    </row>
    <row r="2883" spans="1:29" x14ac:dyDescent="0.25">
      <c r="A2883">
        <v>345</v>
      </c>
      <c r="B2883">
        <v>345101</v>
      </c>
      <c r="C2883" t="s">
        <v>78</v>
      </c>
      <c r="D2883">
        <v>5865</v>
      </c>
      <c r="E2883">
        <v>2.68</v>
      </c>
      <c r="F2883" s="1">
        <v>42124</v>
      </c>
      <c r="G2883" t="s">
        <v>119</v>
      </c>
      <c r="H2883" t="s">
        <v>459</v>
      </c>
      <c r="I2883" t="s">
        <v>459</v>
      </c>
      <c r="K2883">
        <v>4750</v>
      </c>
      <c r="L2883">
        <v>208038</v>
      </c>
      <c r="Q2883" t="s">
        <v>344</v>
      </c>
      <c r="U2883">
        <v>4</v>
      </c>
      <c r="V2883">
        <v>15</v>
      </c>
      <c r="Y2883" t="s">
        <v>345</v>
      </c>
      <c r="Z2883">
        <v>0</v>
      </c>
      <c r="AA2883" t="s">
        <v>346</v>
      </c>
      <c r="AB2883" t="s">
        <v>124</v>
      </c>
      <c r="AC2883">
        <v>232</v>
      </c>
    </row>
    <row r="2884" spans="1:29" x14ac:dyDescent="0.25">
      <c r="A2884">
        <v>345</v>
      </c>
      <c r="B2884">
        <v>345102</v>
      </c>
      <c r="C2884" t="s">
        <v>78</v>
      </c>
      <c r="D2884">
        <v>5865</v>
      </c>
      <c r="E2884">
        <v>23.49</v>
      </c>
      <c r="F2884" s="1">
        <v>42124</v>
      </c>
      <c r="G2884" t="s">
        <v>119</v>
      </c>
      <c r="H2884" t="s">
        <v>459</v>
      </c>
      <c r="I2884" t="s">
        <v>459</v>
      </c>
      <c r="K2884">
        <v>4750</v>
      </c>
      <c r="L2884">
        <v>208038</v>
      </c>
      <c r="Q2884" t="s">
        <v>344</v>
      </c>
      <c r="U2884">
        <v>4</v>
      </c>
      <c r="V2884">
        <v>15</v>
      </c>
      <c r="Y2884" t="s">
        <v>345</v>
      </c>
      <c r="Z2884">
        <v>0</v>
      </c>
      <c r="AA2884" t="s">
        <v>346</v>
      </c>
      <c r="AB2884" t="s">
        <v>124</v>
      </c>
      <c r="AC2884">
        <v>233</v>
      </c>
    </row>
    <row r="2885" spans="1:29" x14ac:dyDescent="0.25">
      <c r="A2885">
        <v>345</v>
      </c>
      <c r="B2885">
        <v>345101</v>
      </c>
      <c r="C2885" t="s">
        <v>78</v>
      </c>
      <c r="D2885">
        <v>5865</v>
      </c>
      <c r="E2885">
        <v>118.69</v>
      </c>
      <c r="F2885" s="1">
        <v>42144</v>
      </c>
      <c r="G2885" t="s">
        <v>119</v>
      </c>
      <c r="H2885" t="s">
        <v>365</v>
      </c>
      <c r="K2885">
        <v>685165</v>
      </c>
      <c r="L2885">
        <v>208372</v>
      </c>
      <c r="Q2885" t="s">
        <v>172</v>
      </c>
      <c r="U2885">
        <v>5</v>
      </c>
      <c r="V2885">
        <v>15</v>
      </c>
      <c r="X2885">
        <v>3043997</v>
      </c>
      <c r="Y2885" t="s">
        <v>122</v>
      </c>
      <c r="Z2885">
        <v>345</v>
      </c>
      <c r="AA2885" t="s">
        <v>147</v>
      </c>
      <c r="AB2885" t="s">
        <v>124</v>
      </c>
      <c r="AC2885">
        <v>1</v>
      </c>
    </row>
    <row r="2886" spans="1:29" x14ac:dyDescent="0.25">
      <c r="A2886">
        <v>345</v>
      </c>
      <c r="B2886">
        <v>345101</v>
      </c>
      <c r="C2886" t="s">
        <v>78</v>
      </c>
      <c r="D2886">
        <v>5865</v>
      </c>
      <c r="E2886">
        <v>0.23</v>
      </c>
      <c r="F2886" s="1">
        <v>42155</v>
      </c>
      <c r="G2886" t="s">
        <v>119</v>
      </c>
      <c r="H2886" t="s">
        <v>458</v>
      </c>
      <c r="I2886" t="s">
        <v>458</v>
      </c>
      <c r="K2886">
        <v>4748</v>
      </c>
      <c r="L2886">
        <v>210146</v>
      </c>
      <c r="Q2886" t="s">
        <v>344</v>
      </c>
      <c r="U2886">
        <v>5</v>
      </c>
      <c r="V2886">
        <v>15</v>
      </c>
      <c r="Y2886" t="s">
        <v>345</v>
      </c>
      <c r="Z2886">
        <v>0</v>
      </c>
      <c r="AA2886" t="s">
        <v>346</v>
      </c>
      <c r="AB2886" t="s">
        <v>124</v>
      </c>
      <c r="AC2886">
        <v>232</v>
      </c>
    </row>
    <row r="2887" spans="1:29" x14ac:dyDescent="0.25">
      <c r="A2887">
        <v>345</v>
      </c>
      <c r="B2887">
        <v>345102</v>
      </c>
      <c r="C2887" t="s">
        <v>78</v>
      </c>
      <c r="D2887">
        <v>5865</v>
      </c>
      <c r="E2887">
        <v>1.98</v>
      </c>
      <c r="F2887" s="1">
        <v>42155</v>
      </c>
      <c r="G2887" t="s">
        <v>119</v>
      </c>
      <c r="H2887" t="s">
        <v>458</v>
      </c>
      <c r="I2887" t="s">
        <v>458</v>
      </c>
      <c r="K2887">
        <v>4748</v>
      </c>
      <c r="L2887">
        <v>210146</v>
      </c>
      <c r="Q2887" t="s">
        <v>344</v>
      </c>
      <c r="U2887">
        <v>5</v>
      </c>
      <c r="V2887">
        <v>15</v>
      </c>
      <c r="Y2887" t="s">
        <v>345</v>
      </c>
      <c r="Z2887">
        <v>0</v>
      </c>
      <c r="AA2887" t="s">
        <v>346</v>
      </c>
      <c r="AB2887" t="s">
        <v>124</v>
      </c>
      <c r="AC2887">
        <v>233</v>
      </c>
    </row>
    <row r="2888" spans="1:29" x14ac:dyDescent="0.25">
      <c r="A2888">
        <v>345</v>
      </c>
      <c r="B2888">
        <v>345101</v>
      </c>
      <c r="C2888" t="s">
        <v>78</v>
      </c>
      <c r="D2888">
        <v>5865</v>
      </c>
      <c r="E2888">
        <v>0.88</v>
      </c>
      <c r="F2888" s="1">
        <v>42155</v>
      </c>
      <c r="G2888" t="s">
        <v>119</v>
      </c>
      <c r="H2888" t="s">
        <v>459</v>
      </c>
      <c r="I2888" t="s">
        <v>459</v>
      </c>
      <c r="K2888">
        <v>4750</v>
      </c>
      <c r="L2888">
        <v>210146</v>
      </c>
      <c r="Q2888" t="s">
        <v>344</v>
      </c>
      <c r="U2888">
        <v>5</v>
      </c>
      <c r="V2888">
        <v>15</v>
      </c>
      <c r="Y2888" t="s">
        <v>345</v>
      </c>
      <c r="Z2888">
        <v>0</v>
      </c>
      <c r="AA2888" t="s">
        <v>346</v>
      </c>
      <c r="AB2888" t="s">
        <v>124</v>
      </c>
      <c r="AC2888">
        <v>232</v>
      </c>
    </row>
    <row r="2889" spans="1:29" x14ac:dyDescent="0.25">
      <c r="A2889">
        <v>345</v>
      </c>
      <c r="B2889">
        <v>345102</v>
      </c>
      <c r="C2889" t="s">
        <v>78</v>
      </c>
      <c r="D2889">
        <v>5865</v>
      </c>
      <c r="E2889">
        <v>7.73</v>
      </c>
      <c r="F2889" s="1">
        <v>42155</v>
      </c>
      <c r="G2889" t="s">
        <v>119</v>
      </c>
      <c r="H2889" t="s">
        <v>459</v>
      </c>
      <c r="I2889" t="s">
        <v>459</v>
      </c>
      <c r="K2889">
        <v>4750</v>
      </c>
      <c r="L2889">
        <v>210146</v>
      </c>
      <c r="Q2889" t="s">
        <v>344</v>
      </c>
      <c r="U2889">
        <v>5</v>
      </c>
      <c r="V2889">
        <v>15</v>
      </c>
      <c r="Y2889" t="s">
        <v>345</v>
      </c>
      <c r="Z2889">
        <v>0</v>
      </c>
      <c r="AA2889" t="s">
        <v>346</v>
      </c>
      <c r="AB2889" t="s">
        <v>124</v>
      </c>
      <c r="AC2889">
        <v>233</v>
      </c>
    </row>
    <row r="2890" spans="1:29" x14ac:dyDescent="0.25">
      <c r="A2890">
        <v>345</v>
      </c>
      <c r="B2890">
        <v>345101</v>
      </c>
      <c r="C2890" t="s">
        <v>78</v>
      </c>
      <c r="D2890">
        <v>5865</v>
      </c>
      <c r="E2890">
        <v>0.35</v>
      </c>
      <c r="F2890" s="1">
        <v>42185</v>
      </c>
      <c r="G2890" t="s">
        <v>119</v>
      </c>
      <c r="H2890" t="s">
        <v>458</v>
      </c>
      <c r="I2890" t="s">
        <v>458</v>
      </c>
      <c r="K2890">
        <v>4748</v>
      </c>
      <c r="L2890">
        <v>212653</v>
      </c>
      <c r="Q2890" t="s">
        <v>344</v>
      </c>
      <c r="U2890">
        <v>6</v>
      </c>
      <c r="V2890">
        <v>15</v>
      </c>
      <c r="Y2890" t="s">
        <v>345</v>
      </c>
      <c r="Z2890">
        <v>0</v>
      </c>
      <c r="AA2890" t="s">
        <v>346</v>
      </c>
      <c r="AB2890" t="s">
        <v>124</v>
      </c>
      <c r="AC2890">
        <v>232</v>
      </c>
    </row>
    <row r="2891" spans="1:29" x14ac:dyDescent="0.25">
      <c r="A2891">
        <v>345</v>
      </c>
      <c r="B2891">
        <v>345102</v>
      </c>
      <c r="C2891" t="s">
        <v>78</v>
      </c>
      <c r="D2891">
        <v>5865</v>
      </c>
      <c r="E2891">
        <v>3.13</v>
      </c>
      <c r="F2891" s="1">
        <v>42185</v>
      </c>
      <c r="G2891" t="s">
        <v>119</v>
      </c>
      <c r="H2891" t="s">
        <v>458</v>
      </c>
      <c r="I2891" t="s">
        <v>458</v>
      </c>
      <c r="K2891">
        <v>4748</v>
      </c>
      <c r="L2891">
        <v>212653</v>
      </c>
      <c r="Q2891" t="s">
        <v>344</v>
      </c>
      <c r="U2891">
        <v>6</v>
      </c>
      <c r="V2891">
        <v>15</v>
      </c>
      <c r="Y2891" t="s">
        <v>345</v>
      </c>
      <c r="Z2891">
        <v>0</v>
      </c>
      <c r="AA2891" t="s">
        <v>346</v>
      </c>
      <c r="AB2891" t="s">
        <v>124</v>
      </c>
      <c r="AC2891">
        <v>233</v>
      </c>
    </row>
    <row r="2892" spans="1:29" x14ac:dyDescent="0.25">
      <c r="A2892">
        <v>345</v>
      </c>
      <c r="B2892">
        <v>345101</v>
      </c>
      <c r="C2892" t="s">
        <v>78</v>
      </c>
      <c r="D2892">
        <v>5865</v>
      </c>
      <c r="E2892">
        <v>0.32</v>
      </c>
      <c r="F2892" s="1">
        <v>42185</v>
      </c>
      <c r="G2892" t="s">
        <v>119</v>
      </c>
      <c r="H2892" t="s">
        <v>459</v>
      </c>
      <c r="I2892" t="s">
        <v>459</v>
      </c>
      <c r="K2892">
        <v>4750</v>
      </c>
      <c r="L2892">
        <v>212653</v>
      </c>
      <c r="Q2892" t="s">
        <v>344</v>
      </c>
      <c r="U2892">
        <v>6</v>
      </c>
      <c r="V2892">
        <v>15</v>
      </c>
      <c r="Y2892" t="s">
        <v>345</v>
      </c>
      <c r="Z2892">
        <v>0</v>
      </c>
      <c r="AA2892" t="s">
        <v>346</v>
      </c>
      <c r="AB2892" t="s">
        <v>124</v>
      </c>
      <c r="AC2892">
        <v>232</v>
      </c>
    </row>
    <row r="2893" spans="1:29" x14ac:dyDescent="0.25">
      <c r="A2893">
        <v>345</v>
      </c>
      <c r="B2893">
        <v>345102</v>
      </c>
      <c r="C2893" t="s">
        <v>78</v>
      </c>
      <c r="D2893">
        <v>5865</v>
      </c>
      <c r="E2893">
        <v>2.87</v>
      </c>
      <c r="F2893" s="1">
        <v>42185</v>
      </c>
      <c r="G2893" t="s">
        <v>119</v>
      </c>
      <c r="H2893" t="s">
        <v>459</v>
      </c>
      <c r="I2893" t="s">
        <v>459</v>
      </c>
      <c r="K2893">
        <v>4750</v>
      </c>
      <c r="L2893">
        <v>212653</v>
      </c>
      <c r="Q2893" t="s">
        <v>344</v>
      </c>
      <c r="U2893">
        <v>6</v>
      </c>
      <c r="V2893">
        <v>15</v>
      </c>
      <c r="Y2893" t="s">
        <v>345</v>
      </c>
      <c r="Z2893">
        <v>0</v>
      </c>
      <c r="AA2893" t="s">
        <v>346</v>
      </c>
      <c r="AB2893" t="s">
        <v>124</v>
      </c>
      <c r="AC2893">
        <v>233</v>
      </c>
    </row>
    <row r="2894" spans="1:29" x14ac:dyDescent="0.25">
      <c r="A2894">
        <v>345</v>
      </c>
      <c r="B2894">
        <v>345102</v>
      </c>
      <c r="C2894" t="s">
        <v>78</v>
      </c>
      <c r="D2894">
        <v>5865</v>
      </c>
      <c r="E2894">
        <v>60.36</v>
      </c>
      <c r="F2894" s="1">
        <v>42185</v>
      </c>
      <c r="G2894" t="s">
        <v>119</v>
      </c>
      <c r="H2894" t="s">
        <v>365</v>
      </c>
      <c r="K2894">
        <v>694678</v>
      </c>
      <c r="L2894">
        <v>211382</v>
      </c>
      <c r="Q2894" t="s">
        <v>172</v>
      </c>
      <c r="U2894">
        <v>6</v>
      </c>
      <c r="V2894">
        <v>15</v>
      </c>
      <c r="X2894">
        <v>3043997</v>
      </c>
      <c r="Y2894" t="s">
        <v>122</v>
      </c>
      <c r="Z2894">
        <v>345</v>
      </c>
      <c r="AA2894" t="s">
        <v>147</v>
      </c>
      <c r="AB2894" t="s">
        <v>124</v>
      </c>
      <c r="AC2894">
        <v>1</v>
      </c>
    </row>
    <row r="2895" spans="1:29" x14ac:dyDescent="0.25">
      <c r="A2895">
        <v>345</v>
      </c>
      <c r="B2895">
        <v>345101</v>
      </c>
      <c r="C2895" t="s">
        <v>78</v>
      </c>
      <c r="D2895">
        <v>5870</v>
      </c>
      <c r="E2895">
        <v>-0.06</v>
      </c>
      <c r="F2895" s="1">
        <v>41851</v>
      </c>
      <c r="G2895" t="s">
        <v>119</v>
      </c>
      <c r="H2895" t="s">
        <v>462</v>
      </c>
      <c r="I2895" t="s">
        <v>462</v>
      </c>
      <c r="K2895">
        <v>4755</v>
      </c>
      <c r="L2895">
        <v>188241</v>
      </c>
      <c r="Q2895" t="s">
        <v>344</v>
      </c>
      <c r="U2895">
        <v>7</v>
      </c>
      <c r="V2895">
        <v>14</v>
      </c>
      <c r="Y2895" t="s">
        <v>345</v>
      </c>
      <c r="Z2895">
        <v>0</v>
      </c>
      <c r="AA2895" t="s">
        <v>346</v>
      </c>
      <c r="AB2895" t="s">
        <v>124</v>
      </c>
      <c r="AC2895">
        <v>229</v>
      </c>
    </row>
    <row r="2896" spans="1:29" x14ac:dyDescent="0.25">
      <c r="A2896">
        <v>345</v>
      </c>
      <c r="B2896">
        <v>345102</v>
      </c>
      <c r="C2896" t="s">
        <v>78</v>
      </c>
      <c r="D2896">
        <v>5870</v>
      </c>
      <c r="E2896">
        <v>-0.5</v>
      </c>
      <c r="F2896" s="1">
        <v>41851</v>
      </c>
      <c r="G2896" t="s">
        <v>119</v>
      </c>
      <c r="H2896" t="s">
        <v>462</v>
      </c>
      <c r="I2896" t="s">
        <v>462</v>
      </c>
      <c r="K2896">
        <v>4755</v>
      </c>
      <c r="L2896">
        <v>188241</v>
      </c>
      <c r="Q2896" t="s">
        <v>344</v>
      </c>
      <c r="U2896">
        <v>7</v>
      </c>
      <c r="V2896">
        <v>14</v>
      </c>
      <c r="Y2896" t="s">
        <v>345</v>
      </c>
      <c r="Z2896">
        <v>0</v>
      </c>
      <c r="AA2896" t="s">
        <v>346</v>
      </c>
      <c r="AB2896" t="s">
        <v>124</v>
      </c>
      <c r="AC2896">
        <v>230</v>
      </c>
    </row>
    <row r="2897" spans="1:29" x14ac:dyDescent="0.25">
      <c r="A2897">
        <v>345</v>
      </c>
      <c r="B2897">
        <v>345101</v>
      </c>
      <c r="C2897" t="s">
        <v>78</v>
      </c>
      <c r="D2897">
        <v>5870</v>
      </c>
      <c r="E2897">
        <v>0.56000000000000005</v>
      </c>
      <c r="F2897" s="1">
        <v>41912</v>
      </c>
      <c r="G2897" t="s">
        <v>119</v>
      </c>
      <c r="H2897" t="s">
        <v>462</v>
      </c>
      <c r="I2897" t="s">
        <v>462</v>
      </c>
      <c r="K2897">
        <v>4755</v>
      </c>
      <c r="L2897">
        <v>192448</v>
      </c>
      <c r="Q2897" t="s">
        <v>344</v>
      </c>
      <c r="U2897">
        <v>9</v>
      </c>
      <c r="V2897">
        <v>14</v>
      </c>
      <c r="Y2897" t="s">
        <v>345</v>
      </c>
      <c r="Z2897">
        <v>0</v>
      </c>
      <c r="AA2897" t="s">
        <v>346</v>
      </c>
      <c r="AB2897" t="s">
        <v>124</v>
      </c>
      <c r="AC2897">
        <v>228</v>
      </c>
    </row>
    <row r="2898" spans="1:29" x14ac:dyDescent="0.25">
      <c r="A2898">
        <v>345</v>
      </c>
      <c r="B2898">
        <v>345102</v>
      </c>
      <c r="C2898" t="s">
        <v>78</v>
      </c>
      <c r="D2898">
        <v>5870</v>
      </c>
      <c r="E2898">
        <v>4.8899999999999997</v>
      </c>
      <c r="F2898" s="1">
        <v>41912</v>
      </c>
      <c r="G2898" t="s">
        <v>119</v>
      </c>
      <c r="H2898" t="s">
        <v>462</v>
      </c>
      <c r="I2898" t="s">
        <v>462</v>
      </c>
      <c r="K2898">
        <v>4755</v>
      </c>
      <c r="L2898">
        <v>192448</v>
      </c>
      <c r="Q2898" t="s">
        <v>344</v>
      </c>
      <c r="U2898">
        <v>9</v>
      </c>
      <c r="V2898">
        <v>14</v>
      </c>
      <c r="Y2898" t="s">
        <v>345</v>
      </c>
      <c r="Z2898">
        <v>0</v>
      </c>
      <c r="AA2898" t="s">
        <v>346</v>
      </c>
      <c r="AB2898" t="s">
        <v>124</v>
      </c>
      <c r="AC2898">
        <v>229</v>
      </c>
    </row>
    <row r="2899" spans="1:29" x14ac:dyDescent="0.25">
      <c r="A2899">
        <v>345</v>
      </c>
      <c r="B2899">
        <v>345102</v>
      </c>
      <c r="C2899" t="s">
        <v>78</v>
      </c>
      <c r="D2899">
        <v>5870</v>
      </c>
      <c r="E2899">
        <v>60.57</v>
      </c>
      <c r="F2899" s="1">
        <v>41941</v>
      </c>
      <c r="G2899" t="s">
        <v>119</v>
      </c>
      <c r="H2899" t="s">
        <v>433</v>
      </c>
      <c r="K2899">
        <v>640359</v>
      </c>
      <c r="L2899">
        <v>193666</v>
      </c>
      <c r="Q2899" t="s">
        <v>172</v>
      </c>
      <c r="U2899">
        <v>10</v>
      </c>
      <c r="V2899">
        <v>14</v>
      </c>
      <c r="X2899">
        <v>1099720</v>
      </c>
      <c r="Y2899" t="s">
        <v>122</v>
      </c>
      <c r="Z2899">
        <v>345</v>
      </c>
      <c r="AA2899" t="s">
        <v>147</v>
      </c>
      <c r="AB2899" t="s">
        <v>124</v>
      </c>
      <c r="AC2899">
        <v>1</v>
      </c>
    </row>
    <row r="2900" spans="1:29" x14ac:dyDescent="0.25">
      <c r="A2900">
        <v>345</v>
      </c>
      <c r="B2900">
        <v>345101</v>
      </c>
      <c r="C2900" t="s">
        <v>78</v>
      </c>
      <c r="D2900">
        <v>5870</v>
      </c>
      <c r="E2900">
        <v>1.28</v>
      </c>
      <c r="F2900" s="1">
        <v>41943</v>
      </c>
      <c r="G2900" t="s">
        <v>119</v>
      </c>
      <c r="H2900" t="s">
        <v>462</v>
      </c>
      <c r="I2900" t="s">
        <v>462</v>
      </c>
      <c r="K2900">
        <v>4755</v>
      </c>
      <c r="L2900">
        <v>194806</v>
      </c>
      <c r="Q2900" t="s">
        <v>344</v>
      </c>
      <c r="U2900">
        <v>10</v>
      </c>
      <c r="V2900">
        <v>14</v>
      </c>
      <c r="Y2900" t="s">
        <v>345</v>
      </c>
      <c r="Z2900">
        <v>0</v>
      </c>
      <c r="AA2900" t="s">
        <v>346</v>
      </c>
      <c r="AB2900" t="s">
        <v>124</v>
      </c>
      <c r="AC2900">
        <v>232</v>
      </c>
    </row>
    <row r="2901" spans="1:29" x14ac:dyDescent="0.25">
      <c r="A2901">
        <v>345</v>
      </c>
      <c r="B2901">
        <v>345102</v>
      </c>
      <c r="C2901" t="s">
        <v>78</v>
      </c>
      <c r="D2901">
        <v>5870</v>
      </c>
      <c r="E2901">
        <v>11.26</v>
      </c>
      <c r="F2901" s="1">
        <v>41943</v>
      </c>
      <c r="G2901" t="s">
        <v>119</v>
      </c>
      <c r="H2901" t="s">
        <v>462</v>
      </c>
      <c r="I2901" t="s">
        <v>462</v>
      </c>
      <c r="K2901">
        <v>4755</v>
      </c>
      <c r="L2901">
        <v>194806</v>
      </c>
      <c r="Q2901" t="s">
        <v>344</v>
      </c>
      <c r="U2901">
        <v>10</v>
      </c>
      <c r="V2901">
        <v>14</v>
      </c>
      <c r="Y2901" t="s">
        <v>345</v>
      </c>
      <c r="Z2901">
        <v>0</v>
      </c>
      <c r="AA2901" t="s">
        <v>346</v>
      </c>
      <c r="AB2901" t="s">
        <v>124</v>
      </c>
      <c r="AC2901">
        <v>233</v>
      </c>
    </row>
    <row r="2902" spans="1:29" x14ac:dyDescent="0.25">
      <c r="A2902">
        <v>345</v>
      </c>
      <c r="B2902">
        <v>345101</v>
      </c>
      <c r="C2902" t="s">
        <v>78</v>
      </c>
      <c r="D2902">
        <v>5870</v>
      </c>
      <c r="E2902">
        <v>0.35</v>
      </c>
      <c r="F2902" s="1">
        <v>41973</v>
      </c>
      <c r="G2902" t="s">
        <v>119</v>
      </c>
      <c r="H2902" t="s">
        <v>462</v>
      </c>
      <c r="I2902" t="s">
        <v>462</v>
      </c>
      <c r="K2902">
        <v>4755</v>
      </c>
      <c r="L2902">
        <v>196780</v>
      </c>
      <c r="Q2902" t="s">
        <v>344</v>
      </c>
      <c r="U2902">
        <v>11</v>
      </c>
      <c r="V2902">
        <v>14</v>
      </c>
      <c r="Y2902" t="s">
        <v>345</v>
      </c>
      <c r="Z2902">
        <v>0</v>
      </c>
      <c r="AA2902" t="s">
        <v>346</v>
      </c>
      <c r="AB2902" t="s">
        <v>124</v>
      </c>
      <c r="AC2902">
        <v>232</v>
      </c>
    </row>
    <row r="2903" spans="1:29" x14ac:dyDescent="0.25">
      <c r="A2903">
        <v>345</v>
      </c>
      <c r="B2903">
        <v>345102</v>
      </c>
      <c r="C2903" t="s">
        <v>78</v>
      </c>
      <c r="D2903">
        <v>5870</v>
      </c>
      <c r="E2903">
        <v>3.07</v>
      </c>
      <c r="F2903" s="1">
        <v>41973</v>
      </c>
      <c r="G2903" t="s">
        <v>119</v>
      </c>
      <c r="H2903" t="s">
        <v>462</v>
      </c>
      <c r="I2903" t="s">
        <v>462</v>
      </c>
      <c r="K2903">
        <v>4755</v>
      </c>
      <c r="L2903">
        <v>196780</v>
      </c>
      <c r="Q2903" t="s">
        <v>344</v>
      </c>
      <c r="U2903">
        <v>11</v>
      </c>
      <c r="V2903">
        <v>14</v>
      </c>
      <c r="Y2903" t="s">
        <v>345</v>
      </c>
      <c r="Z2903">
        <v>0</v>
      </c>
      <c r="AA2903" t="s">
        <v>346</v>
      </c>
      <c r="AB2903" t="s">
        <v>124</v>
      </c>
      <c r="AC2903">
        <v>233</v>
      </c>
    </row>
    <row r="2904" spans="1:29" x14ac:dyDescent="0.25">
      <c r="A2904">
        <v>345</v>
      </c>
      <c r="B2904">
        <v>345101</v>
      </c>
      <c r="C2904" t="s">
        <v>78</v>
      </c>
      <c r="D2904">
        <v>5870</v>
      </c>
      <c r="E2904">
        <v>3.83</v>
      </c>
      <c r="F2904" s="1">
        <v>41973</v>
      </c>
      <c r="G2904" t="s">
        <v>119</v>
      </c>
      <c r="H2904" t="s">
        <v>463</v>
      </c>
      <c r="I2904" t="s">
        <v>463</v>
      </c>
      <c r="K2904">
        <v>5277</v>
      </c>
      <c r="L2904">
        <v>196780</v>
      </c>
      <c r="Q2904" t="s">
        <v>344</v>
      </c>
      <c r="U2904">
        <v>11</v>
      </c>
      <c r="V2904">
        <v>14</v>
      </c>
      <c r="Y2904" t="s">
        <v>345</v>
      </c>
      <c r="Z2904">
        <v>0</v>
      </c>
      <c r="AA2904" t="s">
        <v>346</v>
      </c>
      <c r="AB2904" t="s">
        <v>124</v>
      </c>
      <c r="AC2904">
        <v>38</v>
      </c>
    </row>
    <row r="2905" spans="1:29" x14ac:dyDescent="0.25">
      <c r="A2905">
        <v>345</v>
      </c>
      <c r="B2905">
        <v>345102</v>
      </c>
      <c r="C2905" t="s">
        <v>78</v>
      </c>
      <c r="D2905">
        <v>5870</v>
      </c>
      <c r="E2905">
        <v>33.74</v>
      </c>
      <c r="F2905" s="1">
        <v>41973</v>
      </c>
      <c r="G2905" t="s">
        <v>119</v>
      </c>
      <c r="H2905" t="s">
        <v>463</v>
      </c>
      <c r="I2905" t="s">
        <v>463</v>
      </c>
      <c r="K2905">
        <v>5277</v>
      </c>
      <c r="L2905">
        <v>196780</v>
      </c>
      <c r="Q2905" t="s">
        <v>344</v>
      </c>
      <c r="U2905">
        <v>11</v>
      </c>
      <c r="V2905">
        <v>14</v>
      </c>
      <c r="Y2905" t="s">
        <v>345</v>
      </c>
      <c r="Z2905">
        <v>0</v>
      </c>
      <c r="AA2905" t="s">
        <v>346</v>
      </c>
      <c r="AB2905" t="s">
        <v>124</v>
      </c>
      <c r="AC2905">
        <v>39</v>
      </c>
    </row>
    <row r="2906" spans="1:29" x14ac:dyDescent="0.25">
      <c r="A2906">
        <v>345</v>
      </c>
      <c r="B2906">
        <v>345102</v>
      </c>
      <c r="C2906" t="s">
        <v>78</v>
      </c>
      <c r="D2906">
        <v>5870</v>
      </c>
      <c r="E2906">
        <v>213.14</v>
      </c>
      <c r="F2906" s="1">
        <v>42004</v>
      </c>
      <c r="G2906" t="s">
        <v>119</v>
      </c>
      <c r="H2906" t="s">
        <v>433</v>
      </c>
      <c r="K2906">
        <v>655108</v>
      </c>
      <c r="L2906">
        <v>198307</v>
      </c>
      <c r="Q2906" t="s">
        <v>172</v>
      </c>
      <c r="U2906">
        <v>12</v>
      </c>
      <c r="V2906">
        <v>14</v>
      </c>
      <c r="X2906">
        <v>1099720</v>
      </c>
      <c r="Y2906" t="s">
        <v>122</v>
      </c>
      <c r="Z2906">
        <v>345</v>
      </c>
      <c r="AA2906" t="s">
        <v>147</v>
      </c>
      <c r="AB2906" t="s">
        <v>124</v>
      </c>
      <c r="AC2906">
        <v>1</v>
      </c>
    </row>
    <row r="2907" spans="1:29" x14ac:dyDescent="0.25">
      <c r="A2907">
        <v>345</v>
      </c>
      <c r="B2907">
        <v>345101</v>
      </c>
      <c r="C2907" t="s">
        <v>78</v>
      </c>
      <c r="D2907">
        <v>5870</v>
      </c>
      <c r="E2907">
        <v>6.61</v>
      </c>
      <c r="F2907" s="1">
        <v>42063</v>
      </c>
      <c r="G2907" t="s">
        <v>119</v>
      </c>
      <c r="H2907" t="s">
        <v>462</v>
      </c>
      <c r="I2907" t="s">
        <v>462</v>
      </c>
      <c r="K2907">
        <v>4755</v>
      </c>
      <c r="L2907">
        <v>203189</v>
      </c>
      <c r="Q2907" t="s">
        <v>344</v>
      </c>
      <c r="U2907">
        <v>2</v>
      </c>
      <c r="V2907">
        <v>15</v>
      </c>
      <c r="Y2907" t="s">
        <v>345</v>
      </c>
      <c r="Z2907">
        <v>0</v>
      </c>
      <c r="AA2907" t="s">
        <v>346</v>
      </c>
      <c r="AB2907" t="s">
        <v>124</v>
      </c>
      <c r="AC2907">
        <v>232</v>
      </c>
    </row>
    <row r="2908" spans="1:29" x14ac:dyDescent="0.25">
      <c r="A2908">
        <v>345</v>
      </c>
      <c r="B2908">
        <v>345102</v>
      </c>
      <c r="C2908" t="s">
        <v>78</v>
      </c>
      <c r="D2908">
        <v>5870</v>
      </c>
      <c r="E2908">
        <v>57.93</v>
      </c>
      <c r="F2908" s="1">
        <v>42063</v>
      </c>
      <c r="G2908" t="s">
        <v>119</v>
      </c>
      <c r="H2908" t="s">
        <v>462</v>
      </c>
      <c r="I2908" t="s">
        <v>462</v>
      </c>
      <c r="K2908">
        <v>4755</v>
      </c>
      <c r="L2908">
        <v>203189</v>
      </c>
      <c r="Q2908" t="s">
        <v>344</v>
      </c>
      <c r="U2908">
        <v>2</v>
      </c>
      <c r="V2908">
        <v>15</v>
      </c>
      <c r="Y2908" t="s">
        <v>345</v>
      </c>
      <c r="Z2908">
        <v>0</v>
      </c>
      <c r="AA2908" t="s">
        <v>346</v>
      </c>
      <c r="AB2908" t="s">
        <v>124</v>
      </c>
      <c r="AC2908">
        <v>233</v>
      </c>
    </row>
    <row r="2909" spans="1:29" x14ac:dyDescent="0.25">
      <c r="A2909">
        <v>345</v>
      </c>
      <c r="B2909">
        <v>345101</v>
      </c>
      <c r="C2909" t="s">
        <v>78</v>
      </c>
      <c r="D2909">
        <v>5870</v>
      </c>
      <c r="E2909">
        <v>0.47</v>
      </c>
      <c r="F2909" s="1">
        <v>42155</v>
      </c>
      <c r="G2909" t="s">
        <v>119</v>
      </c>
      <c r="H2909" t="s">
        <v>462</v>
      </c>
      <c r="I2909" t="s">
        <v>462</v>
      </c>
      <c r="K2909">
        <v>4755</v>
      </c>
      <c r="L2909">
        <v>210146</v>
      </c>
      <c r="Q2909" t="s">
        <v>344</v>
      </c>
      <c r="U2909">
        <v>5</v>
      </c>
      <c r="V2909">
        <v>15</v>
      </c>
      <c r="Y2909" t="s">
        <v>345</v>
      </c>
      <c r="Z2909">
        <v>0</v>
      </c>
      <c r="AA2909" t="s">
        <v>346</v>
      </c>
      <c r="AB2909" t="s">
        <v>124</v>
      </c>
      <c r="AC2909">
        <v>232</v>
      </c>
    </row>
    <row r="2910" spans="1:29" x14ac:dyDescent="0.25">
      <c r="A2910">
        <v>345</v>
      </c>
      <c r="B2910">
        <v>345102</v>
      </c>
      <c r="C2910" t="s">
        <v>78</v>
      </c>
      <c r="D2910">
        <v>5870</v>
      </c>
      <c r="E2910">
        <v>4.09</v>
      </c>
      <c r="F2910" s="1">
        <v>42155</v>
      </c>
      <c r="G2910" t="s">
        <v>119</v>
      </c>
      <c r="H2910" t="s">
        <v>462</v>
      </c>
      <c r="I2910" t="s">
        <v>462</v>
      </c>
      <c r="K2910">
        <v>4755</v>
      </c>
      <c r="L2910">
        <v>210146</v>
      </c>
      <c r="Q2910" t="s">
        <v>344</v>
      </c>
      <c r="U2910">
        <v>5</v>
      </c>
      <c r="V2910">
        <v>15</v>
      </c>
      <c r="Y2910" t="s">
        <v>345</v>
      </c>
      <c r="Z2910">
        <v>0</v>
      </c>
      <c r="AA2910" t="s">
        <v>346</v>
      </c>
      <c r="AB2910" t="s">
        <v>124</v>
      </c>
      <c r="AC2910">
        <v>233</v>
      </c>
    </row>
    <row r="2911" spans="1:29" x14ac:dyDescent="0.25">
      <c r="A2911">
        <v>345</v>
      </c>
      <c r="B2911">
        <v>345101</v>
      </c>
      <c r="C2911" t="s">
        <v>78</v>
      </c>
      <c r="D2911">
        <v>5870</v>
      </c>
      <c r="E2911">
        <v>0.59</v>
      </c>
      <c r="F2911" s="1">
        <v>42185</v>
      </c>
      <c r="G2911" t="s">
        <v>119</v>
      </c>
      <c r="H2911" t="s">
        <v>462</v>
      </c>
      <c r="I2911" t="s">
        <v>462</v>
      </c>
      <c r="K2911">
        <v>4755</v>
      </c>
      <c r="L2911">
        <v>212653</v>
      </c>
      <c r="Q2911" t="s">
        <v>344</v>
      </c>
      <c r="U2911">
        <v>6</v>
      </c>
      <c r="V2911">
        <v>15</v>
      </c>
      <c r="Y2911" t="s">
        <v>345</v>
      </c>
      <c r="Z2911">
        <v>0</v>
      </c>
      <c r="AA2911" t="s">
        <v>346</v>
      </c>
      <c r="AB2911" t="s">
        <v>124</v>
      </c>
      <c r="AC2911">
        <v>232</v>
      </c>
    </row>
    <row r="2912" spans="1:29" x14ac:dyDescent="0.25">
      <c r="A2912">
        <v>345</v>
      </c>
      <c r="B2912">
        <v>345102</v>
      </c>
      <c r="C2912" t="s">
        <v>78</v>
      </c>
      <c r="D2912">
        <v>5870</v>
      </c>
      <c r="E2912">
        <v>5.27</v>
      </c>
      <c r="F2912" s="1">
        <v>42185</v>
      </c>
      <c r="G2912" t="s">
        <v>119</v>
      </c>
      <c r="H2912" t="s">
        <v>462</v>
      </c>
      <c r="I2912" t="s">
        <v>462</v>
      </c>
      <c r="K2912">
        <v>4755</v>
      </c>
      <c r="L2912">
        <v>212653</v>
      </c>
      <c r="Q2912" t="s">
        <v>344</v>
      </c>
      <c r="U2912">
        <v>6</v>
      </c>
      <c r="V2912">
        <v>15</v>
      </c>
      <c r="Y2912" t="s">
        <v>345</v>
      </c>
      <c r="Z2912">
        <v>0</v>
      </c>
      <c r="AA2912" t="s">
        <v>346</v>
      </c>
      <c r="AB2912" t="s">
        <v>124</v>
      </c>
      <c r="AC2912">
        <v>233</v>
      </c>
    </row>
    <row r="2913" spans="1:29" x14ac:dyDescent="0.25">
      <c r="A2913">
        <v>345</v>
      </c>
      <c r="B2913">
        <v>345101</v>
      </c>
      <c r="C2913" t="s">
        <v>78</v>
      </c>
      <c r="D2913">
        <v>5875</v>
      </c>
      <c r="E2913">
        <v>0.04</v>
      </c>
      <c r="F2913" s="1">
        <v>41851</v>
      </c>
      <c r="G2913" t="s">
        <v>119</v>
      </c>
      <c r="H2913" t="s">
        <v>464</v>
      </c>
      <c r="I2913" t="s">
        <v>464</v>
      </c>
      <c r="K2913">
        <v>4769</v>
      </c>
      <c r="L2913">
        <v>188241</v>
      </c>
      <c r="Q2913" t="s">
        <v>344</v>
      </c>
      <c r="U2913">
        <v>7</v>
      </c>
      <c r="V2913">
        <v>14</v>
      </c>
      <c r="Y2913" t="s">
        <v>345</v>
      </c>
      <c r="Z2913">
        <v>0</v>
      </c>
      <c r="AA2913" t="s">
        <v>346</v>
      </c>
      <c r="AB2913" t="s">
        <v>124</v>
      </c>
      <c r="AC2913">
        <v>229</v>
      </c>
    </row>
    <row r="2914" spans="1:29" x14ac:dyDescent="0.25">
      <c r="A2914">
        <v>345</v>
      </c>
      <c r="B2914">
        <v>345102</v>
      </c>
      <c r="C2914" t="s">
        <v>78</v>
      </c>
      <c r="D2914">
        <v>5875</v>
      </c>
      <c r="E2914">
        <v>0.39</v>
      </c>
      <c r="F2914" s="1">
        <v>41851</v>
      </c>
      <c r="G2914" t="s">
        <v>119</v>
      </c>
      <c r="H2914" t="s">
        <v>464</v>
      </c>
      <c r="I2914" t="s">
        <v>464</v>
      </c>
      <c r="K2914">
        <v>4769</v>
      </c>
      <c r="L2914">
        <v>188241</v>
      </c>
      <c r="Q2914" t="s">
        <v>344</v>
      </c>
      <c r="U2914">
        <v>7</v>
      </c>
      <c r="V2914">
        <v>14</v>
      </c>
      <c r="Y2914" t="s">
        <v>345</v>
      </c>
      <c r="Z2914">
        <v>0</v>
      </c>
      <c r="AA2914" t="s">
        <v>346</v>
      </c>
      <c r="AB2914" t="s">
        <v>124</v>
      </c>
      <c r="AC2914">
        <v>230</v>
      </c>
    </row>
    <row r="2915" spans="1:29" x14ac:dyDescent="0.25">
      <c r="A2915">
        <v>345</v>
      </c>
      <c r="B2915">
        <v>345101</v>
      </c>
      <c r="C2915" t="s">
        <v>78</v>
      </c>
      <c r="D2915">
        <v>5875</v>
      </c>
      <c r="E2915">
        <v>0.55000000000000004</v>
      </c>
      <c r="F2915" s="1">
        <v>41851</v>
      </c>
      <c r="G2915" t="s">
        <v>119</v>
      </c>
      <c r="H2915" t="s">
        <v>465</v>
      </c>
      <c r="I2915" t="s">
        <v>465</v>
      </c>
      <c r="K2915">
        <v>4770</v>
      </c>
      <c r="L2915">
        <v>188241</v>
      </c>
      <c r="Q2915" t="s">
        <v>344</v>
      </c>
      <c r="U2915">
        <v>7</v>
      </c>
      <c r="V2915">
        <v>14</v>
      </c>
      <c r="Y2915" t="s">
        <v>345</v>
      </c>
      <c r="Z2915">
        <v>0</v>
      </c>
      <c r="AA2915" t="s">
        <v>346</v>
      </c>
      <c r="AB2915" t="s">
        <v>124</v>
      </c>
      <c r="AC2915">
        <v>229</v>
      </c>
    </row>
    <row r="2916" spans="1:29" x14ac:dyDescent="0.25">
      <c r="A2916">
        <v>345</v>
      </c>
      <c r="B2916">
        <v>345102</v>
      </c>
      <c r="C2916" t="s">
        <v>78</v>
      </c>
      <c r="D2916">
        <v>5875</v>
      </c>
      <c r="E2916">
        <v>4.9400000000000004</v>
      </c>
      <c r="F2916" s="1">
        <v>41851</v>
      </c>
      <c r="G2916" t="s">
        <v>119</v>
      </c>
      <c r="H2916" t="s">
        <v>465</v>
      </c>
      <c r="I2916" t="s">
        <v>465</v>
      </c>
      <c r="K2916">
        <v>4770</v>
      </c>
      <c r="L2916">
        <v>188241</v>
      </c>
      <c r="Q2916" t="s">
        <v>344</v>
      </c>
      <c r="U2916">
        <v>7</v>
      </c>
      <c r="V2916">
        <v>14</v>
      </c>
      <c r="Y2916" t="s">
        <v>345</v>
      </c>
      <c r="Z2916">
        <v>0</v>
      </c>
      <c r="AA2916" t="s">
        <v>346</v>
      </c>
      <c r="AB2916" t="s">
        <v>124</v>
      </c>
      <c r="AC2916">
        <v>230</v>
      </c>
    </row>
    <row r="2917" spans="1:29" x14ac:dyDescent="0.25">
      <c r="A2917">
        <v>345</v>
      </c>
      <c r="B2917">
        <v>345101</v>
      </c>
      <c r="C2917" t="s">
        <v>78</v>
      </c>
      <c r="D2917">
        <v>5875</v>
      </c>
      <c r="E2917">
        <v>0.05</v>
      </c>
      <c r="F2917" s="1">
        <v>41882</v>
      </c>
      <c r="G2917" t="s">
        <v>119</v>
      </c>
      <c r="H2917" t="s">
        <v>464</v>
      </c>
      <c r="I2917" t="s">
        <v>464</v>
      </c>
      <c r="K2917">
        <v>4769</v>
      </c>
      <c r="L2917">
        <v>190224</v>
      </c>
      <c r="Q2917" t="s">
        <v>344</v>
      </c>
      <c r="U2917">
        <v>8</v>
      </c>
      <c r="V2917">
        <v>14</v>
      </c>
      <c r="Y2917" t="s">
        <v>345</v>
      </c>
      <c r="Z2917">
        <v>0</v>
      </c>
      <c r="AA2917" t="s">
        <v>346</v>
      </c>
      <c r="AB2917" t="s">
        <v>124</v>
      </c>
      <c r="AC2917">
        <v>228</v>
      </c>
    </row>
    <row r="2918" spans="1:29" x14ac:dyDescent="0.25">
      <c r="A2918">
        <v>345</v>
      </c>
      <c r="B2918">
        <v>345102</v>
      </c>
      <c r="C2918" t="s">
        <v>78</v>
      </c>
      <c r="D2918">
        <v>5875</v>
      </c>
      <c r="E2918">
        <v>0.41</v>
      </c>
      <c r="F2918" s="1">
        <v>41882</v>
      </c>
      <c r="G2918" t="s">
        <v>119</v>
      </c>
      <c r="H2918" t="s">
        <v>464</v>
      </c>
      <c r="I2918" t="s">
        <v>464</v>
      </c>
      <c r="K2918">
        <v>4769</v>
      </c>
      <c r="L2918">
        <v>190224</v>
      </c>
      <c r="Q2918" t="s">
        <v>344</v>
      </c>
      <c r="U2918">
        <v>8</v>
      </c>
      <c r="V2918">
        <v>14</v>
      </c>
      <c r="Y2918" t="s">
        <v>345</v>
      </c>
      <c r="Z2918">
        <v>0</v>
      </c>
      <c r="AA2918" t="s">
        <v>346</v>
      </c>
      <c r="AB2918" t="s">
        <v>124</v>
      </c>
      <c r="AC2918">
        <v>229</v>
      </c>
    </row>
    <row r="2919" spans="1:29" x14ac:dyDescent="0.25">
      <c r="A2919">
        <v>345</v>
      </c>
      <c r="B2919">
        <v>345101</v>
      </c>
      <c r="C2919" t="s">
        <v>78</v>
      </c>
      <c r="D2919">
        <v>5875</v>
      </c>
      <c r="E2919">
        <v>0.74</v>
      </c>
      <c r="F2919" s="1">
        <v>41882</v>
      </c>
      <c r="G2919" t="s">
        <v>119</v>
      </c>
      <c r="H2919" t="s">
        <v>465</v>
      </c>
      <c r="I2919" t="s">
        <v>465</v>
      </c>
      <c r="K2919">
        <v>4770</v>
      </c>
      <c r="L2919">
        <v>190224</v>
      </c>
      <c r="Q2919" t="s">
        <v>344</v>
      </c>
      <c r="U2919">
        <v>8</v>
      </c>
      <c r="V2919">
        <v>14</v>
      </c>
      <c r="Y2919" t="s">
        <v>345</v>
      </c>
      <c r="Z2919">
        <v>0</v>
      </c>
      <c r="AA2919" t="s">
        <v>346</v>
      </c>
      <c r="AB2919" t="s">
        <v>124</v>
      </c>
      <c r="AC2919">
        <v>228</v>
      </c>
    </row>
    <row r="2920" spans="1:29" x14ac:dyDescent="0.25">
      <c r="A2920">
        <v>345</v>
      </c>
      <c r="B2920">
        <v>345102</v>
      </c>
      <c r="C2920" t="s">
        <v>78</v>
      </c>
      <c r="D2920">
        <v>5875</v>
      </c>
      <c r="E2920">
        <v>6.58</v>
      </c>
      <c r="F2920" s="1">
        <v>41882</v>
      </c>
      <c r="G2920" t="s">
        <v>119</v>
      </c>
      <c r="H2920" t="s">
        <v>465</v>
      </c>
      <c r="I2920" t="s">
        <v>465</v>
      </c>
      <c r="K2920">
        <v>4770</v>
      </c>
      <c r="L2920">
        <v>190224</v>
      </c>
      <c r="Q2920" t="s">
        <v>344</v>
      </c>
      <c r="U2920">
        <v>8</v>
      </c>
      <c r="V2920">
        <v>14</v>
      </c>
      <c r="Y2920" t="s">
        <v>345</v>
      </c>
      <c r="Z2920">
        <v>0</v>
      </c>
      <c r="AA2920" t="s">
        <v>346</v>
      </c>
      <c r="AB2920" t="s">
        <v>124</v>
      </c>
      <c r="AC2920">
        <v>229</v>
      </c>
    </row>
    <row r="2921" spans="1:29" x14ac:dyDescent="0.25">
      <c r="A2921">
        <v>345</v>
      </c>
      <c r="B2921">
        <v>345101</v>
      </c>
      <c r="C2921" t="s">
        <v>78</v>
      </c>
      <c r="D2921">
        <v>5875</v>
      </c>
      <c r="E2921">
        <v>0.11</v>
      </c>
      <c r="F2921" s="1">
        <v>41912</v>
      </c>
      <c r="G2921" t="s">
        <v>119</v>
      </c>
      <c r="H2921" t="s">
        <v>464</v>
      </c>
      <c r="I2921" t="s">
        <v>464</v>
      </c>
      <c r="K2921">
        <v>4769</v>
      </c>
      <c r="L2921">
        <v>192448</v>
      </c>
      <c r="Q2921" t="s">
        <v>344</v>
      </c>
      <c r="U2921">
        <v>9</v>
      </c>
      <c r="V2921">
        <v>14</v>
      </c>
      <c r="Y2921" t="s">
        <v>345</v>
      </c>
      <c r="Z2921">
        <v>0</v>
      </c>
      <c r="AA2921" t="s">
        <v>346</v>
      </c>
      <c r="AB2921" t="s">
        <v>124</v>
      </c>
      <c r="AC2921">
        <v>228</v>
      </c>
    </row>
    <row r="2922" spans="1:29" x14ac:dyDescent="0.25">
      <c r="A2922">
        <v>345</v>
      </c>
      <c r="B2922">
        <v>345102</v>
      </c>
      <c r="C2922" t="s">
        <v>78</v>
      </c>
      <c r="D2922">
        <v>5875</v>
      </c>
      <c r="E2922">
        <v>0.99</v>
      </c>
      <c r="F2922" s="1">
        <v>41912</v>
      </c>
      <c r="G2922" t="s">
        <v>119</v>
      </c>
      <c r="H2922" t="s">
        <v>464</v>
      </c>
      <c r="I2922" t="s">
        <v>464</v>
      </c>
      <c r="K2922">
        <v>4769</v>
      </c>
      <c r="L2922">
        <v>192448</v>
      </c>
      <c r="Q2922" t="s">
        <v>344</v>
      </c>
      <c r="U2922">
        <v>9</v>
      </c>
      <c r="V2922">
        <v>14</v>
      </c>
      <c r="Y2922" t="s">
        <v>345</v>
      </c>
      <c r="Z2922">
        <v>0</v>
      </c>
      <c r="AA2922" t="s">
        <v>346</v>
      </c>
      <c r="AB2922" t="s">
        <v>124</v>
      </c>
      <c r="AC2922">
        <v>229</v>
      </c>
    </row>
    <row r="2923" spans="1:29" x14ac:dyDescent="0.25">
      <c r="A2923">
        <v>345</v>
      </c>
      <c r="B2923">
        <v>345101</v>
      </c>
      <c r="C2923" t="s">
        <v>78</v>
      </c>
      <c r="D2923">
        <v>5875</v>
      </c>
      <c r="E2923">
        <v>0.82</v>
      </c>
      <c r="F2923" s="1">
        <v>41912</v>
      </c>
      <c r="G2923" t="s">
        <v>119</v>
      </c>
      <c r="H2923" t="s">
        <v>465</v>
      </c>
      <c r="I2923" t="s">
        <v>465</v>
      </c>
      <c r="K2923">
        <v>4770</v>
      </c>
      <c r="L2923">
        <v>192448</v>
      </c>
      <c r="Q2923" t="s">
        <v>344</v>
      </c>
      <c r="U2923">
        <v>9</v>
      </c>
      <c r="V2923">
        <v>14</v>
      </c>
      <c r="Y2923" t="s">
        <v>345</v>
      </c>
      <c r="Z2923">
        <v>0</v>
      </c>
      <c r="AA2923" t="s">
        <v>346</v>
      </c>
      <c r="AB2923" t="s">
        <v>124</v>
      </c>
      <c r="AC2923">
        <v>228</v>
      </c>
    </row>
    <row r="2924" spans="1:29" x14ac:dyDescent="0.25">
      <c r="A2924">
        <v>345</v>
      </c>
      <c r="B2924">
        <v>345102</v>
      </c>
      <c r="C2924" t="s">
        <v>78</v>
      </c>
      <c r="D2924">
        <v>5875</v>
      </c>
      <c r="E2924">
        <v>7.22</v>
      </c>
      <c r="F2924" s="1">
        <v>41912</v>
      </c>
      <c r="G2924" t="s">
        <v>119</v>
      </c>
      <c r="H2924" t="s">
        <v>465</v>
      </c>
      <c r="I2924" t="s">
        <v>465</v>
      </c>
      <c r="K2924">
        <v>4770</v>
      </c>
      <c r="L2924">
        <v>192448</v>
      </c>
      <c r="Q2924" t="s">
        <v>344</v>
      </c>
      <c r="U2924">
        <v>9</v>
      </c>
      <c r="V2924">
        <v>14</v>
      </c>
      <c r="Y2924" t="s">
        <v>345</v>
      </c>
      <c r="Z2924">
        <v>0</v>
      </c>
      <c r="AA2924" t="s">
        <v>346</v>
      </c>
      <c r="AB2924" t="s">
        <v>124</v>
      </c>
      <c r="AC2924">
        <v>229</v>
      </c>
    </row>
    <row r="2925" spans="1:29" x14ac:dyDescent="0.25">
      <c r="A2925">
        <v>345</v>
      </c>
      <c r="B2925">
        <v>345101</v>
      </c>
      <c r="C2925" t="s">
        <v>78</v>
      </c>
      <c r="D2925">
        <v>5875</v>
      </c>
      <c r="E2925">
        <v>0.03</v>
      </c>
      <c r="F2925" s="1">
        <v>41943</v>
      </c>
      <c r="G2925" t="s">
        <v>119</v>
      </c>
      <c r="H2925" t="s">
        <v>464</v>
      </c>
      <c r="I2925" t="s">
        <v>464</v>
      </c>
      <c r="K2925">
        <v>4769</v>
      </c>
      <c r="L2925">
        <v>194806</v>
      </c>
      <c r="Q2925" t="s">
        <v>344</v>
      </c>
      <c r="U2925">
        <v>10</v>
      </c>
      <c r="V2925">
        <v>14</v>
      </c>
      <c r="Y2925" t="s">
        <v>345</v>
      </c>
      <c r="Z2925">
        <v>0</v>
      </c>
      <c r="AA2925" t="s">
        <v>346</v>
      </c>
      <c r="AB2925" t="s">
        <v>124</v>
      </c>
      <c r="AC2925">
        <v>232</v>
      </c>
    </row>
    <row r="2926" spans="1:29" x14ac:dyDescent="0.25">
      <c r="A2926">
        <v>345</v>
      </c>
      <c r="B2926">
        <v>345102</v>
      </c>
      <c r="C2926" t="s">
        <v>78</v>
      </c>
      <c r="D2926">
        <v>5875</v>
      </c>
      <c r="E2926">
        <v>0.28000000000000003</v>
      </c>
      <c r="F2926" s="1">
        <v>41943</v>
      </c>
      <c r="G2926" t="s">
        <v>119</v>
      </c>
      <c r="H2926" t="s">
        <v>464</v>
      </c>
      <c r="I2926" t="s">
        <v>464</v>
      </c>
      <c r="K2926">
        <v>4769</v>
      </c>
      <c r="L2926">
        <v>194806</v>
      </c>
      <c r="Q2926" t="s">
        <v>344</v>
      </c>
      <c r="U2926">
        <v>10</v>
      </c>
      <c r="V2926">
        <v>14</v>
      </c>
      <c r="Y2926" t="s">
        <v>345</v>
      </c>
      <c r="Z2926">
        <v>0</v>
      </c>
      <c r="AA2926" t="s">
        <v>346</v>
      </c>
      <c r="AB2926" t="s">
        <v>124</v>
      </c>
      <c r="AC2926">
        <v>233</v>
      </c>
    </row>
    <row r="2927" spans="1:29" x14ac:dyDescent="0.25">
      <c r="A2927">
        <v>345</v>
      </c>
      <c r="B2927">
        <v>345101</v>
      </c>
      <c r="C2927" t="s">
        <v>78</v>
      </c>
      <c r="D2927">
        <v>5875</v>
      </c>
      <c r="E2927">
        <v>0.92</v>
      </c>
      <c r="F2927" s="1">
        <v>41943</v>
      </c>
      <c r="G2927" t="s">
        <v>119</v>
      </c>
      <c r="H2927" t="s">
        <v>465</v>
      </c>
      <c r="I2927" t="s">
        <v>465</v>
      </c>
      <c r="K2927">
        <v>4770</v>
      </c>
      <c r="L2927">
        <v>194806</v>
      </c>
      <c r="Q2927" t="s">
        <v>344</v>
      </c>
      <c r="U2927">
        <v>10</v>
      </c>
      <c r="V2927">
        <v>14</v>
      </c>
      <c r="Y2927" t="s">
        <v>345</v>
      </c>
      <c r="Z2927">
        <v>0</v>
      </c>
      <c r="AA2927" t="s">
        <v>346</v>
      </c>
      <c r="AB2927" t="s">
        <v>124</v>
      </c>
      <c r="AC2927">
        <v>232</v>
      </c>
    </row>
    <row r="2928" spans="1:29" x14ac:dyDescent="0.25">
      <c r="A2928">
        <v>345</v>
      </c>
      <c r="B2928">
        <v>345102</v>
      </c>
      <c r="C2928" t="s">
        <v>78</v>
      </c>
      <c r="D2928">
        <v>5875</v>
      </c>
      <c r="E2928">
        <v>8.08</v>
      </c>
      <c r="F2928" s="1">
        <v>41943</v>
      </c>
      <c r="G2928" t="s">
        <v>119</v>
      </c>
      <c r="H2928" t="s">
        <v>465</v>
      </c>
      <c r="I2928" t="s">
        <v>465</v>
      </c>
      <c r="K2928">
        <v>4770</v>
      </c>
      <c r="L2928">
        <v>194806</v>
      </c>
      <c r="Q2928" t="s">
        <v>344</v>
      </c>
      <c r="U2928">
        <v>10</v>
      </c>
      <c r="V2928">
        <v>14</v>
      </c>
      <c r="Y2928" t="s">
        <v>345</v>
      </c>
      <c r="Z2928">
        <v>0</v>
      </c>
      <c r="AA2928" t="s">
        <v>346</v>
      </c>
      <c r="AB2928" t="s">
        <v>124</v>
      </c>
      <c r="AC2928">
        <v>233</v>
      </c>
    </row>
    <row r="2929" spans="1:29" x14ac:dyDescent="0.25">
      <c r="A2929">
        <v>345</v>
      </c>
      <c r="B2929">
        <v>345101</v>
      </c>
      <c r="C2929" t="s">
        <v>78</v>
      </c>
      <c r="D2929">
        <v>5875</v>
      </c>
      <c r="E2929">
        <v>0.16</v>
      </c>
      <c r="F2929" s="1">
        <v>41973</v>
      </c>
      <c r="G2929" t="s">
        <v>119</v>
      </c>
      <c r="H2929" t="s">
        <v>464</v>
      </c>
      <c r="I2929" t="s">
        <v>464</v>
      </c>
      <c r="K2929">
        <v>4769</v>
      </c>
      <c r="L2929">
        <v>196780</v>
      </c>
      <c r="Q2929" t="s">
        <v>344</v>
      </c>
      <c r="U2929">
        <v>11</v>
      </c>
      <c r="V2929">
        <v>14</v>
      </c>
      <c r="Y2929" t="s">
        <v>345</v>
      </c>
      <c r="Z2929">
        <v>0</v>
      </c>
      <c r="AA2929" t="s">
        <v>346</v>
      </c>
      <c r="AB2929" t="s">
        <v>124</v>
      </c>
      <c r="AC2929">
        <v>232</v>
      </c>
    </row>
    <row r="2930" spans="1:29" x14ac:dyDescent="0.25">
      <c r="A2930">
        <v>345</v>
      </c>
      <c r="B2930">
        <v>345102</v>
      </c>
      <c r="C2930" t="s">
        <v>78</v>
      </c>
      <c r="D2930">
        <v>5875</v>
      </c>
      <c r="E2930">
        <v>1.39</v>
      </c>
      <c r="F2930" s="1">
        <v>41973</v>
      </c>
      <c r="G2930" t="s">
        <v>119</v>
      </c>
      <c r="H2930" t="s">
        <v>464</v>
      </c>
      <c r="I2930" t="s">
        <v>464</v>
      </c>
      <c r="K2930">
        <v>4769</v>
      </c>
      <c r="L2930">
        <v>196780</v>
      </c>
      <c r="Q2930" t="s">
        <v>344</v>
      </c>
      <c r="U2930">
        <v>11</v>
      </c>
      <c r="V2930">
        <v>14</v>
      </c>
      <c r="Y2930" t="s">
        <v>345</v>
      </c>
      <c r="Z2930">
        <v>0</v>
      </c>
      <c r="AA2930" t="s">
        <v>346</v>
      </c>
      <c r="AB2930" t="s">
        <v>124</v>
      </c>
      <c r="AC2930">
        <v>233</v>
      </c>
    </row>
    <row r="2931" spans="1:29" x14ac:dyDescent="0.25">
      <c r="A2931">
        <v>345</v>
      </c>
      <c r="B2931">
        <v>345101</v>
      </c>
      <c r="C2931" t="s">
        <v>78</v>
      </c>
      <c r="D2931">
        <v>5875</v>
      </c>
      <c r="E2931">
        <v>0.3</v>
      </c>
      <c r="F2931" s="1">
        <v>41973</v>
      </c>
      <c r="G2931" t="s">
        <v>119</v>
      </c>
      <c r="H2931" t="s">
        <v>465</v>
      </c>
      <c r="I2931" t="s">
        <v>465</v>
      </c>
      <c r="K2931">
        <v>4770</v>
      </c>
      <c r="L2931">
        <v>196780</v>
      </c>
      <c r="Q2931" t="s">
        <v>344</v>
      </c>
      <c r="U2931">
        <v>11</v>
      </c>
      <c r="V2931">
        <v>14</v>
      </c>
      <c r="Y2931" t="s">
        <v>345</v>
      </c>
      <c r="Z2931">
        <v>0</v>
      </c>
      <c r="AA2931" t="s">
        <v>346</v>
      </c>
      <c r="AB2931" t="s">
        <v>124</v>
      </c>
      <c r="AC2931">
        <v>232</v>
      </c>
    </row>
    <row r="2932" spans="1:29" x14ac:dyDescent="0.25">
      <c r="A2932">
        <v>345</v>
      </c>
      <c r="B2932">
        <v>345102</v>
      </c>
      <c r="C2932" t="s">
        <v>78</v>
      </c>
      <c r="D2932">
        <v>5875</v>
      </c>
      <c r="E2932">
        <v>2.67</v>
      </c>
      <c r="F2932" s="1">
        <v>41973</v>
      </c>
      <c r="G2932" t="s">
        <v>119</v>
      </c>
      <c r="H2932" t="s">
        <v>465</v>
      </c>
      <c r="I2932" t="s">
        <v>465</v>
      </c>
      <c r="K2932">
        <v>4770</v>
      </c>
      <c r="L2932">
        <v>196780</v>
      </c>
      <c r="Q2932" t="s">
        <v>344</v>
      </c>
      <c r="U2932">
        <v>11</v>
      </c>
      <c r="V2932">
        <v>14</v>
      </c>
      <c r="Y2932" t="s">
        <v>345</v>
      </c>
      <c r="Z2932">
        <v>0</v>
      </c>
      <c r="AA2932" t="s">
        <v>346</v>
      </c>
      <c r="AB2932" t="s">
        <v>124</v>
      </c>
      <c r="AC2932">
        <v>233</v>
      </c>
    </row>
    <row r="2933" spans="1:29" x14ac:dyDescent="0.25">
      <c r="A2933">
        <v>345</v>
      </c>
      <c r="B2933">
        <v>345101</v>
      </c>
      <c r="C2933" t="s">
        <v>78</v>
      </c>
      <c r="D2933">
        <v>5875</v>
      </c>
      <c r="E2933">
        <v>7.0000000000000007E-2</v>
      </c>
      <c r="F2933" s="1">
        <v>42004</v>
      </c>
      <c r="G2933" t="s">
        <v>119</v>
      </c>
      <c r="H2933" t="s">
        <v>464</v>
      </c>
      <c r="I2933" t="s">
        <v>464</v>
      </c>
      <c r="K2933">
        <v>4769</v>
      </c>
      <c r="L2933">
        <v>199153</v>
      </c>
      <c r="Q2933" t="s">
        <v>344</v>
      </c>
      <c r="U2933">
        <v>12</v>
      </c>
      <c r="V2933">
        <v>14</v>
      </c>
      <c r="Y2933" t="s">
        <v>345</v>
      </c>
      <c r="Z2933">
        <v>0</v>
      </c>
      <c r="AA2933" t="s">
        <v>346</v>
      </c>
      <c r="AB2933" t="s">
        <v>124</v>
      </c>
      <c r="AC2933">
        <v>232</v>
      </c>
    </row>
    <row r="2934" spans="1:29" x14ac:dyDescent="0.25">
      <c r="A2934">
        <v>345</v>
      </c>
      <c r="B2934">
        <v>345102</v>
      </c>
      <c r="C2934" t="s">
        <v>78</v>
      </c>
      <c r="D2934">
        <v>5875</v>
      </c>
      <c r="E2934">
        <v>0.65</v>
      </c>
      <c r="F2934" s="1">
        <v>42004</v>
      </c>
      <c r="G2934" t="s">
        <v>119</v>
      </c>
      <c r="H2934" t="s">
        <v>464</v>
      </c>
      <c r="I2934" t="s">
        <v>464</v>
      </c>
      <c r="K2934">
        <v>4769</v>
      </c>
      <c r="L2934">
        <v>199153</v>
      </c>
      <c r="Q2934" t="s">
        <v>344</v>
      </c>
      <c r="U2934">
        <v>12</v>
      </c>
      <c r="V2934">
        <v>14</v>
      </c>
      <c r="Y2934" t="s">
        <v>345</v>
      </c>
      <c r="Z2934">
        <v>0</v>
      </c>
      <c r="AA2934" t="s">
        <v>346</v>
      </c>
      <c r="AB2934" t="s">
        <v>124</v>
      </c>
      <c r="AC2934">
        <v>233</v>
      </c>
    </row>
    <row r="2935" spans="1:29" x14ac:dyDescent="0.25">
      <c r="A2935">
        <v>345</v>
      </c>
      <c r="B2935">
        <v>345101</v>
      </c>
      <c r="C2935" t="s">
        <v>78</v>
      </c>
      <c r="D2935">
        <v>5875</v>
      </c>
      <c r="E2935">
        <v>1.07</v>
      </c>
      <c r="F2935" s="1">
        <v>42004</v>
      </c>
      <c r="G2935" t="s">
        <v>119</v>
      </c>
      <c r="H2935" t="s">
        <v>465</v>
      </c>
      <c r="I2935" t="s">
        <v>465</v>
      </c>
      <c r="K2935">
        <v>4770</v>
      </c>
      <c r="L2935">
        <v>199153</v>
      </c>
      <c r="Q2935" t="s">
        <v>344</v>
      </c>
      <c r="U2935">
        <v>12</v>
      </c>
      <c r="V2935">
        <v>14</v>
      </c>
      <c r="Y2935" t="s">
        <v>345</v>
      </c>
      <c r="Z2935">
        <v>0</v>
      </c>
      <c r="AA2935" t="s">
        <v>346</v>
      </c>
      <c r="AB2935" t="s">
        <v>124</v>
      </c>
      <c r="AC2935">
        <v>232</v>
      </c>
    </row>
    <row r="2936" spans="1:29" x14ac:dyDescent="0.25">
      <c r="A2936">
        <v>345</v>
      </c>
      <c r="B2936">
        <v>345102</v>
      </c>
      <c r="C2936" t="s">
        <v>78</v>
      </c>
      <c r="D2936">
        <v>5875</v>
      </c>
      <c r="E2936">
        <v>9.51</v>
      </c>
      <c r="F2936" s="1">
        <v>42004</v>
      </c>
      <c r="G2936" t="s">
        <v>119</v>
      </c>
      <c r="H2936" t="s">
        <v>465</v>
      </c>
      <c r="I2936" t="s">
        <v>465</v>
      </c>
      <c r="K2936">
        <v>4770</v>
      </c>
      <c r="L2936">
        <v>199153</v>
      </c>
      <c r="Q2936" t="s">
        <v>344</v>
      </c>
      <c r="U2936">
        <v>12</v>
      </c>
      <c r="V2936">
        <v>14</v>
      </c>
      <c r="Y2936" t="s">
        <v>345</v>
      </c>
      <c r="Z2936">
        <v>0</v>
      </c>
      <c r="AA2936" t="s">
        <v>346</v>
      </c>
      <c r="AB2936" t="s">
        <v>124</v>
      </c>
      <c r="AC2936">
        <v>233</v>
      </c>
    </row>
    <row r="2937" spans="1:29" x14ac:dyDescent="0.25">
      <c r="A2937">
        <v>345</v>
      </c>
      <c r="B2937">
        <v>345102</v>
      </c>
      <c r="C2937" t="s">
        <v>78</v>
      </c>
      <c r="D2937">
        <v>5875</v>
      </c>
      <c r="E2937">
        <v>86.37</v>
      </c>
      <c r="F2937" s="1">
        <v>42017</v>
      </c>
      <c r="G2937" t="s">
        <v>119</v>
      </c>
      <c r="H2937" t="s">
        <v>466</v>
      </c>
      <c r="K2937">
        <v>655861</v>
      </c>
      <c r="L2937">
        <v>198741</v>
      </c>
      <c r="Q2937" t="s">
        <v>172</v>
      </c>
      <c r="U2937">
        <v>1</v>
      </c>
      <c r="V2937">
        <v>15</v>
      </c>
      <c r="X2937">
        <v>3058462</v>
      </c>
      <c r="Y2937" t="s">
        <v>122</v>
      </c>
      <c r="Z2937">
        <v>345</v>
      </c>
      <c r="AA2937" t="s">
        <v>147</v>
      </c>
      <c r="AB2937" t="s">
        <v>124</v>
      </c>
      <c r="AC2937">
        <v>1</v>
      </c>
    </row>
    <row r="2938" spans="1:29" x14ac:dyDescent="0.25">
      <c r="A2938">
        <v>345</v>
      </c>
      <c r="B2938">
        <v>345101</v>
      </c>
      <c r="C2938" t="s">
        <v>78</v>
      </c>
      <c r="D2938">
        <v>5875</v>
      </c>
      <c r="E2938">
        <v>0.03</v>
      </c>
      <c r="F2938" s="1">
        <v>42035</v>
      </c>
      <c r="G2938" t="s">
        <v>119</v>
      </c>
      <c r="H2938" t="s">
        <v>464</v>
      </c>
      <c r="I2938" t="s">
        <v>464</v>
      </c>
      <c r="K2938">
        <v>4769</v>
      </c>
      <c r="L2938">
        <v>201178</v>
      </c>
      <c r="Q2938" t="s">
        <v>344</v>
      </c>
      <c r="U2938">
        <v>1</v>
      </c>
      <c r="V2938">
        <v>15</v>
      </c>
      <c r="Y2938" t="s">
        <v>345</v>
      </c>
      <c r="Z2938">
        <v>0</v>
      </c>
      <c r="AA2938" t="s">
        <v>346</v>
      </c>
      <c r="AB2938" t="s">
        <v>124</v>
      </c>
      <c r="AC2938">
        <v>232</v>
      </c>
    </row>
    <row r="2939" spans="1:29" x14ac:dyDescent="0.25">
      <c r="A2939">
        <v>345</v>
      </c>
      <c r="B2939">
        <v>345102</v>
      </c>
      <c r="C2939" t="s">
        <v>78</v>
      </c>
      <c r="D2939">
        <v>5875</v>
      </c>
      <c r="E2939">
        <v>0.27</v>
      </c>
      <c r="F2939" s="1">
        <v>42035</v>
      </c>
      <c r="G2939" t="s">
        <v>119</v>
      </c>
      <c r="H2939" t="s">
        <v>464</v>
      </c>
      <c r="I2939" t="s">
        <v>464</v>
      </c>
      <c r="K2939">
        <v>4769</v>
      </c>
      <c r="L2939">
        <v>201178</v>
      </c>
      <c r="Q2939" t="s">
        <v>344</v>
      </c>
      <c r="U2939">
        <v>1</v>
      </c>
      <c r="V2939">
        <v>15</v>
      </c>
      <c r="Y2939" t="s">
        <v>345</v>
      </c>
      <c r="Z2939">
        <v>0</v>
      </c>
      <c r="AA2939" t="s">
        <v>346</v>
      </c>
      <c r="AB2939" t="s">
        <v>124</v>
      </c>
      <c r="AC2939">
        <v>233</v>
      </c>
    </row>
    <row r="2940" spans="1:29" x14ac:dyDescent="0.25">
      <c r="A2940">
        <v>345</v>
      </c>
      <c r="B2940">
        <v>345101</v>
      </c>
      <c r="C2940" t="s">
        <v>78</v>
      </c>
      <c r="D2940">
        <v>5875</v>
      </c>
      <c r="E2940">
        <v>0.86</v>
      </c>
      <c r="F2940" s="1">
        <v>42035</v>
      </c>
      <c r="G2940" t="s">
        <v>119</v>
      </c>
      <c r="H2940" t="s">
        <v>465</v>
      </c>
      <c r="I2940" t="s">
        <v>465</v>
      </c>
      <c r="K2940">
        <v>4770</v>
      </c>
      <c r="L2940">
        <v>201178</v>
      </c>
      <c r="Q2940" t="s">
        <v>344</v>
      </c>
      <c r="U2940">
        <v>1</v>
      </c>
      <c r="V2940">
        <v>15</v>
      </c>
      <c r="Y2940" t="s">
        <v>345</v>
      </c>
      <c r="Z2940">
        <v>0</v>
      </c>
      <c r="AA2940" t="s">
        <v>346</v>
      </c>
      <c r="AB2940" t="s">
        <v>124</v>
      </c>
      <c r="AC2940">
        <v>232</v>
      </c>
    </row>
    <row r="2941" spans="1:29" x14ac:dyDescent="0.25">
      <c r="A2941">
        <v>345</v>
      </c>
      <c r="B2941">
        <v>345102</v>
      </c>
      <c r="C2941" t="s">
        <v>78</v>
      </c>
      <c r="D2941">
        <v>5875</v>
      </c>
      <c r="E2941">
        <v>7.55</v>
      </c>
      <c r="F2941" s="1">
        <v>42035</v>
      </c>
      <c r="G2941" t="s">
        <v>119</v>
      </c>
      <c r="H2941" t="s">
        <v>465</v>
      </c>
      <c r="I2941" t="s">
        <v>465</v>
      </c>
      <c r="K2941">
        <v>4770</v>
      </c>
      <c r="L2941">
        <v>201178</v>
      </c>
      <c r="Q2941" t="s">
        <v>344</v>
      </c>
      <c r="U2941">
        <v>1</v>
      </c>
      <c r="V2941">
        <v>15</v>
      </c>
      <c r="Y2941" t="s">
        <v>345</v>
      </c>
      <c r="Z2941">
        <v>0</v>
      </c>
      <c r="AA2941" t="s">
        <v>346</v>
      </c>
      <c r="AB2941" t="s">
        <v>124</v>
      </c>
      <c r="AC2941">
        <v>233</v>
      </c>
    </row>
    <row r="2942" spans="1:29" x14ac:dyDescent="0.25">
      <c r="A2942">
        <v>345</v>
      </c>
      <c r="B2942">
        <v>345102</v>
      </c>
      <c r="C2942" t="s">
        <v>78</v>
      </c>
      <c r="D2942">
        <v>5875</v>
      </c>
      <c r="E2942">
        <v>12.48</v>
      </c>
      <c r="F2942" s="1">
        <v>42046</v>
      </c>
      <c r="G2942" t="s">
        <v>119</v>
      </c>
      <c r="H2942" t="s">
        <v>466</v>
      </c>
      <c r="K2942">
        <v>662625</v>
      </c>
      <c r="L2942">
        <v>200938</v>
      </c>
      <c r="Q2942" t="s">
        <v>172</v>
      </c>
      <c r="U2942">
        <v>2</v>
      </c>
      <c r="V2942">
        <v>15</v>
      </c>
      <c r="X2942">
        <v>3058462</v>
      </c>
      <c r="Y2942" t="s">
        <v>122</v>
      </c>
      <c r="Z2942">
        <v>345</v>
      </c>
      <c r="AA2942" t="s">
        <v>147</v>
      </c>
      <c r="AB2942" t="s">
        <v>124</v>
      </c>
      <c r="AC2942">
        <v>1</v>
      </c>
    </row>
    <row r="2943" spans="1:29" x14ac:dyDescent="0.25">
      <c r="A2943">
        <v>345</v>
      </c>
      <c r="B2943">
        <v>345101</v>
      </c>
      <c r="C2943" t="s">
        <v>78</v>
      </c>
      <c r="D2943">
        <v>5875</v>
      </c>
      <c r="E2943">
        <v>0.15</v>
      </c>
      <c r="F2943" s="1">
        <v>42063</v>
      </c>
      <c r="G2943" t="s">
        <v>119</v>
      </c>
      <c r="H2943" t="s">
        <v>464</v>
      </c>
      <c r="I2943" t="s">
        <v>464</v>
      </c>
      <c r="K2943">
        <v>4769</v>
      </c>
      <c r="L2943">
        <v>203189</v>
      </c>
      <c r="Q2943" t="s">
        <v>344</v>
      </c>
      <c r="U2943">
        <v>2</v>
      </c>
      <c r="V2943">
        <v>15</v>
      </c>
      <c r="Y2943" t="s">
        <v>345</v>
      </c>
      <c r="Z2943">
        <v>0</v>
      </c>
      <c r="AA2943" t="s">
        <v>346</v>
      </c>
      <c r="AB2943" t="s">
        <v>124</v>
      </c>
      <c r="AC2943">
        <v>232</v>
      </c>
    </row>
    <row r="2944" spans="1:29" x14ac:dyDescent="0.25">
      <c r="A2944">
        <v>345</v>
      </c>
      <c r="B2944">
        <v>345102</v>
      </c>
      <c r="C2944" t="s">
        <v>78</v>
      </c>
      <c r="D2944">
        <v>5875</v>
      </c>
      <c r="E2944">
        <v>1.32</v>
      </c>
      <c r="F2944" s="1">
        <v>42063</v>
      </c>
      <c r="G2944" t="s">
        <v>119</v>
      </c>
      <c r="H2944" t="s">
        <v>464</v>
      </c>
      <c r="I2944" t="s">
        <v>464</v>
      </c>
      <c r="K2944">
        <v>4769</v>
      </c>
      <c r="L2944">
        <v>203189</v>
      </c>
      <c r="Q2944" t="s">
        <v>344</v>
      </c>
      <c r="U2944">
        <v>2</v>
      </c>
      <c r="V2944">
        <v>15</v>
      </c>
      <c r="Y2944" t="s">
        <v>345</v>
      </c>
      <c r="Z2944">
        <v>0</v>
      </c>
      <c r="AA2944" t="s">
        <v>346</v>
      </c>
      <c r="AB2944" t="s">
        <v>124</v>
      </c>
      <c r="AC2944">
        <v>233</v>
      </c>
    </row>
    <row r="2945" spans="1:29" x14ac:dyDescent="0.25">
      <c r="A2945">
        <v>345</v>
      </c>
      <c r="B2945">
        <v>345101</v>
      </c>
      <c r="C2945" t="s">
        <v>78</v>
      </c>
      <c r="D2945">
        <v>5875</v>
      </c>
      <c r="E2945">
        <v>0.28999999999999998</v>
      </c>
      <c r="F2945" s="1">
        <v>42063</v>
      </c>
      <c r="G2945" t="s">
        <v>119</v>
      </c>
      <c r="H2945" t="s">
        <v>465</v>
      </c>
      <c r="I2945" t="s">
        <v>465</v>
      </c>
      <c r="K2945">
        <v>4770</v>
      </c>
      <c r="L2945">
        <v>203189</v>
      </c>
      <c r="Q2945" t="s">
        <v>344</v>
      </c>
      <c r="U2945">
        <v>2</v>
      </c>
      <c r="V2945">
        <v>15</v>
      </c>
      <c r="Y2945" t="s">
        <v>345</v>
      </c>
      <c r="Z2945">
        <v>0</v>
      </c>
      <c r="AA2945" t="s">
        <v>346</v>
      </c>
      <c r="AB2945" t="s">
        <v>124</v>
      </c>
      <c r="AC2945">
        <v>232</v>
      </c>
    </row>
    <row r="2946" spans="1:29" x14ac:dyDescent="0.25">
      <c r="A2946">
        <v>345</v>
      </c>
      <c r="B2946">
        <v>345102</v>
      </c>
      <c r="C2946" t="s">
        <v>78</v>
      </c>
      <c r="D2946">
        <v>5875</v>
      </c>
      <c r="E2946">
        <v>2.57</v>
      </c>
      <c r="F2946" s="1">
        <v>42063</v>
      </c>
      <c r="G2946" t="s">
        <v>119</v>
      </c>
      <c r="H2946" t="s">
        <v>465</v>
      </c>
      <c r="I2946" t="s">
        <v>465</v>
      </c>
      <c r="K2946">
        <v>4770</v>
      </c>
      <c r="L2946">
        <v>203189</v>
      </c>
      <c r="Q2946" t="s">
        <v>344</v>
      </c>
      <c r="U2946">
        <v>2</v>
      </c>
      <c r="V2946">
        <v>15</v>
      </c>
      <c r="Y2946" t="s">
        <v>345</v>
      </c>
      <c r="Z2946">
        <v>0</v>
      </c>
      <c r="AA2946" t="s">
        <v>346</v>
      </c>
      <c r="AB2946" t="s">
        <v>124</v>
      </c>
      <c r="AC2946">
        <v>233</v>
      </c>
    </row>
    <row r="2947" spans="1:29" x14ac:dyDescent="0.25">
      <c r="A2947">
        <v>345</v>
      </c>
      <c r="B2947">
        <v>345101</v>
      </c>
      <c r="C2947" t="s">
        <v>78</v>
      </c>
      <c r="D2947">
        <v>5875</v>
      </c>
      <c r="E2947">
        <v>3.75</v>
      </c>
      <c r="F2947" s="1">
        <v>42067</v>
      </c>
      <c r="G2947" t="s">
        <v>119</v>
      </c>
      <c r="H2947" t="s">
        <v>451</v>
      </c>
      <c r="K2947">
        <v>667640</v>
      </c>
      <c r="L2947">
        <v>202492</v>
      </c>
      <c r="Q2947" t="s">
        <v>172</v>
      </c>
      <c r="U2947">
        <v>3</v>
      </c>
      <c r="V2947">
        <v>15</v>
      </c>
      <c r="X2947">
        <v>3049664</v>
      </c>
      <c r="Y2947" t="s">
        <v>122</v>
      </c>
      <c r="Z2947">
        <v>345</v>
      </c>
      <c r="AA2947" t="s">
        <v>147</v>
      </c>
      <c r="AB2947" t="s">
        <v>124</v>
      </c>
      <c r="AC2947">
        <v>2</v>
      </c>
    </row>
    <row r="2948" spans="1:29" x14ac:dyDescent="0.25">
      <c r="A2948">
        <v>345</v>
      </c>
      <c r="B2948">
        <v>345102</v>
      </c>
      <c r="C2948" t="s">
        <v>78</v>
      </c>
      <c r="D2948">
        <v>5875</v>
      </c>
      <c r="E2948">
        <v>14.98</v>
      </c>
      <c r="F2948" s="1">
        <v>42074</v>
      </c>
      <c r="G2948" t="s">
        <v>119</v>
      </c>
      <c r="H2948" t="s">
        <v>466</v>
      </c>
      <c r="K2948">
        <v>668870</v>
      </c>
      <c r="L2948">
        <v>202994</v>
      </c>
      <c r="Q2948" t="s">
        <v>172</v>
      </c>
      <c r="U2948">
        <v>3</v>
      </c>
      <c r="V2948">
        <v>15</v>
      </c>
      <c r="X2948">
        <v>3058462</v>
      </c>
      <c r="Y2948" t="s">
        <v>122</v>
      </c>
      <c r="Z2948">
        <v>345</v>
      </c>
      <c r="AA2948" t="s">
        <v>147</v>
      </c>
      <c r="AB2948" t="s">
        <v>124</v>
      </c>
      <c r="AC2948">
        <v>1</v>
      </c>
    </row>
    <row r="2949" spans="1:29" x14ac:dyDescent="0.25">
      <c r="A2949">
        <v>345</v>
      </c>
      <c r="B2949">
        <v>345101</v>
      </c>
      <c r="C2949" t="s">
        <v>78</v>
      </c>
      <c r="D2949">
        <v>5875</v>
      </c>
      <c r="E2949">
        <v>0.3</v>
      </c>
      <c r="F2949" s="1">
        <v>42094</v>
      </c>
      <c r="G2949" t="s">
        <v>119</v>
      </c>
      <c r="H2949" t="s">
        <v>464</v>
      </c>
      <c r="I2949" t="s">
        <v>464</v>
      </c>
      <c r="K2949">
        <v>4769</v>
      </c>
      <c r="L2949">
        <v>205849</v>
      </c>
      <c r="Q2949" t="s">
        <v>344</v>
      </c>
      <c r="U2949">
        <v>3</v>
      </c>
      <c r="V2949">
        <v>15</v>
      </c>
      <c r="Y2949" t="s">
        <v>345</v>
      </c>
      <c r="Z2949">
        <v>0</v>
      </c>
      <c r="AA2949" t="s">
        <v>346</v>
      </c>
      <c r="AB2949" t="s">
        <v>124</v>
      </c>
      <c r="AC2949">
        <v>232</v>
      </c>
    </row>
    <row r="2950" spans="1:29" x14ac:dyDescent="0.25">
      <c r="A2950">
        <v>345</v>
      </c>
      <c r="B2950">
        <v>345102</v>
      </c>
      <c r="C2950" t="s">
        <v>78</v>
      </c>
      <c r="D2950">
        <v>5875</v>
      </c>
      <c r="E2950">
        <v>2.66</v>
      </c>
      <c r="F2950" s="1">
        <v>42094</v>
      </c>
      <c r="G2950" t="s">
        <v>119</v>
      </c>
      <c r="H2950" t="s">
        <v>464</v>
      </c>
      <c r="I2950" t="s">
        <v>464</v>
      </c>
      <c r="K2950">
        <v>4769</v>
      </c>
      <c r="L2950">
        <v>205849</v>
      </c>
      <c r="Q2950" t="s">
        <v>344</v>
      </c>
      <c r="U2950">
        <v>3</v>
      </c>
      <c r="V2950">
        <v>15</v>
      </c>
      <c r="Y2950" t="s">
        <v>345</v>
      </c>
      <c r="Z2950">
        <v>0</v>
      </c>
      <c r="AA2950" t="s">
        <v>346</v>
      </c>
      <c r="AB2950" t="s">
        <v>124</v>
      </c>
      <c r="AC2950">
        <v>233</v>
      </c>
    </row>
    <row r="2951" spans="1:29" x14ac:dyDescent="0.25">
      <c r="A2951">
        <v>345</v>
      </c>
      <c r="B2951">
        <v>345101</v>
      </c>
      <c r="C2951" t="s">
        <v>78</v>
      </c>
      <c r="D2951">
        <v>5875</v>
      </c>
      <c r="E2951">
        <v>0.97</v>
      </c>
      <c r="F2951" s="1">
        <v>42094</v>
      </c>
      <c r="G2951" t="s">
        <v>119</v>
      </c>
      <c r="H2951" t="s">
        <v>465</v>
      </c>
      <c r="I2951" t="s">
        <v>465</v>
      </c>
      <c r="K2951">
        <v>4770</v>
      </c>
      <c r="L2951">
        <v>205849</v>
      </c>
      <c r="Q2951" t="s">
        <v>344</v>
      </c>
      <c r="U2951">
        <v>3</v>
      </c>
      <c r="V2951">
        <v>15</v>
      </c>
      <c r="Y2951" t="s">
        <v>345</v>
      </c>
      <c r="Z2951">
        <v>0</v>
      </c>
      <c r="AA2951" t="s">
        <v>346</v>
      </c>
      <c r="AB2951" t="s">
        <v>124</v>
      </c>
      <c r="AC2951">
        <v>232</v>
      </c>
    </row>
    <row r="2952" spans="1:29" x14ac:dyDescent="0.25">
      <c r="A2952">
        <v>345</v>
      </c>
      <c r="B2952">
        <v>345102</v>
      </c>
      <c r="C2952" t="s">
        <v>78</v>
      </c>
      <c r="D2952">
        <v>5875</v>
      </c>
      <c r="E2952">
        <v>8.4499999999999993</v>
      </c>
      <c r="F2952" s="1">
        <v>42094</v>
      </c>
      <c r="G2952" t="s">
        <v>119</v>
      </c>
      <c r="H2952" t="s">
        <v>465</v>
      </c>
      <c r="I2952" t="s">
        <v>465</v>
      </c>
      <c r="K2952">
        <v>4770</v>
      </c>
      <c r="L2952">
        <v>205849</v>
      </c>
      <c r="Q2952" t="s">
        <v>344</v>
      </c>
      <c r="U2952">
        <v>3</v>
      </c>
      <c r="V2952">
        <v>15</v>
      </c>
      <c r="Y2952" t="s">
        <v>345</v>
      </c>
      <c r="Z2952">
        <v>0</v>
      </c>
      <c r="AA2952" t="s">
        <v>346</v>
      </c>
      <c r="AB2952" t="s">
        <v>124</v>
      </c>
      <c r="AC2952">
        <v>233</v>
      </c>
    </row>
    <row r="2953" spans="1:29" x14ac:dyDescent="0.25">
      <c r="A2953">
        <v>345</v>
      </c>
      <c r="B2953">
        <v>345101</v>
      </c>
      <c r="C2953" t="s">
        <v>78</v>
      </c>
      <c r="D2953">
        <v>5875</v>
      </c>
      <c r="E2953">
        <v>13.78</v>
      </c>
      <c r="F2953" s="1">
        <v>42094</v>
      </c>
      <c r="G2953" t="s">
        <v>119</v>
      </c>
      <c r="H2953" t="s">
        <v>457</v>
      </c>
      <c r="I2953" t="s">
        <v>451</v>
      </c>
      <c r="K2953">
        <v>303624</v>
      </c>
      <c r="L2953">
        <v>204772</v>
      </c>
      <c r="P2953" t="s">
        <v>126</v>
      </c>
      <c r="Q2953" t="s">
        <v>170</v>
      </c>
      <c r="U2953">
        <v>3</v>
      </c>
      <c r="V2953">
        <v>15</v>
      </c>
      <c r="Y2953" t="s">
        <v>122</v>
      </c>
      <c r="Z2953">
        <v>102</v>
      </c>
      <c r="AA2953" t="s">
        <v>123</v>
      </c>
      <c r="AB2953" t="s">
        <v>124</v>
      </c>
      <c r="AC2953">
        <v>311</v>
      </c>
    </row>
    <row r="2954" spans="1:29" x14ac:dyDescent="0.25">
      <c r="A2954">
        <v>345</v>
      </c>
      <c r="B2954">
        <v>345101</v>
      </c>
      <c r="C2954" t="s">
        <v>78</v>
      </c>
      <c r="D2954">
        <v>5875</v>
      </c>
      <c r="E2954">
        <v>4.96</v>
      </c>
      <c r="F2954" s="1">
        <v>42094</v>
      </c>
      <c r="G2954" t="s">
        <v>119</v>
      </c>
      <c r="H2954" t="s">
        <v>457</v>
      </c>
      <c r="I2954" t="s">
        <v>451</v>
      </c>
      <c r="K2954">
        <v>303624</v>
      </c>
      <c r="L2954">
        <v>204772</v>
      </c>
      <c r="P2954" t="s">
        <v>126</v>
      </c>
      <c r="Q2954" t="s">
        <v>170</v>
      </c>
      <c r="U2954">
        <v>3</v>
      </c>
      <c r="V2954">
        <v>15</v>
      </c>
      <c r="Y2954" t="s">
        <v>122</v>
      </c>
      <c r="Z2954">
        <v>102</v>
      </c>
      <c r="AA2954" t="s">
        <v>123</v>
      </c>
      <c r="AB2954" t="s">
        <v>124</v>
      </c>
      <c r="AC2954">
        <v>312</v>
      </c>
    </row>
    <row r="2955" spans="1:29" x14ac:dyDescent="0.25">
      <c r="A2955">
        <v>345</v>
      </c>
      <c r="B2955">
        <v>345101</v>
      </c>
      <c r="C2955" t="s">
        <v>78</v>
      </c>
      <c r="D2955">
        <v>5875</v>
      </c>
      <c r="E2955">
        <v>-13.78</v>
      </c>
      <c r="F2955" s="1">
        <v>42095</v>
      </c>
      <c r="G2955" t="s">
        <v>119</v>
      </c>
      <c r="H2955" t="s">
        <v>457</v>
      </c>
      <c r="I2955" t="s">
        <v>451</v>
      </c>
      <c r="K2955">
        <v>303624</v>
      </c>
      <c r="L2955">
        <v>204772</v>
      </c>
      <c r="P2955" t="s">
        <v>126</v>
      </c>
      <c r="Q2955" t="s">
        <v>170</v>
      </c>
      <c r="U2955">
        <v>4</v>
      </c>
      <c r="V2955">
        <v>15</v>
      </c>
      <c r="Y2955" t="s">
        <v>122</v>
      </c>
      <c r="Z2955">
        <v>102</v>
      </c>
      <c r="AA2955" t="s">
        <v>123</v>
      </c>
      <c r="AB2955" t="s">
        <v>124</v>
      </c>
      <c r="AC2955">
        <v>311</v>
      </c>
    </row>
    <row r="2956" spans="1:29" x14ac:dyDescent="0.25">
      <c r="A2956">
        <v>345</v>
      </c>
      <c r="B2956">
        <v>345101</v>
      </c>
      <c r="C2956" t="s">
        <v>78</v>
      </c>
      <c r="D2956">
        <v>5875</v>
      </c>
      <c r="E2956">
        <v>-4.96</v>
      </c>
      <c r="F2956" s="1">
        <v>42095</v>
      </c>
      <c r="G2956" t="s">
        <v>119</v>
      </c>
      <c r="H2956" t="s">
        <v>457</v>
      </c>
      <c r="I2956" t="s">
        <v>451</v>
      </c>
      <c r="K2956">
        <v>303624</v>
      </c>
      <c r="L2956">
        <v>204772</v>
      </c>
      <c r="P2956" t="s">
        <v>126</v>
      </c>
      <c r="Q2956" t="s">
        <v>170</v>
      </c>
      <c r="U2956">
        <v>4</v>
      </c>
      <c r="V2956">
        <v>15</v>
      </c>
      <c r="Y2956" t="s">
        <v>122</v>
      </c>
      <c r="Z2956">
        <v>102</v>
      </c>
      <c r="AA2956" t="s">
        <v>123</v>
      </c>
      <c r="AB2956" t="s">
        <v>124</v>
      </c>
      <c r="AC2956">
        <v>312</v>
      </c>
    </row>
    <row r="2957" spans="1:29" x14ac:dyDescent="0.25">
      <c r="A2957">
        <v>345</v>
      </c>
      <c r="B2957">
        <v>345101</v>
      </c>
      <c r="C2957" t="s">
        <v>78</v>
      </c>
      <c r="D2957">
        <v>5875</v>
      </c>
      <c r="E2957">
        <v>4.96</v>
      </c>
      <c r="F2957" s="1">
        <v>42096</v>
      </c>
      <c r="G2957" t="s">
        <v>119</v>
      </c>
      <c r="H2957" t="s">
        <v>451</v>
      </c>
      <c r="K2957">
        <v>674149</v>
      </c>
      <c r="L2957">
        <v>204655</v>
      </c>
      <c r="Q2957" t="s">
        <v>172</v>
      </c>
      <c r="U2957">
        <v>4</v>
      </c>
      <c r="V2957">
        <v>15</v>
      </c>
      <c r="X2957">
        <v>3049664</v>
      </c>
      <c r="Y2957" t="s">
        <v>122</v>
      </c>
      <c r="Z2957">
        <v>345</v>
      </c>
      <c r="AA2957" t="s">
        <v>147</v>
      </c>
      <c r="AB2957" t="s">
        <v>124</v>
      </c>
      <c r="AC2957">
        <v>2</v>
      </c>
    </row>
    <row r="2958" spans="1:29" x14ac:dyDescent="0.25">
      <c r="A2958">
        <v>345</v>
      </c>
      <c r="B2958">
        <v>345101</v>
      </c>
      <c r="C2958" t="s">
        <v>78</v>
      </c>
      <c r="D2958">
        <v>5875</v>
      </c>
      <c r="E2958">
        <v>13.78</v>
      </c>
      <c r="F2958" s="1">
        <v>42096</v>
      </c>
      <c r="G2958" t="s">
        <v>119</v>
      </c>
      <c r="H2958" t="s">
        <v>451</v>
      </c>
      <c r="K2958">
        <v>674149</v>
      </c>
      <c r="L2958">
        <v>204655</v>
      </c>
      <c r="Q2958" t="s">
        <v>172</v>
      </c>
      <c r="U2958">
        <v>4</v>
      </c>
      <c r="V2958">
        <v>15</v>
      </c>
      <c r="X2958">
        <v>3049664</v>
      </c>
      <c r="Y2958" t="s">
        <v>122</v>
      </c>
      <c r="Z2958">
        <v>345</v>
      </c>
      <c r="AA2958" t="s">
        <v>147</v>
      </c>
      <c r="AB2958" t="s">
        <v>124</v>
      </c>
      <c r="AC2958">
        <v>5</v>
      </c>
    </row>
    <row r="2959" spans="1:29" x14ac:dyDescent="0.25">
      <c r="A2959">
        <v>345</v>
      </c>
      <c r="B2959">
        <v>345102</v>
      </c>
      <c r="C2959" t="s">
        <v>78</v>
      </c>
      <c r="D2959">
        <v>5875</v>
      </c>
      <c r="E2959">
        <v>54.6</v>
      </c>
      <c r="F2959" s="1">
        <v>42101</v>
      </c>
      <c r="G2959" t="s">
        <v>119</v>
      </c>
      <c r="H2959" t="s">
        <v>466</v>
      </c>
      <c r="K2959">
        <v>674755</v>
      </c>
      <c r="L2959">
        <v>204997</v>
      </c>
      <c r="Q2959" t="s">
        <v>172</v>
      </c>
      <c r="U2959">
        <v>4</v>
      </c>
      <c r="V2959">
        <v>15</v>
      </c>
      <c r="X2959">
        <v>3058462</v>
      </c>
      <c r="Y2959" t="s">
        <v>122</v>
      </c>
      <c r="Z2959">
        <v>345</v>
      </c>
      <c r="AA2959" t="s">
        <v>147</v>
      </c>
      <c r="AB2959" t="s">
        <v>124</v>
      </c>
      <c r="AC2959">
        <v>1</v>
      </c>
    </row>
    <row r="2960" spans="1:29" x14ac:dyDescent="0.25">
      <c r="A2960">
        <v>345</v>
      </c>
      <c r="B2960">
        <v>345101</v>
      </c>
      <c r="C2960" t="s">
        <v>78</v>
      </c>
      <c r="D2960">
        <v>5875</v>
      </c>
      <c r="E2960">
        <v>0.14000000000000001</v>
      </c>
      <c r="F2960" s="1">
        <v>42124</v>
      </c>
      <c r="G2960" t="s">
        <v>119</v>
      </c>
      <c r="H2960" t="s">
        <v>465</v>
      </c>
      <c r="I2960" t="s">
        <v>465</v>
      </c>
      <c r="K2960">
        <v>4770</v>
      </c>
      <c r="L2960">
        <v>208038</v>
      </c>
      <c r="Q2960" t="s">
        <v>344</v>
      </c>
      <c r="U2960">
        <v>4</v>
      </c>
      <c r="V2960">
        <v>15</v>
      </c>
      <c r="Y2960" t="s">
        <v>345</v>
      </c>
      <c r="Z2960">
        <v>0</v>
      </c>
      <c r="AA2960" t="s">
        <v>346</v>
      </c>
      <c r="AB2960" t="s">
        <v>124</v>
      </c>
      <c r="AC2960">
        <v>232</v>
      </c>
    </row>
    <row r="2961" spans="1:29" x14ac:dyDescent="0.25">
      <c r="A2961">
        <v>345</v>
      </c>
      <c r="B2961">
        <v>345102</v>
      </c>
      <c r="C2961" t="s">
        <v>78</v>
      </c>
      <c r="D2961">
        <v>5875</v>
      </c>
      <c r="E2961">
        <v>1.25</v>
      </c>
      <c r="F2961" s="1">
        <v>42124</v>
      </c>
      <c r="G2961" t="s">
        <v>119</v>
      </c>
      <c r="H2961" t="s">
        <v>465</v>
      </c>
      <c r="I2961" t="s">
        <v>465</v>
      </c>
      <c r="K2961">
        <v>4770</v>
      </c>
      <c r="L2961">
        <v>208038</v>
      </c>
      <c r="Q2961" t="s">
        <v>344</v>
      </c>
      <c r="U2961">
        <v>4</v>
      </c>
      <c r="V2961">
        <v>15</v>
      </c>
      <c r="Y2961" t="s">
        <v>345</v>
      </c>
      <c r="Z2961">
        <v>0</v>
      </c>
      <c r="AA2961" t="s">
        <v>346</v>
      </c>
      <c r="AB2961" t="s">
        <v>124</v>
      </c>
      <c r="AC2961">
        <v>233</v>
      </c>
    </row>
    <row r="2962" spans="1:29" x14ac:dyDescent="0.25">
      <c r="A2962">
        <v>345</v>
      </c>
      <c r="B2962">
        <v>345102</v>
      </c>
      <c r="C2962" t="s">
        <v>78</v>
      </c>
      <c r="D2962">
        <v>5875</v>
      </c>
      <c r="E2962">
        <v>27.02</v>
      </c>
      <c r="F2962" s="1">
        <v>42136</v>
      </c>
      <c r="G2962" t="s">
        <v>119</v>
      </c>
      <c r="H2962" t="s">
        <v>466</v>
      </c>
      <c r="K2962">
        <v>682960</v>
      </c>
      <c r="L2962">
        <v>207810</v>
      </c>
      <c r="Q2962" t="s">
        <v>172</v>
      </c>
      <c r="U2962">
        <v>5</v>
      </c>
      <c r="V2962">
        <v>15</v>
      </c>
      <c r="X2962">
        <v>3058462</v>
      </c>
      <c r="Y2962" t="s">
        <v>122</v>
      </c>
      <c r="Z2962">
        <v>345</v>
      </c>
      <c r="AA2962" t="s">
        <v>147</v>
      </c>
      <c r="AB2962" t="s">
        <v>124</v>
      </c>
      <c r="AC2962">
        <v>1</v>
      </c>
    </row>
    <row r="2963" spans="1:29" x14ac:dyDescent="0.25">
      <c r="A2963">
        <v>345</v>
      </c>
      <c r="B2963">
        <v>345101</v>
      </c>
      <c r="C2963" t="s">
        <v>78</v>
      </c>
      <c r="D2963">
        <v>5875</v>
      </c>
      <c r="E2963">
        <v>0.21</v>
      </c>
      <c r="F2963" s="1">
        <v>42155</v>
      </c>
      <c r="G2963" t="s">
        <v>119</v>
      </c>
      <c r="H2963" t="s">
        <v>464</v>
      </c>
      <c r="I2963" t="s">
        <v>464</v>
      </c>
      <c r="K2963">
        <v>4769</v>
      </c>
      <c r="L2963">
        <v>210146</v>
      </c>
      <c r="Q2963" t="s">
        <v>344</v>
      </c>
      <c r="U2963">
        <v>5</v>
      </c>
      <c r="V2963">
        <v>15</v>
      </c>
      <c r="Y2963" t="s">
        <v>345</v>
      </c>
      <c r="Z2963">
        <v>0</v>
      </c>
      <c r="AA2963" t="s">
        <v>346</v>
      </c>
      <c r="AB2963" t="s">
        <v>124</v>
      </c>
      <c r="AC2963">
        <v>232</v>
      </c>
    </row>
    <row r="2964" spans="1:29" x14ac:dyDescent="0.25">
      <c r="A2964">
        <v>345</v>
      </c>
      <c r="B2964">
        <v>345102</v>
      </c>
      <c r="C2964" t="s">
        <v>78</v>
      </c>
      <c r="D2964">
        <v>5875</v>
      </c>
      <c r="E2964">
        <v>1.83</v>
      </c>
      <c r="F2964" s="1">
        <v>42155</v>
      </c>
      <c r="G2964" t="s">
        <v>119</v>
      </c>
      <c r="H2964" t="s">
        <v>464</v>
      </c>
      <c r="I2964" t="s">
        <v>464</v>
      </c>
      <c r="K2964">
        <v>4769</v>
      </c>
      <c r="L2964">
        <v>210146</v>
      </c>
      <c r="Q2964" t="s">
        <v>344</v>
      </c>
      <c r="U2964">
        <v>5</v>
      </c>
      <c r="V2964">
        <v>15</v>
      </c>
      <c r="Y2964" t="s">
        <v>345</v>
      </c>
      <c r="Z2964">
        <v>0</v>
      </c>
      <c r="AA2964" t="s">
        <v>346</v>
      </c>
      <c r="AB2964" t="s">
        <v>124</v>
      </c>
      <c r="AC2964">
        <v>233</v>
      </c>
    </row>
    <row r="2965" spans="1:29" x14ac:dyDescent="0.25">
      <c r="A2965">
        <v>345</v>
      </c>
      <c r="B2965">
        <v>345101</v>
      </c>
      <c r="C2965" t="s">
        <v>78</v>
      </c>
      <c r="D2965">
        <v>5875</v>
      </c>
      <c r="E2965">
        <v>0.6</v>
      </c>
      <c r="F2965" s="1">
        <v>42155</v>
      </c>
      <c r="G2965" t="s">
        <v>119</v>
      </c>
      <c r="H2965" t="s">
        <v>465</v>
      </c>
      <c r="I2965" t="s">
        <v>465</v>
      </c>
      <c r="K2965">
        <v>4770</v>
      </c>
      <c r="L2965">
        <v>210146</v>
      </c>
      <c r="Q2965" t="s">
        <v>344</v>
      </c>
      <c r="U2965">
        <v>5</v>
      </c>
      <c r="V2965">
        <v>15</v>
      </c>
      <c r="Y2965" t="s">
        <v>345</v>
      </c>
      <c r="Z2965">
        <v>0</v>
      </c>
      <c r="AA2965" t="s">
        <v>346</v>
      </c>
      <c r="AB2965" t="s">
        <v>124</v>
      </c>
      <c r="AC2965">
        <v>232</v>
      </c>
    </row>
    <row r="2966" spans="1:29" x14ac:dyDescent="0.25">
      <c r="A2966">
        <v>345</v>
      </c>
      <c r="B2966">
        <v>345102</v>
      </c>
      <c r="C2966" t="s">
        <v>78</v>
      </c>
      <c r="D2966">
        <v>5875</v>
      </c>
      <c r="E2966">
        <v>5.25</v>
      </c>
      <c r="F2966" s="1">
        <v>42155</v>
      </c>
      <c r="G2966" t="s">
        <v>119</v>
      </c>
      <c r="H2966" t="s">
        <v>465</v>
      </c>
      <c r="I2966" t="s">
        <v>465</v>
      </c>
      <c r="K2966">
        <v>4770</v>
      </c>
      <c r="L2966">
        <v>210146</v>
      </c>
      <c r="Q2966" t="s">
        <v>344</v>
      </c>
      <c r="U2966">
        <v>5</v>
      </c>
      <c r="V2966">
        <v>15</v>
      </c>
      <c r="Y2966" t="s">
        <v>345</v>
      </c>
      <c r="Z2966">
        <v>0</v>
      </c>
      <c r="AA2966" t="s">
        <v>346</v>
      </c>
      <c r="AB2966" t="s">
        <v>124</v>
      </c>
      <c r="AC2966">
        <v>233</v>
      </c>
    </row>
    <row r="2967" spans="1:29" x14ac:dyDescent="0.25">
      <c r="A2967">
        <v>345</v>
      </c>
      <c r="B2967">
        <v>345101</v>
      </c>
      <c r="C2967" t="s">
        <v>78</v>
      </c>
      <c r="D2967">
        <v>5875</v>
      </c>
      <c r="E2967">
        <v>0.62</v>
      </c>
      <c r="F2967" s="1">
        <v>42185</v>
      </c>
      <c r="G2967" t="s">
        <v>119</v>
      </c>
      <c r="H2967" t="s">
        <v>465</v>
      </c>
      <c r="I2967" t="s">
        <v>465</v>
      </c>
      <c r="K2967">
        <v>4770</v>
      </c>
      <c r="L2967">
        <v>212653</v>
      </c>
      <c r="Q2967" t="s">
        <v>344</v>
      </c>
      <c r="U2967">
        <v>6</v>
      </c>
      <c r="V2967">
        <v>15</v>
      </c>
      <c r="Y2967" t="s">
        <v>345</v>
      </c>
      <c r="Z2967">
        <v>0</v>
      </c>
      <c r="AA2967" t="s">
        <v>346</v>
      </c>
      <c r="AB2967" t="s">
        <v>124</v>
      </c>
      <c r="AC2967">
        <v>232</v>
      </c>
    </row>
    <row r="2968" spans="1:29" x14ac:dyDescent="0.25">
      <c r="A2968">
        <v>345</v>
      </c>
      <c r="B2968">
        <v>345102</v>
      </c>
      <c r="C2968" t="s">
        <v>78</v>
      </c>
      <c r="D2968">
        <v>5875</v>
      </c>
      <c r="E2968">
        <v>5.5</v>
      </c>
      <c r="F2968" s="1">
        <v>42185</v>
      </c>
      <c r="G2968" t="s">
        <v>119</v>
      </c>
      <c r="H2968" t="s">
        <v>465</v>
      </c>
      <c r="I2968" t="s">
        <v>465</v>
      </c>
      <c r="K2968">
        <v>4770</v>
      </c>
      <c r="L2968">
        <v>212653</v>
      </c>
      <c r="Q2968" t="s">
        <v>344</v>
      </c>
      <c r="U2968">
        <v>6</v>
      </c>
      <c r="V2968">
        <v>15</v>
      </c>
      <c r="Y2968" t="s">
        <v>345</v>
      </c>
      <c r="Z2968">
        <v>0</v>
      </c>
      <c r="AA2968" t="s">
        <v>346</v>
      </c>
      <c r="AB2968" t="s">
        <v>124</v>
      </c>
      <c r="AC2968">
        <v>233</v>
      </c>
    </row>
    <row r="2969" spans="1:29" x14ac:dyDescent="0.25">
      <c r="A2969">
        <v>345</v>
      </c>
      <c r="B2969">
        <v>345102</v>
      </c>
      <c r="C2969" t="s">
        <v>78</v>
      </c>
      <c r="D2969">
        <v>5880</v>
      </c>
      <c r="E2969">
        <v>31.45</v>
      </c>
      <c r="F2969" s="1">
        <v>41835</v>
      </c>
      <c r="G2969" t="s">
        <v>119</v>
      </c>
      <c r="H2969" t="s">
        <v>365</v>
      </c>
      <c r="K2969">
        <v>614412</v>
      </c>
      <c r="L2969">
        <v>186004</v>
      </c>
      <c r="Q2969" t="s">
        <v>172</v>
      </c>
      <c r="U2969">
        <v>7</v>
      </c>
      <c r="V2969">
        <v>14</v>
      </c>
      <c r="X2969">
        <v>3043997</v>
      </c>
      <c r="Y2969" t="s">
        <v>122</v>
      </c>
      <c r="Z2969">
        <v>345</v>
      </c>
      <c r="AA2969" t="s">
        <v>147</v>
      </c>
      <c r="AB2969" t="s">
        <v>124</v>
      </c>
      <c r="AC2969">
        <v>2</v>
      </c>
    </row>
    <row r="2970" spans="1:29" x14ac:dyDescent="0.25">
      <c r="A2970">
        <v>345</v>
      </c>
      <c r="B2970">
        <v>345102</v>
      </c>
      <c r="C2970" t="s">
        <v>78</v>
      </c>
      <c r="D2970">
        <v>5880</v>
      </c>
      <c r="E2970">
        <v>173.79</v>
      </c>
      <c r="F2970" s="1">
        <v>41837</v>
      </c>
      <c r="G2970" t="s">
        <v>119</v>
      </c>
      <c r="H2970" t="s">
        <v>467</v>
      </c>
      <c r="K2970">
        <v>614964</v>
      </c>
      <c r="L2970">
        <v>186163</v>
      </c>
      <c r="Q2970" t="s">
        <v>172</v>
      </c>
      <c r="U2970">
        <v>7</v>
      </c>
      <c r="V2970">
        <v>14</v>
      </c>
      <c r="X2970">
        <v>3014951</v>
      </c>
      <c r="Y2970" t="s">
        <v>122</v>
      </c>
      <c r="Z2970">
        <v>345</v>
      </c>
      <c r="AA2970" t="s">
        <v>147</v>
      </c>
      <c r="AB2970" t="s">
        <v>124</v>
      </c>
      <c r="AC2970">
        <v>1</v>
      </c>
    </row>
    <row r="2971" spans="1:29" x14ac:dyDescent="0.25">
      <c r="A2971">
        <v>345</v>
      </c>
      <c r="B2971">
        <v>345101</v>
      </c>
      <c r="C2971" t="s">
        <v>78</v>
      </c>
      <c r="D2971">
        <v>5880</v>
      </c>
      <c r="E2971">
        <v>0.12</v>
      </c>
      <c r="F2971" s="1">
        <v>41851</v>
      </c>
      <c r="G2971" t="s">
        <v>119</v>
      </c>
      <c r="H2971" t="s">
        <v>468</v>
      </c>
      <c r="I2971" t="s">
        <v>468</v>
      </c>
      <c r="K2971">
        <v>4773</v>
      </c>
      <c r="L2971">
        <v>188241</v>
      </c>
      <c r="Q2971" t="s">
        <v>344</v>
      </c>
      <c r="U2971">
        <v>7</v>
      </c>
      <c r="V2971">
        <v>14</v>
      </c>
      <c r="Y2971" t="s">
        <v>345</v>
      </c>
      <c r="Z2971">
        <v>0</v>
      </c>
      <c r="AA2971" t="s">
        <v>346</v>
      </c>
      <c r="AB2971" t="s">
        <v>124</v>
      </c>
      <c r="AC2971">
        <v>229</v>
      </c>
    </row>
    <row r="2972" spans="1:29" x14ac:dyDescent="0.25">
      <c r="A2972">
        <v>345</v>
      </c>
      <c r="B2972">
        <v>345102</v>
      </c>
      <c r="C2972" t="s">
        <v>78</v>
      </c>
      <c r="D2972">
        <v>5880</v>
      </c>
      <c r="E2972">
        <v>1.08</v>
      </c>
      <c r="F2972" s="1">
        <v>41851</v>
      </c>
      <c r="G2972" t="s">
        <v>119</v>
      </c>
      <c r="H2972" t="s">
        <v>468</v>
      </c>
      <c r="I2972" t="s">
        <v>468</v>
      </c>
      <c r="K2972">
        <v>4773</v>
      </c>
      <c r="L2972">
        <v>188241</v>
      </c>
      <c r="Q2972" t="s">
        <v>344</v>
      </c>
      <c r="U2972">
        <v>7</v>
      </c>
      <c r="V2972">
        <v>14</v>
      </c>
      <c r="Y2972" t="s">
        <v>345</v>
      </c>
      <c r="Z2972">
        <v>0</v>
      </c>
      <c r="AA2972" t="s">
        <v>346</v>
      </c>
      <c r="AB2972" t="s">
        <v>124</v>
      </c>
      <c r="AC2972">
        <v>230</v>
      </c>
    </row>
    <row r="2973" spans="1:29" x14ac:dyDescent="0.25">
      <c r="A2973">
        <v>345</v>
      </c>
      <c r="B2973">
        <v>345101</v>
      </c>
      <c r="C2973" t="s">
        <v>78</v>
      </c>
      <c r="D2973">
        <v>5880</v>
      </c>
      <c r="E2973">
        <v>0.11</v>
      </c>
      <c r="F2973" s="1">
        <v>41851</v>
      </c>
      <c r="G2973" t="s">
        <v>119</v>
      </c>
      <c r="H2973" t="s">
        <v>469</v>
      </c>
      <c r="I2973" t="s">
        <v>469</v>
      </c>
      <c r="K2973">
        <v>4778</v>
      </c>
      <c r="L2973">
        <v>188241</v>
      </c>
      <c r="Q2973" t="s">
        <v>344</v>
      </c>
      <c r="U2973">
        <v>7</v>
      </c>
      <c r="V2973">
        <v>14</v>
      </c>
      <c r="Y2973" t="s">
        <v>345</v>
      </c>
      <c r="Z2973">
        <v>0</v>
      </c>
      <c r="AA2973" t="s">
        <v>346</v>
      </c>
      <c r="AB2973" t="s">
        <v>124</v>
      </c>
      <c r="AC2973">
        <v>229</v>
      </c>
    </row>
    <row r="2974" spans="1:29" x14ac:dyDescent="0.25">
      <c r="A2974">
        <v>345</v>
      </c>
      <c r="B2974">
        <v>345102</v>
      </c>
      <c r="C2974" t="s">
        <v>78</v>
      </c>
      <c r="D2974">
        <v>5880</v>
      </c>
      <c r="E2974">
        <v>0.99</v>
      </c>
      <c r="F2974" s="1">
        <v>41851</v>
      </c>
      <c r="G2974" t="s">
        <v>119</v>
      </c>
      <c r="H2974" t="s">
        <v>469</v>
      </c>
      <c r="I2974" t="s">
        <v>469</v>
      </c>
      <c r="K2974">
        <v>4778</v>
      </c>
      <c r="L2974">
        <v>188241</v>
      </c>
      <c r="Q2974" t="s">
        <v>344</v>
      </c>
      <c r="U2974">
        <v>7</v>
      </c>
      <c r="V2974">
        <v>14</v>
      </c>
      <c r="Y2974" t="s">
        <v>345</v>
      </c>
      <c r="Z2974">
        <v>0</v>
      </c>
      <c r="AA2974" t="s">
        <v>346</v>
      </c>
      <c r="AB2974" t="s">
        <v>124</v>
      </c>
      <c r="AC2974">
        <v>230</v>
      </c>
    </row>
    <row r="2975" spans="1:29" x14ac:dyDescent="0.25">
      <c r="A2975">
        <v>345</v>
      </c>
      <c r="B2975">
        <v>345101</v>
      </c>
      <c r="C2975" t="s">
        <v>78</v>
      </c>
      <c r="D2975">
        <v>5880</v>
      </c>
      <c r="E2975">
        <v>0.51</v>
      </c>
      <c r="F2975" s="1">
        <v>41851</v>
      </c>
      <c r="G2975" t="s">
        <v>119</v>
      </c>
      <c r="H2975" t="s">
        <v>470</v>
      </c>
      <c r="I2975" t="s">
        <v>470</v>
      </c>
      <c r="K2975">
        <v>4780</v>
      </c>
      <c r="L2975">
        <v>188241</v>
      </c>
      <c r="Q2975" t="s">
        <v>344</v>
      </c>
      <c r="U2975">
        <v>7</v>
      </c>
      <c r="V2975">
        <v>14</v>
      </c>
      <c r="Y2975" t="s">
        <v>345</v>
      </c>
      <c r="Z2975">
        <v>0</v>
      </c>
      <c r="AA2975" t="s">
        <v>346</v>
      </c>
      <c r="AB2975" t="s">
        <v>124</v>
      </c>
      <c r="AC2975">
        <v>229</v>
      </c>
    </row>
    <row r="2976" spans="1:29" x14ac:dyDescent="0.25">
      <c r="A2976">
        <v>345</v>
      </c>
      <c r="B2976">
        <v>345102</v>
      </c>
      <c r="C2976" t="s">
        <v>78</v>
      </c>
      <c r="D2976">
        <v>5880</v>
      </c>
      <c r="E2976">
        <v>4.5599999999999996</v>
      </c>
      <c r="F2976" s="1">
        <v>41851</v>
      </c>
      <c r="G2976" t="s">
        <v>119</v>
      </c>
      <c r="H2976" t="s">
        <v>470</v>
      </c>
      <c r="I2976" t="s">
        <v>470</v>
      </c>
      <c r="K2976">
        <v>4780</v>
      </c>
      <c r="L2976">
        <v>188241</v>
      </c>
      <c r="Q2976" t="s">
        <v>344</v>
      </c>
      <c r="U2976">
        <v>7</v>
      </c>
      <c r="V2976">
        <v>14</v>
      </c>
      <c r="Y2976" t="s">
        <v>345</v>
      </c>
      <c r="Z2976">
        <v>0</v>
      </c>
      <c r="AA2976" t="s">
        <v>346</v>
      </c>
      <c r="AB2976" t="s">
        <v>124</v>
      </c>
      <c r="AC2976">
        <v>230</v>
      </c>
    </row>
    <row r="2977" spans="1:29" x14ac:dyDescent="0.25">
      <c r="A2977">
        <v>345</v>
      </c>
      <c r="B2977">
        <v>345102</v>
      </c>
      <c r="C2977" t="s">
        <v>78</v>
      </c>
      <c r="D2977">
        <v>5880</v>
      </c>
      <c r="E2977">
        <v>19.07</v>
      </c>
      <c r="F2977" s="1">
        <v>41872</v>
      </c>
      <c r="G2977" t="s">
        <v>119</v>
      </c>
      <c r="H2977" t="s">
        <v>365</v>
      </c>
      <c r="K2977">
        <v>623183</v>
      </c>
      <c r="L2977">
        <v>188694</v>
      </c>
      <c r="Q2977" t="s">
        <v>172</v>
      </c>
      <c r="U2977">
        <v>8</v>
      </c>
      <c r="V2977">
        <v>14</v>
      </c>
      <c r="X2977">
        <v>3043997</v>
      </c>
      <c r="Y2977" t="s">
        <v>122</v>
      </c>
      <c r="Z2977">
        <v>345</v>
      </c>
      <c r="AA2977" t="s">
        <v>147</v>
      </c>
      <c r="AB2977" t="s">
        <v>124</v>
      </c>
      <c r="AC2977">
        <v>2</v>
      </c>
    </row>
    <row r="2978" spans="1:29" x14ac:dyDescent="0.25">
      <c r="A2978">
        <v>345</v>
      </c>
      <c r="B2978">
        <v>345101</v>
      </c>
      <c r="C2978" t="s">
        <v>78</v>
      </c>
      <c r="D2978">
        <v>5880</v>
      </c>
      <c r="E2978">
        <v>0.56000000000000005</v>
      </c>
      <c r="F2978" s="1">
        <v>41882</v>
      </c>
      <c r="G2978" t="s">
        <v>119</v>
      </c>
      <c r="H2978" t="s">
        <v>468</v>
      </c>
      <c r="I2978" t="s">
        <v>468</v>
      </c>
      <c r="K2978">
        <v>4773</v>
      </c>
      <c r="L2978">
        <v>190224</v>
      </c>
      <c r="Q2978" t="s">
        <v>344</v>
      </c>
      <c r="U2978">
        <v>8</v>
      </c>
      <c r="V2978">
        <v>14</v>
      </c>
      <c r="Y2978" t="s">
        <v>345</v>
      </c>
      <c r="Z2978">
        <v>0</v>
      </c>
      <c r="AA2978" t="s">
        <v>346</v>
      </c>
      <c r="AB2978" t="s">
        <v>124</v>
      </c>
      <c r="AC2978">
        <v>228</v>
      </c>
    </row>
    <row r="2979" spans="1:29" x14ac:dyDescent="0.25">
      <c r="A2979">
        <v>345</v>
      </c>
      <c r="B2979">
        <v>345102</v>
      </c>
      <c r="C2979" t="s">
        <v>78</v>
      </c>
      <c r="D2979">
        <v>5880</v>
      </c>
      <c r="E2979">
        <v>5.01</v>
      </c>
      <c r="F2979" s="1">
        <v>41882</v>
      </c>
      <c r="G2979" t="s">
        <v>119</v>
      </c>
      <c r="H2979" t="s">
        <v>468</v>
      </c>
      <c r="I2979" t="s">
        <v>468</v>
      </c>
      <c r="K2979">
        <v>4773</v>
      </c>
      <c r="L2979">
        <v>190224</v>
      </c>
      <c r="Q2979" t="s">
        <v>344</v>
      </c>
      <c r="U2979">
        <v>8</v>
      </c>
      <c r="V2979">
        <v>14</v>
      </c>
      <c r="Y2979" t="s">
        <v>345</v>
      </c>
      <c r="Z2979">
        <v>0</v>
      </c>
      <c r="AA2979" t="s">
        <v>346</v>
      </c>
      <c r="AB2979" t="s">
        <v>124</v>
      </c>
      <c r="AC2979">
        <v>229</v>
      </c>
    </row>
    <row r="2980" spans="1:29" x14ac:dyDescent="0.25">
      <c r="A2980">
        <v>345</v>
      </c>
      <c r="B2980">
        <v>345101</v>
      </c>
      <c r="C2980" t="s">
        <v>78</v>
      </c>
      <c r="D2980">
        <v>5880</v>
      </c>
      <c r="E2980">
        <v>0.75</v>
      </c>
      <c r="F2980" s="1">
        <v>41882</v>
      </c>
      <c r="G2980" t="s">
        <v>119</v>
      </c>
      <c r="H2980" t="s">
        <v>471</v>
      </c>
      <c r="I2980" t="s">
        <v>471</v>
      </c>
      <c r="K2980">
        <v>4777</v>
      </c>
      <c r="L2980">
        <v>190224</v>
      </c>
      <c r="Q2980" t="s">
        <v>344</v>
      </c>
      <c r="U2980">
        <v>8</v>
      </c>
      <c r="V2980">
        <v>14</v>
      </c>
      <c r="Y2980" t="s">
        <v>345</v>
      </c>
      <c r="Z2980">
        <v>0</v>
      </c>
      <c r="AA2980" t="s">
        <v>346</v>
      </c>
      <c r="AB2980" t="s">
        <v>124</v>
      </c>
      <c r="AC2980">
        <v>228</v>
      </c>
    </row>
    <row r="2981" spans="1:29" x14ac:dyDescent="0.25">
      <c r="A2981">
        <v>345</v>
      </c>
      <c r="B2981">
        <v>345102</v>
      </c>
      <c r="C2981" t="s">
        <v>78</v>
      </c>
      <c r="D2981">
        <v>5880</v>
      </c>
      <c r="E2981">
        <v>6.64</v>
      </c>
      <c r="F2981" s="1">
        <v>41882</v>
      </c>
      <c r="G2981" t="s">
        <v>119</v>
      </c>
      <c r="H2981" t="s">
        <v>471</v>
      </c>
      <c r="I2981" t="s">
        <v>471</v>
      </c>
      <c r="K2981">
        <v>4777</v>
      </c>
      <c r="L2981">
        <v>190224</v>
      </c>
      <c r="Q2981" t="s">
        <v>344</v>
      </c>
      <c r="U2981">
        <v>8</v>
      </c>
      <c r="V2981">
        <v>14</v>
      </c>
      <c r="Y2981" t="s">
        <v>345</v>
      </c>
      <c r="Z2981">
        <v>0</v>
      </c>
      <c r="AA2981" t="s">
        <v>346</v>
      </c>
      <c r="AB2981" t="s">
        <v>124</v>
      </c>
      <c r="AC2981">
        <v>229</v>
      </c>
    </row>
    <row r="2982" spans="1:29" x14ac:dyDescent="0.25">
      <c r="A2982">
        <v>345</v>
      </c>
      <c r="B2982">
        <v>345101</v>
      </c>
      <c r="C2982" t="s">
        <v>78</v>
      </c>
      <c r="D2982">
        <v>5880</v>
      </c>
      <c r="E2982">
        <v>0.67</v>
      </c>
      <c r="F2982" s="1">
        <v>41882</v>
      </c>
      <c r="G2982" t="s">
        <v>119</v>
      </c>
      <c r="H2982" t="s">
        <v>469</v>
      </c>
      <c r="I2982" t="s">
        <v>469</v>
      </c>
      <c r="K2982">
        <v>4778</v>
      </c>
      <c r="L2982">
        <v>190224</v>
      </c>
      <c r="Q2982" t="s">
        <v>344</v>
      </c>
      <c r="U2982">
        <v>8</v>
      </c>
      <c r="V2982">
        <v>14</v>
      </c>
      <c r="Y2982" t="s">
        <v>345</v>
      </c>
      <c r="Z2982">
        <v>0</v>
      </c>
      <c r="AA2982" t="s">
        <v>346</v>
      </c>
      <c r="AB2982" t="s">
        <v>124</v>
      </c>
      <c r="AC2982">
        <v>228</v>
      </c>
    </row>
    <row r="2983" spans="1:29" x14ac:dyDescent="0.25">
      <c r="A2983">
        <v>345</v>
      </c>
      <c r="B2983">
        <v>345102</v>
      </c>
      <c r="C2983" t="s">
        <v>78</v>
      </c>
      <c r="D2983">
        <v>5880</v>
      </c>
      <c r="E2983">
        <v>5.99</v>
      </c>
      <c r="F2983" s="1">
        <v>41882</v>
      </c>
      <c r="G2983" t="s">
        <v>119</v>
      </c>
      <c r="H2983" t="s">
        <v>469</v>
      </c>
      <c r="I2983" t="s">
        <v>469</v>
      </c>
      <c r="K2983">
        <v>4778</v>
      </c>
      <c r="L2983">
        <v>190224</v>
      </c>
      <c r="Q2983" t="s">
        <v>344</v>
      </c>
      <c r="U2983">
        <v>8</v>
      </c>
      <c r="V2983">
        <v>14</v>
      </c>
      <c r="Y2983" t="s">
        <v>345</v>
      </c>
      <c r="Z2983">
        <v>0</v>
      </c>
      <c r="AA2983" t="s">
        <v>346</v>
      </c>
      <c r="AB2983" t="s">
        <v>124</v>
      </c>
      <c r="AC2983">
        <v>229</v>
      </c>
    </row>
    <row r="2984" spans="1:29" x14ac:dyDescent="0.25">
      <c r="A2984">
        <v>345</v>
      </c>
      <c r="B2984">
        <v>345101</v>
      </c>
      <c r="C2984" t="s">
        <v>78</v>
      </c>
      <c r="D2984">
        <v>5880</v>
      </c>
      <c r="E2984">
        <v>0.23</v>
      </c>
      <c r="F2984" s="1">
        <v>41882</v>
      </c>
      <c r="G2984" t="s">
        <v>119</v>
      </c>
      <c r="H2984" t="s">
        <v>472</v>
      </c>
      <c r="I2984" t="s">
        <v>472</v>
      </c>
      <c r="K2984">
        <v>4779</v>
      </c>
      <c r="L2984">
        <v>190224</v>
      </c>
      <c r="Q2984" t="s">
        <v>344</v>
      </c>
      <c r="U2984">
        <v>8</v>
      </c>
      <c r="V2984">
        <v>14</v>
      </c>
      <c r="Y2984" t="s">
        <v>345</v>
      </c>
      <c r="Z2984">
        <v>0</v>
      </c>
      <c r="AA2984" t="s">
        <v>346</v>
      </c>
      <c r="AB2984" t="s">
        <v>124</v>
      </c>
      <c r="AC2984">
        <v>228</v>
      </c>
    </row>
    <row r="2985" spans="1:29" x14ac:dyDescent="0.25">
      <c r="A2985">
        <v>345</v>
      </c>
      <c r="B2985">
        <v>345102</v>
      </c>
      <c r="C2985" t="s">
        <v>78</v>
      </c>
      <c r="D2985">
        <v>5880</v>
      </c>
      <c r="E2985">
        <v>2</v>
      </c>
      <c r="F2985" s="1">
        <v>41882</v>
      </c>
      <c r="G2985" t="s">
        <v>119</v>
      </c>
      <c r="H2985" t="s">
        <v>472</v>
      </c>
      <c r="I2985" t="s">
        <v>472</v>
      </c>
      <c r="K2985">
        <v>4779</v>
      </c>
      <c r="L2985">
        <v>190224</v>
      </c>
      <c r="Q2985" t="s">
        <v>344</v>
      </c>
      <c r="U2985">
        <v>8</v>
      </c>
      <c r="V2985">
        <v>14</v>
      </c>
      <c r="Y2985" t="s">
        <v>345</v>
      </c>
      <c r="Z2985">
        <v>0</v>
      </c>
      <c r="AA2985" t="s">
        <v>346</v>
      </c>
      <c r="AB2985" t="s">
        <v>124</v>
      </c>
      <c r="AC2985">
        <v>229</v>
      </c>
    </row>
    <row r="2986" spans="1:29" x14ac:dyDescent="0.25">
      <c r="A2986">
        <v>345</v>
      </c>
      <c r="B2986">
        <v>345101</v>
      </c>
      <c r="C2986" t="s">
        <v>78</v>
      </c>
      <c r="D2986">
        <v>5880</v>
      </c>
      <c r="E2986">
        <v>0.57999999999999996</v>
      </c>
      <c r="F2986" s="1">
        <v>41882</v>
      </c>
      <c r="G2986" t="s">
        <v>119</v>
      </c>
      <c r="H2986" t="s">
        <v>470</v>
      </c>
      <c r="I2986" t="s">
        <v>470</v>
      </c>
      <c r="K2986">
        <v>4780</v>
      </c>
      <c r="L2986">
        <v>190224</v>
      </c>
      <c r="Q2986" t="s">
        <v>344</v>
      </c>
      <c r="U2986">
        <v>8</v>
      </c>
      <c r="V2986">
        <v>14</v>
      </c>
      <c r="Y2986" t="s">
        <v>345</v>
      </c>
      <c r="Z2986">
        <v>0</v>
      </c>
      <c r="AA2986" t="s">
        <v>346</v>
      </c>
      <c r="AB2986" t="s">
        <v>124</v>
      </c>
      <c r="AC2986">
        <v>228</v>
      </c>
    </row>
    <row r="2987" spans="1:29" x14ac:dyDescent="0.25">
      <c r="A2987">
        <v>345</v>
      </c>
      <c r="B2987">
        <v>345102</v>
      </c>
      <c r="C2987" t="s">
        <v>78</v>
      </c>
      <c r="D2987">
        <v>5880</v>
      </c>
      <c r="E2987">
        <v>5.13</v>
      </c>
      <c r="F2987" s="1">
        <v>41882</v>
      </c>
      <c r="G2987" t="s">
        <v>119</v>
      </c>
      <c r="H2987" t="s">
        <v>470</v>
      </c>
      <c r="I2987" t="s">
        <v>470</v>
      </c>
      <c r="K2987">
        <v>4780</v>
      </c>
      <c r="L2987">
        <v>190224</v>
      </c>
      <c r="Q2987" t="s">
        <v>344</v>
      </c>
      <c r="U2987">
        <v>8</v>
      </c>
      <c r="V2987">
        <v>14</v>
      </c>
      <c r="Y2987" t="s">
        <v>345</v>
      </c>
      <c r="Z2987">
        <v>0</v>
      </c>
      <c r="AA2987" t="s">
        <v>346</v>
      </c>
      <c r="AB2987" t="s">
        <v>124</v>
      </c>
      <c r="AC2987">
        <v>229</v>
      </c>
    </row>
    <row r="2988" spans="1:29" x14ac:dyDescent="0.25">
      <c r="A2988">
        <v>345</v>
      </c>
      <c r="B2988">
        <v>345102</v>
      </c>
      <c r="C2988" t="s">
        <v>78</v>
      </c>
      <c r="D2988">
        <v>5880</v>
      </c>
      <c r="E2988">
        <v>123.93</v>
      </c>
      <c r="F2988" s="1">
        <v>41906</v>
      </c>
      <c r="G2988" t="s">
        <v>119</v>
      </c>
      <c r="H2988" t="s">
        <v>365</v>
      </c>
      <c r="K2988">
        <v>630943</v>
      </c>
      <c r="L2988">
        <v>191077</v>
      </c>
      <c r="Q2988" t="s">
        <v>172</v>
      </c>
      <c r="U2988">
        <v>9</v>
      </c>
      <c r="V2988">
        <v>14</v>
      </c>
      <c r="X2988">
        <v>3043997</v>
      </c>
      <c r="Y2988" t="s">
        <v>122</v>
      </c>
      <c r="Z2988">
        <v>345</v>
      </c>
      <c r="AA2988" t="s">
        <v>147</v>
      </c>
      <c r="AB2988" t="s">
        <v>124</v>
      </c>
      <c r="AC2988">
        <v>1</v>
      </c>
    </row>
    <row r="2989" spans="1:29" x14ac:dyDescent="0.25">
      <c r="A2989">
        <v>345</v>
      </c>
      <c r="B2989">
        <v>345101</v>
      </c>
      <c r="C2989" t="s">
        <v>78</v>
      </c>
      <c r="D2989">
        <v>5880</v>
      </c>
      <c r="E2989">
        <v>0.73</v>
      </c>
      <c r="F2989" s="1">
        <v>41912</v>
      </c>
      <c r="G2989" t="s">
        <v>119</v>
      </c>
      <c r="H2989" t="s">
        <v>468</v>
      </c>
      <c r="I2989" t="s">
        <v>468</v>
      </c>
      <c r="K2989">
        <v>4773</v>
      </c>
      <c r="L2989">
        <v>192448</v>
      </c>
      <c r="Q2989" t="s">
        <v>344</v>
      </c>
      <c r="U2989">
        <v>9</v>
      </c>
      <c r="V2989">
        <v>14</v>
      </c>
      <c r="Y2989" t="s">
        <v>345</v>
      </c>
      <c r="Z2989">
        <v>0</v>
      </c>
      <c r="AA2989" t="s">
        <v>346</v>
      </c>
      <c r="AB2989" t="s">
        <v>124</v>
      </c>
      <c r="AC2989">
        <v>228</v>
      </c>
    </row>
    <row r="2990" spans="1:29" x14ac:dyDescent="0.25">
      <c r="A2990">
        <v>345</v>
      </c>
      <c r="B2990">
        <v>345102</v>
      </c>
      <c r="C2990" t="s">
        <v>78</v>
      </c>
      <c r="D2990">
        <v>5880</v>
      </c>
      <c r="E2990">
        <v>6.39</v>
      </c>
      <c r="F2990" s="1">
        <v>41912</v>
      </c>
      <c r="G2990" t="s">
        <v>119</v>
      </c>
      <c r="H2990" t="s">
        <v>468</v>
      </c>
      <c r="I2990" t="s">
        <v>468</v>
      </c>
      <c r="K2990">
        <v>4773</v>
      </c>
      <c r="L2990">
        <v>192448</v>
      </c>
      <c r="Q2990" t="s">
        <v>344</v>
      </c>
      <c r="U2990">
        <v>9</v>
      </c>
      <c r="V2990">
        <v>14</v>
      </c>
      <c r="Y2990" t="s">
        <v>345</v>
      </c>
      <c r="Z2990">
        <v>0</v>
      </c>
      <c r="AA2990" t="s">
        <v>346</v>
      </c>
      <c r="AB2990" t="s">
        <v>124</v>
      </c>
      <c r="AC2990">
        <v>229</v>
      </c>
    </row>
    <row r="2991" spans="1:29" x14ac:dyDescent="0.25">
      <c r="A2991">
        <v>345</v>
      </c>
      <c r="B2991">
        <v>345101</v>
      </c>
      <c r="C2991" t="s">
        <v>78</v>
      </c>
      <c r="D2991">
        <v>5880</v>
      </c>
      <c r="E2991">
        <v>1.1000000000000001</v>
      </c>
      <c r="F2991" s="1">
        <v>41912</v>
      </c>
      <c r="G2991" t="s">
        <v>119</v>
      </c>
      <c r="H2991" t="s">
        <v>471</v>
      </c>
      <c r="I2991" t="s">
        <v>471</v>
      </c>
      <c r="K2991">
        <v>4777</v>
      </c>
      <c r="L2991">
        <v>192448</v>
      </c>
      <c r="Q2991" t="s">
        <v>344</v>
      </c>
      <c r="U2991">
        <v>9</v>
      </c>
      <c r="V2991">
        <v>14</v>
      </c>
      <c r="Y2991" t="s">
        <v>345</v>
      </c>
      <c r="Z2991">
        <v>0</v>
      </c>
      <c r="AA2991" t="s">
        <v>346</v>
      </c>
      <c r="AB2991" t="s">
        <v>124</v>
      </c>
      <c r="AC2991">
        <v>228</v>
      </c>
    </row>
    <row r="2992" spans="1:29" x14ac:dyDescent="0.25">
      <c r="A2992">
        <v>345</v>
      </c>
      <c r="B2992">
        <v>345102</v>
      </c>
      <c r="C2992" t="s">
        <v>78</v>
      </c>
      <c r="D2992">
        <v>5880</v>
      </c>
      <c r="E2992">
        <v>9.6</v>
      </c>
      <c r="F2992" s="1">
        <v>41912</v>
      </c>
      <c r="G2992" t="s">
        <v>119</v>
      </c>
      <c r="H2992" t="s">
        <v>471</v>
      </c>
      <c r="I2992" t="s">
        <v>471</v>
      </c>
      <c r="K2992">
        <v>4777</v>
      </c>
      <c r="L2992">
        <v>192448</v>
      </c>
      <c r="Q2992" t="s">
        <v>344</v>
      </c>
      <c r="U2992">
        <v>9</v>
      </c>
      <c r="V2992">
        <v>14</v>
      </c>
      <c r="Y2992" t="s">
        <v>345</v>
      </c>
      <c r="Z2992">
        <v>0</v>
      </c>
      <c r="AA2992" t="s">
        <v>346</v>
      </c>
      <c r="AB2992" t="s">
        <v>124</v>
      </c>
      <c r="AC2992">
        <v>229</v>
      </c>
    </row>
    <row r="2993" spans="1:29" x14ac:dyDescent="0.25">
      <c r="A2993">
        <v>345</v>
      </c>
      <c r="B2993">
        <v>345101</v>
      </c>
      <c r="C2993" t="s">
        <v>78</v>
      </c>
      <c r="D2993">
        <v>5880</v>
      </c>
      <c r="E2993">
        <v>0.24</v>
      </c>
      <c r="F2993" s="1">
        <v>41912</v>
      </c>
      <c r="G2993" t="s">
        <v>119</v>
      </c>
      <c r="H2993" t="s">
        <v>469</v>
      </c>
      <c r="I2993" t="s">
        <v>469</v>
      </c>
      <c r="K2993">
        <v>4778</v>
      </c>
      <c r="L2993">
        <v>192448</v>
      </c>
      <c r="Q2993" t="s">
        <v>344</v>
      </c>
      <c r="U2993">
        <v>9</v>
      </c>
      <c r="V2993">
        <v>14</v>
      </c>
      <c r="Y2993" t="s">
        <v>345</v>
      </c>
      <c r="Z2993">
        <v>0</v>
      </c>
      <c r="AA2993" t="s">
        <v>346</v>
      </c>
      <c r="AB2993" t="s">
        <v>124</v>
      </c>
      <c r="AC2993">
        <v>228</v>
      </c>
    </row>
    <row r="2994" spans="1:29" x14ac:dyDescent="0.25">
      <c r="A2994">
        <v>345</v>
      </c>
      <c r="B2994">
        <v>345102</v>
      </c>
      <c r="C2994" t="s">
        <v>78</v>
      </c>
      <c r="D2994">
        <v>5880</v>
      </c>
      <c r="E2994">
        <v>2.13</v>
      </c>
      <c r="F2994" s="1">
        <v>41912</v>
      </c>
      <c r="G2994" t="s">
        <v>119</v>
      </c>
      <c r="H2994" t="s">
        <v>469</v>
      </c>
      <c r="I2994" t="s">
        <v>469</v>
      </c>
      <c r="K2994">
        <v>4778</v>
      </c>
      <c r="L2994">
        <v>192448</v>
      </c>
      <c r="Q2994" t="s">
        <v>344</v>
      </c>
      <c r="U2994">
        <v>9</v>
      </c>
      <c r="V2994">
        <v>14</v>
      </c>
      <c r="Y2994" t="s">
        <v>345</v>
      </c>
      <c r="Z2994">
        <v>0</v>
      </c>
      <c r="AA2994" t="s">
        <v>346</v>
      </c>
      <c r="AB2994" t="s">
        <v>124</v>
      </c>
      <c r="AC2994">
        <v>229</v>
      </c>
    </row>
    <row r="2995" spans="1:29" x14ac:dyDescent="0.25">
      <c r="A2995">
        <v>345</v>
      </c>
      <c r="B2995">
        <v>345101</v>
      </c>
      <c r="C2995" t="s">
        <v>78</v>
      </c>
      <c r="D2995">
        <v>5880</v>
      </c>
      <c r="E2995">
        <v>0.79</v>
      </c>
      <c r="F2995" s="1">
        <v>41912</v>
      </c>
      <c r="G2995" t="s">
        <v>119</v>
      </c>
      <c r="H2995" t="s">
        <v>470</v>
      </c>
      <c r="I2995" t="s">
        <v>470</v>
      </c>
      <c r="K2995">
        <v>4780</v>
      </c>
      <c r="L2995">
        <v>192448</v>
      </c>
      <c r="Q2995" t="s">
        <v>344</v>
      </c>
      <c r="U2995">
        <v>9</v>
      </c>
      <c r="V2995">
        <v>14</v>
      </c>
      <c r="Y2995" t="s">
        <v>345</v>
      </c>
      <c r="Z2995">
        <v>0</v>
      </c>
      <c r="AA2995" t="s">
        <v>346</v>
      </c>
      <c r="AB2995" t="s">
        <v>124</v>
      </c>
      <c r="AC2995">
        <v>228</v>
      </c>
    </row>
    <row r="2996" spans="1:29" x14ac:dyDescent="0.25">
      <c r="A2996">
        <v>345</v>
      </c>
      <c r="B2996">
        <v>345102</v>
      </c>
      <c r="C2996" t="s">
        <v>78</v>
      </c>
      <c r="D2996">
        <v>5880</v>
      </c>
      <c r="E2996">
        <v>6.92</v>
      </c>
      <c r="F2996" s="1">
        <v>41912</v>
      </c>
      <c r="G2996" t="s">
        <v>119</v>
      </c>
      <c r="H2996" t="s">
        <v>470</v>
      </c>
      <c r="I2996" t="s">
        <v>470</v>
      </c>
      <c r="K2996">
        <v>4780</v>
      </c>
      <c r="L2996">
        <v>192448</v>
      </c>
      <c r="Q2996" t="s">
        <v>344</v>
      </c>
      <c r="U2996">
        <v>9</v>
      </c>
      <c r="V2996">
        <v>14</v>
      </c>
      <c r="Y2996" t="s">
        <v>345</v>
      </c>
      <c r="Z2996">
        <v>0</v>
      </c>
      <c r="AA2996" t="s">
        <v>346</v>
      </c>
      <c r="AB2996" t="s">
        <v>124</v>
      </c>
      <c r="AC2996">
        <v>229</v>
      </c>
    </row>
    <row r="2997" spans="1:29" x14ac:dyDescent="0.25">
      <c r="A2997">
        <v>345</v>
      </c>
      <c r="B2997">
        <v>345102</v>
      </c>
      <c r="C2997" t="s">
        <v>78</v>
      </c>
      <c r="D2997">
        <v>5880</v>
      </c>
      <c r="E2997">
        <v>37.78</v>
      </c>
      <c r="F2997" s="1">
        <v>41921</v>
      </c>
      <c r="G2997" t="s">
        <v>119</v>
      </c>
      <c r="H2997" t="s">
        <v>365</v>
      </c>
      <c r="K2997">
        <v>635378</v>
      </c>
      <c r="L2997">
        <v>192270</v>
      </c>
      <c r="Q2997" t="s">
        <v>172</v>
      </c>
      <c r="U2997">
        <v>10</v>
      </c>
      <c r="V2997">
        <v>14</v>
      </c>
      <c r="X2997">
        <v>3043997</v>
      </c>
      <c r="Y2997" t="s">
        <v>122</v>
      </c>
      <c r="Z2997">
        <v>345</v>
      </c>
      <c r="AA2997" t="s">
        <v>147</v>
      </c>
      <c r="AB2997" t="s">
        <v>124</v>
      </c>
      <c r="AC2997">
        <v>1</v>
      </c>
    </row>
    <row r="2998" spans="1:29" x14ac:dyDescent="0.25">
      <c r="A2998">
        <v>345</v>
      </c>
      <c r="B2998">
        <v>345101</v>
      </c>
      <c r="C2998" t="s">
        <v>78</v>
      </c>
      <c r="D2998">
        <v>5880</v>
      </c>
      <c r="E2998">
        <v>0.84</v>
      </c>
      <c r="F2998" s="1">
        <v>41943</v>
      </c>
      <c r="G2998" t="s">
        <v>119</v>
      </c>
      <c r="H2998" t="s">
        <v>468</v>
      </c>
      <c r="I2998" t="s">
        <v>468</v>
      </c>
      <c r="K2998">
        <v>4773</v>
      </c>
      <c r="L2998">
        <v>194806</v>
      </c>
      <c r="Q2998" t="s">
        <v>344</v>
      </c>
      <c r="U2998">
        <v>10</v>
      </c>
      <c r="V2998">
        <v>14</v>
      </c>
      <c r="Y2998" t="s">
        <v>345</v>
      </c>
      <c r="Z2998">
        <v>0</v>
      </c>
      <c r="AA2998" t="s">
        <v>346</v>
      </c>
      <c r="AB2998" t="s">
        <v>124</v>
      </c>
      <c r="AC2998">
        <v>232</v>
      </c>
    </row>
    <row r="2999" spans="1:29" x14ac:dyDescent="0.25">
      <c r="A2999">
        <v>345</v>
      </c>
      <c r="B2999">
        <v>345102</v>
      </c>
      <c r="C2999" t="s">
        <v>78</v>
      </c>
      <c r="D2999">
        <v>5880</v>
      </c>
      <c r="E2999">
        <v>7.35</v>
      </c>
      <c r="F2999" s="1">
        <v>41943</v>
      </c>
      <c r="G2999" t="s">
        <v>119</v>
      </c>
      <c r="H2999" t="s">
        <v>468</v>
      </c>
      <c r="I2999" t="s">
        <v>468</v>
      </c>
      <c r="K2999">
        <v>4773</v>
      </c>
      <c r="L2999">
        <v>194806</v>
      </c>
      <c r="Q2999" t="s">
        <v>344</v>
      </c>
      <c r="U2999">
        <v>10</v>
      </c>
      <c r="V2999">
        <v>14</v>
      </c>
      <c r="Y2999" t="s">
        <v>345</v>
      </c>
      <c r="Z2999">
        <v>0</v>
      </c>
      <c r="AA2999" t="s">
        <v>346</v>
      </c>
      <c r="AB2999" t="s">
        <v>124</v>
      </c>
      <c r="AC2999">
        <v>233</v>
      </c>
    </row>
    <row r="3000" spans="1:29" x14ac:dyDescent="0.25">
      <c r="A3000">
        <v>345</v>
      </c>
      <c r="B3000">
        <v>345101</v>
      </c>
      <c r="C3000" t="s">
        <v>78</v>
      </c>
      <c r="D3000">
        <v>5880</v>
      </c>
      <c r="E3000">
        <v>0.05</v>
      </c>
      <c r="F3000" s="1">
        <v>41943</v>
      </c>
      <c r="G3000" t="s">
        <v>119</v>
      </c>
      <c r="H3000" t="s">
        <v>473</v>
      </c>
      <c r="I3000" t="s">
        <v>473</v>
      </c>
      <c r="K3000">
        <v>4775</v>
      </c>
      <c r="L3000">
        <v>194806</v>
      </c>
      <c r="Q3000" t="s">
        <v>344</v>
      </c>
      <c r="U3000">
        <v>10</v>
      </c>
      <c r="V3000">
        <v>14</v>
      </c>
      <c r="Y3000" t="s">
        <v>345</v>
      </c>
      <c r="Z3000">
        <v>0</v>
      </c>
      <c r="AA3000" t="s">
        <v>346</v>
      </c>
      <c r="AB3000" t="s">
        <v>124</v>
      </c>
      <c r="AC3000">
        <v>232</v>
      </c>
    </row>
    <row r="3001" spans="1:29" x14ac:dyDescent="0.25">
      <c r="A3001">
        <v>345</v>
      </c>
      <c r="B3001">
        <v>345102</v>
      </c>
      <c r="C3001" t="s">
        <v>78</v>
      </c>
      <c r="D3001">
        <v>5880</v>
      </c>
      <c r="E3001">
        <v>0.41</v>
      </c>
      <c r="F3001" s="1">
        <v>41943</v>
      </c>
      <c r="G3001" t="s">
        <v>119</v>
      </c>
      <c r="H3001" t="s">
        <v>473</v>
      </c>
      <c r="I3001" t="s">
        <v>473</v>
      </c>
      <c r="K3001">
        <v>4775</v>
      </c>
      <c r="L3001">
        <v>194806</v>
      </c>
      <c r="Q3001" t="s">
        <v>344</v>
      </c>
      <c r="U3001">
        <v>10</v>
      </c>
      <c r="V3001">
        <v>14</v>
      </c>
      <c r="Y3001" t="s">
        <v>345</v>
      </c>
      <c r="Z3001">
        <v>0</v>
      </c>
      <c r="AA3001" t="s">
        <v>346</v>
      </c>
      <c r="AB3001" t="s">
        <v>124</v>
      </c>
      <c r="AC3001">
        <v>233</v>
      </c>
    </row>
    <row r="3002" spans="1:29" x14ac:dyDescent="0.25">
      <c r="A3002">
        <v>345</v>
      </c>
      <c r="B3002">
        <v>345101</v>
      </c>
      <c r="C3002" t="s">
        <v>78</v>
      </c>
      <c r="D3002">
        <v>5880</v>
      </c>
      <c r="E3002">
        <v>-1.83</v>
      </c>
      <c r="F3002" s="1">
        <v>41943</v>
      </c>
      <c r="G3002" t="s">
        <v>119</v>
      </c>
      <c r="H3002" t="s">
        <v>471</v>
      </c>
      <c r="I3002" t="s">
        <v>471</v>
      </c>
      <c r="K3002">
        <v>4777</v>
      </c>
      <c r="L3002">
        <v>194806</v>
      </c>
      <c r="Q3002" t="s">
        <v>344</v>
      </c>
      <c r="U3002">
        <v>10</v>
      </c>
      <c r="V3002">
        <v>14</v>
      </c>
      <c r="Y3002" t="s">
        <v>345</v>
      </c>
      <c r="Z3002">
        <v>0</v>
      </c>
      <c r="AA3002" t="s">
        <v>346</v>
      </c>
      <c r="AB3002" t="s">
        <v>124</v>
      </c>
      <c r="AC3002">
        <v>232</v>
      </c>
    </row>
    <row r="3003" spans="1:29" x14ac:dyDescent="0.25">
      <c r="A3003">
        <v>345</v>
      </c>
      <c r="B3003">
        <v>345102</v>
      </c>
      <c r="C3003" t="s">
        <v>78</v>
      </c>
      <c r="D3003">
        <v>5880</v>
      </c>
      <c r="E3003">
        <v>-16.13</v>
      </c>
      <c r="F3003" s="1">
        <v>41943</v>
      </c>
      <c r="G3003" t="s">
        <v>119</v>
      </c>
      <c r="H3003" t="s">
        <v>471</v>
      </c>
      <c r="I3003" t="s">
        <v>471</v>
      </c>
      <c r="K3003">
        <v>4777</v>
      </c>
      <c r="L3003">
        <v>194806</v>
      </c>
      <c r="Q3003" t="s">
        <v>344</v>
      </c>
      <c r="U3003">
        <v>10</v>
      </c>
      <c r="V3003">
        <v>14</v>
      </c>
      <c r="Y3003" t="s">
        <v>345</v>
      </c>
      <c r="Z3003">
        <v>0</v>
      </c>
      <c r="AA3003" t="s">
        <v>346</v>
      </c>
      <c r="AB3003" t="s">
        <v>124</v>
      </c>
      <c r="AC3003">
        <v>233</v>
      </c>
    </row>
    <row r="3004" spans="1:29" x14ac:dyDescent="0.25">
      <c r="A3004">
        <v>345</v>
      </c>
      <c r="B3004">
        <v>345101</v>
      </c>
      <c r="C3004" t="s">
        <v>78</v>
      </c>
      <c r="D3004">
        <v>5880</v>
      </c>
      <c r="E3004">
        <v>0.39</v>
      </c>
      <c r="F3004" s="1">
        <v>41943</v>
      </c>
      <c r="G3004" t="s">
        <v>119</v>
      </c>
      <c r="H3004" t="s">
        <v>469</v>
      </c>
      <c r="I3004" t="s">
        <v>469</v>
      </c>
      <c r="K3004">
        <v>4778</v>
      </c>
      <c r="L3004">
        <v>194806</v>
      </c>
      <c r="Q3004" t="s">
        <v>344</v>
      </c>
      <c r="U3004">
        <v>10</v>
      </c>
      <c r="V3004">
        <v>14</v>
      </c>
      <c r="Y3004" t="s">
        <v>345</v>
      </c>
      <c r="Z3004">
        <v>0</v>
      </c>
      <c r="AA3004" t="s">
        <v>346</v>
      </c>
      <c r="AB3004" t="s">
        <v>124</v>
      </c>
      <c r="AC3004">
        <v>232</v>
      </c>
    </row>
    <row r="3005" spans="1:29" x14ac:dyDescent="0.25">
      <c r="A3005">
        <v>345</v>
      </c>
      <c r="B3005">
        <v>345102</v>
      </c>
      <c r="C3005" t="s">
        <v>78</v>
      </c>
      <c r="D3005">
        <v>5880</v>
      </c>
      <c r="E3005">
        <v>3.41</v>
      </c>
      <c r="F3005" s="1">
        <v>41943</v>
      </c>
      <c r="G3005" t="s">
        <v>119</v>
      </c>
      <c r="H3005" t="s">
        <v>469</v>
      </c>
      <c r="I3005" t="s">
        <v>469</v>
      </c>
      <c r="K3005">
        <v>4778</v>
      </c>
      <c r="L3005">
        <v>194806</v>
      </c>
      <c r="Q3005" t="s">
        <v>344</v>
      </c>
      <c r="U3005">
        <v>10</v>
      </c>
      <c r="V3005">
        <v>14</v>
      </c>
      <c r="Y3005" t="s">
        <v>345</v>
      </c>
      <c r="Z3005">
        <v>0</v>
      </c>
      <c r="AA3005" t="s">
        <v>346</v>
      </c>
      <c r="AB3005" t="s">
        <v>124</v>
      </c>
      <c r="AC3005">
        <v>233</v>
      </c>
    </row>
    <row r="3006" spans="1:29" x14ac:dyDescent="0.25">
      <c r="A3006">
        <v>345</v>
      </c>
      <c r="B3006">
        <v>345101</v>
      </c>
      <c r="C3006" t="s">
        <v>78</v>
      </c>
      <c r="D3006">
        <v>5880</v>
      </c>
      <c r="E3006">
        <v>0.62</v>
      </c>
      <c r="F3006" s="1">
        <v>41943</v>
      </c>
      <c r="G3006" t="s">
        <v>119</v>
      </c>
      <c r="H3006" t="s">
        <v>470</v>
      </c>
      <c r="I3006" t="s">
        <v>470</v>
      </c>
      <c r="K3006">
        <v>4780</v>
      </c>
      <c r="L3006">
        <v>194806</v>
      </c>
      <c r="Q3006" t="s">
        <v>344</v>
      </c>
      <c r="U3006">
        <v>10</v>
      </c>
      <c r="V3006">
        <v>14</v>
      </c>
      <c r="Y3006" t="s">
        <v>345</v>
      </c>
      <c r="Z3006">
        <v>0</v>
      </c>
      <c r="AA3006" t="s">
        <v>346</v>
      </c>
      <c r="AB3006" t="s">
        <v>124</v>
      </c>
      <c r="AC3006">
        <v>232</v>
      </c>
    </row>
    <row r="3007" spans="1:29" x14ac:dyDescent="0.25">
      <c r="A3007">
        <v>345</v>
      </c>
      <c r="B3007">
        <v>345102</v>
      </c>
      <c r="C3007" t="s">
        <v>78</v>
      </c>
      <c r="D3007">
        <v>5880</v>
      </c>
      <c r="E3007">
        <v>5.45</v>
      </c>
      <c r="F3007" s="1">
        <v>41943</v>
      </c>
      <c r="G3007" t="s">
        <v>119</v>
      </c>
      <c r="H3007" t="s">
        <v>470</v>
      </c>
      <c r="I3007" t="s">
        <v>470</v>
      </c>
      <c r="K3007">
        <v>4780</v>
      </c>
      <c r="L3007">
        <v>194806</v>
      </c>
      <c r="Q3007" t="s">
        <v>344</v>
      </c>
      <c r="U3007">
        <v>10</v>
      </c>
      <c r="V3007">
        <v>14</v>
      </c>
      <c r="Y3007" t="s">
        <v>345</v>
      </c>
      <c r="Z3007">
        <v>0</v>
      </c>
      <c r="AA3007" t="s">
        <v>346</v>
      </c>
      <c r="AB3007" t="s">
        <v>124</v>
      </c>
      <c r="AC3007">
        <v>233</v>
      </c>
    </row>
    <row r="3008" spans="1:29" x14ac:dyDescent="0.25">
      <c r="A3008">
        <v>345</v>
      </c>
      <c r="B3008">
        <v>345101</v>
      </c>
      <c r="C3008" t="s">
        <v>78</v>
      </c>
      <c r="D3008">
        <v>5880</v>
      </c>
      <c r="E3008">
        <v>11.6</v>
      </c>
      <c r="F3008" s="1">
        <v>41948</v>
      </c>
      <c r="G3008" t="s">
        <v>119</v>
      </c>
      <c r="H3008" t="s">
        <v>365</v>
      </c>
      <c r="K3008">
        <v>641646</v>
      </c>
      <c r="L3008">
        <v>194196</v>
      </c>
      <c r="Q3008" t="s">
        <v>172</v>
      </c>
      <c r="U3008">
        <v>11</v>
      </c>
      <c r="V3008">
        <v>14</v>
      </c>
      <c r="X3008">
        <v>3043997</v>
      </c>
      <c r="Y3008" t="s">
        <v>122</v>
      </c>
      <c r="Z3008">
        <v>345</v>
      </c>
      <c r="AA3008" t="s">
        <v>147</v>
      </c>
      <c r="AB3008" t="s">
        <v>124</v>
      </c>
      <c r="AC3008">
        <v>1</v>
      </c>
    </row>
    <row r="3009" spans="1:29" x14ac:dyDescent="0.25">
      <c r="A3009">
        <v>345</v>
      </c>
      <c r="B3009">
        <v>345102</v>
      </c>
      <c r="C3009" t="s">
        <v>78</v>
      </c>
      <c r="D3009">
        <v>5880</v>
      </c>
      <c r="E3009">
        <v>20.03</v>
      </c>
      <c r="F3009" s="1">
        <v>41963</v>
      </c>
      <c r="G3009" t="s">
        <v>119</v>
      </c>
      <c r="H3009" t="s">
        <v>365</v>
      </c>
      <c r="K3009">
        <v>645229</v>
      </c>
      <c r="L3009">
        <v>195208</v>
      </c>
      <c r="Q3009" t="s">
        <v>172</v>
      </c>
      <c r="U3009">
        <v>11</v>
      </c>
      <c r="V3009">
        <v>14</v>
      </c>
      <c r="X3009">
        <v>3043997</v>
      </c>
      <c r="Y3009" t="s">
        <v>122</v>
      </c>
      <c r="Z3009">
        <v>345</v>
      </c>
      <c r="AA3009" t="s">
        <v>147</v>
      </c>
      <c r="AB3009" t="s">
        <v>124</v>
      </c>
      <c r="AC3009">
        <v>2</v>
      </c>
    </row>
    <row r="3010" spans="1:29" x14ac:dyDescent="0.25">
      <c r="A3010">
        <v>345</v>
      </c>
      <c r="B3010">
        <v>345101</v>
      </c>
      <c r="C3010" t="s">
        <v>78</v>
      </c>
      <c r="D3010">
        <v>5880</v>
      </c>
      <c r="E3010">
        <v>0.4</v>
      </c>
      <c r="F3010" s="1">
        <v>41973</v>
      </c>
      <c r="G3010" t="s">
        <v>119</v>
      </c>
      <c r="H3010" t="s">
        <v>468</v>
      </c>
      <c r="I3010" t="s">
        <v>468</v>
      </c>
      <c r="K3010">
        <v>4773</v>
      </c>
      <c r="L3010">
        <v>196780</v>
      </c>
      <c r="Q3010" t="s">
        <v>344</v>
      </c>
      <c r="U3010">
        <v>11</v>
      </c>
      <c r="V3010">
        <v>14</v>
      </c>
      <c r="Y3010" t="s">
        <v>345</v>
      </c>
      <c r="Z3010">
        <v>0</v>
      </c>
      <c r="AA3010" t="s">
        <v>346</v>
      </c>
      <c r="AB3010" t="s">
        <v>124</v>
      </c>
      <c r="AC3010">
        <v>232</v>
      </c>
    </row>
    <row r="3011" spans="1:29" x14ac:dyDescent="0.25">
      <c r="A3011">
        <v>345</v>
      </c>
      <c r="B3011">
        <v>345102</v>
      </c>
      <c r="C3011" t="s">
        <v>78</v>
      </c>
      <c r="D3011">
        <v>5880</v>
      </c>
      <c r="E3011">
        <v>3.55</v>
      </c>
      <c r="F3011" s="1">
        <v>41973</v>
      </c>
      <c r="G3011" t="s">
        <v>119</v>
      </c>
      <c r="H3011" t="s">
        <v>468</v>
      </c>
      <c r="I3011" t="s">
        <v>468</v>
      </c>
      <c r="K3011">
        <v>4773</v>
      </c>
      <c r="L3011">
        <v>196780</v>
      </c>
      <c r="Q3011" t="s">
        <v>344</v>
      </c>
      <c r="U3011">
        <v>11</v>
      </c>
      <c r="V3011">
        <v>14</v>
      </c>
      <c r="Y3011" t="s">
        <v>345</v>
      </c>
      <c r="Z3011">
        <v>0</v>
      </c>
      <c r="AA3011" t="s">
        <v>346</v>
      </c>
      <c r="AB3011" t="s">
        <v>124</v>
      </c>
      <c r="AC3011">
        <v>233</v>
      </c>
    </row>
    <row r="3012" spans="1:29" x14ac:dyDescent="0.25">
      <c r="A3012">
        <v>345</v>
      </c>
      <c r="B3012">
        <v>345101</v>
      </c>
      <c r="C3012" t="s">
        <v>78</v>
      </c>
      <c r="D3012">
        <v>5880</v>
      </c>
      <c r="E3012">
        <v>0.2</v>
      </c>
      <c r="F3012" s="1">
        <v>41973</v>
      </c>
      <c r="G3012" t="s">
        <v>119</v>
      </c>
      <c r="H3012" t="s">
        <v>471</v>
      </c>
      <c r="I3012" t="s">
        <v>471</v>
      </c>
      <c r="K3012">
        <v>4777</v>
      </c>
      <c r="L3012">
        <v>196780</v>
      </c>
      <c r="Q3012" t="s">
        <v>344</v>
      </c>
      <c r="U3012">
        <v>11</v>
      </c>
      <c r="V3012">
        <v>14</v>
      </c>
      <c r="Y3012" t="s">
        <v>345</v>
      </c>
      <c r="Z3012">
        <v>0</v>
      </c>
      <c r="AA3012" t="s">
        <v>346</v>
      </c>
      <c r="AB3012" t="s">
        <v>124</v>
      </c>
      <c r="AC3012">
        <v>232</v>
      </c>
    </row>
    <row r="3013" spans="1:29" x14ac:dyDescent="0.25">
      <c r="A3013">
        <v>345</v>
      </c>
      <c r="B3013">
        <v>345102</v>
      </c>
      <c r="C3013" t="s">
        <v>78</v>
      </c>
      <c r="D3013">
        <v>5880</v>
      </c>
      <c r="E3013">
        <v>1.75</v>
      </c>
      <c r="F3013" s="1">
        <v>41973</v>
      </c>
      <c r="G3013" t="s">
        <v>119</v>
      </c>
      <c r="H3013" t="s">
        <v>471</v>
      </c>
      <c r="I3013" t="s">
        <v>471</v>
      </c>
      <c r="K3013">
        <v>4777</v>
      </c>
      <c r="L3013">
        <v>196780</v>
      </c>
      <c r="Q3013" t="s">
        <v>344</v>
      </c>
      <c r="U3013">
        <v>11</v>
      </c>
      <c r="V3013">
        <v>14</v>
      </c>
      <c r="Y3013" t="s">
        <v>345</v>
      </c>
      <c r="Z3013">
        <v>0</v>
      </c>
      <c r="AA3013" t="s">
        <v>346</v>
      </c>
      <c r="AB3013" t="s">
        <v>124</v>
      </c>
      <c r="AC3013">
        <v>233</v>
      </c>
    </row>
    <row r="3014" spans="1:29" x14ac:dyDescent="0.25">
      <c r="A3014">
        <v>345</v>
      </c>
      <c r="B3014">
        <v>345101</v>
      </c>
      <c r="C3014" t="s">
        <v>78</v>
      </c>
      <c r="D3014">
        <v>5880</v>
      </c>
      <c r="E3014">
        <v>1.73</v>
      </c>
      <c r="F3014" s="1">
        <v>41973</v>
      </c>
      <c r="G3014" t="s">
        <v>119</v>
      </c>
      <c r="H3014" t="s">
        <v>470</v>
      </c>
      <c r="I3014" t="s">
        <v>470</v>
      </c>
      <c r="K3014">
        <v>4780</v>
      </c>
      <c r="L3014">
        <v>196780</v>
      </c>
      <c r="Q3014" t="s">
        <v>344</v>
      </c>
      <c r="U3014">
        <v>11</v>
      </c>
      <c r="V3014">
        <v>14</v>
      </c>
      <c r="Y3014" t="s">
        <v>345</v>
      </c>
      <c r="Z3014">
        <v>0</v>
      </c>
      <c r="AA3014" t="s">
        <v>346</v>
      </c>
      <c r="AB3014" t="s">
        <v>124</v>
      </c>
      <c r="AC3014">
        <v>232</v>
      </c>
    </row>
    <row r="3015" spans="1:29" x14ac:dyDescent="0.25">
      <c r="A3015">
        <v>345</v>
      </c>
      <c r="B3015">
        <v>345102</v>
      </c>
      <c r="C3015" t="s">
        <v>78</v>
      </c>
      <c r="D3015">
        <v>5880</v>
      </c>
      <c r="E3015">
        <v>15.23</v>
      </c>
      <c r="F3015" s="1">
        <v>41973</v>
      </c>
      <c r="G3015" t="s">
        <v>119</v>
      </c>
      <c r="H3015" t="s">
        <v>470</v>
      </c>
      <c r="I3015" t="s">
        <v>470</v>
      </c>
      <c r="K3015">
        <v>4780</v>
      </c>
      <c r="L3015">
        <v>196780</v>
      </c>
      <c r="Q3015" t="s">
        <v>344</v>
      </c>
      <c r="U3015">
        <v>11</v>
      </c>
      <c r="V3015">
        <v>14</v>
      </c>
      <c r="Y3015" t="s">
        <v>345</v>
      </c>
      <c r="Z3015">
        <v>0</v>
      </c>
      <c r="AA3015" t="s">
        <v>346</v>
      </c>
      <c r="AB3015" t="s">
        <v>124</v>
      </c>
      <c r="AC3015">
        <v>233</v>
      </c>
    </row>
    <row r="3016" spans="1:29" x14ac:dyDescent="0.25">
      <c r="A3016">
        <v>345</v>
      </c>
      <c r="B3016">
        <v>345102</v>
      </c>
      <c r="C3016" t="s">
        <v>78</v>
      </c>
      <c r="D3016">
        <v>5880</v>
      </c>
      <c r="E3016">
        <v>38.869999999999997</v>
      </c>
      <c r="F3016" s="1">
        <v>41990</v>
      </c>
      <c r="G3016" t="s">
        <v>119</v>
      </c>
      <c r="H3016" t="s">
        <v>365</v>
      </c>
      <c r="K3016">
        <v>651205</v>
      </c>
      <c r="L3016">
        <v>197102</v>
      </c>
      <c r="Q3016" t="s">
        <v>172</v>
      </c>
      <c r="U3016">
        <v>12</v>
      </c>
      <c r="V3016">
        <v>14</v>
      </c>
      <c r="X3016">
        <v>3043997</v>
      </c>
      <c r="Y3016" t="s">
        <v>122</v>
      </c>
      <c r="Z3016">
        <v>345</v>
      </c>
      <c r="AA3016" t="s">
        <v>147</v>
      </c>
      <c r="AB3016" t="s">
        <v>124</v>
      </c>
      <c r="AC3016">
        <v>1</v>
      </c>
    </row>
    <row r="3017" spans="1:29" x14ac:dyDescent="0.25">
      <c r="A3017">
        <v>345</v>
      </c>
      <c r="B3017">
        <v>345101</v>
      </c>
      <c r="C3017" t="s">
        <v>78</v>
      </c>
      <c r="D3017">
        <v>5880</v>
      </c>
      <c r="E3017">
        <v>1.3</v>
      </c>
      <c r="F3017" s="1">
        <v>42004</v>
      </c>
      <c r="G3017" t="s">
        <v>119</v>
      </c>
      <c r="H3017" t="s">
        <v>468</v>
      </c>
      <c r="I3017" t="s">
        <v>468</v>
      </c>
      <c r="K3017">
        <v>4773</v>
      </c>
      <c r="L3017">
        <v>199153</v>
      </c>
      <c r="Q3017" t="s">
        <v>344</v>
      </c>
      <c r="U3017">
        <v>12</v>
      </c>
      <c r="V3017">
        <v>14</v>
      </c>
      <c r="Y3017" t="s">
        <v>345</v>
      </c>
      <c r="Z3017">
        <v>0</v>
      </c>
      <c r="AA3017" t="s">
        <v>346</v>
      </c>
      <c r="AB3017" t="s">
        <v>124</v>
      </c>
      <c r="AC3017">
        <v>232</v>
      </c>
    </row>
    <row r="3018" spans="1:29" x14ac:dyDescent="0.25">
      <c r="A3018">
        <v>345</v>
      </c>
      <c r="B3018">
        <v>345102</v>
      </c>
      <c r="C3018" t="s">
        <v>78</v>
      </c>
      <c r="D3018">
        <v>5880</v>
      </c>
      <c r="E3018">
        <v>11.53</v>
      </c>
      <c r="F3018" s="1">
        <v>42004</v>
      </c>
      <c r="G3018" t="s">
        <v>119</v>
      </c>
      <c r="H3018" t="s">
        <v>468</v>
      </c>
      <c r="I3018" t="s">
        <v>468</v>
      </c>
      <c r="K3018">
        <v>4773</v>
      </c>
      <c r="L3018">
        <v>199153</v>
      </c>
      <c r="Q3018" t="s">
        <v>344</v>
      </c>
      <c r="U3018">
        <v>12</v>
      </c>
      <c r="V3018">
        <v>14</v>
      </c>
      <c r="Y3018" t="s">
        <v>345</v>
      </c>
      <c r="Z3018">
        <v>0</v>
      </c>
      <c r="AA3018" t="s">
        <v>346</v>
      </c>
      <c r="AB3018" t="s">
        <v>124</v>
      </c>
      <c r="AC3018">
        <v>233</v>
      </c>
    </row>
    <row r="3019" spans="1:29" x14ac:dyDescent="0.25">
      <c r="A3019">
        <v>345</v>
      </c>
      <c r="B3019">
        <v>345101</v>
      </c>
      <c r="C3019" t="s">
        <v>78</v>
      </c>
      <c r="D3019">
        <v>5880</v>
      </c>
      <c r="E3019">
        <v>0.15</v>
      </c>
      <c r="F3019" s="1">
        <v>42004</v>
      </c>
      <c r="G3019" t="s">
        <v>119</v>
      </c>
      <c r="H3019" t="s">
        <v>471</v>
      </c>
      <c r="I3019" t="s">
        <v>471</v>
      </c>
      <c r="K3019">
        <v>4777</v>
      </c>
      <c r="L3019">
        <v>199153</v>
      </c>
      <c r="Q3019" t="s">
        <v>344</v>
      </c>
      <c r="U3019">
        <v>12</v>
      </c>
      <c r="V3019">
        <v>14</v>
      </c>
      <c r="Y3019" t="s">
        <v>345</v>
      </c>
      <c r="Z3019">
        <v>0</v>
      </c>
      <c r="AA3019" t="s">
        <v>346</v>
      </c>
      <c r="AB3019" t="s">
        <v>124</v>
      </c>
      <c r="AC3019">
        <v>232</v>
      </c>
    </row>
    <row r="3020" spans="1:29" x14ac:dyDescent="0.25">
      <c r="A3020">
        <v>345</v>
      </c>
      <c r="B3020">
        <v>345102</v>
      </c>
      <c r="C3020" t="s">
        <v>78</v>
      </c>
      <c r="D3020">
        <v>5880</v>
      </c>
      <c r="E3020">
        <v>1.36</v>
      </c>
      <c r="F3020" s="1">
        <v>42004</v>
      </c>
      <c r="G3020" t="s">
        <v>119</v>
      </c>
      <c r="H3020" t="s">
        <v>471</v>
      </c>
      <c r="I3020" t="s">
        <v>471</v>
      </c>
      <c r="K3020">
        <v>4777</v>
      </c>
      <c r="L3020">
        <v>199153</v>
      </c>
      <c r="Q3020" t="s">
        <v>344</v>
      </c>
      <c r="U3020">
        <v>12</v>
      </c>
      <c r="V3020">
        <v>14</v>
      </c>
      <c r="Y3020" t="s">
        <v>345</v>
      </c>
      <c r="Z3020">
        <v>0</v>
      </c>
      <c r="AA3020" t="s">
        <v>346</v>
      </c>
      <c r="AB3020" t="s">
        <v>124</v>
      </c>
      <c r="AC3020">
        <v>233</v>
      </c>
    </row>
    <row r="3021" spans="1:29" x14ac:dyDescent="0.25">
      <c r="A3021">
        <v>345</v>
      </c>
      <c r="B3021">
        <v>345101</v>
      </c>
      <c r="C3021" t="s">
        <v>78</v>
      </c>
      <c r="D3021">
        <v>5880</v>
      </c>
      <c r="E3021">
        <v>0.71</v>
      </c>
      <c r="F3021" s="1">
        <v>42004</v>
      </c>
      <c r="G3021" t="s">
        <v>119</v>
      </c>
      <c r="H3021" t="s">
        <v>469</v>
      </c>
      <c r="I3021" t="s">
        <v>469</v>
      </c>
      <c r="K3021">
        <v>4778</v>
      </c>
      <c r="L3021">
        <v>199153</v>
      </c>
      <c r="Q3021" t="s">
        <v>344</v>
      </c>
      <c r="U3021">
        <v>12</v>
      </c>
      <c r="V3021">
        <v>14</v>
      </c>
      <c r="Y3021" t="s">
        <v>345</v>
      </c>
      <c r="Z3021">
        <v>0</v>
      </c>
      <c r="AA3021" t="s">
        <v>346</v>
      </c>
      <c r="AB3021" t="s">
        <v>124</v>
      </c>
      <c r="AC3021">
        <v>232</v>
      </c>
    </row>
    <row r="3022" spans="1:29" x14ac:dyDescent="0.25">
      <c r="A3022">
        <v>345</v>
      </c>
      <c r="B3022">
        <v>345102</v>
      </c>
      <c r="C3022" t="s">
        <v>78</v>
      </c>
      <c r="D3022">
        <v>5880</v>
      </c>
      <c r="E3022">
        <v>6.24</v>
      </c>
      <c r="F3022" s="1">
        <v>42004</v>
      </c>
      <c r="G3022" t="s">
        <v>119</v>
      </c>
      <c r="H3022" t="s">
        <v>469</v>
      </c>
      <c r="I3022" t="s">
        <v>469</v>
      </c>
      <c r="K3022">
        <v>4778</v>
      </c>
      <c r="L3022">
        <v>199153</v>
      </c>
      <c r="Q3022" t="s">
        <v>344</v>
      </c>
      <c r="U3022">
        <v>12</v>
      </c>
      <c r="V3022">
        <v>14</v>
      </c>
      <c r="Y3022" t="s">
        <v>345</v>
      </c>
      <c r="Z3022">
        <v>0</v>
      </c>
      <c r="AA3022" t="s">
        <v>346</v>
      </c>
      <c r="AB3022" t="s">
        <v>124</v>
      </c>
      <c r="AC3022">
        <v>233</v>
      </c>
    </row>
    <row r="3023" spans="1:29" x14ac:dyDescent="0.25">
      <c r="A3023">
        <v>345</v>
      </c>
      <c r="B3023">
        <v>345101</v>
      </c>
      <c r="C3023" t="s">
        <v>78</v>
      </c>
      <c r="D3023">
        <v>5880</v>
      </c>
      <c r="E3023">
        <v>0.46</v>
      </c>
      <c r="F3023" s="1">
        <v>42004</v>
      </c>
      <c r="G3023" t="s">
        <v>119</v>
      </c>
      <c r="H3023" t="s">
        <v>470</v>
      </c>
      <c r="I3023" t="s">
        <v>470</v>
      </c>
      <c r="K3023">
        <v>4780</v>
      </c>
      <c r="L3023">
        <v>199153</v>
      </c>
      <c r="Q3023" t="s">
        <v>344</v>
      </c>
      <c r="U3023">
        <v>12</v>
      </c>
      <c r="V3023">
        <v>14</v>
      </c>
      <c r="Y3023" t="s">
        <v>345</v>
      </c>
      <c r="Z3023">
        <v>0</v>
      </c>
      <c r="AA3023" t="s">
        <v>346</v>
      </c>
      <c r="AB3023" t="s">
        <v>124</v>
      </c>
      <c r="AC3023">
        <v>232</v>
      </c>
    </row>
    <row r="3024" spans="1:29" x14ac:dyDescent="0.25">
      <c r="A3024">
        <v>345</v>
      </c>
      <c r="B3024">
        <v>345102</v>
      </c>
      <c r="C3024" t="s">
        <v>78</v>
      </c>
      <c r="D3024">
        <v>5880</v>
      </c>
      <c r="E3024">
        <v>4.08</v>
      </c>
      <c r="F3024" s="1">
        <v>42004</v>
      </c>
      <c r="G3024" t="s">
        <v>119</v>
      </c>
      <c r="H3024" t="s">
        <v>470</v>
      </c>
      <c r="I3024" t="s">
        <v>470</v>
      </c>
      <c r="K3024">
        <v>4780</v>
      </c>
      <c r="L3024">
        <v>199153</v>
      </c>
      <c r="Q3024" t="s">
        <v>344</v>
      </c>
      <c r="U3024">
        <v>12</v>
      </c>
      <c r="V3024">
        <v>14</v>
      </c>
      <c r="Y3024" t="s">
        <v>345</v>
      </c>
      <c r="Z3024">
        <v>0</v>
      </c>
      <c r="AA3024" t="s">
        <v>346</v>
      </c>
      <c r="AB3024" t="s">
        <v>124</v>
      </c>
      <c r="AC3024">
        <v>233</v>
      </c>
    </row>
    <row r="3025" spans="1:29" x14ac:dyDescent="0.25">
      <c r="A3025">
        <v>345</v>
      </c>
      <c r="B3025">
        <v>345101</v>
      </c>
      <c r="C3025" t="s">
        <v>78</v>
      </c>
      <c r="D3025">
        <v>5880</v>
      </c>
      <c r="E3025">
        <v>0.13</v>
      </c>
      <c r="F3025" s="1">
        <v>42004</v>
      </c>
      <c r="G3025" t="s">
        <v>119</v>
      </c>
      <c r="H3025" t="s">
        <v>474</v>
      </c>
      <c r="I3025" t="s">
        <v>474</v>
      </c>
      <c r="K3025">
        <v>298393</v>
      </c>
      <c r="L3025">
        <v>199153</v>
      </c>
      <c r="Q3025" t="s">
        <v>344</v>
      </c>
      <c r="U3025">
        <v>12</v>
      </c>
      <c r="V3025">
        <v>14</v>
      </c>
      <c r="Y3025" t="s">
        <v>345</v>
      </c>
      <c r="Z3025">
        <v>0</v>
      </c>
      <c r="AA3025" t="s">
        <v>346</v>
      </c>
      <c r="AB3025" t="s">
        <v>124</v>
      </c>
      <c r="AC3025">
        <v>232</v>
      </c>
    </row>
    <row r="3026" spans="1:29" x14ac:dyDescent="0.25">
      <c r="A3026">
        <v>345</v>
      </c>
      <c r="B3026">
        <v>345102</v>
      </c>
      <c r="C3026" t="s">
        <v>78</v>
      </c>
      <c r="D3026">
        <v>5880</v>
      </c>
      <c r="E3026">
        <v>1.17</v>
      </c>
      <c r="F3026" s="1">
        <v>42004</v>
      </c>
      <c r="G3026" t="s">
        <v>119</v>
      </c>
      <c r="H3026" t="s">
        <v>474</v>
      </c>
      <c r="I3026" t="s">
        <v>474</v>
      </c>
      <c r="K3026">
        <v>298393</v>
      </c>
      <c r="L3026">
        <v>199153</v>
      </c>
      <c r="Q3026" t="s">
        <v>344</v>
      </c>
      <c r="U3026">
        <v>12</v>
      </c>
      <c r="V3026">
        <v>14</v>
      </c>
      <c r="Y3026" t="s">
        <v>345</v>
      </c>
      <c r="Z3026">
        <v>0</v>
      </c>
      <c r="AA3026" t="s">
        <v>346</v>
      </c>
      <c r="AB3026" t="s">
        <v>124</v>
      </c>
      <c r="AC3026">
        <v>233</v>
      </c>
    </row>
    <row r="3027" spans="1:29" x14ac:dyDescent="0.25">
      <c r="A3027">
        <v>345</v>
      </c>
      <c r="B3027">
        <v>345102</v>
      </c>
      <c r="C3027" t="s">
        <v>78</v>
      </c>
      <c r="D3027">
        <v>5880</v>
      </c>
      <c r="E3027">
        <v>164.19</v>
      </c>
      <c r="F3027" s="1">
        <v>42023</v>
      </c>
      <c r="G3027" t="s">
        <v>119</v>
      </c>
      <c r="H3027" t="s">
        <v>365</v>
      </c>
      <c r="K3027">
        <v>657373</v>
      </c>
      <c r="L3027">
        <v>199210</v>
      </c>
      <c r="Q3027" t="s">
        <v>172</v>
      </c>
      <c r="U3027">
        <v>1</v>
      </c>
      <c r="V3027">
        <v>15</v>
      </c>
      <c r="X3027">
        <v>3043997</v>
      </c>
      <c r="Y3027" t="s">
        <v>122</v>
      </c>
      <c r="Z3027">
        <v>345</v>
      </c>
      <c r="AA3027" t="s">
        <v>147</v>
      </c>
      <c r="AB3027" t="s">
        <v>124</v>
      </c>
      <c r="AC3027">
        <v>1</v>
      </c>
    </row>
    <row r="3028" spans="1:29" x14ac:dyDescent="0.25">
      <c r="A3028">
        <v>345</v>
      </c>
      <c r="B3028">
        <v>345101</v>
      </c>
      <c r="C3028" t="s">
        <v>78</v>
      </c>
      <c r="D3028">
        <v>5880</v>
      </c>
      <c r="E3028">
        <v>29.66</v>
      </c>
      <c r="F3028" s="1">
        <v>42033</v>
      </c>
      <c r="G3028" t="s">
        <v>119</v>
      </c>
      <c r="H3028" t="s">
        <v>365</v>
      </c>
      <c r="K3028">
        <v>660325</v>
      </c>
      <c r="L3028">
        <v>199977</v>
      </c>
      <c r="Q3028" t="s">
        <v>172</v>
      </c>
      <c r="U3028">
        <v>1</v>
      </c>
      <c r="V3028">
        <v>15</v>
      </c>
      <c r="X3028">
        <v>3043997</v>
      </c>
      <c r="Y3028" t="s">
        <v>122</v>
      </c>
      <c r="Z3028">
        <v>345</v>
      </c>
      <c r="AA3028" t="s">
        <v>147</v>
      </c>
      <c r="AB3028" t="s">
        <v>124</v>
      </c>
      <c r="AC3028">
        <v>2</v>
      </c>
    </row>
    <row r="3029" spans="1:29" x14ac:dyDescent="0.25">
      <c r="A3029">
        <v>345</v>
      </c>
      <c r="B3029">
        <v>345101</v>
      </c>
      <c r="C3029" t="s">
        <v>78</v>
      </c>
      <c r="D3029">
        <v>5880</v>
      </c>
      <c r="E3029">
        <v>0.53</v>
      </c>
      <c r="F3029" s="1">
        <v>42035</v>
      </c>
      <c r="G3029" t="s">
        <v>119</v>
      </c>
      <c r="H3029" t="s">
        <v>468</v>
      </c>
      <c r="I3029" t="s">
        <v>468</v>
      </c>
      <c r="K3029">
        <v>4773</v>
      </c>
      <c r="L3029">
        <v>201178</v>
      </c>
      <c r="Q3029" t="s">
        <v>344</v>
      </c>
      <c r="U3029">
        <v>1</v>
      </c>
      <c r="V3029">
        <v>15</v>
      </c>
      <c r="Y3029" t="s">
        <v>345</v>
      </c>
      <c r="Z3029">
        <v>0</v>
      </c>
      <c r="AA3029" t="s">
        <v>346</v>
      </c>
      <c r="AB3029" t="s">
        <v>124</v>
      </c>
      <c r="AC3029">
        <v>232</v>
      </c>
    </row>
    <row r="3030" spans="1:29" x14ac:dyDescent="0.25">
      <c r="A3030">
        <v>345</v>
      </c>
      <c r="B3030">
        <v>345102</v>
      </c>
      <c r="C3030" t="s">
        <v>78</v>
      </c>
      <c r="D3030">
        <v>5880</v>
      </c>
      <c r="E3030">
        <v>4.6399999999999997</v>
      </c>
      <c r="F3030" s="1">
        <v>42035</v>
      </c>
      <c r="G3030" t="s">
        <v>119</v>
      </c>
      <c r="H3030" t="s">
        <v>468</v>
      </c>
      <c r="I3030" t="s">
        <v>468</v>
      </c>
      <c r="K3030">
        <v>4773</v>
      </c>
      <c r="L3030">
        <v>201178</v>
      </c>
      <c r="Q3030" t="s">
        <v>344</v>
      </c>
      <c r="U3030">
        <v>1</v>
      </c>
      <c r="V3030">
        <v>15</v>
      </c>
      <c r="Y3030" t="s">
        <v>345</v>
      </c>
      <c r="Z3030">
        <v>0</v>
      </c>
      <c r="AA3030" t="s">
        <v>346</v>
      </c>
      <c r="AB3030" t="s">
        <v>124</v>
      </c>
      <c r="AC3030">
        <v>233</v>
      </c>
    </row>
    <row r="3031" spans="1:29" x14ac:dyDescent="0.25">
      <c r="A3031">
        <v>345</v>
      </c>
      <c r="B3031">
        <v>345101</v>
      </c>
      <c r="C3031" t="s">
        <v>78</v>
      </c>
      <c r="D3031">
        <v>5880</v>
      </c>
      <c r="E3031">
        <v>0.3</v>
      </c>
      <c r="F3031" s="1">
        <v>42035</v>
      </c>
      <c r="G3031" t="s">
        <v>119</v>
      </c>
      <c r="H3031" t="s">
        <v>469</v>
      </c>
      <c r="I3031" t="s">
        <v>469</v>
      </c>
      <c r="K3031">
        <v>4778</v>
      </c>
      <c r="L3031">
        <v>201178</v>
      </c>
      <c r="Q3031" t="s">
        <v>344</v>
      </c>
      <c r="U3031">
        <v>1</v>
      </c>
      <c r="V3031">
        <v>15</v>
      </c>
      <c r="Y3031" t="s">
        <v>345</v>
      </c>
      <c r="Z3031">
        <v>0</v>
      </c>
      <c r="AA3031" t="s">
        <v>346</v>
      </c>
      <c r="AB3031" t="s">
        <v>124</v>
      </c>
      <c r="AC3031">
        <v>232</v>
      </c>
    </row>
    <row r="3032" spans="1:29" x14ac:dyDescent="0.25">
      <c r="A3032">
        <v>345</v>
      </c>
      <c r="B3032">
        <v>345102</v>
      </c>
      <c r="C3032" t="s">
        <v>78</v>
      </c>
      <c r="D3032">
        <v>5880</v>
      </c>
      <c r="E3032">
        <v>2.66</v>
      </c>
      <c r="F3032" s="1">
        <v>42035</v>
      </c>
      <c r="G3032" t="s">
        <v>119</v>
      </c>
      <c r="H3032" t="s">
        <v>469</v>
      </c>
      <c r="I3032" t="s">
        <v>469</v>
      </c>
      <c r="K3032">
        <v>4778</v>
      </c>
      <c r="L3032">
        <v>201178</v>
      </c>
      <c r="Q3032" t="s">
        <v>344</v>
      </c>
      <c r="U3032">
        <v>1</v>
      </c>
      <c r="V3032">
        <v>15</v>
      </c>
      <c r="Y3032" t="s">
        <v>345</v>
      </c>
      <c r="Z3032">
        <v>0</v>
      </c>
      <c r="AA3032" t="s">
        <v>346</v>
      </c>
      <c r="AB3032" t="s">
        <v>124</v>
      </c>
      <c r="AC3032">
        <v>233</v>
      </c>
    </row>
    <row r="3033" spans="1:29" x14ac:dyDescent="0.25">
      <c r="A3033">
        <v>345</v>
      </c>
      <c r="B3033">
        <v>345101</v>
      </c>
      <c r="C3033" t="s">
        <v>78</v>
      </c>
      <c r="D3033">
        <v>5880</v>
      </c>
      <c r="E3033">
        <v>0.63</v>
      </c>
      <c r="F3033" s="1">
        <v>42035</v>
      </c>
      <c r="G3033" t="s">
        <v>119</v>
      </c>
      <c r="H3033" t="s">
        <v>472</v>
      </c>
      <c r="I3033" t="s">
        <v>472</v>
      </c>
      <c r="K3033">
        <v>4779</v>
      </c>
      <c r="L3033">
        <v>201178</v>
      </c>
      <c r="Q3033" t="s">
        <v>344</v>
      </c>
      <c r="U3033">
        <v>1</v>
      </c>
      <c r="V3033">
        <v>15</v>
      </c>
      <c r="Y3033" t="s">
        <v>345</v>
      </c>
      <c r="Z3033">
        <v>0</v>
      </c>
      <c r="AA3033" t="s">
        <v>346</v>
      </c>
      <c r="AB3033" t="s">
        <v>124</v>
      </c>
      <c r="AC3033">
        <v>232</v>
      </c>
    </row>
    <row r="3034" spans="1:29" x14ac:dyDescent="0.25">
      <c r="A3034">
        <v>345</v>
      </c>
      <c r="B3034">
        <v>345102</v>
      </c>
      <c r="C3034" t="s">
        <v>78</v>
      </c>
      <c r="D3034">
        <v>5880</v>
      </c>
      <c r="E3034">
        <v>5.58</v>
      </c>
      <c r="F3034" s="1">
        <v>42035</v>
      </c>
      <c r="G3034" t="s">
        <v>119</v>
      </c>
      <c r="H3034" t="s">
        <v>472</v>
      </c>
      <c r="I3034" t="s">
        <v>472</v>
      </c>
      <c r="K3034">
        <v>4779</v>
      </c>
      <c r="L3034">
        <v>201178</v>
      </c>
      <c r="Q3034" t="s">
        <v>344</v>
      </c>
      <c r="U3034">
        <v>1</v>
      </c>
      <c r="V3034">
        <v>15</v>
      </c>
      <c r="Y3034" t="s">
        <v>345</v>
      </c>
      <c r="Z3034">
        <v>0</v>
      </c>
      <c r="AA3034" t="s">
        <v>346</v>
      </c>
      <c r="AB3034" t="s">
        <v>124</v>
      </c>
      <c r="AC3034">
        <v>233</v>
      </c>
    </row>
    <row r="3035" spans="1:29" x14ac:dyDescent="0.25">
      <c r="A3035">
        <v>345</v>
      </c>
      <c r="B3035">
        <v>345101</v>
      </c>
      <c r="C3035" t="s">
        <v>78</v>
      </c>
      <c r="D3035">
        <v>5880</v>
      </c>
      <c r="E3035">
        <v>1.3</v>
      </c>
      <c r="F3035" s="1">
        <v>42035</v>
      </c>
      <c r="G3035" t="s">
        <v>119</v>
      </c>
      <c r="H3035" t="s">
        <v>470</v>
      </c>
      <c r="I3035" t="s">
        <v>470</v>
      </c>
      <c r="K3035">
        <v>4780</v>
      </c>
      <c r="L3035">
        <v>201178</v>
      </c>
      <c r="Q3035" t="s">
        <v>344</v>
      </c>
      <c r="U3035">
        <v>1</v>
      </c>
      <c r="V3035">
        <v>15</v>
      </c>
      <c r="Y3035" t="s">
        <v>345</v>
      </c>
      <c r="Z3035">
        <v>0</v>
      </c>
      <c r="AA3035" t="s">
        <v>346</v>
      </c>
      <c r="AB3035" t="s">
        <v>124</v>
      </c>
      <c r="AC3035">
        <v>232</v>
      </c>
    </row>
    <row r="3036" spans="1:29" x14ac:dyDescent="0.25">
      <c r="A3036">
        <v>345</v>
      </c>
      <c r="B3036">
        <v>345102</v>
      </c>
      <c r="C3036" t="s">
        <v>78</v>
      </c>
      <c r="D3036">
        <v>5880</v>
      </c>
      <c r="E3036">
        <v>11.45</v>
      </c>
      <c r="F3036" s="1">
        <v>42035</v>
      </c>
      <c r="G3036" t="s">
        <v>119</v>
      </c>
      <c r="H3036" t="s">
        <v>470</v>
      </c>
      <c r="I3036" t="s">
        <v>470</v>
      </c>
      <c r="K3036">
        <v>4780</v>
      </c>
      <c r="L3036">
        <v>201178</v>
      </c>
      <c r="Q3036" t="s">
        <v>344</v>
      </c>
      <c r="U3036">
        <v>1</v>
      </c>
      <c r="V3036">
        <v>15</v>
      </c>
      <c r="Y3036" t="s">
        <v>345</v>
      </c>
      <c r="Z3036">
        <v>0</v>
      </c>
      <c r="AA3036" t="s">
        <v>346</v>
      </c>
      <c r="AB3036" t="s">
        <v>124</v>
      </c>
      <c r="AC3036">
        <v>233</v>
      </c>
    </row>
    <row r="3037" spans="1:29" x14ac:dyDescent="0.25">
      <c r="A3037">
        <v>345</v>
      </c>
      <c r="B3037">
        <v>345101</v>
      </c>
      <c r="C3037" t="s">
        <v>78</v>
      </c>
      <c r="D3037">
        <v>5880</v>
      </c>
      <c r="E3037">
        <v>14.35</v>
      </c>
      <c r="F3037" s="1">
        <v>42035</v>
      </c>
      <c r="G3037" t="s">
        <v>119</v>
      </c>
      <c r="H3037" t="s">
        <v>456</v>
      </c>
      <c r="I3037" t="s">
        <v>451</v>
      </c>
      <c r="K3037">
        <v>303041</v>
      </c>
      <c r="L3037">
        <v>200429</v>
      </c>
      <c r="P3037" t="s">
        <v>126</v>
      </c>
      <c r="Q3037" t="s">
        <v>170</v>
      </c>
      <c r="U3037">
        <v>1</v>
      </c>
      <c r="V3037">
        <v>15</v>
      </c>
      <c r="Y3037" t="s">
        <v>122</v>
      </c>
      <c r="Z3037">
        <v>102</v>
      </c>
      <c r="AA3037" t="s">
        <v>123</v>
      </c>
      <c r="AB3037" t="s">
        <v>124</v>
      </c>
      <c r="AC3037">
        <v>128</v>
      </c>
    </row>
    <row r="3038" spans="1:29" x14ac:dyDescent="0.25">
      <c r="A3038">
        <v>345</v>
      </c>
      <c r="B3038">
        <v>345101</v>
      </c>
      <c r="C3038" t="s">
        <v>78</v>
      </c>
      <c r="D3038">
        <v>5880</v>
      </c>
      <c r="E3038">
        <v>-14.35</v>
      </c>
      <c r="F3038" s="1">
        <v>42036</v>
      </c>
      <c r="G3038" t="s">
        <v>119</v>
      </c>
      <c r="H3038" t="s">
        <v>456</v>
      </c>
      <c r="I3038" t="s">
        <v>451</v>
      </c>
      <c r="K3038">
        <v>303041</v>
      </c>
      <c r="L3038">
        <v>200429</v>
      </c>
      <c r="P3038" t="s">
        <v>126</v>
      </c>
      <c r="Q3038" t="s">
        <v>170</v>
      </c>
      <c r="U3038">
        <v>2</v>
      </c>
      <c r="V3038">
        <v>15</v>
      </c>
      <c r="Y3038" t="s">
        <v>122</v>
      </c>
      <c r="Z3038">
        <v>102</v>
      </c>
      <c r="AA3038" t="s">
        <v>123</v>
      </c>
      <c r="AB3038" t="s">
        <v>124</v>
      </c>
      <c r="AC3038">
        <v>128</v>
      </c>
    </row>
    <row r="3039" spans="1:29" x14ac:dyDescent="0.25">
      <c r="A3039">
        <v>345</v>
      </c>
      <c r="B3039">
        <v>345101</v>
      </c>
      <c r="C3039" t="s">
        <v>78</v>
      </c>
      <c r="D3039">
        <v>5880</v>
      </c>
      <c r="E3039">
        <v>14.35</v>
      </c>
      <c r="F3039" s="1">
        <v>42037</v>
      </c>
      <c r="G3039" t="s">
        <v>119</v>
      </c>
      <c r="H3039" t="s">
        <v>451</v>
      </c>
      <c r="K3039">
        <v>660602</v>
      </c>
      <c r="L3039">
        <v>200207</v>
      </c>
      <c r="Q3039" t="s">
        <v>172</v>
      </c>
      <c r="U3039">
        <v>2</v>
      </c>
      <c r="V3039">
        <v>15</v>
      </c>
      <c r="X3039">
        <v>3049664</v>
      </c>
      <c r="Y3039" t="s">
        <v>122</v>
      </c>
      <c r="Z3039">
        <v>345</v>
      </c>
      <c r="AA3039" t="s">
        <v>147</v>
      </c>
      <c r="AB3039" t="s">
        <v>124</v>
      </c>
      <c r="AC3039">
        <v>1</v>
      </c>
    </row>
    <row r="3040" spans="1:29" x14ac:dyDescent="0.25">
      <c r="A3040">
        <v>345</v>
      </c>
      <c r="B3040">
        <v>345102</v>
      </c>
      <c r="C3040" t="s">
        <v>78</v>
      </c>
      <c r="D3040">
        <v>5880</v>
      </c>
      <c r="E3040">
        <v>53.43</v>
      </c>
      <c r="F3040" s="1">
        <v>42053</v>
      </c>
      <c r="G3040" t="s">
        <v>119</v>
      </c>
      <c r="H3040" t="s">
        <v>365</v>
      </c>
      <c r="K3040">
        <v>664540</v>
      </c>
      <c r="L3040">
        <v>201418</v>
      </c>
      <c r="Q3040" t="s">
        <v>172</v>
      </c>
      <c r="U3040">
        <v>2</v>
      </c>
      <c r="V3040">
        <v>15</v>
      </c>
      <c r="X3040">
        <v>3043997</v>
      </c>
      <c r="Y3040" t="s">
        <v>122</v>
      </c>
      <c r="Z3040">
        <v>345</v>
      </c>
      <c r="AA3040" t="s">
        <v>147</v>
      </c>
      <c r="AB3040" t="s">
        <v>124</v>
      </c>
      <c r="AC3040">
        <v>2</v>
      </c>
    </row>
    <row r="3041" spans="1:29" x14ac:dyDescent="0.25">
      <c r="A3041">
        <v>345</v>
      </c>
      <c r="B3041">
        <v>345101</v>
      </c>
      <c r="C3041" t="s">
        <v>78</v>
      </c>
      <c r="D3041">
        <v>5880</v>
      </c>
      <c r="E3041">
        <v>0.82</v>
      </c>
      <c r="F3041" s="1">
        <v>42063</v>
      </c>
      <c r="G3041" t="s">
        <v>119</v>
      </c>
      <c r="H3041" t="s">
        <v>468</v>
      </c>
      <c r="I3041" t="s">
        <v>468</v>
      </c>
      <c r="K3041">
        <v>4773</v>
      </c>
      <c r="L3041">
        <v>203189</v>
      </c>
      <c r="Q3041" t="s">
        <v>344</v>
      </c>
      <c r="U3041">
        <v>2</v>
      </c>
      <c r="V3041">
        <v>15</v>
      </c>
      <c r="Y3041" t="s">
        <v>345</v>
      </c>
      <c r="Z3041">
        <v>0</v>
      </c>
      <c r="AA3041" t="s">
        <v>346</v>
      </c>
      <c r="AB3041" t="s">
        <v>124</v>
      </c>
      <c r="AC3041">
        <v>232</v>
      </c>
    </row>
    <row r="3042" spans="1:29" x14ac:dyDescent="0.25">
      <c r="A3042">
        <v>345</v>
      </c>
      <c r="B3042">
        <v>345102</v>
      </c>
      <c r="C3042" t="s">
        <v>78</v>
      </c>
      <c r="D3042">
        <v>5880</v>
      </c>
      <c r="E3042">
        <v>7.18</v>
      </c>
      <c r="F3042" s="1">
        <v>42063</v>
      </c>
      <c r="G3042" t="s">
        <v>119</v>
      </c>
      <c r="H3042" t="s">
        <v>468</v>
      </c>
      <c r="I3042" t="s">
        <v>468</v>
      </c>
      <c r="K3042">
        <v>4773</v>
      </c>
      <c r="L3042">
        <v>203189</v>
      </c>
      <c r="Q3042" t="s">
        <v>344</v>
      </c>
      <c r="U3042">
        <v>2</v>
      </c>
      <c r="V3042">
        <v>15</v>
      </c>
      <c r="Y3042" t="s">
        <v>345</v>
      </c>
      <c r="Z3042">
        <v>0</v>
      </c>
      <c r="AA3042" t="s">
        <v>346</v>
      </c>
      <c r="AB3042" t="s">
        <v>124</v>
      </c>
      <c r="AC3042">
        <v>233</v>
      </c>
    </row>
    <row r="3043" spans="1:29" x14ac:dyDescent="0.25">
      <c r="A3043">
        <v>345</v>
      </c>
      <c r="B3043">
        <v>345101</v>
      </c>
      <c r="C3043" t="s">
        <v>78</v>
      </c>
      <c r="D3043">
        <v>5880</v>
      </c>
      <c r="E3043">
        <v>1.1299999999999999</v>
      </c>
      <c r="F3043" s="1">
        <v>42063</v>
      </c>
      <c r="G3043" t="s">
        <v>119</v>
      </c>
      <c r="H3043" t="s">
        <v>470</v>
      </c>
      <c r="I3043" t="s">
        <v>470</v>
      </c>
      <c r="K3043">
        <v>4780</v>
      </c>
      <c r="L3043">
        <v>203189</v>
      </c>
      <c r="Q3043" t="s">
        <v>344</v>
      </c>
      <c r="U3043">
        <v>2</v>
      </c>
      <c r="V3043">
        <v>15</v>
      </c>
      <c r="Y3043" t="s">
        <v>345</v>
      </c>
      <c r="Z3043">
        <v>0</v>
      </c>
      <c r="AA3043" t="s">
        <v>346</v>
      </c>
      <c r="AB3043" t="s">
        <v>124</v>
      </c>
      <c r="AC3043">
        <v>232</v>
      </c>
    </row>
    <row r="3044" spans="1:29" x14ac:dyDescent="0.25">
      <c r="A3044">
        <v>345</v>
      </c>
      <c r="B3044">
        <v>345102</v>
      </c>
      <c r="C3044" t="s">
        <v>78</v>
      </c>
      <c r="D3044">
        <v>5880</v>
      </c>
      <c r="E3044">
        <v>9.9</v>
      </c>
      <c r="F3044" s="1">
        <v>42063</v>
      </c>
      <c r="G3044" t="s">
        <v>119</v>
      </c>
      <c r="H3044" t="s">
        <v>470</v>
      </c>
      <c r="I3044" t="s">
        <v>470</v>
      </c>
      <c r="K3044">
        <v>4780</v>
      </c>
      <c r="L3044">
        <v>203189</v>
      </c>
      <c r="Q3044" t="s">
        <v>344</v>
      </c>
      <c r="U3044">
        <v>2</v>
      </c>
      <c r="V3044">
        <v>15</v>
      </c>
      <c r="Y3044" t="s">
        <v>345</v>
      </c>
      <c r="Z3044">
        <v>0</v>
      </c>
      <c r="AA3044" t="s">
        <v>346</v>
      </c>
      <c r="AB3044" t="s">
        <v>124</v>
      </c>
      <c r="AC3044">
        <v>233</v>
      </c>
    </row>
    <row r="3045" spans="1:29" x14ac:dyDescent="0.25">
      <c r="A3045">
        <v>345</v>
      </c>
      <c r="B3045">
        <v>345102</v>
      </c>
      <c r="C3045" t="s">
        <v>78</v>
      </c>
      <c r="D3045">
        <v>5880</v>
      </c>
      <c r="E3045">
        <v>89</v>
      </c>
      <c r="F3045" s="1">
        <v>42080</v>
      </c>
      <c r="G3045" t="s">
        <v>119</v>
      </c>
      <c r="H3045" t="s">
        <v>365</v>
      </c>
      <c r="K3045">
        <v>670248</v>
      </c>
      <c r="L3045">
        <v>203405</v>
      </c>
      <c r="Q3045" t="s">
        <v>172</v>
      </c>
      <c r="U3045">
        <v>3</v>
      </c>
      <c r="V3045">
        <v>15</v>
      </c>
      <c r="X3045">
        <v>3043997</v>
      </c>
      <c r="Y3045" t="s">
        <v>122</v>
      </c>
      <c r="Z3045">
        <v>345</v>
      </c>
      <c r="AA3045" t="s">
        <v>147</v>
      </c>
      <c r="AB3045" t="s">
        <v>124</v>
      </c>
      <c r="AC3045">
        <v>1</v>
      </c>
    </row>
    <row r="3046" spans="1:29" x14ac:dyDescent="0.25">
      <c r="A3046">
        <v>345</v>
      </c>
      <c r="B3046">
        <v>345101</v>
      </c>
      <c r="C3046" t="s">
        <v>78</v>
      </c>
      <c r="D3046">
        <v>5880</v>
      </c>
      <c r="E3046">
        <v>0.85</v>
      </c>
      <c r="F3046" s="1">
        <v>42094</v>
      </c>
      <c r="G3046" t="s">
        <v>119</v>
      </c>
      <c r="H3046" t="s">
        <v>468</v>
      </c>
      <c r="I3046" t="s">
        <v>468</v>
      </c>
      <c r="K3046">
        <v>4773</v>
      </c>
      <c r="L3046">
        <v>205849</v>
      </c>
      <c r="Q3046" t="s">
        <v>344</v>
      </c>
      <c r="U3046">
        <v>3</v>
      </c>
      <c r="V3046">
        <v>15</v>
      </c>
      <c r="Y3046" t="s">
        <v>345</v>
      </c>
      <c r="Z3046">
        <v>0</v>
      </c>
      <c r="AA3046" t="s">
        <v>346</v>
      </c>
      <c r="AB3046" t="s">
        <v>124</v>
      </c>
      <c r="AC3046">
        <v>232</v>
      </c>
    </row>
    <row r="3047" spans="1:29" x14ac:dyDescent="0.25">
      <c r="A3047">
        <v>345</v>
      </c>
      <c r="B3047">
        <v>345102</v>
      </c>
      <c r="C3047" t="s">
        <v>78</v>
      </c>
      <c r="D3047">
        <v>5880</v>
      </c>
      <c r="E3047">
        <v>7.41</v>
      </c>
      <c r="F3047" s="1">
        <v>42094</v>
      </c>
      <c r="G3047" t="s">
        <v>119</v>
      </c>
      <c r="H3047" t="s">
        <v>468</v>
      </c>
      <c r="I3047" t="s">
        <v>468</v>
      </c>
      <c r="K3047">
        <v>4773</v>
      </c>
      <c r="L3047">
        <v>205849</v>
      </c>
      <c r="Q3047" t="s">
        <v>344</v>
      </c>
      <c r="U3047">
        <v>3</v>
      </c>
      <c r="V3047">
        <v>15</v>
      </c>
      <c r="Y3047" t="s">
        <v>345</v>
      </c>
      <c r="Z3047">
        <v>0</v>
      </c>
      <c r="AA3047" t="s">
        <v>346</v>
      </c>
      <c r="AB3047" t="s">
        <v>124</v>
      </c>
      <c r="AC3047">
        <v>233</v>
      </c>
    </row>
    <row r="3048" spans="1:29" x14ac:dyDescent="0.25">
      <c r="A3048">
        <v>345</v>
      </c>
      <c r="B3048">
        <v>345101</v>
      </c>
      <c r="C3048" t="s">
        <v>78</v>
      </c>
      <c r="D3048">
        <v>5880</v>
      </c>
      <c r="E3048">
        <v>0.04</v>
      </c>
      <c r="F3048" s="1">
        <v>42094</v>
      </c>
      <c r="G3048" t="s">
        <v>119</v>
      </c>
      <c r="H3048" t="s">
        <v>472</v>
      </c>
      <c r="I3048" t="s">
        <v>472</v>
      </c>
      <c r="K3048">
        <v>4779</v>
      </c>
      <c r="L3048">
        <v>205849</v>
      </c>
      <c r="Q3048" t="s">
        <v>344</v>
      </c>
      <c r="U3048">
        <v>3</v>
      </c>
      <c r="V3048">
        <v>15</v>
      </c>
      <c r="Y3048" t="s">
        <v>345</v>
      </c>
      <c r="Z3048">
        <v>0</v>
      </c>
      <c r="AA3048" t="s">
        <v>346</v>
      </c>
      <c r="AB3048" t="s">
        <v>124</v>
      </c>
      <c r="AC3048">
        <v>232</v>
      </c>
    </row>
    <row r="3049" spans="1:29" x14ac:dyDescent="0.25">
      <c r="A3049">
        <v>345</v>
      </c>
      <c r="B3049">
        <v>345102</v>
      </c>
      <c r="C3049" t="s">
        <v>78</v>
      </c>
      <c r="D3049">
        <v>5880</v>
      </c>
      <c r="E3049">
        <v>0.33</v>
      </c>
      <c r="F3049" s="1">
        <v>42094</v>
      </c>
      <c r="G3049" t="s">
        <v>119</v>
      </c>
      <c r="H3049" t="s">
        <v>472</v>
      </c>
      <c r="I3049" t="s">
        <v>472</v>
      </c>
      <c r="K3049">
        <v>4779</v>
      </c>
      <c r="L3049">
        <v>205849</v>
      </c>
      <c r="Q3049" t="s">
        <v>344</v>
      </c>
      <c r="U3049">
        <v>3</v>
      </c>
      <c r="V3049">
        <v>15</v>
      </c>
      <c r="Y3049" t="s">
        <v>345</v>
      </c>
      <c r="Z3049">
        <v>0</v>
      </c>
      <c r="AA3049" t="s">
        <v>346</v>
      </c>
      <c r="AB3049" t="s">
        <v>124</v>
      </c>
      <c r="AC3049">
        <v>233</v>
      </c>
    </row>
    <row r="3050" spans="1:29" x14ac:dyDescent="0.25">
      <c r="A3050">
        <v>345</v>
      </c>
      <c r="B3050">
        <v>345101</v>
      </c>
      <c r="C3050" t="s">
        <v>78</v>
      </c>
      <c r="D3050">
        <v>5880</v>
      </c>
      <c r="E3050">
        <v>0.22</v>
      </c>
      <c r="F3050" s="1">
        <v>42094</v>
      </c>
      <c r="G3050" t="s">
        <v>119</v>
      </c>
      <c r="H3050" t="s">
        <v>470</v>
      </c>
      <c r="I3050" t="s">
        <v>470</v>
      </c>
      <c r="K3050">
        <v>4780</v>
      </c>
      <c r="L3050">
        <v>205849</v>
      </c>
      <c r="Q3050" t="s">
        <v>344</v>
      </c>
      <c r="U3050">
        <v>3</v>
      </c>
      <c r="V3050">
        <v>15</v>
      </c>
      <c r="Y3050" t="s">
        <v>345</v>
      </c>
      <c r="Z3050">
        <v>0</v>
      </c>
      <c r="AA3050" t="s">
        <v>346</v>
      </c>
      <c r="AB3050" t="s">
        <v>124</v>
      </c>
      <c r="AC3050">
        <v>232</v>
      </c>
    </row>
    <row r="3051" spans="1:29" x14ac:dyDescent="0.25">
      <c r="A3051">
        <v>345</v>
      </c>
      <c r="B3051">
        <v>345102</v>
      </c>
      <c r="C3051" t="s">
        <v>78</v>
      </c>
      <c r="D3051">
        <v>5880</v>
      </c>
      <c r="E3051">
        <v>1.95</v>
      </c>
      <c r="F3051" s="1">
        <v>42094</v>
      </c>
      <c r="G3051" t="s">
        <v>119</v>
      </c>
      <c r="H3051" t="s">
        <v>470</v>
      </c>
      <c r="I3051" t="s">
        <v>470</v>
      </c>
      <c r="K3051">
        <v>4780</v>
      </c>
      <c r="L3051">
        <v>205849</v>
      </c>
      <c r="Q3051" t="s">
        <v>344</v>
      </c>
      <c r="U3051">
        <v>3</v>
      </c>
      <c r="V3051">
        <v>15</v>
      </c>
      <c r="Y3051" t="s">
        <v>345</v>
      </c>
      <c r="Z3051">
        <v>0</v>
      </c>
      <c r="AA3051" t="s">
        <v>346</v>
      </c>
      <c r="AB3051" t="s">
        <v>124</v>
      </c>
      <c r="AC3051">
        <v>233</v>
      </c>
    </row>
    <row r="3052" spans="1:29" x14ac:dyDescent="0.25">
      <c r="A3052">
        <v>345</v>
      </c>
      <c r="B3052">
        <v>345102</v>
      </c>
      <c r="C3052" t="s">
        <v>78</v>
      </c>
      <c r="D3052">
        <v>5880</v>
      </c>
      <c r="E3052">
        <v>9.8800000000000008</v>
      </c>
      <c r="F3052" s="1">
        <v>42108</v>
      </c>
      <c r="G3052" t="s">
        <v>119</v>
      </c>
      <c r="H3052" t="s">
        <v>365</v>
      </c>
      <c r="K3052">
        <v>676416</v>
      </c>
      <c r="L3052">
        <v>205535</v>
      </c>
      <c r="Q3052" t="s">
        <v>172</v>
      </c>
      <c r="U3052">
        <v>4</v>
      </c>
      <c r="V3052">
        <v>15</v>
      </c>
      <c r="X3052">
        <v>3043997</v>
      </c>
      <c r="Y3052" t="s">
        <v>122</v>
      </c>
      <c r="Z3052">
        <v>345</v>
      </c>
      <c r="AA3052" t="s">
        <v>147</v>
      </c>
      <c r="AB3052" t="s">
        <v>124</v>
      </c>
      <c r="AC3052">
        <v>1</v>
      </c>
    </row>
    <row r="3053" spans="1:29" x14ac:dyDescent="0.25">
      <c r="A3053">
        <v>345</v>
      </c>
      <c r="B3053">
        <v>345101</v>
      </c>
      <c r="C3053" t="s">
        <v>78</v>
      </c>
      <c r="D3053">
        <v>5880</v>
      </c>
      <c r="E3053">
        <v>0.7</v>
      </c>
      <c r="F3053" s="1">
        <v>42124</v>
      </c>
      <c r="G3053" t="s">
        <v>119</v>
      </c>
      <c r="H3053" t="s">
        <v>468</v>
      </c>
      <c r="I3053" t="s">
        <v>468</v>
      </c>
      <c r="K3053">
        <v>4773</v>
      </c>
      <c r="L3053">
        <v>208038</v>
      </c>
      <c r="Q3053" t="s">
        <v>344</v>
      </c>
      <c r="U3053">
        <v>4</v>
      </c>
      <c r="V3053">
        <v>15</v>
      </c>
      <c r="Y3053" t="s">
        <v>345</v>
      </c>
      <c r="Z3053">
        <v>0</v>
      </c>
      <c r="AA3053" t="s">
        <v>346</v>
      </c>
      <c r="AB3053" t="s">
        <v>124</v>
      </c>
      <c r="AC3053">
        <v>232</v>
      </c>
    </row>
    <row r="3054" spans="1:29" x14ac:dyDescent="0.25">
      <c r="A3054">
        <v>345</v>
      </c>
      <c r="B3054">
        <v>345102</v>
      </c>
      <c r="C3054" t="s">
        <v>78</v>
      </c>
      <c r="D3054">
        <v>5880</v>
      </c>
      <c r="E3054">
        <v>6.13</v>
      </c>
      <c r="F3054" s="1">
        <v>42124</v>
      </c>
      <c r="G3054" t="s">
        <v>119</v>
      </c>
      <c r="H3054" t="s">
        <v>468</v>
      </c>
      <c r="I3054" t="s">
        <v>468</v>
      </c>
      <c r="K3054">
        <v>4773</v>
      </c>
      <c r="L3054">
        <v>208038</v>
      </c>
      <c r="Q3054" t="s">
        <v>344</v>
      </c>
      <c r="U3054">
        <v>4</v>
      </c>
      <c r="V3054">
        <v>15</v>
      </c>
      <c r="Y3054" t="s">
        <v>345</v>
      </c>
      <c r="Z3054">
        <v>0</v>
      </c>
      <c r="AA3054" t="s">
        <v>346</v>
      </c>
      <c r="AB3054" t="s">
        <v>124</v>
      </c>
      <c r="AC3054">
        <v>233</v>
      </c>
    </row>
    <row r="3055" spans="1:29" x14ac:dyDescent="0.25">
      <c r="A3055">
        <v>345</v>
      </c>
      <c r="B3055">
        <v>345101</v>
      </c>
      <c r="C3055" t="s">
        <v>78</v>
      </c>
      <c r="D3055">
        <v>5880</v>
      </c>
      <c r="E3055">
        <v>0.83</v>
      </c>
      <c r="F3055" s="1">
        <v>42124</v>
      </c>
      <c r="G3055" t="s">
        <v>119</v>
      </c>
      <c r="H3055" t="s">
        <v>469</v>
      </c>
      <c r="I3055" t="s">
        <v>469</v>
      </c>
      <c r="K3055">
        <v>4778</v>
      </c>
      <c r="L3055">
        <v>208038</v>
      </c>
      <c r="Q3055" t="s">
        <v>344</v>
      </c>
      <c r="U3055">
        <v>4</v>
      </c>
      <c r="V3055">
        <v>15</v>
      </c>
      <c r="Y3055" t="s">
        <v>345</v>
      </c>
      <c r="Z3055">
        <v>0</v>
      </c>
      <c r="AA3055" t="s">
        <v>346</v>
      </c>
      <c r="AB3055" t="s">
        <v>124</v>
      </c>
      <c r="AC3055">
        <v>232</v>
      </c>
    </row>
    <row r="3056" spans="1:29" x14ac:dyDescent="0.25">
      <c r="A3056">
        <v>345</v>
      </c>
      <c r="B3056">
        <v>345102</v>
      </c>
      <c r="C3056" t="s">
        <v>78</v>
      </c>
      <c r="D3056">
        <v>5880</v>
      </c>
      <c r="E3056">
        <v>7.25</v>
      </c>
      <c r="F3056" s="1">
        <v>42124</v>
      </c>
      <c r="G3056" t="s">
        <v>119</v>
      </c>
      <c r="H3056" t="s">
        <v>469</v>
      </c>
      <c r="I3056" t="s">
        <v>469</v>
      </c>
      <c r="K3056">
        <v>4778</v>
      </c>
      <c r="L3056">
        <v>208038</v>
      </c>
      <c r="Q3056" t="s">
        <v>344</v>
      </c>
      <c r="U3056">
        <v>4</v>
      </c>
      <c r="V3056">
        <v>15</v>
      </c>
      <c r="Y3056" t="s">
        <v>345</v>
      </c>
      <c r="Z3056">
        <v>0</v>
      </c>
      <c r="AA3056" t="s">
        <v>346</v>
      </c>
      <c r="AB3056" t="s">
        <v>124</v>
      </c>
      <c r="AC3056">
        <v>233</v>
      </c>
    </row>
    <row r="3057" spans="1:29" x14ac:dyDescent="0.25">
      <c r="A3057">
        <v>345</v>
      </c>
      <c r="B3057">
        <v>345101</v>
      </c>
      <c r="C3057" t="s">
        <v>78</v>
      </c>
      <c r="D3057">
        <v>5880</v>
      </c>
      <c r="E3057">
        <v>7.0000000000000007E-2</v>
      </c>
      <c r="F3057" s="1">
        <v>42124</v>
      </c>
      <c r="G3057" t="s">
        <v>119</v>
      </c>
      <c r="H3057" t="s">
        <v>472</v>
      </c>
      <c r="I3057" t="s">
        <v>472</v>
      </c>
      <c r="K3057">
        <v>4779</v>
      </c>
      <c r="L3057">
        <v>208038</v>
      </c>
      <c r="Q3057" t="s">
        <v>344</v>
      </c>
      <c r="U3057">
        <v>4</v>
      </c>
      <c r="V3057">
        <v>15</v>
      </c>
      <c r="Y3057" t="s">
        <v>345</v>
      </c>
      <c r="Z3057">
        <v>0</v>
      </c>
      <c r="AA3057" t="s">
        <v>346</v>
      </c>
      <c r="AB3057" t="s">
        <v>124</v>
      </c>
      <c r="AC3057">
        <v>232</v>
      </c>
    </row>
    <row r="3058" spans="1:29" x14ac:dyDescent="0.25">
      <c r="A3058">
        <v>345</v>
      </c>
      <c r="B3058">
        <v>345102</v>
      </c>
      <c r="C3058" t="s">
        <v>78</v>
      </c>
      <c r="D3058">
        <v>5880</v>
      </c>
      <c r="E3058">
        <v>0.61</v>
      </c>
      <c r="F3058" s="1">
        <v>42124</v>
      </c>
      <c r="G3058" t="s">
        <v>119</v>
      </c>
      <c r="H3058" t="s">
        <v>472</v>
      </c>
      <c r="I3058" t="s">
        <v>472</v>
      </c>
      <c r="K3058">
        <v>4779</v>
      </c>
      <c r="L3058">
        <v>208038</v>
      </c>
      <c r="Q3058" t="s">
        <v>344</v>
      </c>
      <c r="U3058">
        <v>4</v>
      </c>
      <c r="V3058">
        <v>15</v>
      </c>
      <c r="Y3058" t="s">
        <v>345</v>
      </c>
      <c r="Z3058">
        <v>0</v>
      </c>
      <c r="AA3058" t="s">
        <v>346</v>
      </c>
      <c r="AB3058" t="s">
        <v>124</v>
      </c>
      <c r="AC3058">
        <v>233</v>
      </c>
    </row>
    <row r="3059" spans="1:29" x14ac:dyDescent="0.25">
      <c r="A3059">
        <v>345</v>
      </c>
      <c r="B3059">
        <v>345101</v>
      </c>
      <c r="C3059" t="s">
        <v>78</v>
      </c>
      <c r="D3059">
        <v>5880</v>
      </c>
      <c r="E3059">
        <v>1.89</v>
      </c>
      <c r="F3059" s="1">
        <v>42124</v>
      </c>
      <c r="G3059" t="s">
        <v>119</v>
      </c>
      <c r="H3059" t="s">
        <v>470</v>
      </c>
      <c r="I3059" t="s">
        <v>470</v>
      </c>
      <c r="K3059">
        <v>4780</v>
      </c>
      <c r="L3059">
        <v>208038</v>
      </c>
      <c r="Q3059" t="s">
        <v>344</v>
      </c>
      <c r="U3059">
        <v>4</v>
      </c>
      <c r="V3059">
        <v>15</v>
      </c>
      <c r="Y3059" t="s">
        <v>345</v>
      </c>
      <c r="Z3059">
        <v>0</v>
      </c>
      <c r="AA3059" t="s">
        <v>346</v>
      </c>
      <c r="AB3059" t="s">
        <v>124</v>
      </c>
      <c r="AC3059">
        <v>232</v>
      </c>
    </row>
    <row r="3060" spans="1:29" x14ac:dyDescent="0.25">
      <c r="A3060">
        <v>345</v>
      </c>
      <c r="B3060">
        <v>345102</v>
      </c>
      <c r="C3060" t="s">
        <v>78</v>
      </c>
      <c r="D3060">
        <v>5880</v>
      </c>
      <c r="E3060">
        <v>16.55</v>
      </c>
      <c r="F3060" s="1">
        <v>42124</v>
      </c>
      <c r="G3060" t="s">
        <v>119</v>
      </c>
      <c r="H3060" t="s">
        <v>470</v>
      </c>
      <c r="I3060" t="s">
        <v>470</v>
      </c>
      <c r="K3060">
        <v>4780</v>
      </c>
      <c r="L3060">
        <v>208038</v>
      </c>
      <c r="Q3060" t="s">
        <v>344</v>
      </c>
      <c r="U3060">
        <v>4</v>
      </c>
      <c r="V3060">
        <v>15</v>
      </c>
      <c r="Y3060" t="s">
        <v>345</v>
      </c>
      <c r="Z3060">
        <v>0</v>
      </c>
      <c r="AA3060" t="s">
        <v>346</v>
      </c>
      <c r="AB3060" t="s">
        <v>124</v>
      </c>
      <c r="AC3060">
        <v>233</v>
      </c>
    </row>
    <row r="3061" spans="1:29" x14ac:dyDescent="0.25">
      <c r="A3061">
        <v>345</v>
      </c>
      <c r="B3061">
        <v>345101</v>
      </c>
      <c r="C3061" t="s">
        <v>78</v>
      </c>
      <c r="D3061">
        <v>5880</v>
      </c>
      <c r="E3061">
        <v>0.03</v>
      </c>
      <c r="F3061" s="1">
        <v>42124</v>
      </c>
      <c r="G3061" t="s">
        <v>119</v>
      </c>
      <c r="H3061" t="s">
        <v>474</v>
      </c>
      <c r="I3061" t="s">
        <v>474</v>
      </c>
      <c r="K3061">
        <v>298393</v>
      </c>
      <c r="L3061">
        <v>208038</v>
      </c>
      <c r="Q3061" t="s">
        <v>344</v>
      </c>
      <c r="U3061">
        <v>4</v>
      </c>
      <c r="V3061">
        <v>15</v>
      </c>
      <c r="Y3061" t="s">
        <v>345</v>
      </c>
      <c r="Z3061">
        <v>0</v>
      </c>
      <c r="AA3061" t="s">
        <v>346</v>
      </c>
      <c r="AB3061" t="s">
        <v>124</v>
      </c>
      <c r="AC3061">
        <v>232</v>
      </c>
    </row>
    <row r="3062" spans="1:29" x14ac:dyDescent="0.25">
      <c r="A3062">
        <v>345</v>
      </c>
      <c r="B3062">
        <v>345102</v>
      </c>
      <c r="C3062" t="s">
        <v>78</v>
      </c>
      <c r="D3062">
        <v>5880</v>
      </c>
      <c r="E3062">
        <v>0.3</v>
      </c>
      <c r="F3062" s="1">
        <v>42124</v>
      </c>
      <c r="G3062" t="s">
        <v>119</v>
      </c>
      <c r="H3062" t="s">
        <v>474</v>
      </c>
      <c r="I3062" t="s">
        <v>474</v>
      </c>
      <c r="K3062">
        <v>298393</v>
      </c>
      <c r="L3062">
        <v>208038</v>
      </c>
      <c r="Q3062" t="s">
        <v>344</v>
      </c>
      <c r="U3062">
        <v>4</v>
      </c>
      <c r="V3062">
        <v>15</v>
      </c>
      <c r="Y3062" t="s">
        <v>345</v>
      </c>
      <c r="Z3062">
        <v>0</v>
      </c>
      <c r="AA3062" t="s">
        <v>346</v>
      </c>
      <c r="AB3062" t="s">
        <v>124</v>
      </c>
      <c r="AC3062">
        <v>233</v>
      </c>
    </row>
    <row r="3063" spans="1:29" x14ac:dyDescent="0.25">
      <c r="A3063">
        <v>345</v>
      </c>
      <c r="B3063">
        <v>345101</v>
      </c>
      <c r="C3063" t="s">
        <v>78</v>
      </c>
      <c r="D3063">
        <v>5880</v>
      </c>
      <c r="E3063">
        <v>0.21</v>
      </c>
      <c r="F3063" s="1">
        <v>42155</v>
      </c>
      <c r="G3063" t="s">
        <v>119</v>
      </c>
      <c r="H3063" t="s">
        <v>468</v>
      </c>
      <c r="I3063" t="s">
        <v>468</v>
      </c>
      <c r="K3063">
        <v>4773</v>
      </c>
      <c r="L3063">
        <v>210146</v>
      </c>
      <c r="Q3063" t="s">
        <v>344</v>
      </c>
      <c r="U3063">
        <v>5</v>
      </c>
      <c r="V3063">
        <v>15</v>
      </c>
      <c r="Y3063" t="s">
        <v>345</v>
      </c>
      <c r="Z3063">
        <v>0</v>
      </c>
      <c r="AA3063" t="s">
        <v>346</v>
      </c>
      <c r="AB3063" t="s">
        <v>124</v>
      </c>
      <c r="AC3063">
        <v>232</v>
      </c>
    </row>
    <row r="3064" spans="1:29" x14ac:dyDescent="0.25">
      <c r="A3064">
        <v>345</v>
      </c>
      <c r="B3064">
        <v>345102</v>
      </c>
      <c r="C3064" t="s">
        <v>78</v>
      </c>
      <c r="D3064">
        <v>5880</v>
      </c>
      <c r="E3064">
        <v>1.8</v>
      </c>
      <c r="F3064" s="1">
        <v>42155</v>
      </c>
      <c r="G3064" t="s">
        <v>119</v>
      </c>
      <c r="H3064" t="s">
        <v>468</v>
      </c>
      <c r="I3064" t="s">
        <v>468</v>
      </c>
      <c r="K3064">
        <v>4773</v>
      </c>
      <c r="L3064">
        <v>210146</v>
      </c>
      <c r="Q3064" t="s">
        <v>344</v>
      </c>
      <c r="U3064">
        <v>5</v>
      </c>
      <c r="V3064">
        <v>15</v>
      </c>
      <c r="Y3064" t="s">
        <v>345</v>
      </c>
      <c r="Z3064">
        <v>0</v>
      </c>
      <c r="AA3064" t="s">
        <v>346</v>
      </c>
      <c r="AB3064" t="s">
        <v>124</v>
      </c>
      <c r="AC3064">
        <v>233</v>
      </c>
    </row>
    <row r="3065" spans="1:29" x14ac:dyDescent="0.25">
      <c r="A3065">
        <v>345</v>
      </c>
      <c r="B3065">
        <v>345101</v>
      </c>
      <c r="C3065" t="s">
        <v>78</v>
      </c>
      <c r="D3065">
        <v>5880</v>
      </c>
      <c r="E3065">
        <v>0.22</v>
      </c>
      <c r="F3065" s="1">
        <v>42155</v>
      </c>
      <c r="G3065" t="s">
        <v>119</v>
      </c>
      <c r="H3065" t="s">
        <v>469</v>
      </c>
      <c r="I3065" t="s">
        <v>469</v>
      </c>
      <c r="K3065">
        <v>4778</v>
      </c>
      <c r="L3065">
        <v>210146</v>
      </c>
      <c r="Q3065" t="s">
        <v>344</v>
      </c>
      <c r="U3065">
        <v>5</v>
      </c>
      <c r="V3065">
        <v>15</v>
      </c>
      <c r="Y3065" t="s">
        <v>345</v>
      </c>
      <c r="Z3065">
        <v>0</v>
      </c>
      <c r="AA3065" t="s">
        <v>346</v>
      </c>
      <c r="AB3065" t="s">
        <v>124</v>
      </c>
      <c r="AC3065">
        <v>232</v>
      </c>
    </row>
    <row r="3066" spans="1:29" x14ac:dyDescent="0.25">
      <c r="A3066">
        <v>345</v>
      </c>
      <c r="B3066">
        <v>345102</v>
      </c>
      <c r="C3066" t="s">
        <v>78</v>
      </c>
      <c r="D3066">
        <v>5880</v>
      </c>
      <c r="E3066">
        <v>1.97</v>
      </c>
      <c r="F3066" s="1">
        <v>42155</v>
      </c>
      <c r="G3066" t="s">
        <v>119</v>
      </c>
      <c r="H3066" t="s">
        <v>469</v>
      </c>
      <c r="I3066" t="s">
        <v>469</v>
      </c>
      <c r="K3066">
        <v>4778</v>
      </c>
      <c r="L3066">
        <v>210146</v>
      </c>
      <c r="Q3066" t="s">
        <v>344</v>
      </c>
      <c r="U3066">
        <v>5</v>
      </c>
      <c r="V3066">
        <v>15</v>
      </c>
      <c r="Y3066" t="s">
        <v>345</v>
      </c>
      <c r="Z3066">
        <v>0</v>
      </c>
      <c r="AA3066" t="s">
        <v>346</v>
      </c>
      <c r="AB3066" t="s">
        <v>124</v>
      </c>
      <c r="AC3066">
        <v>233</v>
      </c>
    </row>
    <row r="3067" spans="1:29" x14ac:dyDescent="0.25">
      <c r="A3067">
        <v>345</v>
      </c>
      <c r="B3067">
        <v>345101</v>
      </c>
      <c r="C3067" t="s">
        <v>78</v>
      </c>
      <c r="D3067">
        <v>5880</v>
      </c>
      <c r="E3067">
        <v>0.66</v>
      </c>
      <c r="F3067" s="1">
        <v>42155</v>
      </c>
      <c r="G3067" t="s">
        <v>119</v>
      </c>
      <c r="H3067" t="s">
        <v>472</v>
      </c>
      <c r="I3067" t="s">
        <v>472</v>
      </c>
      <c r="K3067">
        <v>4779</v>
      </c>
      <c r="L3067">
        <v>210146</v>
      </c>
      <c r="Q3067" t="s">
        <v>344</v>
      </c>
      <c r="U3067">
        <v>5</v>
      </c>
      <c r="V3067">
        <v>15</v>
      </c>
      <c r="Y3067" t="s">
        <v>345</v>
      </c>
      <c r="Z3067">
        <v>0</v>
      </c>
      <c r="AA3067" t="s">
        <v>346</v>
      </c>
      <c r="AB3067" t="s">
        <v>124</v>
      </c>
      <c r="AC3067">
        <v>232</v>
      </c>
    </row>
    <row r="3068" spans="1:29" x14ac:dyDescent="0.25">
      <c r="A3068">
        <v>345</v>
      </c>
      <c r="B3068">
        <v>345102</v>
      </c>
      <c r="C3068" t="s">
        <v>78</v>
      </c>
      <c r="D3068">
        <v>5880</v>
      </c>
      <c r="E3068">
        <v>5.84</v>
      </c>
      <c r="F3068" s="1">
        <v>42155</v>
      </c>
      <c r="G3068" t="s">
        <v>119</v>
      </c>
      <c r="H3068" t="s">
        <v>472</v>
      </c>
      <c r="I3068" t="s">
        <v>472</v>
      </c>
      <c r="K3068">
        <v>4779</v>
      </c>
      <c r="L3068">
        <v>210146</v>
      </c>
      <c r="Q3068" t="s">
        <v>344</v>
      </c>
      <c r="U3068">
        <v>5</v>
      </c>
      <c r="V3068">
        <v>15</v>
      </c>
      <c r="Y3068" t="s">
        <v>345</v>
      </c>
      <c r="Z3068">
        <v>0</v>
      </c>
      <c r="AA3068" t="s">
        <v>346</v>
      </c>
      <c r="AB3068" t="s">
        <v>124</v>
      </c>
      <c r="AC3068">
        <v>233</v>
      </c>
    </row>
    <row r="3069" spans="1:29" x14ac:dyDescent="0.25">
      <c r="A3069">
        <v>345</v>
      </c>
      <c r="B3069">
        <v>345101</v>
      </c>
      <c r="C3069" t="s">
        <v>78</v>
      </c>
      <c r="D3069">
        <v>5880</v>
      </c>
      <c r="E3069">
        <v>1.26</v>
      </c>
      <c r="F3069" s="1">
        <v>42155</v>
      </c>
      <c r="G3069" t="s">
        <v>119</v>
      </c>
      <c r="H3069" t="s">
        <v>470</v>
      </c>
      <c r="I3069" t="s">
        <v>470</v>
      </c>
      <c r="K3069">
        <v>4780</v>
      </c>
      <c r="L3069">
        <v>210146</v>
      </c>
      <c r="Q3069" t="s">
        <v>344</v>
      </c>
      <c r="U3069">
        <v>5</v>
      </c>
      <c r="V3069">
        <v>15</v>
      </c>
      <c r="Y3069" t="s">
        <v>345</v>
      </c>
      <c r="Z3069">
        <v>0</v>
      </c>
      <c r="AA3069" t="s">
        <v>346</v>
      </c>
      <c r="AB3069" t="s">
        <v>124</v>
      </c>
      <c r="AC3069">
        <v>232</v>
      </c>
    </row>
    <row r="3070" spans="1:29" x14ac:dyDescent="0.25">
      <c r="A3070">
        <v>345</v>
      </c>
      <c r="B3070">
        <v>345102</v>
      </c>
      <c r="C3070" t="s">
        <v>78</v>
      </c>
      <c r="D3070">
        <v>5880</v>
      </c>
      <c r="E3070">
        <v>11.04</v>
      </c>
      <c r="F3070" s="1">
        <v>42155</v>
      </c>
      <c r="G3070" t="s">
        <v>119</v>
      </c>
      <c r="H3070" t="s">
        <v>470</v>
      </c>
      <c r="I3070" t="s">
        <v>470</v>
      </c>
      <c r="K3070">
        <v>4780</v>
      </c>
      <c r="L3070">
        <v>210146</v>
      </c>
      <c r="Q3070" t="s">
        <v>344</v>
      </c>
      <c r="U3070">
        <v>5</v>
      </c>
      <c r="V3070">
        <v>15</v>
      </c>
      <c r="Y3070" t="s">
        <v>345</v>
      </c>
      <c r="Z3070">
        <v>0</v>
      </c>
      <c r="AA3070" t="s">
        <v>346</v>
      </c>
      <c r="AB3070" t="s">
        <v>124</v>
      </c>
      <c r="AC3070">
        <v>233</v>
      </c>
    </row>
    <row r="3071" spans="1:29" x14ac:dyDescent="0.25">
      <c r="A3071">
        <v>345</v>
      </c>
      <c r="B3071">
        <v>345101</v>
      </c>
      <c r="C3071" t="s">
        <v>78</v>
      </c>
      <c r="D3071">
        <v>5880</v>
      </c>
      <c r="E3071">
        <v>0.28999999999999998</v>
      </c>
      <c r="F3071" s="1">
        <v>42155</v>
      </c>
      <c r="G3071" t="s">
        <v>119</v>
      </c>
      <c r="H3071" t="s">
        <v>474</v>
      </c>
      <c r="I3071" t="s">
        <v>474</v>
      </c>
      <c r="K3071">
        <v>298393</v>
      </c>
      <c r="L3071">
        <v>210146</v>
      </c>
      <c r="Q3071" t="s">
        <v>344</v>
      </c>
      <c r="U3071">
        <v>5</v>
      </c>
      <c r="V3071">
        <v>15</v>
      </c>
      <c r="Y3071" t="s">
        <v>345</v>
      </c>
      <c r="Z3071">
        <v>0</v>
      </c>
      <c r="AA3071" t="s">
        <v>346</v>
      </c>
      <c r="AB3071" t="s">
        <v>124</v>
      </c>
      <c r="AC3071">
        <v>232</v>
      </c>
    </row>
    <row r="3072" spans="1:29" x14ac:dyDescent="0.25">
      <c r="A3072">
        <v>345</v>
      </c>
      <c r="B3072">
        <v>345102</v>
      </c>
      <c r="C3072" t="s">
        <v>78</v>
      </c>
      <c r="D3072">
        <v>5880</v>
      </c>
      <c r="E3072">
        <v>2.52</v>
      </c>
      <c r="F3072" s="1">
        <v>42155</v>
      </c>
      <c r="G3072" t="s">
        <v>119</v>
      </c>
      <c r="H3072" t="s">
        <v>474</v>
      </c>
      <c r="I3072" t="s">
        <v>474</v>
      </c>
      <c r="K3072">
        <v>298393</v>
      </c>
      <c r="L3072">
        <v>210146</v>
      </c>
      <c r="Q3072" t="s">
        <v>344</v>
      </c>
      <c r="U3072">
        <v>5</v>
      </c>
      <c r="V3072">
        <v>15</v>
      </c>
      <c r="Y3072" t="s">
        <v>345</v>
      </c>
      <c r="Z3072">
        <v>0</v>
      </c>
      <c r="AA3072" t="s">
        <v>346</v>
      </c>
      <c r="AB3072" t="s">
        <v>124</v>
      </c>
      <c r="AC3072">
        <v>233</v>
      </c>
    </row>
    <row r="3073" spans="1:29" x14ac:dyDescent="0.25">
      <c r="A3073">
        <v>345</v>
      </c>
      <c r="B3073">
        <v>345101</v>
      </c>
      <c r="C3073" t="s">
        <v>78</v>
      </c>
      <c r="D3073">
        <v>5880</v>
      </c>
      <c r="E3073">
        <v>0.91</v>
      </c>
      <c r="F3073" s="1">
        <v>42185</v>
      </c>
      <c r="G3073" t="s">
        <v>119</v>
      </c>
      <c r="H3073" t="s">
        <v>471</v>
      </c>
      <c r="I3073" t="s">
        <v>471</v>
      </c>
      <c r="K3073">
        <v>4777</v>
      </c>
      <c r="L3073">
        <v>212653</v>
      </c>
      <c r="Q3073" t="s">
        <v>344</v>
      </c>
      <c r="U3073">
        <v>6</v>
      </c>
      <c r="V3073">
        <v>15</v>
      </c>
      <c r="Y3073" t="s">
        <v>345</v>
      </c>
      <c r="Z3073">
        <v>0</v>
      </c>
      <c r="AA3073" t="s">
        <v>346</v>
      </c>
      <c r="AB3073" t="s">
        <v>124</v>
      </c>
      <c r="AC3073">
        <v>232</v>
      </c>
    </row>
    <row r="3074" spans="1:29" x14ac:dyDescent="0.25">
      <c r="A3074">
        <v>345</v>
      </c>
      <c r="B3074">
        <v>345102</v>
      </c>
      <c r="C3074" t="s">
        <v>78</v>
      </c>
      <c r="D3074">
        <v>5880</v>
      </c>
      <c r="E3074">
        <v>8.0299999999999994</v>
      </c>
      <c r="F3074" s="1">
        <v>42185</v>
      </c>
      <c r="G3074" t="s">
        <v>119</v>
      </c>
      <c r="H3074" t="s">
        <v>471</v>
      </c>
      <c r="I3074" t="s">
        <v>471</v>
      </c>
      <c r="K3074">
        <v>4777</v>
      </c>
      <c r="L3074">
        <v>212653</v>
      </c>
      <c r="Q3074" t="s">
        <v>344</v>
      </c>
      <c r="U3074">
        <v>6</v>
      </c>
      <c r="V3074">
        <v>15</v>
      </c>
      <c r="Y3074" t="s">
        <v>345</v>
      </c>
      <c r="Z3074">
        <v>0</v>
      </c>
      <c r="AA3074" t="s">
        <v>346</v>
      </c>
      <c r="AB3074" t="s">
        <v>124</v>
      </c>
      <c r="AC3074">
        <v>233</v>
      </c>
    </row>
    <row r="3075" spans="1:29" x14ac:dyDescent="0.25">
      <c r="A3075">
        <v>345</v>
      </c>
      <c r="B3075">
        <v>345101</v>
      </c>
      <c r="C3075" t="s">
        <v>78</v>
      </c>
      <c r="D3075">
        <v>5880</v>
      </c>
      <c r="E3075">
        <v>0.22</v>
      </c>
      <c r="F3075" s="1">
        <v>42185</v>
      </c>
      <c r="G3075" t="s">
        <v>119</v>
      </c>
      <c r="H3075" t="s">
        <v>472</v>
      </c>
      <c r="I3075" t="s">
        <v>472</v>
      </c>
      <c r="K3075">
        <v>4779</v>
      </c>
      <c r="L3075">
        <v>212653</v>
      </c>
      <c r="Q3075" t="s">
        <v>344</v>
      </c>
      <c r="U3075">
        <v>6</v>
      </c>
      <c r="V3075">
        <v>15</v>
      </c>
      <c r="Y3075" t="s">
        <v>345</v>
      </c>
      <c r="Z3075">
        <v>0</v>
      </c>
      <c r="AA3075" t="s">
        <v>346</v>
      </c>
      <c r="AB3075" t="s">
        <v>124</v>
      </c>
      <c r="AC3075">
        <v>232</v>
      </c>
    </row>
    <row r="3076" spans="1:29" x14ac:dyDescent="0.25">
      <c r="A3076">
        <v>345</v>
      </c>
      <c r="B3076">
        <v>345102</v>
      </c>
      <c r="C3076" t="s">
        <v>78</v>
      </c>
      <c r="D3076">
        <v>5880</v>
      </c>
      <c r="E3076">
        <v>1.95</v>
      </c>
      <c r="F3076" s="1">
        <v>42185</v>
      </c>
      <c r="G3076" t="s">
        <v>119</v>
      </c>
      <c r="H3076" t="s">
        <v>472</v>
      </c>
      <c r="I3076" t="s">
        <v>472</v>
      </c>
      <c r="K3076">
        <v>4779</v>
      </c>
      <c r="L3076">
        <v>212653</v>
      </c>
      <c r="Q3076" t="s">
        <v>344</v>
      </c>
      <c r="U3076">
        <v>6</v>
      </c>
      <c r="V3076">
        <v>15</v>
      </c>
      <c r="Y3076" t="s">
        <v>345</v>
      </c>
      <c r="Z3076">
        <v>0</v>
      </c>
      <c r="AA3076" t="s">
        <v>346</v>
      </c>
      <c r="AB3076" t="s">
        <v>124</v>
      </c>
      <c r="AC3076">
        <v>233</v>
      </c>
    </row>
    <row r="3077" spans="1:29" x14ac:dyDescent="0.25">
      <c r="A3077">
        <v>345</v>
      </c>
      <c r="B3077">
        <v>345101</v>
      </c>
      <c r="C3077" t="s">
        <v>78</v>
      </c>
      <c r="D3077">
        <v>5880</v>
      </c>
      <c r="E3077">
        <v>0.3</v>
      </c>
      <c r="F3077" s="1">
        <v>42185</v>
      </c>
      <c r="G3077" t="s">
        <v>119</v>
      </c>
      <c r="H3077" t="s">
        <v>470</v>
      </c>
      <c r="I3077" t="s">
        <v>470</v>
      </c>
      <c r="K3077">
        <v>4780</v>
      </c>
      <c r="L3077">
        <v>212653</v>
      </c>
      <c r="Q3077" t="s">
        <v>344</v>
      </c>
      <c r="U3077">
        <v>6</v>
      </c>
      <c r="V3077">
        <v>15</v>
      </c>
      <c r="Y3077" t="s">
        <v>345</v>
      </c>
      <c r="Z3077">
        <v>0</v>
      </c>
      <c r="AA3077" t="s">
        <v>346</v>
      </c>
      <c r="AB3077" t="s">
        <v>124</v>
      </c>
      <c r="AC3077">
        <v>232</v>
      </c>
    </row>
    <row r="3078" spans="1:29" x14ac:dyDescent="0.25">
      <c r="A3078">
        <v>345</v>
      </c>
      <c r="B3078">
        <v>345102</v>
      </c>
      <c r="C3078" t="s">
        <v>78</v>
      </c>
      <c r="D3078">
        <v>5880</v>
      </c>
      <c r="E3078">
        <v>2.69</v>
      </c>
      <c r="F3078" s="1">
        <v>42185</v>
      </c>
      <c r="G3078" t="s">
        <v>119</v>
      </c>
      <c r="H3078" t="s">
        <v>470</v>
      </c>
      <c r="I3078" t="s">
        <v>470</v>
      </c>
      <c r="K3078">
        <v>4780</v>
      </c>
      <c r="L3078">
        <v>212653</v>
      </c>
      <c r="Q3078" t="s">
        <v>344</v>
      </c>
      <c r="U3078">
        <v>6</v>
      </c>
      <c r="V3078">
        <v>15</v>
      </c>
      <c r="Y3078" t="s">
        <v>345</v>
      </c>
      <c r="Z3078">
        <v>0</v>
      </c>
      <c r="AA3078" t="s">
        <v>346</v>
      </c>
      <c r="AB3078" t="s">
        <v>124</v>
      </c>
      <c r="AC3078">
        <v>233</v>
      </c>
    </row>
    <row r="3079" spans="1:29" x14ac:dyDescent="0.25">
      <c r="A3079">
        <v>345</v>
      </c>
      <c r="B3079">
        <v>345102</v>
      </c>
      <c r="C3079" t="s">
        <v>78</v>
      </c>
      <c r="D3079">
        <v>5880</v>
      </c>
      <c r="E3079">
        <v>8.4700000000000006</v>
      </c>
      <c r="F3079" s="1">
        <v>42185</v>
      </c>
      <c r="G3079" t="s">
        <v>119</v>
      </c>
      <c r="H3079" t="s">
        <v>365</v>
      </c>
      <c r="K3079">
        <v>694678</v>
      </c>
      <c r="L3079">
        <v>211382</v>
      </c>
      <c r="Q3079" t="s">
        <v>172</v>
      </c>
      <c r="U3079">
        <v>6</v>
      </c>
      <c r="V3079">
        <v>15</v>
      </c>
      <c r="X3079">
        <v>3043997</v>
      </c>
      <c r="Y3079" t="s">
        <v>122</v>
      </c>
      <c r="Z3079">
        <v>345</v>
      </c>
      <c r="AA3079" t="s">
        <v>147</v>
      </c>
      <c r="AB3079" t="s">
        <v>124</v>
      </c>
      <c r="AC3079">
        <v>2</v>
      </c>
    </row>
    <row r="3080" spans="1:29" x14ac:dyDescent="0.25">
      <c r="A3080">
        <v>345</v>
      </c>
      <c r="B3080">
        <v>345101</v>
      </c>
      <c r="C3080" t="s">
        <v>78</v>
      </c>
      <c r="D3080">
        <v>5885</v>
      </c>
      <c r="E3080">
        <v>3.36</v>
      </c>
      <c r="F3080" s="1">
        <v>41851</v>
      </c>
      <c r="G3080" t="s">
        <v>119</v>
      </c>
      <c r="H3080" t="s">
        <v>475</v>
      </c>
      <c r="I3080" t="s">
        <v>475</v>
      </c>
      <c r="K3080">
        <v>4783</v>
      </c>
      <c r="L3080">
        <v>188241</v>
      </c>
      <c r="Q3080" t="s">
        <v>344</v>
      </c>
      <c r="U3080">
        <v>7</v>
      </c>
      <c r="V3080">
        <v>14</v>
      </c>
      <c r="Y3080" t="s">
        <v>345</v>
      </c>
      <c r="Z3080">
        <v>0</v>
      </c>
      <c r="AA3080" t="s">
        <v>346</v>
      </c>
      <c r="AB3080" t="s">
        <v>124</v>
      </c>
      <c r="AC3080">
        <v>229</v>
      </c>
    </row>
    <row r="3081" spans="1:29" x14ac:dyDescent="0.25">
      <c r="A3081">
        <v>345</v>
      </c>
      <c r="B3081">
        <v>345102</v>
      </c>
      <c r="C3081" t="s">
        <v>78</v>
      </c>
      <c r="D3081">
        <v>5885</v>
      </c>
      <c r="E3081">
        <v>29.97</v>
      </c>
      <c r="F3081" s="1">
        <v>41851</v>
      </c>
      <c r="G3081" t="s">
        <v>119</v>
      </c>
      <c r="H3081" t="s">
        <v>475</v>
      </c>
      <c r="I3081" t="s">
        <v>475</v>
      </c>
      <c r="K3081">
        <v>4783</v>
      </c>
      <c r="L3081">
        <v>188241</v>
      </c>
      <c r="Q3081" t="s">
        <v>344</v>
      </c>
      <c r="U3081">
        <v>7</v>
      </c>
      <c r="V3081">
        <v>14</v>
      </c>
      <c r="Y3081" t="s">
        <v>345</v>
      </c>
      <c r="Z3081">
        <v>0</v>
      </c>
      <c r="AA3081" t="s">
        <v>346</v>
      </c>
      <c r="AB3081" t="s">
        <v>124</v>
      </c>
      <c r="AC3081">
        <v>230</v>
      </c>
    </row>
    <row r="3082" spans="1:29" x14ac:dyDescent="0.25">
      <c r="A3082">
        <v>345</v>
      </c>
      <c r="B3082">
        <v>345101</v>
      </c>
      <c r="C3082" t="s">
        <v>78</v>
      </c>
      <c r="D3082">
        <v>5885</v>
      </c>
      <c r="E3082">
        <v>3.33</v>
      </c>
      <c r="F3082" s="1">
        <v>42004</v>
      </c>
      <c r="G3082" t="s">
        <v>119</v>
      </c>
      <c r="H3082" t="s">
        <v>475</v>
      </c>
      <c r="I3082" t="s">
        <v>475</v>
      </c>
      <c r="K3082">
        <v>4783</v>
      </c>
      <c r="L3082">
        <v>199153</v>
      </c>
      <c r="Q3082" t="s">
        <v>344</v>
      </c>
      <c r="U3082">
        <v>12</v>
      </c>
      <c r="V3082">
        <v>14</v>
      </c>
      <c r="Y3082" t="s">
        <v>345</v>
      </c>
      <c r="Z3082">
        <v>0</v>
      </c>
      <c r="AA3082" t="s">
        <v>346</v>
      </c>
      <c r="AB3082" t="s">
        <v>124</v>
      </c>
      <c r="AC3082">
        <v>232</v>
      </c>
    </row>
    <row r="3083" spans="1:29" x14ac:dyDescent="0.25">
      <c r="A3083">
        <v>345</v>
      </c>
      <c r="B3083">
        <v>345102</v>
      </c>
      <c r="C3083" t="s">
        <v>78</v>
      </c>
      <c r="D3083">
        <v>5885</v>
      </c>
      <c r="E3083">
        <v>29.41</v>
      </c>
      <c r="F3083" s="1">
        <v>42004</v>
      </c>
      <c r="G3083" t="s">
        <v>119</v>
      </c>
      <c r="H3083" t="s">
        <v>475</v>
      </c>
      <c r="I3083" t="s">
        <v>475</v>
      </c>
      <c r="K3083">
        <v>4783</v>
      </c>
      <c r="L3083">
        <v>199153</v>
      </c>
      <c r="Q3083" t="s">
        <v>344</v>
      </c>
      <c r="U3083">
        <v>12</v>
      </c>
      <c r="V3083">
        <v>14</v>
      </c>
      <c r="Y3083" t="s">
        <v>345</v>
      </c>
      <c r="Z3083">
        <v>0</v>
      </c>
      <c r="AA3083" t="s">
        <v>346</v>
      </c>
      <c r="AB3083" t="s">
        <v>124</v>
      </c>
      <c r="AC3083">
        <v>233</v>
      </c>
    </row>
    <row r="3084" spans="1:29" x14ac:dyDescent="0.25">
      <c r="A3084">
        <v>345</v>
      </c>
      <c r="B3084">
        <v>345102</v>
      </c>
      <c r="C3084" t="s">
        <v>78</v>
      </c>
      <c r="D3084">
        <v>5885</v>
      </c>
      <c r="E3084">
        <v>48.22</v>
      </c>
      <c r="F3084" s="1">
        <v>42031</v>
      </c>
      <c r="G3084" t="s">
        <v>119</v>
      </c>
      <c r="H3084" t="s">
        <v>476</v>
      </c>
      <c r="K3084">
        <v>658930</v>
      </c>
      <c r="L3084">
        <v>199687</v>
      </c>
      <c r="Q3084" t="s">
        <v>172</v>
      </c>
      <c r="U3084">
        <v>1</v>
      </c>
      <c r="V3084">
        <v>15</v>
      </c>
      <c r="X3084">
        <v>3004969</v>
      </c>
      <c r="Y3084" t="s">
        <v>122</v>
      </c>
      <c r="Z3084">
        <v>345</v>
      </c>
      <c r="AA3084" t="s">
        <v>147</v>
      </c>
      <c r="AB3084" t="s">
        <v>124</v>
      </c>
      <c r="AC3084">
        <v>1</v>
      </c>
    </row>
    <row r="3085" spans="1:29" x14ac:dyDescent="0.25">
      <c r="A3085">
        <v>345</v>
      </c>
      <c r="B3085">
        <v>345101</v>
      </c>
      <c r="C3085" t="s">
        <v>78</v>
      </c>
      <c r="D3085">
        <v>5885</v>
      </c>
      <c r="E3085">
        <v>0.09</v>
      </c>
      <c r="F3085" s="1">
        <v>42035</v>
      </c>
      <c r="G3085" t="s">
        <v>119</v>
      </c>
      <c r="H3085" t="s">
        <v>477</v>
      </c>
      <c r="I3085" t="s">
        <v>477</v>
      </c>
      <c r="K3085">
        <v>4788</v>
      </c>
      <c r="L3085">
        <v>201178</v>
      </c>
      <c r="Q3085" t="s">
        <v>344</v>
      </c>
      <c r="U3085">
        <v>1</v>
      </c>
      <c r="V3085">
        <v>15</v>
      </c>
      <c r="Y3085" t="s">
        <v>345</v>
      </c>
      <c r="Z3085">
        <v>0</v>
      </c>
      <c r="AA3085" t="s">
        <v>346</v>
      </c>
      <c r="AB3085" t="s">
        <v>124</v>
      </c>
      <c r="AC3085">
        <v>232</v>
      </c>
    </row>
    <row r="3086" spans="1:29" x14ac:dyDescent="0.25">
      <c r="A3086">
        <v>345</v>
      </c>
      <c r="B3086">
        <v>345102</v>
      </c>
      <c r="C3086" t="s">
        <v>78</v>
      </c>
      <c r="D3086">
        <v>5885</v>
      </c>
      <c r="E3086">
        <v>0.81</v>
      </c>
      <c r="F3086" s="1">
        <v>42035</v>
      </c>
      <c r="G3086" t="s">
        <v>119</v>
      </c>
      <c r="H3086" t="s">
        <v>477</v>
      </c>
      <c r="I3086" t="s">
        <v>477</v>
      </c>
      <c r="K3086">
        <v>4788</v>
      </c>
      <c r="L3086">
        <v>201178</v>
      </c>
      <c r="Q3086" t="s">
        <v>344</v>
      </c>
      <c r="U3086">
        <v>1</v>
      </c>
      <c r="V3086">
        <v>15</v>
      </c>
      <c r="Y3086" t="s">
        <v>345</v>
      </c>
      <c r="Z3086">
        <v>0</v>
      </c>
      <c r="AA3086" t="s">
        <v>346</v>
      </c>
      <c r="AB3086" t="s">
        <v>124</v>
      </c>
      <c r="AC3086">
        <v>233</v>
      </c>
    </row>
    <row r="3087" spans="1:29" x14ac:dyDescent="0.25">
      <c r="A3087">
        <v>345</v>
      </c>
      <c r="B3087">
        <v>345101</v>
      </c>
      <c r="C3087" t="s">
        <v>78</v>
      </c>
      <c r="D3087">
        <v>5885</v>
      </c>
      <c r="E3087">
        <v>1.08</v>
      </c>
      <c r="F3087" s="1">
        <v>42063</v>
      </c>
      <c r="G3087" t="s">
        <v>119</v>
      </c>
      <c r="H3087" t="s">
        <v>478</v>
      </c>
      <c r="I3087" t="s">
        <v>478</v>
      </c>
      <c r="K3087">
        <v>4790</v>
      </c>
      <c r="L3087">
        <v>203189</v>
      </c>
      <c r="Q3087" t="s">
        <v>344</v>
      </c>
      <c r="U3087">
        <v>2</v>
      </c>
      <c r="V3087">
        <v>15</v>
      </c>
      <c r="Y3087" t="s">
        <v>345</v>
      </c>
      <c r="Z3087">
        <v>0</v>
      </c>
      <c r="AA3087" t="s">
        <v>346</v>
      </c>
      <c r="AB3087" t="s">
        <v>124</v>
      </c>
      <c r="AC3087">
        <v>232</v>
      </c>
    </row>
    <row r="3088" spans="1:29" x14ac:dyDescent="0.25">
      <c r="A3088">
        <v>345</v>
      </c>
      <c r="B3088">
        <v>345102</v>
      </c>
      <c r="C3088" t="s">
        <v>78</v>
      </c>
      <c r="D3088">
        <v>5885</v>
      </c>
      <c r="E3088">
        <v>9.44</v>
      </c>
      <c r="F3088" s="1">
        <v>42063</v>
      </c>
      <c r="G3088" t="s">
        <v>119</v>
      </c>
      <c r="H3088" t="s">
        <v>478</v>
      </c>
      <c r="I3088" t="s">
        <v>478</v>
      </c>
      <c r="K3088">
        <v>4790</v>
      </c>
      <c r="L3088">
        <v>203189</v>
      </c>
      <c r="Q3088" t="s">
        <v>344</v>
      </c>
      <c r="U3088">
        <v>2</v>
      </c>
      <c r="V3088">
        <v>15</v>
      </c>
      <c r="Y3088" t="s">
        <v>345</v>
      </c>
      <c r="Z3088">
        <v>0</v>
      </c>
      <c r="AA3088" t="s">
        <v>346</v>
      </c>
      <c r="AB3088" t="s">
        <v>124</v>
      </c>
      <c r="AC3088">
        <v>233</v>
      </c>
    </row>
    <row r="3089" spans="1:29" x14ac:dyDescent="0.25">
      <c r="A3089">
        <v>345</v>
      </c>
      <c r="B3089">
        <v>345101</v>
      </c>
      <c r="C3089" t="s">
        <v>78</v>
      </c>
      <c r="D3089">
        <v>5885</v>
      </c>
      <c r="E3089">
        <v>7.09</v>
      </c>
      <c r="F3089" s="1">
        <v>42063</v>
      </c>
      <c r="G3089" t="s">
        <v>119</v>
      </c>
      <c r="H3089" t="s">
        <v>479</v>
      </c>
      <c r="I3089" t="s">
        <v>479</v>
      </c>
      <c r="K3089">
        <v>251672</v>
      </c>
      <c r="L3089">
        <v>203189</v>
      </c>
      <c r="Q3089" t="s">
        <v>344</v>
      </c>
      <c r="U3089">
        <v>2</v>
      </c>
      <c r="V3089">
        <v>15</v>
      </c>
      <c r="Y3089" t="s">
        <v>345</v>
      </c>
      <c r="Z3089">
        <v>0</v>
      </c>
      <c r="AA3089" t="s">
        <v>346</v>
      </c>
      <c r="AB3089" t="s">
        <v>124</v>
      </c>
      <c r="AC3089">
        <v>2</v>
      </c>
    </row>
    <row r="3090" spans="1:29" x14ac:dyDescent="0.25">
      <c r="A3090">
        <v>345</v>
      </c>
      <c r="B3090">
        <v>345102</v>
      </c>
      <c r="C3090" t="s">
        <v>78</v>
      </c>
      <c r="D3090">
        <v>5885</v>
      </c>
      <c r="E3090">
        <v>62.12</v>
      </c>
      <c r="F3090" s="1">
        <v>42063</v>
      </c>
      <c r="G3090" t="s">
        <v>119</v>
      </c>
      <c r="H3090" t="s">
        <v>479</v>
      </c>
      <c r="I3090" t="s">
        <v>479</v>
      </c>
      <c r="K3090">
        <v>251672</v>
      </c>
      <c r="L3090">
        <v>203189</v>
      </c>
      <c r="Q3090" t="s">
        <v>344</v>
      </c>
      <c r="U3090">
        <v>2</v>
      </c>
      <c r="V3090">
        <v>15</v>
      </c>
      <c r="Y3090" t="s">
        <v>345</v>
      </c>
      <c r="Z3090">
        <v>0</v>
      </c>
      <c r="AA3090" t="s">
        <v>346</v>
      </c>
      <c r="AB3090" t="s">
        <v>124</v>
      </c>
      <c r="AC3090">
        <v>3</v>
      </c>
    </row>
    <row r="3091" spans="1:29" x14ac:dyDescent="0.25">
      <c r="A3091">
        <v>345</v>
      </c>
      <c r="B3091">
        <v>345101</v>
      </c>
      <c r="C3091" t="s">
        <v>78</v>
      </c>
      <c r="D3091">
        <v>5885</v>
      </c>
      <c r="E3091">
        <v>3.28</v>
      </c>
      <c r="F3091" s="1">
        <v>42094</v>
      </c>
      <c r="G3091" t="s">
        <v>119</v>
      </c>
      <c r="H3091" t="s">
        <v>475</v>
      </c>
      <c r="I3091" t="s">
        <v>475</v>
      </c>
      <c r="K3091">
        <v>4783</v>
      </c>
      <c r="L3091">
        <v>205849</v>
      </c>
      <c r="Q3091" t="s">
        <v>344</v>
      </c>
      <c r="U3091">
        <v>3</v>
      </c>
      <c r="V3091">
        <v>15</v>
      </c>
      <c r="Y3091" t="s">
        <v>345</v>
      </c>
      <c r="Z3091">
        <v>0</v>
      </c>
      <c r="AA3091" t="s">
        <v>346</v>
      </c>
      <c r="AB3091" t="s">
        <v>124</v>
      </c>
      <c r="AC3091">
        <v>232</v>
      </c>
    </row>
    <row r="3092" spans="1:29" x14ac:dyDescent="0.25">
      <c r="A3092">
        <v>345</v>
      </c>
      <c r="B3092">
        <v>345102</v>
      </c>
      <c r="C3092" t="s">
        <v>78</v>
      </c>
      <c r="D3092">
        <v>5885</v>
      </c>
      <c r="E3092">
        <v>28.71</v>
      </c>
      <c r="F3092" s="1">
        <v>42094</v>
      </c>
      <c r="G3092" t="s">
        <v>119</v>
      </c>
      <c r="H3092" t="s">
        <v>475</v>
      </c>
      <c r="I3092" t="s">
        <v>475</v>
      </c>
      <c r="K3092">
        <v>4783</v>
      </c>
      <c r="L3092">
        <v>205849</v>
      </c>
      <c r="Q3092" t="s">
        <v>344</v>
      </c>
      <c r="U3092">
        <v>3</v>
      </c>
      <c r="V3092">
        <v>15</v>
      </c>
      <c r="Y3092" t="s">
        <v>345</v>
      </c>
      <c r="Z3092">
        <v>0</v>
      </c>
      <c r="AA3092" t="s">
        <v>346</v>
      </c>
      <c r="AB3092" t="s">
        <v>124</v>
      </c>
      <c r="AC3092">
        <v>233</v>
      </c>
    </row>
    <row r="3093" spans="1:29" x14ac:dyDescent="0.25">
      <c r="A3093">
        <v>345</v>
      </c>
      <c r="B3093">
        <v>345101</v>
      </c>
      <c r="C3093" t="s">
        <v>78</v>
      </c>
      <c r="D3093">
        <v>5885</v>
      </c>
      <c r="E3093">
        <v>0.06</v>
      </c>
      <c r="F3093" s="1">
        <v>42155</v>
      </c>
      <c r="G3093" t="s">
        <v>119</v>
      </c>
      <c r="H3093" t="s">
        <v>475</v>
      </c>
      <c r="I3093" t="s">
        <v>475</v>
      </c>
      <c r="K3093">
        <v>4783</v>
      </c>
      <c r="L3093">
        <v>210146</v>
      </c>
      <c r="Q3093" t="s">
        <v>344</v>
      </c>
      <c r="U3093">
        <v>5</v>
      </c>
      <c r="V3093">
        <v>15</v>
      </c>
      <c r="Y3093" t="s">
        <v>345</v>
      </c>
      <c r="Z3093">
        <v>0</v>
      </c>
      <c r="AA3093" t="s">
        <v>346</v>
      </c>
      <c r="AB3093" t="s">
        <v>124</v>
      </c>
      <c r="AC3093">
        <v>232</v>
      </c>
    </row>
    <row r="3094" spans="1:29" x14ac:dyDescent="0.25">
      <c r="A3094">
        <v>345</v>
      </c>
      <c r="B3094">
        <v>345102</v>
      </c>
      <c r="C3094" t="s">
        <v>78</v>
      </c>
      <c r="D3094">
        <v>5885</v>
      </c>
      <c r="E3094">
        <v>0.56000000000000005</v>
      </c>
      <c r="F3094" s="1">
        <v>42155</v>
      </c>
      <c r="G3094" t="s">
        <v>119</v>
      </c>
      <c r="H3094" t="s">
        <v>475</v>
      </c>
      <c r="I3094" t="s">
        <v>475</v>
      </c>
      <c r="K3094">
        <v>4783</v>
      </c>
      <c r="L3094">
        <v>210146</v>
      </c>
      <c r="Q3094" t="s">
        <v>344</v>
      </c>
      <c r="U3094">
        <v>5</v>
      </c>
      <c r="V3094">
        <v>15</v>
      </c>
      <c r="Y3094" t="s">
        <v>345</v>
      </c>
      <c r="Z3094">
        <v>0</v>
      </c>
      <c r="AA3094" t="s">
        <v>346</v>
      </c>
      <c r="AB3094" t="s">
        <v>124</v>
      </c>
      <c r="AC3094">
        <v>233</v>
      </c>
    </row>
    <row r="3095" spans="1:29" x14ac:dyDescent="0.25">
      <c r="A3095">
        <v>345</v>
      </c>
      <c r="B3095">
        <v>345101</v>
      </c>
      <c r="C3095" t="s">
        <v>78</v>
      </c>
      <c r="D3095">
        <v>5885</v>
      </c>
      <c r="E3095">
        <v>0.46</v>
      </c>
      <c r="F3095" s="1">
        <v>42185</v>
      </c>
      <c r="G3095" t="s">
        <v>119</v>
      </c>
      <c r="H3095" t="s">
        <v>478</v>
      </c>
      <c r="I3095" t="s">
        <v>478</v>
      </c>
      <c r="K3095">
        <v>4790</v>
      </c>
      <c r="L3095">
        <v>212653</v>
      </c>
      <c r="Q3095" t="s">
        <v>344</v>
      </c>
      <c r="U3095">
        <v>6</v>
      </c>
      <c r="V3095">
        <v>15</v>
      </c>
      <c r="Y3095" t="s">
        <v>345</v>
      </c>
      <c r="Z3095">
        <v>0</v>
      </c>
      <c r="AA3095" t="s">
        <v>346</v>
      </c>
      <c r="AB3095" t="s">
        <v>124</v>
      </c>
      <c r="AC3095">
        <v>232</v>
      </c>
    </row>
    <row r="3096" spans="1:29" x14ac:dyDescent="0.25">
      <c r="A3096">
        <v>345</v>
      </c>
      <c r="B3096">
        <v>345102</v>
      </c>
      <c r="C3096" t="s">
        <v>78</v>
      </c>
      <c r="D3096">
        <v>5885</v>
      </c>
      <c r="E3096">
        <v>4.05</v>
      </c>
      <c r="F3096" s="1">
        <v>42185</v>
      </c>
      <c r="G3096" t="s">
        <v>119</v>
      </c>
      <c r="H3096" t="s">
        <v>478</v>
      </c>
      <c r="I3096" t="s">
        <v>478</v>
      </c>
      <c r="K3096">
        <v>4790</v>
      </c>
      <c r="L3096">
        <v>212653</v>
      </c>
      <c r="Q3096" t="s">
        <v>344</v>
      </c>
      <c r="U3096">
        <v>6</v>
      </c>
      <c r="V3096">
        <v>15</v>
      </c>
      <c r="Y3096" t="s">
        <v>345</v>
      </c>
      <c r="Z3096">
        <v>0</v>
      </c>
      <c r="AA3096" t="s">
        <v>346</v>
      </c>
      <c r="AB3096" t="s">
        <v>124</v>
      </c>
      <c r="AC3096">
        <v>233</v>
      </c>
    </row>
    <row r="3097" spans="1:29" x14ac:dyDescent="0.25">
      <c r="A3097">
        <v>345</v>
      </c>
      <c r="B3097">
        <v>345101</v>
      </c>
      <c r="C3097" t="s">
        <v>78</v>
      </c>
      <c r="D3097">
        <v>5890</v>
      </c>
      <c r="E3097">
        <v>0.03</v>
      </c>
      <c r="F3097" s="1">
        <v>41851</v>
      </c>
      <c r="G3097" t="s">
        <v>119</v>
      </c>
      <c r="H3097" t="s">
        <v>480</v>
      </c>
      <c r="I3097" t="s">
        <v>480</v>
      </c>
      <c r="K3097">
        <v>4088</v>
      </c>
      <c r="L3097">
        <v>188241</v>
      </c>
      <c r="Q3097" t="s">
        <v>344</v>
      </c>
      <c r="U3097">
        <v>7</v>
      </c>
      <c r="V3097">
        <v>14</v>
      </c>
      <c r="Y3097" t="s">
        <v>345</v>
      </c>
      <c r="Z3097">
        <v>0</v>
      </c>
      <c r="AA3097" t="s">
        <v>346</v>
      </c>
      <c r="AB3097" t="s">
        <v>124</v>
      </c>
      <c r="AC3097">
        <v>229</v>
      </c>
    </row>
    <row r="3098" spans="1:29" x14ac:dyDescent="0.25">
      <c r="A3098">
        <v>345</v>
      </c>
      <c r="B3098">
        <v>345102</v>
      </c>
      <c r="C3098" t="s">
        <v>78</v>
      </c>
      <c r="D3098">
        <v>5890</v>
      </c>
      <c r="E3098">
        <v>0.25</v>
      </c>
      <c r="F3098" s="1">
        <v>41851</v>
      </c>
      <c r="G3098" t="s">
        <v>119</v>
      </c>
      <c r="H3098" t="s">
        <v>480</v>
      </c>
      <c r="I3098" t="s">
        <v>480</v>
      </c>
      <c r="K3098">
        <v>4088</v>
      </c>
      <c r="L3098">
        <v>188241</v>
      </c>
      <c r="Q3098" t="s">
        <v>344</v>
      </c>
      <c r="U3098">
        <v>7</v>
      </c>
      <c r="V3098">
        <v>14</v>
      </c>
      <c r="Y3098" t="s">
        <v>345</v>
      </c>
      <c r="Z3098">
        <v>0</v>
      </c>
      <c r="AA3098" t="s">
        <v>346</v>
      </c>
      <c r="AB3098" t="s">
        <v>124</v>
      </c>
      <c r="AC3098">
        <v>230</v>
      </c>
    </row>
    <row r="3099" spans="1:29" x14ac:dyDescent="0.25">
      <c r="A3099">
        <v>345</v>
      </c>
      <c r="B3099">
        <v>345101</v>
      </c>
      <c r="C3099" t="s">
        <v>78</v>
      </c>
      <c r="D3099">
        <v>5890</v>
      </c>
      <c r="E3099">
        <v>0.73</v>
      </c>
      <c r="F3099" s="1">
        <v>42035</v>
      </c>
      <c r="G3099" t="s">
        <v>119</v>
      </c>
      <c r="H3099" t="s">
        <v>481</v>
      </c>
      <c r="I3099" t="s">
        <v>481</v>
      </c>
      <c r="K3099">
        <v>4083</v>
      </c>
      <c r="L3099">
        <v>201178</v>
      </c>
      <c r="Q3099" t="s">
        <v>344</v>
      </c>
      <c r="U3099">
        <v>1</v>
      </c>
      <c r="V3099">
        <v>15</v>
      </c>
      <c r="Y3099" t="s">
        <v>345</v>
      </c>
      <c r="Z3099">
        <v>0</v>
      </c>
      <c r="AA3099" t="s">
        <v>346</v>
      </c>
      <c r="AB3099" t="s">
        <v>124</v>
      </c>
      <c r="AC3099">
        <v>232</v>
      </c>
    </row>
    <row r="3100" spans="1:29" x14ac:dyDescent="0.25">
      <c r="A3100">
        <v>345</v>
      </c>
      <c r="B3100">
        <v>345102</v>
      </c>
      <c r="C3100" t="s">
        <v>78</v>
      </c>
      <c r="D3100">
        <v>5890</v>
      </c>
      <c r="E3100">
        <v>6.41</v>
      </c>
      <c r="F3100" s="1">
        <v>42035</v>
      </c>
      <c r="G3100" t="s">
        <v>119</v>
      </c>
      <c r="H3100" t="s">
        <v>481</v>
      </c>
      <c r="I3100" t="s">
        <v>481</v>
      </c>
      <c r="K3100">
        <v>4083</v>
      </c>
      <c r="L3100">
        <v>201178</v>
      </c>
      <c r="Q3100" t="s">
        <v>344</v>
      </c>
      <c r="U3100">
        <v>1</v>
      </c>
      <c r="V3100">
        <v>15</v>
      </c>
      <c r="Y3100" t="s">
        <v>345</v>
      </c>
      <c r="Z3100">
        <v>0</v>
      </c>
      <c r="AA3100" t="s">
        <v>346</v>
      </c>
      <c r="AB3100" t="s">
        <v>124</v>
      </c>
      <c r="AC3100">
        <v>233</v>
      </c>
    </row>
    <row r="3101" spans="1:29" x14ac:dyDescent="0.25">
      <c r="A3101">
        <v>345</v>
      </c>
      <c r="B3101">
        <v>345102</v>
      </c>
      <c r="C3101" t="s">
        <v>78</v>
      </c>
      <c r="D3101">
        <v>5895</v>
      </c>
      <c r="E3101">
        <v>-38.159999999999997</v>
      </c>
      <c r="F3101" s="1">
        <v>41821</v>
      </c>
      <c r="G3101" t="s">
        <v>119</v>
      </c>
      <c r="H3101" t="s">
        <v>358</v>
      </c>
      <c r="I3101" t="s">
        <v>482</v>
      </c>
      <c r="K3101">
        <v>298589</v>
      </c>
      <c r="L3101">
        <v>185320</v>
      </c>
      <c r="P3101" t="s">
        <v>126</v>
      </c>
      <c r="Q3101" t="s">
        <v>170</v>
      </c>
      <c r="U3101">
        <v>7</v>
      </c>
      <c r="V3101">
        <v>14</v>
      </c>
      <c r="Y3101" t="s">
        <v>122</v>
      </c>
      <c r="Z3101">
        <v>102</v>
      </c>
      <c r="AA3101" t="s">
        <v>123</v>
      </c>
      <c r="AB3101" t="s">
        <v>124</v>
      </c>
      <c r="AC3101">
        <v>253</v>
      </c>
    </row>
    <row r="3102" spans="1:29" x14ac:dyDescent="0.25">
      <c r="A3102">
        <v>345</v>
      </c>
      <c r="B3102">
        <v>345102</v>
      </c>
      <c r="C3102" t="s">
        <v>78</v>
      </c>
      <c r="D3102">
        <v>5895</v>
      </c>
      <c r="E3102">
        <v>38.159999999999997</v>
      </c>
      <c r="F3102" s="1">
        <v>41822</v>
      </c>
      <c r="G3102" t="s">
        <v>119</v>
      </c>
      <c r="H3102" t="s">
        <v>482</v>
      </c>
      <c r="K3102">
        <v>612152</v>
      </c>
      <c r="L3102">
        <v>185173</v>
      </c>
      <c r="Q3102" t="s">
        <v>172</v>
      </c>
      <c r="U3102">
        <v>7</v>
      </c>
      <c r="V3102">
        <v>14</v>
      </c>
      <c r="X3102">
        <v>3000067</v>
      </c>
      <c r="Y3102" t="s">
        <v>122</v>
      </c>
      <c r="Z3102">
        <v>345</v>
      </c>
      <c r="AA3102" t="s">
        <v>147</v>
      </c>
      <c r="AB3102" t="s">
        <v>124</v>
      </c>
      <c r="AC3102">
        <v>1</v>
      </c>
    </row>
    <row r="3103" spans="1:29" x14ac:dyDescent="0.25">
      <c r="A3103">
        <v>345</v>
      </c>
      <c r="B3103">
        <v>345102</v>
      </c>
      <c r="C3103" t="s">
        <v>78</v>
      </c>
      <c r="D3103">
        <v>5895</v>
      </c>
      <c r="E3103">
        <v>235.71</v>
      </c>
      <c r="F3103" s="1">
        <v>41829</v>
      </c>
      <c r="G3103" t="s">
        <v>119</v>
      </c>
      <c r="H3103" t="s">
        <v>482</v>
      </c>
      <c r="K3103">
        <v>612940</v>
      </c>
      <c r="L3103">
        <v>185610</v>
      </c>
      <c r="Q3103" t="s">
        <v>172</v>
      </c>
      <c r="U3103">
        <v>7</v>
      </c>
      <c r="V3103">
        <v>14</v>
      </c>
      <c r="X3103">
        <v>3000067</v>
      </c>
      <c r="Y3103" t="s">
        <v>122</v>
      </c>
      <c r="Z3103">
        <v>345</v>
      </c>
      <c r="AA3103" t="s">
        <v>147</v>
      </c>
      <c r="AB3103" t="s">
        <v>124</v>
      </c>
      <c r="AC3103">
        <v>1</v>
      </c>
    </row>
    <row r="3104" spans="1:29" x14ac:dyDescent="0.25">
      <c r="A3104">
        <v>345</v>
      </c>
      <c r="B3104">
        <v>345102</v>
      </c>
      <c r="C3104" t="s">
        <v>78</v>
      </c>
      <c r="D3104">
        <v>5895</v>
      </c>
      <c r="E3104">
        <v>21.29</v>
      </c>
      <c r="F3104" s="1">
        <v>41830</v>
      </c>
      <c r="G3104" t="s">
        <v>119</v>
      </c>
      <c r="H3104" t="s">
        <v>452</v>
      </c>
      <c r="K3104">
        <v>613127</v>
      </c>
      <c r="L3104">
        <v>185680</v>
      </c>
      <c r="Q3104" t="s">
        <v>172</v>
      </c>
      <c r="U3104">
        <v>7</v>
      </c>
      <c r="V3104">
        <v>14</v>
      </c>
      <c r="X3104">
        <v>3029848</v>
      </c>
      <c r="Y3104" t="s">
        <v>122</v>
      </c>
      <c r="Z3104">
        <v>345</v>
      </c>
      <c r="AA3104" t="s">
        <v>147</v>
      </c>
      <c r="AB3104" t="s">
        <v>124</v>
      </c>
      <c r="AC3104">
        <v>1</v>
      </c>
    </row>
    <row r="3105" spans="1:29" x14ac:dyDescent="0.25">
      <c r="A3105">
        <v>345</v>
      </c>
      <c r="B3105">
        <v>345102</v>
      </c>
      <c r="C3105" t="s">
        <v>78</v>
      </c>
      <c r="D3105">
        <v>5895</v>
      </c>
      <c r="E3105">
        <v>27.78</v>
      </c>
      <c r="F3105" s="1">
        <v>41830</v>
      </c>
      <c r="G3105" t="s">
        <v>119</v>
      </c>
      <c r="H3105" t="s">
        <v>452</v>
      </c>
      <c r="K3105">
        <v>613127</v>
      </c>
      <c r="L3105">
        <v>185680</v>
      </c>
      <c r="Q3105" t="s">
        <v>172</v>
      </c>
      <c r="U3105">
        <v>7</v>
      </c>
      <c r="V3105">
        <v>14</v>
      </c>
      <c r="X3105">
        <v>3029848</v>
      </c>
      <c r="Y3105" t="s">
        <v>122</v>
      </c>
      <c r="Z3105">
        <v>345</v>
      </c>
      <c r="AA3105" t="s">
        <v>147</v>
      </c>
      <c r="AB3105" t="s">
        <v>124</v>
      </c>
      <c r="AC3105">
        <v>3</v>
      </c>
    </row>
    <row r="3106" spans="1:29" x14ac:dyDescent="0.25">
      <c r="A3106">
        <v>345</v>
      </c>
      <c r="B3106">
        <v>345103</v>
      </c>
      <c r="C3106" t="s">
        <v>78</v>
      </c>
      <c r="D3106">
        <v>5895</v>
      </c>
      <c r="E3106" s="2">
        <v>15.58</v>
      </c>
      <c r="F3106" s="1">
        <v>41835</v>
      </c>
      <c r="G3106" t="s">
        <v>119</v>
      </c>
      <c r="H3106" t="s">
        <v>482</v>
      </c>
      <c r="K3106">
        <v>614134</v>
      </c>
      <c r="L3106">
        <v>185935</v>
      </c>
      <c r="Q3106" t="s">
        <v>172</v>
      </c>
      <c r="U3106">
        <v>7</v>
      </c>
      <c r="V3106">
        <v>14</v>
      </c>
      <c r="X3106">
        <v>3000067</v>
      </c>
      <c r="Y3106" t="s">
        <v>122</v>
      </c>
      <c r="Z3106">
        <v>102</v>
      </c>
      <c r="AA3106" t="s">
        <v>147</v>
      </c>
      <c r="AB3106" t="s">
        <v>124</v>
      </c>
      <c r="AC3106">
        <v>7</v>
      </c>
    </row>
    <row r="3107" spans="1:29" x14ac:dyDescent="0.25">
      <c r="A3107">
        <v>345</v>
      </c>
      <c r="B3107">
        <v>345102</v>
      </c>
      <c r="C3107" t="s">
        <v>78</v>
      </c>
      <c r="D3107">
        <v>5895</v>
      </c>
      <c r="E3107">
        <v>14.59</v>
      </c>
      <c r="F3107" s="1">
        <v>41836</v>
      </c>
      <c r="G3107" t="s">
        <v>119</v>
      </c>
      <c r="H3107" t="s">
        <v>433</v>
      </c>
      <c r="K3107">
        <v>614749</v>
      </c>
      <c r="L3107">
        <v>186066</v>
      </c>
      <c r="Q3107" t="s">
        <v>172</v>
      </c>
      <c r="U3107">
        <v>7</v>
      </c>
      <c r="V3107">
        <v>14</v>
      </c>
      <c r="X3107">
        <v>1099720</v>
      </c>
      <c r="Y3107" t="s">
        <v>122</v>
      </c>
      <c r="Z3107">
        <v>345</v>
      </c>
      <c r="AA3107" t="s">
        <v>147</v>
      </c>
      <c r="AB3107" t="s">
        <v>124</v>
      </c>
      <c r="AC3107">
        <v>4</v>
      </c>
    </row>
    <row r="3108" spans="1:29" x14ac:dyDescent="0.25">
      <c r="A3108">
        <v>345</v>
      </c>
      <c r="B3108">
        <v>345102</v>
      </c>
      <c r="C3108" t="s">
        <v>78</v>
      </c>
      <c r="D3108">
        <v>5895</v>
      </c>
      <c r="E3108">
        <v>34.58</v>
      </c>
      <c r="F3108" s="1">
        <v>41838</v>
      </c>
      <c r="G3108" t="s">
        <v>119</v>
      </c>
      <c r="H3108" t="s">
        <v>482</v>
      </c>
      <c r="K3108">
        <v>615308</v>
      </c>
      <c r="L3108">
        <v>186287</v>
      </c>
      <c r="Q3108" t="s">
        <v>172</v>
      </c>
      <c r="U3108">
        <v>7</v>
      </c>
      <c r="V3108">
        <v>14</v>
      </c>
      <c r="X3108">
        <v>3000067</v>
      </c>
      <c r="Y3108" t="s">
        <v>122</v>
      </c>
      <c r="Z3108">
        <v>345</v>
      </c>
      <c r="AA3108" t="s">
        <v>147</v>
      </c>
      <c r="AB3108" t="s">
        <v>124</v>
      </c>
      <c r="AC3108">
        <v>1</v>
      </c>
    </row>
    <row r="3109" spans="1:29" x14ac:dyDescent="0.25">
      <c r="A3109">
        <v>345</v>
      </c>
      <c r="B3109">
        <v>345102</v>
      </c>
      <c r="C3109" t="s">
        <v>78</v>
      </c>
      <c r="D3109">
        <v>5895</v>
      </c>
      <c r="E3109">
        <v>34.71</v>
      </c>
      <c r="F3109" s="1">
        <v>41838</v>
      </c>
      <c r="G3109" t="s">
        <v>119</v>
      </c>
      <c r="H3109" t="s">
        <v>482</v>
      </c>
      <c r="K3109">
        <v>615308</v>
      </c>
      <c r="L3109">
        <v>186287</v>
      </c>
      <c r="Q3109" t="s">
        <v>172</v>
      </c>
      <c r="U3109">
        <v>7</v>
      </c>
      <c r="V3109">
        <v>14</v>
      </c>
      <c r="X3109">
        <v>3000067</v>
      </c>
      <c r="Y3109" t="s">
        <v>122</v>
      </c>
      <c r="Z3109">
        <v>345</v>
      </c>
      <c r="AA3109" t="s">
        <v>147</v>
      </c>
      <c r="AB3109" t="s">
        <v>124</v>
      </c>
      <c r="AC3109">
        <v>2</v>
      </c>
    </row>
    <row r="3110" spans="1:29" x14ac:dyDescent="0.25">
      <c r="A3110">
        <v>345</v>
      </c>
      <c r="B3110">
        <v>345102</v>
      </c>
      <c r="C3110" t="s">
        <v>78</v>
      </c>
      <c r="D3110">
        <v>5895</v>
      </c>
      <c r="E3110">
        <v>75.239999999999995</v>
      </c>
      <c r="F3110" s="1">
        <v>41843</v>
      </c>
      <c r="G3110" t="s">
        <v>119</v>
      </c>
      <c r="H3110" t="s">
        <v>482</v>
      </c>
      <c r="K3110">
        <v>615968</v>
      </c>
      <c r="L3110">
        <v>186531</v>
      </c>
      <c r="Q3110" t="s">
        <v>172</v>
      </c>
      <c r="U3110">
        <v>7</v>
      </c>
      <c r="V3110">
        <v>14</v>
      </c>
      <c r="X3110">
        <v>3000067</v>
      </c>
      <c r="Y3110" t="s">
        <v>122</v>
      </c>
      <c r="Z3110">
        <v>345</v>
      </c>
      <c r="AA3110" t="s">
        <v>147</v>
      </c>
      <c r="AB3110" t="s">
        <v>124</v>
      </c>
      <c r="AC3110">
        <v>1</v>
      </c>
    </row>
    <row r="3111" spans="1:29" x14ac:dyDescent="0.25">
      <c r="A3111">
        <v>345</v>
      </c>
      <c r="B3111">
        <v>345101</v>
      </c>
      <c r="C3111" t="s">
        <v>78</v>
      </c>
      <c r="D3111">
        <v>5895</v>
      </c>
      <c r="E3111">
        <v>14.33</v>
      </c>
      <c r="F3111" s="1">
        <v>41848</v>
      </c>
      <c r="G3111" t="s">
        <v>119</v>
      </c>
      <c r="H3111" t="s">
        <v>482</v>
      </c>
      <c r="K3111">
        <v>616975</v>
      </c>
      <c r="L3111">
        <v>186842</v>
      </c>
      <c r="Q3111" t="s">
        <v>172</v>
      </c>
      <c r="U3111">
        <v>7</v>
      </c>
      <c r="V3111">
        <v>14</v>
      </c>
      <c r="X3111">
        <v>3000067</v>
      </c>
      <c r="Y3111" t="s">
        <v>122</v>
      </c>
      <c r="Z3111">
        <v>801</v>
      </c>
      <c r="AA3111" t="s">
        <v>147</v>
      </c>
      <c r="AB3111" t="s">
        <v>124</v>
      </c>
      <c r="AC3111">
        <v>30</v>
      </c>
    </row>
    <row r="3112" spans="1:29" x14ac:dyDescent="0.25">
      <c r="A3112">
        <v>345</v>
      </c>
      <c r="B3112">
        <v>345102</v>
      </c>
      <c r="C3112" t="s">
        <v>78</v>
      </c>
      <c r="D3112">
        <v>5895</v>
      </c>
      <c r="E3112">
        <v>155.76</v>
      </c>
      <c r="F3112" s="1">
        <v>41849</v>
      </c>
      <c r="G3112" t="s">
        <v>119</v>
      </c>
      <c r="H3112" t="s">
        <v>433</v>
      </c>
      <c r="K3112">
        <v>617583</v>
      </c>
      <c r="L3112">
        <v>186957</v>
      </c>
      <c r="Q3112" t="s">
        <v>172</v>
      </c>
      <c r="U3112">
        <v>7</v>
      </c>
      <c r="V3112">
        <v>14</v>
      </c>
      <c r="X3112">
        <v>1099720</v>
      </c>
      <c r="Y3112" t="s">
        <v>122</v>
      </c>
      <c r="Z3112">
        <v>345</v>
      </c>
      <c r="AA3112" t="s">
        <v>147</v>
      </c>
      <c r="AB3112" t="s">
        <v>124</v>
      </c>
      <c r="AC3112">
        <v>3</v>
      </c>
    </row>
    <row r="3113" spans="1:29" x14ac:dyDescent="0.25">
      <c r="A3113">
        <v>345</v>
      </c>
      <c r="B3113">
        <v>345101</v>
      </c>
      <c r="C3113" t="s">
        <v>78</v>
      </c>
      <c r="D3113">
        <v>5895</v>
      </c>
      <c r="E3113">
        <v>21.71</v>
      </c>
      <c r="F3113" s="1">
        <v>41849</v>
      </c>
      <c r="G3113" t="s">
        <v>119</v>
      </c>
      <c r="H3113" t="s">
        <v>451</v>
      </c>
      <c r="K3113">
        <v>617584</v>
      </c>
      <c r="L3113">
        <v>186957</v>
      </c>
      <c r="Q3113" t="s">
        <v>172</v>
      </c>
      <c r="U3113">
        <v>7</v>
      </c>
      <c r="V3113">
        <v>14</v>
      </c>
      <c r="X3113">
        <v>3049664</v>
      </c>
      <c r="Y3113" t="s">
        <v>122</v>
      </c>
      <c r="Z3113">
        <v>345</v>
      </c>
      <c r="AA3113" t="s">
        <v>147</v>
      </c>
      <c r="AB3113" t="s">
        <v>124</v>
      </c>
      <c r="AC3113">
        <v>1</v>
      </c>
    </row>
    <row r="3114" spans="1:29" x14ac:dyDescent="0.25">
      <c r="A3114">
        <v>345</v>
      </c>
      <c r="B3114">
        <v>345102</v>
      </c>
      <c r="C3114" t="s">
        <v>78</v>
      </c>
      <c r="D3114">
        <v>5895</v>
      </c>
      <c r="E3114">
        <v>34.71</v>
      </c>
      <c r="F3114" s="1">
        <v>41850</v>
      </c>
      <c r="G3114" t="s">
        <v>119</v>
      </c>
      <c r="H3114" t="s">
        <v>482</v>
      </c>
      <c r="K3114">
        <v>617904</v>
      </c>
      <c r="L3114">
        <v>187109</v>
      </c>
      <c r="Q3114" t="s">
        <v>172</v>
      </c>
      <c r="U3114">
        <v>7</v>
      </c>
      <c r="V3114">
        <v>14</v>
      </c>
      <c r="X3114">
        <v>3000067</v>
      </c>
      <c r="Y3114" t="s">
        <v>122</v>
      </c>
      <c r="Z3114">
        <v>345</v>
      </c>
      <c r="AA3114" t="s">
        <v>147</v>
      </c>
      <c r="AB3114" t="s">
        <v>124</v>
      </c>
      <c r="AC3114">
        <v>1</v>
      </c>
    </row>
    <row r="3115" spans="1:29" x14ac:dyDescent="0.25">
      <c r="A3115">
        <v>345</v>
      </c>
      <c r="B3115">
        <v>345101</v>
      </c>
      <c r="C3115" t="s">
        <v>78</v>
      </c>
      <c r="D3115">
        <v>5895</v>
      </c>
      <c r="E3115">
        <v>0.08</v>
      </c>
      <c r="F3115" s="1">
        <v>41851</v>
      </c>
      <c r="G3115" t="s">
        <v>119</v>
      </c>
      <c r="H3115" t="s">
        <v>483</v>
      </c>
      <c r="I3115" t="s">
        <v>483</v>
      </c>
      <c r="K3115">
        <v>4793</v>
      </c>
      <c r="L3115">
        <v>188241</v>
      </c>
      <c r="Q3115" t="s">
        <v>344</v>
      </c>
      <c r="U3115">
        <v>7</v>
      </c>
      <c r="V3115">
        <v>14</v>
      </c>
      <c r="Y3115" t="s">
        <v>345</v>
      </c>
      <c r="Z3115">
        <v>0</v>
      </c>
      <c r="AA3115" t="s">
        <v>346</v>
      </c>
      <c r="AB3115" t="s">
        <v>124</v>
      </c>
      <c r="AC3115">
        <v>229</v>
      </c>
    </row>
    <row r="3116" spans="1:29" x14ac:dyDescent="0.25">
      <c r="A3116">
        <v>345</v>
      </c>
      <c r="B3116">
        <v>345102</v>
      </c>
      <c r="C3116" t="s">
        <v>78</v>
      </c>
      <c r="D3116">
        <v>5895</v>
      </c>
      <c r="E3116">
        <v>0.73</v>
      </c>
      <c r="F3116" s="1">
        <v>41851</v>
      </c>
      <c r="G3116" t="s">
        <v>119</v>
      </c>
      <c r="H3116" t="s">
        <v>483</v>
      </c>
      <c r="I3116" t="s">
        <v>483</v>
      </c>
      <c r="K3116">
        <v>4793</v>
      </c>
      <c r="L3116">
        <v>188241</v>
      </c>
      <c r="Q3116" t="s">
        <v>344</v>
      </c>
      <c r="U3116">
        <v>7</v>
      </c>
      <c r="V3116">
        <v>14</v>
      </c>
      <c r="Y3116" t="s">
        <v>345</v>
      </c>
      <c r="Z3116">
        <v>0</v>
      </c>
      <c r="AA3116" t="s">
        <v>346</v>
      </c>
      <c r="AB3116" t="s">
        <v>124</v>
      </c>
      <c r="AC3116">
        <v>230</v>
      </c>
    </row>
    <row r="3117" spans="1:29" x14ac:dyDescent="0.25">
      <c r="A3117">
        <v>345</v>
      </c>
      <c r="B3117">
        <v>345101</v>
      </c>
      <c r="C3117" t="s">
        <v>78</v>
      </c>
      <c r="D3117">
        <v>5895</v>
      </c>
      <c r="E3117">
        <v>0.06</v>
      </c>
      <c r="F3117" s="1">
        <v>41851</v>
      </c>
      <c r="G3117" t="s">
        <v>119</v>
      </c>
      <c r="H3117" t="s">
        <v>484</v>
      </c>
      <c r="I3117" t="s">
        <v>484</v>
      </c>
      <c r="K3117">
        <v>4795</v>
      </c>
      <c r="L3117">
        <v>188241</v>
      </c>
      <c r="Q3117" t="s">
        <v>344</v>
      </c>
      <c r="U3117">
        <v>7</v>
      </c>
      <c r="V3117">
        <v>14</v>
      </c>
      <c r="Y3117" t="s">
        <v>345</v>
      </c>
      <c r="Z3117">
        <v>0</v>
      </c>
      <c r="AA3117" t="s">
        <v>346</v>
      </c>
      <c r="AB3117" t="s">
        <v>124</v>
      </c>
      <c r="AC3117">
        <v>229</v>
      </c>
    </row>
    <row r="3118" spans="1:29" x14ac:dyDescent="0.25">
      <c r="A3118">
        <v>345</v>
      </c>
      <c r="B3118">
        <v>345102</v>
      </c>
      <c r="C3118" t="s">
        <v>78</v>
      </c>
      <c r="D3118">
        <v>5895</v>
      </c>
      <c r="E3118">
        <v>0.51</v>
      </c>
      <c r="F3118" s="1">
        <v>41851</v>
      </c>
      <c r="G3118" t="s">
        <v>119</v>
      </c>
      <c r="H3118" t="s">
        <v>484</v>
      </c>
      <c r="I3118" t="s">
        <v>484</v>
      </c>
      <c r="K3118">
        <v>4795</v>
      </c>
      <c r="L3118">
        <v>188241</v>
      </c>
      <c r="Q3118" t="s">
        <v>344</v>
      </c>
      <c r="U3118">
        <v>7</v>
      </c>
      <c r="V3118">
        <v>14</v>
      </c>
      <c r="Y3118" t="s">
        <v>345</v>
      </c>
      <c r="Z3118">
        <v>0</v>
      </c>
      <c r="AA3118" t="s">
        <v>346</v>
      </c>
      <c r="AB3118" t="s">
        <v>124</v>
      </c>
      <c r="AC3118">
        <v>230</v>
      </c>
    </row>
    <row r="3119" spans="1:29" x14ac:dyDescent="0.25">
      <c r="A3119">
        <v>345</v>
      </c>
      <c r="B3119">
        <v>345101</v>
      </c>
      <c r="C3119" t="s">
        <v>78</v>
      </c>
      <c r="D3119">
        <v>5895</v>
      </c>
      <c r="E3119">
        <v>2.99</v>
      </c>
      <c r="F3119" s="1">
        <v>41851</v>
      </c>
      <c r="G3119" t="s">
        <v>119</v>
      </c>
      <c r="H3119" t="s">
        <v>485</v>
      </c>
      <c r="I3119" t="s">
        <v>485</v>
      </c>
      <c r="K3119">
        <v>4796</v>
      </c>
      <c r="L3119">
        <v>188241</v>
      </c>
      <c r="Q3119" t="s">
        <v>344</v>
      </c>
      <c r="U3119">
        <v>7</v>
      </c>
      <c r="V3119">
        <v>14</v>
      </c>
      <c r="Y3119" t="s">
        <v>345</v>
      </c>
      <c r="Z3119">
        <v>0</v>
      </c>
      <c r="AA3119" t="s">
        <v>346</v>
      </c>
      <c r="AB3119" t="s">
        <v>124</v>
      </c>
      <c r="AC3119">
        <v>229</v>
      </c>
    </row>
    <row r="3120" spans="1:29" x14ac:dyDescent="0.25">
      <c r="A3120">
        <v>345</v>
      </c>
      <c r="B3120">
        <v>345102</v>
      </c>
      <c r="C3120" t="s">
        <v>78</v>
      </c>
      <c r="D3120">
        <v>5895</v>
      </c>
      <c r="E3120">
        <v>26.68</v>
      </c>
      <c r="F3120" s="1">
        <v>41851</v>
      </c>
      <c r="G3120" t="s">
        <v>119</v>
      </c>
      <c r="H3120" t="s">
        <v>485</v>
      </c>
      <c r="I3120" t="s">
        <v>485</v>
      </c>
      <c r="K3120">
        <v>4796</v>
      </c>
      <c r="L3120">
        <v>188241</v>
      </c>
      <c r="Q3120" t="s">
        <v>344</v>
      </c>
      <c r="U3120">
        <v>7</v>
      </c>
      <c r="V3120">
        <v>14</v>
      </c>
      <c r="Y3120" t="s">
        <v>345</v>
      </c>
      <c r="Z3120">
        <v>0</v>
      </c>
      <c r="AA3120" t="s">
        <v>346</v>
      </c>
      <c r="AB3120" t="s">
        <v>124</v>
      </c>
      <c r="AC3120">
        <v>230</v>
      </c>
    </row>
    <row r="3121" spans="1:29" x14ac:dyDescent="0.25">
      <c r="A3121">
        <v>345</v>
      </c>
      <c r="B3121">
        <v>345101</v>
      </c>
      <c r="C3121" t="s">
        <v>78</v>
      </c>
      <c r="D3121">
        <v>5895</v>
      </c>
      <c r="E3121">
        <v>0.17</v>
      </c>
      <c r="F3121" s="1">
        <v>41851</v>
      </c>
      <c r="G3121" t="s">
        <v>119</v>
      </c>
      <c r="H3121" t="s">
        <v>486</v>
      </c>
      <c r="I3121" t="s">
        <v>486</v>
      </c>
      <c r="K3121">
        <v>4799</v>
      </c>
      <c r="L3121">
        <v>188241</v>
      </c>
      <c r="Q3121" t="s">
        <v>344</v>
      </c>
      <c r="U3121">
        <v>7</v>
      </c>
      <c r="V3121">
        <v>14</v>
      </c>
      <c r="Y3121" t="s">
        <v>345</v>
      </c>
      <c r="Z3121">
        <v>0</v>
      </c>
      <c r="AA3121" t="s">
        <v>346</v>
      </c>
      <c r="AB3121" t="s">
        <v>124</v>
      </c>
      <c r="AC3121">
        <v>229</v>
      </c>
    </row>
    <row r="3122" spans="1:29" x14ac:dyDescent="0.25">
      <c r="A3122">
        <v>345</v>
      </c>
      <c r="B3122">
        <v>345102</v>
      </c>
      <c r="C3122" t="s">
        <v>78</v>
      </c>
      <c r="D3122">
        <v>5895</v>
      </c>
      <c r="E3122">
        <v>1.52</v>
      </c>
      <c r="F3122" s="1">
        <v>41851</v>
      </c>
      <c r="G3122" t="s">
        <v>119</v>
      </c>
      <c r="H3122" t="s">
        <v>486</v>
      </c>
      <c r="I3122" t="s">
        <v>486</v>
      </c>
      <c r="K3122">
        <v>4799</v>
      </c>
      <c r="L3122">
        <v>188241</v>
      </c>
      <c r="Q3122" t="s">
        <v>344</v>
      </c>
      <c r="U3122">
        <v>7</v>
      </c>
      <c r="V3122">
        <v>14</v>
      </c>
      <c r="Y3122" t="s">
        <v>345</v>
      </c>
      <c r="Z3122">
        <v>0</v>
      </c>
      <c r="AA3122" t="s">
        <v>346</v>
      </c>
      <c r="AB3122" t="s">
        <v>124</v>
      </c>
      <c r="AC3122">
        <v>230</v>
      </c>
    </row>
    <row r="3123" spans="1:29" x14ac:dyDescent="0.25">
      <c r="A3123">
        <v>345</v>
      </c>
      <c r="B3123">
        <v>345101</v>
      </c>
      <c r="C3123" t="s">
        <v>78</v>
      </c>
      <c r="D3123">
        <v>5895</v>
      </c>
      <c r="E3123">
        <v>0.33</v>
      </c>
      <c r="F3123" s="1">
        <v>41851</v>
      </c>
      <c r="G3123" t="s">
        <v>119</v>
      </c>
      <c r="H3123" t="s">
        <v>487</v>
      </c>
      <c r="I3123" t="s">
        <v>487</v>
      </c>
      <c r="K3123">
        <v>4800</v>
      </c>
      <c r="L3123">
        <v>188241</v>
      </c>
      <c r="Q3123" t="s">
        <v>344</v>
      </c>
      <c r="U3123">
        <v>7</v>
      </c>
      <c r="V3123">
        <v>14</v>
      </c>
      <c r="Y3123" t="s">
        <v>345</v>
      </c>
      <c r="Z3123">
        <v>0</v>
      </c>
      <c r="AA3123" t="s">
        <v>346</v>
      </c>
      <c r="AB3123" t="s">
        <v>124</v>
      </c>
      <c r="AC3123">
        <v>229</v>
      </c>
    </row>
    <row r="3124" spans="1:29" x14ac:dyDescent="0.25">
      <c r="A3124">
        <v>345</v>
      </c>
      <c r="B3124">
        <v>345102</v>
      </c>
      <c r="C3124" t="s">
        <v>78</v>
      </c>
      <c r="D3124">
        <v>5895</v>
      </c>
      <c r="E3124">
        <v>2.91</v>
      </c>
      <c r="F3124" s="1">
        <v>41851</v>
      </c>
      <c r="G3124" t="s">
        <v>119</v>
      </c>
      <c r="H3124" t="s">
        <v>487</v>
      </c>
      <c r="I3124" t="s">
        <v>487</v>
      </c>
      <c r="K3124">
        <v>4800</v>
      </c>
      <c r="L3124">
        <v>188241</v>
      </c>
      <c r="Q3124" t="s">
        <v>344</v>
      </c>
      <c r="U3124">
        <v>7</v>
      </c>
      <c r="V3124">
        <v>14</v>
      </c>
      <c r="Y3124" t="s">
        <v>345</v>
      </c>
      <c r="Z3124">
        <v>0</v>
      </c>
      <c r="AA3124" t="s">
        <v>346</v>
      </c>
      <c r="AB3124" t="s">
        <v>124</v>
      </c>
      <c r="AC3124">
        <v>230</v>
      </c>
    </row>
    <row r="3125" spans="1:29" x14ac:dyDescent="0.25">
      <c r="A3125">
        <v>345</v>
      </c>
      <c r="B3125">
        <v>345101</v>
      </c>
      <c r="C3125" t="s">
        <v>78</v>
      </c>
      <c r="D3125">
        <v>5895</v>
      </c>
      <c r="E3125">
        <v>0.63</v>
      </c>
      <c r="F3125" s="1">
        <v>41851</v>
      </c>
      <c r="G3125" t="s">
        <v>119</v>
      </c>
      <c r="H3125" t="s">
        <v>488</v>
      </c>
      <c r="I3125" t="s">
        <v>488</v>
      </c>
      <c r="K3125">
        <v>5280</v>
      </c>
      <c r="L3125">
        <v>188241</v>
      </c>
      <c r="Q3125" t="s">
        <v>344</v>
      </c>
      <c r="U3125">
        <v>7</v>
      </c>
      <c r="V3125">
        <v>14</v>
      </c>
      <c r="Y3125" t="s">
        <v>345</v>
      </c>
      <c r="Z3125">
        <v>0</v>
      </c>
      <c r="AA3125" t="s">
        <v>346</v>
      </c>
      <c r="AB3125" t="s">
        <v>124</v>
      </c>
      <c r="AC3125">
        <v>38</v>
      </c>
    </row>
    <row r="3126" spans="1:29" x14ac:dyDescent="0.25">
      <c r="A3126">
        <v>345</v>
      </c>
      <c r="B3126">
        <v>345102</v>
      </c>
      <c r="C3126" t="s">
        <v>78</v>
      </c>
      <c r="D3126">
        <v>5895</v>
      </c>
      <c r="E3126">
        <v>5.65</v>
      </c>
      <c r="F3126" s="1">
        <v>41851</v>
      </c>
      <c r="G3126" t="s">
        <v>119</v>
      </c>
      <c r="H3126" t="s">
        <v>488</v>
      </c>
      <c r="I3126" t="s">
        <v>488</v>
      </c>
      <c r="K3126">
        <v>5280</v>
      </c>
      <c r="L3126">
        <v>188241</v>
      </c>
      <c r="Q3126" t="s">
        <v>344</v>
      </c>
      <c r="U3126">
        <v>7</v>
      </c>
      <c r="V3126">
        <v>14</v>
      </c>
      <c r="Y3126" t="s">
        <v>345</v>
      </c>
      <c r="Z3126">
        <v>0</v>
      </c>
      <c r="AA3126" t="s">
        <v>346</v>
      </c>
      <c r="AB3126" t="s">
        <v>124</v>
      </c>
      <c r="AC3126">
        <v>39</v>
      </c>
    </row>
    <row r="3127" spans="1:29" x14ac:dyDescent="0.25">
      <c r="A3127">
        <v>345</v>
      </c>
      <c r="B3127">
        <v>345101</v>
      </c>
      <c r="C3127" t="s">
        <v>78</v>
      </c>
      <c r="D3127">
        <v>5895</v>
      </c>
      <c r="E3127">
        <v>21.71</v>
      </c>
      <c r="F3127" s="1">
        <v>41857</v>
      </c>
      <c r="G3127" t="s">
        <v>119</v>
      </c>
      <c r="H3127" t="s">
        <v>451</v>
      </c>
      <c r="K3127">
        <v>619460</v>
      </c>
      <c r="L3127">
        <v>187647</v>
      </c>
      <c r="Q3127" t="s">
        <v>172</v>
      </c>
      <c r="U3127">
        <v>8</v>
      </c>
      <c r="V3127">
        <v>14</v>
      </c>
      <c r="X3127">
        <v>3049664</v>
      </c>
      <c r="Y3127" t="s">
        <v>122</v>
      </c>
      <c r="Z3127">
        <v>345</v>
      </c>
      <c r="AA3127" t="s">
        <v>147</v>
      </c>
      <c r="AB3127" t="s">
        <v>124</v>
      </c>
      <c r="AC3127">
        <v>1</v>
      </c>
    </row>
    <row r="3128" spans="1:29" x14ac:dyDescent="0.25">
      <c r="A3128">
        <v>345</v>
      </c>
      <c r="B3128">
        <v>345102</v>
      </c>
      <c r="C3128" t="s">
        <v>78</v>
      </c>
      <c r="D3128">
        <v>5895</v>
      </c>
      <c r="E3128">
        <v>41.18</v>
      </c>
      <c r="F3128" s="1">
        <v>41857</v>
      </c>
      <c r="G3128" t="s">
        <v>119</v>
      </c>
      <c r="H3128" t="s">
        <v>452</v>
      </c>
      <c r="K3128">
        <v>619461</v>
      </c>
      <c r="L3128">
        <v>187647</v>
      </c>
      <c r="Q3128" t="s">
        <v>172</v>
      </c>
      <c r="U3128">
        <v>8</v>
      </c>
      <c r="V3128">
        <v>14</v>
      </c>
      <c r="X3128">
        <v>3029848</v>
      </c>
      <c r="Y3128" t="s">
        <v>122</v>
      </c>
      <c r="Z3128">
        <v>345</v>
      </c>
      <c r="AA3128" t="s">
        <v>147</v>
      </c>
      <c r="AB3128" t="s">
        <v>124</v>
      </c>
      <c r="AC3128">
        <v>1</v>
      </c>
    </row>
    <row r="3129" spans="1:29" x14ac:dyDescent="0.25">
      <c r="A3129">
        <v>345</v>
      </c>
      <c r="B3129">
        <v>345102</v>
      </c>
      <c r="C3129" t="s">
        <v>78</v>
      </c>
      <c r="D3129">
        <v>5895</v>
      </c>
      <c r="E3129">
        <v>19.600000000000001</v>
      </c>
      <c r="F3129" s="1">
        <v>41857</v>
      </c>
      <c r="G3129" t="s">
        <v>119</v>
      </c>
      <c r="H3129" t="s">
        <v>452</v>
      </c>
      <c r="K3129">
        <v>619461</v>
      </c>
      <c r="L3129">
        <v>187647</v>
      </c>
      <c r="Q3129" t="s">
        <v>172</v>
      </c>
      <c r="U3129">
        <v>8</v>
      </c>
      <c r="V3129">
        <v>14</v>
      </c>
      <c r="X3129">
        <v>3029848</v>
      </c>
      <c r="Y3129" t="s">
        <v>122</v>
      </c>
      <c r="Z3129">
        <v>345</v>
      </c>
      <c r="AA3129" t="s">
        <v>147</v>
      </c>
      <c r="AB3129" t="s">
        <v>124</v>
      </c>
      <c r="AC3129">
        <v>2</v>
      </c>
    </row>
    <row r="3130" spans="1:29" x14ac:dyDescent="0.25">
      <c r="A3130">
        <v>345</v>
      </c>
      <c r="B3130">
        <v>345102</v>
      </c>
      <c r="C3130" t="s">
        <v>78</v>
      </c>
      <c r="D3130">
        <v>5895</v>
      </c>
      <c r="E3130">
        <v>25.59</v>
      </c>
      <c r="F3130" s="1">
        <v>41857</v>
      </c>
      <c r="G3130" t="s">
        <v>119</v>
      </c>
      <c r="H3130" t="s">
        <v>482</v>
      </c>
      <c r="K3130">
        <v>619746</v>
      </c>
      <c r="L3130">
        <v>187720</v>
      </c>
      <c r="Q3130" t="s">
        <v>172</v>
      </c>
      <c r="U3130">
        <v>8</v>
      </c>
      <c r="V3130">
        <v>14</v>
      </c>
      <c r="X3130">
        <v>3000067</v>
      </c>
      <c r="Y3130" t="s">
        <v>122</v>
      </c>
      <c r="Z3130">
        <v>345</v>
      </c>
      <c r="AA3130" t="s">
        <v>147</v>
      </c>
      <c r="AB3130" t="s">
        <v>124</v>
      </c>
      <c r="AC3130">
        <v>1</v>
      </c>
    </row>
    <row r="3131" spans="1:29" x14ac:dyDescent="0.25">
      <c r="A3131">
        <v>345</v>
      </c>
      <c r="B3131">
        <v>345102</v>
      </c>
      <c r="C3131" t="s">
        <v>78</v>
      </c>
      <c r="D3131">
        <v>5895</v>
      </c>
      <c r="E3131">
        <v>117.41</v>
      </c>
      <c r="F3131" s="1">
        <v>41865</v>
      </c>
      <c r="G3131" t="s">
        <v>119</v>
      </c>
      <c r="H3131" t="s">
        <v>482</v>
      </c>
      <c r="K3131">
        <v>621567</v>
      </c>
      <c r="L3131">
        <v>188253</v>
      </c>
      <c r="Q3131" t="s">
        <v>172</v>
      </c>
      <c r="U3131">
        <v>8</v>
      </c>
      <c r="V3131">
        <v>14</v>
      </c>
      <c r="X3131">
        <v>3000067</v>
      </c>
      <c r="Y3131" t="s">
        <v>122</v>
      </c>
      <c r="Z3131">
        <v>345</v>
      </c>
      <c r="AA3131" t="s">
        <v>147</v>
      </c>
      <c r="AB3131" t="s">
        <v>124</v>
      </c>
      <c r="AC3131">
        <v>1</v>
      </c>
    </row>
    <row r="3132" spans="1:29" x14ac:dyDescent="0.25">
      <c r="A3132">
        <v>345</v>
      </c>
      <c r="B3132">
        <v>345103</v>
      </c>
      <c r="C3132" t="s">
        <v>78</v>
      </c>
      <c r="D3132">
        <v>5895</v>
      </c>
      <c r="E3132" s="2">
        <v>15.58</v>
      </c>
      <c r="F3132" s="1">
        <v>41871</v>
      </c>
      <c r="G3132" t="s">
        <v>119</v>
      </c>
      <c r="H3132" t="s">
        <v>482</v>
      </c>
      <c r="K3132">
        <v>622389</v>
      </c>
      <c r="L3132">
        <v>188560</v>
      </c>
      <c r="Q3132" t="s">
        <v>172</v>
      </c>
      <c r="U3132">
        <v>8</v>
      </c>
      <c r="V3132">
        <v>14</v>
      </c>
      <c r="X3132">
        <v>3000067</v>
      </c>
      <c r="Y3132" t="s">
        <v>122</v>
      </c>
      <c r="Z3132">
        <v>102</v>
      </c>
      <c r="AA3132" t="s">
        <v>147</v>
      </c>
      <c r="AB3132" t="s">
        <v>124</v>
      </c>
      <c r="AC3132">
        <v>13</v>
      </c>
    </row>
    <row r="3133" spans="1:29" x14ac:dyDescent="0.25">
      <c r="A3133">
        <v>345</v>
      </c>
      <c r="B3133">
        <v>345102</v>
      </c>
      <c r="C3133" t="s">
        <v>78</v>
      </c>
      <c r="D3133">
        <v>5895</v>
      </c>
      <c r="E3133">
        <v>136.24</v>
      </c>
      <c r="F3133" s="1">
        <v>41872</v>
      </c>
      <c r="G3133" t="s">
        <v>119</v>
      </c>
      <c r="H3133" t="s">
        <v>482</v>
      </c>
      <c r="K3133">
        <v>623121</v>
      </c>
      <c r="L3133">
        <v>188694</v>
      </c>
      <c r="Q3133" t="s">
        <v>172</v>
      </c>
      <c r="U3133">
        <v>8</v>
      </c>
      <c r="V3133">
        <v>14</v>
      </c>
      <c r="X3133">
        <v>3000067</v>
      </c>
      <c r="Y3133" t="s">
        <v>122</v>
      </c>
      <c r="Z3133">
        <v>345</v>
      </c>
      <c r="AA3133" t="s">
        <v>147</v>
      </c>
      <c r="AB3133" t="s">
        <v>124</v>
      </c>
      <c r="AC3133">
        <v>1</v>
      </c>
    </row>
    <row r="3134" spans="1:29" x14ac:dyDescent="0.25">
      <c r="A3134">
        <v>345</v>
      </c>
      <c r="B3134">
        <v>345102</v>
      </c>
      <c r="C3134" t="s">
        <v>78</v>
      </c>
      <c r="D3134">
        <v>5895</v>
      </c>
      <c r="E3134">
        <v>110.33</v>
      </c>
      <c r="F3134" s="1">
        <v>41877</v>
      </c>
      <c r="G3134" t="s">
        <v>119</v>
      </c>
      <c r="H3134" t="s">
        <v>433</v>
      </c>
      <c r="K3134">
        <v>623847</v>
      </c>
      <c r="L3134">
        <v>188952</v>
      </c>
      <c r="Q3134" t="s">
        <v>172</v>
      </c>
      <c r="U3134">
        <v>8</v>
      </c>
      <c r="V3134">
        <v>14</v>
      </c>
      <c r="X3134">
        <v>1099720</v>
      </c>
      <c r="Y3134" t="s">
        <v>122</v>
      </c>
      <c r="Z3134">
        <v>345</v>
      </c>
      <c r="AA3134" t="s">
        <v>147</v>
      </c>
      <c r="AB3134" t="s">
        <v>124</v>
      </c>
      <c r="AC3134">
        <v>3</v>
      </c>
    </row>
    <row r="3135" spans="1:29" x14ac:dyDescent="0.25">
      <c r="A3135">
        <v>345</v>
      </c>
      <c r="B3135">
        <v>345102</v>
      </c>
      <c r="C3135" t="s">
        <v>78</v>
      </c>
      <c r="D3135">
        <v>5895</v>
      </c>
      <c r="E3135">
        <v>78.19</v>
      </c>
      <c r="F3135" s="1">
        <v>41877</v>
      </c>
      <c r="G3135" t="s">
        <v>119</v>
      </c>
      <c r="H3135" t="s">
        <v>482</v>
      </c>
      <c r="K3135">
        <v>624280</v>
      </c>
      <c r="L3135">
        <v>189010</v>
      </c>
      <c r="Q3135" t="s">
        <v>172</v>
      </c>
      <c r="U3135">
        <v>8</v>
      </c>
      <c r="V3135">
        <v>14</v>
      </c>
      <c r="X3135">
        <v>3000067</v>
      </c>
      <c r="Y3135" t="s">
        <v>122</v>
      </c>
      <c r="Z3135">
        <v>345</v>
      </c>
      <c r="AA3135" t="s">
        <v>147</v>
      </c>
      <c r="AB3135" t="s">
        <v>124</v>
      </c>
      <c r="AC3135">
        <v>1</v>
      </c>
    </row>
    <row r="3136" spans="1:29" x14ac:dyDescent="0.25">
      <c r="A3136">
        <v>345</v>
      </c>
      <c r="B3136">
        <v>345101</v>
      </c>
      <c r="C3136" t="s">
        <v>78</v>
      </c>
      <c r="D3136">
        <v>5895</v>
      </c>
      <c r="E3136">
        <v>-0.09</v>
      </c>
      <c r="F3136" s="1">
        <v>41882</v>
      </c>
      <c r="G3136" t="s">
        <v>119</v>
      </c>
      <c r="H3136" t="s">
        <v>483</v>
      </c>
      <c r="I3136" t="s">
        <v>483</v>
      </c>
      <c r="K3136">
        <v>4793</v>
      </c>
      <c r="L3136">
        <v>190224</v>
      </c>
      <c r="Q3136" t="s">
        <v>344</v>
      </c>
      <c r="U3136">
        <v>8</v>
      </c>
      <c r="V3136">
        <v>14</v>
      </c>
      <c r="Y3136" t="s">
        <v>345</v>
      </c>
      <c r="Z3136">
        <v>0</v>
      </c>
      <c r="AA3136" t="s">
        <v>346</v>
      </c>
      <c r="AB3136" t="s">
        <v>124</v>
      </c>
      <c r="AC3136">
        <v>228</v>
      </c>
    </row>
    <row r="3137" spans="1:29" x14ac:dyDescent="0.25">
      <c r="A3137">
        <v>345</v>
      </c>
      <c r="B3137">
        <v>345102</v>
      </c>
      <c r="C3137" t="s">
        <v>78</v>
      </c>
      <c r="D3137">
        <v>5895</v>
      </c>
      <c r="E3137">
        <v>-0.84</v>
      </c>
      <c r="F3137" s="1">
        <v>41882</v>
      </c>
      <c r="G3137" t="s">
        <v>119</v>
      </c>
      <c r="H3137" t="s">
        <v>483</v>
      </c>
      <c r="I3137" t="s">
        <v>483</v>
      </c>
      <c r="K3137">
        <v>4793</v>
      </c>
      <c r="L3137">
        <v>190224</v>
      </c>
      <c r="Q3137" t="s">
        <v>344</v>
      </c>
      <c r="U3137">
        <v>8</v>
      </c>
      <c r="V3137">
        <v>14</v>
      </c>
      <c r="Y3137" t="s">
        <v>345</v>
      </c>
      <c r="Z3137">
        <v>0</v>
      </c>
      <c r="AA3137" t="s">
        <v>346</v>
      </c>
      <c r="AB3137" t="s">
        <v>124</v>
      </c>
      <c r="AC3137">
        <v>229</v>
      </c>
    </row>
    <row r="3138" spans="1:29" x14ac:dyDescent="0.25">
      <c r="A3138">
        <v>345</v>
      </c>
      <c r="B3138">
        <v>345101</v>
      </c>
      <c r="C3138" t="s">
        <v>78</v>
      </c>
      <c r="D3138">
        <v>5895</v>
      </c>
      <c r="E3138">
        <v>1.27</v>
      </c>
      <c r="F3138" s="1">
        <v>41882</v>
      </c>
      <c r="G3138" t="s">
        <v>119</v>
      </c>
      <c r="H3138" t="s">
        <v>485</v>
      </c>
      <c r="I3138" t="s">
        <v>485</v>
      </c>
      <c r="K3138">
        <v>4796</v>
      </c>
      <c r="L3138">
        <v>190224</v>
      </c>
      <c r="Q3138" t="s">
        <v>344</v>
      </c>
      <c r="U3138">
        <v>8</v>
      </c>
      <c r="V3138">
        <v>14</v>
      </c>
      <c r="Y3138" t="s">
        <v>345</v>
      </c>
      <c r="Z3138">
        <v>0</v>
      </c>
      <c r="AA3138" t="s">
        <v>346</v>
      </c>
      <c r="AB3138" t="s">
        <v>124</v>
      </c>
      <c r="AC3138">
        <v>228</v>
      </c>
    </row>
    <row r="3139" spans="1:29" x14ac:dyDescent="0.25">
      <c r="A3139">
        <v>345</v>
      </c>
      <c r="B3139">
        <v>345102</v>
      </c>
      <c r="C3139" t="s">
        <v>78</v>
      </c>
      <c r="D3139">
        <v>5895</v>
      </c>
      <c r="E3139">
        <v>11.29</v>
      </c>
      <c r="F3139" s="1">
        <v>41882</v>
      </c>
      <c r="G3139" t="s">
        <v>119</v>
      </c>
      <c r="H3139" t="s">
        <v>485</v>
      </c>
      <c r="I3139" t="s">
        <v>485</v>
      </c>
      <c r="K3139">
        <v>4796</v>
      </c>
      <c r="L3139">
        <v>190224</v>
      </c>
      <c r="Q3139" t="s">
        <v>344</v>
      </c>
      <c r="U3139">
        <v>8</v>
      </c>
      <c r="V3139">
        <v>14</v>
      </c>
      <c r="Y3139" t="s">
        <v>345</v>
      </c>
      <c r="Z3139">
        <v>0</v>
      </c>
      <c r="AA3139" t="s">
        <v>346</v>
      </c>
      <c r="AB3139" t="s">
        <v>124</v>
      </c>
      <c r="AC3139">
        <v>229</v>
      </c>
    </row>
    <row r="3140" spans="1:29" x14ac:dyDescent="0.25">
      <c r="A3140">
        <v>345</v>
      </c>
      <c r="B3140">
        <v>345101</v>
      </c>
      <c r="C3140" t="s">
        <v>78</v>
      </c>
      <c r="D3140">
        <v>5895</v>
      </c>
      <c r="E3140">
        <v>0.2</v>
      </c>
      <c r="F3140" s="1">
        <v>41882</v>
      </c>
      <c r="G3140" t="s">
        <v>119</v>
      </c>
      <c r="H3140" t="s">
        <v>486</v>
      </c>
      <c r="I3140" t="s">
        <v>486</v>
      </c>
      <c r="K3140">
        <v>4799</v>
      </c>
      <c r="L3140">
        <v>190224</v>
      </c>
      <c r="Q3140" t="s">
        <v>344</v>
      </c>
      <c r="U3140">
        <v>8</v>
      </c>
      <c r="V3140">
        <v>14</v>
      </c>
      <c r="Y3140" t="s">
        <v>345</v>
      </c>
      <c r="Z3140">
        <v>0</v>
      </c>
      <c r="AA3140" t="s">
        <v>346</v>
      </c>
      <c r="AB3140" t="s">
        <v>124</v>
      </c>
      <c r="AC3140">
        <v>228</v>
      </c>
    </row>
    <row r="3141" spans="1:29" x14ac:dyDescent="0.25">
      <c r="A3141">
        <v>345</v>
      </c>
      <c r="B3141">
        <v>345102</v>
      </c>
      <c r="C3141" t="s">
        <v>78</v>
      </c>
      <c r="D3141">
        <v>5895</v>
      </c>
      <c r="E3141">
        <v>1.75</v>
      </c>
      <c r="F3141" s="1">
        <v>41882</v>
      </c>
      <c r="G3141" t="s">
        <v>119</v>
      </c>
      <c r="H3141" t="s">
        <v>486</v>
      </c>
      <c r="I3141" t="s">
        <v>486</v>
      </c>
      <c r="K3141">
        <v>4799</v>
      </c>
      <c r="L3141">
        <v>190224</v>
      </c>
      <c r="Q3141" t="s">
        <v>344</v>
      </c>
      <c r="U3141">
        <v>8</v>
      </c>
      <c r="V3141">
        <v>14</v>
      </c>
      <c r="Y3141" t="s">
        <v>345</v>
      </c>
      <c r="Z3141">
        <v>0</v>
      </c>
      <c r="AA3141" t="s">
        <v>346</v>
      </c>
      <c r="AB3141" t="s">
        <v>124</v>
      </c>
      <c r="AC3141">
        <v>229</v>
      </c>
    </row>
    <row r="3142" spans="1:29" x14ac:dyDescent="0.25">
      <c r="A3142">
        <v>345</v>
      </c>
      <c r="B3142">
        <v>345101</v>
      </c>
      <c r="C3142" t="s">
        <v>78</v>
      </c>
      <c r="D3142">
        <v>5895</v>
      </c>
      <c r="E3142">
        <v>8.2799999999999994</v>
      </c>
      <c r="F3142" s="1">
        <v>41882</v>
      </c>
      <c r="G3142" t="s">
        <v>119</v>
      </c>
      <c r="H3142" t="s">
        <v>487</v>
      </c>
      <c r="I3142" t="s">
        <v>487</v>
      </c>
      <c r="K3142">
        <v>4800</v>
      </c>
      <c r="L3142">
        <v>190224</v>
      </c>
      <c r="Q3142" t="s">
        <v>344</v>
      </c>
      <c r="U3142">
        <v>8</v>
      </c>
      <c r="V3142">
        <v>14</v>
      </c>
      <c r="Y3142" t="s">
        <v>345</v>
      </c>
      <c r="Z3142">
        <v>0</v>
      </c>
      <c r="AA3142" t="s">
        <v>346</v>
      </c>
      <c r="AB3142" t="s">
        <v>124</v>
      </c>
      <c r="AC3142">
        <v>228</v>
      </c>
    </row>
    <row r="3143" spans="1:29" x14ac:dyDescent="0.25">
      <c r="A3143">
        <v>345</v>
      </c>
      <c r="B3143">
        <v>345102</v>
      </c>
      <c r="C3143" t="s">
        <v>78</v>
      </c>
      <c r="D3143">
        <v>5895</v>
      </c>
      <c r="E3143">
        <v>73.540000000000006</v>
      </c>
      <c r="F3143" s="1">
        <v>41882</v>
      </c>
      <c r="G3143" t="s">
        <v>119</v>
      </c>
      <c r="H3143" t="s">
        <v>487</v>
      </c>
      <c r="I3143" t="s">
        <v>487</v>
      </c>
      <c r="K3143">
        <v>4800</v>
      </c>
      <c r="L3143">
        <v>190224</v>
      </c>
      <c r="Q3143" t="s">
        <v>344</v>
      </c>
      <c r="U3143">
        <v>8</v>
      </c>
      <c r="V3143">
        <v>14</v>
      </c>
      <c r="Y3143" t="s">
        <v>345</v>
      </c>
      <c r="Z3143">
        <v>0</v>
      </c>
      <c r="AA3143" t="s">
        <v>346</v>
      </c>
      <c r="AB3143" t="s">
        <v>124</v>
      </c>
      <c r="AC3143">
        <v>229</v>
      </c>
    </row>
    <row r="3144" spans="1:29" x14ac:dyDescent="0.25">
      <c r="A3144">
        <v>345</v>
      </c>
      <c r="B3144">
        <v>345101</v>
      </c>
      <c r="C3144" t="s">
        <v>78</v>
      </c>
      <c r="D3144">
        <v>5895</v>
      </c>
      <c r="E3144">
        <v>9.8000000000000007</v>
      </c>
      <c r="F3144" s="1">
        <v>41882</v>
      </c>
      <c r="G3144" t="s">
        <v>119</v>
      </c>
      <c r="H3144" t="s">
        <v>218</v>
      </c>
      <c r="I3144" t="s">
        <v>451</v>
      </c>
      <c r="K3144">
        <v>301591</v>
      </c>
      <c r="L3144">
        <v>189631</v>
      </c>
      <c r="P3144" t="s">
        <v>126</v>
      </c>
      <c r="Q3144" t="s">
        <v>170</v>
      </c>
      <c r="U3144">
        <v>8</v>
      </c>
      <c r="V3144">
        <v>14</v>
      </c>
      <c r="Y3144" t="s">
        <v>122</v>
      </c>
      <c r="Z3144">
        <v>102</v>
      </c>
      <c r="AA3144" t="s">
        <v>123</v>
      </c>
      <c r="AB3144" t="s">
        <v>124</v>
      </c>
      <c r="AC3144">
        <v>594</v>
      </c>
    </row>
    <row r="3145" spans="1:29" x14ac:dyDescent="0.25">
      <c r="A3145">
        <v>345</v>
      </c>
      <c r="B3145">
        <v>345101</v>
      </c>
      <c r="C3145" t="s">
        <v>78</v>
      </c>
      <c r="D3145">
        <v>5895</v>
      </c>
      <c r="E3145">
        <v>21.71</v>
      </c>
      <c r="F3145" s="1">
        <v>41882</v>
      </c>
      <c r="G3145" t="s">
        <v>119</v>
      </c>
      <c r="H3145" t="s">
        <v>218</v>
      </c>
      <c r="I3145" t="s">
        <v>451</v>
      </c>
      <c r="K3145">
        <v>301591</v>
      </c>
      <c r="L3145">
        <v>189631</v>
      </c>
      <c r="P3145" t="s">
        <v>126</v>
      </c>
      <c r="Q3145" t="s">
        <v>170</v>
      </c>
      <c r="U3145">
        <v>8</v>
      </c>
      <c r="V3145">
        <v>14</v>
      </c>
      <c r="Y3145" t="s">
        <v>122</v>
      </c>
      <c r="Z3145">
        <v>102</v>
      </c>
      <c r="AA3145" t="s">
        <v>123</v>
      </c>
      <c r="AB3145" t="s">
        <v>124</v>
      </c>
      <c r="AC3145">
        <v>595</v>
      </c>
    </row>
    <row r="3146" spans="1:29" x14ac:dyDescent="0.25">
      <c r="A3146">
        <v>345</v>
      </c>
      <c r="B3146">
        <v>345102</v>
      </c>
      <c r="C3146" t="s">
        <v>78</v>
      </c>
      <c r="D3146">
        <v>5895</v>
      </c>
      <c r="E3146">
        <v>38.159999999999997</v>
      </c>
      <c r="F3146" s="1">
        <v>41882</v>
      </c>
      <c r="G3146" t="s">
        <v>119</v>
      </c>
      <c r="H3146" t="s">
        <v>218</v>
      </c>
      <c r="I3146" t="s">
        <v>482</v>
      </c>
      <c r="K3146">
        <v>301591</v>
      </c>
      <c r="L3146">
        <v>189631</v>
      </c>
      <c r="P3146" t="s">
        <v>126</v>
      </c>
      <c r="Q3146" t="s">
        <v>170</v>
      </c>
      <c r="U3146">
        <v>8</v>
      </c>
      <c r="V3146">
        <v>14</v>
      </c>
      <c r="Y3146" t="s">
        <v>122</v>
      </c>
      <c r="Z3146">
        <v>102</v>
      </c>
      <c r="AA3146" t="s">
        <v>123</v>
      </c>
      <c r="AB3146" t="s">
        <v>124</v>
      </c>
      <c r="AC3146">
        <v>601</v>
      </c>
    </row>
    <row r="3147" spans="1:29" x14ac:dyDescent="0.25">
      <c r="A3147">
        <v>345</v>
      </c>
      <c r="B3147">
        <v>345102</v>
      </c>
      <c r="C3147" t="s">
        <v>78</v>
      </c>
      <c r="D3147">
        <v>5895</v>
      </c>
      <c r="E3147">
        <v>27.78</v>
      </c>
      <c r="F3147" s="1">
        <v>41882</v>
      </c>
      <c r="G3147" t="s">
        <v>119</v>
      </c>
      <c r="H3147" t="s">
        <v>218</v>
      </c>
      <c r="I3147" t="s">
        <v>452</v>
      </c>
      <c r="K3147">
        <v>301591</v>
      </c>
      <c r="L3147">
        <v>189631</v>
      </c>
      <c r="P3147" t="s">
        <v>126</v>
      </c>
      <c r="Q3147" t="s">
        <v>170</v>
      </c>
      <c r="U3147">
        <v>8</v>
      </c>
      <c r="V3147">
        <v>14</v>
      </c>
      <c r="Y3147" t="s">
        <v>122</v>
      </c>
      <c r="Z3147">
        <v>102</v>
      </c>
      <c r="AA3147" t="s">
        <v>123</v>
      </c>
      <c r="AB3147" t="s">
        <v>124</v>
      </c>
      <c r="AC3147">
        <v>602</v>
      </c>
    </row>
    <row r="3148" spans="1:29" x14ac:dyDescent="0.25">
      <c r="A3148">
        <v>345</v>
      </c>
      <c r="B3148">
        <v>345102</v>
      </c>
      <c r="C3148" t="s">
        <v>78</v>
      </c>
      <c r="D3148">
        <v>5895</v>
      </c>
      <c r="E3148">
        <v>8.0299999999999994</v>
      </c>
      <c r="F3148" s="1">
        <v>41882</v>
      </c>
      <c r="G3148" t="s">
        <v>119</v>
      </c>
      <c r="H3148" t="s">
        <v>218</v>
      </c>
      <c r="I3148" t="s">
        <v>452</v>
      </c>
      <c r="K3148">
        <v>301591</v>
      </c>
      <c r="L3148">
        <v>189631</v>
      </c>
      <c r="P3148" t="s">
        <v>126</v>
      </c>
      <c r="Q3148" t="s">
        <v>170</v>
      </c>
      <c r="U3148">
        <v>8</v>
      </c>
      <c r="V3148">
        <v>14</v>
      </c>
      <c r="Y3148" t="s">
        <v>122</v>
      </c>
      <c r="Z3148">
        <v>102</v>
      </c>
      <c r="AA3148" t="s">
        <v>123</v>
      </c>
      <c r="AB3148" t="s">
        <v>124</v>
      </c>
      <c r="AC3148">
        <v>603</v>
      </c>
    </row>
    <row r="3149" spans="1:29" x14ac:dyDescent="0.25">
      <c r="A3149">
        <v>345</v>
      </c>
      <c r="B3149">
        <v>345101</v>
      </c>
      <c r="C3149" t="s">
        <v>78</v>
      </c>
      <c r="D3149">
        <v>5895</v>
      </c>
      <c r="E3149">
        <v>-9.8000000000000007</v>
      </c>
      <c r="F3149" s="1">
        <v>41883</v>
      </c>
      <c r="G3149" t="s">
        <v>119</v>
      </c>
      <c r="H3149" t="s">
        <v>218</v>
      </c>
      <c r="I3149" t="s">
        <v>451</v>
      </c>
      <c r="K3149">
        <v>301591</v>
      </c>
      <c r="L3149">
        <v>189631</v>
      </c>
      <c r="P3149" t="s">
        <v>126</v>
      </c>
      <c r="Q3149" t="s">
        <v>170</v>
      </c>
      <c r="U3149">
        <v>9</v>
      </c>
      <c r="V3149">
        <v>14</v>
      </c>
      <c r="Y3149" t="s">
        <v>122</v>
      </c>
      <c r="Z3149">
        <v>102</v>
      </c>
      <c r="AA3149" t="s">
        <v>123</v>
      </c>
      <c r="AB3149" t="s">
        <v>124</v>
      </c>
      <c r="AC3149">
        <v>594</v>
      </c>
    </row>
    <row r="3150" spans="1:29" x14ac:dyDescent="0.25">
      <c r="A3150">
        <v>345</v>
      </c>
      <c r="B3150">
        <v>345101</v>
      </c>
      <c r="C3150" t="s">
        <v>78</v>
      </c>
      <c r="D3150">
        <v>5895</v>
      </c>
      <c r="E3150">
        <v>-21.71</v>
      </c>
      <c r="F3150" s="1">
        <v>41883</v>
      </c>
      <c r="G3150" t="s">
        <v>119</v>
      </c>
      <c r="H3150" t="s">
        <v>218</v>
      </c>
      <c r="I3150" t="s">
        <v>451</v>
      </c>
      <c r="K3150">
        <v>301591</v>
      </c>
      <c r="L3150">
        <v>189631</v>
      </c>
      <c r="P3150" t="s">
        <v>126</v>
      </c>
      <c r="Q3150" t="s">
        <v>170</v>
      </c>
      <c r="U3150">
        <v>9</v>
      </c>
      <c r="V3150">
        <v>14</v>
      </c>
      <c r="Y3150" t="s">
        <v>122</v>
      </c>
      <c r="Z3150">
        <v>102</v>
      </c>
      <c r="AA3150" t="s">
        <v>123</v>
      </c>
      <c r="AB3150" t="s">
        <v>124</v>
      </c>
      <c r="AC3150">
        <v>595</v>
      </c>
    </row>
    <row r="3151" spans="1:29" x14ac:dyDescent="0.25">
      <c r="A3151">
        <v>345</v>
      </c>
      <c r="B3151">
        <v>345102</v>
      </c>
      <c r="C3151" t="s">
        <v>78</v>
      </c>
      <c r="D3151">
        <v>5895</v>
      </c>
      <c r="E3151">
        <v>-38.159999999999997</v>
      </c>
      <c r="F3151" s="1">
        <v>41883</v>
      </c>
      <c r="G3151" t="s">
        <v>119</v>
      </c>
      <c r="H3151" t="s">
        <v>218</v>
      </c>
      <c r="I3151" t="s">
        <v>482</v>
      </c>
      <c r="K3151">
        <v>301591</v>
      </c>
      <c r="L3151">
        <v>189631</v>
      </c>
      <c r="P3151" t="s">
        <v>126</v>
      </c>
      <c r="Q3151" t="s">
        <v>170</v>
      </c>
      <c r="U3151">
        <v>9</v>
      </c>
      <c r="V3151">
        <v>14</v>
      </c>
      <c r="Y3151" t="s">
        <v>122</v>
      </c>
      <c r="Z3151">
        <v>102</v>
      </c>
      <c r="AA3151" t="s">
        <v>123</v>
      </c>
      <c r="AB3151" t="s">
        <v>124</v>
      </c>
      <c r="AC3151">
        <v>601</v>
      </c>
    </row>
    <row r="3152" spans="1:29" x14ac:dyDescent="0.25">
      <c r="A3152">
        <v>345</v>
      </c>
      <c r="B3152">
        <v>345102</v>
      </c>
      <c r="C3152" t="s">
        <v>78</v>
      </c>
      <c r="D3152">
        <v>5895</v>
      </c>
      <c r="E3152">
        <v>-27.78</v>
      </c>
      <c r="F3152" s="1">
        <v>41883</v>
      </c>
      <c r="G3152" t="s">
        <v>119</v>
      </c>
      <c r="H3152" t="s">
        <v>218</v>
      </c>
      <c r="I3152" t="s">
        <v>452</v>
      </c>
      <c r="K3152">
        <v>301591</v>
      </c>
      <c r="L3152">
        <v>189631</v>
      </c>
      <c r="P3152" t="s">
        <v>126</v>
      </c>
      <c r="Q3152" t="s">
        <v>170</v>
      </c>
      <c r="U3152">
        <v>9</v>
      </c>
      <c r="V3152">
        <v>14</v>
      </c>
      <c r="Y3152" t="s">
        <v>122</v>
      </c>
      <c r="Z3152">
        <v>102</v>
      </c>
      <c r="AA3152" t="s">
        <v>123</v>
      </c>
      <c r="AB3152" t="s">
        <v>124</v>
      </c>
      <c r="AC3152">
        <v>602</v>
      </c>
    </row>
    <row r="3153" spans="1:29" x14ac:dyDescent="0.25">
      <c r="A3153">
        <v>345</v>
      </c>
      <c r="B3153">
        <v>345102</v>
      </c>
      <c r="C3153" t="s">
        <v>78</v>
      </c>
      <c r="D3153">
        <v>5895</v>
      </c>
      <c r="E3153">
        <v>-8.0299999999999994</v>
      </c>
      <c r="F3153" s="1">
        <v>41883</v>
      </c>
      <c r="G3153" t="s">
        <v>119</v>
      </c>
      <c r="H3153" t="s">
        <v>218</v>
      </c>
      <c r="I3153" t="s">
        <v>452</v>
      </c>
      <c r="K3153">
        <v>301591</v>
      </c>
      <c r="L3153">
        <v>189631</v>
      </c>
      <c r="P3153" t="s">
        <v>126</v>
      </c>
      <c r="Q3153" t="s">
        <v>170</v>
      </c>
      <c r="U3153">
        <v>9</v>
      </c>
      <c r="V3153">
        <v>14</v>
      </c>
      <c r="Y3153" t="s">
        <v>122</v>
      </c>
      <c r="Z3153">
        <v>102</v>
      </c>
      <c r="AA3153" t="s">
        <v>123</v>
      </c>
      <c r="AB3153" t="s">
        <v>124</v>
      </c>
      <c r="AC3153">
        <v>603</v>
      </c>
    </row>
    <row r="3154" spans="1:29" x14ac:dyDescent="0.25">
      <c r="A3154">
        <v>345</v>
      </c>
      <c r="B3154">
        <v>345102</v>
      </c>
      <c r="C3154" t="s">
        <v>78</v>
      </c>
      <c r="D3154">
        <v>5895</v>
      </c>
      <c r="E3154">
        <v>38.159999999999997</v>
      </c>
      <c r="F3154" s="1">
        <v>41885</v>
      </c>
      <c r="G3154" t="s">
        <v>119</v>
      </c>
      <c r="H3154" t="s">
        <v>482</v>
      </c>
      <c r="K3154">
        <v>625758</v>
      </c>
      <c r="L3154">
        <v>189497</v>
      </c>
      <c r="Q3154" t="s">
        <v>172</v>
      </c>
      <c r="U3154">
        <v>9</v>
      </c>
      <c r="V3154">
        <v>14</v>
      </c>
      <c r="X3154">
        <v>3000067</v>
      </c>
      <c r="Y3154" t="s">
        <v>122</v>
      </c>
      <c r="Z3154">
        <v>345</v>
      </c>
      <c r="AA3154" t="s">
        <v>147</v>
      </c>
      <c r="AB3154" t="s">
        <v>124</v>
      </c>
      <c r="AC3154">
        <v>1</v>
      </c>
    </row>
    <row r="3155" spans="1:29" x14ac:dyDescent="0.25">
      <c r="A3155">
        <v>345</v>
      </c>
      <c r="B3155">
        <v>345101</v>
      </c>
      <c r="C3155" t="s">
        <v>78</v>
      </c>
      <c r="D3155">
        <v>5895</v>
      </c>
      <c r="E3155">
        <v>21.71</v>
      </c>
      <c r="F3155" s="1">
        <v>41885</v>
      </c>
      <c r="G3155" t="s">
        <v>119</v>
      </c>
      <c r="H3155" t="s">
        <v>451</v>
      </c>
      <c r="K3155">
        <v>626014</v>
      </c>
      <c r="L3155">
        <v>189525</v>
      </c>
      <c r="Q3155" t="s">
        <v>172</v>
      </c>
      <c r="U3155">
        <v>9</v>
      </c>
      <c r="V3155">
        <v>14</v>
      </c>
      <c r="X3155">
        <v>3049664</v>
      </c>
      <c r="Y3155" t="s">
        <v>122</v>
      </c>
      <c r="Z3155">
        <v>345</v>
      </c>
      <c r="AA3155" t="s">
        <v>147</v>
      </c>
      <c r="AB3155" t="s">
        <v>124</v>
      </c>
      <c r="AC3155">
        <v>2</v>
      </c>
    </row>
    <row r="3156" spans="1:29" x14ac:dyDescent="0.25">
      <c r="A3156">
        <v>345</v>
      </c>
      <c r="B3156">
        <v>345101</v>
      </c>
      <c r="C3156" t="s">
        <v>78</v>
      </c>
      <c r="D3156">
        <v>5895</v>
      </c>
      <c r="E3156">
        <v>9.8000000000000007</v>
      </c>
      <c r="F3156" s="1">
        <v>41885</v>
      </c>
      <c r="G3156" t="s">
        <v>119</v>
      </c>
      <c r="H3156" t="s">
        <v>451</v>
      </c>
      <c r="K3156">
        <v>626014</v>
      </c>
      <c r="L3156">
        <v>189525</v>
      </c>
      <c r="Q3156" t="s">
        <v>172</v>
      </c>
      <c r="U3156">
        <v>9</v>
      </c>
      <c r="V3156">
        <v>14</v>
      </c>
      <c r="X3156">
        <v>3049664</v>
      </c>
      <c r="Y3156" t="s">
        <v>122</v>
      </c>
      <c r="Z3156">
        <v>345</v>
      </c>
      <c r="AA3156" t="s">
        <v>147</v>
      </c>
      <c r="AB3156" t="s">
        <v>124</v>
      </c>
      <c r="AC3156">
        <v>4</v>
      </c>
    </row>
    <row r="3157" spans="1:29" x14ac:dyDescent="0.25">
      <c r="A3157">
        <v>345</v>
      </c>
      <c r="B3157">
        <v>345102</v>
      </c>
      <c r="C3157" t="s">
        <v>78</v>
      </c>
      <c r="D3157">
        <v>5895</v>
      </c>
      <c r="E3157">
        <v>27.78</v>
      </c>
      <c r="F3157" s="1">
        <v>41886</v>
      </c>
      <c r="G3157" t="s">
        <v>119</v>
      </c>
      <c r="H3157" t="s">
        <v>452</v>
      </c>
      <c r="K3157">
        <v>626304</v>
      </c>
      <c r="L3157">
        <v>189580</v>
      </c>
      <c r="Q3157" t="s">
        <v>172</v>
      </c>
      <c r="U3157">
        <v>9</v>
      </c>
      <c r="V3157">
        <v>14</v>
      </c>
      <c r="X3157">
        <v>3029848</v>
      </c>
      <c r="Y3157" t="s">
        <v>122</v>
      </c>
      <c r="Z3157">
        <v>345</v>
      </c>
      <c r="AA3157" t="s">
        <v>147</v>
      </c>
      <c r="AB3157" t="s">
        <v>124</v>
      </c>
      <c r="AC3157">
        <v>1</v>
      </c>
    </row>
    <row r="3158" spans="1:29" x14ac:dyDescent="0.25">
      <c r="A3158">
        <v>345</v>
      </c>
      <c r="B3158">
        <v>345102</v>
      </c>
      <c r="C3158" t="s">
        <v>78</v>
      </c>
      <c r="D3158">
        <v>5895</v>
      </c>
      <c r="E3158">
        <v>8.0299999999999994</v>
      </c>
      <c r="F3158" s="1">
        <v>41886</v>
      </c>
      <c r="G3158" t="s">
        <v>119</v>
      </c>
      <c r="H3158" t="s">
        <v>452</v>
      </c>
      <c r="K3158">
        <v>626304</v>
      </c>
      <c r="L3158">
        <v>189580</v>
      </c>
      <c r="Q3158" t="s">
        <v>172</v>
      </c>
      <c r="U3158">
        <v>9</v>
      </c>
      <c r="V3158">
        <v>14</v>
      </c>
      <c r="X3158">
        <v>3029848</v>
      </c>
      <c r="Y3158" t="s">
        <v>122</v>
      </c>
      <c r="Z3158">
        <v>345</v>
      </c>
      <c r="AA3158" t="s">
        <v>147</v>
      </c>
      <c r="AB3158" t="s">
        <v>124</v>
      </c>
      <c r="AC3158">
        <v>3</v>
      </c>
    </row>
    <row r="3159" spans="1:29" x14ac:dyDescent="0.25">
      <c r="A3159">
        <v>345</v>
      </c>
      <c r="B3159">
        <v>345102</v>
      </c>
      <c r="C3159" t="s">
        <v>78</v>
      </c>
      <c r="D3159">
        <v>5895</v>
      </c>
      <c r="E3159">
        <v>69.400000000000006</v>
      </c>
      <c r="F3159" s="1">
        <v>41892</v>
      </c>
      <c r="G3159" t="s">
        <v>119</v>
      </c>
      <c r="H3159" t="s">
        <v>482</v>
      </c>
      <c r="K3159">
        <v>627506</v>
      </c>
      <c r="L3159">
        <v>190013</v>
      </c>
      <c r="Q3159" t="s">
        <v>172</v>
      </c>
      <c r="U3159">
        <v>9</v>
      </c>
      <c r="V3159">
        <v>14</v>
      </c>
      <c r="X3159">
        <v>3000067</v>
      </c>
      <c r="Y3159" t="s">
        <v>122</v>
      </c>
      <c r="Z3159">
        <v>345</v>
      </c>
      <c r="AA3159" t="s">
        <v>147</v>
      </c>
      <c r="AB3159" t="s">
        <v>124</v>
      </c>
      <c r="AC3159">
        <v>1</v>
      </c>
    </row>
    <row r="3160" spans="1:29" x14ac:dyDescent="0.25">
      <c r="A3160">
        <v>345</v>
      </c>
      <c r="B3160">
        <v>345103</v>
      </c>
      <c r="C3160" t="s">
        <v>78</v>
      </c>
      <c r="D3160">
        <v>5895</v>
      </c>
      <c r="E3160" s="2">
        <v>15.51</v>
      </c>
      <c r="F3160" s="1">
        <v>41898</v>
      </c>
      <c r="G3160" t="s">
        <v>119</v>
      </c>
      <c r="H3160" t="s">
        <v>482</v>
      </c>
      <c r="K3160">
        <v>628372</v>
      </c>
      <c r="L3160">
        <v>190347</v>
      </c>
      <c r="Q3160" t="s">
        <v>172</v>
      </c>
      <c r="U3160">
        <v>9</v>
      </c>
      <c r="V3160">
        <v>14</v>
      </c>
      <c r="X3160">
        <v>3000067</v>
      </c>
      <c r="Y3160" t="s">
        <v>122</v>
      </c>
      <c r="Z3160">
        <v>102</v>
      </c>
      <c r="AA3160" t="s">
        <v>147</v>
      </c>
      <c r="AB3160" t="s">
        <v>124</v>
      </c>
      <c r="AC3160">
        <v>12</v>
      </c>
    </row>
    <row r="3161" spans="1:29" x14ac:dyDescent="0.25">
      <c r="A3161">
        <v>345</v>
      </c>
      <c r="B3161">
        <v>345102</v>
      </c>
      <c r="C3161" t="s">
        <v>78</v>
      </c>
      <c r="D3161">
        <v>5895</v>
      </c>
      <c r="E3161">
        <v>68.760000000000005</v>
      </c>
      <c r="F3161" s="1">
        <v>41899</v>
      </c>
      <c r="G3161" t="s">
        <v>119</v>
      </c>
      <c r="H3161" t="s">
        <v>482</v>
      </c>
      <c r="K3161">
        <v>629097</v>
      </c>
      <c r="L3161">
        <v>190491</v>
      </c>
      <c r="Q3161" t="s">
        <v>172</v>
      </c>
      <c r="U3161">
        <v>9</v>
      </c>
      <c r="V3161">
        <v>14</v>
      </c>
      <c r="X3161">
        <v>3000067</v>
      </c>
      <c r="Y3161" t="s">
        <v>122</v>
      </c>
      <c r="Z3161">
        <v>345</v>
      </c>
      <c r="AA3161" t="s">
        <v>147</v>
      </c>
      <c r="AB3161" t="s">
        <v>124</v>
      </c>
      <c r="AC3161">
        <v>1</v>
      </c>
    </row>
    <row r="3162" spans="1:29" x14ac:dyDescent="0.25">
      <c r="A3162">
        <v>345</v>
      </c>
      <c r="B3162">
        <v>345102</v>
      </c>
      <c r="C3162" t="s">
        <v>78</v>
      </c>
      <c r="D3162">
        <v>5895</v>
      </c>
      <c r="E3162">
        <v>48.72</v>
      </c>
      <c r="F3162" s="1">
        <v>41905</v>
      </c>
      <c r="G3162" t="s">
        <v>119</v>
      </c>
      <c r="H3162" t="s">
        <v>482</v>
      </c>
      <c r="K3162">
        <v>630501</v>
      </c>
      <c r="L3162">
        <v>190976</v>
      </c>
      <c r="Q3162" t="s">
        <v>172</v>
      </c>
      <c r="U3162">
        <v>9</v>
      </c>
      <c r="V3162">
        <v>14</v>
      </c>
      <c r="X3162">
        <v>3000067</v>
      </c>
      <c r="Y3162" t="s">
        <v>122</v>
      </c>
      <c r="Z3162">
        <v>345</v>
      </c>
      <c r="AA3162" t="s">
        <v>147</v>
      </c>
      <c r="AB3162" t="s">
        <v>124</v>
      </c>
      <c r="AC3162">
        <v>1</v>
      </c>
    </row>
    <row r="3163" spans="1:29" x14ac:dyDescent="0.25">
      <c r="A3163">
        <v>345</v>
      </c>
      <c r="B3163">
        <v>345101</v>
      </c>
      <c r="C3163" t="s">
        <v>78</v>
      </c>
      <c r="D3163">
        <v>5895</v>
      </c>
      <c r="E3163">
        <v>0.05</v>
      </c>
      <c r="F3163" s="1">
        <v>41912</v>
      </c>
      <c r="G3163" t="s">
        <v>119</v>
      </c>
      <c r="H3163" t="s">
        <v>483</v>
      </c>
      <c r="I3163" t="s">
        <v>483</v>
      </c>
      <c r="K3163">
        <v>4793</v>
      </c>
      <c r="L3163">
        <v>192448</v>
      </c>
      <c r="Q3163" t="s">
        <v>344</v>
      </c>
      <c r="U3163">
        <v>9</v>
      </c>
      <c r="V3163">
        <v>14</v>
      </c>
      <c r="Y3163" t="s">
        <v>345</v>
      </c>
      <c r="Z3163">
        <v>0</v>
      </c>
      <c r="AA3163" t="s">
        <v>346</v>
      </c>
      <c r="AB3163" t="s">
        <v>124</v>
      </c>
      <c r="AC3163">
        <v>228</v>
      </c>
    </row>
    <row r="3164" spans="1:29" x14ac:dyDescent="0.25">
      <c r="A3164">
        <v>345</v>
      </c>
      <c r="B3164">
        <v>345102</v>
      </c>
      <c r="C3164" t="s">
        <v>78</v>
      </c>
      <c r="D3164">
        <v>5895</v>
      </c>
      <c r="E3164">
        <v>0.44</v>
      </c>
      <c r="F3164" s="1">
        <v>41912</v>
      </c>
      <c r="G3164" t="s">
        <v>119</v>
      </c>
      <c r="H3164" t="s">
        <v>483</v>
      </c>
      <c r="I3164" t="s">
        <v>483</v>
      </c>
      <c r="K3164">
        <v>4793</v>
      </c>
      <c r="L3164">
        <v>192448</v>
      </c>
      <c r="Q3164" t="s">
        <v>344</v>
      </c>
      <c r="U3164">
        <v>9</v>
      </c>
      <c r="V3164">
        <v>14</v>
      </c>
      <c r="Y3164" t="s">
        <v>345</v>
      </c>
      <c r="Z3164">
        <v>0</v>
      </c>
      <c r="AA3164" t="s">
        <v>346</v>
      </c>
      <c r="AB3164" t="s">
        <v>124</v>
      </c>
      <c r="AC3164">
        <v>229</v>
      </c>
    </row>
    <row r="3165" spans="1:29" x14ac:dyDescent="0.25">
      <c r="A3165">
        <v>345</v>
      </c>
      <c r="B3165">
        <v>345101</v>
      </c>
      <c r="C3165" t="s">
        <v>78</v>
      </c>
      <c r="D3165">
        <v>5895</v>
      </c>
      <c r="E3165">
        <v>2.4</v>
      </c>
      <c r="F3165" s="1">
        <v>41912</v>
      </c>
      <c r="G3165" t="s">
        <v>119</v>
      </c>
      <c r="H3165" t="s">
        <v>485</v>
      </c>
      <c r="I3165" t="s">
        <v>485</v>
      </c>
      <c r="K3165">
        <v>4796</v>
      </c>
      <c r="L3165">
        <v>192448</v>
      </c>
      <c r="Q3165" t="s">
        <v>344</v>
      </c>
      <c r="U3165">
        <v>9</v>
      </c>
      <c r="V3165">
        <v>14</v>
      </c>
      <c r="Y3165" t="s">
        <v>345</v>
      </c>
      <c r="Z3165">
        <v>0</v>
      </c>
      <c r="AA3165" t="s">
        <v>346</v>
      </c>
      <c r="AB3165" t="s">
        <v>124</v>
      </c>
      <c r="AC3165">
        <v>228</v>
      </c>
    </row>
    <row r="3166" spans="1:29" x14ac:dyDescent="0.25">
      <c r="A3166">
        <v>345</v>
      </c>
      <c r="B3166">
        <v>345102</v>
      </c>
      <c r="C3166" t="s">
        <v>78</v>
      </c>
      <c r="D3166">
        <v>5895</v>
      </c>
      <c r="E3166">
        <v>21.05</v>
      </c>
      <c r="F3166" s="1">
        <v>41912</v>
      </c>
      <c r="G3166" t="s">
        <v>119</v>
      </c>
      <c r="H3166" t="s">
        <v>485</v>
      </c>
      <c r="I3166" t="s">
        <v>485</v>
      </c>
      <c r="K3166">
        <v>4796</v>
      </c>
      <c r="L3166">
        <v>192448</v>
      </c>
      <c r="Q3166" t="s">
        <v>344</v>
      </c>
      <c r="U3166">
        <v>9</v>
      </c>
      <c r="V3166">
        <v>14</v>
      </c>
      <c r="Y3166" t="s">
        <v>345</v>
      </c>
      <c r="Z3166">
        <v>0</v>
      </c>
      <c r="AA3166" t="s">
        <v>346</v>
      </c>
      <c r="AB3166" t="s">
        <v>124</v>
      </c>
      <c r="AC3166">
        <v>229</v>
      </c>
    </row>
    <row r="3167" spans="1:29" x14ac:dyDescent="0.25">
      <c r="A3167">
        <v>345</v>
      </c>
      <c r="B3167">
        <v>345101</v>
      </c>
      <c r="C3167" t="s">
        <v>78</v>
      </c>
      <c r="D3167">
        <v>5895</v>
      </c>
      <c r="E3167">
        <v>0.22</v>
      </c>
      <c r="F3167" s="1">
        <v>41912</v>
      </c>
      <c r="G3167" t="s">
        <v>119</v>
      </c>
      <c r="H3167" t="s">
        <v>486</v>
      </c>
      <c r="I3167" t="s">
        <v>486</v>
      </c>
      <c r="K3167">
        <v>4799</v>
      </c>
      <c r="L3167">
        <v>192448</v>
      </c>
      <c r="Q3167" t="s">
        <v>344</v>
      </c>
      <c r="U3167">
        <v>9</v>
      </c>
      <c r="V3167">
        <v>14</v>
      </c>
      <c r="Y3167" t="s">
        <v>345</v>
      </c>
      <c r="Z3167">
        <v>0</v>
      </c>
      <c r="AA3167" t="s">
        <v>346</v>
      </c>
      <c r="AB3167" t="s">
        <v>124</v>
      </c>
      <c r="AC3167">
        <v>228</v>
      </c>
    </row>
    <row r="3168" spans="1:29" x14ac:dyDescent="0.25">
      <c r="A3168">
        <v>345</v>
      </c>
      <c r="B3168">
        <v>345102</v>
      </c>
      <c r="C3168" t="s">
        <v>78</v>
      </c>
      <c r="D3168">
        <v>5895</v>
      </c>
      <c r="E3168">
        <v>1.97</v>
      </c>
      <c r="F3168" s="1">
        <v>41912</v>
      </c>
      <c r="G3168" t="s">
        <v>119</v>
      </c>
      <c r="H3168" t="s">
        <v>486</v>
      </c>
      <c r="I3168" t="s">
        <v>486</v>
      </c>
      <c r="K3168">
        <v>4799</v>
      </c>
      <c r="L3168">
        <v>192448</v>
      </c>
      <c r="Q3168" t="s">
        <v>344</v>
      </c>
      <c r="U3168">
        <v>9</v>
      </c>
      <c r="V3168">
        <v>14</v>
      </c>
      <c r="Y3168" t="s">
        <v>345</v>
      </c>
      <c r="Z3168">
        <v>0</v>
      </c>
      <c r="AA3168" t="s">
        <v>346</v>
      </c>
      <c r="AB3168" t="s">
        <v>124</v>
      </c>
      <c r="AC3168">
        <v>229</v>
      </c>
    </row>
    <row r="3169" spans="1:29" x14ac:dyDescent="0.25">
      <c r="A3169">
        <v>345</v>
      </c>
      <c r="B3169">
        <v>345101</v>
      </c>
      <c r="C3169" t="s">
        <v>78</v>
      </c>
      <c r="D3169">
        <v>5895</v>
      </c>
      <c r="E3169">
        <v>0.21</v>
      </c>
      <c r="F3169" s="1">
        <v>41912</v>
      </c>
      <c r="G3169" t="s">
        <v>119</v>
      </c>
      <c r="H3169" t="s">
        <v>487</v>
      </c>
      <c r="I3169" t="s">
        <v>487</v>
      </c>
      <c r="K3169">
        <v>4800</v>
      </c>
      <c r="L3169">
        <v>192448</v>
      </c>
      <c r="Q3169" t="s">
        <v>344</v>
      </c>
      <c r="U3169">
        <v>9</v>
      </c>
      <c r="V3169">
        <v>14</v>
      </c>
      <c r="Y3169" t="s">
        <v>345</v>
      </c>
      <c r="Z3169">
        <v>0</v>
      </c>
      <c r="AA3169" t="s">
        <v>346</v>
      </c>
      <c r="AB3169" t="s">
        <v>124</v>
      </c>
      <c r="AC3169">
        <v>228</v>
      </c>
    </row>
    <row r="3170" spans="1:29" x14ac:dyDescent="0.25">
      <c r="A3170">
        <v>345</v>
      </c>
      <c r="B3170">
        <v>345102</v>
      </c>
      <c r="C3170" t="s">
        <v>78</v>
      </c>
      <c r="D3170">
        <v>5895</v>
      </c>
      <c r="E3170">
        <v>1.83</v>
      </c>
      <c r="F3170" s="1">
        <v>41912</v>
      </c>
      <c r="G3170" t="s">
        <v>119</v>
      </c>
      <c r="H3170" t="s">
        <v>487</v>
      </c>
      <c r="I3170" t="s">
        <v>487</v>
      </c>
      <c r="K3170">
        <v>4800</v>
      </c>
      <c r="L3170">
        <v>192448</v>
      </c>
      <c r="Q3170" t="s">
        <v>344</v>
      </c>
      <c r="U3170">
        <v>9</v>
      </c>
      <c r="V3170">
        <v>14</v>
      </c>
      <c r="Y3170" t="s">
        <v>345</v>
      </c>
      <c r="Z3170">
        <v>0</v>
      </c>
      <c r="AA3170" t="s">
        <v>346</v>
      </c>
      <c r="AB3170" t="s">
        <v>124</v>
      </c>
      <c r="AC3170">
        <v>229</v>
      </c>
    </row>
    <row r="3171" spans="1:29" x14ac:dyDescent="0.25">
      <c r="A3171">
        <v>345</v>
      </c>
      <c r="B3171">
        <v>345102</v>
      </c>
      <c r="C3171" t="s">
        <v>78</v>
      </c>
      <c r="D3171">
        <v>5895</v>
      </c>
      <c r="E3171">
        <v>-69.400000000000006</v>
      </c>
      <c r="F3171" s="1">
        <v>41912</v>
      </c>
      <c r="G3171" t="s">
        <v>119</v>
      </c>
      <c r="H3171" t="s">
        <v>489</v>
      </c>
      <c r="I3171" t="s">
        <v>490</v>
      </c>
      <c r="K3171">
        <v>301866</v>
      </c>
      <c r="L3171">
        <v>191576</v>
      </c>
      <c r="Q3171" t="s">
        <v>170</v>
      </c>
      <c r="U3171">
        <v>9</v>
      </c>
      <c r="V3171">
        <v>14</v>
      </c>
      <c r="Y3171" t="s">
        <v>122</v>
      </c>
      <c r="Z3171">
        <v>103</v>
      </c>
      <c r="AA3171" t="s">
        <v>123</v>
      </c>
      <c r="AB3171" t="s">
        <v>124</v>
      </c>
      <c r="AC3171">
        <v>5</v>
      </c>
    </row>
    <row r="3172" spans="1:29" x14ac:dyDescent="0.25">
      <c r="A3172">
        <v>345</v>
      </c>
      <c r="B3172">
        <v>345101</v>
      </c>
      <c r="C3172" t="s">
        <v>78</v>
      </c>
      <c r="D3172">
        <v>5895</v>
      </c>
      <c r="E3172">
        <v>25.55</v>
      </c>
      <c r="F3172" s="1">
        <v>41912</v>
      </c>
      <c r="G3172" t="s">
        <v>119</v>
      </c>
      <c r="H3172" t="s">
        <v>460</v>
      </c>
      <c r="I3172" t="s">
        <v>451</v>
      </c>
      <c r="K3172">
        <v>301904</v>
      </c>
      <c r="L3172">
        <v>191767</v>
      </c>
      <c r="P3172" t="s">
        <v>126</v>
      </c>
      <c r="Q3172" t="s">
        <v>170</v>
      </c>
      <c r="U3172">
        <v>9</v>
      </c>
      <c r="V3172">
        <v>14</v>
      </c>
      <c r="Y3172" t="s">
        <v>122</v>
      </c>
      <c r="Z3172">
        <v>101</v>
      </c>
      <c r="AA3172" t="s">
        <v>123</v>
      </c>
      <c r="AB3172" t="s">
        <v>124</v>
      </c>
      <c r="AC3172">
        <v>281</v>
      </c>
    </row>
    <row r="3173" spans="1:29" x14ac:dyDescent="0.25">
      <c r="A3173">
        <v>345</v>
      </c>
      <c r="B3173">
        <v>345101</v>
      </c>
      <c r="C3173" t="s">
        <v>78</v>
      </c>
      <c r="D3173">
        <v>5895</v>
      </c>
      <c r="E3173">
        <v>21.71</v>
      </c>
      <c r="F3173" s="1">
        <v>41912</v>
      </c>
      <c r="G3173" t="s">
        <v>119</v>
      </c>
      <c r="H3173" t="s">
        <v>460</v>
      </c>
      <c r="I3173" t="s">
        <v>451</v>
      </c>
      <c r="K3173">
        <v>301904</v>
      </c>
      <c r="L3173">
        <v>191767</v>
      </c>
      <c r="P3173" t="s">
        <v>126</v>
      </c>
      <c r="Q3173" t="s">
        <v>170</v>
      </c>
      <c r="U3173">
        <v>9</v>
      </c>
      <c r="V3173">
        <v>14</v>
      </c>
      <c r="Y3173" t="s">
        <v>122</v>
      </c>
      <c r="Z3173">
        <v>101</v>
      </c>
      <c r="AA3173" t="s">
        <v>123</v>
      </c>
      <c r="AB3173" t="s">
        <v>124</v>
      </c>
      <c r="AC3173">
        <v>282</v>
      </c>
    </row>
    <row r="3174" spans="1:29" x14ac:dyDescent="0.25">
      <c r="A3174">
        <v>345</v>
      </c>
      <c r="B3174">
        <v>345102</v>
      </c>
      <c r="C3174" t="s">
        <v>78</v>
      </c>
      <c r="D3174">
        <v>5895</v>
      </c>
      <c r="E3174">
        <v>28.2</v>
      </c>
      <c r="F3174" s="1">
        <v>41912</v>
      </c>
      <c r="G3174" t="s">
        <v>119</v>
      </c>
      <c r="H3174" t="s">
        <v>460</v>
      </c>
      <c r="I3174" t="s">
        <v>452</v>
      </c>
      <c r="K3174">
        <v>301904</v>
      </c>
      <c r="L3174">
        <v>191767</v>
      </c>
      <c r="P3174" t="s">
        <v>126</v>
      </c>
      <c r="Q3174" t="s">
        <v>170</v>
      </c>
      <c r="U3174">
        <v>9</v>
      </c>
      <c r="V3174">
        <v>14</v>
      </c>
      <c r="Y3174" t="s">
        <v>122</v>
      </c>
      <c r="Z3174">
        <v>101</v>
      </c>
      <c r="AA3174" t="s">
        <v>123</v>
      </c>
      <c r="AB3174" t="s">
        <v>124</v>
      </c>
      <c r="AC3174">
        <v>285</v>
      </c>
    </row>
    <row r="3175" spans="1:29" x14ac:dyDescent="0.25">
      <c r="A3175">
        <v>345</v>
      </c>
      <c r="B3175">
        <v>345102</v>
      </c>
      <c r="C3175" t="s">
        <v>78</v>
      </c>
      <c r="D3175">
        <v>5895</v>
      </c>
      <c r="E3175">
        <v>34.17</v>
      </c>
      <c r="F3175" s="1">
        <v>41912</v>
      </c>
      <c r="G3175" t="s">
        <v>119</v>
      </c>
      <c r="H3175" t="s">
        <v>482</v>
      </c>
      <c r="K3175">
        <v>631892</v>
      </c>
      <c r="L3175">
        <v>191489</v>
      </c>
      <c r="Q3175" t="s">
        <v>172</v>
      </c>
      <c r="U3175">
        <v>9</v>
      </c>
      <c r="V3175">
        <v>14</v>
      </c>
      <c r="X3175">
        <v>3000067</v>
      </c>
      <c r="Y3175" t="s">
        <v>122</v>
      </c>
      <c r="Z3175">
        <v>345</v>
      </c>
      <c r="AA3175" t="s">
        <v>147</v>
      </c>
      <c r="AB3175" t="s">
        <v>124</v>
      </c>
      <c r="AC3175">
        <v>1</v>
      </c>
    </row>
    <row r="3176" spans="1:29" x14ac:dyDescent="0.25">
      <c r="A3176">
        <v>345</v>
      </c>
      <c r="B3176">
        <v>345101</v>
      </c>
      <c r="C3176" t="s">
        <v>78</v>
      </c>
      <c r="D3176">
        <v>5895</v>
      </c>
      <c r="E3176">
        <v>-25.55</v>
      </c>
      <c r="F3176" s="1">
        <v>41913</v>
      </c>
      <c r="G3176" t="s">
        <v>119</v>
      </c>
      <c r="H3176" t="s">
        <v>460</v>
      </c>
      <c r="I3176" t="s">
        <v>451</v>
      </c>
      <c r="K3176">
        <v>301904</v>
      </c>
      <c r="L3176">
        <v>191767</v>
      </c>
      <c r="P3176" t="s">
        <v>126</v>
      </c>
      <c r="Q3176" t="s">
        <v>170</v>
      </c>
      <c r="U3176">
        <v>10</v>
      </c>
      <c r="V3176">
        <v>14</v>
      </c>
      <c r="Y3176" t="s">
        <v>122</v>
      </c>
      <c r="Z3176">
        <v>101</v>
      </c>
      <c r="AA3176" t="s">
        <v>123</v>
      </c>
      <c r="AB3176" t="s">
        <v>124</v>
      </c>
      <c r="AC3176">
        <v>281</v>
      </c>
    </row>
    <row r="3177" spans="1:29" x14ac:dyDescent="0.25">
      <c r="A3177">
        <v>345</v>
      </c>
      <c r="B3177">
        <v>345101</v>
      </c>
      <c r="C3177" t="s">
        <v>78</v>
      </c>
      <c r="D3177">
        <v>5895</v>
      </c>
      <c r="E3177">
        <v>-21.71</v>
      </c>
      <c r="F3177" s="1">
        <v>41913</v>
      </c>
      <c r="G3177" t="s">
        <v>119</v>
      </c>
      <c r="H3177" t="s">
        <v>460</v>
      </c>
      <c r="I3177" t="s">
        <v>451</v>
      </c>
      <c r="K3177">
        <v>301904</v>
      </c>
      <c r="L3177">
        <v>191767</v>
      </c>
      <c r="P3177" t="s">
        <v>126</v>
      </c>
      <c r="Q3177" t="s">
        <v>170</v>
      </c>
      <c r="U3177">
        <v>10</v>
      </c>
      <c r="V3177">
        <v>14</v>
      </c>
      <c r="Y3177" t="s">
        <v>122</v>
      </c>
      <c r="Z3177">
        <v>101</v>
      </c>
      <c r="AA3177" t="s">
        <v>123</v>
      </c>
      <c r="AB3177" t="s">
        <v>124</v>
      </c>
      <c r="AC3177">
        <v>282</v>
      </c>
    </row>
    <row r="3178" spans="1:29" x14ac:dyDescent="0.25">
      <c r="A3178">
        <v>345</v>
      </c>
      <c r="B3178">
        <v>345102</v>
      </c>
      <c r="C3178" t="s">
        <v>78</v>
      </c>
      <c r="D3178">
        <v>5895</v>
      </c>
      <c r="E3178">
        <v>-28.2</v>
      </c>
      <c r="F3178" s="1">
        <v>41913</v>
      </c>
      <c r="G3178" t="s">
        <v>119</v>
      </c>
      <c r="H3178" t="s">
        <v>460</v>
      </c>
      <c r="I3178" t="s">
        <v>452</v>
      </c>
      <c r="K3178">
        <v>301904</v>
      </c>
      <c r="L3178">
        <v>191767</v>
      </c>
      <c r="P3178" t="s">
        <v>126</v>
      </c>
      <c r="Q3178" t="s">
        <v>170</v>
      </c>
      <c r="U3178">
        <v>10</v>
      </c>
      <c r="V3178">
        <v>14</v>
      </c>
      <c r="Y3178" t="s">
        <v>122</v>
      </c>
      <c r="Z3178">
        <v>101</v>
      </c>
      <c r="AA3178" t="s">
        <v>123</v>
      </c>
      <c r="AB3178" t="s">
        <v>124</v>
      </c>
      <c r="AC3178">
        <v>285</v>
      </c>
    </row>
    <row r="3179" spans="1:29" x14ac:dyDescent="0.25">
      <c r="A3179">
        <v>345</v>
      </c>
      <c r="B3179">
        <v>345101</v>
      </c>
      <c r="C3179" t="s">
        <v>78</v>
      </c>
      <c r="D3179">
        <v>5895</v>
      </c>
      <c r="E3179">
        <v>25.55</v>
      </c>
      <c r="F3179" s="1">
        <v>41913</v>
      </c>
      <c r="G3179" t="s">
        <v>119</v>
      </c>
      <c r="H3179" t="s">
        <v>451</v>
      </c>
      <c r="K3179">
        <v>632566</v>
      </c>
      <c r="L3179">
        <v>191622</v>
      </c>
      <c r="Q3179" t="s">
        <v>172</v>
      </c>
      <c r="U3179">
        <v>10</v>
      </c>
      <c r="V3179">
        <v>14</v>
      </c>
      <c r="X3179">
        <v>3049664</v>
      </c>
      <c r="Y3179" t="s">
        <v>122</v>
      </c>
      <c r="Z3179">
        <v>345</v>
      </c>
      <c r="AA3179" t="s">
        <v>147</v>
      </c>
      <c r="AB3179" t="s">
        <v>124</v>
      </c>
      <c r="AC3179">
        <v>1</v>
      </c>
    </row>
    <row r="3180" spans="1:29" x14ac:dyDescent="0.25">
      <c r="A3180">
        <v>345</v>
      </c>
      <c r="B3180">
        <v>345101</v>
      </c>
      <c r="C3180" t="s">
        <v>78</v>
      </c>
      <c r="D3180">
        <v>5895</v>
      </c>
      <c r="E3180">
        <v>21.71</v>
      </c>
      <c r="F3180" s="1">
        <v>41913</v>
      </c>
      <c r="G3180" t="s">
        <v>119</v>
      </c>
      <c r="H3180" t="s">
        <v>451</v>
      </c>
      <c r="K3180">
        <v>632566</v>
      </c>
      <c r="L3180">
        <v>191622</v>
      </c>
      <c r="Q3180" t="s">
        <v>172</v>
      </c>
      <c r="U3180">
        <v>10</v>
      </c>
      <c r="V3180">
        <v>14</v>
      </c>
      <c r="X3180">
        <v>3049664</v>
      </c>
      <c r="Y3180" t="s">
        <v>122</v>
      </c>
      <c r="Z3180">
        <v>345</v>
      </c>
      <c r="AA3180" t="s">
        <v>147</v>
      </c>
      <c r="AB3180" t="s">
        <v>124</v>
      </c>
      <c r="AC3180">
        <v>2</v>
      </c>
    </row>
    <row r="3181" spans="1:29" x14ac:dyDescent="0.25">
      <c r="A3181">
        <v>345</v>
      </c>
      <c r="B3181">
        <v>345102</v>
      </c>
      <c r="C3181" t="s">
        <v>78</v>
      </c>
      <c r="D3181">
        <v>5895</v>
      </c>
      <c r="E3181">
        <v>28.2</v>
      </c>
      <c r="F3181" s="1">
        <v>41914</v>
      </c>
      <c r="G3181" t="s">
        <v>119</v>
      </c>
      <c r="H3181" t="s">
        <v>452</v>
      </c>
      <c r="K3181">
        <v>632677</v>
      </c>
      <c r="L3181">
        <v>191643</v>
      </c>
      <c r="Q3181" t="s">
        <v>172</v>
      </c>
      <c r="U3181">
        <v>10</v>
      </c>
      <c r="V3181">
        <v>14</v>
      </c>
      <c r="X3181">
        <v>3029848</v>
      </c>
      <c r="Y3181" t="s">
        <v>122</v>
      </c>
      <c r="Z3181">
        <v>345</v>
      </c>
      <c r="AA3181" t="s">
        <v>147</v>
      </c>
      <c r="AB3181" t="s">
        <v>124</v>
      </c>
      <c r="AC3181">
        <v>1</v>
      </c>
    </row>
    <row r="3182" spans="1:29" x14ac:dyDescent="0.25">
      <c r="A3182">
        <v>345</v>
      </c>
      <c r="B3182">
        <v>345103</v>
      </c>
      <c r="C3182" t="s">
        <v>78</v>
      </c>
      <c r="D3182">
        <v>5895</v>
      </c>
      <c r="E3182" s="2">
        <v>15.51</v>
      </c>
      <c r="F3182" s="1">
        <v>41927</v>
      </c>
      <c r="G3182" t="s">
        <v>119</v>
      </c>
      <c r="H3182" t="s">
        <v>482</v>
      </c>
      <c r="K3182">
        <v>636361</v>
      </c>
      <c r="L3182">
        <v>192589</v>
      </c>
      <c r="Q3182" t="s">
        <v>172</v>
      </c>
      <c r="U3182">
        <v>10</v>
      </c>
      <c r="V3182">
        <v>14</v>
      </c>
      <c r="X3182">
        <v>3000067</v>
      </c>
      <c r="Y3182" t="s">
        <v>122</v>
      </c>
      <c r="Z3182">
        <v>102</v>
      </c>
      <c r="AA3182" t="s">
        <v>147</v>
      </c>
      <c r="AB3182" t="s">
        <v>124</v>
      </c>
      <c r="AC3182">
        <v>9</v>
      </c>
    </row>
    <row r="3183" spans="1:29" x14ac:dyDescent="0.25">
      <c r="A3183">
        <v>345</v>
      </c>
      <c r="B3183">
        <v>345102</v>
      </c>
      <c r="C3183" t="s">
        <v>78</v>
      </c>
      <c r="D3183">
        <v>5895</v>
      </c>
      <c r="E3183">
        <v>107.94</v>
      </c>
      <c r="F3183" s="1">
        <v>41933</v>
      </c>
      <c r="G3183" t="s">
        <v>119</v>
      </c>
      <c r="H3183" t="s">
        <v>482</v>
      </c>
      <c r="K3183">
        <v>637790</v>
      </c>
      <c r="L3183">
        <v>193021</v>
      </c>
      <c r="Q3183" t="s">
        <v>172</v>
      </c>
      <c r="U3183">
        <v>10</v>
      </c>
      <c r="V3183">
        <v>14</v>
      </c>
      <c r="X3183">
        <v>3000067</v>
      </c>
      <c r="Y3183" t="s">
        <v>122</v>
      </c>
      <c r="Z3183">
        <v>345</v>
      </c>
      <c r="AA3183" t="s">
        <v>147</v>
      </c>
      <c r="AB3183" t="s">
        <v>124</v>
      </c>
      <c r="AC3183">
        <v>1</v>
      </c>
    </row>
    <row r="3184" spans="1:29" x14ac:dyDescent="0.25">
      <c r="A3184">
        <v>345</v>
      </c>
      <c r="B3184">
        <v>345102</v>
      </c>
      <c r="C3184" t="s">
        <v>78</v>
      </c>
      <c r="D3184">
        <v>5895</v>
      </c>
      <c r="E3184">
        <v>36.950000000000003</v>
      </c>
      <c r="F3184" s="1">
        <v>41940</v>
      </c>
      <c r="G3184" t="s">
        <v>119</v>
      </c>
      <c r="H3184" t="s">
        <v>482</v>
      </c>
      <c r="K3184">
        <v>639686</v>
      </c>
      <c r="L3184">
        <v>193537</v>
      </c>
      <c r="Q3184" t="s">
        <v>172</v>
      </c>
      <c r="U3184">
        <v>10</v>
      </c>
      <c r="V3184">
        <v>14</v>
      </c>
      <c r="X3184">
        <v>3000067</v>
      </c>
      <c r="Y3184" t="s">
        <v>122</v>
      </c>
      <c r="Z3184">
        <v>345</v>
      </c>
      <c r="AA3184" t="s">
        <v>147</v>
      </c>
      <c r="AB3184" t="s">
        <v>124</v>
      </c>
      <c r="AC3184">
        <v>1</v>
      </c>
    </row>
    <row r="3185" spans="1:29" x14ac:dyDescent="0.25">
      <c r="A3185">
        <v>345</v>
      </c>
      <c r="B3185">
        <v>345102</v>
      </c>
      <c r="C3185" t="s">
        <v>78</v>
      </c>
      <c r="D3185">
        <v>5895</v>
      </c>
      <c r="E3185">
        <v>279.07</v>
      </c>
      <c r="F3185" s="1">
        <v>41941</v>
      </c>
      <c r="G3185" t="s">
        <v>119</v>
      </c>
      <c r="H3185" t="s">
        <v>433</v>
      </c>
      <c r="K3185">
        <v>640360</v>
      </c>
      <c r="L3185">
        <v>193666</v>
      </c>
      <c r="Q3185" t="s">
        <v>172</v>
      </c>
      <c r="U3185">
        <v>10</v>
      </c>
      <c r="V3185">
        <v>14</v>
      </c>
      <c r="X3185">
        <v>1099720</v>
      </c>
      <c r="Y3185" t="s">
        <v>122</v>
      </c>
      <c r="Z3185">
        <v>345</v>
      </c>
      <c r="AA3185" t="s">
        <v>147</v>
      </c>
      <c r="AB3185" t="s">
        <v>124</v>
      </c>
      <c r="AC3185">
        <v>2</v>
      </c>
    </row>
    <row r="3186" spans="1:29" x14ac:dyDescent="0.25">
      <c r="A3186">
        <v>345</v>
      </c>
      <c r="B3186">
        <v>345101</v>
      </c>
      <c r="C3186" t="s">
        <v>78</v>
      </c>
      <c r="D3186">
        <v>5895</v>
      </c>
      <c r="E3186">
        <v>0.08</v>
      </c>
      <c r="F3186" s="1">
        <v>41943</v>
      </c>
      <c r="G3186" t="s">
        <v>119</v>
      </c>
      <c r="H3186" t="s">
        <v>483</v>
      </c>
      <c r="I3186" t="s">
        <v>483</v>
      </c>
      <c r="K3186">
        <v>4793</v>
      </c>
      <c r="L3186">
        <v>194806</v>
      </c>
      <c r="Q3186" t="s">
        <v>344</v>
      </c>
      <c r="U3186">
        <v>10</v>
      </c>
      <c r="V3186">
        <v>14</v>
      </c>
      <c r="Y3186" t="s">
        <v>345</v>
      </c>
      <c r="Z3186">
        <v>0</v>
      </c>
      <c r="AA3186" t="s">
        <v>346</v>
      </c>
      <c r="AB3186" t="s">
        <v>124</v>
      </c>
      <c r="AC3186">
        <v>232</v>
      </c>
    </row>
    <row r="3187" spans="1:29" x14ac:dyDescent="0.25">
      <c r="A3187">
        <v>345</v>
      </c>
      <c r="B3187">
        <v>345102</v>
      </c>
      <c r="C3187" t="s">
        <v>78</v>
      </c>
      <c r="D3187">
        <v>5895</v>
      </c>
      <c r="E3187">
        <v>0.71</v>
      </c>
      <c r="F3187" s="1">
        <v>41943</v>
      </c>
      <c r="G3187" t="s">
        <v>119</v>
      </c>
      <c r="H3187" t="s">
        <v>483</v>
      </c>
      <c r="I3187" t="s">
        <v>483</v>
      </c>
      <c r="K3187">
        <v>4793</v>
      </c>
      <c r="L3187">
        <v>194806</v>
      </c>
      <c r="Q3187" t="s">
        <v>344</v>
      </c>
      <c r="U3187">
        <v>10</v>
      </c>
      <c r="V3187">
        <v>14</v>
      </c>
      <c r="Y3187" t="s">
        <v>345</v>
      </c>
      <c r="Z3187">
        <v>0</v>
      </c>
      <c r="AA3187" t="s">
        <v>346</v>
      </c>
      <c r="AB3187" t="s">
        <v>124</v>
      </c>
      <c r="AC3187">
        <v>233</v>
      </c>
    </row>
    <row r="3188" spans="1:29" x14ac:dyDescent="0.25">
      <c r="A3188">
        <v>345</v>
      </c>
      <c r="B3188">
        <v>345101</v>
      </c>
      <c r="C3188" t="s">
        <v>78</v>
      </c>
      <c r="D3188">
        <v>5895</v>
      </c>
      <c r="E3188">
        <v>2.11</v>
      </c>
      <c r="F3188" s="1">
        <v>41943</v>
      </c>
      <c r="G3188" t="s">
        <v>119</v>
      </c>
      <c r="H3188" t="s">
        <v>485</v>
      </c>
      <c r="I3188" t="s">
        <v>485</v>
      </c>
      <c r="K3188">
        <v>4796</v>
      </c>
      <c r="L3188">
        <v>194806</v>
      </c>
      <c r="Q3188" t="s">
        <v>344</v>
      </c>
      <c r="U3188">
        <v>10</v>
      </c>
      <c r="V3188">
        <v>14</v>
      </c>
      <c r="Y3188" t="s">
        <v>345</v>
      </c>
      <c r="Z3188">
        <v>0</v>
      </c>
      <c r="AA3188" t="s">
        <v>346</v>
      </c>
      <c r="AB3188" t="s">
        <v>124</v>
      </c>
      <c r="AC3188">
        <v>232</v>
      </c>
    </row>
    <row r="3189" spans="1:29" x14ac:dyDescent="0.25">
      <c r="A3189">
        <v>345</v>
      </c>
      <c r="B3189">
        <v>345102</v>
      </c>
      <c r="C3189" t="s">
        <v>78</v>
      </c>
      <c r="D3189">
        <v>5895</v>
      </c>
      <c r="E3189">
        <v>18.55</v>
      </c>
      <c r="F3189" s="1">
        <v>41943</v>
      </c>
      <c r="G3189" t="s">
        <v>119</v>
      </c>
      <c r="H3189" t="s">
        <v>485</v>
      </c>
      <c r="I3189" t="s">
        <v>485</v>
      </c>
      <c r="K3189">
        <v>4796</v>
      </c>
      <c r="L3189">
        <v>194806</v>
      </c>
      <c r="Q3189" t="s">
        <v>344</v>
      </c>
      <c r="U3189">
        <v>10</v>
      </c>
      <c r="V3189">
        <v>14</v>
      </c>
      <c r="Y3189" t="s">
        <v>345</v>
      </c>
      <c r="Z3189">
        <v>0</v>
      </c>
      <c r="AA3189" t="s">
        <v>346</v>
      </c>
      <c r="AB3189" t="s">
        <v>124</v>
      </c>
      <c r="AC3189">
        <v>233</v>
      </c>
    </row>
    <row r="3190" spans="1:29" x14ac:dyDescent="0.25">
      <c r="A3190">
        <v>345</v>
      </c>
      <c r="B3190">
        <v>345101</v>
      </c>
      <c r="C3190" t="s">
        <v>78</v>
      </c>
      <c r="D3190">
        <v>5895</v>
      </c>
      <c r="E3190">
        <v>0.28999999999999998</v>
      </c>
      <c r="F3190" s="1">
        <v>41943</v>
      </c>
      <c r="G3190" t="s">
        <v>119</v>
      </c>
      <c r="H3190" t="s">
        <v>491</v>
      </c>
      <c r="I3190" t="s">
        <v>491</v>
      </c>
      <c r="K3190">
        <v>4798</v>
      </c>
      <c r="L3190">
        <v>194806</v>
      </c>
      <c r="Q3190" t="s">
        <v>344</v>
      </c>
      <c r="U3190">
        <v>10</v>
      </c>
      <c r="V3190">
        <v>14</v>
      </c>
      <c r="Y3190" t="s">
        <v>345</v>
      </c>
      <c r="Z3190">
        <v>0</v>
      </c>
      <c r="AA3190" t="s">
        <v>346</v>
      </c>
      <c r="AB3190" t="s">
        <v>124</v>
      </c>
      <c r="AC3190">
        <v>232</v>
      </c>
    </row>
    <row r="3191" spans="1:29" x14ac:dyDescent="0.25">
      <c r="A3191">
        <v>345</v>
      </c>
      <c r="B3191">
        <v>345102</v>
      </c>
      <c r="C3191" t="s">
        <v>78</v>
      </c>
      <c r="D3191">
        <v>5895</v>
      </c>
      <c r="E3191">
        <v>2.5499999999999998</v>
      </c>
      <c r="F3191" s="1">
        <v>41943</v>
      </c>
      <c r="G3191" t="s">
        <v>119</v>
      </c>
      <c r="H3191" t="s">
        <v>491</v>
      </c>
      <c r="I3191" t="s">
        <v>491</v>
      </c>
      <c r="K3191">
        <v>4798</v>
      </c>
      <c r="L3191">
        <v>194806</v>
      </c>
      <c r="Q3191" t="s">
        <v>344</v>
      </c>
      <c r="U3191">
        <v>10</v>
      </c>
      <c r="V3191">
        <v>14</v>
      </c>
      <c r="Y3191" t="s">
        <v>345</v>
      </c>
      <c r="Z3191">
        <v>0</v>
      </c>
      <c r="AA3191" t="s">
        <v>346</v>
      </c>
      <c r="AB3191" t="s">
        <v>124</v>
      </c>
      <c r="AC3191">
        <v>233</v>
      </c>
    </row>
    <row r="3192" spans="1:29" x14ac:dyDescent="0.25">
      <c r="A3192">
        <v>345</v>
      </c>
      <c r="B3192">
        <v>345101</v>
      </c>
      <c r="C3192" t="s">
        <v>78</v>
      </c>
      <c r="D3192">
        <v>5895</v>
      </c>
      <c r="E3192">
        <v>0.25</v>
      </c>
      <c r="F3192" s="1">
        <v>41943</v>
      </c>
      <c r="G3192" t="s">
        <v>119</v>
      </c>
      <c r="H3192" t="s">
        <v>486</v>
      </c>
      <c r="I3192" t="s">
        <v>486</v>
      </c>
      <c r="K3192">
        <v>4799</v>
      </c>
      <c r="L3192">
        <v>194806</v>
      </c>
      <c r="Q3192" t="s">
        <v>344</v>
      </c>
      <c r="U3192">
        <v>10</v>
      </c>
      <c r="V3192">
        <v>14</v>
      </c>
      <c r="Y3192" t="s">
        <v>345</v>
      </c>
      <c r="Z3192">
        <v>0</v>
      </c>
      <c r="AA3192" t="s">
        <v>346</v>
      </c>
      <c r="AB3192" t="s">
        <v>124</v>
      </c>
      <c r="AC3192">
        <v>232</v>
      </c>
    </row>
    <row r="3193" spans="1:29" x14ac:dyDescent="0.25">
      <c r="A3193">
        <v>345</v>
      </c>
      <c r="B3193">
        <v>345102</v>
      </c>
      <c r="C3193" t="s">
        <v>78</v>
      </c>
      <c r="D3193">
        <v>5895</v>
      </c>
      <c r="E3193">
        <v>2.2000000000000002</v>
      </c>
      <c r="F3193" s="1">
        <v>41943</v>
      </c>
      <c r="G3193" t="s">
        <v>119</v>
      </c>
      <c r="H3193" t="s">
        <v>486</v>
      </c>
      <c r="I3193" t="s">
        <v>486</v>
      </c>
      <c r="K3193">
        <v>4799</v>
      </c>
      <c r="L3193">
        <v>194806</v>
      </c>
      <c r="Q3193" t="s">
        <v>344</v>
      </c>
      <c r="U3193">
        <v>10</v>
      </c>
      <c r="V3193">
        <v>14</v>
      </c>
      <c r="Y3193" t="s">
        <v>345</v>
      </c>
      <c r="Z3193">
        <v>0</v>
      </c>
      <c r="AA3193" t="s">
        <v>346</v>
      </c>
      <c r="AB3193" t="s">
        <v>124</v>
      </c>
      <c r="AC3193">
        <v>233</v>
      </c>
    </row>
    <row r="3194" spans="1:29" x14ac:dyDescent="0.25">
      <c r="A3194">
        <v>345</v>
      </c>
      <c r="B3194">
        <v>345101</v>
      </c>
      <c r="C3194" t="s">
        <v>78</v>
      </c>
      <c r="D3194">
        <v>5895</v>
      </c>
      <c r="E3194">
        <v>8.7100000000000009</v>
      </c>
      <c r="F3194" s="1">
        <v>41943</v>
      </c>
      <c r="G3194" t="s">
        <v>119</v>
      </c>
      <c r="H3194" t="s">
        <v>487</v>
      </c>
      <c r="I3194" t="s">
        <v>487</v>
      </c>
      <c r="K3194">
        <v>4800</v>
      </c>
      <c r="L3194">
        <v>194806</v>
      </c>
      <c r="Q3194" t="s">
        <v>344</v>
      </c>
      <c r="U3194">
        <v>10</v>
      </c>
      <c r="V3194">
        <v>14</v>
      </c>
      <c r="Y3194" t="s">
        <v>345</v>
      </c>
      <c r="Z3194">
        <v>0</v>
      </c>
      <c r="AA3194" t="s">
        <v>346</v>
      </c>
      <c r="AB3194" t="s">
        <v>124</v>
      </c>
      <c r="AC3194">
        <v>232</v>
      </c>
    </row>
    <row r="3195" spans="1:29" x14ac:dyDescent="0.25">
      <c r="A3195">
        <v>345</v>
      </c>
      <c r="B3195">
        <v>345102</v>
      </c>
      <c r="C3195" t="s">
        <v>78</v>
      </c>
      <c r="D3195">
        <v>5895</v>
      </c>
      <c r="E3195">
        <v>76.61</v>
      </c>
      <c r="F3195" s="1">
        <v>41943</v>
      </c>
      <c r="G3195" t="s">
        <v>119</v>
      </c>
      <c r="H3195" t="s">
        <v>487</v>
      </c>
      <c r="I3195" t="s">
        <v>487</v>
      </c>
      <c r="K3195">
        <v>4800</v>
      </c>
      <c r="L3195">
        <v>194806</v>
      </c>
      <c r="Q3195" t="s">
        <v>344</v>
      </c>
      <c r="U3195">
        <v>10</v>
      </c>
      <c r="V3195">
        <v>14</v>
      </c>
      <c r="Y3195" t="s">
        <v>345</v>
      </c>
      <c r="Z3195">
        <v>0</v>
      </c>
      <c r="AA3195" t="s">
        <v>346</v>
      </c>
      <c r="AB3195" t="s">
        <v>124</v>
      </c>
      <c r="AC3195">
        <v>233</v>
      </c>
    </row>
    <row r="3196" spans="1:29" x14ac:dyDescent="0.25">
      <c r="A3196">
        <v>345</v>
      </c>
      <c r="B3196">
        <v>345101</v>
      </c>
      <c r="C3196" t="s">
        <v>78</v>
      </c>
      <c r="D3196">
        <v>5895</v>
      </c>
      <c r="E3196">
        <v>21.71</v>
      </c>
      <c r="F3196" s="1">
        <v>41943</v>
      </c>
      <c r="G3196" t="s">
        <v>119</v>
      </c>
      <c r="H3196" t="s">
        <v>232</v>
      </c>
      <c r="I3196" t="s">
        <v>451</v>
      </c>
      <c r="K3196">
        <v>302197</v>
      </c>
      <c r="L3196">
        <v>194157</v>
      </c>
      <c r="P3196" t="s">
        <v>126</v>
      </c>
      <c r="Q3196" t="s">
        <v>170</v>
      </c>
      <c r="U3196">
        <v>10</v>
      </c>
      <c r="V3196">
        <v>14</v>
      </c>
      <c r="Y3196" t="s">
        <v>122</v>
      </c>
      <c r="Z3196">
        <v>102</v>
      </c>
      <c r="AA3196" t="s">
        <v>123</v>
      </c>
      <c r="AB3196" t="s">
        <v>124</v>
      </c>
      <c r="AC3196">
        <v>234</v>
      </c>
    </row>
    <row r="3197" spans="1:29" x14ac:dyDescent="0.25">
      <c r="A3197">
        <v>345</v>
      </c>
      <c r="B3197">
        <v>345102</v>
      </c>
      <c r="C3197" t="s">
        <v>78</v>
      </c>
      <c r="D3197">
        <v>5895</v>
      </c>
      <c r="E3197">
        <v>25.47</v>
      </c>
      <c r="F3197" s="1">
        <v>41943</v>
      </c>
      <c r="G3197" t="s">
        <v>119</v>
      </c>
      <c r="H3197" t="s">
        <v>232</v>
      </c>
      <c r="I3197" t="s">
        <v>482</v>
      </c>
      <c r="K3197">
        <v>302197</v>
      </c>
      <c r="L3197">
        <v>194157</v>
      </c>
      <c r="P3197" t="s">
        <v>126</v>
      </c>
      <c r="Q3197" t="s">
        <v>170</v>
      </c>
      <c r="U3197">
        <v>10</v>
      </c>
      <c r="V3197">
        <v>14</v>
      </c>
      <c r="Y3197" t="s">
        <v>122</v>
      </c>
      <c r="Z3197">
        <v>102</v>
      </c>
      <c r="AA3197" t="s">
        <v>123</v>
      </c>
      <c r="AB3197" t="s">
        <v>124</v>
      </c>
      <c r="AC3197">
        <v>241</v>
      </c>
    </row>
    <row r="3198" spans="1:29" x14ac:dyDescent="0.25">
      <c r="A3198">
        <v>345</v>
      </c>
      <c r="B3198">
        <v>345102</v>
      </c>
      <c r="C3198" t="s">
        <v>78</v>
      </c>
      <c r="D3198">
        <v>5895</v>
      </c>
      <c r="E3198">
        <v>41.18</v>
      </c>
      <c r="F3198" s="1">
        <v>41943</v>
      </c>
      <c r="G3198" t="s">
        <v>119</v>
      </c>
      <c r="H3198" t="s">
        <v>232</v>
      </c>
      <c r="I3198" t="s">
        <v>452</v>
      </c>
      <c r="K3198">
        <v>302197</v>
      </c>
      <c r="L3198">
        <v>194157</v>
      </c>
      <c r="P3198" t="s">
        <v>126</v>
      </c>
      <c r="Q3198" t="s">
        <v>170</v>
      </c>
      <c r="U3198">
        <v>10</v>
      </c>
      <c r="V3198">
        <v>14</v>
      </c>
      <c r="Y3198" t="s">
        <v>122</v>
      </c>
      <c r="Z3198">
        <v>102</v>
      </c>
      <c r="AA3198" t="s">
        <v>123</v>
      </c>
      <c r="AB3198" t="s">
        <v>124</v>
      </c>
      <c r="AC3198">
        <v>242</v>
      </c>
    </row>
    <row r="3199" spans="1:29" x14ac:dyDescent="0.25">
      <c r="A3199">
        <v>345</v>
      </c>
      <c r="B3199">
        <v>345101</v>
      </c>
      <c r="C3199" t="s">
        <v>78</v>
      </c>
      <c r="D3199">
        <v>5895</v>
      </c>
      <c r="E3199">
        <v>-21.71</v>
      </c>
      <c r="F3199" s="1">
        <v>41944</v>
      </c>
      <c r="G3199" t="s">
        <v>119</v>
      </c>
      <c r="H3199" t="s">
        <v>232</v>
      </c>
      <c r="I3199" t="s">
        <v>451</v>
      </c>
      <c r="K3199">
        <v>302197</v>
      </c>
      <c r="L3199">
        <v>194157</v>
      </c>
      <c r="P3199" t="s">
        <v>126</v>
      </c>
      <c r="Q3199" t="s">
        <v>170</v>
      </c>
      <c r="U3199">
        <v>11</v>
      </c>
      <c r="V3199">
        <v>14</v>
      </c>
      <c r="Y3199" t="s">
        <v>122</v>
      </c>
      <c r="Z3199">
        <v>102</v>
      </c>
      <c r="AA3199" t="s">
        <v>123</v>
      </c>
      <c r="AB3199" t="s">
        <v>124</v>
      </c>
      <c r="AC3199">
        <v>234</v>
      </c>
    </row>
    <row r="3200" spans="1:29" x14ac:dyDescent="0.25">
      <c r="A3200">
        <v>345</v>
      </c>
      <c r="B3200">
        <v>345102</v>
      </c>
      <c r="C3200" t="s">
        <v>78</v>
      </c>
      <c r="D3200">
        <v>5895</v>
      </c>
      <c r="E3200">
        <v>-25.47</v>
      </c>
      <c r="F3200" s="1">
        <v>41944</v>
      </c>
      <c r="G3200" t="s">
        <v>119</v>
      </c>
      <c r="H3200" t="s">
        <v>232</v>
      </c>
      <c r="I3200" t="s">
        <v>482</v>
      </c>
      <c r="K3200">
        <v>302197</v>
      </c>
      <c r="L3200">
        <v>194157</v>
      </c>
      <c r="P3200" t="s">
        <v>126</v>
      </c>
      <c r="Q3200" t="s">
        <v>170</v>
      </c>
      <c r="U3200">
        <v>11</v>
      </c>
      <c r="V3200">
        <v>14</v>
      </c>
      <c r="Y3200" t="s">
        <v>122</v>
      </c>
      <c r="Z3200">
        <v>102</v>
      </c>
      <c r="AA3200" t="s">
        <v>123</v>
      </c>
      <c r="AB3200" t="s">
        <v>124</v>
      </c>
      <c r="AC3200">
        <v>241</v>
      </c>
    </row>
    <row r="3201" spans="1:29" x14ac:dyDescent="0.25">
      <c r="A3201">
        <v>345</v>
      </c>
      <c r="B3201">
        <v>345102</v>
      </c>
      <c r="C3201" t="s">
        <v>78</v>
      </c>
      <c r="D3201">
        <v>5895</v>
      </c>
      <c r="E3201">
        <v>-41.18</v>
      </c>
      <c r="F3201" s="1">
        <v>41944</v>
      </c>
      <c r="G3201" t="s">
        <v>119</v>
      </c>
      <c r="H3201" t="s">
        <v>232</v>
      </c>
      <c r="I3201" t="s">
        <v>452</v>
      </c>
      <c r="K3201">
        <v>302197</v>
      </c>
      <c r="L3201">
        <v>194157</v>
      </c>
      <c r="P3201" t="s">
        <v>126</v>
      </c>
      <c r="Q3201" t="s">
        <v>170</v>
      </c>
      <c r="U3201">
        <v>11</v>
      </c>
      <c r="V3201">
        <v>14</v>
      </c>
      <c r="Y3201" t="s">
        <v>122</v>
      </c>
      <c r="Z3201">
        <v>102</v>
      </c>
      <c r="AA3201" t="s">
        <v>123</v>
      </c>
      <c r="AB3201" t="s">
        <v>124</v>
      </c>
      <c r="AC3201">
        <v>242</v>
      </c>
    </row>
    <row r="3202" spans="1:29" x14ac:dyDescent="0.25">
      <c r="A3202">
        <v>345</v>
      </c>
      <c r="B3202">
        <v>345102</v>
      </c>
      <c r="C3202" t="s">
        <v>78</v>
      </c>
      <c r="D3202">
        <v>5895</v>
      </c>
      <c r="E3202">
        <v>25.47</v>
      </c>
      <c r="F3202" s="1">
        <v>41947</v>
      </c>
      <c r="G3202" t="s">
        <v>119</v>
      </c>
      <c r="H3202" t="s">
        <v>482</v>
      </c>
      <c r="K3202">
        <v>641245</v>
      </c>
      <c r="L3202">
        <v>194096</v>
      </c>
      <c r="Q3202" t="s">
        <v>172</v>
      </c>
      <c r="U3202">
        <v>11</v>
      </c>
      <c r="V3202">
        <v>14</v>
      </c>
      <c r="X3202">
        <v>3000067</v>
      </c>
      <c r="Y3202" t="s">
        <v>122</v>
      </c>
      <c r="Z3202">
        <v>345</v>
      </c>
      <c r="AA3202" t="s">
        <v>147</v>
      </c>
      <c r="AB3202" t="s">
        <v>124</v>
      </c>
      <c r="AC3202">
        <v>1</v>
      </c>
    </row>
    <row r="3203" spans="1:29" x14ac:dyDescent="0.25">
      <c r="A3203">
        <v>345</v>
      </c>
      <c r="B3203">
        <v>345102</v>
      </c>
      <c r="C3203" t="s">
        <v>78</v>
      </c>
      <c r="D3203">
        <v>5895</v>
      </c>
      <c r="E3203">
        <v>41.18</v>
      </c>
      <c r="F3203" s="1">
        <v>41947</v>
      </c>
      <c r="G3203" t="s">
        <v>119</v>
      </c>
      <c r="H3203" t="s">
        <v>452</v>
      </c>
      <c r="K3203">
        <v>641252</v>
      </c>
      <c r="L3203">
        <v>194096</v>
      </c>
      <c r="Q3203" t="s">
        <v>172</v>
      </c>
      <c r="U3203">
        <v>11</v>
      </c>
      <c r="V3203">
        <v>14</v>
      </c>
      <c r="X3203">
        <v>3029848</v>
      </c>
      <c r="Y3203" t="s">
        <v>122</v>
      </c>
      <c r="Z3203">
        <v>345</v>
      </c>
      <c r="AA3203" t="s">
        <v>147</v>
      </c>
      <c r="AB3203" t="s">
        <v>124</v>
      </c>
      <c r="AC3203">
        <v>1</v>
      </c>
    </row>
    <row r="3204" spans="1:29" x14ac:dyDescent="0.25">
      <c r="A3204">
        <v>345</v>
      </c>
      <c r="B3204">
        <v>345101</v>
      </c>
      <c r="C3204" t="s">
        <v>78</v>
      </c>
      <c r="D3204">
        <v>5895</v>
      </c>
      <c r="E3204">
        <v>21.71</v>
      </c>
      <c r="F3204" s="1">
        <v>41947</v>
      </c>
      <c r="G3204" t="s">
        <v>119</v>
      </c>
      <c r="H3204" t="s">
        <v>451</v>
      </c>
      <c r="K3204">
        <v>641255</v>
      </c>
      <c r="L3204">
        <v>194096</v>
      </c>
      <c r="Q3204" t="s">
        <v>172</v>
      </c>
      <c r="U3204">
        <v>11</v>
      </c>
      <c r="V3204">
        <v>14</v>
      </c>
      <c r="X3204">
        <v>3049664</v>
      </c>
      <c r="Y3204" t="s">
        <v>122</v>
      </c>
      <c r="Z3204">
        <v>345</v>
      </c>
      <c r="AA3204" t="s">
        <v>147</v>
      </c>
      <c r="AB3204" t="s">
        <v>124</v>
      </c>
      <c r="AC3204">
        <v>1</v>
      </c>
    </row>
    <row r="3205" spans="1:29" x14ac:dyDescent="0.25">
      <c r="A3205">
        <v>345</v>
      </c>
      <c r="B3205">
        <v>345103</v>
      </c>
      <c r="C3205" t="s">
        <v>78</v>
      </c>
      <c r="D3205">
        <v>5895</v>
      </c>
      <c r="E3205" s="2">
        <v>15.37</v>
      </c>
      <c r="F3205" s="1">
        <v>41960</v>
      </c>
      <c r="G3205" t="s">
        <v>119</v>
      </c>
      <c r="H3205" t="s">
        <v>482</v>
      </c>
      <c r="K3205">
        <v>643979</v>
      </c>
      <c r="L3205">
        <v>194927</v>
      </c>
      <c r="Q3205" t="s">
        <v>172</v>
      </c>
      <c r="U3205">
        <v>11</v>
      </c>
      <c r="V3205">
        <v>14</v>
      </c>
      <c r="X3205">
        <v>3000067</v>
      </c>
      <c r="Y3205" t="s">
        <v>122</v>
      </c>
      <c r="Z3205">
        <v>102</v>
      </c>
      <c r="AA3205" t="s">
        <v>147</v>
      </c>
      <c r="AB3205" t="s">
        <v>124</v>
      </c>
      <c r="AC3205">
        <v>9</v>
      </c>
    </row>
    <row r="3206" spans="1:29" x14ac:dyDescent="0.25">
      <c r="A3206">
        <v>345</v>
      </c>
      <c r="B3206">
        <v>345102</v>
      </c>
      <c r="C3206" t="s">
        <v>78</v>
      </c>
      <c r="D3206">
        <v>5895</v>
      </c>
      <c r="E3206">
        <v>62.55</v>
      </c>
      <c r="F3206" s="1">
        <v>41962</v>
      </c>
      <c r="G3206" t="s">
        <v>119</v>
      </c>
      <c r="H3206" t="s">
        <v>482</v>
      </c>
      <c r="K3206">
        <v>645050</v>
      </c>
      <c r="L3206">
        <v>195156</v>
      </c>
      <c r="Q3206" t="s">
        <v>172</v>
      </c>
      <c r="U3206">
        <v>11</v>
      </c>
      <c r="V3206">
        <v>14</v>
      </c>
      <c r="X3206">
        <v>3000067</v>
      </c>
      <c r="Y3206" t="s">
        <v>122</v>
      </c>
      <c r="Z3206">
        <v>345</v>
      </c>
      <c r="AA3206" t="s">
        <v>147</v>
      </c>
      <c r="AB3206" t="s">
        <v>124</v>
      </c>
      <c r="AC3206">
        <v>1</v>
      </c>
    </row>
    <row r="3207" spans="1:29" x14ac:dyDescent="0.25">
      <c r="A3207">
        <v>345</v>
      </c>
      <c r="B3207">
        <v>345103</v>
      </c>
      <c r="C3207" t="s">
        <v>78</v>
      </c>
      <c r="D3207">
        <v>5895</v>
      </c>
      <c r="E3207" s="2">
        <v>15.37</v>
      </c>
      <c r="F3207" s="1">
        <v>41968</v>
      </c>
      <c r="G3207" t="s">
        <v>119</v>
      </c>
      <c r="H3207" t="s">
        <v>482</v>
      </c>
      <c r="K3207">
        <v>645851</v>
      </c>
      <c r="L3207">
        <v>195504</v>
      </c>
      <c r="Q3207" t="s">
        <v>172</v>
      </c>
      <c r="U3207">
        <v>11</v>
      </c>
      <c r="V3207">
        <v>14</v>
      </c>
      <c r="X3207">
        <v>3000067</v>
      </c>
      <c r="Y3207" t="s">
        <v>122</v>
      </c>
      <c r="Z3207">
        <v>102</v>
      </c>
      <c r="AA3207" t="s">
        <v>147</v>
      </c>
      <c r="AB3207" t="s">
        <v>124</v>
      </c>
      <c r="AC3207">
        <v>8</v>
      </c>
    </row>
    <row r="3208" spans="1:29" x14ac:dyDescent="0.25">
      <c r="A3208">
        <v>345</v>
      </c>
      <c r="B3208">
        <v>345102</v>
      </c>
      <c r="C3208" t="s">
        <v>78</v>
      </c>
      <c r="D3208">
        <v>5895</v>
      </c>
      <c r="E3208">
        <v>34.36</v>
      </c>
      <c r="F3208" s="1">
        <v>41968</v>
      </c>
      <c r="G3208" t="s">
        <v>119</v>
      </c>
      <c r="H3208" t="s">
        <v>482</v>
      </c>
      <c r="K3208">
        <v>646114</v>
      </c>
      <c r="L3208">
        <v>195520</v>
      </c>
      <c r="Q3208" t="s">
        <v>172</v>
      </c>
      <c r="U3208">
        <v>11</v>
      </c>
      <c r="V3208">
        <v>14</v>
      </c>
      <c r="X3208">
        <v>3000067</v>
      </c>
      <c r="Y3208" t="s">
        <v>122</v>
      </c>
      <c r="Z3208">
        <v>345</v>
      </c>
      <c r="AA3208" t="s">
        <v>147</v>
      </c>
      <c r="AB3208" t="s">
        <v>124</v>
      </c>
      <c r="AC3208">
        <v>1</v>
      </c>
    </row>
    <row r="3209" spans="1:29" x14ac:dyDescent="0.25">
      <c r="A3209">
        <v>345</v>
      </c>
      <c r="B3209">
        <v>345101</v>
      </c>
      <c r="C3209" t="s">
        <v>78</v>
      </c>
      <c r="D3209">
        <v>5895</v>
      </c>
      <c r="E3209">
        <v>-0.01</v>
      </c>
      <c r="F3209" s="1">
        <v>41973</v>
      </c>
      <c r="G3209" t="s">
        <v>119</v>
      </c>
      <c r="H3209" t="s">
        <v>483</v>
      </c>
      <c r="I3209" t="s">
        <v>483</v>
      </c>
      <c r="K3209">
        <v>4793</v>
      </c>
      <c r="L3209">
        <v>196780</v>
      </c>
      <c r="Q3209" t="s">
        <v>344</v>
      </c>
      <c r="U3209">
        <v>11</v>
      </c>
      <c r="V3209">
        <v>14</v>
      </c>
      <c r="Y3209" t="s">
        <v>345</v>
      </c>
      <c r="Z3209">
        <v>0</v>
      </c>
      <c r="AA3209" t="s">
        <v>346</v>
      </c>
      <c r="AB3209" t="s">
        <v>124</v>
      </c>
      <c r="AC3209">
        <v>232</v>
      </c>
    </row>
    <row r="3210" spans="1:29" x14ac:dyDescent="0.25">
      <c r="A3210">
        <v>345</v>
      </c>
      <c r="B3210">
        <v>345102</v>
      </c>
      <c r="C3210" t="s">
        <v>78</v>
      </c>
      <c r="D3210">
        <v>5895</v>
      </c>
      <c r="E3210">
        <v>-0.05</v>
      </c>
      <c r="F3210" s="1">
        <v>41973</v>
      </c>
      <c r="G3210" t="s">
        <v>119</v>
      </c>
      <c r="H3210" t="s">
        <v>483</v>
      </c>
      <c r="I3210" t="s">
        <v>483</v>
      </c>
      <c r="K3210">
        <v>4793</v>
      </c>
      <c r="L3210">
        <v>196780</v>
      </c>
      <c r="Q3210" t="s">
        <v>344</v>
      </c>
      <c r="U3210">
        <v>11</v>
      </c>
      <c r="V3210">
        <v>14</v>
      </c>
      <c r="Y3210" t="s">
        <v>345</v>
      </c>
      <c r="Z3210">
        <v>0</v>
      </c>
      <c r="AA3210" t="s">
        <v>346</v>
      </c>
      <c r="AB3210" t="s">
        <v>124</v>
      </c>
      <c r="AC3210">
        <v>233</v>
      </c>
    </row>
    <row r="3211" spans="1:29" x14ac:dyDescent="0.25">
      <c r="A3211">
        <v>345</v>
      </c>
      <c r="B3211">
        <v>345101</v>
      </c>
      <c r="C3211" t="s">
        <v>78</v>
      </c>
      <c r="D3211">
        <v>5895</v>
      </c>
      <c r="E3211">
        <v>0.74</v>
      </c>
      <c r="F3211" s="1">
        <v>41973</v>
      </c>
      <c r="G3211" t="s">
        <v>119</v>
      </c>
      <c r="H3211" t="s">
        <v>485</v>
      </c>
      <c r="I3211" t="s">
        <v>485</v>
      </c>
      <c r="K3211">
        <v>4796</v>
      </c>
      <c r="L3211">
        <v>196780</v>
      </c>
      <c r="Q3211" t="s">
        <v>344</v>
      </c>
      <c r="U3211">
        <v>11</v>
      </c>
      <c r="V3211">
        <v>14</v>
      </c>
      <c r="Y3211" t="s">
        <v>345</v>
      </c>
      <c r="Z3211">
        <v>0</v>
      </c>
      <c r="AA3211" t="s">
        <v>346</v>
      </c>
      <c r="AB3211" t="s">
        <v>124</v>
      </c>
      <c r="AC3211">
        <v>232</v>
      </c>
    </row>
    <row r="3212" spans="1:29" x14ac:dyDescent="0.25">
      <c r="A3212">
        <v>345</v>
      </c>
      <c r="B3212">
        <v>345102</v>
      </c>
      <c r="C3212" t="s">
        <v>78</v>
      </c>
      <c r="D3212">
        <v>5895</v>
      </c>
      <c r="E3212">
        <v>6.51</v>
      </c>
      <c r="F3212" s="1">
        <v>41973</v>
      </c>
      <c r="G3212" t="s">
        <v>119</v>
      </c>
      <c r="H3212" t="s">
        <v>485</v>
      </c>
      <c r="I3212" t="s">
        <v>485</v>
      </c>
      <c r="K3212">
        <v>4796</v>
      </c>
      <c r="L3212">
        <v>196780</v>
      </c>
      <c r="Q3212" t="s">
        <v>344</v>
      </c>
      <c r="U3212">
        <v>11</v>
      </c>
      <c r="V3212">
        <v>14</v>
      </c>
      <c r="Y3212" t="s">
        <v>345</v>
      </c>
      <c r="Z3212">
        <v>0</v>
      </c>
      <c r="AA3212" t="s">
        <v>346</v>
      </c>
      <c r="AB3212" t="s">
        <v>124</v>
      </c>
      <c r="AC3212">
        <v>233</v>
      </c>
    </row>
    <row r="3213" spans="1:29" x14ac:dyDescent="0.25">
      <c r="A3213">
        <v>345</v>
      </c>
      <c r="B3213">
        <v>345101</v>
      </c>
      <c r="C3213" t="s">
        <v>78</v>
      </c>
      <c r="D3213">
        <v>5895</v>
      </c>
      <c r="E3213">
        <v>2.85</v>
      </c>
      <c r="F3213" s="1">
        <v>41973</v>
      </c>
      <c r="G3213" t="s">
        <v>119</v>
      </c>
      <c r="H3213" t="s">
        <v>491</v>
      </c>
      <c r="I3213" t="s">
        <v>491</v>
      </c>
      <c r="K3213">
        <v>4798</v>
      </c>
      <c r="L3213">
        <v>196780</v>
      </c>
      <c r="Q3213" t="s">
        <v>344</v>
      </c>
      <c r="U3213">
        <v>11</v>
      </c>
      <c r="V3213">
        <v>14</v>
      </c>
      <c r="Y3213" t="s">
        <v>345</v>
      </c>
      <c r="Z3213">
        <v>0</v>
      </c>
      <c r="AA3213" t="s">
        <v>346</v>
      </c>
      <c r="AB3213" t="s">
        <v>124</v>
      </c>
      <c r="AC3213">
        <v>232</v>
      </c>
    </row>
    <row r="3214" spans="1:29" x14ac:dyDescent="0.25">
      <c r="A3214">
        <v>345</v>
      </c>
      <c r="B3214">
        <v>345102</v>
      </c>
      <c r="C3214" t="s">
        <v>78</v>
      </c>
      <c r="D3214">
        <v>5895</v>
      </c>
      <c r="E3214">
        <v>25.12</v>
      </c>
      <c r="F3214" s="1">
        <v>41973</v>
      </c>
      <c r="G3214" t="s">
        <v>119</v>
      </c>
      <c r="H3214" t="s">
        <v>491</v>
      </c>
      <c r="I3214" t="s">
        <v>491</v>
      </c>
      <c r="K3214">
        <v>4798</v>
      </c>
      <c r="L3214">
        <v>196780</v>
      </c>
      <c r="Q3214" t="s">
        <v>344</v>
      </c>
      <c r="U3214">
        <v>11</v>
      </c>
      <c r="V3214">
        <v>14</v>
      </c>
      <c r="Y3214" t="s">
        <v>345</v>
      </c>
      <c r="Z3214">
        <v>0</v>
      </c>
      <c r="AA3214" t="s">
        <v>346</v>
      </c>
      <c r="AB3214" t="s">
        <v>124</v>
      </c>
      <c r="AC3214">
        <v>233</v>
      </c>
    </row>
    <row r="3215" spans="1:29" x14ac:dyDescent="0.25">
      <c r="A3215">
        <v>345</v>
      </c>
      <c r="B3215">
        <v>345101</v>
      </c>
      <c r="C3215" t="s">
        <v>78</v>
      </c>
      <c r="D3215">
        <v>5895</v>
      </c>
      <c r="E3215">
        <v>0.02</v>
      </c>
      <c r="F3215" s="1">
        <v>41973</v>
      </c>
      <c r="G3215" t="s">
        <v>119</v>
      </c>
      <c r="H3215" t="s">
        <v>486</v>
      </c>
      <c r="I3215" t="s">
        <v>486</v>
      </c>
      <c r="K3215">
        <v>4799</v>
      </c>
      <c r="L3215">
        <v>196780</v>
      </c>
      <c r="Q3215" t="s">
        <v>344</v>
      </c>
      <c r="U3215">
        <v>11</v>
      </c>
      <c r="V3215">
        <v>14</v>
      </c>
      <c r="Y3215" t="s">
        <v>345</v>
      </c>
      <c r="Z3215">
        <v>0</v>
      </c>
      <c r="AA3215" t="s">
        <v>346</v>
      </c>
      <c r="AB3215" t="s">
        <v>124</v>
      </c>
      <c r="AC3215">
        <v>232</v>
      </c>
    </row>
    <row r="3216" spans="1:29" x14ac:dyDescent="0.25">
      <c r="A3216">
        <v>345</v>
      </c>
      <c r="B3216">
        <v>345102</v>
      </c>
      <c r="C3216" t="s">
        <v>78</v>
      </c>
      <c r="D3216">
        <v>5895</v>
      </c>
      <c r="E3216">
        <v>0.22</v>
      </c>
      <c r="F3216" s="1">
        <v>41973</v>
      </c>
      <c r="G3216" t="s">
        <v>119</v>
      </c>
      <c r="H3216" t="s">
        <v>486</v>
      </c>
      <c r="I3216" t="s">
        <v>486</v>
      </c>
      <c r="K3216">
        <v>4799</v>
      </c>
      <c r="L3216">
        <v>196780</v>
      </c>
      <c r="Q3216" t="s">
        <v>344</v>
      </c>
      <c r="U3216">
        <v>11</v>
      </c>
      <c r="V3216">
        <v>14</v>
      </c>
      <c r="Y3216" t="s">
        <v>345</v>
      </c>
      <c r="Z3216">
        <v>0</v>
      </c>
      <c r="AA3216" t="s">
        <v>346</v>
      </c>
      <c r="AB3216" t="s">
        <v>124</v>
      </c>
      <c r="AC3216">
        <v>233</v>
      </c>
    </row>
    <row r="3217" spans="1:29" x14ac:dyDescent="0.25">
      <c r="A3217">
        <v>345</v>
      </c>
      <c r="B3217">
        <v>345101</v>
      </c>
      <c r="C3217" t="s">
        <v>78</v>
      </c>
      <c r="D3217">
        <v>5895</v>
      </c>
      <c r="E3217">
        <v>0.13</v>
      </c>
      <c r="F3217" s="1">
        <v>41973</v>
      </c>
      <c r="G3217" t="s">
        <v>119</v>
      </c>
      <c r="H3217" t="s">
        <v>487</v>
      </c>
      <c r="I3217" t="s">
        <v>487</v>
      </c>
      <c r="K3217">
        <v>4800</v>
      </c>
      <c r="L3217">
        <v>196780</v>
      </c>
      <c r="Q3217" t="s">
        <v>344</v>
      </c>
      <c r="U3217">
        <v>11</v>
      </c>
      <c r="V3217">
        <v>14</v>
      </c>
      <c r="Y3217" t="s">
        <v>345</v>
      </c>
      <c r="Z3217">
        <v>0</v>
      </c>
      <c r="AA3217" t="s">
        <v>346</v>
      </c>
      <c r="AB3217" t="s">
        <v>124</v>
      </c>
      <c r="AC3217">
        <v>232</v>
      </c>
    </row>
    <row r="3218" spans="1:29" x14ac:dyDescent="0.25">
      <c r="A3218">
        <v>345</v>
      </c>
      <c r="B3218">
        <v>345102</v>
      </c>
      <c r="C3218" t="s">
        <v>78</v>
      </c>
      <c r="D3218">
        <v>5895</v>
      </c>
      <c r="E3218">
        <v>1.18</v>
      </c>
      <c r="F3218" s="1">
        <v>41973</v>
      </c>
      <c r="G3218" t="s">
        <v>119</v>
      </c>
      <c r="H3218" t="s">
        <v>487</v>
      </c>
      <c r="I3218" t="s">
        <v>487</v>
      </c>
      <c r="K3218">
        <v>4800</v>
      </c>
      <c r="L3218">
        <v>196780</v>
      </c>
      <c r="Q3218" t="s">
        <v>344</v>
      </c>
      <c r="U3218">
        <v>11</v>
      </c>
      <c r="V3218">
        <v>14</v>
      </c>
      <c r="Y3218" t="s">
        <v>345</v>
      </c>
      <c r="Z3218">
        <v>0</v>
      </c>
      <c r="AA3218" t="s">
        <v>346</v>
      </c>
      <c r="AB3218" t="s">
        <v>124</v>
      </c>
      <c r="AC3218">
        <v>233</v>
      </c>
    </row>
    <row r="3219" spans="1:29" x14ac:dyDescent="0.25">
      <c r="A3219">
        <v>345</v>
      </c>
      <c r="B3219">
        <v>345102</v>
      </c>
      <c r="C3219" t="s">
        <v>78</v>
      </c>
      <c r="D3219">
        <v>5895</v>
      </c>
      <c r="E3219">
        <v>34.36</v>
      </c>
      <c r="F3219" s="1">
        <v>41976</v>
      </c>
      <c r="G3219" t="s">
        <v>119</v>
      </c>
      <c r="H3219" t="s">
        <v>482</v>
      </c>
      <c r="K3219">
        <v>647507</v>
      </c>
      <c r="L3219">
        <v>196100</v>
      </c>
      <c r="Q3219" t="s">
        <v>172</v>
      </c>
      <c r="U3219">
        <v>12</v>
      </c>
      <c r="V3219">
        <v>14</v>
      </c>
      <c r="X3219">
        <v>3000067</v>
      </c>
      <c r="Y3219" t="s">
        <v>122</v>
      </c>
      <c r="Z3219">
        <v>345</v>
      </c>
      <c r="AA3219" t="s">
        <v>147</v>
      </c>
      <c r="AB3219" t="s">
        <v>124</v>
      </c>
      <c r="AC3219">
        <v>1</v>
      </c>
    </row>
    <row r="3220" spans="1:29" x14ac:dyDescent="0.25">
      <c r="A3220">
        <v>345</v>
      </c>
      <c r="B3220">
        <v>345101</v>
      </c>
      <c r="C3220" t="s">
        <v>78</v>
      </c>
      <c r="D3220">
        <v>5895</v>
      </c>
      <c r="E3220">
        <v>21.71</v>
      </c>
      <c r="F3220" s="1">
        <v>41976</v>
      </c>
      <c r="G3220" t="s">
        <v>119</v>
      </c>
      <c r="H3220" t="s">
        <v>451</v>
      </c>
      <c r="K3220">
        <v>647516</v>
      </c>
      <c r="L3220">
        <v>196100</v>
      </c>
      <c r="Q3220" t="s">
        <v>172</v>
      </c>
      <c r="U3220">
        <v>12</v>
      </c>
      <c r="V3220">
        <v>14</v>
      </c>
      <c r="X3220">
        <v>3049664</v>
      </c>
      <c r="Y3220" t="s">
        <v>122</v>
      </c>
      <c r="Z3220">
        <v>345</v>
      </c>
      <c r="AA3220" t="s">
        <v>147</v>
      </c>
      <c r="AB3220" t="s">
        <v>124</v>
      </c>
      <c r="AC3220">
        <v>1</v>
      </c>
    </row>
    <row r="3221" spans="1:29" x14ac:dyDescent="0.25">
      <c r="A3221">
        <v>345</v>
      </c>
      <c r="B3221">
        <v>345102</v>
      </c>
      <c r="C3221" t="s">
        <v>78</v>
      </c>
      <c r="D3221">
        <v>5895</v>
      </c>
      <c r="E3221">
        <v>27.78</v>
      </c>
      <c r="F3221" s="1">
        <v>41976</v>
      </c>
      <c r="G3221" t="s">
        <v>119</v>
      </c>
      <c r="H3221" t="s">
        <v>452</v>
      </c>
      <c r="K3221">
        <v>647517</v>
      </c>
      <c r="L3221">
        <v>196100</v>
      </c>
      <c r="Q3221" t="s">
        <v>172</v>
      </c>
      <c r="U3221">
        <v>12</v>
      </c>
      <c r="V3221">
        <v>14</v>
      </c>
      <c r="X3221">
        <v>3029848</v>
      </c>
      <c r="Y3221" t="s">
        <v>122</v>
      </c>
      <c r="Z3221">
        <v>345</v>
      </c>
      <c r="AA3221" t="s">
        <v>147</v>
      </c>
      <c r="AB3221" t="s">
        <v>124</v>
      </c>
      <c r="AC3221">
        <v>1</v>
      </c>
    </row>
    <row r="3222" spans="1:29" x14ac:dyDescent="0.25">
      <c r="A3222">
        <v>345</v>
      </c>
      <c r="B3222">
        <v>345103</v>
      </c>
      <c r="C3222" t="s">
        <v>78</v>
      </c>
      <c r="D3222">
        <v>5895</v>
      </c>
      <c r="E3222" s="2">
        <v>15.08</v>
      </c>
      <c r="F3222" s="1">
        <v>41989</v>
      </c>
      <c r="G3222" t="s">
        <v>119</v>
      </c>
      <c r="H3222" t="s">
        <v>482</v>
      </c>
      <c r="K3222">
        <v>650291</v>
      </c>
      <c r="L3222">
        <v>196922</v>
      </c>
      <c r="Q3222" t="s">
        <v>172</v>
      </c>
      <c r="U3222">
        <v>12</v>
      </c>
      <c r="V3222">
        <v>14</v>
      </c>
      <c r="X3222">
        <v>3000067</v>
      </c>
      <c r="Y3222" t="s">
        <v>122</v>
      </c>
      <c r="Z3222">
        <v>102</v>
      </c>
      <c r="AA3222" t="s">
        <v>147</v>
      </c>
      <c r="AB3222" t="s">
        <v>124</v>
      </c>
      <c r="AC3222">
        <v>4</v>
      </c>
    </row>
    <row r="3223" spans="1:29" x14ac:dyDescent="0.25">
      <c r="A3223">
        <v>345</v>
      </c>
      <c r="B3223">
        <v>345102</v>
      </c>
      <c r="C3223" t="s">
        <v>78</v>
      </c>
      <c r="D3223">
        <v>5895</v>
      </c>
      <c r="E3223">
        <v>67.5</v>
      </c>
      <c r="F3223" s="1">
        <v>41989</v>
      </c>
      <c r="G3223" t="s">
        <v>119</v>
      </c>
      <c r="H3223" t="s">
        <v>482</v>
      </c>
      <c r="K3223">
        <v>650563</v>
      </c>
      <c r="L3223">
        <v>196998</v>
      </c>
      <c r="Q3223" t="s">
        <v>172</v>
      </c>
      <c r="U3223">
        <v>12</v>
      </c>
      <c r="V3223">
        <v>14</v>
      </c>
      <c r="X3223">
        <v>3000067</v>
      </c>
      <c r="Y3223" t="s">
        <v>122</v>
      </c>
      <c r="Z3223">
        <v>345</v>
      </c>
      <c r="AA3223" t="s">
        <v>147</v>
      </c>
      <c r="AB3223" t="s">
        <v>124</v>
      </c>
      <c r="AC3223">
        <v>1</v>
      </c>
    </row>
    <row r="3224" spans="1:29" x14ac:dyDescent="0.25">
      <c r="A3224">
        <v>345</v>
      </c>
      <c r="B3224">
        <v>345102</v>
      </c>
      <c r="C3224" t="s">
        <v>78</v>
      </c>
      <c r="D3224">
        <v>5895</v>
      </c>
      <c r="E3224">
        <v>37.22</v>
      </c>
      <c r="F3224" s="1">
        <v>41995</v>
      </c>
      <c r="G3224" t="s">
        <v>119</v>
      </c>
      <c r="H3224" t="s">
        <v>482</v>
      </c>
      <c r="K3224">
        <v>652393</v>
      </c>
      <c r="L3224">
        <v>197339</v>
      </c>
      <c r="Q3224" t="s">
        <v>172</v>
      </c>
      <c r="U3224">
        <v>12</v>
      </c>
      <c r="V3224">
        <v>14</v>
      </c>
      <c r="X3224">
        <v>3000067</v>
      </c>
      <c r="Y3224" t="s">
        <v>122</v>
      </c>
      <c r="Z3224">
        <v>345</v>
      </c>
      <c r="AA3224" t="s">
        <v>147</v>
      </c>
      <c r="AB3224" t="s">
        <v>124</v>
      </c>
      <c r="AC3224">
        <v>1</v>
      </c>
    </row>
    <row r="3225" spans="1:29" x14ac:dyDescent="0.25">
      <c r="A3225">
        <v>345</v>
      </c>
      <c r="B3225">
        <v>345102</v>
      </c>
      <c r="C3225" t="s">
        <v>78</v>
      </c>
      <c r="D3225">
        <v>5895</v>
      </c>
      <c r="E3225">
        <v>33.75</v>
      </c>
      <c r="F3225" s="1">
        <v>42002</v>
      </c>
      <c r="G3225" t="s">
        <v>119</v>
      </c>
      <c r="H3225" t="s">
        <v>482</v>
      </c>
      <c r="K3225">
        <v>653391</v>
      </c>
      <c r="L3225">
        <v>197552</v>
      </c>
      <c r="Q3225" t="s">
        <v>172</v>
      </c>
      <c r="U3225">
        <v>12</v>
      </c>
      <c r="V3225">
        <v>14</v>
      </c>
      <c r="X3225">
        <v>3000067</v>
      </c>
      <c r="Y3225" t="s">
        <v>122</v>
      </c>
      <c r="Z3225">
        <v>345</v>
      </c>
      <c r="AA3225" t="s">
        <v>147</v>
      </c>
      <c r="AB3225" t="s">
        <v>124</v>
      </c>
      <c r="AC3225">
        <v>1</v>
      </c>
    </row>
    <row r="3226" spans="1:29" x14ac:dyDescent="0.25">
      <c r="A3226">
        <v>345</v>
      </c>
      <c r="B3226">
        <v>345101</v>
      </c>
      <c r="C3226" t="s">
        <v>78</v>
      </c>
      <c r="D3226">
        <v>5895</v>
      </c>
      <c r="E3226">
        <v>0.1</v>
      </c>
      <c r="F3226" s="1">
        <v>42004</v>
      </c>
      <c r="G3226" t="s">
        <v>119</v>
      </c>
      <c r="H3226" t="s">
        <v>483</v>
      </c>
      <c r="I3226" t="s">
        <v>483</v>
      </c>
      <c r="K3226">
        <v>4793</v>
      </c>
      <c r="L3226">
        <v>199153</v>
      </c>
      <c r="Q3226" t="s">
        <v>344</v>
      </c>
      <c r="U3226">
        <v>12</v>
      </c>
      <c r="V3226">
        <v>14</v>
      </c>
      <c r="Y3226" t="s">
        <v>345</v>
      </c>
      <c r="Z3226">
        <v>0</v>
      </c>
      <c r="AA3226" t="s">
        <v>346</v>
      </c>
      <c r="AB3226" t="s">
        <v>124</v>
      </c>
      <c r="AC3226">
        <v>232</v>
      </c>
    </row>
    <row r="3227" spans="1:29" x14ac:dyDescent="0.25">
      <c r="A3227">
        <v>345</v>
      </c>
      <c r="B3227">
        <v>345102</v>
      </c>
      <c r="C3227" t="s">
        <v>78</v>
      </c>
      <c r="D3227">
        <v>5895</v>
      </c>
      <c r="E3227">
        <v>0.92</v>
      </c>
      <c r="F3227" s="1">
        <v>42004</v>
      </c>
      <c r="G3227" t="s">
        <v>119</v>
      </c>
      <c r="H3227" t="s">
        <v>483</v>
      </c>
      <c r="I3227" t="s">
        <v>483</v>
      </c>
      <c r="K3227">
        <v>4793</v>
      </c>
      <c r="L3227">
        <v>199153</v>
      </c>
      <c r="Q3227" t="s">
        <v>344</v>
      </c>
      <c r="U3227">
        <v>12</v>
      </c>
      <c r="V3227">
        <v>14</v>
      </c>
      <c r="Y3227" t="s">
        <v>345</v>
      </c>
      <c r="Z3227">
        <v>0</v>
      </c>
      <c r="AA3227" t="s">
        <v>346</v>
      </c>
      <c r="AB3227" t="s">
        <v>124</v>
      </c>
      <c r="AC3227">
        <v>233</v>
      </c>
    </row>
    <row r="3228" spans="1:29" x14ac:dyDescent="0.25">
      <c r="A3228">
        <v>345</v>
      </c>
      <c r="B3228">
        <v>345101</v>
      </c>
      <c r="C3228" t="s">
        <v>78</v>
      </c>
      <c r="D3228">
        <v>5895</v>
      </c>
      <c r="E3228">
        <v>0.02</v>
      </c>
      <c r="F3228" s="1">
        <v>42004</v>
      </c>
      <c r="G3228" t="s">
        <v>119</v>
      </c>
      <c r="H3228" t="s">
        <v>484</v>
      </c>
      <c r="I3228" t="s">
        <v>484</v>
      </c>
      <c r="K3228">
        <v>4795</v>
      </c>
      <c r="L3228">
        <v>199153</v>
      </c>
      <c r="Q3228" t="s">
        <v>344</v>
      </c>
      <c r="U3228">
        <v>12</v>
      </c>
      <c r="V3228">
        <v>14</v>
      </c>
      <c r="Y3228" t="s">
        <v>345</v>
      </c>
      <c r="Z3228">
        <v>0</v>
      </c>
      <c r="AA3228" t="s">
        <v>346</v>
      </c>
      <c r="AB3228" t="s">
        <v>124</v>
      </c>
      <c r="AC3228">
        <v>232</v>
      </c>
    </row>
    <row r="3229" spans="1:29" x14ac:dyDescent="0.25">
      <c r="A3229">
        <v>345</v>
      </c>
      <c r="B3229">
        <v>345102</v>
      </c>
      <c r="C3229" t="s">
        <v>78</v>
      </c>
      <c r="D3229">
        <v>5895</v>
      </c>
      <c r="E3229">
        <v>0.17</v>
      </c>
      <c r="F3229" s="1">
        <v>42004</v>
      </c>
      <c r="G3229" t="s">
        <v>119</v>
      </c>
      <c r="H3229" t="s">
        <v>484</v>
      </c>
      <c r="I3229" t="s">
        <v>484</v>
      </c>
      <c r="K3229">
        <v>4795</v>
      </c>
      <c r="L3229">
        <v>199153</v>
      </c>
      <c r="Q3229" t="s">
        <v>344</v>
      </c>
      <c r="U3229">
        <v>12</v>
      </c>
      <c r="V3229">
        <v>14</v>
      </c>
      <c r="Y3229" t="s">
        <v>345</v>
      </c>
      <c r="Z3229">
        <v>0</v>
      </c>
      <c r="AA3229" t="s">
        <v>346</v>
      </c>
      <c r="AB3229" t="s">
        <v>124</v>
      </c>
      <c r="AC3229">
        <v>233</v>
      </c>
    </row>
    <row r="3230" spans="1:29" x14ac:dyDescent="0.25">
      <c r="A3230">
        <v>345</v>
      </c>
      <c r="B3230">
        <v>345101</v>
      </c>
      <c r="C3230" t="s">
        <v>78</v>
      </c>
      <c r="D3230">
        <v>5895</v>
      </c>
      <c r="E3230">
        <v>2.1800000000000002</v>
      </c>
      <c r="F3230" s="1">
        <v>42004</v>
      </c>
      <c r="G3230" t="s">
        <v>119</v>
      </c>
      <c r="H3230" t="s">
        <v>485</v>
      </c>
      <c r="I3230" t="s">
        <v>485</v>
      </c>
      <c r="K3230">
        <v>4796</v>
      </c>
      <c r="L3230">
        <v>199153</v>
      </c>
      <c r="Q3230" t="s">
        <v>344</v>
      </c>
      <c r="U3230">
        <v>12</v>
      </c>
      <c r="V3230">
        <v>14</v>
      </c>
      <c r="Y3230" t="s">
        <v>345</v>
      </c>
      <c r="Z3230">
        <v>0</v>
      </c>
      <c r="AA3230" t="s">
        <v>346</v>
      </c>
      <c r="AB3230" t="s">
        <v>124</v>
      </c>
      <c r="AC3230">
        <v>232</v>
      </c>
    </row>
    <row r="3231" spans="1:29" x14ac:dyDescent="0.25">
      <c r="A3231">
        <v>345</v>
      </c>
      <c r="B3231">
        <v>345102</v>
      </c>
      <c r="C3231" t="s">
        <v>78</v>
      </c>
      <c r="D3231">
        <v>5895</v>
      </c>
      <c r="E3231">
        <v>19.260000000000002</v>
      </c>
      <c r="F3231" s="1">
        <v>42004</v>
      </c>
      <c r="G3231" t="s">
        <v>119</v>
      </c>
      <c r="H3231" t="s">
        <v>485</v>
      </c>
      <c r="I3231" t="s">
        <v>485</v>
      </c>
      <c r="K3231">
        <v>4796</v>
      </c>
      <c r="L3231">
        <v>199153</v>
      </c>
      <c r="Q3231" t="s">
        <v>344</v>
      </c>
      <c r="U3231">
        <v>12</v>
      </c>
      <c r="V3231">
        <v>14</v>
      </c>
      <c r="Y3231" t="s">
        <v>345</v>
      </c>
      <c r="Z3231">
        <v>0</v>
      </c>
      <c r="AA3231" t="s">
        <v>346</v>
      </c>
      <c r="AB3231" t="s">
        <v>124</v>
      </c>
      <c r="AC3231">
        <v>233</v>
      </c>
    </row>
    <row r="3232" spans="1:29" x14ac:dyDescent="0.25">
      <c r="A3232">
        <v>345</v>
      </c>
      <c r="B3232">
        <v>345101</v>
      </c>
      <c r="C3232" t="s">
        <v>78</v>
      </c>
      <c r="D3232">
        <v>5895</v>
      </c>
      <c r="E3232">
        <v>0.05</v>
      </c>
      <c r="F3232" s="1">
        <v>42004</v>
      </c>
      <c r="G3232" t="s">
        <v>119</v>
      </c>
      <c r="H3232" t="s">
        <v>491</v>
      </c>
      <c r="I3232" t="s">
        <v>491</v>
      </c>
      <c r="K3232">
        <v>4798</v>
      </c>
      <c r="L3232">
        <v>199153</v>
      </c>
      <c r="Q3232" t="s">
        <v>344</v>
      </c>
      <c r="U3232">
        <v>12</v>
      </c>
      <c r="V3232">
        <v>14</v>
      </c>
      <c r="Y3232" t="s">
        <v>345</v>
      </c>
      <c r="Z3232">
        <v>0</v>
      </c>
      <c r="AA3232" t="s">
        <v>346</v>
      </c>
      <c r="AB3232" t="s">
        <v>124</v>
      </c>
      <c r="AC3232">
        <v>232</v>
      </c>
    </row>
    <row r="3233" spans="1:29" x14ac:dyDescent="0.25">
      <c r="A3233">
        <v>345</v>
      </c>
      <c r="B3233">
        <v>345102</v>
      </c>
      <c r="C3233" t="s">
        <v>78</v>
      </c>
      <c r="D3233">
        <v>5895</v>
      </c>
      <c r="E3233">
        <v>0.49</v>
      </c>
      <c r="F3233" s="1">
        <v>42004</v>
      </c>
      <c r="G3233" t="s">
        <v>119</v>
      </c>
      <c r="H3233" t="s">
        <v>491</v>
      </c>
      <c r="I3233" t="s">
        <v>491</v>
      </c>
      <c r="K3233">
        <v>4798</v>
      </c>
      <c r="L3233">
        <v>199153</v>
      </c>
      <c r="Q3233" t="s">
        <v>344</v>
      </c>
      <c r="U3233">
        <v>12</v>
      </c>
      <c r="V3233">
        <v>14</v>
      </c>
      <c r="Y3233" t="s">
        <v>345</v>
      </c>
      <c r="Z3233">
        <v>0</v>
      </c>
      <c r="AA3233" t="s">
        <v>346</v>
      </c>
      <c r="AB3233" t="s">
        <v>124</v>
      </c>
      <c r="AC3233">
        <v>233</v>
      </c>
    </row>
    <row r="3234" spans="1:29" x14ac:dyDescent="0.25">
      <c r="A3234">
        <v>345</v>
      </c>
      <c r="B3234">
        <v>345101</v>
      </c>
      <c r="C3234" t="s">
        <v>78</v>
      </c>
      <c r="D3234">
        <v>5895</v>
      </c>
      <c r="E3234">
        <v>0.23</v>
      </c>
      <c r="F3234" s="1">
        <v>42004</v>
      </c>
      <c r="G3234" t="s">
        <v>119</v>
      </c>
      <c r="H3234" t="s">
        <v>486</v>
      </c>
      <c r="I3234" t="s">
        <v>486</v>
      </c>
      <c r="K3234">
        <v>4799</v>
      </c>
      <c r="L3234">
        <v>199153</v>
      </c>
      <c r="Q3234" t="s">
        <v>344</v>
      </c>
      <c r="U3234">
        <v>12</v>
      </c>
      <c r="V3234">
        <v>14</v>
      </c>
      <c r="Y3234" t="s">
        <v>345</v>
      </c>
      <c r="Z3234">
        <v>0</v>
      </c>
      <c r="AA3234" t="s">
        <v>346</v>
      </c>
      <c r="AB3234" t="s">
        <v>124</v>
      </c>
      <c r="AC3234">
        <v>232</v>
      </c>
    </row>
    <row r="3235" spans="1:29" x14ac:dyDescent="0.25">
      <c r="A3235">
        <v>345</v>
      </c>
      <c r="B3235">
        <v>345102</v>
      </c>
      <c r="C3235" t="s">
        <v>78</v>
      </c>
      <c r="D3235">
        <v>5895</v>
      </c>
      <c r="E3235">
        <v>2.06</v>
      </c>
      <c r="F3235" s="1">
        <v>42004</v>
      </c>
      <c r="G3235" t="s">
        <v>119</v>
      </c>
      <c r="H3235" t="s">
        <v>486</v>
      </c>
      <c r="I3235" t="s">
        <v>486</v>
      </c>
      <c r="K3235">
        <v>4799</v>
      </c>
      <c r="L3235">
        <v>199153</v>
      </c>
      <c r="Q3235" t="s">
        <v>344</v>
      </c>
      <c r="U3235">
        <v>12</v>
      </c>
      <c r="V3235">
        <v>14</v>
      </c>
      <c r="Y3235" t="s">
        <v>345</v>
      </c>
      <c r="Z3235">
        <v>0</v>
      </c>
      <c r="AA3235" t="s">
        <v>346</v>
      </c>
      <c r="AB3235" t="s">
        <v>124</v>
      </c>
      <c r="AC3235">
        <v>233</v>
      </c>
    </row>
    <row r="3236" spans="1:29" x14ac:dyDescent="0.25">
      <c r="A3236">
        <v>345</v>
      </c>
      <c r="B3236">
        <v>345101</v>
      </c>
      <c r="C3236" t="s">
        <v>78</v>
      </c>
      <c r="D3236">
        <v>5895</v>
      </c>
      <c r="E3236">
        <v>9.17</v>
      </c>
      <c r="F3236" s="1">
        <v>42004</v>
      </c>
      <c r="G3236" t="s">
        <v>119</v>
      </c>
      <c r="H3236" t="s">
        <v>487</v>
      </c>
      <c r="I3236" t="s">
        <v>487</v>
      </c>
      <c r="K3236">
        <v>4800</v>
      </c>
      <c r="L3236">
        <v>199153</v>
      </c>
      <c r="Q3236" t="s">
        <v>344</v>
      </c>
      <c r="U3236">
        <v>12</v>
      </c>
      <c r="V3236">
        <v>14</v>
      </c>
      <c r="Y3236" t="s">
        <v>345</v>
      </c>
      <c r="Z3236">
        <v>0</v>
      </c>
      <c r="AA3236" t="s">
        <v>346</v>
      </c>
      <c r="AB3236" t="s">
        <v>124</v>
      </c>
      <c r="AC3236">
        <v>232</v>
      </c>
    </row>
    <row r="3237" spans="1:29" x14ac:dyDescent="0.25">
      <c r="A3237">
        <v>345</v>
      </c>
      <c r="B3237">
        <v>345102</v>
      </c>
      <c r="C3237" t="s">
        <v>78</v>
      </c>
      <c r="D3237">
        <v>5895</v>
      </c>
      <c r="E3237">
        <v>81.11</v>
      </c>
      <c r="F3237" s="1">
        <v>42004</v>
      </c>
      <c r="G3237" t="s">
        <v>119</v>
      </c>
      <c r="H3237" t="s">
        <v>487</v>
      </c>
      <c r="I3237" t="s">
        <v>487</v>
      </c>
      <c r="K3237">
        <v>4800</v>
      </c>
      <c r="L3237">
        <v>199153</v>
      </c>
      <c r="Q3237" t="s">
        <v>344</v>
      </c>
      <c r="U3237">
        <v>12</v>
      </c>
      <c r="V3237">
        <v>14</v>
      </c>
      <c r="Y3237" t="s">
        <v>345</v>
      </c>
      <c r="Z3237">
        <v>0</v>
      </c>
      <c r="AA3237" t="s">
        <v>346</v>
      </c>
      <c r="AB3237" t="s">
        <v>124</v>
      </c>
      <c r="AC3237">
        <v>233</v>
      </c>
    </row>
    <row r="3238" spans="1:29" x14ac:dyDescent="0.25">
      <c r="A3238">
        <v>345</v>
      </c>
      <c r="B3238">
        <v>345101</v>
      </c>
      <c r="C3238" t="s">
        <v>78</v>
      </c>
      <c r="D3238">
        <v>5895</v>
      </c>
      <c r="E3238">
        <v>1.35</v>
      </c>
      <c r="F3238" s="1">
        <v>42004</v>
      </c>
      <c r="G3238" t="s">
        <v>119</v>
      </c>
      <c r="H3238" t="s">
        <v>488</v>
      </c>
      <c r="I3238" t="s">
        <v>488</v>
      </c>
      <c r="K3238">
        <v>5280</v>
      </c>
      <c r="L3238">
        <v>199153</v>
      </c>
      <c r="Q3238" t="s">
        <v>344</v>
      </c>
      <c r="U3238">
        <v>12</v>
      </c>
      <c r="V3238">
        <v>14</v>
      </c>
      <c r="Y3238" t="s">
        <v>345</v>
      </c>
      <c r="Z3238">
        <v>0</v>
      </c>
      <c r="AA3238" t="s">
        <v>346</v>
      </c>
      <c r="AB3238" t="s">
        <v>124</v>
      </c>
      <c r="AC3238">
        <v>38</v>
      </c>
    </row>
    <row r="3239" spans="1:29" x14ac:dyDescent="0.25">
      <c r="A3239">
        <v>345</v>
      </c>
      <c r="B3239">
        <v>345102</v>
      </c>
      <c r="C3239" t="s">
        <v>78</v>
      </c>
      <c r="D3239">
        <v>5895</v>
      </c>
      <c r="E3239">
        <v>11.95</v>
      </c>
      <c r="F3239" s="1">
        <v>42004</v>
      </c>
      <c r="G3239" t="s">
        <v>119</v>
      </c>
      <c r="H3239" t="s">
        <v>488</v>
      </c>
      <c r="I3239" t="s">
        <v>488</v>
      </c>
      <c r="K3239">
        <v>5280</v>
      </c>
      <c r="L3239">
        <v>199153</v>
      </c>
      <c r="Q3239" t="s">
        <v>344</v>
      </c>
      <c r="U3239">
        <v>12</v>
      </c>
      <c r="V3239">
        <v>14</v>
      </c>
      <c r="Y3239" t="s">
        <v>345</v>
      </c>
      <c r="Z3239">
        <v>0</v>
      </c>
      <c r="AA3239" t="s">
        <v>346</v>
      </c>
      <c r="AB3239" t="s">
        <v>124</v>
      </c>
      <c r="AC3239">
        <v>39</v>
      </c>
    </row>
    <row r="3240" spans="1:29" x14ac:dyDescent="0.25">
      <c r="A3240">
        <v>345</v>
      </c>
      <c r="B3240">
        <v>345101</v>
      </c>
      <c r="C3240" t="s">
        <v>78</v>
      </c>
      <c r="D3240">
        <v>5895</v>
      </c>
      <c r="E3240">
        <v>0.08</v>
      </c>
      <c r="F3240" s="1">
        <v>42004</v>
      </c>
      <c r="G3240" t="s">
        <v>119</v>
      </c>
      <c r="H3240" t="s">
        <v>492</v>
      </c>
      <c r="I3240" t="s">
        <v>492</v>
      </c>
      <c r="K3240">
        <v>297703</v>
      </c>
      <c r="L3240">
        <v>199153</v>
      </c>
      <c r="Q3240" t="s">
        <v>344</v>
      </c>
      <c r="U3240">
        <v>12</v>
      </c>
      <c r="V3240">
        <v>14</v>
      </c>
      <c r="Y3240" t="s">
        <v>345</v>
      </c>
      <c r="Z3240">
        <v>0</v>
      </c>
      <c r="AA3240" t="s">
        <v>346</v>
      </c>
      <c r="AB3240" t="s">
        <v>124</v>
      </c>
      <c r="AC3240">
        <v>232</v>
      </c>
    </row>
    <row r="3241" spans="1:29" x14ac:dyDescent="0.25">
      <c r="A3241">
        <v>345</v>
      </c>
      <c r="B3241">
        <v>345102</v>
      </c>
      <c r="C3241" t="s">
        <v>78</v>
      </c>
      <c r="D3241">
        <v>5895</v>
      </c>
      <c r="E3241">
        <v>0.71</v>
      </c>
      <c r="F3241" s="1">
        <v>42004</v>
      </c>
      <c r="G3241" t="s">
        <v>119</v>
      </c>
      <c r="H3241" t="s">
        <v>492</v>
      </c>
      <c r="I3241" t="s">
        <v>492</v>
      </c>
      <c r="K3241">
        <v>297703</v>
      </c>
      <c r="L3241">
        <v>199153</v>
      </c>
      <c r="Q3241" t="s">
        <v>344</v>
      </c>
      <c r="U3241">
        <v>12</v>
      </c>
      <c r="V3241">
        <v>14</v>
      </c>
      <c r="Y3241" t="s">
        <v>345</v>
      </c>
      <c r="Z3241">
        <v>0</v>
      </c>
      <c r="AA3241" t="s">
        <v>346</v>
      </c>
      <c r="AB3241" t="s">
        <v>124</v>
      </c>
      <c r="AC3241">
        <v>233</v>
      </c>
    </row>
    <row r="3242" spans="1:29" x14ac:dyDescent="0.25">
      <c r="A3242">
        <v>345</v>
      </c>
      <c r="B3242">
        <v>345102</v>
      </c>
      <c r="C3242" t="s">
        <v>78</v>
      </c>
      <c r="D3242">
        <v>5895</v>
      </c>
      <c r="E3242">
        <v>27.78</v>
      </c>
      <c r="F3242" s="1">
        <v>42004</v>
      </c>
      <c r="G3242" t="s">
        <v>119</v>
      </c>
      <c r="H3242" t="s">
        <v>452</v>
      </c>
      <c r="K3242">
        <v>654212</v>
      </c>
      <c r="L3242">
        <v>197884</v>
      </c>
      <c r="Q3242" t="s">
        <v>172</v>
      </c>
      <c r="U3242">
        <v>12</v>
      </c>
      <c r="V3242">
        <v>14</v>
      </c>
      <c r="X3242">
        <v>3029848</v>
      </c>
      <c r="Y3242" t="s">
        <v>122</v>
      </c>
      <c r="Z3242">
        <v>345</v>
      </c>
      <c r="AA3242" t="s">
        <v>147</v>
      </c>
      <c r="AB3242" t="s">
        <v>124</v>
      </c>
      <c r="AC3242">
        <v>1</v>
      </c>
    </row>
    <row r="3243" spans="1:29" x14ac:dyDescent="0.25">
      <c r="A3243">
        <v>345</v>
      </c>
      <c r="B3243">
        <v>345101</v>
      </c>
      <c r="C3243" t="s">
        <v>78</v>
      </c>
      <c r="D3243">
        <v>5895</v>
      </c>
      <c r="E3243">
        <v>21.71</v>
      </c>
      <c r="F3243" s="1">
        <v>42004</v>
      </c>
      <c r="G3243" t="s">
        <v>119</v>
      </c>
      <c r="H3243" t="s">
        <v>451</v>
      </c>
      <c r="K3243">
        <v>654476</v>
      </c>
      <c r="L3243">
        <v>198083</v>
      </c>
      <c r="Q3243" t="s">
        <v>172</v>
      </c>
      <c r="U3243">
        <v>12</v>
      </c>
      <c r="V3243">
        <v>14</v>
      </c>
      <c r="X3243">
        <v>3049664</v>
      </c>
      <c r="Y3243" t="s">
        <v>122</v>
      </c>
      <c r="Z3243">
        <v>345</v>
      </c>
      <c r="AA3243" t="s">
        <v>147</v>
      </c>
      <c r="AB3243" t="s">
        <v>124</v>
      </c>
      <c r="AC3243">
        <v>1</v>
      </c>
    </row>
    <row r="3244" spans="1:29" x14ac:dyDescent="0.25">
      <c r="A3244">
        <v>345</v>
      </c>
      <c r="B3244">
        <v>345103</v>
      </c>
      <c r="C3244" t="s">
        <v>78</v>
      </c>
      <c r="D3244">
        <v>5895</v>
      </c>
      <c r="E3244" s="2">
        <v>15.36</v>
      </c>
      <c r="F3244" s="1">
        <v>42025</v>
      </c>
      <c r="G3244" t="s">
        <v>119</v>
      </c>
      <c r="H3244" t="s">
        <v>482</v>
      </c>
      <c r="K3244">
        <v>657814</v>
      </c>
      <c r="L3244">
        <v>199396</v>
      </c>
      <c r="Q3244" t="s">
        <v>172</v>
      </c>
      <c r="U3244">
        <v>1</v>
      </c>
      <c r="V3244">
        <v>15</v>
      </c>
      <c r="X3244">
        <v>3000067</v>
      </c>
      <c r="Y3244" t="s">
        <v>122</v>
      </c>
      <c r="Z3244">
        <v>102</v>
      </c>
      <c r="AA3244" t="s">
        <v>147</v>
      </c>
      <c r="AB3244" t="s">
        <v>124</v>
      </c>
      <c r="AC3244">
        <v>10</v>
      </c>
    </row>
    <row r="3245" spans="1:29" x14ac:dyDescent="0.25">
      <c r="A3245">
        <v>345</v>
      </c>
      <c r="B3245">
        <v>345102</v>
      </c>
      <c r="C3245" t="s">
        <v>78</v>
      </c>
      <c r="D3245">
        <v>5895</v>
      </c>
      <c r="E3245">
        <v>76.989999999999995</v>
      </c>
      <c r="F3245" s="1">
        <v>42026</v>
      </c>
      <c r="G3245" t="s">
        <v>119</v>
      </c>
      <c r="H3245" t="s">
        <v>482</v>
      </c>
      <c r="K3245">
        <v>658379</v>
      </c>
      <c r="L3245">
        <v>199453</v>
      </c>
      <c r="Q3245" t="s">
        <v>172</v>
      </c>
      <c r="U3245">
        <v>1</v>
      </c>
      <c r="V3245">
        <v>15</v>
      </c>
      <c r="X3245">
        <v>3000067</v>
      </c>
      <c r="Y3245" t="s">
        <v>122</v>
      </c>
      <c r="Z3245">
        <v>345</v>
      </c>
      <c r="AA3245" t="s">
        <v>147</v>
      </c>
      <c r="AB3245" t="s">
        <v>124</v>
      </c>
      <c r="AC3245">
        <v>1</v>
      </c>
    </row>
    <row r="3246" spans="1:29" x14ac:dyDescent="0.25">
      <c r="A3246">
        <v>345</v>
      </c>
      <c r="B3246">
        <v>345102</v>
      </c>
      <c r="C3246" t="s">
        <v>78</v>
      </c>
      <c r="D3246">
        <v>5895</v>
      </c>
      <c r="E3246">
        <v>98.42</v>
      </c>
      <c r="F3246" s="1">
        <v>42031</v>
      </c>
      <c r="G3246" t="s">
        <v>119</v>
      </c>
      <c r="H3246" t="s">
        <v>482</v>
      </c>
      <c r="K3246">
        <v>659341</v>
      </c>
      <c r="L3246">
        <v>199687</v>
      </c>
      <c r="Q3246" t="s">
        <v>172</v>
      </c>
      <c r="U3246">
        <v>1</v>
      </c>
      <c r="V3246">
        <v>15</v>
      </c>
      <c r="X3246">
        <v>3000067</v>
      </c>
      <c r="Y3246" t="s">
        <v>122</v>
      </c>
      <c r="Z3246">
        <v>345</v>
      </c>
      <c r="AA3246" t="s">
        <v>147</v>
      </c>
      <c r="AB3246" t="s">
        <v>124</v>
      </c>
      <c r="AC3246">
        <v>1</v>
      </c>
    </row>
    <row r="3247" spans="1:29" x14ac:dyDescent="0.25">
      <c r="A3247">
        <v>345</v>
      </c>
      <c r="B3247">
        <v>345101</v>
      </c>
      <c r="C3247" t="s">
        <v>78</v>
      </c>
      <c r="D3247">
        <v>5895</v>
      </c>
      <c r="E3247">
        <v>13.4</v>
      </c>
      <c r="F3247" s="1">
        <v>42031</v>
      </c>
      <c r="G3247" t="s">
        <v>119</v>
      </c>
      <c r="H3247" t="s">
        <v>433</v>
      </c>
      <c r="K3247">
        <v>659380</v>
      </c>
      <c r="L3247">
        <v>199687</v>
      </c>
      <c r="Q3247" t="s">
        <v>172</v>
      </c>
      <c r="U3247">
        <v>1</v>
      </c>
      <c r="V3247">
        <v>15</v>
      </c>
      <c r="X3247">
        <v>1099720</v>
      </c>
      <c r="Y3247" t="s">
        <v>122</v>
      </c>
      <c r="Z3247">
        <v>345</v>
      </c>
      <c r="AA3247" t="s">
        <v>147</v>
      </c>
      <c r="AB3247" t="s">
        <v>124</v>
      </c>
      <c r="AC3247">
        <v>1</v>
      </c>
    </row>
    <row r="3248" spans="1:29" x14ac:dyDescent="0.25">
      <c r="A3248">
        <v>345</v>
      </c>
      <c r="B3248">
        <v>345101</v>
      </c>
      <c r="C3248" t="s">
        <v>78</v>
      </c>
      <c r="D3248">
        <v>5895</v>
      </c>
      <c r="E3248">
        <v>7.0000000000000007E-2</v>
      </c>
      <c r="F3248" s="1">
        <v>42035</v>
      </c>
      <c r="G3248" t="s">
        <v>119</v>
      </c>
      <c r="H3248" t="s">
        <v>483</v>
      </c>
      <c r="I3248" t="s">
        <v>483</v>
      </c>
      <c r="K3248">
        <v>4793</v>
      </c>
      <c r="L3248">
        <v>201178</v>
      </c>
      <c r="Q3248" t="s">
        <v>344</v>
      </c>
      <c r="U3248">
        <v>1</v>
      </c>
      <c r="V3248">
        <v>15</v>
      </c>
      <c r="Y3248" t="s">
        <v>345</v>
      </c>
      <c r="Z3248">
        <v>0</v>
      </c>
      <c r="AA3248" t="s">
        <v>346</v>
      </c>
      <c r="AB3248" t="s">
        <v>124</v>
      </c>
      <c r="AC3248">
        <v>232</v>
      </c>
    </row>
    <row r="3249" spans="1:29" x14ac:dyDescent="0.25">
      <c r="A3249">
        <v>345</v>
      </c>
      <c r="B3249">
        <v>345102</v>
      </c>
      <c r="C3249" t="s">
        <v>78</v>
      </c>
      <c r="D3249">
        <v>5895</v>
      </c>
      <c r="E3249">
        <v>0.59</v>
      </c>
      <c r="F3249" s="1">
        <v>42035</v>
      </c>
      <c r="G3249" t="s">
        <v>119</v>
      </c>
      <c r="H3249" t="s">
        <v>483</v>
      </c>
      <c r="I3249" t="s">
        <v>483</v>
      </c>
      <c r="K3249">
        <v>4793</v>
      </c>
      <c r="L3249">
        <v>201178</v>
      </c>
      <c r="Q3249" t="s">
        <v>344</v>
      </c>
      <c r="U3249">
        <v>1</v>
      </c>
      <c r="V3249">
        <v>15</v>
      </c>
      <c r="Y3249" t="s">
        <v>345</v>
      </c>
      <c r="Z3249">
        <v>0</v>
      </c>
      <c r="AA3249" t="s">
        <v>346</v>
      </c>
      <c r="AB3249" t="s">
        <v>124</v>
      </c>
      <c r="AC3249">
        <v>233</v>
      </c>
    </row>
    <row r="3250" spans="1:29" x14ac:dyDescent="0.25">
      <c r="A3250">
        <v>345</v>
      </c>
      <c r="B3250">
        <v>345101</v>
      </c>
      <c r="C3250" t="s">
        <v>78</v>
      </c>
      <c r="D3250">
        <v>5895</v>
      </c>
      <c r="E3250">
        <v>1.34</v>
      </c>
      <c r="F3250" s="1">
        <v>42035</v>
      </c>
      <c r="G3250" t="s">
        <v>119</v>
      </c>
      <c r="H3250" t="s">
        <v>485</v>
      </c>
      <c r="I3250" t="s">
        <v>485</v>
      </c>
      <c r="K3250">
        <v>4796</v>
      </c>
      <c r="L3250">
        <v>201178</v>
      </c>
      <c r="Q3250" t="s">
        <v>344</v>
      </c>
      <c r="U3250">
        <v>1</v>
      </c>
      <c r="V3250">
        <v>15</v>
      </c>
      <c r="Y3250" t="s">
        <v>345</v>
      </c>
      <c r="Z3250">
        <v>0</v>
      </c>
      <c r="AA3250" t="s">
        <v>346</v>
      </c>
      <c r="AB3250" t="s">
        <v>124</v>
      </c>
      <c r="AC3250">
        <v>232</v>
      </c>
    </row>
    <row r="3251" spans="1:29" x14ac:dyDescent="0.25">
      <c r="A3251">
        <v>345</v>
      </c>
      <c r="B3251">
        <v>345102</v>
      </c>
      <c r="C3251" t="s">
        <v>78</v>
      </c>
      <c r="D3251">
        <v>5895</v>
      </c>
      <c r="E3251">
        <v>11.8</v>
      </c>
      <c r="F3251" s="1">
        <v>42035</v>
      </c>
      <c r="G3251" t="s">
        <v>119</v>
      </c>
      <c r="H3251" t="s">
        <v>485</v>
      </c>
      <c r="I3251" t="s">
        <v>485</v>
      </c>
      <c r="K3251">
        <v>4796</v>
      </c>
      <c r="L3251">
        <v>201178</v>
      </c>
      <c r="Q3251" t="s">
        <v>344</v>
      </c>
      <c r="U3251">
        <v>1</v>
      </c>
      <c r="V3251">
        <v>15</v>
      </c>
      <c r="Y3251" t="s">
        <v>345</v>
      </c>
      <c r="Z3251">
        <v>0</v>
      </c>
      <c r="AA3251" t="s">
        <v>346</v>
      </c>
      <c r="AB3251" t="s">
        <v>124</v>
      </c>
      <c r="AC3251">
        <v>233</v>
      </c>
    </row>
    <row r="3252" spans="1:29" x14ac:dyDescent="0.25">
      <c r="A3252">
        <v>345</v>
      </c>
      <c r="B3252">
        <v>345101</v>
      </c>
      <c r="C3252" t="s">
        <v>78</v>
      </c>
      <c r="D3252">
        <v>5895</v>
      </c>
      <c r="E3252">
        <v>0.19</v>
      </c>
      <c r="F3252" s="1">
        <v>42035</v>
      </c>
      <c r="G3252" t="s">
        <v>119</v>
      </c>
      <c r="H3252" t="s">
        <v>486</v>
      </c>
      <c r="I3252" t="s">
        <v>486</v>
      </c>
      <c r="K3252">
        <v>4799</v>
      </c>
      <c r="L3252">
        <v>201178</v>
      </c>
      <c r="Q3252" t="s">
        <v>344</v>
      </c>
      <c r="U3252">
        <v>1</v>
      </c>
      <c r="V3252">
        <v>15</v>
      </c>
      <c r="Y3252" t="s">
        <v>345</v>
      </c>
      <c r="Z3252">
        <v>0</v>
      </c>
      <c r="AA3252" t="s">
        <v>346</v>
      </c>
      <c r="AB3252" t="s">
        <v>124</v>
      </c>
      <c r="AC3252">
        <v>232</v>
      </c>
    </row>
    <row r="3253" spans="1:29" x14ac:dyDescent="0.25">
      <c r="A3253">
        <v>345</v>
      </c>
      <c r="B3253">
        <v>345102</v>
      </c>
      <c r="C3253" t="s">
        <v>78</v>
      </c>
      <c r="D3253">
        <v>5895</v>
      </c>
      <c r="E3253">
        <v>1.66</v>
      </c>
      <c r="F3253" s="1">
        <v>42035</v>
      </c>
      <c r="G3253" t="s">
        <v>119</v>
      </c>
      <c r="H3253" t="s">
        <v>486</v>
      </c>
      <c r="I3253" t="s">
        <v>486</v>
      </c>
      <c r="K3253">
        <v>4799</v>
      </c>
      <c r="L3253">
        <v>201178</v>
      </c>
      <c r="Q3253" t="s">
        <v>344</v>
      </c>
      <c r="U3253">
        <v>1</v>
      </c>
      <c r="V3253">
        <v>15</v>
      </c>
      <c r="Y3253" t="s">
        <v>345</v>
      </c>
      <c r="Z3253">
        <v>0</v>
      </c>
      <c r="AA3253" t="s">
        <v>346</v>
      </c>
      <c r="AB3253" t="s">
        <v>124</v>
      </c>
      <c r="AC3253">
        <v>233</v>
      </c>
    </row>
    <row r="3254" spans="1:29" x14ac:dyDescent="0.25">
      <c r="A3254">
        <v>345</v>
      </c>
      <c r="B3254">
        <v>345101</v>
      </c>
      <c r="C3254" t="s">
        <v>78</v>
      </c>
      <c r="D3254">
        <v>5895</v>
      </c>
      <c r="E3254">
        <v>0.21</v>
      </c>
      <c r="F3254" s="1">
        <v>42035</v>
      </c>
      <c r="G3254" t="s">
        <v>119</v>
      </c>
      <c r="H3254" t="s">
        <v>487</v>
      </c>
      <c r="I3254" t="s">
        <v>487</v>
      </c>
      <c r="K3254">
        <v>4800</v>
      </c>
      <c r="L3254">
        <v>201178</v>
      </c>
      <c r="Q3254" t="s">
        <v>344</v>
      </c>
      <c r="U3254">
        <v>1</v>
      </c>
      <c r="V3254">
        <v>15</v>
      </c>
      <c r="Y3254" t="s">
        <v>345</v>
      </c>
      <c r="Z3254">
        <v>0</v>
      </c>
      <c r="AA3254" t="s">
        <v>346</v>
      </c>
      <c r="AB3254" t="s">
        <v>124</v>
      </c>
      <c r="AC3254">
        <v>232</v>
      </c>
    </row>
    <row r="3255" spans="1:29" x14ac:dyDescent="0.25">
      <c r="A3255">
        <v>345</v>
      </c>
      <c r="B3255">
        <v>345102</v>
      </c>
      <c r="C3255" t="s">
        <v>78</v>
      </c>
      <c r="D3255">
        <v>5895</v>
      </c>
      <c r="E3255">
        <v>1.83</v>
      </c>
      <c r="F3255" s="1">
        <v>42035</v>
      </c>
      <c r="G3255" t="s">
        <v>119</v>
      </c>
      <c r="H3255" t="s">
        <v>487</v>
      </c>
      <c r="I3255" t="s">
        <v>487</v>
      </c>
      <c r="K3255">
        <v>4800</v>
      </c>
      <c r="L3255">
        <v>201178</v>
      </c>
      <c r="Q3255" t="s">
        <v>344</v>
      </c>
      <c r="U3255">
        <v>1</v>
      </c>
      <c r="V3255">
        <v>15</v>
      </c>
      <c r="Y3255" t="s">
        <v>345</v>
      </c>
      <c r="Z3255">
        <v>0</v>
      </c>
      <c r="AA3255" t="s">
        <v>346</v>
      </c>
      <c r="AB3255" t="s">
        <v>124</v>
      </c>
      <c r="AC3255">
        <v>233</v>
      </c>
    </row>
    <row r="3256" spans="1:29" x14ac:dyDescent="0.25">
      <c r="A3256">
        <v>345</v>
      </c>
      <c r="B3256">
        <v>345101</v>
      </c>
      <c r="C3256" t="s">
        <v>78</v>
      </c>
      <c r="D3256">
        <v>5895</v>
      </c>
      <c r="E3256">
        <v>0.02</v>
      </c>
      <c r="F3256" s="1">
        <v>42035</v>
      </c>
      <c r="G3256" t="s">
        <v>119</v>
      </c>
      <c r="H3256" t="s">
        <v>492</v>
      </c>
      <c r="I3256" t="s">
        <v>492</v>
      </c>
      <c r="K3256">
        <v>297703</v>
      </c>
      <c r="L3256">
        <v>201178</v>
      </c>
      <c r="Q3256" t="s">
        <v>344</v>
      </c>
      <c r="U3256">
        <v>1</v>
      </c>
      <c r="V3256">
        <v>15</v>
      </c>
      <c r="Y3256" t="s">
        <v>345</v>
      </c>
      <c r="Z3256">
        <v>0</v>
      </c>
      <c r="AA3256" t="s">
        <v>346</v>
      </c>
      <c r="AB3256" t="s">
        <v>124</v>
      </c>
      <c r="AC3256">
        <v>232</v>
      </c>
    </row>
    <row r="3257" spans="1:29" x14ac:dyDescent="0.25">
      <c r="A3257">
        <v>345</v>
      </c>
      <c r="B3257">
        <v>345102</v>
      </c>
      <c r="C3257" t="s">
        <v>78</v>
      </c>
      <c r="D3257">
        <v>5895</v>
      </c>
      <c r="E3257">
        <v>0.19</v>
      </c>
      <c r="F3257" s="1">
        <v>42035</v>
      </c>
      <c r="G3257" t="s">
        <v>119</v>
      </c>
      <c r="H3257" t="s">
        <v>492</v>
      </c>
      <c r="I3257" t="s">
        <v>492</v>
      </c>
      <c r="K3257">
        <v>297703</v>
      </c>
      <c r="L3257">
        <v>201178</v>
      </c>
      <c r="Q3257" t="s">
        <v>344</v>
      </c>
      <c r="U3257">
        <v>1</v>
      </c>
      <c r="V3257">
        <v>15</v>
      </c>
      <c r="Y3257" t="s">
        <v>345</v>
      </c>
      <c r="Z3257">
        <v>0</v>
      </c>
      <c r="AA3257" t="s">
        <v>346</v>
      </c>
      <c r="AB3257" t="s">
        <v>124</v>
      </c>
      <c r="AC3257">
        <v>233</v>
      </c>
    </row>
    <row r="3258" spans="1:29" x14ac:dyDescent="0.25">
      <c r="A3258">
        <v>345</v>
      </c>
      <c r="B3258">
        <v>345101</v>
      </c>
      <c r="C3258" t="s">
        <v>78</v>
      </c>
      <c r="D3258">
        <v>5895</v>
      </c>
      <c r="E3258">
        <v>21.71</v>
      </c>
      <c r="F3258" s="1">
        <v>42035</v>
      </c>
      <c r="G3258" t="s">
        <v>119</v>
      </c>
      <c r="H3258" t="s">
        <v>456</v>
      </c>
      <c r="I3258" t="s">
        <v>451</v>
      </c>
      <c r="K3258">
        <v>303041</v>
      </c>
      <c r="L3258">
        <v>200429</v>
      </c>
      <c r="P3258" t="s">
        <v>126</v>
      </c>
      <c r="Q3258" t="s">
        <v>170</v>
      </c>
      <c r="U3258">
        <v>1</v>
      </c>
      <c r="V3258">
        <v>15</v>
      </c>
      <c r="Y3258" t="s">
        <v>122</v>
      </c>
      <c r="Z3258">
        <v>102</v>
      </c>
      <c r="AA3258" t="s">
        <v>123</v>
      </c>
      <c r="AB3258" t="s">
        <v>124</v>
      </c>
      <c r="AC3258">
        <v>129</v>
      </c>
    </row>
    <row r="3259" spans="1:29" x14ac:dyDescent="0.25">
      <c r="A3259">
        <v>345</v>
      </c>
      <c r="B3259">
        <v>345101</v>
      </c>
      <c r="C3259" t="s">
        <v>78</v>
      </c>
      <c r="D3259">
        <v>5895</v>
      </c>
      <c r="E3259">
        <v>-21.71</v>
      </c>
      <c r="F3259" s="1">
        <v>42036</v>
      </c>
      <c r="G3259" t="s">
        <v>119</v>
      </c>
      <c r="H3259" t="s">
        <v>456</v>
      </c>
      <c r="I3259" t="s">
        <v>451</v>
      </c>
      <c r="K3259">
        <v>303041</v>
      </c>
      <c r="L3259">
        <v>200429</v>
      </c>
      <c r="P3259" t="s">
        <v>126</v>
      </c>
      <c r="Q3259" t="s">
        <v>170</v>
      </c>
      <c r="U3259">
        <v>2</v>
      </c>
      <c r="V3259">
        <v>15</v>
      </c>
      <c r="Y3259" t="s">
        <v>122</v>
      </c>
      <c r="Z3259">
        <v>102</v>
      </c>
      <c r="AA3259" t="s">
        <v>123</v>
      </c>
      <c r="AB3259" t="s">
        <v>124</v>
      </c>
      <c r="AC3259">
        <v>129</v>
      </c>
    </row>
    <row r="3260" spans="1:29" x14ac:dyDescent="0.25">
      <c r="A3260">
        <v>345</v>
      </c>
      <c r="B3260">
        <v>345101</v>
      </c>
      <c r="C3260" t="s">
        <v>78</v>
      </c>
      <c r="D3260">
        <v>5895</v>
      </c>
      <c r="E3260">
        <v>21.71</v>
      </c>
      <c r="F3260" s="1">
        <v>42037</v>
      </c>
      <c r="G3260" t="s">
        <v>119</v>
      </c>
      <c r="H3260" t="s">
        <v>451</v>
      </c>
      <c r="K3260">
        <v>660602</v>
      </c>
      <c r="L3260">
        <v>200207</v>
      </c>
      <c r="Q3260" t="s">
        <v>172</v>
      </c>
      <c r="U3260">
        <v>2</v>
      </c>
      <c r="V3260">
        <v>15</v>
      </c>
      <c r="X3260">
        <v>3049664</v>
      </c>
      <c r="Y3260" t="s">
        <v>122</v>
      </c>
      <c r="Z3260">
        <v>345</v>
      </c>
      <c r="AA3260" t="s">
        <v>147</v>
      </c>
      <c r="AB3260" t="s">
        <v>124</v>
      </c>
      <c r="AC3260">
        <v>2</v>
      </c>
    </row>
    <row r="3261" spans="1:29" x14ac:dyDescent="0.25">
      <c r="A3261">
        <v>345</v>
      </c>
      <c r="B3261">
        <v>345102</v>
      </c>
      <c r="C3261" t="s">
        <v>78</v>
      </c>
      <c r="D3261">
        <v>5895</v>
      </c>
      <c r="E3261">
        <v>37.950000000000003</v>
      </c>
      <c r="F3261" s="1">
        <v>42039</v>
      </c>
      <c r="G3261" t="s">
        <v>119</v>
      </c>
      <c r="H3261" t="s">
        <v>482</v>
      </c>
      <c r="K3261">
        <v>661002</v>
      </c>
      <c r="L3261">
        <v>200433</v>
      </c>
      <c r="Q3261" t="s">
        <v>172</v>
      </c>
      <c r="U3261">
        <v>2</v>
      </c>
      <c r="V3261">
        <v>15</v>
      </c>
      <c r="X3261">
        <v>3000067</v>
      </c>
      <c r="Y3261" t="s">
        <v>122</v>
      </c>
      <c r="Z3261">
        <v>345</v>
      </c>
      <c r="AA3261" t="s">
        <v>147</v>
      </c>
      <c r="AB3261" t="s">
        <v>124</v>
      </c>
      <c r="AC3261">
        <v>1</v>
      </c>
    </row>
    <row r="3262" spans="1:29" x14ac:dyDescent="0.25">
      <c r="A3262">
        <v>345</v>
      </c>
      <c r="B3262">
        <v>345102</v>
      </c>
      <c r="C3262" t="s">
        <v>78</v>
      </c>
      <c r="D3262">
        <v>5895</v>
      </c>
      <c r="E3262">
        <v>24.9</v>
      </c>
      <c r="F3262" s="1">
        <v>42039</v>
      </c>
      <c r="G3262" t="s">
        <v>119</v>
      </c>
      <c r="H3262" t="s">
        <v>482</v>
      </c>
      <c r="K3262">
        <v>661002</v>
      </c>
      <c r="L3262">
        <v>200433</v>
      </c>
      <c r="Q3262" t="s">
        <v>172</v>
      </c>
      <c r="U3262">
        <v>2</v>
      </c>
      <c r="V3262">
        <v>15</v>
      </c>
      <c r="X3262">
        <v>3000067</v>
      </c>
      <c r="Y3262" t="s">
        <v>122</v>
      </c>
      <c r="Z3262">
        <v>345</v>
      </c>
      <c r="AA3262" t="s">
        <v>147</v>
      </c>
      <c r="AB3262" t="s">
        <v>124</v>
      </c>
      <c r="AC3262">
        <v>2</v>
      </c>
    </row>
    <row r="3263" spans="1:29" x14ac:dyDescent="0.25">
      <c r="A3263">
        <v>345</v>
      </c>
      <c r="B3263">
        <v>345102</v>
      </c>
      <c r="C3263" t="s">
        <v>78</v>
      </c>
      <c r="D3263">
        <v>5895</v>
      </c>
      <c r="E3263">
        <v>28.2</v>
      </c>
      <c r="F3263" s="1">
        <v>42039</v>
      </c>
      <c r="G3263" t="s">
        <v>119</v>
      </c>
      <c r="H3263" t="s">
        <v>452</v>
      </c>
      <c r="K3263">
        <v>661106</v>
      </c>
      <c r="L3263">
        <v>200462</v>
      </c>
      <c r="Q3263" t="s">
        <v>172</v>
      </c>
      <c r="U3263">
        <v>2</v>
      </c>
      <c r="V3263">
        <v>15</v>
      </c>
      <c r="X3263">
        <v>3029848</v>
      </c>
      <c r="Y3263" t="s">
        <v>122</v>
      </c>
      <c r="Z3263">
        <v>345</v>
      </c>
      <c r="AA3263" t="s">
        <v>147</v>
      </c>
      <c r="AB3263" t="s">
        <v>124</v>
      </c>
      <c r="AC3263">
        <v>1</v>
      </c>
    </row>
    <row r="3264" spans="1:29" x14ac:dyDescent="0.25">
      <c r="A3264">
        <v>345</v>
      </c>
      <c r="B3264">
        <v>345102</v>
      </c>
      <c r="C3264" t="s">
        <v>78</v>
      </c>
      <c r="D3264">
        <v>5895</v>
      </c>
      <c r="E3264">
        <v>30.71</v>
      </c>
      <c r="F3264" s="1">
        <v>42047</v>
      </c>
      <c r="G3264" t="s">
        <v>119</v>
      </c>
      <c r="H3264" t="s">
        <v>482</v>
      </c>
      <c r="K3264">
        <v>663155</v>
      </c>
      <c r="L3264">
        <v>201026</v>
      </c>
      <c r="Q3264" t="s">
        <v>172</v>
      </c>
      <c r="U3264">
        <v>2</v>
      </c>
      <c r="V3264">
        <v>15</v>
      </c>
      <c r="X3264">
        <v>3000067</v>
      </c>
      <c r="Y3264" t="s">
        <v>122</v>
      </c>
      <c r="Z3264">
        <v>345</v>
      </c>
      <c r="AA3264" t="s">
        <v>147</v>
      </c>
      <c r="AB3264" t="s">
        <v>124</v>
      </c>
      <c r="AC3264">
        <v>1</v>
      </c>
    </row>
    <row r="3265" spans="1:29" x14ac:dyDescent="0.25">
      <c r="A3265">
        <v>345</v>
      </c>
      <c r="B3265">
        <v>345103</v>
      </c>
      <c r="C3265" t="s">
        <v>78</v>
      </c>
      <c r="D3265">
        <v>5895</v>
      </c>
      <c r="E3265" s="2">
        <v>15.99</v>
      </c>
      <c r="F3265" s="1">
        <v>42052</v>
      </c>
      <c r="G3265" t="s">
        <v>119</v>
      </c>
      <c r="H3265" t="s">
        <v>482</v>
      </c>
      <c r="K3265">
        <v>664051</v>
      </c>
      <c r="L3265">
        <v>201364</v>
      </c>
      <c r="Q3265" t="s">
        <v>172</v>
      </c>
      <c r="U3265">
        <v>2</v>
      </c>
      <c r="V3265">
        <v>15</v>
      </c>
      <c r="X3265">
        <v>3000067</v>
      </c>
      <c r="Y3265" t="s">
        <v>122</v>
      </c>
      <c r="Z3265">
        <v>102</v>
      </c>
      <c r="AA3265" t="s">
        <v>147</v>
      </c>
      <c r="AB3265" t="s">
        <v>124</v>
      </c>
      <c r="AC3265">
        <v>11</v>
      </c>
    </row>
    <row r="3266" spans="1:29" x14ac:dyDescent="0.25">
      <c r="A3266">
        <v>345</v>
      </c>
      <c r="B3266">
        <v>345102</v>
      </c>
      <c r="C3266" t="s">
        <v>78</v>
      </c>
      <c r="D3266">
        <v>5895</v>
      </c>
      <c r="E3266">
        <v>67.14</v>
      </c>
      <c r="F3266" s="1">
        <v>42053</v>
      </c>
      <c r="G3266" t="s">
        <v>119</v>
      </c>
      <c r="H3266" t="s">
        <v>482</v>
      </c>
      <c r="K3266">
        <v>664554</v>
      </c>
      <c r="L3266">
        <v>201418</v>
      </c>
      <c r="Q3266" t="s">
        <v>172</v>
      </c>
      <c r="U3266">
        <v>2</v>
      </c>
      <c r="V3266">
        <v>15</v>
      </c>
      <c r="X3266">
        <v>3000067</v>
      </c>
      <c r="Y3266" t="s">
        <v>122</v>
      </c>
      <c r="Z3266">
        <v>345</v>
      </c>
      <c r="AA3266" t="s">
        <v>147</v>
      </c>
      <c r="AB3266" t="s">
        <v>124</v>
      </c>
      <c r="AC3266">
        <v>1</v>
      </c>
    </row>
    <row r="3267" spans="1:29" x14ac:dyDescent="0.25">
      <c r="A3267">
        <v>345</v>
      </c>
      <c r="B3267">
        <v>345102</v>
      </c>
      <c r="C3267" t="s">
        <v>78</v>
      </c>
      <c r="D3267">
        <v>5895</v>
      </c>
      <c r="E3267">
        <v>31.12</v>
      </c>
      <c r="F3267" s="1">
        <v>42059</v>
      </c>
      <c r="G3267" t="s">
        <v>119</v>
      </c>
      <c r="H3267" t="s">
        <v>482</v>
      </c>
      <c r="K3267">
        <v>665668</v>
      </c>
      <c r="L3267">
        <v>201807</v>
      </c>
      <c r="Q3267" t="s">
        <v>172</v>
      </c>
      <c r="U3267">
        <v>2</v>
      </c>
      <c r="V3267">
        <v>15</v>
      </c>
      <c r="X3267">
        <v>3000067</v>
      </c>
      <c r="Y3267" t="s">
        <v>122</v>
      </c>
      <c r="Z3267">
        <v>345</v>
      </c>
      <c r="AA3267" t="s">
        <v>147</v>
      </c>
      <c r="AB3267" t="s">
        <v>124</v>
      </c>
      <c r="AC3267">
        <v>1</v>
      </c>
    </row>
    <row r="3268" spans="1:29" x14ac:dyDescent="0.25">
      <c r="A3268">
        <v>345</v>
      </c>
      <c r="B3268">
        <v>345101</v>
      </c>
      <c r="C3268" t="s">
        <v>78</v>
      </c>
      <c r="D3268">
        <v>5895</v>
      </c>
      <c r="E3268">
        <v>0.03</v>
      </c>
      <c r="F3268" s="1">
        <v>42063</v>
      </c>
      <c r="G3268" t="s">
        <v>119</v>
      </c>
      <c r="H3268" t="s">
        <v>483</v>
      </c>
      <c r="I3268" t="s">
        <v>483</v>
      </c>
      <c r="K3268">
        <v>4793</v>
      </c>
      <c r="L3268">
        <v>203189</v>
      </c>
      <c r="Q3268" t="s">
        <v>344</v>
      </c>
      <c r="U3268">
        <v>2</v>
      </c>
      <c r="V3268">
        <v>15</v>
      </c>
      <c r="Y3268" t="s">
        <v>345</v>
      </c>
      <c r="Z3268">
        <v>0</v>
      </c>
      <c r="AA3268" t="s">
        <v>346</v>
      </c>
      <c r="AB3268" t="s">
        <v>124</v>
      </c>
      <c r="AC3268">
        <v>232</v>
      </c>
    </row>
    <row r="3269" spans="1:29" x14ac:dyDescent="0.25">
      <c r="A3269">
        <v>345</v>
      </c>
      <c r="B3269">
        <v>345102</v>
      </c>
      <c r="C3269" t="s">
        <v>78</v>
      </c>
      <c r="D3269">
        <v>5895</v>
      </c>
      <c r="E3269">
        <v>0.23</v>
      </c>
      <c r="F3269" s="1">
        <v>42063</v>
      </c>
      <c r="G3269" t="s">
        <v>119</v>
      </c>
      <c r="H3269" t="s">
        <v>483</v>
      </c>
      <c r="I3269" t="s">
        <v>483</v>
      </c>
      <c r="K3269">
        <v>4793</v>
      </c>
      <c r="L3269">
        <v>203189</v>
      </c>
      <c r="Q3269" t="s">
        <v>344</v>
      </c>
      <c r="U3269">
        <v>2</v>
      </c>
      <c r="V3269">
        <v>15</v>
      </c>
      <c r="Y3269" t="s">
        <v>345</v>
      </c>
      <c r="Z3269">
        <v>0</v>
      </c>
      <c r="AA3269" t="s">
        <v>346</v>
      </c>
      <c r="AB3269" t="s">
        <v>124</v>
      </c>
      <c r="AC3269">
        <v>233</v>
      </c>
    </row>
    <row r="3270" spans="1:29" x14ac:dyDescent="0.25">
      <c r="A3270">
        <v>345</v>
      </c>
      <c r="B3270">
        <v>345101</v>
      </c>
      <c r="C3270" t="s">
        <v>78</v>
      </c>
      <c r="D3270">
        <v>5895</v>
      </c>
      <c r="E3270">
        <v>0.04</v>
      </c>
      <c r="F3270" s="1">
        <v>42063</v>
      </c>
      <c r="G3270" t="s">
        <v>119</v>
      </c>
      <c r="H3270" t="s">
        <v>484</v>
      </c>
      <c r="I3270" t="s">
        <v>484</v>
      </c>
      <c r="K3270">
        <v>4795</v>
      </c>
      <c r="L3270">
        <v>203189</v>
      </c>
      <c r="Q3270" t="s">
        <v>344</v>
      </c>
      <c r="U3270">
        <v>2</v>
      </c>
      <c r="V3270">
        <v>15</v>
      </c>
      <c r="Y3270" t="s">
        <v>345</v>
      </c>
      <c r="Z3270">
        <v>0</v>
      </c>
      <c r="AA3270" t="s">
        <v>346</v>
      </c>
      <c r="AB3270" t="s">
        <v>124</v>
      </c>
      <c r="AC3270">
        <v>232</v>
      </c>
    </row>
    <row r="3271" spans="1:29" x14ac:dyDescent="0.25">
      <c r="A3271">
        <v>345</v>
      </c>
      <c r="B3271">
        <v>345102</v>
      </c>
      <c r="C3271" t="s">
        <v>78</v>
      </c>
      <c r="D3271">
        <v>5895</v>
      </c>
      <c r="E3271">
        <v>0.35</v>
      </c>
      <c r="F3271" s="1">
        <v>42063</v>
      </c>
      <c r="G3271" t="s">
        <v>119</v>
      </c>
      <c r="H3271" t="s">
        <v>484</v>
      </c>
      <c r="I3271" t="s">
        <v>484</v>
      </c>
      <c r="K3271">
        <v>4795</v>
      </c>
      <c r="L3271">
        <v>203189</v>
      </c>
      <c r="Q3271" t="s">
        <v>344</v>
      </c>
      <c r="U3271">
        <v>2</v>
      </c>
      <c r="V3271">
        <v>15</v>
      </c>
      <c r="Y3271" t="s">
        <v>345</v>
      </c>
      <c r="Z3271">
        <v>0</v>
      </c>
      <c r="AA3271" t="s">
        <v>346</v>
      </c>
      <c r="AB3271" t="s">
        <v>124</v>
      </c>
      <c r="AC3271">
        <v>233</v>
      </c>
    </row>
    <row r="3272" spans="1:29" x14ac:dyDescent="0.25">
      <c r="A3272">
        <v>345</v>
      </c>
      <c r="B3272">
        <v>345101</v>
      </c>
      <c r="C3272" t="s">
        <v>78</v>
      </c>
      <c r="D3272">
        <v>5895</v>
      </c>
      <c r="E3272">
        <v>1.93</v>
      </c>
      <c r="F3272" s="1">
        <v>42063</v>
      </c>
      <c r="G3272" t="s">
        <v>119</v>
      </c>
      <c r="H3272" t="s">
        <v>485</v>
      </c>
      <c r="I3272" t="s">
        <v>485</v>
      </c>
      <c r="K3272">
        <v>4796</v>
      </c>
      <c r="L3272">
        <v>203189</v>
      </c>
      <c r="Q3272" t="s">
        <v>344</v>
      </c>
      <c r="U3272">
        <v>2</v>
      </c>
      <c r="V3272">
        <v>15</v>
      </c>
      <c r="Y3272" t="s">
        <v>345</v>
      </c>
      <c r="Z3272">
        <v>0</v>
      </c>
      <c r="AA3272" t="s">
        <v>346</v>
      </c>
      <c r="AB3272" t="s">
        <v>124</v>
      </c>
      <c r="AC3272">
        <v>232</v>
      </c>
    </row>
    <row r="3273" spans="1:29" x14ac:dyDescent="0.25">
      <c r="A3273">
        <v>345</v>
      </c>
      <c r="B3273">
        <v>345102</v>
      </c>
      <c r="C3273" t="s">
        <v>78</v>
      </c>
      <c r="D3273">
        <v>5895</v>
      </c>
      <c r="E3273">
        <v>16.93</v>
      </c>
      <c r="F3273" s="1">
        <v>42063</v>
      </c>
      <c r="G3273" t="s">
        <v>119</v>
      </c>
      <c r="H3273" t="s">
        <v>485</v>
      </c>
      <c r="I3273" t="s">
        <v>485</v>
      </c>
      <c r="K3273">
        <v>4796</v>
      </c>
      <c r="L3273">
        <v>203189</v>
      </c>
      <c r="Q3273" t="s">
        <v>344</v>
      </c>
      <c r="U3273">
        <v>2</v>
      </c>
      <c r="V3273">
        <v>15</v>
      </c>
      <c r="Y3273" t="s">
        <v>345</v>
      </c>
      <c r="Z3273">
        <v>0</v>
      </c>
      <c r="AA3273" t="s">
        <v>346</v>
      </c>
      <c r="AB3273" t="s">
        <v>124</v>
      </c>
      <c r="AC3273">
        <v>233</v>
      </c>
    </row>
    <row r="3274" spans="1:29" x14ac:dyDescent="0.25">
      <c r="A3274">
        <v>345</v>
      </c>
      <c r="B3274">
        <v>345101</v>
      </c>
      <c r="C3274" t="s">
        <v>78</v>
      </c>
      <c r="D3274">
        <v>5895</v>
      </c>
      <c r="E3274">
        <v>0.02</v>
      </c>
      <c r="F3274" s="1">
        <v>42063</v>
      </c>
      <c r="G3274" t="s">
        <v>119</v>
      </c>
      <c r="H3274" t="s">
        <v>493</v>
      </c>
      <c r="I3274" t="s">
        <v>493</v>
      </c>
      <c r="K3274">
        <v>4797</v>
      </c>
      <c r="L3274">
        <v>203189</v>
      </c>
      <c r="Q3274" t="s">
        <v>344</v>
      </c>
      <c r="U3274">
        <v>2</v>
      </c>
      <c r="V3274">
        <v>15</v>
      </c>
      <c r="Y3274" t="s">
        <v>345</v>
      </c>
      <c r="Z3274">
        <v>0</v>
      </c>
      <c r="AA3274" t="s">
        <v>346</v>
      </c>
      <c r="AB3274" t="s">
        <v>124</v>
      </c>
      <c r="AC3274">
        <v>232</v>
      </c>
    </row>
    <row r="3275" spans="1:29" x14ac:dyDescent="0.25">
      <c r="A3275">
        <v>345</v>
      </c>
      <c r="B3275">
        <v>345102</v>
      </c>
      <c r="C3275" t="s">
        <v>78</v>
      </c>
      <c r="D3275">
        <v>5895</v>
      </c>
      <c r="E3275">
        <v>0.16</v>
      </c>
      <c r="F3275" s="1">
        <v>42063</v>
      </c>
      <c r="G3275" t="s">
        <v>119</v>
      </c>
      <c r="H3275" t="s">
        <v>493</v>
      </c>
      <c r="I3275" t="s">
        <v>493</v>
      </c>
      <c r="K3275">
        <v>4797</v>
      </c>
      <c r="L3275">
        <v>203189</v>
      </c>
      <c r="Q3275" t="s">
        <v>344</v>
      </c>
      <c r="U3275">
        <v>2</v>
      </c>
      <c r="V3275">
        <v>15</v>
      </c>
      <c r="Y3275" t="s">
        <v>345</v>
      </c>
      <c r="Z3275">
        <v>0</v>
      </c>
      <c r="AA3275" t="s">
        <v>346</v>
      </c>
      <c r="AB3275" t="s">
        <v>124</v>
      </c>
      <c r="AC3275">
        <v>233</v>
      </c>
    </row>
    <row r="3276" spans="1:29" x14ac:dyDescent="0.25">
      <c r="A3276">
        <v>345</v>
      </c>
      <c r="B3276">
        <v>345101</v>
      </c>
      <c r="C3276" t="s">
        <v>78</v>
      </c>
      <c r="D3276">
        <v>5895</v>
      </c>
      <c r="E3276">
        <v>0.16</v>
      </c>
      <c r="F3276" s="1">
        <v>42063</v>
      </c>
      <c r="G3276" t="s">
        <v>119</v>
      </c>
      <c r="H3276" t="s">
        <v>491</v>
      </c>
      <c r="I3276" t="s">
        <v>491</v>
      </c>
      <c r="K3276">
        <v>4798</v>
      </c>
      <c r="L3276">
        <v>203189</v>
      </c>
      <c r="Q3276" t="s">
        <v>344</v>
      </c>
      <c r="U3276">
        <v>2</v>
      </c>
      <c r="V3276">
        <v>15</v>
      </c>
      <c r="Y3276" t="s">
        <v>345</v>
      </c>
      <c r="Z3276">
        <v>0</v>
      </c>
      <c r="AA3276" t="s">
        <v>346</v>
      </c>
      <c r="AB3276" t="s">
        <v>124</v>
      </c>
      <c r="AC3276">
        <v>232</v>
      </c>
    </row>
    <row r="3277" spans="1:29" x14ac:dyDescent="0.25">
      <c r="A3277">
        <v>345</v>
      </c>
      <c r="B3277">
        <v>345102</v>
      </c>
      <c r="C3277" t="s">
        <v>78</v>
      </c>
      <c r="D3277">
        <v>5895</v>
      </c>
      <c r="E3277">
        <v>1.43</v>
      </c>
      <c r="F3277" s="1">
        <v>42063</v>
      </c>
      <c r="G3277" t="s">
        <v>119</v>
      </c>
      <c r="H3277" t="s">
        <v>491</v>
      </c>
      <c r="I3277" t="s">
        <v>491</v>
      </c>
      <c r="K3277">
        <v>4798</v>
      </c>
      <c r="L3277">
        <v>203189</v>
      </c>
      <c r="Q3277" t="s">
        <v>344</v>
      </c>
      <c r="U3277">
        <v>2</v>
      </c>
      <c r="V3277">
        <v>15</v>
      </c>
      <c r="Y3277" t="s">
        <v>345</v>
      </c>
      <c r="Z3277">
        <v>0</v>
      </c>
      <c r="AA3277" t="s">
        <v>346</v>
      </c>
      <c r="AB3277" t="s">
        <v>124</v>
      </c>
      <c r="AC3277">
        <v>233</v>
      </c>
    </row>
    <row r="3278" spans="1:29" x14ac:dyDescent="0.25">
      <c r="A3278">
        <v>345</v>
      </c>
      <c r="B3278">
        <v>345101</v>
      </c>
      <c r="C3278" t="s">
        <v>78</v>
      </c>
      <c r="D3278">
        <v>5895</v>
      </c>
      <c r="E3278">
        <v>0.14000000000000001</v>
      </c>
      <c r="F3278" s="1">
        <v>42063</v>
      </c>
      <c r="G3278" t="s">
        <v>119</v>
      </c>
      <c r="H3278" t="s">
        <v>486</v>
      </c>
      <c r="I3278" t="s">
        <v>486</v>
      </c>
      <c r="K3278">
        <v>4799</v>
      </c>
      <c r="L3278">
        <v>203189</v>
      </c>
      <c r="Q3278" t="s">
        <v>344</v>
      </c>
      <c r="U3278">
        <v>2</v>
      </c>
      <c r="V3278">
        <v>15</v>
      </c>
      <c r="Y3278" t="s">
        <v>345</v>
      </c>
      <c r="Z3278">
        <v>0</v>
      </c>
      <c r="AA3278" t="s">
        <v>346</v>
      </c>
      <c r="AB3278" t="s">
        <v>124</v>
      </c>
      <c r="AC3278">
        <v>232</v>
      </c>
    </row>
    <row r="3279" spans="1:29" x14ac:dyDescent="0.25">
      <c r="A3279">
        <v>345</v>
      </c>
      <c r="B3279">
        <v>345102</v>
      </c>
      <c r="C3279" t="s">
        <v>78</v>
      </c>
      <c r="D3279">
        <v>5895</v>
      </c>
      <c r="E3279">
        <v>1.22</v>
      </c>
      <c r="F3279" s="1">
        <v>42063</v>
      </c>
      <c r="G3279" t="s">
        <v>119</v>
      </c>
      <c r="H3279" t="s">
        <v>486</v>
      </c>
      <c r="I3279" t="s">
        <v>486</v>
      </c>
      <c r="K3279">
        <v>4799</v>
      </c>
      <c r="L3279">
        <v>203189</v>
      </c>
      <c r="Q3279" t="s">
        <v>344</v>
      </c>
      <c r="U3279">
        <v>2</v>
      </c>
      <c r="V3279">
        <v>15</v>
      </c>
      <c r="Y3279" t="s">
        <v>345</v>
      </c>
      <c r="Z3279">
        <v>0</v>
      </c>
      <c r="AA3279" t="s">
        <v>346</v>
      </c>
      <c r="AB3279" t="s">
        <v>124</v>
      </c>
      <c r="AC3279">
        <v>233</v>
      </c>
    </row>
    <row r="3280" spans="1:29" x14ac:dyDescent="0.25">
      <c r="A3280">
        <v>345</v>
      </c>
      <c r="B3280">
        <v>345101</v>
      </c>
      <c r="C3280" t="s">
        <v>78</v>
      </c>
      <c r="D3280">
        <v>5895</v>
      </c>
      <c r="E3280">
        <v>0.06</v>
      </c>
      <c r="F3280" s="1">
        <v>42063</v>
      </c>
      <c r="G3280" t="s">
        <v>119</v>
      </c>
      <c r="H3280" t="s">
        <v>487</v>
      </c>
      <c r="I3280" t="s">
        <v>487</v>
      </c>
      <c r="K3280">
        <v>4800</v>
      </c>
      <c r="L3280">
        <v>203189</v>
      </c>
      <c r="Q3280" t="s">
        <v>344</v>
      </c>
      <c r="U3280">
        <v>2</v>
      </c>
      <c r="V3280">
        <v>15</v>
      </c>
      <c r="Y3280" t="s">
        <v>345</v>
      </c>
      <c r="Z3280">
        <v>0</v>
      </c>
      <c r="AA3280" t="s">
        <v>346</v>
      </c>
      <c r="AB3280" t="s">
        <v>124</v>
      </c>
      <c r="AC3280">
        <v>232</v>
      </c>
    </row>
    <row r="3281" spans="1:29" x14ac:dyDescent="0.25">
      <c r="A3281">
        <v>345</v>
      </c>
      <c r="B3281">
        <v>345102</v>
      </c>
      <c r="C3281" t="s">
        <v>78</v>
      </c>
      <c r="D3281">
        <v>5895</v>
      </c>
      <c r="E3281">
        <v>0.54</v>
      </c>
      <c r="F3281" s="1">
        <v>42063</v>
      </c>
      <c r="G3281" t="s">
        <v>119</v>
      </c>
      <c r="H3281" t="s">
        <v>487</v>
      </c>
      <c r="I3281" t="s">
        <v>487</v>
      </c>
      <c r="K3281">
        <v>4800</v>
      </c>
      <c r="L3281">
        <v>203189</v>
      </c>
      <c r="Q3281" t="s">
        <v>344</v>
      </c>
      <c r="U3281">
        <v>2</v>
      </c>
      <c r="V3281">
        <v>15</v>
      </c>
      <c r="Y3281" t="s">
        <v>345</v>
      </c>
      <c r="Z3281">
        <v>0</v>
      </c>
      <c r="AA3281" t="s">
        <v>346</v>
      </c>
      <c r="AB3281" t="s">
        <v>124</v>
      </c>
      <c r="AC3281">
        <v>233</v>
      </c>
    </row>
    <row r="3282" spans="1:29" x14ac:dyDescent="0.25">
      <c r="A3282">
        <v>345</v>
      </c>
      <c r="B3282">
        <v>345102</v>
      </c>
      <c r="C3282" t="s">
        <v>78</v>
      </c>
      <c r="D3282">
        <v>5895</v>
      </c>
      <c r="E3282">
        <v>21.29</v>
      </c>
      <c r="F3282" s="1">
        <v>42067</v>
      </c>
      <c r="G3282" t="s">
        <v>119</v>
      </c>
      <c r="H3282" t="s">
        <v>452</v>
      </c>
      <c r="K3282">
        <v>667639</v>
      </c>
      <c r="L3282">
        <v>202492</v>
      </c>
      <c r="Q3282" t="s">
        <v>172</v>
      </c>
      <c r="U3282">
        <v>3</v>
      </c>
      <c r="V3282">
        <v>15</v>
      </c>
      <c r="X3282">
        <v>3029848</v>
      </c>
      <c r="Y3282" t="s">
        <v>122</v>
      </c>
      <c r="Z3282">
        <v>345</v>
      </c>
      <c r="AA3282" t="s">
        <v>147</v>
      </c>
      <c r="AB3282" t="s">
        <v>124</v>
      </c>
      <c r="AC3282">
        <v>1</v>
      </c>
    </row>
    <row r="3283" spans="1:29" x14ac:dyDescent="0.25">
      <c r="A3283">
        <v>345</v>
      </c>
      <c r="B3283">
        <v>345101</v>
      </c>
      <c r="C3283" t="s">
        <v>78</v>
      </c>
      <c r="D3283">
        <v>5895</v>
      </c>
      <c r="E3283">
        <v>21.71</v>
      </c>
      <c r="F3283" s="1">
        <v>42067</v>
      </c>
      <c r="G3283" t="s">
        <v>119</v>
      </c>
      <c r="H3283" t="s">
        <v>451</v>
      </c>
      <c r="K3283">
        <v>667640</v>
      </c>
      <c r="L3283">
        <v>202492</v>
      </c>
      <c r="Q3283" t="s">
        <v>172</v>
      </c>
      <c r="U3283">
        <v>3</v>
      </c>
      <c r="V3283">
        <v>15</v>
      </c>
      <c r="X3283">
        <v>3049664</v>
      </c>
      <c r="Y3283" t="s">
        <v>122</v>
      </c>
      <c r="Z3283">
        <v>345</v>
      </c>
      <c r="AA3283" t="s">
        <v>147</v>
      </c>
      <c r="AB3283" t="s">
        <v>124</v>
      </c>
      <c r="AC3283">
        <v>1</v>
      </c>
    </row>
    <row r="3284" spans="1:29" x14ac:dyDescent="0.25">
      <c r="A3284">
        <v>345</v>
      </c>
      <c r="B3284">
        <v>345101</v>
      </c>
      <c r="C3284" t="s">
        <v>78</v>
      </c>
      <c r="D3284">
        <v>5895</v>
      </c>
      <c r="E3284">
        <v>9.8000000000000007</v>
      </c>
      <c r="F3284" s="1">
        <v>42067</v>
      </c>
      <c r="G3284" t="s">
        <v>119</v>
      </c>
      <c r="H3284" t="s">
        <v>451</v>
      </c>
      <c r="K3284">
        <v>667640</v>
      </c>
      <c r="L3284">
        <v>202492</v>
      </c>
      <c r="Q3284" t="s">
        <v>172</v>
      </c>
      <c r="U3284">
        <v>3</v>
      </c>
      <c r="V3284">
        <v>15</v>
      </c>
      <c r="X3284">
        <v>3049664</v>
      </c>
      <c r="Y3284" t="s">
        <v>122</v>
      </c>
      <c r="Z3284">
        <v>345</v>
      </c>
      <c r="AA3284" t="s">
        <v>147</v>
      </c>
      <c r="AB3284" t="s">
        <v>124</v>
      </c>
      <c r="AC3284">
        <v>6</v>
      </c>
    </row>
    <row r="3285" spans="1:29" x14ac:dyDescent="0.25">
      <c r="A3285">
        <v>345</v>
      </c>
      <c r="B3285">
        <v>345102</v>
      </c>
      <c r="C3285" t="s">
        <v>78</v>
      </c>
      <c r="D3285">
        <v>5895</v>
      </c>
      <c r="E3285">
        <v>35.72</v>
      </c>
      <c r="F3285" s="1">
        <v>42074</v>
      </c>
      <c r="G3285" t="s">
        <v>119</v>
      </c>
      <c r="H3285" t="s">
        <v>482</v>
      </c>
      <c r="K3285">
        <v>668842</v>
      </c>
      <c r="L3285">
        <v>202973</v>
      </c>
      <c r="Q3285" t="s">
        <v>172</v>
      </c>
      <c r="U3285">
        <v>3</v>
      </c>
      <c r="V3285">
        <v>15</v>
      </c>
      <c r="X3285">
        <v>3000067</v>
      </c>
      <c r="Y3285" t="s">
        <v>122</v>
      </c>
      <c r="Z3285">
        <v>345</v>
      </c>
      <c r="AA3285" t="s">
        <v>147</v>
      </c>
      <c r="AB3285" t="s">
        <v>124</v>
      </c>
      <c r="AC3285">
        <v>1</v>
      </c>
    </row>
    <row r="3286" spans="1:29" x14ac:dyDescent="0.25">
      <c r="A3286">
        <v>345</v>
      </c>
      <c r="B3286">
        <v>345101</v>
      </c>
      <c r="C3286" t="s">
        <v>78</v>
      </c>
      <c r="D3286">
        <v>5895</v>
      </c>
      <c r="E3286">
        <v>25.96</v>
      </c>
      <c r="F3286" s="1">
        <v>42080</v>
      </c>
      <c r="G3286" t="s">
        <v>119</v>
      </c>
      <c r="H3286" t="s">
        <v>433</v>
      </c>
      <c r="K3286">
        <v>670268</v>
      </c>
      <c r="L3286">
        <v>203405</v>
      </c>
      <c r="Q3286" t="s">
        <v>172</v>
      </c>
      <c r="U3286">
        <v>3</v>
      </c>
      <c r="V3286">
        <v>15</v>
      </c>
      <c r="X3286">
        <v>1099720</v>
      </c>
      <c r="Y3286" t="s">
        <v>122</v>
      </c>
      <c r="Z3286">
        <v>345</v>
      </c>
      <c r="AA3286" t="s">
        <v>147</v>
      </c>
      <c r="AB3286" t="s">
        <v>124</v>
      </c>
      <c r="AC3286">
        <v>2</v>
      </c>
    </row>
    <row r="3287" spans="1:29" x14ac:dyDescent="0.25">
      <c r="A3287">
        <v>345</v>
      </c>
      <c r="B3287">
        <v>345102</v>
      </c>
      <c r="C3287" t="s">
        <v>78</v>
      </c>
      <c r="D3287">
        <v>5895</v>
      </c>
      <c r="E3287">
        <v>61.22</v>
      </c>
      <c r="F3287" s="1">
        <v>42081</v>
      </c>
      <c r="G3287" t="s">
        <v>119</v>
      </c>
      <c r="H3287" t="s">
        <v>482</v>
      </c>
      <c r="K3287">
        <v>670803</v>
      </c>
      <c r="L3287">
        <v>203517</v>
      </c>
      <c r="Q3287" t="s">
        <v>172</v>
      </c>
      <c r="U3287">
        <v>3</v>
      </c>
      <c r="V3287">
        <v>15</v>
      </c>
      <c r="X3287">
        <v>3000067</v>
      </c>
      <c r="Y3287" t="s">
        <v>122</v>
      </c>
      <c r="Z3287">
        <v>345</v>
      </c>
      <c r="AA3287" t="s">
        <v>147</v>
      </c>
      <c r="AB3287" t="s">
        <v>124</v>
      </c>
      <c r="AC3287">
        <v>1</v>
      </c>
    </row>
    <row r="3288" spans="1:29" x14ac:dyDescent="0.25">
      <c r="A3288">
        <v>345</v>
      </c>
      <c r="B3288">
        <v>345102</v>
      </c>
      <c r="C3288" t="s">
        <v>78</v>
      </c>
      <c r="D3288">
        <v>5895</v>
      </c>
      <c r="E3288">
        <v>35.21</v>
      </c>
      <c r="F3288" s="1">
        <v>42087</v>
      </c>
      <c r="G3288" t="s">
        <v>119</v>
      </c>
      <c r="H3288" t="s">
        <v>482</v>
      </c>
      <c r="K3288">
        <v>671874</v>
      </c>
      <c r="L3288">
        <v>203911</v>
      </c>
      <c r="Q3288" t="s">
        <v>172</v>
      </c>
      <c r="U3288">
        <v>3</v>
      </c>
      <c r="V3288">
        <v>15</v>
      </c>
      <c r="X3288">
        <v>3000067</v>
      </c>
      <c r="Y3288" t="s">
        <v>122</v>
      </c>
      <c r="Z3288">
        <v>345</v>
      </c>
      <c r="AA3288" t="s">
        <v>147</v>
      </c>
      <c r="AB3288" t="s">
        <v>124</v>
      </c>
      <c r="AC3288">
        <v>1</v>
      </c>
    </row>
    <row r="3289" spans="1:29" x14ac:dyDescent="0.25">
      <c r="A3289">
        <v>345</v>
      </c>
      <c r="B3289">
        <v>345101</v>
      </c>
      <c r="C3289" t="s">
        <v>78</v>
      </c>
      <c r="D3289">
        <v>5895</v>
      </c>
      <c r="E3289">
        <v>0.17</v>
      </c>
      <c r="F3289" s="1">
        <v>42094</v>
      </c>
      <c r="G3289" t="s">
        <v>119</v>
      </c>
      <c r="H3289" t="s">
        <v>483</v>
      </c>
      <c r="I3289" t="s">
        <v>483</v>
      </c>
      <c r="K3289">
        <v>4793</v>
      </c>
      <c r="L3289">
        <v>205849</v>
      </c>
      <c r="Q3289" t="s">
        <v>344</v>
      </c>
      <c r="U3289">
        <v>3</v>
      </c>
      <c r="V3289">
        <v>15</v>
      </c>
      <c r="Y3289" t="s">
        <v>345</v>
      </c>
      <c r="Z3289">
        <v>0</v>
      </c>
      <c r="AA3289" t="s">
        <v>346</v>
      </c>
      <c r="AB3289" t="s">
        <v>124</v>
      </c>
      <c r="AC3289">
        <v>232</v>
      </c>
    </row>
    <row r="3290" spans="1:29" x14ac:dyDescent="0.25">
      <c r="A3290">
        <v>345</v>
      </c>
      <c r="B3290">
        <v>345102</v>
      </c>
      <c r="C3290" t="s">
        <v>78</v>
      </c>
      <c r="D3290">
        <v>5895</v>
      </c>
      <c r="E3290">
        <v>1.47</v>
      </c>
      <c r="F3290" s="1">
        <v>42094</v>
      </c>
      <c r="G3290" t="s">
        <v>119</v>
      </c>
      <c r="H3290" t="s">
        <v>483</v>
      </c>
      <c r="I3290" t="s">
        <v>483</v>
      </c>
      <c r="K3290">
        <v>4793</v>
      </c>
      <c r="L3290">
        <v>205849</v>
      </c>
      <c r="Q3290" t="s">
        <v>344</v>
      </c>
      <c r="U3290">
        <v>3</v>
      </c>
      <c r="V3290">
        <v>15</v>
      </c>
      <c r="Y3290" t="s">
        <v>345</v>
      </c>
      <c r="Z3290">
        <v>0</v>
      </c>
      <c r="AA3290" t="s">
        <v>346</v>
      </c>
      <c r="AB3290" t="s">
        <v>124</v>
      </c>
      <c r="AC3290">
        <v>233</v>
      </c>
    </row>
    <row r="3291" spans="1:29" x14ac:dyDescent="0.25">
      <c r="A3291">
        <v>345</v>
      </c>
      <c r="B3291">
        <v>345101</v>
      </c>
      <c r="C3291" t="s">
        <v>78</v>
      </c>
      <c r="D3291">
        <v>5895</v>
      </c>
      <c r="E3291">
        <v>1.52</v>
      </c>
      <c r="F3291" s="1">
        <v>42094</v>
      </c>
      <c r="G3291" t="s">
        <v>119</v>
      </c>
      <c r="H3291" t="s">
        <v>485</v>
      </c>
      <c r="I3291" t="s">
        <v>485</v>
      </c>
      <c r="K3291">
        <v>4796</v>
      </c>
      <c r="L3291">
        <v>205849</v>
      </c>
      <c r="Q3291" t="s">
        <v>344</v>
      </c>
      <c r="U3291">
        <v>3</v>
      </c>
      <c r="V3291">
        <v>15</v>
      </c>
      <c r="Y3291" t="s">
        <v>345</v>
      </c>
      <c r="Z3291">
        <v>0</v>
      </c>
      <c r="AA3291" t="s">
        <v>346</v>
      </c>
      <c r="AB3291" t="s">
        <v>124</v>
      </c>
      <c r="AC3291">
        <v>232</v>
      </c>
    </row>
    <row r="3292" spans="1:29" x14ac:dyDescent="0.25">
      <c r="A3292">
        <v>345</v>
      </c>
      <c r="B3292">
        <v>345102</v>
      </c>
      <c r="C3292" t="s">
        <v>78</v>
      </c>
      <c r="D3292">
        <v>5895</v>
      </c>
      <c r="E3292">
        <v>13.25</v>
      </c>
      <c r="F3292" s="1">
        <v>42094</v>
      </c>
      <c r="G3292" t="s">
        <v>119</v>
      </c>
      <c r="H3292" t="s">
        <v>485</v>
      </c>
      <c r="I3292" t="s">
        <v>485</v>
      </c>
      <c r="K3292">
        <v>4796</v>
      </c>
      <c r="L3292">
        <v>205849</v>
      </c>
      <c r="Q3292" t="s">
        <v>344</v>
      </c>
      <c r="U3292">
        <v>3</v>
      </c>
      <c r="V3292">
        <v>15</v>
      </c>
      <c r="Y3292" t="s">
        <v>345</v>
      </c>
      <c r="Z3292">
        <v>0</v>
      </c>
      <c r="AA3292" t="s">
        <v>346</v>
      </c>
      <c r="AB3292" t="s">
        <v>124</v>
      </c>
      <c r="AC3292">
        <v>233</v>
      </c>
    </row>
    <row r="3293" spans="1:29" x14ac:dyDescent="0.25">
      <c r="A3293">
        <v>345</v>
      </c>
      <c r="B3293">
        <v>345101</v>
      </c>
      <c r="C3293" t="s">
        <v>78</v>
      </c>
      <c r="D3293">
        <v>5895</v>
      </c>
      <c r="E3293">
        <v>0.73</v>
      </c>
      <c r="F3293" s="1">
        <v>42094</v>
      </c>
      <c r="G3293" t="s">
        <v>119</v>
      </c>
      <c r="H3293" t="s">
        <v>491</v>
      </c>
      <c r="I3293" t="s">
        <v>491</v>
      </c>
      <c r="K3293">
        <v>4798</v>
      </c>
      <c r="L3293">
        <v>205849</v>
      </c>
      <c r="Q3293" t="s">
        <v>344</v>
      </c>
      <c r="U3293">
        <v>3</v>
      </c>
      <c r="V3293">
        <v>15</v>
      </c>
      <c r="Y3293" t="s">
        <v>345</v>
      </c>
      <c r="Z3293">
        <v>0</v>
      </c>
      <c r="AA3293" t="s">
        <v>346</v>
      </c>
      <c r="AB3293" t="s">
        <v>124</v>
      </c>
      <c r="AC3293">
        <v>232</v>
      </c>
    </row>
    <row r="3294" spans="1:29" x14ac:dyDescent="0.25">
      <c r="A3294">
        <v>345</v>
      </c>
      <c r="B3294">
        <v>345102</v>
      </c>
      <c r="C3294" t="s">
        <v>78</v>
      </c>
      <c r="D3294">
        <v>5895</v>
      </c>
      <c r="E3294">
        <v>6.38</v>
      </c>
      <c r="F3294" s="1">
        <v>42094</v>
      </c>
      <c r="G3294" t="s">
        <v>119</v>
      </c>
      <c r="H3294" t="s">
        <v>491</v>
      </c>
      <c r="I3294" t="s">
        <v>491</v>
      </c>
      <c r="K3294">
        <v>4798</v>
      </c>
      <c r="L3294">
        <v>205849</v>
      </c>
      <c r="Q3294" t="s">
        <v>344</v>
      </c>
      <c r="U3294">
        <v>3</v>
      </c>
      <c r="V3294">
        <v>15</v>
      </c>
      <c r="Y3294" t="s">
        <v>345</v>
      </c>
      <c r="Z3294">
        <v>0</v>
      </c>
      <c r="AA3294" t="s">
        <v>346</v>
      </c>
      <c r="AB3294" t="s">
        <v>124</v>
      </c>
      <c r="AC3294">
        <v>233</v>
      </c>
    </row>
    <row r="3295" spans="1:29" x14ac:dyDescent="0.25">
      <c r="A3295">
        <v>345</v>
      </c>
      <c r="B3295">
        <v>345101</v>
      </c>
      <c r="C3295" t="s">
        <v>78</v>
      </c>
      <c r="D3295">
        <v>5895</v>
      </c>
      <c r="E3295">
        <v>0.16</v>
      </c>
      <c r="F3295" s="1">
        <v>42094</v>
      </c>
      <c r="G3295" t="s">
        <v>119</v>
      </c>
      <c r="H3295" t="s">
        <v>486</v>
      </c>
      <c r="I3295" t="s">
        <v>486</v>
      </c>
      <c r="K3295">
        <v>4799</v>
      </c>
      <c r="L3295">
        <v>205849</v>
      </c>
      <c r="Q3295" t="s">
        <v>344</v>
      </c>
      <c r="U3295">
        <v>3</v>
      </c>
      <c r="V3295">
        <v>15</v>
      </c>
      <c r="Y3295" t="s">
        <v>345</v>
      </c>
      <c r="Z3295">
        <v>0</v>
      </c>
      <c r="AA3295" t="s">
        <v>346</v>
      </c>
      <c r="AB3295" t="s">
        <v>124</v>
      </c>
      <c r="AC3295">
        <v>232</v>
      </c>
    </row>
    <row r="3296" spans="1:29" x14ac:dyDescent="0.25">
      <c r="A3296">
        <v>345</v>
      </c>
      <c r="B3296">
        <v>345102</v>
      </c>
      <c r="C3296" t="s">
        <v>78</v>
      </c>
      <c r="D3296">
        <v>5895</v>
      </c>
      <c r="E3296">
        <v>1.42</v>
      </c>
      <c r="F3296" s="1">
        <v>42094</v>
      </c>
      <c r="G3296" t="s">
        <v>119</v>
      </c>
      <c r="H3296" t="s">
        <v>486</v>
      </c>
      <c r="I3296" t="s">
        <v>486</v>
      </c>
      <c r="K3296">
        <v>4799</v>
      </c>
      <c r="L3296">
        <v>205849</v>
      </c>
      <c r="Q3296" t="s">
        <v>344</v>
      </c>
      <c r="U3296">
        <v>3</v>
      </c>
      <c r="V3296">
        <v>15</v>
      </c>
      <c r="Y3296" t="s">
        <v>345</v>
      </c>
      <c r="Z3296">
        <v>0</v>
      </c>
      <c r="AA3296" t="s">
        <v>346</v>
      </c>
      <c r="AB3296" t="s">
        <v>124</v>
      </c>
      <c r="AC3296">
        <v>233</v>
      </c>
    </row>
    <row r="3297" spans="1:29" x14ac:dyDescent="0.25">
      <c r="A3297">
        <v>345</v>
      </c>
      <c r="B3297">
        <v>345101</v>
      </c>
      <c r="C3297" t="s">
        <v>78</v>
      </c>
      <c r="D3297">
        <v>5895</v>
      </c>
      <c r="E3297">
        <v>8.36</v>
      </c>
      <c r="F3297" s="1">
        <v>42094</v>
      </c>
      <c r="G3297" t="s">
        <v>119</v>
      </c>
      <c r="H3297" t="s">
        <v>487</v>
      </c>
      <c r="I3297" t="s">
        <v>487</v>
      </c>
      <c r="K3297">
        <v>4800</v>
      </c>
      <c r="L3297">
        <v>205849</v>
      </c>
      <c r="Q3297" t="s">
        <v>344</v>
      </c>
      <c r="U3297">
        <v>3</v>
      </c>
      <c r="V3297">
        <v>15</v>
      </c>
      <c r="Y3297" t="s">
        <v>345</v>
      </c>
      <c r="Z3297">
        <v>0</v>
      </c>
      <c r="AA3297" t="s">
        <v>346</v>
      </c>
      <c r="AB3297" t="s">
        <v>124</v>
      </c>
      <c r="AC3297">
        <v>232</v>
      </c>
    </row>
    <row r="3298" spans="1:29" x14ac:dyDescent="0.25">
      <c r="A3298">
        <v>345</v>
      </c>
      <c r="B3298">
        <v>345102</v>
      </c>
      <c r="C3298" t="s">
        <v>78</v>
      </c>
      <c r="D3298">
        <v>5895</v>
      </c>
      <c r="E3298">
        <v>73.040000000000006</v>
      </c>
      <c r="F3298" s="1">
        <v>42094</v>
      </c>
      <c r="G3298" t="s">
        <v>119</v>
      </c>
      <c r="H3298" t="s">
        <v>487</v>
      </c>
      <c r="I3298" t="s">
        <v>487</v>
      </c>
      <c r="K3298">
        <v>4800</v>
      </c>
      <c r="L3298">
        <v>205849</v>
      </c>
      <c r="Q3298" t="s">
        <v>344</v>
      </c>
      <c r="U3298">
        <v>3</v>
      </c>
      <c r="V3298">
        <v>15</v>
      </c>
      <c r="Y3298" t="s">
        <v>345</v>
      </c>
      <c r="Z3298">
        <v>0</v>
      </c>
      <c r="AA3298" t="s">
        <v>346</v>
      </c>
      <c r="AB3298" t="s">
        <v>124</v>
      </c>
      <c r="AC3298">
        <v>233</v>
      </c>
    </row>
    <row r="3299" spans="1:29" x14ac:dyDescent="0.25">
      <c r="A3299">
        <v>345</v>
      </c>
      <c r="B3299">
        <v>345101</v>
      </c>
      <c r="C3299" t="s">
        <v>78</v>
      </c>
      <c r="D3299">
        <v>5895</v>
      </c>
      <c r="E3299">
        <v>21.71</v>
      </c>
      <c r="F3299" s="1">
        <v>42094</v>
      </c>
      <c r="G3299" t="s">
        <v>119</v>
      </c>
      <c r="H3299" t="s">
        <v>457</v>
      </c>
      <c r="I3299" t="s">
        <v>451</v>
      </c>
      <c r="K3299">
        <v>303624</v>
      </c>
      <c r="L3299">
        <v>204772</v>
      </c>
      <c r="P3299" t="s">
        <v>126</v>
      </c>
      <c r="Q3299" t="s">
        <v>170</v>
      </c>
      <c r="U3299">
        <v>3</v>
      </c>
      <c r="V3299">
        <v>15</v>
      </c>
      <c r="Y3299" t="s">
        <v>122</v>
      </c>
      <c r="Z3299">
        <v>102</v>
      </c>
      <c r="AA3299" t="s">
        <v>123</v>
      </c>
      <c r="AB3299" t="s">
        <v>124</v>
      </c>
      <c r="AC3299">
        <v>313</v>
      </c>
    </row>
    <row r="3300" spans="1:29" x14ac:dyDescent="0.25">
      <c r="A3300">
        <v>345</v>
      </c>
      <c r="B3300">
        <v>345102</v>
      </c>
      <c r="C3300" t="s">
        <v>78</v>
      </c>
      <c r="D3300">
        <v>5895</v>
      </c>
      <c r="E3300">
        <v>21.29</v>
      </c>
      <c r="F3300" s="1">
        <v>42094</v>
      </c>
      <c r="G3300" t="s">
        <v>119</v>
      </c>
      <c r="H3300" t="s">
        <v>457</v>
      </c>
      <c r="I3300" t="s">
        <v>452</v>
      </c>
      <c r="K3300">
        <v>303624</v>
      </c>
      <c r="L3300">
        <v>204772</v>
      </c>
      <c r="P3300" t="s">
        <v>126</v>
      </c>
      <c r="Q3300" t="s">
        <v>170</v>
      </c>
      <c r="U3300">
        <v>3</v>
      </c>
      <c r="V3300">
        <v>15</v>
      </c>
      <c r="Y3300" t="s">
        <v>122</v>
      </c>
      <c r="Z3300">
        <v>102</v>
      </c>
      <c r="AA3300" t="s">
        <v>123</v>
      </c>
      <c r="AB3300" t="s">
        <v>124</v>
      </c>
      <c r="AC3300">
        <v>315</v>
      </c>
    </row>
    <row r="3301" spans="1:29" x14ac:dyDescent="0.25">
      <c r="A3301">
        <v>345</v>
      </c>
      <c r="B3301">
        <v>345102</v>
      </c>
      <c r="C3301" t="s">
        <v>78</v>
      </c>
      <c r="D3301">
        <v>5895</v>
      </c>
      <c r="E3301">
        <v>57.73</v>
      </c>
      <c r="F3301" s="1">
        <v>42094</v>
      </c>
      <c r="G3301" t="s">
        <v>119</v>
      </c>
      <c r="H3301" t="s">
        <v>482</v>
      </c>
      <c r="K3301">
        <v>673361</v>
      </c>
      <c r="L3301">
        <v>204475</v>
      </c>
      <c r="Q3301" t="s">
        <v>172</v>
      </c>
      <c r="U3301">
        <v>3</v>
      </c>
      <c r="V3301">
        <v>15</v>
      </c>
      <c r="X3301">
        <v>3000067</v>
      </c>
      <c r="Y3301" t="s">
        <v>122</v>
      </c>
      <c r="Z3301">
        <v>345</v>
      </c>
      <c r="AA3301" t="s">
        <v>147</v>
      </c>
      <c r="AB3301" t="s">
        <v>124</v>
      </c>
      <c r="AC3301">
        <v>1</v>
      </c>
    </row>
    <row r="3302" spans="1:29" x14ac:dyDescent="0.25">
      <c r="A3302">
        <v>345</v>
      </c>
      <c r="B3302">
        <v>345101</v>
      </c>
      <c r="C3302" t="s">
        <v>78</v>
      </c>
      <c r="D3302">
        <v>5895</v>
      </c>
      <c r="E3302">
        <v>-21.71</v>
      </c>
      <c r="F3302" s="1">
        <v>42095</v>
      </c>
      <c r="G3302" t="s">
        <v>119</v>
      </c>
      <c r="H3302" t="s">
        <v>457</v>
      </c>
      <c r="I3302" t="s">
        <v>451</v>
      </c>
      <c r="K3302">
        <v>303624</v>
      </c>
      <c r="L3302">
        <v>204772</v>
      </c>
      <c r="P3302" t="s">
        <v>126</v>
      </c>
      <c r="Q3302" t="s">
        <v>170</v>
      </c>
      <c r="U3302">
        <v>4</v>
      </c>
      <c r="V3302">
        <v>15</v>
      </c>
      <c r="Y3302" t="s">
        <v>122</v>
      </c>
      <c r="Z3302">
        <v>102</v>
      </c>
      <c r="AA3302" t="s">
        <v>123</v>
      </c>
      <c r="AB3302" t="s">
        <v>124</v>
      </c>
      <c r="AC3302">
        <v>313</v>
      </c>
    </row>
    <row r="3303" spans="1:29" x14ac:dyDescent="0.25">
      <c r="A3303">
        <v>345</v>
      </c>
      <c r="B3303">
        <v>345102</v>
      </c>
      <c r="C3303" t="s">
        <v>78</v>
      </c>
      <c r="D3303">
        <v>5895</v>
      </c>
      <c r="E3303">
        <v>-21.29</v>
      </c>
      <c r="F3303" s="1">
        <v>42095</v>
      </c>
      <c r="G3303" t="s">
        <v>119</v>
      </c>
      <c r="H3303" t="s">
        <v>457</v>
      </c>
      <c r="I3303" t="s">
        <v>452</v>
      </c>
      <c r="K3303">
        <v>303624</v>
      </c>
      <c r="L3303">
        <v>204772</v>
      </c>
      <c r="P3303" t="s">
        <v>126</v>
      </c>
      <c r="Q3303" t="s">
        <v>170</v>
      </c>
      <c r="U3303">
        <v>4</v>
      </c>
      <c r="V3303">
        <v>15</v>
      </c>
      <c r="Y3303" t="s">
        <v>122</v>
      </c>
      <c r="Z3303">
        <v>102</v>
      </c>
      <c r="AA3303" t="s">
        <v>123</v>
      </c>
      <c r="AB3303" t="s">
        <v>124</v>
      </c>
      <c r="AC3303">
        <v>315</v>
      </c>
    </row>
    <row r="3304" spans="1:29" x14ac:dyDescent="0.25">
      <c r="A3304">
        <v>345</v>
      </c>
      <c r="B3304">
        <v>345101</v>
      </c>
      <c r="C3304" t="s">
        <v>78</v>
      </c>
      <c r="D3304">
        <v>5895</v>
      </c>
      <c r="E3304">
        <v>21.71</v>
      </c>
      <c r="F3304" s="1">
        <v>42096</v>
      </c>
      <c r="G3304" t="s">
        <v>119</v>
      </c>
      <c r="H3304" t="s">
        <v>451</v>
      </c>
      <c r="K3304">
        <v>674149</v>
      </c>
      <c r="L3304">
        <v>204655</v>
      </c>
      <c r="Q3304" t="s">
        <v>172</v>
      </c>
      <c r="U3304">
        <v>4</v>
      </c>
      <c r="V3304">
        <v>15</v>
      </c>
      <c r="X3304">
        <v>3049664</v>
      </c>
      <c r="Y3304" t="s">
        <v>122</v>
      </c>
      <c r="Z3304">
        <v>345</v>
      </c>
      <c r="AA3304" t="s">
        <v>147</v>
      </c>
      <c r="AB3304" t="s">
        <v>124</v>
      </c>
      <c r="AC3304">
        <v>1</v>
      </c>
    </row>
    <row r="3305" spans="1:29" x14ac:dyDescent="0.25">
      <c r="A3305">
        <v>345</v>
      </c>
      <c r="B3305">
        <v>345102</v>
      </c>
      <c r="C3305" t="s">
        <v>78</v>
      </c>
      <c r="D3305">
        <v>5895</v>
      </c>
      <c r="E3305">
        <v>21.29</v>
      </c>
      <c r="F3305" s="1">
        <v>42096</v>
      </c>
      <c r="G3305" t="s">
        <v>119</v>
      </c>
      <c r="H3305" t="s">
        <v>452</v>
      </c>
      <c r="K3305">
        <v>674152</v>
      </c>
      <c r="L3305">
        <v>204655</v>
      </c>
      <c r="Q3305" t="s">
        <v>172</v>
      </c>
      <c r="U3305">
        <v>4</v>
      </c>
      <c r="V3305">
        <v>15</v>
      </c>
      <c r="X3305">
        <v>3029848</v>
      </c>
      <c r="Y3305" t="s">
        <v>122</v>
      </c>
      <c r="Z3305">
        <v>345</v>
      </c>
      <c r="AA3305" t="s">
        <v>147</v>
      </c>
      <c r="AB3305" t="s">
        <v>124</v>
      </c>
      <c r="AC3305">
        <v>1</v>
      </c>
    </row>
    <row r="3306" spans="1:29" x14ac:dyDescent="0.25">
      <c r="A3306">
        <v>345</v>
      </c>
      <c r="B3306">
        <v>345103</v>
      </c>
      <c r="C3306" t="s">
        <v>78</v>
      </c>
      <c r="D3306">
        <v>5895</v>
      </c>
      <c r="E3306" s="2">
        <v>15.68</v>
      </c>
      <c r="F3306" s="1">
        <v>42101</v>
      </c>
      <c r="G3306" t="s">
        <v>119</v>
      </c>
      <c r="H3306" t="s">
        <v>482</v>
      </c>
      <c r="K3306">
        <v>674693</v>
      </c>
      <c r="L3306">
        <v>204963</v>
      </c>
      <c r="Q3306" t="s">
        <v>172</v>
      </c>
      <c r="U3306">
        <v>4</v>
      </c>
      <c r="V3306">
        <v>15</v>
      </c>
      <c r="X3306">
        <v>3000067</v>
      </c>
      <c r="Y3306" t="s">
        <v>122</v>
      </c>
      <c r="Z3306">
        <v>102</v>
      </c>
      <c r="AA3306" t="s">
        <v>147</v>
      </c>
      <c r="AB3306" t="s">
        <v>124</v>
      </c>
      <c r="AC3306">
        <v>3</v>
      </c>
    </row>
    <row r="3307" spans="1:29" x14ac:dyDescent="0.25">
      <c r="A3307">
        <v>345</v>
      </c>
      <c r="B3307">
        <v>345102</v>
      </c>
      <c r="C3307" t="s">
        <v>78</v>
      </c>
      <c r="D3307">
        <v>5895</v>
      </c>
      <c r="E3307">
        <v>35.11</v>
      </c>
      <c r="F3307" s="1">
        <v>42102</v>
      </c>
      <c r="G3307" t="s">
        <v>119</v>
      </c>
      <c r="H3307" t="s">
        <v>482</v>
      </c>
      <c r="K3307">
        <v>675578</v>
      </c>
      <c r="L3307">
        <v>205182</v>
      </c>
      <c r="Q3307" t="s">
        <v>172</v>
      </c>
      <c r="U3307">
        <v>4</v>
      </c>
      <c r="V3307">
        <v>15</v>
      </c>
      <c r="X3307">
        <v>3000067</v>
      </c>
      <c r="Y3307" t="s">
        <v>122</v>
      </c>
      <c r="Z3307">
        <v>345</v>
      </c>
      <c r="AA3307" t="s">
        <v>147</v>
      </c>
      <c r="AB3307" t="s">
        <v>124</v>
      </c>
      <c r="AC3307">
        <v>1</v>
      </c>
    </row>
    <row r="3308" spans="1:29" x14ac:dyDescent="0.25">
      <c r="A3308">
        <v>345</v>
      </c>
      <c r="B3308">
        <v>345103</v>
      </c>
      <c r="C3308" t="s">
        <v>78</v>
      </c>
      <c r="D3308">
        <v>5895</v>
      </c>
      <c r="E3308" s="2">
        <v>18.239999999999998</v>
      </c>
      <c r="F3308" s="1">
        <v>42107</v>
      </c>
      <c r="G3308" t="s">
        <v>119</v>
      </c>
      <c r="H3308" t="s">
        <v>482</v>
      </c>
      <c r="K3308">
        <v>676174</v>
      </c>
      <c r="L3308">
        <v>205432</v>
      </c>
      <c r="Q3308" t="s">
        <v>172</v>
      </c>
      <c r="U3308">
        <v>4</v>
      </c>
      <c r="V3308">
        <v>15</v>
      </c>
      <c r="X3308">
        <v>3000067</v>
      </c>
      <c r="Y3308" t="s">
        <v>122</v>
      </c>
      <c r="Z3308">
        <v>102</v>
      </c>
      <c r="AA3308" t="s">
        <v>147</v>
      </c>
      <c r="AB3308" t="s">
        <v>124</v>
      </c>
      <c r="AC3308">
        <v>12</v>
      </c>
    </row>
    <row r="3309" spans="1:29" x14ac:dyDescent="0.25">
      <c r="A3309">
        <v>345</v>
      </c>
      <c r="B3309">
        <v>345102</v>
      </c>
      <c r="C3309" t="s">
        <v>78</v>
      </c>
      <c r="D3309">
        <v>5895</v>
      </c>
      <c r="E3309">
        <v>110.22</v>
      </c>
      <c r="F3309" s="1">
        <v>42115</v>
      </c>
      <c r="G3309" t="s">
        <v>119</v>
      </c>
      <c r="H3309" t="s">
        <v>482</v>
      </c>
      <c r="K3309">
        <v>678334</v>
      </c>
      <c r="L3309">
        <v>206053</v>
      </c>
      <c r="Q3309" t="s">
        <v>172</v>
      </c>
      <c r="U3309">
        <v>4</v>
      </c>
      <c r="V3309">
        <v>15</v>
      </c>
      <c r="X3309">
        <v>3000067</v>
      </c>
      <c r="Y3309" t="s">
        <v>122</v>
      </c>
      <c r="Z3309">
        <v>345</v>
      </c>
      <c r="AA3309" t="s">
        <v>147</v>
      </c>
      <c r="AB3309" t="s">
        <v>124</v>
      </c>
      <c r="AC3309">
        <v>1</v>
      </c>
    </row>
    <row r="3310" spans="1:29" x14ac:dyDescent="0.25">
      <c r="A3310">
        <v>345</v>
      </c>
      <c r="B3310">
        <v>345102</v>
      </c>
      <c r="C3310" t="s">
        <v>78</v>
      </c>
      <c r="D3310">
        <v>5895</v>
      </c>
      <c r="E3310">
        <v>74.28</v>
      </c>
      <c r="F3310" s="1">
        <v>42122</v>
      </c>
      <c r="G3310" t="s">
        <v>119</v>
      </c>
      <c r="H3310" t="s">
        <v>482</v>
      </c>
      <c r="K3310">
        <v>679736</v>
      </c>
      <c r="L3310">
        <v>206601</v>
      </c>
      <c r="Q3310" t="s">
        <v>172</v>
      </c>
      <c r="U3310">
        <v>4</v>
      </c>
      <c r="V3310">
        <v>15</v>
      </c>
      <c r="X3310">
        <v>3000067</v>
      </c>
      <c r="Y3310" t="s">
        <v>122</v>
      </c>
      <c r="Z3310">
        <v>345</v>
      </c>
      <c r="AA3310" t="s">
        <v>147</v>
      </c>
      <c r="AB3310" t="s">
        <v>124</v>
      </c>
      <c r="AC3310">
        <v>1</v>
      </c>
    </row>
    <row r="3311" spans="1:29" x14ac:dyDescent="0.25">
      <c r="A3311">
        <v>345</v>
      </c>
      <c r="B3311">
        <v>345101</v>
      </c>
      <c r="C3311" t="s">
        <v>78</v>
      </c>
      <c r="D3311">
        <v>5895</v>
      </c>
      <c r="E3311">
        <v>0.02</v>
      </c>
      <c r="F3311" s="1">
        <v>42124</v>
      </c>
      <c r="G3311" t="s">
        <v>119</v>
      </c>
      <c r="H3311" t="s">
        <v>483</v>
      </c>
      <c r="I3311" t="s">
        <v>483</v>
      </c>
      <c r="K3311">
        <v>4793</v>
      </c>
      <c r="L3311">
        <v>208038</v>
      </c>
      <c r="Q3311" t="s">
        <v>344</v>
      </c>
      <c r="U3311">
        <v>4</v>
      </c>
      <c r="V3311">
        <v>15</v>
      </c>
      <c r="Y3311" t="s">
        <v>345</v>
      </c>
      <c r="Z3311">
        <v>0</v>
      </c>
      <c r="AA3311" t="s">
        <v>346</v>
      </c>
      <c r="AB3311" t="s">
        <v>124</v>
      </c>
      <c r="AC3311">
        <v>232</v>
      </c>
    </row>
    <row r="3312" spans="1:29" x14ac:dyDescent="0.25">
      <c r="A3312">
        <v>345</v>
      </c>
      <c r="B3312">
        <v>345102</v>
      </c>
      <c r="C3312" t="s">
        <v>78</v>
      </c>
      <c r="D3312">
        <v>5895</v>
      </c>
      <c r="E3312">
        <v>0.18</v>
      </c>
      <c r="F3312" s="1">
        <v>42124</v>
      </c>
      <c r="G3312" t="s">
        <v>119</v>
      </c>
      <c r="H3312" t="s">
        <v>483</v>
      </c>
      <c r="I3312" t="s">
        <v>483</v>
      </c>
      <c r="K3312">
        <v>4793</v>
      </c>
      <c r="L3312">
        <v>208038</v>
      </c>
      <c r="Q3312" t="s">
        <v>344</v>
      </c>
      <c r="U3312">
        <v>4</v>
      </c>
      <c r="V3312">
        <v>15</v>
      </c>
      <c r="Y3312" t="s">
        <v>345</v>
      </c>
      <c r="Z3312">
        <v>0</v>
      </c>
      <c r="AA3312" t="s">
        <v>346</v>
      </c>
      <c r="AB3312" t="s">
        <v>124</v>
      </c>
      <c r="AC3312">
        <v>233</v>
      </c>
    </row>
    <row r="3313" spans="1:29" x14ac:dyDescent="0.25">
      <c r="A3313">
        <v>345</v>
      </c>
      <c r="B3313">
        <v>345101</v>
      </c>
      <c r="C3313" t="s">
        <v>78</v>
      </c>
      <c r="D3313">
        <v>5895</v>
      </c>
      <c r="E3313">
        <v>1.25</v>
      </c>
      <c r="F3313" s="1">
        <v>42124</v>
      </c>
      <c r="G3313" t="s">
        <v>119</v>
      </c>
      <c r="H3313" t="s">
        <v>485</v>
      </c>
      <c r="I3313" t="s">
        <v>485</v>
      </c>
      <c r="K3313">
        <v>4796</v>
      </c>
      <c r="L3313">
        <v>208038</v>
      </c>
      <c r="Q3313" t="s">
        <v>344</v>
      </c>
      <c r="U3313">
        <v>4</v>
      </c>
      <c r="V3313">
        <v>15</v>
      </c>
      <c r="Y3313" t="s">
        <v>345</v>
      </c>
      <c r="Z3313">
        <v>0</v>
      </c>
      <c r="AA3313" t="s">
        <v>346</v>
      </c>
      <c r="AB3313" t="s">
        <v>124</v>
      </c>
      <c r="AC3313">
        <v>232</v>
      </c>
    </row>
    <row r="3314" spans="1:29" x14ac:dyDescent="0.25">
      <c r="A3314">
        <v>345</v>
      </c>
      <c r="B3314">
        <v>345102</v>
      </c>
      <c r="C3314" t="s">
        <v>78</v>
      </c>
      <c r="D3314">
        <v>5895</v>
      </c>
      <c r="E3314">
        <v>10.96</v>
      </c>
      <c r="F3314" s="1">
        <v>42124</v>
      </c>
      <c r="G3314" t="s">
        <v>119</v>
      </c>
      <c r="H3314" t="s">
        <v>485</v>
      </c>
      <c r="I3314" t="s">
        <v>485</v>
      </c>
      <c r="K3314">
        <v>4796</v>
      </c>
      <c r="L3314">
        <v>208038</v>
      </c>
      <c r="Q3314" t="s">
        <v>344</v>
      </c>
      <c r="U3314">
        <v>4</v>
      </c>
      <c r="V3314">
        <v>15</v>
      </c>
      <c r="Y3314" t="s">
        <v>345</v>
      </c>
      <c r="Z3314">
        <v>0</v>
      </c>
      <c r="AA3314" t="s">
        <v>346</v>
      </c>
      <c r="AB3314" t="s">
        <v>124</v>
      </c>
      <c r="AC3314">
        <v>233</v>
      </c>
    </row>
    <row r="3315" spans="1:29" x14ac:dyDescent="0.25">
      <c r="A3315">
        <v>345</v>
      </c>
      <c r="B3315">
        <v>345101</v>
      </c>
      <c r="C3315" t="s">
        <v>78</v>
      </c>
      <c r="D3315">
        <v>5895</v>
      </c>
      <c r="E3315">
        <v>0.04</v>
      </c>
      <c r="F3315" s="1">
        <v>42124</v>
      </c>
      <c r="G3315" t="s">
        <v>119</v>
      </c>
      <c r="H3315" t="s">
        <v>493</v>
      </c>
      <c r="I3315" t="s">
        <v>493</v>
      </c>
      <c r="K3315">
        <v>4797</v>
      </c>
      <c r="L3315">
        <v>208038</v>
      </c>
      <c r="Q3315" t="s">
        <v>344</v>
      </c>
      <c r="U3315">
        <v>4</v>
      </c>
      <c r="V3315">
        <v>15</v>
      </c>
      <c r="Y3315" t="s">
        <v>345</v>
      </c>
      <c r="Z3315">
        <v>0</v>
      </c>
      <c r="AA3315" t="s">
        <v>346</v>
      </c>
      <c r="AB3315" t="s">
        <v>124</v>
      </c>
      <c r="AC3315">
        <v>232</v>
      </c>
    </row>
    <row r="3316" spans="1:29" x14ac:dyDescent="0.25">
      <c r="A3316">
        <v>345</v>
      </c>
      <c r="B3316">
        <v>345102</v>
      </c>
      <c r="C3316" t="s">
        <v>78</v>
      </c>
      <c r="D3316">
        <v>5895</v>
      </c>
      <c r="E3316">
        <v>0.39</v>
      </c>
      <c r="F3316" s="1">
        <v>42124</v>
      </c>
      <c r="G3316" t="s">
        <v>119</v>
      </c>
      <c r="H3316" t="s">
        <v>493</v>
      </c>
      <c r="I3316" t="s">
        <v>493</v>
      </c>
      <c r="K3316">
        <v>4797</v>
      </c>
      <c r="L3316">
        <v>208038</v>
      </c>
      <c r="Q3316" t="s">
        <v>344</v>
      </c>
      <c r="U3316">
        <v>4</v>
      </c>
      <c r="V3316">
        <v>15</v>
      </c>
      <c r="Y3316" t="s">
        <v>345</v>
      </c>
      <c r="Z3316">
        <v>0</v>
      </c>
      <c r="AA3316" t="s">
        <v>346</v>
      </c>
      <c r="AB3316" t="s">
        <v>124</v>
      </c>
      <c r="AC3316">
        <v>233</v>
      </c>
    </row>
    <row r="3317" spans="1:29" x14ac:dyDescent="0.25">
      <c r="A3317">
        <v>345</v>
      </c>
      <c r="B3317">
        <v>345101</v>
      </c>
      <c r="C3317" t="s">
        <v>78</v>
      </c>
      <c r="D3317">
        <v>5895</v>
      </c>
      <c r="E3317">
        <v>0.24</v>
      </c>
      <c r="F3317" s="1">
        <v>42124</v>
      </c>
      <c r="G3317" t="s">
        <v>119</v>
      </c>
      <c r="H3317" t="s">
        <v>491</v>
      </c>
      <c r="I3317" t="s">
        <v>491</v>
      </c>
      <c r="K3317">
        <v>4798</v>
      </c>
      <c r="L3317">
        <v>208038</v>
      </c>
      <c r="Q3317" t="s">
        <v>344</v>
      </c>
      <c r="U3317">
        <v>4</v>
      </c>
      <c r="V3317">
        <v>15</v>
      </c>
      <c r="Y3317" t="s">
        <v>345</v>
      </c>
      <c r="Z3317">
        <v>0</v>
      </c>
      <c r="AA3317" t="s">
        <v>346</v>
      </c>
      <c r="AB3317" t="s">
        <v>124</v>
      </c>
      <c r="AC3317">
        <v>232</v>
      </c>
    </row>
    <row r="3318" spans="1:29" x14ac:dyDescent="0.25">
      <c r="A3318">
        <v>345</v>
      </c>
      <c r="B3318">
        <v>345102</v>
      </c>
      <c r="C3318" t="s">
        <v>78</v>
      </c>
      <c r="D3318">
        <v>5895</v>
      </c>
      <c r="E3318">
        <v>2.13</v>
      </c>
      <c r="F3318" s="1">
        <v>42124</v>
      </c>
      <c r="G3318" t="s">
        <v>119</v>
      </c>
      <c r="H3318" t="s">
        <v>491</v>
      </c>
      <c r="I3318" t="s">
        <v>491</v>
      </c>
      <c r="K3318">
        <v>4798</v>
      </c>
      <c r="L3318">
        <v>208038</v>
      </c>
      <c r="Q3318" t="s">
        <v>344</v>
      </c>
      <c r="U3318">
        <v>4</v>
      </c>
      <c r="V3318">
        <v>15</v>
      </c>
      <c r="Y3318" t="s">
        <v>345</v>
      </c>
      <c r="Z3318">
        <v>0</v>
      </c>
      <c r="AA3318" t="s">
        <v>346</v>
      </c>
      <c r="AB3318" t="s">
        <v>124</v>
      </c>
      <c r="AC3318">
        <v>233</v>
      </c>
    </row>
    <row r="3319" spans="1:29" x14ac:dyDescent="0.25">
      <c r="A3319">
        <v>345</v>
      </c>
      <c r="B3319">
        <v>345101</v>
      </c>
      <c r="C3319" t="s">
        <v>78</v>
      </c>
      <c r="D3319">
        <v>5895</v>
      </c>
      <c r="E3319">
        <v>0.24</v>
      </c>
      <c r="F3319" s="1">
        <v>42124</v>
      </c>
      <c r="G3319" t="s">
        <v>119</v>
      </c>
      <c r="H3319" t="s">
        <v>486</v>
      </c>
      <c r="I3319" t="s">
        <v>486</v>
      </c>
      <c r="K3319">
        <v>4799</v>
      </c>
      <c r="L3319">
        <v>208038</v>
      </c>
      <c r="Q3319" t="s">
        <v>344</v>
      </c>
      <c r="U3319">
        <v>4</v>
      </c>
      <c r="V3319">
        <v>15</v>
      </c>
      <c r="Y3319" t="s">
        <v>345</v>
      </c>
      <c r="Z3319">
        <v>0</v>
      </c>
      <c r="AA3319" t="s">
        <v>346</v>
      </c>
      <c r="AB3319" t="s">
        <v>124</v>
      </c>
      <c r="AC3319">
        <v>232</v>
      </c>
    </row>
    <row r="3320" spans="1:29" x14ac:dyDescent="0.25">
      <c r="A3320">
        <v>345</v>
      </c>
      <c r="B3320">
        <v>345102</v>
      </c>
      <c r="C3320" t="s">
        <v>78</v>
      </c>
      <c r="D3320">
        <v>5895</v>
      </c>
      <c r="E3320">
        <v>2.06</v>
      </c>
      <c r="F3320" s="1">
        <v>42124</v>
      </c>
      <c r="G3320" t="s">
        <v>119</v>
      </c>
      <c r="H3320" t="s">
        <v>486</v>
      </c>
      <c r="I3320" t="s">
        <v>486</v>
      </c>
      <c r="K3320">
        <v>4799</v>
      </c>
      <c r="L3320">
        <v>208038</v>
      </c>
      <c r="Q3320" t="s">
        <v>344</v>
      </c>
      <c r="U3320">
        <v>4</v>
      </c>
      <c r="V3320">
        <v>15</v>
      </c>
      <c r="Y3320" t="s">
        <v>345</v>
      </c>
      <c r="Z3320">
        <v>0</v>
      </c>
      <c r="AA3320" t="s">
        <v>346</v>
      </c>
      <c r="AB3320" t="s">
        <v>124</v>
      </c>
      <c r="AC3320">
        <v>233</v>
      </c>
    </row>
    <row r="3321" spans="1:29" x14ac:dyDescent="0.25">
      <c r="A3321">
        <v>345</v>
      </c>
      <c r="B3321">
        <v>345101</v>
      </c>
      <c r="C3321" t="s">
        <v>78</v>
      </c>
      <c r="D3321">
        <v>5895</v>
      </c>
      <c r="E3321">
        <v>0.21</v>
      </c>
      <c r="F3321" s="1">
        <v>42124</v>
      </c>
      <c r="G3321" t="s">
        <v>119</v>
      </c>
      <c r="H3321" t="s">
        <v>487</v>
      </c>
      <c r="I3321" t="s">
        <v>487</v>
      </c>
      <c r="K3321">
        <v>4800</v>
      </c>
      <c r="L3321">
        <v>208038</v>
      </c>
      <c r="Q3321" t="s">
        <v>344</v>
      </c>
      <c r="U3321">
        <v>4</v>
      </c>
      <c r="V3321">
        <v>15</v>
      </c>
      <c r="Y3321" t="s">
        <v>345</v>
      </c>
      <c r="Z3321">
        <v>0</v>
      </c>
      <c r="AA3321" t="s">
        <v>346</v>
      </c>
      <c r="AB3321" t="s">
        <v>124</v>
      </c>
      <c r="AC3321">
        <v>232</v>
      </c>
    </row>
    <row r="3322" spans="1:29" x14ac:dyDescent="0.25">
      <c r="A3322">
        <v>345</v>
      </c>
      <c r="B3322">
        <v>345102</v>
      </c>
      <c r="C3322" t="s">
        <v>78</v>
      </c>
      <c r="D3322">
        <v>5895</v>
      </c>
      <c r="E3322">
        <v>1.86</v>
      </c>
      <c r="F3322" s="1">
        <v>42124</v>
      </c>
      <c r="G3322" t="s">
        <v>119</v>
      </c>
      <c r="H3322" t="s">
        <v>487</v>
      </c>
      <c r="I3322" t="s">
        <v>487</v>
      </c>
      <c r="K3322">
        <v>4800</v>
      </c>
      <c r="L3322">
        <v>208038</v>
      </c>
      <c r="Q3322" t="s">
        <v>344</v>
      </c>
      <c r="U3322">
        <v>4</v>
      </c>
      <c r="V3322">
        <v>15</v>
      </c>
      <c r="Y3322" t="s">
        <v>345</v>
      </c>
      <c r="Z3322">
        <v>0</v>
      </c>
      <c r="AA3322" t="s">
        <v>346</v>
      </c>
      <c r="AB3322" t="s">
        <v>124</v>
      </c>
      <c r="AC3322">
        <v>233</v>
      </c>
    </row>
    <row r="3323" spans="1:29" x14ac:dyDescent="0.25">
      <c r="A3323">
        <v>345</v>
      </c>
      <c r="B3323">
        <v>345101</v>
      </c>
      <c r="C3323" t="s">
        <v>78</v>
      </c>
      <c r="D3323">
        <v>5895</v>
      </c>
      <c r="E3323">
        <v>0.08</v>
      </c>
      <c r="F3323" s="1">
        <v>42124</v>
      </c>
      <c r="G3323" t="s">
        <v>119</v>
      </c>
      <c r="H3323" t="s">
        <v>492</v>
      </c>
      <c r="I3323" t="s">
        <v>492</v>
      </c>
      <c r="K3323">
        <v>297703</v>
      </c>
      <c r="L3323">
        <v>208038</v>
      </c>
      <c r="Q3323" t="s">
        <v>344</v>
      </c>
      <c r="U3323">
        <v>4</v>
      </c>
      <c r="V3323">
        <v>15</v>
      </c>
      <c r="Y3323" t="s">
        <v>345</v>
      </c>
      <c r="Z3323">
        <v>0</v>
      </c>
      <c r="AA3323" t="s">
        <v>346</v>
      </c>
      <c r="AB3323" t="s">
        <v>124</v>
      </c>
      <c r="AC3323">
        <v>232</v>
      </c>
    </row>
    <row r="3324" spans="1:29" x14ac:dyDescent="0.25">
      <c r="A3324">
        <v>345</v>
      </c>
      <c r="B3324">
        <v>345102</v>
      </c>
      <c r="C3324" t="s">
        <v>78</v>
      </c>
      <c r="D3324">
        <v>5895</v>
      </c>
      <c r="E3324">
        <v>0.7</v>
      </c>
      <c r="F3324" s="1">
        <v>42124</v>
      </c>
      <c r="G3324" t="s">
        <v>119</v>
      </c>
      <c r="H3324" t="s">
        <v>492</v>
      </c>
      <c r="I3324" t="s">
        <v>492</v>
      </c>
      <c r="K3324">
        <v>297703</v>
      </c>
      <c r="L3324">
        <v>208038</v>
      </c>
      <c r="Q3324" t="s">
        <v>344</v>
      </c>
      <c r="U3324">
        <v>4</v>
      </c>
      <c r="V3324">
        <v>15</v>
      </c>
      <c r="Y3324" t="s">
        <v>345</v>
      </c>
      <c r="Z3324">
        <v>0</v>
      </c>
      <c r="AA3324" t="s">
        <v>346</v>
      </c>
      <c r="AB3324" t="s">
        <v>124</v>
      </c>
      <c r="AC3324">
        <v>233</v>
      </c>
    </row>
    <row r="3325" spans="1:29" x14ac:dyDescent="0.25">
      <c r="A3325">
        <v>345</v>
      </c>
      <c r="B3325">
        <v>345101</v>
      </c>
      <c r="C3325" t="s">
        <v>78</v>
      </c>
      <c r="D3325">
        <v>5895</v>
      </c>
      <c r="E3325">
        <v>14.1</v>
      </c>
      <c r="F3325" s="1">
        <v>42124</v>
      </c>
      <c r="G3325" t="s">
        <v>119</v>
      </c>
      <c r="H3325" t="s">
        <v>271</v>
      </c>
      <c r="I3325" t="s">
        <v>451</v>
      </c>
      <c r="K3325">
        <v>303930</v>
      </c>
      <c r="L3325">
        <v>207253</v>
      </c>
      <c r="P3325" t="s">
        <v>126</v>
      </c>
      <c r="Q3325" t="s">
        <v>170</v>
      </c>
      <c r="U3325">
        <v>4</v>
      </c>
      <c r="V3325">
        <v>15</v>
      </c>
      <c r="Y3325" t="s">
        <v>122</v>
      </c>
      <c r="Z3325">
        <v>102</v>
      </c>
      <c r="AA3325" t="s">
        <v>123</v>
      </c>
      <c r="AB3325" t="s">
        <v>124</v>
      </c>
      <c r="AC3325">
        <v>257</v>
      </c>
    </row>
    <row r="3326" spans="1:29" x14ac:dyDescent="0.25">
      <c r="A3326">
        <v>345</v>
      </c>
      <c r="B3326">
        <v>345102</v>
      </c>
      <c r="C3326" t="s">
        <v>78</v>
      </c>
      <c r="D3326">
        <v>5895</v>
      </c>
      <c r="E3326">
        <v>21.29</v>
      </c>
      <c r="F3326" s="1">
        <v>42124</v>
      </c>
      <c r="G3326" t="s">
        <v>119</v>
      </c>
      <c r="H3326" t="s">
        <v>271</v>
      </c>
      <c r="I3326" t="s">
        <v>452</v>
      </c>
      <c r="K3326">
        <v>303930</v>
      </c>
      <c r="L3326">
        <v>207253</v>
      </c>
      <c r="P3326" t="s">
        <v>126</v>
      </c>
      <c r="Q3326" t="s">
        <v>170</v>
      </c>
      <c r="U3326">
        <v>4</v>
      </c>
      <c r="V3326">
        <v>15</v>
      </c>
      <c r="Y3326" t="s">
        <v>122</v>
      </c>
      <c r="Z3326">
        <v>102</v>
      </c>
      <c r="AA3326" t="s">
        <v>123</v>
      </c>
      <c r="AB3326" t="s">
        <v>124</v>
      </c>
      <c r="AC3326">
        <v>260</v>
      </c>
    </row>
    <row r="3327" spans="1:29" x14ac:dyDescent="0.25">
      <c r="A3327">
        <v>345</v>
      </c>
      <c r="B3327">
        <v>345101</v>
      </c>
      <c r="C3327" t="s">
        <v>78</v>
      </c>
      <c r="D3327">
        <v>5895</v>
      </c>
      <c r="E3327">
        <v>-14.1</v>
      </c>
      <c r="F3327" s="1">
        <v>42125</v>
      </c>
      <c r="G3327" t="s">
        <v>119</v>
      </c>
      <c r="H3327" t="s">
        <v>271</v>
      </c>
      <c r="I3327" t="s">
        <v>451</v>
      </c>
      <c r="K3327">
        <v>303930</v>
      </c>
      <c r="L3327">
        <v>207253</v>
      </c>
      <c r="P3327" t="s">
        <v>126</v>
      </c>
      <c r="Q3327" t="s">
        <v>170</v>
      </c>
      <c r="U3327">
        <v>5</v>
      </c>
      <c r="V3327">
        <v>15</v>
      </c>
      <c r="Y3327" t="s">
        <v>122</v>
      </c>
      <c r="Z3327">
        <v>102</v>
      </c>
      <c r="AA3327" t="s">
        <v>123</v>
      </c>
      <c r="AB3327" t="s">
        <v>124</v>
      </c>
      <c r="AC3327">
        <v>257</v>
      </c>
    </row>
    <row r="3328" spans="1:29" x14ac:dyDescent="0.25">
      <c r="A3328">
        <v>345</v>
      </c>
      <c r="B3328">
        <v>345102</v>
      </c>
      <c r="C3328" t="s">
        <v>78</v>
      </c>
      <c r="D3328">
        <v>5895</v>
      </c>
      <c r="E3328">
        <v>-21.29</v>
      </c>
      <c r="F3328" s="1">
        <v>42125</v>
      </c>
      <c r="G3328" t="s">
        <v>119</v>
      </c>
      <c r="H3328" t="s">
        <v>271</v>
      </c>
      <c r="I3328" t="s">
        <v>452</v>
      </c>
      <c r="K3328">
        <v>303930</v>
      </c>
      <c r="L3328">
        <v>207253</v>
      </c>
      <c r="P3328" t="s">
        <v>126</v>
      </c>
      <c r="Q3328" t="s">
        <v>170</v>
      </c>
      <c r="U3328">
        <v>5</v>
      </c>
      <c r="V3328">
        <v>15</v>
      </c>
      <c r="Y3328" t="s">
        <v>122</v>
      </c>
      <c r="Z3328">
        <v>102</v>
      </c>
      <c r="AA3328" t="s">
        <v>123</v>
      </c>
      <c r="AB3328" t="s">
        <v>124</v>
      </c>
      <c r="AC3328">
        <v>260</v>
      </c>
    </row>
    <row r="3329" spans="1:29" x14ac:dyDescent="0.25">
      <c r="A3329">
        <v>345</v>
      </c>
      <c r="B3329">
        <v>345101</v>
      </c>
      <c r="C3329" t="s">
        <v>78</v>
      </c>
      <c r="D3329">
        <v>5895</v>
      </c>
      <c r="E3329">
        <v>14.1</v>
      </c>
      <c r="F3329" s="1">
        <v>42128</v>
      </c>
      <c r="G3329" t="s">
        <v>119</v>
      </c>
      <c r="H3329" t="s">
        <v>451</v>
      </c>
      <c r="K3329">
        <v>681257</v>
      </c>
      <c r="L3329">
        <v>207114</v>
      </c>
      <c r="Q3329" t="s">
        <v>172</v>
      </c>
      <c r="U3329">
        <v>5</v>
      </c>
      <c r="V3329">
        <v>15</v>
      </c>
      <c r="X3329">
        <v>3049664</v>
      </c>
      <c r="Y3329" t="s">
        <v>122</v>
      </c>
      <c r="Z3329">
        <v>345</v>
      </c>
      <c r="AA3329" t="s">
        <v>147</v>
      </c>
      <c r="AB3329" t="s">
        <v>124</v>
      </c>
      <c r="AC3329">
        <v>2</v>
      </c>
    </row>
    <row r="3330" spans="1:29" x14ac:dyDescent="0.25">
      <c r="A3330">
        <v>345</v>
      </c>
      <c r="B3330">
        <v>345102</v>
      </c>
      <c r="C3330" t="s">
        <v>78</v>
      </c>
      <c r="D3330">
        <v>5895</v>
      </c>
      <c r="E3330">
        <v>21.29</v>
      </c>
      <c r="F3330" s="1">
        <v>42128</v>
      </c>
      <c r="G3330" t="s">
        <v>119</v>
      </c>
      <c r="H3330" t="s">
        <v>452</v>
      </c>
      <c r="K3330">
        <v>681258</v>
      </c>
      <c r="L3330">
        <v>207114</v>
      </c>
      <c r="Q3330" t="s">
        <v>172</v>
      </c>
      <c r="U3330">
        <v>5</v>
      </c>
      <c r="V3330">
        <v>15</v>
      </c>
      <c r="X3330">
        <v>3029848</v>
      </c>
      <c r="Y3330" t="s">
        <v>122</v>
      </c>
      <c r="Z3330">
        <v>345</v>
      </c>
      <c r="AA3330" t="s">
        <v>147</v>
      </c>
      <c r="AB3330" t="s">
        <v>124</v>
      </c>
      <c r="AC3330">
        <v>1</v>
      </c>
    </row>
    <row r="3331" spans="1:29" x14ac:dyDescent="0.25">
      <c r="A3331">
        <v>345</v>
      </c>
      <c r="B3331">
        <v>345102</v>
      </c>
      <c r="C3331" t="s">
        <v>78</v>
      </c>
      <c r="D3331">
        <v>5895</v>
      </c>
      <c r="E3331">
        <v>65.7</v>
      </c>
      <c r="F3331" s="1">
        <v>42130</v>
      </c>
      <c r="G3331" t="s">
        <v>119</v>
      </c>
      <c r="H3331" t="s">
        <v>482</v>
      </c>
      <c r="K3331">
        <v>681945</v>
      </c>
      <c r="L3331">
        <v>207337</v>
      </c>
      <c r="Q3331" t="s">
        <v>172</v>
      </c>
      <c r="U3331">
        <v>5</v>
      </c>
      <c r="V3331">
        <v>15</v>
      </c>
      <c r="X3331">
        <v>3000067</v>
      </c>
      <c r="Y3331" t="s">
        <v>122</v>
      </c>
      <c r="Z3331">
        <v>345</v>
      </c>
      <c r="AA3331" t="s">
        <v>147</v>
      </c>
      <c r="AB3331" t="s">
        <v>124</v>
      </c>
      <c r="AC3331">
        <v>1</v>
      </c>
    </row>
    <row r="3332" spans="1:29" x14ac:dyDescent="0.25">
      <c r="A3332">
        <v>345</v>
      </c>
      <c r="B3332">
        <v>345100</v>
      </c>
      <c r="C3332" t="s">
        <v>78</v>
      </c>
      <c r="D3332">
        <v>5895</v>
      </c>
      <c r="E3332">
        <v>12.77</v>
      </c>
      <c r="F3332" s="1">
        <v>42136</v>
      </c>
      <c r="G3332" t="s">
        <v>119</v>
      </c>
      <c r="H3332" t="s">
        <v>482</v>
      </c>
      <c r="K3332">
        <v>682724</v>
      </c>
      <c r="L3332">
        <v>207688</v>
      </c>
      <c r="Q3332" t="s">
        <v>172</v>
      </c>
      <c r="U3332">
        <v>5</v>
      </c>
      <c r="V3332">
        <v>15</v>
      </c>
      <c r="X3332">
        <v>3000067</v>
      </c>
      <c r="Y3332" t="s">
        <v>122</v>
      </c>
      <c r="Z3332">
        <v>102</v>
      </c>
      <c r="AA3332" t="s">
        <v>147</v>
      </c>
      <c r="AB3332" t="s">
        <v>124</v>
      </c>
      <c r="AC3332">
        <v>9</v>
      </c>
    </row>
    <row r="3333" spans="1:29" x14ac:dyDescent="0.25">
      <c r="A3333">
        <v>345</v>
      </c>
      <c r="B3333">
        <v>345102</v>
      </c>
      <c r="C3333" t="s">
        <v>78</v>
      </c>
      <c r="D3333">
        <v>5895</v>
      </c>
      <c r="E3333">
        <v>11.71</v>
      </c>
      <c r="F3333" s="1">
        <v>42137</v>
      </c>
      <c r="G3333" t="s">
        <v>119</v>
      </c>
      <c r="H3333" t="s">
        <v>482</v>
      </c>
      <c r="K3333">
        <v>683536</v>
      </c>
      <c r="L3333">
        <v>207893</v>
      </c>
      <c r="Q3333" t="s">
        <v>172</v>
      </c>
      <c r="U3333">
        <v>5</v>
      </c>
      <c r="V3333">
        <v>15</v>
      </c>
      <c r="X3333">
        <v>3000067</v>
      </c>
      <c r="Y3333" t="s">
        <v>122</v>
      </c>
      <c r="Z3333">
        <v>345</v>
      </c>
      <c r="AA3333" t="s">
        <v>147</v>
      </c>
      <c r="AB3333" t="s">
        <v>124</v>
      </c>
      <c r="AC3333">
        <v>1</v>
      </c>
    </row>
    <row r="3334" spans="1:29" x14ac:dyDescent="0.25">
      <c r="A3334">
        <v>345</v>
      </c>
      <c r="B3334">
        <v>345102</v>
      </c>
      <c r="C3334" t="s">
        <v>78</v>
      </c>
      <c r="D3334">
        <v>5895</v>
      </c>
      <c r="E3334">
        <v>74.16</v>
      </c>
      <c r="F3334" s="1">
        <v>42143</v>
      </c>
      <c r="G3334" t="s">
        <v>119</v>
      </c>
      <c r="H3334" t="s">
        <v>482</v>
      </c>
      <c r="K3334">
        <v>684875</v>
      </c>
      <c r="L3334">
        <v>208230</v>
      </c>
      <c r="Q3334" t="s">
        <v>172</v>
      </c>
      <c r="U3334">
        <v>5</v>
      </c>
      <c r="V3334">
        <v>15</v>
      </c>
      <c r="X3334">
        <v>3000067</v>
      </c>
      <c r="Y3334" t="s">
        <v>122</v>
      </c>
      <c r="Z3334">
        <v>345</v>
      </c>
      <c r="AA3334" t="s">
        <v>147</v>
      </c>
      <c r="AB3334" t="s">
        <v>124</v>
      </c>
      <c r="AC3334">
        <v>1</v>
      </c>
    </row>
    <row r="3335" spans="1:29" x14ac:dyDescent="0.25">
      <c r="A3335">
        <v>345</v>
      </c>
      <c r="B3335">
        <v>345103</v>
      </c>
      <c r="C3335" t="s">
        <v>78</v>
      </c>
      <c r="D3335">
        <v>5895</v>
      </c>
      <c r="E3335" s="2">
        <v>15.84</v>
      </c>
      <c r="F3335" s="1">
        <v>42151</v>
      </c>
      <c r="G3335" t="s">
        <v>119</v>
      </c>
      <c r="H3335" t="s">
        <v>482</v>
      </c>
      <c r="K3335">
        <v>686182</v>
      </c>
      <c r="L3335">
        <v>208760</v>
      </c>
      <c r="Q3335" t="s">
        <v>172</v>
      </c>
      <c r="U3335">
        <v>5</v>
      </c>
      <c r="V3335">
        <v>15</v>
      </c>
      <c r="X3335">
        <v>3000067</v>
      </c>
      <c r="Y3335" t="s">
        <v>122</v>
      </c>
      <c r="Z3335">
        <v>102</v>
      </c>
      <c r="AA3335" t="s">
        <v>147</v>
      </c>
      <c r="AB3335" t="s">
        <v>124</v>
      </c>
      <c r="AC3335">
        <v>5</v>
      </c>
    </row>
    <row r="3336" spans="1:29" x14ac:dyDescent="0.25">
      <c r="A3336">
        <v>345</v>
      </c>
      <c r="B3336">
        <v>345102</v>
      </c>
      <c r="C3336" t="s">
        <v>78</v>
      </c>
      <c r="D3336">
        <v>5895</v>
      </c>
      <c r="E3336">
        <v>47.03</v>
      </c>
      <c r="F3336" s="1">
        <v>42151</v>
      </c>
      <c r="G3336" t="s">
        <v>119</v>
      </c>
      <c r="H3336" t="s">
        <v>482</v>
      </c>
      <c r="K3336">
        <v>686193</v>
      </c>
      <c r="L3336">
        <v>208710</v>
      </c>
      <c r="Q3336" t="s">
        <v>172</v>
      </c>
      <c r="U3336">
        <v>5</v>
      </c>
      <c r="V3336">
        <v>15</v>
      </c>
      <c r="X3336">
        <v>3000067</v>
      </c>
      <c r="Y3336" t="s">
        <v>122</v>
      </c>
      <c r="Z3336">
        <v>345</v>
      </c>
      <c r="AA3336" t="s">
        <v>147</v>
      </c>
      <c r="AB3336" t="s">
        <v>124</v>
      </c>
      <c r="AC3336">
        <v>1</v>
      </c>
    </row>
    <row r="3337" spans="1:29" x14ac:dyDescent="0.25">
      <c r="A3337">
        <v>345</v>
      </c>
      <c r="B3337">
        <v>345101</v>
      </c>
      <c r="C3337" t="s">
        <v>78</v>
      </c>
      <c r="D3337">
        <v>5895</v>
      </c>
      <c r="E3337">
        <v>45.85</v>
      </c>
      <c r="F3337" s="1">
        <v>42151</v>
      </c>
      <c r="G3337" t="s">
        <v>119</v>
      </c>
      <c r="H3337" t="s">
        <v>433</v>
      </c>
      <c r="K3337">
        <v>686404</v>
      </c>
      <c r="L3337">
        <v>208710</v>
      </c>
      <c r="Q3337" t="s">
        <v>172</v>
      </c>
      <c r="U3337">
        <v>5</v>
      </c>
      <c r="V3337">
        <v>15</v>
      </c>
      <c r="X3337">
        <v>1099720</v>
      </c>
      <c r="Y3337" t="s">
        <v>122</v>
      </c>
      <c r="Z3337">
        <v>345</v>
      </c>
      <c r="AA3337" t="s">
        <v>147</v>
      </c>
      <c r="AB3337" t="s">
        <v>124</v>
      </c>
      <c r="AC3337">
        <v>1</v>
      </c>
    </row>
    <row r="3338" spans="1:29" x14ac:dyDescent="0.25">
      <c r="A3338">
        <v>345</v>
      </c>
      <c r="B3338">
        <v>345101</v>
      </c>
      <c r="C3338" t="s">
        <v>78</v>
      </c>
      <c r="D3338">
        <v>5895</v>
      </c>
      <c r="E3338">
        <v>0.27</v>
      </c>
      <c r="F3338" s="1">
        <v>42155</v>
      </c>
      <c r="G3338" t="s">
        <v>119</v>
      </c>
      <c r="H3338" t="s">
        <v>483</v>
      </c>
      <c r="I3338" t="s">
        <v>483</v>
      </c>
      <c r="K3338">
        <v>4793</v>
      </c>
      <c r="L3338">
        <v>210146</v>
      </c>
      <c r="Q3338" t="s">
        <v>344</v>
      </c>
      <c r="U3338">
        <v>5</v>
      </c>
      <c r="V3338">
        <v>15</v>
      </c>
      <c r="Y3338" t="s">
        <v>345</v>
      </c>
      <c r="Z3338">
        <v>0</v>
      </c>
      <c r="AA3338" t="s">
        <v>346</v>
      </c>
      <c r="AB3338" t="s">
        <v>124</v>
      </c>
      <c r="AC3338">
        <v>232</v>
      </c>
    </row>
    <row r="3339" spans="1:29" x14ac:dyDescent="0.25">
      <c r="A3339">
        <v>345</v>
      </c>
      <c r="B3339">
        <v>345102</v>
      </c>
      <c r="C3339" t="s">
        <v>78</v>
      </c>
      <c r="D3339">
        <v>5895</v>
      </c>
      <c r="E3339">
        <v>2.4</v>
      </c>
      <c r="F3339" s="1">
        <v>42155</v>
      </c>
      <c r="G3339" t="s">
        <v>119</v>
      </c>
      <c r="H3339" t="s">
        <v>483</v>
      </c>
      <c r="I3339" t="s">
        <v>483</v>
      </c>
      <c r="K3339">
        <v>4793</v>
      </c>
      <c r="L3339">
        <v>210146</v>
      </c>
      <c r="Q3339" t="s">
        <v>344</v>
      </c>
      <c r="U3339">
        <v>5</v>
      </c>
      <c r="V3339">
        <v>15</v>
      </c>
      <c r="Y3339" t="s">
        <v>345</v>
      </c>
      <c r="Z3339">
        <v>0</v>
      </c>
      <c r="AA3339" t="s">
        <v>346</v>
      </c>
      <c r="AB3339" t="s">
        <v>124</v>
      </c>
      <c r="AC3339">
        <v>233</v>
      </c>
    </row>
    <row r="3340" spans="1:29" x14ac:dyDescent="0.25">
      <c r="A3340">
        <v>345</v>
      </c>
      <c r="B3340">
        <v>345101</v>
      </c>
      <c r="C3340" t="s">
        <v>78</v>
      </c>
      <c r="D3340">
        <v>5895</v>
      </c>
      <c r="E3340">
        <v>0.21</v>
      </c>
      <c r="F3340" s="1">
        <v>42155</v>
      </c>
      <c r="G3340" t="s">
        <v>119</v>
      </c>
      <c r="H3340" t="s">
        <v>484</v>
      </c>
      <c r="I3340" t="s">
        <v>484</v>
      </c>
      <c r="K3340">
        <v>4795</v>
      </c>
      <c r="L3340">
        <v>210146</v>
      </c>
      <c r="Q3340" t="s">
        <v>344</v>
      </c>
      <c r="U3340">
        <v>5</v>
      </c>
      <c r="V3340">
        <v>15</v>
      </c>
      <c r="Y3340" t="s">
        <v>345</v>
      </c>
      <c r="Z3340">
        <v>0</v>
      </c>
      <c r="AA3340" t="s">
        <v>346</v>
      </c>
      <c r="AB3340" t="s">
        <v>124</v>
      </c>
      <c r="AC3340">
        <v>232</v>
      </c>
    </row>
    <row r="3341" spans="1:29" x14ac:dyDescent="0.25">
      <c r="A3341">
        <v>345</v>
      </c>
      <c r="B3341">
        <v>345102</v>
      </c>
      <c r="C3341" t="s">
        <v>78</v>
      </c>
      <c r="D3341">
        <v>5895</v>
      </c>
      <c r="E3341">
        <v>1.82</v>
      </c>
      <c r="F3341" s="1">
        <v>42155</v>
      </c>
      <c r="G3341" t="s">
        <v>119</v>
      </c>
      <c r="H3341" t="s">
        <v>484</v>
      </c>
      <c r="I3341" t="s">
        <v>484</v>
      </c>
      <c r="K3341">
        <v>4795</v>
      </c>
      <c r="L3341">
        <v>210146</v>
      </c>
      <c r="Q3341" t="s">
        <v>344</v>
      </c>
      <c r="U3341">
        <v>5</v>
      </c>
      <c r="V3341">
        <v>15</v>
      </c>
      <c r="Y3341" t="s">
        <v>345</v>
      </c>
      <c r="Z3341">
        <v>0</v>
      </c>
      <c r="AA3341" t="s">
        <v>346</v>
      </c>
      <c r="AB3341" t="s">
        <v>124</v>
      </c>
      <c r="AC3341">
        <v>233</v>
      </c>
    </row>
    <row r="3342" spans="1:29" x14ac:dyDescent="0.25">
      <c r="A3342">
        <v>345</v>
      </c>
      <c r="B3342">
        <v>345101</v>
      </c>
      <c r="C3342" t="s">
        <v>78</v>
      </c>
      <c r="D3342">
        <v>5895</v>
      </c>
      <c r="E3342">
        <v>0.72</v>
      </c>
      <c r="F3342" s="1">
        <v>42155</v>
      </c>
      <c r="G3342" t="s">
        <v>119</v>
      </c>
      <c r="H3342" t="s">
        <v>485</v>
      </c>
      <c r="I3342" t="s">
        <v>485</v>
      </c>
      <c r="K3342">
        <v>4796</v>
      </c>
      <c r="L3342">
        <v>210146</v>
      </c>
      <c r="Q3342" t="s">
        <v>344</v>
      </c>
      <c r="U3342">
        <v>5</v>
      </c>
      <c r="V3342">
        <v>15</v>
      </c>
      <c r="Y3342" t="s">
        <v>345</v>
      </c>
      <c r="Z3342">
        <v>0</v>
      </c>
      <c r="AA3342" t="s">
        <v>346</v>
      </c>
      <c r="AB3342" t="s">
        <v>124</v>
      </c>
      <c r="AC3342">
        <v>232</v>
      </c>
    </row>
    <row r="3343" spans="1:29" x14ac:dyDescent="0.25">
      <c r="A3343">
        <v>345</v>
      </c>
      <c r="B3343">
        <v>345102</v>
      </c>
      <c r="C3343" t="s">
        <v>78</v>
      </c>
      <c r="D3343">
        <v>5895</v>
      </c>
      <c r="E3343">
        <v>6.37</v>
      </c>
      <c r="F3343" s="1">
        <v>42155</v>
      </c>
      <c r="G3343" t="s">
        <v>119</v>
      </c>
      <c r="H3343" t="s">
        <v>485</v>
      </c>
      <c r="I3343" t="s">
        <v>485</v>
      </c>
      <c r="K3343">
        <v>4796</v>
      </c>
      <c r="L3343">
        <v>210146</v>
      </c>
      <c r="Q3343" t="s">
        <v>344</v>
      </c>
      <c r="U3343">
        <v>5</v>
      </c>
      <c r="V3343">
        <v>15</v>
      </c>
      <c r="Y3343" t="s">
        <v>345</v>
      </c>
      <c r="Z3343">
        <v>0</v>
      </c>
      <c r="AA3343" t="s">
        <v>346</v>
      </c>
      <c r="AB3343" t="s">
        <v>124</v>
      </c>
      <c r="AC3343">
        <v>233</v>
      </c>
    </row>
    <row r="3344" spans="1:29" x14ac:dyDescent="0.25">
      <c r="A3344">
        <v>345</v>
      </c>
      <c r="B3344">
        <v>345101</v>
      </c>
      <c r="C3344" t="s">
        <v>78</v>
      </c>
      <c r="D3344">
        <v>5895</v>
      </c>
      <c r="E3344">
        <v>0.24</v>
      </c>
      <c r="F3344" s="1">
        <v>42155</v>
      </c>
      <c r="G3344" t="s">
        <v>119</v>
      </c>
      <c r="H3344" t="s">
        <v>491</v>
      </c>
      <c r="I3344" t="s">
        <v>491</v>
      </c>
      <c r="K3344">
        <v>4798</v>
      </c>
      <c r="L3344">
        <v>210146</v>
      </c>
      <c r="Q3344" t="s">
        <v>344</v>
      </c>
      <c r="U3344">
        <v>5</v>
      </c>
      <c r="V3344">
        <v>15</v>
      </c>
      <c r="Y3344" t="s">
        <v>345</v>
      </c>
      <c r="Z3344">
        <v>0</v>
      </c>
      <c r="AA3344" t="s">
        <v>346</v>
      </c>
      <c r="AB3344" t="s">
        <v>124</v>
      </c>
      <c r="AC3344">
        <v>232</v>
      </c>
    </row>
    <row r="3345" spans="1:29" x14ac:dyDescent="0.25">
      <c r="A3345">
        <v>345</v>
      </c>
      <c r="B3345">
        <v>345102</v>
      </c>
      <c r="C3345" t="s">
        <v>78</v>
      </c>
      <c r="D3345">
        <v>5895</v>
      </c>
      <c r="E3345">
        <v>2.13</v>
      </c>
      <c r="F3345" s="1">
        <v>42155</v>
      </c>
      <c r="G3345" t="s">
        <v>119</v>
      </c>
      <c r="H3345" t="s">
        <v>491</v>
      </c>
      <c r="I3345" t="s">
        <v>491</v>
      </c>
      <c r="K3345">
        <v>4798</v>
      </c>
      <c r="L3345">
        <v>210146</v>
      </c>
      <c r="Q3345" t="s">
        <v>344</v>
      </c>
      <c r="U3345">
        <v>5</v>
      </c>
      <c r="V3345">
        <v>15</v>
      </c>
      <c r="Y3345" t="s">
        <v>345</v>
      </c>
      <c r="Z3345">
        <v>0</v>
      </c>
      <c r="AA3345" t="s">
        <v>346</v>
      </c>
      <c r="AB3345" t="s">
        <v>124</v>
      </c>
      <c r="AC3345">
        <v>233</v>
      </c>
    </row>
    <row r="3346" spans="1:29" x14ac:dyDescent="0.25">
      <c r="A3346">
        <v>345</v>
      </c>
      <c r="B3346">
        <v>345101</v>
      </c>
      <c r="C3346" t="s">
        <v>78</v>
      </c>
      <c r="D3346">
        <v>5895</v>
      </c>
      <c r="E3346">
        <v>0.08</v>
      </c>
      <c r="F3346" s="1">
        <v>42155</v>
      </c>
      <c r="G3346" t="s">
        <v>119</v>
      </c>
      <c r="H3346" t="s">
        <v>486</v>
      </c>
      <c r="I3346" t="s">
        <v>486</v>
      </c>
      <c r="K3346">
        <v>4799</v>
      </c>
      <c r="L3346">
        <v>210146</v>
      </c>
      <c r="Q3346" t="s">
        <v>344</v>
      </c>
      <c r="U3346">
        <v>5</v>
      </c>
      <c r="V3346">
        <v>15</v>
      </c>
      <c r="Y3346" t="s">
        <v>345</v>
      </c>
      <c r="Z3346">
        <v>0</v>
      </c>
      <c r="AA3346" t="s">
        <v>346</v>
      </c>
      <c r="AB3346" t="s">
        <v>124</v>
      </c>
      <c r="AC3346">
        <v>232</v>
      </c>
    </row>
    <row r="3347" spans="1:29" x14ac:dyDescent="0.25">
      <c r="A3347">
        <v>345</v>
      </c>
      <c r="B3347">
        <v>345102</v>
      </c>
      <c r="C3347" t="s">
        <v>78</v>
      </c>
      <c r="D3347">
        <v>5895</v>
      </c>
      <c r="E3347">
        <v>0.73</v>
      </c>
      <c r="F3347" s="1">
        <v>42155</v>
      </c>
      <c r="G3347" t="s">
        <v>119</v>
      </c>
      <c r="H3347" t="s">
        <v>486</v>
      </c>
      <c r="I3347" t="s">
        <v>486</v>
      </c>
      <c r="K3347">
        <v>4799</v>
      </c>
      <c r="L3347">
        <v>210146</v>
      </c>
      <c r="Q3347" t="s">
        <v>344</v>
      </c>
      <c r="U3347">
        <v>5</v>
      </c>
      <c r="V3347">
        <v>15</v>
      </c>
      <c r="Y3347" t="s">
        <v>345</v>
      </c>
      <c r="Z3347">
        <v>0</v>
      </c>
      <c r="AA3347" t="s">
        <v>346</v>
      </c>
      <c r="AB3347" t="s">
        <v>124</v>
      </c>
      <c r="AC3347">
        <v>233</v>
      </c>
    </row>
    <row r="3348" spans="1:29" x14ac:dyDescent="0.25">
      <c r="A3348">
        <v>345</v>
      </c>
      <c r="B3348">
        <v>345101</v>
      </c>
      <c r="C3348" t="s">
        <v>78</v>
      </c>
      <c r="D3348">
        <v>5895</v>
      </c>
      <c r="E3348">
        <v>8.33</v>
      </c>
      <c r="F3348" s="1">
        <v>42155</v>
      </c>
      <c r="G3348" t="s">
        <v>119</v>
      </c>
      <c r="H3348" t="s">
        <v>487</v>
      </c>
      <c r="I3348" t="s">
        <v>487</v>
      </c>
      <c r="K3348">
        <v>4800</v>
      </c>
      <c r="L3348">
        <v>210146</v>
      </c>
      <c r="Q3348" t="s">
        <v>344</v>
      </c>
      <c r="U3348">
        <v>5</v>
      </c>
      <c r="V3348">
        <v>15</v>
      </c>
      <c r="Y3348" t="s">
        <v>345</v>
      </c>
      <c r="Z3348">
        <v>0</v>
      </c>
      <c r="AA3348" t="s">
        <v>346</v>
      </c>
      <c r="AB3348" t="s">
        <v>124</v>
      </c>
      <c r="AC3348">
        <v>232</v>
      </c>
    </row>
    <row r="3349" spans="1:29" x14ac:dyDescent="0.25">
      <c r="A3349">
        <v>345</v>
      </c>
      <c r="B3349">
        <v>345102</v>
      </c>
      <c r="C3349" t="s">
        <v>78</v>
      </c>
      <c r="D3349">
        <v>5895</v>
      </c>
      <c r="E3349">
        <v>73.180000000000007</v>
      </c>
      <c r="F3349" s="1">
        <v>42155</v>
      </c>
      <c r="G3349" t="s">
        <v>119</v>
      </c>
      <c r="H3349" t="s">
        <v>487</v>
      </c>
      <c r="I3349" t="s">
        <v>487</v>
      </c>
      <c r="K3349">
        <v>4800</v>
      </c>
      <c r="L3349">
        <v>210146</v>
      </c>
      <c r="Q3349" t="s">
        <v>344</v>
      </c>
      <c r="U3349">
        <v>5</v>
      </c>
      <c r="V3349">
        <v>15</v>
      </c>
      <c r="Y3349" t="s">
        <v>345</v>
      </c>
      <c r="Z3349">
        <v>0</v>
      </c>
      <c r="AA3349" t="s">
        <v>346</v>
      </c>
      <c r="AB3349" t="s">
        <v>124</v>
      </c>
      <c r="AC3349">
        <v>233</v>
      </c>
    </row>
    <row r="3350" spans="1:29" x14ac:dyDescent="0.25">
      <c r="A3350">
        <v>345</v>
      </c>
      <c r="B3350">
        <v>345102</v>
      </c>
      <c r="C3350" t="s">
        <v>78</v>
      </c>
      <c r="D3350">
        <v>5895</v>
      </c>
      <c r="E3350">
        <v>35.36</v>
      </c>
      <c r="F3350" s="1">
        <v>42155</v>
      </c>
      <c r="G3350" t="s">
        <v>119</v>
      </c>
      <c r="H3350" t="s">
        <v>494</v>
      </c>
      <c r="I3350" t="s">
        <v>482</v>
      </c>
      <c r="K3350">
        <v>304185</v>
      </c>
      <c r="L3350">
        <v>209358</v>
      </c>
      <c r="P3350" t="s">
        <v>126</v>
      </c>
      <c r="Q3350" t="s">
        <v>170</v>
      </c>
      <c r="U3350">
        <v>5</v>
      </c>
      <c r="V3350">
        <v>15</v>
      </c>
      <c r="Y3350" t="s">
        <v>122</v>
      </c>
      <c r="Z3350">
        <v>102</v>
      </c>
      <c r="AA3350" t="s">
        <v>123</v>
      </c>
      <c r="AB3350" t="s">
        <v>124</v>
      </c>
      <c r="AC3350">
        <v>110</v>
      </c>
    </row>
    <row r="3351" spans="1:29" x14ac:dyDescent="0.25">
      <c r="A3351">
        <v>345</v>
      </c>
      <c r="B3351">
        <v>345102</v>
      </c>
      <c r="C3351" t="s">
        <v>78</v>
      </c>
      <c r="D3351">
        <v>5895</v>
      </c>
      <c r="E3351">
        <v>140</v>
      </c>
      <c r="F3351" s="1">
        <v>42155</v>
      </c>
      <c r="G3351" t="s">
        <v>119</v>
      </c>
      <c r="H3351" t="s">
        <v>494</v>
      </c>
      <c r="I3351" t="s">
        <v>360</v>
      </c>
      <c r="K3351">
        <v>304185</v>
      </c>
      <c r="L3351">
        <v>209358</v>
      </c>
      <c r="P3351" t="s">
        <v>126</v>
      </c>
      <c r="Q3351" t="s">
        <v>170</v>
      </c>
      <c r="U3351">
        <v>5</v>
      </c>
      <c r="V3351">
        <v>15</v>
      </c>
      <c r="Y3351" t="s">
        <v>122</v>
      </c>
      <c r="Z3351">
        <v>102</v>
      </c>
      <c r="AA3351" t="s">
        <v>123</v>
      </c>
      <c r="AB3351" t="s">
        <v>124</v>
      </c>
      <c r="AC3351">
        <v>111</v>
      </c>
    </row>
    <row r="3352" spans="1:29" x14ac:dyDescent="0.25">
      <c r="A3352">
        <v>345</v>
      </c>
      <c r="B3352">
        <v>345103</v>
      </c>
      <c r="C3352" t="s">
        <v>78</v>
      </c>
      <c r="D3352">
        <v>5895</v>
      </c>
      <c r="E3352" s="2">
        <v>15.84</v>
      </c>
      <c r="F3352" s="1">
        <v>42155</v>
      </c>
      <c r="G3352" t="s">
        <v>119</v>
      </c>
      <c r="H3352" t="s">
        <v>494</v>
      </c>
      <c r="I3352" t="s">
        <v>482</v>
      </c>
      <c r="K3352">
        <v>304185</v>
      </c>
      <c r="L3352">
        <v>209358</v>
      </c>
      <c r="P3352" t="s">
        <v>126</v>
      </c>
      <c r="Q3352" t="s">
        <v>170</v>
      </c>
      <c r="U3352">
        <v>5</v>
      </c>
      <c r="V3352">
        <v>15</v>
      </c>
      <c r="Y3352" t="s">
        <v>122</v>
      </c>
      <c r="Z3352">
        <v>102</v>
      </c>
      <c r="AA3352" t="s">
        <v>123</v>
      </c>
      <c r="AB3352" t="s">
        <v>124</v>
      </c>
      <c r="AC3352">
        <v>118</v>
      </c>
    </row>
    <row r="3353" spans="1:29" x14ac:dyDescent="0.25">
      <c r="A3353">
        <v>345</v>
      </c>
      <c r="B3353">
        <v>345102</v>
      </c>
      <c r="C3353" t="s">
        <v>78</v>
      </c>
      <c r="D3353">
        <v>5895</v>
      </c>
      <c r="E3353">
        <v>-35.36</v>
      </c>
      <c r="F3353" s="1">
        <v>42156</v>
      </c>
      <c r="G3353" t="s">
        <v>119</v>
      </c>
      <c r="H3353" t="s">
        <v>494</v>
      </c>
      <c r="I3353" t="s">
        <v>482</v>
      </c>
      <c r="K3353">
        <v>304185</v>
      </c>
      <c r="L3353">
        <v>209358</v>
      </c>
      <c r="P3353" t="s">
        <v>126</v>
      </c>
      <c r="Q3353" t="s">
        <v>170</v>
      </c>
      <c r="U3353">
        <v>6</v>
      </c>
      <c r="V3353">
        <v>15</v>
      </c>
      <c r="Y3353" t="s">
        <v>122</v>
      </c>
      <c r="Z3353">
        <v>102</v>
      </c>
      <c r="AA3353" t="s">
        <v>123</v>
      </c>
      <c r="AB3353" t="s">
        <v>124</v>
      </c>
      <c r="AC3353">
        <v>110</v>
      </c>
    </row>
    <row r="3354" spans="1:29" x14ac:dyDescent="0.25">
      <c r="A3354">
        <v>345</v>
      </c>
      <c r="B3354">
        <v>345102</v>
      </c>
      <c r="C3354" t="s">
        <v>78</v>
      </c>
      <c r="D3354">
        <v>5895</v>
      </c>
      <c r="E3354">
        <v>-140</v>
      </c>
      <c r="F3354" s="1">
        <v>42156</v>
      </c>
      <c r="G3354" t="s">
        <v>119</v>
      </c>
      <c r="H3354" t="s">
        <v>494</v>
      </c>
      <c r="I3354" t="s">
        <v>360</v>
      </c>
      <c r="K3354">
        <v>304185</v>
      </c>
      <c r="L3354">
        <v>209358</v>
      </c>
      <c r="P3354" t="s">
        <v>126</v>
      </c>
      <c r="Q3354" t="s">
        <v>170</v>
      </c>
      <c r="U3354">
        <v>6</v>
      </c>
      <c r="V3354">
        <v>15</v>
      </c>
      <c r="Y3354" t="s">
        <v>122</v>
      </c>
      <c r="Z3354">
        <v>102</v>
      </c>
      <c r="AA3354" t="s">
        <v>123</v>
      </c>
      <c r="AB3354" t="s">
        <v>124</v>
      </c>
      <c r="AC3354">
        <v>111</v>
      </c>
    </row>
    <row r="3355" spans="1:29" x14ac:dyDescent="0.25">
      <c r="A3355">
        <v>345</v>
      </c>
      <c r="B3355">
        <v>345103</v>
      </c>
      <c r="C3355" t="s">
        <v>78</v>
      </c>
      <c r="D3355">
        <v>5895</v>
      </c>
      <c r="E3355" s="2">
        <v>-15.84</v>
      </c>
      <c r="F3355" s="1">
        <v>42156</v>
      </c>
      <c r="G3355" t="s">
        <v>119</v>
      </c>
      <c r="H3355" t="s">
        <v>494</v>
      </c>
      <c r="I3355" t="s">
        <v>482</v>
      </c>
      <c r="K3355">
        <v>304185</v>
      </c>
      <c r="L3355">
        <v>209358</v>
      </c>
      <c r="P3355" t="s">
        <v>126</v>
      </c>
      <c r="Q3355" t="s">
        <v>170</v>
      </c>
      <c r="U3355">
        <v>6</v>
      </c>
      <c r="V3355">
        <v>15</v>
      </c>
      <c r="Y3355" t="s">
        <v>122</v>
      </c>
      <c r="Z3355">
        <v>102</v>
      </c>
      <c r="AA3355" t="s">
        <v>123</v>
      </c>
      <c r="AB3355" t="s">
        <v>124</v>
      </c>
      <c r="AC3355">
        <v>118</v>
      </c>
    </row>
    <row r="3356" spans="1:29" x14ac:dyDescent="0.25">
      <c r="A3356">
        <v>345</v>
      </c>
      <c r="B3356">
        <v>345103</v>
      </c>
      <c r="C3356" t="s">
        <v>78</v>
      </c>
      <c r="D3356">
        <v>5895</v>
      </c>
      <c r="E3356" s="2">
        <v>15.84</v>
      </c>
      <c r="F3356" s="1">
        <v>42157</v>
      </c>
      <c r="G3356" t="s">
        <v>119</v>
      </c>
      <c r="H3356" t="s">
        <v>482</v>
      </c>
      <c r="K3356">
        <v>687300</v>
      </c>
      <c r="L3356">
        <v>209188</v>
      </c>
      <c r="Q3356" t="s">
        <v>172</v>
      </c>
      <c r="U3356">
        <v>6</v>
      </c>
      <c r="V3356">
        <v>15</v>
      </c>
      <c r="X3356">
        <v>3000067</v>
      </c>
      <c r="Y3356" t="s">
        <v>122</v>
      </c>
      <c r="Z3356">
        <v>102</v>
      </c>
      <c r="AA3356" t="s">
        <v>147</v>
      </c>
      <c r="AB3356" t="s">
        <v>124</v>
      </c>
      <c r="AC3356">
        <v>15</v>
      </c>
    </row>
    <row r="3357" spans="1:29" x14ac:dyDescent="0.25">
      <c r="A3357">
        <v>345</v>
      </c>
      <c r="B3357">
        <v>345102</v>
      </c>
      <c r="C3357" t="s">
        <v>78</v>
      </c>
      <c r="D3357">
        <v>5895</v>
      </c>
      <c r="E3357">
        <v>140</v>
      </c>
      <c r="F3357" s="1">
        <v>42157</v>
      </c>
      <c r="G3357" t="s">
        <v>119</v>
      </c>
      <c r="H3357" t="s">
        <v>360</v>
      </c>
      <c r="K3357">
        <v>687347</v>
      </c>
      <c r="L3357">
        <v>209229</v>
      </c>
      <c r="Q3357" t="s">
        <v>172</v>
      </c>
      <c r="U3357">
        <v>6</v>
      </c>
      <c r="V3357">
        <v>15</v>
      </c>
      <c r="X3357">
        <v>3005521</v>
      </c>
      <c r="Y3357" t="s">
        <v>122</v>
      </c>
      <c r="Z3357">
        <v>345</v>
      </c>
      <c r="AA3357" t="s">
        <v>147</v>
      </c>
      <c r="AB3357" t="s">
        <v>124</v>
      </c>
      <c r="AC3357">
        <v>1</v>
      </c>
    </row>
    <row r="3358" spans="1:29" x14ac:dyDescent="0.25">
      <c r="A3358">
        <v>345</v>
      </c>
      <c r="B3358">
        <v>345102</v>
      </c>
      <c r="C3358" t="s">
        <v>78</v>
      </c>
      <c r="D3358">
        <v>5895</v>
      </c>
      <c r="E3358">
        <v>35.36</v>
      </c>
      <c r="F3358" s="1">
        <v>42157</v>
      </c>
      <c r="G3358" t="s">
        <v>119</v>
      </c>
      <c r="H3358" t="s">
        <v>482</v>
      </c>
      <c r="K3358">
        <v>687415</v>
      </c>
      <c r="L3358">
        <v>209279</v>
      </c>
      <c r="Q3358" t="s">
        <v>172</v>
      </c>
      <c r="U3358">
        <v>6</v>
      </c>
      <c r="V3358">
        <v>15</v>
      </c>
      <c r="X3358">
        <v>3000067</v>
      </c>
      <c r="Y3358" t="s">
        <v>122</v>
      </c>
      <c r="Z3358">
        <v>345</v>
      </c>
      <c r="AA3358" t="s">
        <v>147</v>
      </c>
      <c r="AB3358" t="s">
        <v>124</v>
      </c>
      <c r="AC3358">
        <v>1</v>
      </c>
    </row>
    <row r="3359" spans="1:29" x14ac:dyDescent="0.25">
      <c r="A3359">
        <v>345</v>
      </c>
      <c r="B3359">
        <v>345102</v>
      </c>
      <c r="C3359" t="s">
        <v>78</v>
      </c>
      <c r="D3359">
        <v>5895</v>
      </c>
      <c r="E3359">
        <v>21.29</v>
      </c>
      <c r="F3359" s="1">
        <v>42158</v>
      </c>
      <c r="G3359" t="s">
        <v>119</v>
      </c>
      <c r="H3359" t="s">
        <v>452</v>
      </c>
      <c r="K3359">
        <v>687799</v>
      </c>
      <c r="L3359">
        <v>209440</v>
      </c>
      <c r="Q3359" t="s">
        <v>172</v>
      </c>
      <c r="U3359">
        <v>6</v>
      </c>
      <c r="V3359">
        <v>15</v>
      </c>
      <c r="X3359">
        <v>3029848</v>
      </c>
      <c r="Y3359" t="s">
        <v>122</v>
      </c>
      <c r="Z3359">
        <v>345</v>
      </c>
      <c r="AA3359" t="s">
        <v>147</v>
      </c>
      <c r="AB3359" t="s">
        <v>124</v>
      </c>
      <c r="AC3359">
        <v>1</v>
      </c>
    </row>
    <row r="3360" spans="1:29" x14ac:dyDescent="0.25">
      <c r="A3360">
        <v>345</v>
      </c>
      <c r="B3360">
        <v>345101</v>
      </c>
      <c r="C3360" t="s">
        <v>78</v>
      </c>
      <c r="D3360">
        <v>5895</v>
      </c>
      <c r="E3360">
        <v>14.1</v>
      </c>
      <c r="F3360" s="1">
        <v>42158</v>
      </c>
      <c r="G3360" t="s">
        <v>119</v>
      </c>
      <c r="H3360" t="s">
        <v>451</v>
      </c>
      <c r="K3360">
        <v>687800</v>
      </c>
      <c r="L3360">
        <v>209440</v>
      </c>
      <c r="Q3360" t="s">
        <v>172</v>
      </c>
      <c r="U3360">
        <v>6</v>
      </c>
      <c r="V3360">
        <v>15</v>
      </c>
      <c r="X3360">
        <v>3049664</v>
      </c>
      <c r="Y3360" t="s">
        <v>122</v>
      </c>
      <c r="Z3360">
        <v>345</v>
      </c>
      <c r="AA3360" t="s">
        <v>147</v>
      </c>
      <c r="AB3360" t="s">
        <v>124</v>
      </c>
      <c r="AC3360">
        <v>2</v>
      </c>
    </row>
    <row r="3361" spans="1:29" x14ac:dyDescent="0.25">
      <c r="A3361">
        <v>345</v>
      </c>
      <c r="B3361">
        <v>345101</v>
      </c>
      <c r="C3361" t="s">
        <v>78</v>
      </c>
      <c r="D3361">
        <v>5895</v>
      </c>
      <c r="E3361">
        <v>192</v>
      </c>
      <c r="F3361" s="1">
        <v>42159</v>
      </c>
      <c r="G3361" t="s">
        <v>119</v>
      </c>
      <c r="H3361" t="s">
        <v>359</v>
      </c>
      <c r="K3361">
        <v>688090</v>
      </c>
      <c r="L3361">
        <v>209505</v>
      </c>
      <c r="Q3361" t="s">
        <v>172</v>
      </c>
      <c r="U3361">
        <v>6</v>
      </c>
      <c r="V3361">
        <v>15</v>
      </c>
      <c r="X3361">
        <v>3009384</v>
      </c>
      <c r="Y3361" t="s">
        <v>122</v>
      </c>
      <c r="Z3361">
        <v>345</v>
      </c>
      <c r="AA3361" t="s">
        <v>147</v>
      </c>
      <c r="AB3361" t="s">
        <v>124</v>
      </c>
      <c r="AC3361">
        <v>1</v>
      </c>
    </row>
    <row r="3362" spans="1:29" x14ac:dyDescent="0.25">
      <c r="A3362">
        <v>345</v>
      </c>
      <c r="B3362">
        <v>345102</v>
      </c>
      <c r="C3362" t="s">
        <v>78</v>
      </c>
      <c r="D3362">
        <v>5895</v>
      </c>
      <c r="E3362">
        <v>25.52</v>
      </c>
      <c r="F3362" s="1">
        <v>42164</v>
      </c>
      <c r="G3362" t="s">
        <v>119</v>
      </c>
      <c r="H3362" t="s">
        <v>482</v>
      </c>
      <c r="K3362">
        <v>688894</v>
      </c>
      <c r="L3362">
        <v>209854</v>
      </c>
      <c r="Q3362" t="s">
        <v>172</v>
      </c>
      <c r="U3362">
        <v>6</v>
      </c>
      <c r="V3362">
        <v>15</v>
      </c>
      <c r="X3362">
        <v>3000067</v>
      </c>
      <c r="Y3362" t="s">
        <v>122</v>
      </c>
      <c r="Z3362">
        <v>345</v>
      </c>
      <c r="AA3362" t="s">
        <v>147</v>
      </c>
      <c r="AB3362" t="s">
        <v>124</v>
      </c>
      <c r="AC3362">
        <v>1</v>
      </c>
    </row>
    <row r="3363" spans="1:29" x14ac:dyDescent="0.25">
      <c r="A3363">
        <v>345</v>
      </c>
      <c r="B3363">
        <v>345103</v>
      </c>
      <c r="C3363" t="s">
        <v>78</v>
      </c>
      <c r="D3363">
        <v>5895</v>
      </c>
      <c r="E3363" s="2">
        <v>15.91</v>
      </c>
      <c r="F3363" s="1">
        <v>42170</v>
      </c>
      <c r="G3363" t="s">
        <v>119</v>
      </c>
      <c r="H3363" t="s">
        <v>482</v>
      </c>
      <c r="K3363">
        <v>690516</v>
      </c>
      <c r="L3363">
        <v>210293</v>
      </c>
      <c r="Q3363" t="s">
        <v>172</v>
      </c>
      <c r="U3363">
        <v>6</v>
      </c>
      <c r="V3363">
        <v>15</v>
      </c>
      <c r="X3363">
        <v>3000067</v>
      </c>
      <c r="Y3363" t="s">
        <v>122</v>
      </c>
      <c r="Z3363">
        <v>102</v>
      </c>
      <c r="AA3363" t="s">
        <v>147</v>
      </c>
      <c r="AB3363" t="s">
        <v>124</v>
      </c>
      <c r="AC3363">
        <v>8</v>
      </c>
    </row>
    <row r="3364" spans="1:29" x14ac:dyDescent="0.25">
      <c r="A3364">
        <v>345</v>
      </c>
      <c r="B3364">
        <v>345102</v>
      </c>
      <c r="C3364" t="s">
        <v>78</v>
      </c>
      <c r="D3364">
        <v>5895</v>
      </c>
      <c r="E3364">
        <v>52.76</v>
      </c>
      <c r="F3364" s="1">
        <v>42171</v>
      </c>
      <c r="G3364" t="s">
        <v>119</v>
      </c>
      <c r="H3364" t="s">
        <v>482</v>
      </c>
      <c r="K3364">
        <v>690981</v>
      </c>
      <c r="L3364">
        <v>210415</v>
      </c>
      <c r="Q3364" t="s">
        <v>172</v>
      </c>
      <c r="U3364">
        <v>6</v>
      </c>
      <c r="V3364">
        <v>15</v>
      </c>
      <c r="X3364">
        <v>3000067</v>
      </c>
      <c r="Y3364" t="s">
        <v>122</v>
      </c>
      <c r="Z3364">
        <v>345</v>
      </c>
      <c r="AA3364" t="s">
        <v>147</v>
      </c>
      <c r="AB3364" t="s">
        <v>124</v>
      </c>
      <c r="AC3364">
        <v>1</v>
      </c>
    </row>
    <row r="3365" spans="1:29" x14ac:dyDescent="0.25">
      <c r="A3365">
        <v>345</v>
      </c>
      <c r="B3365">
        <v>345102</v>
      </c>
      <c r="C3365" t="s">
        <v>78</v>
      </c>
      <c r="D3365">
        <v>5895</v>
      </c>
      <c r="E3365">
        <v>29.84</v>
      </c>
      <c r="F3365" s="1">
        <v>42178</v>
      </c>
      <c r="G3365" t="s">
        <v>119</v>
      </c>
      <c r="H3365" t="s">
        <v>482</v>
      </c>
      <c r="K3365">
        <v>692895</v>
      </c>
      <c r="L3365">
        <v>210928</v>
      </c>
      <c r="Q3365" t="s">
        <v>172</v>
      </c>
      <c r="U3365">
        <v>6</v>
      </c>
      <c r="V3365">
        <v>15</v>
      </c>
      <c r="X3365">
        <v>3000067</v>
      </c>
      <c r="Y3365" t="s">
        <v>122</v>
      </c>
      <c r="Z3365">
        <v>345</v>
      </c>
      <c r="AA3365" t="s">
        <v>147</v>
      </c>
      <c r="AB3365" t="s">
        <v>124</v>
      </c>
      <c r="AC3365">
        <v>1</v>
      </c>
    </row>
    <row r="3366" spans="1:29" x14ac:dyDescent="0.25">
      <c r="A3366">
        <v>345</v>
      </c>
      <c r="B3366">
        <v>345103</v>
      </c>
      <c r="C3366" t="s">
        <v>78</v>
      </c>
      <c r="D3366">
        <v>5895</v>
      </c>
      <c r="E3366" s="2">
        <v>16.7</v>
      </c>
      <c r="F3366" s="1">
        <v>42184</v>
      </c>
      <c r="G3366" t="s">
        <v>119</v>
      </c>
      <c r="H3366" t="s">
        <v>482</v>
      </c>
      <c r="K3366">
        <v>694218</v>
      </c>
      <c r="L3366">
        <v>211313</v>
      </c>
      <c r="Q3366" t="s">
        <v>172</v>
      </c>
      <c r="U3366">
        <v>6</v>
      </c>
      <c r="V3366">
        <v>15</v>
      </c>
      <c r="X3366">
        <v>3000067</v>
      </c>
      <c r="Y3366" t="s">
        <v>122</v>
      </c>
      <c r="Z3366">
        <v>102</v>
      </c>
      <c r="AA3366" t="s">
        <v>147</v>
      </c>
      <c r="AB3366" t="s">
        <v>124</v>
      </c>
      <c r="AC3366">
        <v>7</v>
      </c>
    </row>
    <row r="3367" spans="1:29" x14ac:dyDescent="0.25">
      <c r="A3367">
        <v>345</v>
      </c>
      <c r="B3367">
        <v>345101</v>
      </c>
      <c r="C3367" t="s">
        <v>78</v>
      </c>
      <c r="D3367">
        <v>5895</v>
      </c>
      <c r="E3367">
        <v>-0.09</v>
      </c>
      <c r="F3367" s="1">
        <v>42185</v>
      </c>
      <c r="G3367" t="s">
        <v>119</v>
      </c>
      <c r="H3367" t="s">
        <v>483</v>
      </c>
      <c r="I3367" t="s">
        <v>483</v>
      </c>
      <c r="K3367">
        <v>4793</v>
      </c>
      <c r="L3367">
        <v>212653</v>
      </c>
      <c r="Q3367" t="s">
        <v>344</v>
      </c>
      <c r="U3367">
        <v>6</v>
      </c>
      <c r="V3367">
        <v>15</v>
      </c>
      <c r="Y3367" t="s">
        <v>345</v>
      </c>
      <c r="Z3367">
        <v>0</v>
      </c>
      <c r="AA3367" t="s">
        <v>346</v>
      </c>
      <c r="AB3367" t="s">
        <v>124</v>
      </c>
      <c r="AC3367">
        <v>232</v>
      </c>
    </row>
    <row r="3368" spans="1:29" x14ac:dyDescent="0.25">
      <c r="A3368">
        <v>345</v>
      </c>
      <c r="B3368">
        <v>345102</v>
      </c>
      <c r="C3368" t="s">
        <v>78</v>
      </c>
      <c r="D3368">
        <v>5895</v>
      </c>
      <c r="E3368">
        <v>-0.77</v>
      </c>
      <c r="F3368" s="1">
        <v>42185</v>
      </c>
      <c r="G3368" t="s">
        <v>119</v>
      </c>
      <c r="H3368" t="s">
        <v>483</v>
      </c>
      <c r="I3368" t="s">
        <v>483</v>
      </c>
      <c r="K3368">
        <v>4793</v>
      </c>
      <c r="L3368">
        <v>212653</v>
      </c>
      <c r="Q3368" t="s">
        <v>344</v>
      </c>
      <c r="U3368">
        <v>6</v>
      </c>
      <c r="V3368">
        <v>15</v>
      </c>
      <c r="Y3368" t="s">
        <v>345</v>
      </c>
      <c r="Z3368">
        <v>0</v>
      </c>
      <c r="AA3368" t="s">
        <v>346</v>
      </c>
      <c r="AB3368" t="s">
        <v>124</v>
      </c>
      <c r="AC3368">
        <v>233</v>
      </c>
    </row>
    <row r="3369" spans="1:29" x14ac:dyDescent="0.25">
      <c r="A3369">
        <v>345</v>
      </c>
      <c r="B3369">
        <v>345101</v>
      </c>
      <c r="C3369" t="s">
        <v>78</v>
      </c>
      <c r="D3369">
        <v>5895</v>
      </c>
      <c r="E3369">
        <v>0.21</v>
      </c>
      <c r="F3369" s="1">
        <v>42185</v>
      </c>
      <c r="G3369" t="s">
        <v>119</v>
      </c>
      <c r="H3369" t="s">
        <v>484</v>
      </c>
      <c r="I3369" t="s">
        <v>484</v>
      </c>
      <c r="K3369">
        <v>4795</v>
      </c>
      <c r="L3369">
        <v>212653</v>
      </c>
      <c r="Q3369" t="s">
        <v>344</v>
      </c>
      <c r="U3369">
        <v>6</v>
      </c>
      <c r="V3369">
        <v>15</v>
      </c>
      <c r="Y3369" t="s">
        <v>345</v>
      </c>
      <c r="Z3369">
        <v>0</v>
      </c>
      <c r="AA3369" t="s">
        <v>346</v>
      </c>
      <c r="AB3369" t="s">
        <v>124</v>
      </c>
      <c r="AC3369">
        <v>232</v>
      </c>
    </row>
    <row r="3370" spans="1:29" x14ac:dyDescent="0.25">
      <c r="A3370">
        <v>345</v>
      </c>
      <c r="B3370">
        <v>345102</v>
      </c>
      <c r="C3370" t="s">
        <v>78</v>
      </c>
      <c r="D3370">
        <v>5895</v>
      </c>
      <c r="E3370">
        <v>1.87</v>
      </c>
      <c r="F3370" s="1">
        <v>42185</v>
      </c>
      <c r="G3370" t="s">
        <v>119</v>
      </c>
      <c r="H3370" t="s">
        <v>484</v>
      </c>
      <c r="I3370" t="s">
        <v>484</v>
      </c>
      <c r="K3370">
        <v>4795</v>
      </c>
      <c r="L3370">
        <v>212653</v>
      </c>
      <c r="Q3370" t="s">
        <v>344</v>
      </c>
      <c r="U3370">
        <v>6</v>
      </c>
      <c r="V3370">
        <v>15</v>
      </c>
      <c r="Y3370" t="s">
        <v>345</v>
      </c>
      <c r="Z3370">
        <v>0</v>
      </c>
      <c r="AA3370" t="s">
        <v>346</v>
      </c>
      <c r="AB3370" t="s">
        <v>124</v>
      </c>
      <c r="AC3370">
        <v>233</v>
      </c>
    </row>
    <row r="3371" spans="1:29" x14ac:dyDescent="0.25">
      <c r="A3371">
        <v>345</v>
      </c>
      <c r="B3371">
        <v>345101</v>
      </c>
      <c r="C3371" t="s">
        <v>78</v>
      </c>
      <c r="D3371">
        <v>5895</v>
      </c>
      <c r="E3371">
        <v>1.96</v>
      </c>
      <c r="F3371" s="1">
        <v>42185</v>
      </c>
      <c r="G3371" t="s">
        <v>119</v>
      </c>
      <c r="H3371" t="s">
        <v>485</v>
      </c>
      <c r="I3371" t="s">
        <v>485</v>
      </c>
      <c r="K3371">
        <v>4796</v>
      </c>
      <c r="L3371">
        <v>212653</v>
      </c>
      <c r="Q3371" t="s">
        <v>344</v>
      </c>
      <c r="U3371">
        <v>6</v>
      </c>
      <c r="V3371">
        <v>15</v>
      </c>
      <c r="Y3371" t="s">
        <v>345</v>
      </c>
      <c r="Z3371">
        <v>0</v>
      </c>
      <c r="AA3371" t="s">
        <v>346</v>
      </c>
      <c r="AB3371" t="s">
        <v>124</v>
      </c>
      <c r="AC3371">
        <v>232</v>
      </c>
    </row>
    <row r="3372" spans="1:29" x14ac:dyDescent="0.25">
      <c r="A3372">
        <v>345</v>
      </c>
      <c r="B3372">
        <v>345102</v>
      </c>
      <c r="C3372" t="s">
        <v>78</v>
      </c>
      <c r="D3372">
        <v>5895</v>
      </c>
      <c r="E3372">
        <v>17.41</v>
      </c>
      <c r="F3372" s="1">
        <v>42185</v>
      </c>
      <c r="G3372" t="s">
        <v>119</v>
      </c>
      <c r="H3372" t="s">
        <v>485</v>
      </c>
      <c r="I3372" t="s">
        <v>485</v>
      </c>
      <c r="K3372">
        <v>4796</v>
      </c>
      <c r="L3372">
        <v>212653</v>
      </c>
      <c r="Q3372" t="s">
        <v>344</v>
      </c>
      <c r="U3372">
        <v>6</v>
      </c>
      <c r="V3372">
        <v>15</v>
      </c>
      <c r="Y3372" t="s">
        <v>345</v>
      </c>
      <c r="Z3372">
        <v>0</v>
      </c>
      <c r="AA3372" t="s">
        <v>346</v>
      </c>
      <c r="AB3372" t="s">
        <v>124</v>
      </c>
      <c r="AC3372">
        <v>233</v>
      </c>
    </row>
    <row r="3373" spans="1:29" x14ac:dyDescent="0.25">
      <c r="A3373">
        <v>345</v>
      </c>
      <c r="B3373">
        <v>345101</v>
      </c>
      <c r="C3373" t="s">
        <v>78</v>
      </c>
      <c r="D3373">
        <v>5895</v>
      </c>
      <c r="E3373">
        <v>0.24</v>
      </c>
      <c r="F3373" s="1">
        <v>42185</v>
      </c>
      <c r="G3373" t="s">
        <v>119</v>
      </c>
      <c r="H3373" t="s">
        <v>491</v>
      </c>
      <c r="I3373" t="s">
        <v>491</v>
      </c>
      <c r="K3373">
        <v>4798</v>
      </c>
      <c r="L3373">
        <v>212653</v>
      </c>
      <c r="Q3373" t="s">
        <v>344</v>
      </c>
      <c r="U3373">
        <v>6</v>
      </c>
      <c r="V3373">
        <v>15</v>
      </c>
      <c r="Y3373" t="s">
        <v>345</v>
      </c>
      <c r="Z3373">
        <v>0</v>
      </c>
      <c r="AA3373" t="s">
        <v>346</v>
      </c>
      <c r="AB3373" t="s">
        <v>124</v>
      </c>
      <c r="AC3373">
        <v>232</v>
      </c>
    </row>
    <row r="3374" spans="1:29" x14ac:dyDescent="0.25">
      <c r="A3374">
        <v>345</v>
      </c>
      <c r="B3374">
        <v>345102</v>
      </c>
      <c r="C3374" t="s">
        <v>78</v>
      </c>
      <c r="D3374">
        <v>5895</v>
      </c>
      <c r="E3374">
        <v>2.13</v>
      </c>
      <c r="F3374" s="1">
        <v>42185</v>
      </c>
      <c r="G3374" t="s">
        <v>119</v>
      </c>
      <c r="H3374" t="s">
        <v>491</v>
      </c>
      <c r="I3374" t="s">
        <v>491</v>
      </c>
      <c r="K3374">
        <v>4798</v>
      </c>
      <c r="L3374">
        <v>212653</v>
      </c>
      <c r="Q3374" t="s">
        <v>344</v>
      </c>
      <c r="U3374">
        <v>6</v>
      </c>
      <c r="V3374">
        <v>15</v>
      </c>
      <c r="Y3374" t="s">
        <v>345</v>
      </c>
      <c r="Z3374">
        <v>0</v>
      </c>
      <c r="AA3374" t="s">
        <v>346</v>
      </c>
      <c r="AB3374" t="s">
        <v>124</v>
      </c>
      <c r="AC3374">
        <v>233</v>
      </c>
    </row>
    <row r="3375" spans="1:29" x14ac:dyDescent="0.25">
      <c r="A3375">
        <v>345</v>
      </c>
      <c r="B3375">
        <v>345101</v>
      </c>
      <c r="C3375" t="s">
        <v>78</v>
      </c>
      <c r="D3375">
        <v>5895</v>
      </c>
      <c r="E3375">
        <v>0.68</v>
      </c>
      <c r="F3375" s="1">
        <v>42185</v>
      </c>
      <c r="G3375" t="s">
        <v>119</v>
      </c>
      <c r="H3375" t="s">
        <v>486</v>
      </c>
      <c r="I3375" t="s">
        <v>486</v>
      </c>
      <c r="K3375">
        <v>4799</v>
      </c>
      <c r="L3375">
        <v>212653</v>
      </c>
      <c r="Q3375" t="s">
        <v>344</v>
      </c>
      <c r="U3375">
        <v>6</v>
      </c>
      <c r="V3375">
        <v>15</v>
      </c>
      <c r="Y3375" t="s">
        <v>345</v>
      </c>
      <c r="Z3375">
        <v>0</v>
      </c>
      <c r="AA3375" t="s">
        <v>346</v>
      </c>
      <c r="AB3375" t="s">
        <v>124</v>
      </c>
      <c r="AC3375">
        <v>232</v>
      </c>
    </row>
    <row r="3376" spans="1:29" x14ac:dyDescent="0.25">
      <c r="A3376">
        <v>345</v>
      </c>
      <c r="B3376">
        <v>345102</v>
      </c>
      <c r="C3376" t="s">
        <v>78</v>
      </c>
      <c r="D3376">
        <v>5895</v>
      </c>
      <c r="E3376">
        <v>6.01</v>
      </c>
      <c r="F3376" s="1">
        <v>42185</v>
      </c>
      <c r="G3376" t="s">
        <v>119</v>
      </c>
      <c r="H3376" t="s">
        <v>486</v>
      </c>
      <c r="I3376" t="s">
        <v>486</v>
      </c>
      <c r="K3376">
        <v>4799</v>
      </c>
      <c r="L3376">
        <v>212653</v>
      </c>
      <c r="Q3376" t="s">
        <v>344</v>
      </c>
      <c r="U3376">
        <v>6</v>
      </c>
      <c r="V3376">
        <v>15</v>
      </c>
      <c r="Y3376" t="s">
        <v>345</v>
      </c>
      <c r="Z3376">
        <v>0</v>
      </c>
      <c r="AA3376" t="s">
        <v>346</v>
      </c>
      <c r="AB3376" t="s">
        <v>124</v>
      </c>
      <c r="AC3376">
        <v>233</v>
      </c>
    </row>
    <row r="3377" spans="1:29" x14ac:dyDescent="0.25">
      <c r="A3377">
        <v>345</v>
      </c>
      <c r="B3377">
        <v>345101</v>
      </c>
      <c r="C3377" t="s">
        <v>78</v>
      </c>
      <c r="D3377">
        <v>5895</v>
      </c>
      <c r="E3377">
        <v>0.21</v>
      </c>
      <c r="F3377" s="1">
        <v>42185</v>
      </c>
      <c r="G3377" t="s">
        <v>119</v>
      </c>
      <c r="H3377" t="s">
        <v>487</v>
      </c>
      <c r="I3377" t="s">
        <v>487</v>
      </c>
      <c r="K3377">
        <v>4800</v>
      </c>
      <c r="L3377">
        <v>212653</v>
      </c>
      <c r="Q3377" t="s">
        <v>344</v>
      </c>
      <c r="U3377">
        <v>6</v>
      </c>
      <c r="V3377">
        <v>15</v>
      </c>
      <c r="Y3377" t="s">
        <v>345</v>
      </c>
      <c r="Z3377">
        <v>0</v>
      </c>
      <c r="AA3377" t="s">
        <v>346</v>
      </c>
      <c r="AB3377" t="s">
        <v>124</v>
      </c>
      <c r="AC3377">
        <v>232</v>
      </c>
    </row>
    <row r="3378" spans="1:29" x14ac:dyDescent="0.25">
      <c r="A3378">
        <v>345</v>
      </c>
      <c r="B3378">
        <v>345102</v>
      </c>
      <c r="C3378" t="s">
        <v>78</v>
      </c>
      <c r="D3378">
        <v>5895</v>
      </c>
      <c r="E3378">
        <v>1.85</v>
      </c>
      <c r="F3378" s="1">
        <v>42185</v>
      </c>
      <c r="G3378" t="s">
        <v>119</v>
      </c>
      <c r="H3378" t="s">
        <v>487</v>
      </c>
      <c r="I3378" t="s">
        <v>487</v>
      </c>
      <c r="K3378">
        <v>4800</v>
      </c>
      <c r="L3378">
        <v>212653</v>
      </c>
      <c r="Q3378" t="s">
        <v>344</v>
      </c>
      <c r="U3378">
        <v>6</v>
      </c>
      <c r="V3378">
        <v>15</v>
      </c>
      <c r="Y3378" t="s">
        <v>345</v>
      </c>
      <c r="Z3378">
        <v>0</v>
      </c>
      <c r="AA3378" t="s">
        <v>346</v>
      </c>
      <c r="AB3378" t="s">
        <v>124</v>
      </c>
      <c r="AC3378">
        <v>233</v>
      </c>
    </row>
    <row r="3379" spans="1:29" x14ac:dyDescent="0.25">
      <c r="A3379">
        <v>345</v>
      </c>
      <c r="B3379">
        <v>345101</v>
      </c>
      <c r="C3379" t="s">
        <v>78</v>
      </c>
      <c r="D3379">
        <v>5895</v>
      </c>
      <c r="E3379">
        <v>14.63</v>
      </c>
      <c r="F3379" s="1">
        <v>42185</v>
      </c>
      <c r="G3379" t="s">
        <v>119</v>
      </c>
      <c r="H3379" t="s">
        <v>495</v>
      </c>
      <c r="I3379" t="s">
        <v>451</v>
      </c>
      <c r="K3379">
        <v>304667</v>
      </c>
      <c r="L3379">
        <v>211832</v>
      </c>
      <c r="P3379" t="s">
        <v>126</v>
      </c>
      <c r="Q3379" t="s">
        <v>170</v>
      </c>
      <c r="U3379">
        <v>6</v>
      </c>
      <c r="V3379">
        <v>15</v>
      </c>
      <c r="Y3379" t="s">
        <v>122</v>
      </c>
      <c r="Z3379">
        <v>102</v>
      </c>
      <c r="AA3379" t="s">
        <v>123</v>
      </c>
      <c r="AB3379" t="s">
        <v>124</v>
      </c>
      <c r="AC3379">
        <v>238</v>
      </c>
    </row>
    <row r="3380" spans="1:29" x14ac:dyDescent="0.25">
      <c r="A3380">
        <v>345</v>
      </c>
      <c r="B3380">
        <v>345102</v>
      </c>
      <c r="C3380" t="s">
        <v>78</v>
      </c>
      <c r="D3380">
        <v>5895</v>
      </c>
      <c r="E3380">
        <v>28.82</v>
      </c>
      <c r="F3380" s="1">
        <v>42185</v>
      </c>
      <c r="G3380" t="s">
        <v>119</v>
      </c>
      <c r="H3380" t="s">
        <v>452</v>
      </c>
      <c r="K3380">
        <v>694605</v>
      </c>
      <c r="L3380">
        <v>211382</v>
      </c>
      <c r="Q3380" t="s">
        <v>172</v>
      </c>
      <c r="U3380">
        <v>6</v>
      </c>
      <c r="V3380">
        <v>15</v>
      </c>
      <c r="X3380">
        <v>3029848</v>
      </c>
      <c r="Y3380" t="s">
        <v>122</v>
      </c>
      <c r="Z3380">
        <v>345</v>
      </c>
      <c r="AA3380" t="s">
        <v>147</v>
      </c>
      <c r="AB3380" t="s">
        <v>124</v>
      </c>
      <c r="AC3380">
        <v>1</v>
      </c>
    </row>
    <row r="3381" spans="1:29" x14ac:dyDescent="0.25">
      <c r="A3381">
        <v>345</v>
      </c>
      <c r="B3381">
        <v>345102</v>
      </c>
      <c r="C3381" t="s">
        <v>78</v>
      </c>
      <c r="D3381">
        <v>5895</v>
      </c>
      <c r="E3381">
        <v>31.14</v>
      </c>
      <c r="F3381" s="1">
        <v>42185</v>
      </c>
      <c r="G3381" t="s">
        <v>119</v>
      </c>
      <c r="H3381" t="s">
        <v>482</v>
      </c>
      <c r="K3381">
        <v>694701</v>
      </c>
      <c r="L3381">
        <v>211382</v>
      </c>
      <c r="Q3381" t="s">
        <v>172</v>
      </c>
      <c r="U3381">
        <v>6</v>
      </c>
      <c r="V3381">
        <v>15</v>
      </c>
      <c r="X3381">
        <v>3000067</v>
      </c>
      <c r="Y3381" t="s">
        <v>122</v>
      </c>
      <c r="Z3381">
        <v>345</v>
      </c>
      <c r="AA3381" t="s">
        <v>147</v>
      </c>
      <c r="AB3381" t="s">
        <v>124</v>
      </c>
      <c r="AC3381">
        <v>1</v>
      </c>
    </row>
    <row r="3382" spans="1:29" x14ac:dyDescent="0.25">
      <c r="A3382">
        <v>345</v>
      </c>
      <c r="B3382">
        <v>345102</v>
      </c>
      <c r="C3382" t="s">
        <v>78</v>
      </c>
      <c r="D3382">
        <v>5900</v>
      </c>
      <c r="E3382">
        <v>28.36</v>
      </c>
      <c r="F3382" s="1">
        <v>41829</v>
      </c>
      <c r="G3382" t="s">
        <v>119</v>
      </c>
      <c r="H3382" t="s">
        <v>466</v>
      </c>
      <c r="K3382">
        <v>612638</v>
      </c>
      <c r="L3382">
        <v>185581</v>
      </c>
      <c r="Q3382" t="s">
        <v>172</v>
      </c>
      <c r="U3382">
        <v>7</v>
      </c>
      <c r="V3382">
        <v>14</v>
      </c>
      <c r="X3382">
        <v>3058462</v>
      </c>
      <c r="Y3382" t="s">
        <v>122</v>
      </c>
      <c r="Z3382">
        <v>345</v>
      </c>
      <c r="AA3382" t="s">
        <v>147</v>
      </c>
      <c r="AB3382" t="s">
        <v>124</v>
      </c>
      <c r="AC3382">
        <v>1</v>
      </c>
    </row>
    <row r="3383" spans="1:29" x14ac:dyDescent="0.25">
      <c r="A3383">
        <v>345</v>
      </c>
      <c r="B3383">
        <v>345103</v>
      </c>
      <c r="C3383" t="s">
        <v>78</v>
      </c>
      <c r="D3383">
        <v>5900</v>
      </c>
      <c r="E3383" s="2">
        <v>1.85</v>
      </c>
      <c r="F3383" s="1">
        <v>41849</v>
      </c>
      <c r="G3383" t="s">
        <v>119</v>
      </c>
      <c r="H3383" t="s">
        <v>451</v>
      </c>
      <c r="K3383">
        <v>617584</v>
      </c>
      <c r="L3383">
        <v>186957</v>
      </c>
      <c r="Q3383" t="s">
        <v>172</v>
      </c>
      <c r="U3383">
        <v>7</v>
      </c>
      <c r="V3383">
        <v>14</v>
      </c>
      <c r="X3383">
        <v>3049664</v>
      </c>
      <c r="Y3383" t="s">
        <v>122</v>
      </c>
      <c r="Z3383">
        <v>345</v>
      </c>
      <c r="AA3383" t="s">
        <v>147</v>
      </c>
      <c r="AB3383" t="s">
        <v>124</v>
      </c>
      <c r="AC3383">
        <v>2</v>
      </c>
    </row>
    <row r="3384" spans="1:29" x14ac:dyDescent="0.25">
      <c r="A3384">
        <v>345</v>
      </c>
      <c r="B3384">
        <v>345103</v>
      </c>
      <c r="C3384" t="s">
        <v>78</v>
      </c>
      <c r="D3384">
        <v>5900</v>
      </c>
      <c r="E3384" s="2">
        <v>1.85</v>
      </c>
      <c r="F3384" s="1">
        <v>41849</v>
      </c>
      <c r="G3384" t="s">
        <v>119</v>
      </c>
      <c r="H3384" t="s">
        <v>451</v>
      </c>
      <c r="K3384">
        <v>617584</v>
      </c>
      <c r="L3384">
        <v>186957</v>
      </c>
      <c r="Q3384" t="s">
        <v>172</v>
      </c>
      <c r="U3384">
        <v>7</v>
      </c>
      <c r="V3384">
        <v>14</v>
      </c>
      <c r="X3384">
        <v>3049664</v>
      </c>
      <c r="Y3384" t="s">
        <v>122</v>
      </c>
      <c r="Z3384">
        <v>345</v>
      </c>
      <c r="AA3384" t="s">
        <v>147</v>
      </c>
      <c r="AB3384" t="s">
        <v>124</v>
      </c>
      <c r="AC3384">
        <v>3</v>
      </c>
    </row>
    <row r="3385" spans="1:29" x14ac:dyDescent="0.25">
      <c r="A3385">
        <v>345</v>
      </c>
      <c r="B3385">
        <v>345103</v>
      </c>
      <c r="C3385" t="s">
        <v>78</v>
      </c>
      <c r="D3385">
        <v>5900</v>
      </c>
      <c r="E3385" s="2">
        <v>1.85</v>
      </c>
      <c r="F3385" s="1">
        <v>41849</v>
      </c>
      <c r="G3385" t="s">
        <v>119</v>
      </c>
      <c r="H3385" t="s">
        <v>451</v>
      </c>
      <c r="K3385">
        <v>617584</v>
      </c>
      <c r="L3385">
        <v>186957</v>
      </c>
      <c r="Q3385" t="s">
        <v>172</v>
      </c>
      <c r="U3385">
        <v>7</v>
      </c>
      <c r="V3385">
        <v>14</v>
      </c>
      <c r="X3385">
        <v>3049664</v>
      </c>
      <c r="Y3385" t="s">
        <v>122</v>
      </c>
      <c r="Z3385">
        <v>345</v>
      </c>
      <c r="AA3385" t="s">
        <v>147</v>
      </c>
      <c r="AB3385" t="s">
        <v>124</v>
      </c>
      <c r="AC3385">
        <v>4</v>
      </c>
    </row>
    <row r="3386" spans="1:29" x14ac:dyDescent="0.25">
      <c r="A3386">
        <v>345</v>
      </c>
      <c r="B3386">
        <v>345103</v>
      </c>
      <c r="C3386" t="s">
        <v>78</v>
      </c>
      <c r="D3386">
        <v>5900</v>
      </c>
      <c r="E3386" s="2">
        <v>1.85</v>
      </c>
      <c r="F3386" s="1">
        <v>41849</v>
      </c>
      <c r="G3386" t="s">
        <v>119</v>
      </c>
      <c r="H3386" t="s">
        <v>451</v>
      </c>
      <c r="K3386">
        <v>617584</v>
      </c>
      <c r="L3386">
        <v>186957</v>
      </c>
      <c r="Q3386" t="s">
        <v>172</v>
      </c>
      <c r="U3386">
        <v>7</v>
      </c>
      <c r="V3386">
        <v>14</v>
      </c>
      <c r="X3386">
        <v>3049664</v>
      </c>
      <c r="Y3386" t="s">
        <v>122</v>
      </c>
      <c r="Z3386">
        <v>345</v>
      </c>
      <c r="AA3386" t="s">
        <v>147</v>
      </c>
      <c r="AB3386" t="s">
        <v>124</v>
      </c>
      <c r="AC3386">
        <v>5</v>
      </c>
    </row>
    <row r="3387" spans="1:29" x14ac:dyDescent="0.25">
      <c r="A3387">
        <v>345</v>
      </c>
      <c r="B3387">
        <v>345103</v>
      </c>
      <c r="C3387" t="s">
        <v>78</v>
      </c>
      <c r="D3387">
        <v>5900</v>
      </c>
      <c r="E3387" s="2">
        <v>1.85</v>
      </c>
      <c r="F3387" s="1">
        <v>41849</v>
      </c>
      <c r="G3387" t="s">
        <v>119</v>
      </c>
      <c r="H3387" t="s">
        <v>451</v>
      </c>
      <c r="K3387">
        <v>617584</v>
      </c>
      <c r="L3387">
        <v>186957</v>
      </c>
      <c r="Q3387" t="s">
        <v>172</v>
      </c>
      <c r="U3387">
        <v>7</v>
      </c>
      <c r="V3387">
        <v>14</v>
      </c>
      <c r="X3387">
        <v>3049664</v>
      </c>
      <c r="Y3387" t="s">
        <v>122</v>
      </c>
      <c r="Z3387">
        <v>345</v>
      </c>
      <c r="AA3387" t="s">
        <v>147</v>
      </c>
      <c r="AB3387" t="s">
        <v>124</v>
      </c>
      <c r="AC3387">
        <v>6</v>
      </c>
    </row>
    <row r="3388" spans="1:29" x14ac:dyDescent="0.25">
      <c r="A3388">
        <v>345</v>
      </c>
      <c r="B3388">
        <v>345101</v>
      </c>
      <c r="C3388" t="s">
        <v>78</v>
      </c>
      <c r="D3388">
        <v>5900</v>
      </c>
      <c r="E3388">
        <v>0.13</v>
      </c>
      <c r="F3388" s="1">
        <v>41851</v>
      </c>
      <c r="G3388" t="s">
        <v>119</v>
      </c>
      <c r="H3388" t="s">
        <v>496</v>
      </c>
      <c r="I3388" t="s">
        <v>496</v>
      </c>
      <c r="K3388">
        <v>4807</v>
      </c>
      <c r="L3388">
        <v>188241</v>
      </c>
      <c r="Q3388" t="s">
        <v>344</v>
      </c>
      <c r="U3388">
        <v>7</v>
      </c>
      <c r="V3388">
        <v>14</v>
      </c>
      <c r="Y3388" t="s">
        <v>345</v>
      </c>
      <c r="Z3388">
        <v>0</v>
      </c>
      <c r="AA3388" t="s">
        <v>346</v>
      </c>
      <c r="AB3388" t="s">
        <v>124</v>
      </c>
      <c r="AC3388">
        <v>229</v>
      </c>
    </row>
    <row r="3389" spans="1:29" x14ac:dyDescent="0.25">
      <c r="A3389">
        <v>345</v>
      </c>
      <c r="B3389">
        <v>345102</v>
      </c>
      <c r="C3389" t="s">
        <v>78</v>
      </c>
      <c r="D3389">
        <v>5900</v>
      </c>
      <c r="E3389">
        <v>1.17</v>
      </c>
      <c r="F3389" s="1">
        <v>41851</v>
      </c>
      <c r="G3389" t="s">
        <v>119</v>
      </c>
      <c r="H3389" t="s">
        <v>496</v>
      </c>
      <c r="I3389" t="s">
        <v>496</v>
      </c>
      <c r="K3389">
        <v>4807</v>
      </c>
      <c r="L3389">
        <v>188241</v>
      </c>
      <c r="Q3389" t="s">
        <v>344</v>
      </c>
      <c r="U3389">
        <v>7</v>
      </c>
      <c r="V3389">
        <v>14</v>
      </c>
      <c r="Y3389" t="s">
        <v>345</v>
      </c>
      <c r="Z3389">
        <v>0</v>
      </c>
      <c r="AA3389" t="s">
        <v>346</v>
      </c>
      <c r="AB3389" t="s">
        <v>124</v>
      </c>
      <c r="AC3389">
        <v>230</v>
      </c>
    </row>
    <row r="3390" spans="1:29" x14ac:dyDescent="0.25">
      <c r="A3390">
        <v>345</v>
      </c>
      <c r="B3390">
        <v>345101</v>
      </c>
      <c r="C3390" t="s">
        <v>78</v>
      </c>
      <c r="D3390">
        <v>5900</v>
      </c>
      <c r="E3390">
        <v>0.65</v>
      </c>
      <c r="F3390" s="1">
        <v>41851</v>
      </c>
      <c r="G3390" t="s">
        <v>119</v>
      </c>
      <c r="H3390" t="s">
        <v>497</v>
      </c>
      <c r="I3390" t="s">
        <v>497</v>
      </c>
      <c r="K3390">
        <v>4810</v>
      </c>
      <c r="L3390">
        <v>188241</v>
      </c>
      <c r="Q3390" t="s">
        <v>344</v>
      </c>
      <c r="U3390">
        <v>7</v>
      </c>
      <c r="V3390">
        <v>14</v>
      </c>
      <c r="Y3390" t="s">
        <v>345</v>
      </c>
      <c r="Z3390">
        <v>0</v>
      </c>
      <c r="AA3390" t="s">
        <v>346</v>
      </c>
      <c r="AB3390" t="s">
        <v>124</v>
      </c>
      <c r="AC3390">
        <v>229</v>
      </c>
    </row>
    <row r="3391" spans="1:29" x14ac:dyDescent="0.25">
      <c r="A3391">
        <v>345</v>
      </c>
      <c r="B3391">
        <v>345102</v>
      </c>
      <c r="C3391" t="s">
        <v>78</v>
      </c>
      <c r="D3391">
        <v>5900</v>
      </c>
      <c r="E3391">
        <v>5.8</v>
      </c>
      <c r="F3391" s="1">
        <v>41851</v>
      </c>
      <c r="G3391" t="s">
        <v>119</v>
      </c>
      <c r="H3391" t="s">
        <v>497</v>
      </c>
      <c r="I3391" t="s">
        <v>497</v>
      </c>
      <c r="K3391">
        <v>4810</v>
      </c>
      <c r="L3391">
        <v>188241</v>
      </c>
      <c r="Q3391" t="s">
        <v>344</v>
      </c>
      <c r="U3391">
        <v>7</v>
      </c>
      <c r="V3391">
        <v>14</v>
      </c>
      <c r="Y3391" t="s">
        <v>345</v>
      </c>
      <c r="Z3391">
        <v>0</v>
      </c>
      <c r="AA3391" t="s">
        <v>346</v>
      </c>
      <c r="AB3391" t="s">
        <v>124</v>
      </c>
      <c r="AC3391">
        <v>230</v>
      </c>
    </row>
    <row r="3392" spans="1:29" x14ac:dyDescent="0.25">
      <c r="A3392">
        <v>345</v>
      </c>
      <c r="B3392">
        <v>345103</v>
      </c>
      <c r="C3392" t="s">
        <v>78</v>
      </c>
      <c r="D3392">
        <v>5900</v>
      </c>
      <c r="E3392" s="2">
        <v>1.85</v>
      </c>
      <c r="F3392" s="1">
        <v>41857</v>
      </c>
      <c r="G3392" t="s">
        <v>119</v>
      </c>
      <c r="H3392" t="s">
        <v>451</v>
      </c>
      <c r="K3392">
        <v>619460</v>
      </c>
      <c r="L3392">
        <v>187647</v>
      </c>
      <c r="Q3392" t="s">
        <v>172</v>
      </c>
      <c r="U3392">
        <v>8</v>
      </c>
      <c r="V3392">
        <v>14</v>
      </c>
      <c r="X3392">
        <v>3049664</v>
      </c>
      <c r="Y3392" t="s">
        <v>122</v>
      </c>
      <c r="Z3392">
        <v>345</v>
      </c>
      <c r="AA3392" t="s">
        <v>147</v>
      </c>
      <c r="AB3392" t="s">
        <v>124</v>
      </c>
      <c r="AC3392">
        <v>2</v>
      </c>
    </row>
    <row r="3393" spans="1:29" x14ac:dyDescent="0.25">
      <c r="A3393">
        <v>345</v>
      </c>
      <c r="B3393">
        <v>345103</v>
      </c>
      <c r="C3393" t="s">
        <v>78</v>
      </c>
      <c r="D3393">
        <v>5900</v>
      </c>
      <c r="E3393" s="2">
        <v>1.85</v>
      </c>
      <c r="F3393" s="1">
        <v>41857</v>
      </c>
      <c r="G3393" t="s">
        <v>119</v>
      </c>
      <c r="H3393" t="s">
        <v>451</v>
      </c>
      <c r="K3393">
        <v>619460</v>
      </c>
      <c r="L3393">
        <v>187647</v>
      </c>
      <c r="Q3393" t="s">
        <v>172</v>
      </c>
      <c r="U3393">
        <v>8</v>
      </c>
      <c r="V3393">
        <v>14</v>
      </c>
      <c r="X3393">
        <v>3049664</v>
      </c>
      <c r="Y3393" t="s">
        <v>122</v>
      </c>
      <c r="Z3393">
        <v>345</v>
      </c>
      <c r="AA3393" t="s">
        <v>147</v>
      </c>
      <c r="AB3393" t="s">
        <v>124</v>
      </c>
      <c r="AC3393">
        <v>3</v>
      </c>
    </row>
    <row r="3394" spans="1:29" x14ac:dyDescent="0.25">
      <c r="A3394">
        <v>345</v>
      </c>
      <c r="B3394">
        <v>345103</v>
      </c>
      <c r="C3394" t="s">
        <v>78</v>
      </c>
      <c r="D3394">
        <v>5900</v>
      </c>
      <c r="E3394" s="2">
        <v>1.85</v>
      </c>
      <c r="F3394" s="1">
        <v>41857</v>
      </c>
      <c r="G3394" t="s">
        <v>119</v>
      </c>
      <c r="H3394" t="s">
        <v>451</v>
      </c>
      <c r="K3394">
        <v>619460</v>
      </c>
      <c r="L3394">
        <v>187647</v>
      </c>
      <c r="Q3394" t="s">
        <v>172</v>
      </c>
      <c r="U3394">
        <v>8</v>
      </c>
      <c r="V3394">
        <v>14</v>
      </c>
      <c r="X3394">
        <v>3049664</v>
      </c>
      <c r="Y3394" t="s">
        <v>122</v>
      </c>
      <c r="Z3394">
        <v>345</v>
      </c>
      <c r="AA3394" t="s">
        <v>147</v>
      </c>
      <c r="AB3394" t="s">
        <v>124</v>
      </c>
      <c r="AC3394">
        <v>5</v>
      </c>
    </row>
    <row r="3395" spans="1:29" x14ac:dyDescent="0.25">
      <c r="A3395">
        <v>345</v>
      </c>
      <c r="B3395">
        <v>345103</v>
      </c>
      <c r="C3395" t="s">
        <v>78</v>
      </c>
      <c r="D3395">
        <v>5900</v>
      </c>
      <c r="E3395" s="2">
        <v>1.85</v>
      </c>
      <c r="F3395" s="1">
        <v>41857</v>
      </c>
      <c r="G3395" t="s">
        <v>119</v>
      </c>
      <c r="H3395" t="s">
        <v>451</v>
      </c>
      <c r="K3395">
        <v>619460</v>
      </c>
      <c r="L3395">
        <v>187647</v>
      </c>
      <c r="Q3395" t="s">
        <v>172</v>
      </c>
      <c r="U3395">
        <v>8</v>
      </c>
      <c r="V3395">
        <v>14</v>
      </c>
      <c r="X3395">
        <v>3049664</v>
      </c>
      <c r="Y3395" t="s">
        <v>122</v>
      </c>
      <c r="Z3395">
        <v>345</v>
      </c>
      <c r="AA3395" t="s">
        <v>147</v>
      </c>
      <c r="AB3395" t="s">
        <v>124</v>
      </c>
      <c r="AC3395">
        <v>6</v>
      </c>
    </row>
    <row r="3396" spans="1:29" x14ac:dyDescent="0.25">
      <c r="A3396">
        <v>345</v>
      </c>
      <c r="B3396">
        <v>345103</v>
      </c>
      <c r="C3396" t="s">
        <v>78</v>
      </c>
      <c r="D3396">
        <v>5900</v>
      </c>
      <c r="E3396" s="2">
        <v>1.85</v>
      </c>
      <c r="F3396" s="1">
        <v>41857</v>
      </c>
      <c r="G3396" t="s">
        <v>119</v>
      </c>
      <c r="H3396" t="s">
        <v>451</v>
      </c>
      <c r="K3396">
        <v>619460</v>
      </c>
      <c r="L3396">
        <v>187647</v>
      </c>
      <c r="Q3396" t="s">
        <v>172</v>
      </c>
      <c r="U3396">
        <v>8</v>
      </c>
      <c r="V3396">
        <v>14</v>
      </c>
      <c r="X3396">
        <v>3049664</v>
      </c>
      <c r="Y3396" t="s">
        <v>122</v>
      </c>
      <c r="Z3396">
        <v>345</v>
      </c>
      <c r="AA3396" t="s">
        <v>147</v>
      </c>
      <c r="AB3396" t="s">
        <v>124</v>
      </c>
      <c r="AC3396">
        <v>7</v>
      </c>
    </row>
    <row r="3397" spans="1:29" x14ac:dyDescent="0.25">
      <c r="A3397">
        <v>345</v>
      </c>
      <c r="B3397">
        <v>345101</v>
      </c>
      <c r="C3397" t="s">
        <v>78</v>
      </c>
      <c r="D3397">
        <v>5900</v>
      </c>
      <c r="E3397">
        <v>-1.83</v>
      </c>
      <c r="F3397" s="1">
        <v>41882</v>
      </c>
      <c r="G3397" t="s">
        <v>119</v>
      </c>
      <c r="H3397" t="s">
        <v>498</v>
      </c>
      <c r="I3397" t="s">
        <v>498</v>
      </c>
      <c r="K3397">
        <v>4802</v>
      </c>
      <c r="L3397">
        <v>190224</v>
      </c>
      <c r="Q3397" t="s">
        <v>344</v>
      </c>
      <c r="U3397">
        <v>8</v>
      </c>
      <c r="V3397">
        <v>14</v>
      </c>
      <c r="Y3397" t="s">
        <v>345</v>
      </c>
      <c r="Z3397">
        <v>0</v>
      </c>
      <c r="AA3397" t="s">
        <v>346</v>
      </c>
      <c r="AB3397" t="s">
        <v>124</v>
      </c>
      <c r="AC3397">
        <v>228</v>
      </c>
    </row>
    <row r="3398" spans="1:29" x14ac:dyDescent="0.25">
      <c r="A3398">
        <v>345</v>
      </c>
      <c r="B3398">
        <v>345102</v>
      </c>
      <c r="C3398" t="s">
        <v>78</v>
      </c>
      <c r="D3398">
        <v>5900</v>
      </c>
      <c r="E3398">
        <v>-16.22</v>
      </c>
      <c r="F3398" s="1">
        <v>41882</v>
      </c>
      <c r="G3398" t="s">
        <v>119</v>
      </c>
      <c r="H3398" t="s">
        <v>498</v>
      </c>
      <c r="I3398" t="s">
        <v>498</v>
      </c>
      <c r="K3398">
        <v>4802</v>
      </c>
      <c r="L3398">
        <v>190224</v>
      </c>
      <c r="Q3398" t="s">
        <v>344</v>
      </c>
      <c r="U3398">
        <v>8</v>
      </c>
      <c r="V3398">
        <v>14</v>
      </c>
      <c r="Y3398" t="s">
        <v>345</v>
      </c>
      <c r="Z3398">
        <v>0</v>
      </c>
      <c r="AA3398" t="s">
        <v>346</v>
      </c>
      <c r="AB3398" t="s">
        <v>124</v>
      </c>
      <c r="AC3398">
        <v>229</v>
      </c>
    </row>
    <row r="3399" spans="1:29" x14ac:dyDescent="0.25">
      <c r="A3399">
        <v>345</v>
      </c>
      <c r="B3399">
        <v>345101</v>
      </c>
      <c r="C3399" t="s">
        <v>78</v>
      </c>
      <c r="D3399">
        <v>5900</v>
      </c>
      <c r="E3399">
        <v>0.23</v>
      </c>
      <c r="F3399" s="1">
        <v>41882</v>
      </c>
      <c r="G3399" t="s">
        <v>119</v>
      </c>
      <c r="H3399" t="s">
        <v>496</v>
      </c>
      <c r="I3399" t="s">
        <v>496</v>
      </c>
      <c r="K3399">
        <v>4807</v>
      </c>
      <c r="L3399">
        <v>190224</v>
      </c>
      <c r="Q3399" t="s">
        <v>344</v>
      </c>
      <c r="U3399">
        <v>8</v>
      </c>
      <c r="V3399">
        <v>14</v>
      </c>
      <c r="Y3399" t="s">
        <v>345</v>
      </c>
      <c r="Z3399">
        <v>0</v>
      </c>
      <c r="AA3399" t="s">
        <v>346</v>
      </c>
      <c r="AB3399" t="s">
        <v>124</v>
      </c>
      <c r="AC3399">
        <v>228</v>
      </c>
    </row>
    <row r="3400" spans="1:29" x14ac:dyDescent="0.25">
      <c r="A3400">
        <v>345</v>
      </c>
      <c r="B3400">
        <v>345102</v>
      </c>
      <c r="C3400" t="s">
        <v>78</v>
      </c>
      <c r="D3400">
        <v>5900</v>
      </c>
      <c r="E3400">
        <v>2.0499999999999998</v>
      </c>
      <c r="F3400" s="1">
        <v>41882</v>
      </c>
      <c r="G3400" t="s">
        <v>119</v>
      </c>
      <c r="H3400" t="s">
        <v>496</v>
      </c>
      <c r="I3400" t="s">
        <v>496</v>
      </c>
      <c r="K3400">
        <v>4807</v>
      </c>
      <c r="L3400">
        <v>190224</v>
      </c>
      <c r="Q3400" t="s">
        <v>344</v>
      </c>
      <c r="U3400">
        <v>8</v>
      </c>
      <c r="V3400">
        <v>14</v>
      </c>
      <c r="Y3400" t="s">
        <v>345</v>
      </c>
      <c r="Z3400">
        <v>0</v>
      </c>
      <c r="AA3400" t="s">
        <v>346</v>
      </c>
      <c r="AB3400" t="s">
        <v>124</v>
      </c>
      <c r="AC3400">
        <v>229</v>
      </c>
    </row>
    <row r="3401" spans="1:29" x14ac:dyDescent="0.25">
      <c r="A3401">
        <v>345</v>
      </c>
      <c r="B3401">
        <v>345101</v>
      </c>
      <c r="C3401" t="s">
        <v>78</v>
      </c>
      <c r="D3401">
        <v>5900</v>
      </c>
      <c r="E3401">
        <v>1.06</v>
      </c>
      <c r="F3401" s="1">
        <v>41882</v>
      </c>
      <c r="G3401" t="s">
        <v>119</v>
      </c>
      <c r="H3401" t="s">
        <v>497</v>
      </c>
      <c r="I3401" t="s">
        <v>497</v>
      </c>
      <c r="K3401">
        <v>4810</v>
      </c>
      <c r="L3401">
        <v>190224</v>
      </c>
      <c r="Q3401" t="s">
        <v>344</v>
      </c>
      <c r="U3401">
        <v>8</v>
      </c>
      <c r="V3401">
        <v>14</v>
      </c>
      <c r="Y3401" t="s">
        <v>345</v>
      </c>
      <c r="Z3401">
        <v>0</v>
      </c>
      <c r="AA3401" t="s">
        <v>346</v>
      </c>
      <c r="AB3401" t="s">
        <v>124</v>
      </c>
      <c r="AC3401">
        <v>228</v>
      </c>
    </row>
    <row r="3402" spans="1:29" x14ac:dyDescent="0.25">
      <c r="A3402">
        <v>345</v>
      </c>
      <c r="B3402">
        <v>345102</v>
      </c>
      <c r="C3402" t="s">
        <v>78</v>
      </c>
      <c r="D3402">
        <v>5900</v>
      </c>
      <c r="E3402">
        <v>9.39</v>
      </c>
      <c r="F3402" s="1">
        <v>41882</v>
      </c>
      <c r="G3402" t="s">
        <v>119</v>
      </c>
      <c r="H3402" t="s">
        <v>497</v>
      </c>
      <c r="I3402" t="s">
        <v>497</v>
      </c>
      <c r="K3402">
        <v>4810</v>
      </c>
      <c r="L3402">
        <v>190224</v>
      </c>
      <c r="Q3402" t="s">
        <v>344</v>
      </c>
      <c r="U3402">
        <v>8</v>
      </c>
      <c r="V3402">
        <v>14</v>
      </c>
      <c r="Y3402" t="s">
        <v>345</v>
      </c>
      <c r="Z3402">
        <v>0</v>
      </c>
      <c r="AA3402" t="s">
        <v>346</v>
      </c>
      <c r="AB3402" t="s">
        <v>124</v>
      </c>
      <c r="AC3402">
        <v>229</v>
      </c>
    </row>
    <row r="3403" spans="1:29" x14ac:dyDescent="0.25">
      <c r="A3403">
        <v>345</v>
      </c>
      <c r="B3403">
        <v>345102</v>
      </c>
      <c r="C3403" t="s">
        <v>78</v>
      </c>
      <c r="D3403">
        <v>5900</v>
      </c>
      <c r="E3403">
        <v>3.99</v>
      </c>
      <c r="F3403" s="1">
        <v>41882</v>
      </c>
      <c r="G3403" t="s">
        <v>119</v>
      </c>
      <c r="H3403" t="s">
        <v>218</v>
      </c>
      <c r="I3403" t="s">
        <v>452</v>
      </c>
      <c r="K3403">
        <v>301591</v>
      </c>
      <c r="L3403">
        <v>189631</v>
      </c>
      <c r="P3403" t="s">
        <v>126</v>
      </c>
      <c r="Q3403" t="s">
        <v>170</v>
      </c>
      <c r="U3403">
        <v>8</v>
      </c>
      <c r="V3403">
        <v>14</v>
      </c>
      <c r="Y3403" t="s">
        <v>122</v>
      </c>
      <c r="Z3403">
        <v>102</v>
      </c>
      <c r="AA3403" t="s">
        <v>123</v>
      </c>
      <c r="AB3403" t="s">
        <v>124</v>
      </c>
      <c r="AC3403">
        <v>604</v>
      </c>
    </row>
    <row r="3404" spans="1:29" x14ac:dyDescent="0.25">
      <c r="A3404">
        <v>345</v>
      </c>
      <c r="B3404">
        <v>345102</v>
      </c>
      <c r="C3404" t="s">
        <v>78</v>
      </c>
      <c r="D3404">
        <v>5900</v>
      </c>
      <c r="E3404">
        <v>-3.99</v>
      </c>
      <c r="F3404" s="1">
        <v>41883</v>
      </c>
      <c r="G3404" t="s">
        <v>119</v>
      </c>
      <c r="H3404" t="s">
        <v>218</v>
      </c>
      <c r="I3404" t="s">
        <v>452</v>
      </c>
      <c r="K3404">
        <v>301591</v>
      </c>
      <c r="L3404">
        <v>189631</v>
      </c>
      <c r="P3404" t="s">
        <v>126</v>
      </c>
      <c r="Q3404" t="s">
        <v>170</v>
      </c>
      <c r="U3404">
        <v>9</v>
      </c>
      <c r="V3404">
        <v>14</v>
      </c>
      <c r="Y3404" t="s">
        <v>122</v>
      </c>
      <c r="Z3404">
        <v>102</v>
      </c>
      <c r="AA3404" t="s">
        <v>123</v>
      </c>
      <c r="AB3404" t="s">
        <v>124</v>
      </c>
      <c r="AC3404">
        <v>604</v>
      </c>
    </row>
    <row r="3405" spans="1:29" x14ac:dyDescent="0.25">
      <c r="A3405">
        <v>345</v>
      </c>
      <c r="B3405">
        <v>345102</v>
      </c>
      <c r="C3405" t="s">
        <v>78</v>
      </c>
      <c r="D3405">
        <v>5900</v>
      </c>
      <c r="E3405">
        <v>3.99</v>
      </c>
      <c r="F3405" s="1">
        <v>41886</v>
      </c>
      <c r="G3405" t="s">
        <v>119</v>
      </c>
      <c r="H3405" t="s">
        <v>452</v>
      </c>
      <c r="K3405">
        <v>626304</v>
      </c>
      <c r="L3405">
        <v>189580</v>
      </c>
      <c r="Q3405" t="s">
        <v>172</v>
      </c>
      <c r="U3405">
        <v>9</v>
      </c>
      <c r="V3405">
        <v>14</v>
      </c>
      <c r="X3405">
        <v>3029848</v>
      </c>
      <c r="Y3405" t="s">
        <v>122</v>
      </c>
      <c r="Z3405">
        <v>345</v>
      </c>
      <c r="AA3405" t="s">
        <v>147</v>
      </c>
      <c r="AB3405" t="s">
        <v>124</v>
      </c>
      <c r="AC3405">
        <v>2</v>
      </c>
    </row>
    <row r="3406" spans="1:29" x14ac:dyDescent="0.25">
      <c r="A3406">
        <v>345</v>
      </c>
      <c r="B3406">
        <v>345101</v>
      </c>
      <c r="C3406" t="s">
        <v>78</v>
      </c>
      <c r="D3406">
        <v>5900</v>
      </c>
      <c r="E3406">
        <v>0.21</v>
      </c>
      <c r="F3406" s="1">
        <v>41912</v>
      </c>
      <c r="G3406" t="s">
        <v>119</v>
      </c>
      <c r="H3406" t="s">
        <v>496</v>
      </c>
      <c r="I3406" t="s">
        <v>496</v>
      </c>
      <c r="K3406">
        <v>4807</v>
      </c>
      <c r="L3406">
        <v>192448</v>
      </c>
      <c r="Q3406" t="s">
        <v>344</v>
      </c>
      <c r="U3406">
        <v>9</v>
      </c>
      <c r="V3406">
        <v>14</v>
      </c>
      <c r="Y3406" t="s">
        <v>345</v>
      </c>
      <c r="Z3406">
        <v>0</v>
      </c>
      <c r="AA3406" t="s">
        <v>346</v>
      </c>
      <c r="AB3406" t="s">
        <v>124</v>
      </c>
      <c r="AC3406">
        <v>228</v>
      </c>
    </row>
    <row r="3407" spans="1:29" x14ac:dyDescent="0.25">
      <c r="A3407">
        <v>345</v>
      </c>
      <c r="B3407">
        <v>345102</v>
      </c>
      <c r="C3407" t="s">
        <v>78</v>
      </c>
      <c r="D3407">
        <v>5900</v>
      </c>
      <c r="E3407">
        <v>1.82</v>
      </c>
      <c r="F3407" s="1">
        <v>41912</v>
      </c>
      <c r="G3407" t="s">
        <v>119</v>
      </c>
      <c r="H3407" t="s">
        <v>496</v>
      </c>
      <c r="I3407" t="s">
        <v>496</v>
      </c>
      <c r="K3407">
        <v>4807</v>
      </c>
      <c r="L3407">
        <v>192448</v>
      </c>
      <c r="Q3407" t="s">
        <v>344</v>
      </c>
      <c r="U3407">
        <v>9</v>
      </c>
      <c r="V3407">
        <v>14</v>
      </c>
      <c r="Y3407" t="s">
        <v>345</v>
      </c>
      <c r="Z3407">
        <v>0</v>
      </c>
      <c r="AA3407" t="s">
        <v>346</v>
      </c>
      <c r="AB3407" t="s">
        <v>124</v>
      </c>
      <c r="AC3407">
        <v>229</v>
      </c>
    </row>
    <row r="3408" spans="1:29" x14ac:dyDescent="0.25">
      <c r="A3408">
        <v>345</v>
      </c>
      <c r="B3408">
        <v>345101</v>
      </c>
      <c r="C3408" t="s">
        <v>78</v>
      </c>
      <c r="D3408">
        <v>5900</v>
      </c>
      <c r="E3408">
        <v>0.33</v>
      </c>
      <c r="F3408" s="1">
        <v>41912</v>
      </c>
      <c r="G3408" t="s">
        <v>119</v>
      </c>
      <c r="H3408" t="s">
        <v>499</v>
      </c>
      <c r="I3408" t="s">
        <v>499</v>
      </c>
      <c r="K3408">
        <v>4809</v>
      </c>
      <c r="L3408">
        <v>192448</v>
      </c>
      <c r="Q3408" t="s">
        <v>344</v>
      </c>
      <c r="U3408">
        <v>9</v>
      </c>
      <c r="V3408">
        <v>14</v>
      </c>
      <c r="Y3408" t="s">
        <v>345</v>
      </c>
      <c r="Z3408">
        <v>0</v>
      </c>
      <c r="AA3408" t="s">
        <v>346</v>
      </c>
      <c r="AB3408" t="s">
        <v>124</v>
      </c>
      <c r="AC3408">
        <v>228</v>
      </c>
    </row>
    <row r="3409" spans="1:29" x14ac:dyDescent="0.25">
      <c r="A3409">
        <v>345</v>
      </c>
      <c r="B3409">
        <v>345102</v>
      </c>
      <c r="C3409" t="s">
        <v>78</v>
      </c>
      <c r="D3409">
        <v>5900</v>
      </c>
      <c r="E3409">
        <v>2.88</v>
      </c>
      <c r="F3409" s="1">
        <v>41912</v>
      </c>
      <c r="G3409" t="s">
        <v>119</v>
      </c>
      <c r="H3409" t="s">
        <v>499</v>
      </c>
      <c r="I3409" t="s">
        <v>499</v>
      </c>
      <c r="K3409">
        <v>4809</v>
      </c>
      <c r="L3409">
        <v>192448</v>
      </c>
      <c r="Q3409" t="s">
        <v>344</v>
      </c>
      <c r="U3409">
        <v>9</v>
      </c>
      <c r="V3409">
        <v>14</v>
      </c>
      <c r="Y3409" t="s">
        <v>345</v>
      </c>
      <c r="Z3409">
        <v>0</v>
      </c>
      <c r="AA3409" t="s">
        <v>346</v>
      </c>
      <c r="AB3409" t="s">
        <v>124</v>
      </c>
      <c r="AC3409">
        <v>229</v>
      </c>
    </row>
    <row r="3410" spans="1:29" x14ac:dyDescent="0.25">
      <c r="A3410">
        <v>345</v>
      </c>
      <c r="B3410">
        <v>345101</v>
      </c>
      <c r="C3410" t="s">
        <v>78</v>
      </c>
      <c r="D3410">
        <v>5900</v>
      </c>
      <c r="E3410">
        <v>1.45</v>
      </c>
      <c r="F3410" s="1">
        <v>41912</v>
      </c>
      <c r="G3410" t="s">
        <v>119</v>
      </c>
      <c r="H3410" t="s">
        <v>497</v>
      </c>
      <c r="I3410" t="s">
        <v>497</v>
      </c>
      <c r="K3410">
        <v>4810</v>
      </c>
      <c r="L3410">
        <v>192448</v>
      </c>
      <c r="Q3410" t="s">
        <v>344</v>
      </c>
      <c r="U3410">
        <v>9</v>
      </c>
      <c r="V3410">
        <v>14</v>
      </c>
      <c r="Y3410" t="s">
        <v>345</v>
      </c>
      <c r="Z3410">
        <v>0</v>
      </c>
      <c r="AA3410" t="s">
        <v>346</v>
      </c>
      <c r="AB3410" t="s">
        <v>124</v>
      </c>
      <c r="AC3410">
        <v>228</v>
      </c>
    </row>
    <row r="3411" spans="1:29" x14ac:dyDescent="0.25">
      <c r="A3411">
        <v>345</v>
      </c>
      <c r="B3411">
        <v>345102</v>
      </c>
      <c r="C3411" t="s">
        <v>78</v>
      </c>
      <c r="D3411">
        <v>5900</v>
      </c>
      <c r="E3411">
        <v>12.75</v>
      </c>
      <c r="F3411" s="1">
        <v>41912</v>
      </c>
      <c r="G3411" t="s">
        <v>119</v>
      </c>
      <c r="H3411" t="s">
        <v>497</v>
      </c>
      <c r="I3411" t="s">
        <v>497</v>
      </c>
      <c r="K3411">
        <v>4810</v>
      </c>
      <c r="L3411">
        <v>192448</v>
      </c>
      <c r="Q3411" t="s">
        <v>344</v>
      </c>
      <c r="U3411">
        <v>9</v>
      </c>
      <c r="V3411">
        <v>14</v>
      </c>
      <c r="Y3411" t="s">
        <v>345</v>
      </c>
      <c r="Z3411">
        <v>0</v>
      </c>
      <c r="AA3411" t="s">
        <v>346</v>
      </c>
      <c r="AB3411" t="s">
        <v>124</v>
      </c>
      <c r="AC3411">
        <v>229</v>
      </c>
    </row>
    <row r="3412" spans="1:29" x14ac:dyDescent="0.25">
      <c r="A3412">
        <v>345</v>
      </c>
      <c r="B3412">
        <v>345101</v>
      </c>
      <c r="C3412" t="s">
        <v>78</v>
      </c>
      <c r="D3412">
        <v>5900</v>
      </c>
      <c r="E3412">
        <v>1.92</v>
      </c>
      <c r="F3412" s="1">
        <v>41912</v>
      </c>
      <c r="G3412" t="s">
        <v>119</v>
      </c>
      <c r="H3412" t="s">
        <v>500</v>
      </c>
      <c r="I3412" t="s">
        <v>500</v>
      </c>
      <c r="K3412">
        <v>302030</v>
      </c>
      <c r="L3412">
        <v>192516</v>
      </c>
      <c r="Q3412" t="s">
        <v>344</v>
      </c>
      <c r="U3412">
        <v>9</v>
      </c>
      <c r="V3412">
        <v>14</v>
      </c>
      <c r="Y3412" t="s">
        <v>345</v>
      </c>
      <c r="Z3412">
        <v>0</v>
      </c>
      <c r="AA3412" t="s">
        <v>346</v>
      </c>
      <c r="AB3412" t="s">
        <v>124</v>
      </c>
      <c r="AC3412">
        <v>52</v>
      </c>
    </row>
    <row r="3413" spans="1:29" x14ac:dyDescent="0.25">
      <c r="A3413">
        <v>345</v>
      </c>
      <c r="B3413">
        <v>345102</v>
      </c>
      <c r="C3413" t="s">
        <v>78</v>
      </c>
      <c r="D3413">
        <v>5900</v>
      </c>
      <c r="E3413">
        <v>16.82</v>
      </c>
      <c r="F3413" s="1">
        <v>41912</v>
      </c>
      <c r="G3413" t="s">
        <v>119</v>
      </c>
      <c r="H3413" t="s">
        <v>500</v>
      </c>
      <c r="I3413" t="s">
        <v>500</v>
      </c>
      <c r="K3413">
        <v>302030</v>
      </c>
      <c r="L3413">
        <v>192516</v>
      </c>
      <c r="Q3413" t="s">
        <v>344</v>
      </c>
      <c r="U3413">
        <v>9</v>
      </c>
      <c r="V3413">
        <v>14</v>
      </c>
      <c r="Y3413" t="s">
        <v>345</v>
      </c>
      <c r="Z3413">
        <v>0</v>
      </c>
      <c r="AA3413" t="s">
        <v>346</v>
      </c>
      <c r="AB3413" t="s">
        <v>124</v>
      </c>
      <c r="AC3413">
        <v>53</v>
      </c>
    </row>
    <row r="3414" spans="1:29" x14ac:dyDescent="0.25">
      <c r="A3414">
        <v>345</v>
      </c>
      <c r="B3414">
        <v>345102</v>
      </c>
      <c r="C3414" t="s">
        <v>78</v>
      </c>
      <c r="D3414">
        <v>5900</v>
      </c>
      <c r="E3414">
        <v>4.8899999999999997</v>
      </c>
      <c r="F3414" s="1">
        <v>41912</v>
      </c>
      <c r="G3414" t="s">
        <v>119</v>
      </c>
      <c r="H3414" t="s">
        <v>460</v>
      </c>
      <c r="I3414" t="s">
        <v>452</v>
      </c>
      <c r="K3414">
        <v>301904</v>
      </c>
      <c r="L3414">
        <v>191767</v>
      </c>
      <c r="P3414" t="s">
        <v>126</v>
      </c>
      <c r="Q3414" t="s">
        <v>170</v>
      </c>
      <c r="U3414">
        <v>9</v>
      </c>
      <c r="V3414">
        <v>14</v>
      </c>
      <c r="Y3414" t="s">
        <v>122</v>
      </c>
      <c r="Z3414">
        <v>101</v>
      </c>
      <c r="AA3414" t="s">
        <v>123</v>
      </c>
      <c r="AB3414" t="s">
        <v>124</v>
      </c>
      <c r="AC3414">
        <v>286</v>
      </c>
    </row>
    <row r="3415" spans="1:29" x14ac:dyDescent="0.25">
      <c r="A3415">
        <v>345</v>
      </c>
      <c r="B3415">
        <v>345102</v>
      </c>
      <c r="C3415" t="s">
        <v>78</v>
      </c>
      <c r="D3415">
        <v>5900</v>
      </c>
      <c r="E3415">
        <v>-4.8899999999999997</v>
      </c>
      <c r="F3415" s="1">
        <v>41913</v>
      </c>
      <c r="G3415" t="s">
        <v>119</v>
      </c>
      <c r="H3415" t="s">
        <v>460</v>
      </c>
      <c r="I3415" t="s">
        <v>452</v>
      </c>
      <c r="K3415">
        <v>301904</v>
      </c>
      <c r="L3415">
        <v>191767</v>
      </c>
      <c r="P3415" t="s">
        <v>126</v>
      </c>
      <c r="Q3415" t="s">
        <v>170</v>
      </c>
      <c r="U3415">
        <v>10</v>
      </c>
      <c r="V3415">
        <v>14</v>
      </c>
      <c r="Y3415" t="s">
        <v>122</v>
      </c>
      <c r="Z3415">
        <v>101</v>
      </c>
      <c r="AA3415" t="s">
        <v>123</v>
      </c>
      <c r="AB3415" t="s">
        <v>124</v>
      </c>
      <c r="AC3415">
        <v>286</v>
      </c>
    </row>
    <row r="3416" spans="1:29" x14ac:dyDescent="0.25">
      <c r="A3416">
        <v>345</v>
      </c>
      <c r="B3416">
        <v>345102</v>
      </c>
      <c r="C3416" t="s">
        <v>78</v>
      </c>
      <c r="D3416">
        <v>5900</v>
      </c>
      <c r="E3416">
        <v>4.8899999999999997</v>
      </c>
      <c r="F3416" s="1">
        <v>41914</v>
      </c>
      <c r="G3416" t="s">
        <v>119</v>
      </c>
      <c r="H3416" t="s">
        <v>452</v>
      </c>
      <c r="K3416">
        <v>632677</v>
      </c>
      <c r="L3416">
        <v>191643</v>
      </c>
      <c r="Q3416" t="s">
        <v>172</v>
      </c>
      <c r="U3416">
        <v>10</v>
      </c>
      <c r="V3416">
        <v>14</v>
      </c>
      <c r="X3416">
        <v>3029848</v>
      </c>
      <c r="Y3416" t="s">
        <v>122</v>
      </c>
      <c r="Z3416">
        <v>345</v>
      </c>
      <c r="AA3416" t="s">
        <v>147</v>
      </c>
      <c r="AB3416" t="s">
        <v>124</v>
      </c>
      <c r="AC3416">
        <v>3</v>
      </c>
    </row>
    <row r="3417" spans="1:29" x14ac:dyDescent="0.25">
      <c r="A3417">
        <v>345</v>
      </c>
      <c r="B3417">
        <v>345102</v>
      </c>
      <c r="C3417" t="s">
        <v>78</v>
      </c>
      <c r="D3417">
        <v>5900</v>
      </c>
      <c r="E3417">
        <v>58.3</v>
      </c>
      <c r="F3417" s="1">
        <v>41941</v>
      </c>
      <c r="G3417" t="s">
        <v>119</v>
      </c>
      <c r="H3417" t="s">
        <v>433</v>
      </c>
      <c r="K3417">
        <v>640360</v>
      </c>
      <c r="L3417">
        <v>193666</v>
      </c>
      <c r="Q3417" t="s">
        <v>172</v>
      </c>
      <c r="U3417">
        <v>10</v>
      </c>
      <c r="V3417">
        <v>14</v>
      </c>
      <c r="X3417">
        <v>1099720</v>
      </c>
      <c r="Y3417" t="s">
        <v>122</v>
      </c>
      <c r="Z3417">
        <v>345</v>
      </c>
      <c r="AA3417" t="s">
        <v>147</v>
      </c>
      <c r="AB3417" t="s">
        <v>124</v>
      </c>
      <c r="AC3417">
        <v>1</v>
      </c>
    </row>
    <row r="3418" spans="1:29" x14ac:dyDescent="0.25">
      <c r="A3418">
        <v>345</v>
      </c>
      <c r="B3418">
        <v>345101</v>
      </c>
      <c r="C3418" t="s">
        <v>78</v>
      </c>
      <c r="D3418">
        <v>5900</v>
      </c>
      <c r="E3418">
        <v>0.26</v>
      </c>
      <c r="F3418" s="1">
        <v>41943</v>
      </c>
      <c r="G3418" t="s">
        <v>119</v>
      </c>
      <c r="H3418" t="s">
        <v>496</v>
      </c>
      <c r="I3418" t="s">
        <v>496</v>
      </c>
      <c r="K3418">
        <v>4807</v>
      </c>
      <c r="L3418">
        <v>194806</v>
      </c>
      <c r="Q3418" t="s">
        <v>344</v>
      </c>
      <c r="U3418">
        <v>10</v>
      </c>
      <c r="V3418">
        <v>14</v>
      </c>
      <c r="Y3418" t="s">
        <v>345</v>
      </c>
      <c r="Z3418">
        <v>0</v>
      </c>
      <c r="AA3418" t="s">
        <v>346</v>
      </c>
      <c r="AB3418" t="s">
        <v>124</v>
      </c>
      <c r="AC3418">
        <v>232</v>
      </c>
    </row>
    <row r="3419" spans="1:29" x14ac:dyDescent="0.25">
      <c r="A3419">
        <v>345</v>
      </c>
      <c r="B3419">
        <v>345102</v>
      </c>
      <c r="C3419" t="s">
        <v>78</v>
      </c>
      <c r="D3419">
        <v>5900</v>
      </c>
      <c r="E3419">
        <v>2.2999999999999998</v>
      </c>
      <c r="F3419" s="1">
        <v>41943</v>
      </c>
      <c r="G3419" t="s">
        <v>119</v>
      </c>
      <c r="H3419" t="s">
        <v>496</v>
      </c>
      <c r="I3419" t="s">
        <v>496</v>
      </c>
      <c r="K3419">
        <v>4807</v>
      </c>
      <c r="L3419">
        <v>194806</v>
      </c>
      <c r="Q3419" t="s">
        <v>344</v>
      </c>
      <c r="U3419">
        <v>10</v>
      </c>
      <c r="V3419">
        <v>14</v>
      </c>
      <c r="Y3419" t="s">
        <v>345</v>
      </c>
      <c r="Z3419">
        <v>0</v>
      </c>
      <c r="AA3419" t="s">
        <v>346</v>
      </c>
      <c r="AB3419" t="s">
        <v>124</v>
      </c>
      <c r="AC3419">
        <v>233</v>
      </c>
    </row>
    <row r="3420" spans="1:29" x14ac:dyDescent="0.25">
      <c r="A3420">
        <v>345</v>
      </c>
      <c r="B3420">
        <v>345101</v>
      </c>
      <c r="C3420" t="s">
        <v>78</v>
      </c>
      <c r="D3420">
        <v>5900</v>
      </c>
      <c r="E3420">
        <v>1.1000000000000001</v>
      </c>
      <c r="F3420" s="1">
        <v>41943</v>
      </c>
      <c r="G3420" t="s">
        <v>119</v>
      </c>
      <c r="H3420" t="s">
        <v>497</v>
      </c>
      <c r="I3420" t="s">
        <v>497</v>
      </c>
      <c r="K3420">
        <v>4810</v>
      </c>
      <c r="L3420">
        <v>194806</v>
      </c>
      <c r="Q3420" t="s">
        <v>344</v>
      </c>
      <c r="U3420">
        <v>10</v>
      </c>
      <c r="V3420">
        <v>14</v>
      </c>
      <c r="Y3420" t="s">
        <v>345</v>
      </c>
      <c r="Z3420">
        <v>0</v>
      </c>
      <c r="AA3420" t="s">
        <v>346</v>
      </c>
      <c r="AB3420" t="s">
        <v>124</v>
      </c>
      <c r="AC3420">
        <v>232</v>
      </c>
    </row>
    <row r="3421" spans="1:29" x14ac:dyDescent="0.25">
      <c r="A3421">
        <v>345</v>
      </c>
      <c r="B3421">
        <v>345102</v>
      </c>
      <c r="C3421" t="s">
        <v>78</v>
      </c>
      <c r="D3421">
        <v>5900</v>
      </c>
      <c r="E3421">
        <v>9.68</v>
      </c>
      <c r="F3421" s="1">
        <v>41943</v>
      </c>
      <c r="G3421" t="s">
        <v>119</v>
      </c>
      <c r="H3421" t="s">
        <v>497</v>
      </c>
      <c r="I3421" t="s">
        <v>497</v>
      </c>
      <c r="K3421">
        <v>4810</v>
      </c>
      <c r="L3421">
        <v>194806</v>
      </c>
      <c r="Q3421" t="s">
        <v>344</v>
      </c>
      <c r="U3421">
        <v>10</v>
      </c>
      <c r="V3421">
        <v>14</v>
      </c>
      <c r="Y3421" t="s">
        <v>345</v>
      </c>
      <c r="Z3421">
        <v>0</v>
      </c>
      <c r="AA3421" t="s">
        <v>346</v>
      </c>
      <c r="AB3421" t="s">
        <v>124</v>
      </c>
      <c r="AC3421">
        <v>233</v>
      </c>
    </row>
    <row r="3422" spans="1:29" x14ac:dyDescent="0.25">
      <c r="A3422">
        <v>345</v>
      </c>
      <c r="B3422">
        <v>345102</v>
      </c>
      <c r="C3422" t="s">
        <v>78</v>
      </c>
      <c r="D3422">
        <v>5900</v>
      </c>
      <c r="E3422">
        <v>3.99</v>
      </c>
      <c r="F3422" s="1">
        <v>41943</v>
      </c>
      <c r="G3422" t="s">
        <v>119</v>
      </c>
      <c r="H3422" t="s">
        <v>232</v>
      </c>
      <c r="I3422" t="s">
        <v>452</v>
      </c>
      <c r="K3422">
        <v>302197</v>
      </c>
      <c r="L3422">
        <v>194157</v>
      </c>
      <c r="P3422" t="s">
        <v>126</v>
      </c>
      <c r="Q3422" t="s">
        <v>170</v>
      </c>
      <c r="U3422">
        <v>10</v>
      </c>
      <c r="V3422">
        <v>14</v>
      </c>
      <c r="Y3422" t="s">
        <v>122</v>
      </c>
      <c r="Z3422">
        <v>102</v>
      </c>
      <c r="AA3422" t="s">
        <v>123</v>
      </c>
      <c r="AB3422" t="s">
        <v>124</v>
      </c>
      <c r="AC3422">
        <v>243</v>
      </c>
    </row>
    <row r="3423" spans="1:29" x14ac:dyDescent="0.25">
      <c r="A3423">
        <v>345</v>
      </c>
      <c r="B3423">
        <v>345102</v>
      </c>
      <c r="C3423" t="s">
        <v>78</v>
      </c>
      <c r="D3423">
        <v>5900</v>
      </c>
      <c r="E3423">
        <v>-3.99</v>
      </c>
      <c r="F3423" s="1">
        <v>41944</v>
      </c>
      <c r="G3423" t="s">
        <v>119</v>
      </c>
      <c r="H3423" t="s">
        <v>232</v>
      </c>
      <c r="I3423" t="s">
        <v>452</v>
      </c>
      <c r="K3423">
        <v>302197</v>
      </c>
      <c r="L3423">
        <v>194157</v>
      </c>
      <c r="P3423" t="s">
        <v>126</v>
      </c>
      <c r="Q3423" t="s">
        <v>170</v>
      </c>
      <c r="U3423">
        <v>11</v>
      </c>
      <c r="V3423">
        <v>14</v>
      </c>
      <c r="Y3423" t="s">
        <v>122</v>
      </c>
      <c r="Z3423">
        <v>102</v>
      </c>
      <c r="AA3423" t="s">
        <v>123</v>
      </c>
      <c r="AB3423" t="s">
        <v>124</v>
      </c>
      <c r="AC3423">
        <v>243</v>
      </c>
    </row>
    <row r="3424" spans="1:29" x14ac:dyDescent="0.25">
      <c r="A3424">
        <v>345</v>
      </c>
      <c r="B3424">
        <v>345102</v>
      </c>
      <c r="C3424" t="s">
        <v>78</v>
      </c>
      <c r="D3424">
        <v>5900</v>
      </c>
      <c r="E3424">
        <v>3.99</v>
      </c>
      <c r="F3424" s="1">
        <v>41947</v>
      </c>
      <c r="G3424" t="s">
        <v>119</v>
      </c>
      <c r="H3424" t="s">
        <v>452</v>
      </c>
      <c r="K3424">
        <v>641252</v>
      </c>
      <c r="L3424">
        <v>194096</v>
      </c>
      <c r="Q3424" t="s">
        <v>172</v>
      </c>
      <c r="U3424">
        <v>11</v>
      </c>
      <c r="V3424">
        <v>14</v>
      </c>
      <c r="X3424">
        <v>3029848</v>
      </c>
      <c r="Y3424" t="s">
        <v>122</v>
      </c>
      <c r="Z3424">
        <v>345</v>
      </c>
      <c r="AA3424" t="s">
        <v>147</v>
      </c>
      <c r="AB3424" t="s">
        <v>124</v>
      </c>
      <c r="AC3424">
        <v>2</v>
      </c>
    </row>
    <row r="3425" spans="1:29" x14ac:dyDescent="0.25">
      <c r="A3425">
        <v>345</v>
      </c>
      <c r="B3425">
        <v>345101</v>
      </c>
      <c r="C3425" t="s">
        <v>78</v>
      </c>
      <c r="D3425">
        <v>5900</v>
      </c>
      <c r="E3425">
        <v>0.25</v>
      </c>
      <c r="F3425" s="1">
        <v>41973</v>
      </c>
      <c r="G3425" t="s">
        <v>119</v>
      </c>
      <c r="H3425" t="s">
        <v>496</v>
      </c>
      <c r="I3425" t="s">
        <v>496</v>
      </c>
      <c r="K3425">
        <v>4807</v>
      </c>
      <c r="L3425">
        <v>196780</v>
      </c>
      <c r="Q3425" t="s">
        <v>344</v>
      </c>
      <c r="U3425">
        <v>11</v>
      </c>
      <c r="V3425">
        <v>14</v>
      </c>
      <c r="Y3425" t="s">
        <v>345</v>
      </c>
      <c r="Z3425">
        <v>0</v>
      </c>
      <c r="AA3425" t="s">
        <v>346</v>
      </c>
      <c r="AB3425" t="s">
        <v>124</v>
      </c>
      <c r="AC3425">
        <v>232</v>
      </c>
    </row>
    <row r="3426" spans="1:29" x14ac:dyDescent="0.25">
      <c r="A3426">
        <v>345</v>
      </c>
      <c r="B3426">
        <v>345102</v>
      </c>
      <c r="C3426" t="s">
        <v>78</v>
      </c>
      <c r="D3426">
        <v>5900</v>
      </c>
      <c r="E3426">
        <v>2.2400000000000002</v>
      </c>
      <c r="F3426" s="1">
        <v>41973</v>
      </c>
      <c r="G3426" t="s">
        <v>119</v>
      </c>
      <c r="H3426" t="s">
        <v>496</v>
      </c>
      <c r="I3426" t="s">
        <v>496</v>
      </c>
      <c r="K3426">
        <v>4807</v>
      </c>
      <c r="L3426">
        <v>196780</v>
      </c>
      <c r="Q3426" t="s">
        <v>344</v>
      </c>
      <c r="U3426">
        <v>11</v>
      </c>
      <c r="V3426">
        <v>14</v>
      </c>
      <c r="Y3426" t="s">
        <v>345</v>
      </c>
      <c r="Z3426">
        <v>0</v>
      </c>
      <c r="AA3426" t="s">
        <v>346</v>
      </c>
      <c r="AB3426" t="s">
        <v>124</v>
      </c>
      <c r="AC3426">
        <v>233</v>
      </c>
    </row>
    <row r="3427" spans="1:29" x14ac:dyDescent="0.25">
      <c r="A3427">
        <v>345</v>
      </c>
      <c r="B3427">
        <v>345101</v>
      </c>
      <c r="C3427" t="s">
        <v>78</v>
      </c>
      <c r="D3427">
        <v>5900</v>
      </c>
      <c r="E3427">
        <v>14.17</v>
      </c>
      <c r="F3427" s="1">
        <v>41973</v>
      </c>
      <c r="G3427" t="s">
        <v>119</v>
      </c>
      <c r="H3427" t="s">
        <v>497</v>
      </c>
      <c r="I3427" t="s">
        <v>497</v>
      </c>
      <c r="K3427">
        <v>4810</v>
      </c>
      <c r="L3427">
        <v>196780</v>
      </c>
      <c r="Q3427" t="s">
        <v>344</v>
      </c>
      <c r="U3427">
        <v>11</v>
      </c>
      <c r="V3427">
        <v>14</v>
      </c>
      <c r="Y3427" t="s">
        <v>345</v>
      </c>
      <c r="Z3427">
        <v>0</v>
      </c>
      <c r="AA3427" t="s">
        <v>346</v>
      </c>
      <c r="AB3427" t="s">
        <v>124</v>
      </c>
      <c r="AC3427">
        <v>232</v>
      </c>
    </row>
    <row r="3428" spans="1:29" x14ac:dyDescent="0.25">
      <c r="A3428">
        <v>345</v>
      </c>
      <c r="B3428">
        <v>345102</v>
      </c>
      <c r="C3428" t="s">
        <v>78</v>
      </c>
      <c r="D3428">
        <v>5900</v>
      </c>
      <c r="E3428">
        <v>125.1</v>
      </c>
      <c r="F3428" s="1">
        <v>41973</v>
      </c>
      <c r="G3428" t="s">
        <v>119</v>
      </c>
      <c r="H3428" t="s">
        <v>497</v>
      </c>
      <c r="I3428" t="s">
        <v>497</v>
      </c>
      <c r="K3428">
        <v>4810</v>
      </c>
      <c r="L3428">
        <v>196780</v>
      </c>
      <c r="Q3428" t="s">
        <v>344</v>
      </c>
      <c r="U3428">
        <v>11</v>
      </c>
      <c r="V3428">
        <v>14</v>
      </c>
      <c r="Y3428" t="s">
        <v>345</v>
      </c>
      <c r="Z3428">
        <v>0</v>
      </c>
      <c r="AA3428" t="s">
        <v>346</v>
      </c>
      <c r="AB3428" t="s">
        <v>124</v>
      </c>
      <c r="AC3428">
        <v>233</v>
      </c>
    </row>
    <row r="3429" spans="1:29" x14ac:dyDescent="0.25">
      <c r="A3429">
        <v>345</v>
      </c>
      <c r="B3429">
        <v>345101</v>
      </c>
      <c r="C3429" t="s">
        <v>78</v>
      </c>
      <c r="D3429">
        <v>5900</v>
      </c>
      <c r="E3429">
        <v>0.11</v>
      </c>
      <c r="F3429" s="1">
        <v>42004</v>
      </c>
      <c r="G3429" t="s">
        <v>119</v>
      </c>
      <c r="H3429" t="s">
        <v>496</v>
      </c>
      <c r="I3429" t="s">
        <v>496</v>
      </c>
      <c r="K3429">
        <v>4807</v>
      </c>
      <c r="L3429">
        <v>199153</v>
      </c>
      <c r="Q3429" t="s">
        <v>344</v>
      </c>
      <c r="U3429">
        <v>12</v>
      </c>
      <c r="V3429">
        <v>14</v>
      </c>
      <c r="Y3429" t="s">
        <v>345</v>
      </c>
      <c r="Z3429">
        <v>0</v>
      </c>
      <c r="AA3429" t="s">
        <v>346</v>
      </c>
      <c r="AB3429" t="s">
        <v>124</v>
      </c>
      <c r="AC3429">
        <v>232</v>
      </c>
    </row>
    <row r="3430" spans="1:29" x14ac:dyDescent="0.25">
      <c r="A3430">
        <v>345</v>
      </c>
      <c r="B3430">
        <v>345102</v>
      </c>
      <c r="C3430" t="s">
        <v>78</v>
      </c>
      <c r="D3430">
        <v>5900</v>
      </c>
      <c r="E3430">
        <v>0.93</v>
      </c>
      <c r="F3430" s="1">
        <v>42004</v>
      </c>
      <c r="G3430" t="s">
        <v>119</v>
      </c>
      <c r="H3430" t="s">
        <v>496</v>
      </c>
      <c r="I3430" t="s">
        <v>496</v>
      </c>
      <c r="K3430">
        <v>4807</v>
      </c>
      <c r="L3430">
        <v>199153</v>
      </c>
      <c r="Q3430" t="s">
        <v>344</v>
      </c>
      <c r="U3430">
        <v>12</v>
      </c>
      <c r="V3430">
        <v>14</v>
      </c>
      <c r="Y3430" t="s">
        <v>345</v>
      </c>
      <c r="Z3430">
        <v>0</v>
      </c>
      <c r="AA3430" t="s">
        <v>346</v>
      </c>
      <c r="AB3430" t="s">
        <v>124</v>
      </c>
      <c r="AC3430">
        <v>233</v>
      </c>
    </row>
    <row r="3431" spans="1:29" x14ac:dyDescent="0.25">
      <c r="A3431">
        <v>345</v>
      </c>
      <c r="B3431">
        <v>345101</v>
      </c>
      <c r="C3431" t="s">
        <v>78</v>
      </c>
      <c r="D3431">
        <v>5900</v>
      </c>
      <c r="E3431">
        <v>0.17</v>
      </c>
      <c r="F3431" s="1">
        <v>42004</v>
      </c>
      <c r="G3431" t="s">
        <v>119</v>
      </c>
      <c r="H3431" t="s">
        <v>499</v>
      </c>
      <c r="I3431" t="s">
        <v>499</v>
      </c>
      <c r="K3431">
        <v>4809</v>
      </c>
      <c r="L3431">
        <v>199153</v>
      </c>
      <c r="Q3431" t="s">
        <v>344</v>
      </c>
      <c r="U3431">
        <v>12</v>
      </c>
      <c r="V3431">
        <v>14</v>
      </c>
      <c r="Y3431" t="s">
        <v>345</v>
      </c>
      <c r="Z3431">
        <v>0</v>
      </c>
      <c r="AA3431" t="s">
        <v>346</v>
      </c>
      <c r="AB3431" t="s">
        <v>124</v>
      </c>
      <c r="AC3431">
        <v>232</v>
      </c>
    </row>
    <row r="3432" spans="1:29" x14ac:dyDescent="0.25">
      <c r="A3432">
        <v>345</v>
      </c>
      <c r="B3432">
        <v>345102</v>
      </c>
      <c r="C3432" t="s">
        <v>78</v>
      </c>
      <c r="D3432">
        <v>5900</v>
      </c>
      <c r="E3432">
        <v>1.55</v>
      </c>
      <c r="F3432" s="1">
        <v>42004</v>
      </c>
      <c r="G3432" t="s">
        <v>119</v>
      </c>
      <c r="H3432" t="s">
        <v>499</v>
      </c>
      <c r="I3432" t="s">
        <v>499</v>
      </c>
      <c r="K3432">
        <v>4809</v>
      </c>
      <c r="L3432">
        <v>199153</v>
      </c>
      <c r="Q3432" t="s">
        <v>344</v>
      </c>
      <c r="U3432">
        <v>12</v>
      </c>
      <c r="V3432">
        <v>14</v>
      </c>
      <c r="Y3432" t="s">
        <v>345</v>
      </c>
      <c r="Z3432">
        <v>0</v>
      </c>
      <c r="AA3432" t="s">
        <v>346</v>
      </c>
      <c r="AB3432" t="s">
        <v>124</v>
      </c>
      <c r="AC3432">
        <v>233</v>
      </c>
    </row>
    <row r="3433" spans="1:29" x14ac:dyDescent="0.25">
      <c r="A3433">
        <v>345</v>
      </c>
      <c r="B3433">
        <v>345101</v>
      </c>
      <c r="C3433" t="s">
        <v>78</v>
      </c>
      <c r="D3433">
        <v>5900</v>
      </c>
      <c r="E3433">
        <v>1.97</v>
      </c>
      <c r="F3433" s="1">
        <v>42004</v>
      </c>
      <c r="G3433" t="s">
        <v>119</v>
      </c>
      <c r="H3433" t="s">
        <v>497</v>
      </c>
      <c r="I3433" t="s">
        <v>497</v>
      </c>
      <c r="K3433">
        <v>4810</v>
      </c>
      <c r="L3433">
        <v>199153</v>
      </c>
      <c r="Q3433" t="s">
        <v>344</v>
      </c>
      <c r="U3433">
        <v>12</v>
      </c>
      <c r="V3433">
        <v>14</v>
      </c>
      <c r="Y3433" t="s">
        <v>345</v>
      </c>
      <c r="Z3433">
        <v>0</v>
      </c>
      <c r="AA3433" t="s">
        <v>346</v>
      </c>
      <c r="AB3433" t="s">
        <v>124</v>
      </c>
      <c r="AC3433">
        <v>232</v>
      </c>
    </row>
    <row r="3434" spans="1:29" x14ac:dyDescent="0.25">
      <c r="A3434">
        <v>345</v>
      </c>
      <c r="B3434">
        <v>345102</v>
      </c>
      <c r="C3434" t="s">
        <v>78</v>
      </c>
      <c r="D3434">
        <v>5900</v>
      </c>
      <c r="E3434">
        <v>17.43</v>
      </c>
      <c r="F3434" s="1">
        <v>42004</v>
      </c>
      <c r="G3434" t="s">
        <v>119</v>
      </c>
      <c r="H3434" t="s">
        <v>497</v>
      </c>
      <c r="I3434" t="s">
        <v>497</v>
      </c>
      <c r="K3434">
        <v>4810</v>
      </c>
      <c r="L3434">
        <v>199153</v>
      </c>
      <c r="Q3434" t="s">
        <v>344</v>
      </c>
      <c r="U3434">
        <v>12</v>
      </c>
      <c r="V3434">
        <v>14</v>
      </c>
      <c r="Y3434" t="s">
        <v>345</v>
      </c>
      <c r="Z3434">
        <v>0</v>
      </c>
      <c r="AA3434" t="s">
        <v>346</v>
      </c>
      <c r="AB3434" t="s">
        <v>124</v>
      </c>
      <c r="AC3434">
        <v>233</v>
      </c>
    </row>
    <row r="3435" spans="1:29" x14ac:dyDescent="0.25">
      <c r="A3435">
        <v>345</v>
      </c>
      <c r="B3435">
        <v>345102</v>
      </c>
      <c r="C3435" t="s">
        <v>78</v>
      </c>
      <c r="D3435">
        <v>5900</v>
      </c>
      <c r="E3435">
        <v>337</v>
      </c>
      <c r="F3435" s="1">
        <v>42032</v>
      </c>
      <c r="G3435" t="s">
        <v>119</v>
      </c>
      <c r="H3435" t="s">
        <v>501</v>
      </c>
      <c r="I3435" t="s">
        <v>502</v>
      </c>
      <c r="K3435">
        <v>187000</v>
      </c>
      <c r="L3435">
        <v>199820</v>
      </c>
      <c r="M3435">
        <v>178415</v>
      </c>
      <c r="N3435" t="s">
        <v>307</v>
      </c>
      <c r="O3435" t="s">
        <v>293</v>
      </c>
      <c r="Q3435" t="s">
        <v>294</v>
      </c>
      <c r="U3435">
        <v>1</v>
      </c>
      <c r="V3435">
        <v>15</v>
      </c>
      <c r="X3435">
        <v>3005237</v>
      </c>
      <c r="Y3435" t="s">
        <v>122</v>
      </c>
      <c r="Z3435">
        <v>345</v>
      </c>
      <c r="AA3435" t="s">
        <v>295</v>
      </c>
      <c r="AB3435" t="s">
        <v>124</v>
      </c>
      <c r="AC3435">
        <v>1</v>
      </c>
    </row>
    <row r="3436" spans="1:29" x14ac:dyDescent="0.25">
      <c r="A3436">
        <v>345</v>
      </c>
      <c r="B3436">
        <v>345101</v>
      </c>
      <c r="C3436" t="s">
        <v>78</v>
      </c>
      <c r="D3436">
        <v>5900</v>
      </c>
      <c r="E3436">
        <v>0.19</v>
      </c>
      <c r="F3436" s="1">
        <v>42035</v>
      </c>
      <c r="G3436" t="s">
        <v>119</v>
      </c>
      <c r="H3436" t="s">
        <v>496</v>
      </c>
      <c r="I3436" t="s">
        <v>496</v>
      </c>
      <c r="K3436">
        <v>4807</v>
      </c>
      <c r="L3436">
        <v>201178</v>
      </c>
      <c r="Q3436" t="s">
        <v>344</v>
      </c>
      <c r="U3436">
        <v>1</v>
      </c>
      <c r="V3436">
        <v>15</v>
      </c>
      <c r="Y3436" t="s">
        <v>345</v>
      </c>
      <c r="Z3436">
        <v>0</v>
      </c>
      <c r="AA3436" t="s">
        <v>346</v>
      </c>
      <c r="AB3436" t="s">
        <v>124</v>
      </c>
      <c r="AC3436">
        <v>232</v>
      </c>
    </row>
    <row r="3437" spans="1:29" x14ac:dyDescent="0.25">
      <c r="A3437">
        <v>345</v>
      </c>
      <c r="B3437">
        <v>345102</v>
      </c>
      <c r="C3437" t="s">
        <v>78</v>
      </c>
      <c r="D3437">
        <v>5900</v>
      </c>
      <c r="E3437">
        <v>1.67</v>
      </c>
      <c r="F3437" s="1">
        <v>42035</v>
      </c>
      <c r="G3437" t="s">
        <v>119</v>
      </c>
      <c r="H3437" t="s">
        <v>496</v>
      </c>
      <c r="I3437" t="s">
        <v>496</v>
      </c>
      <c r="K3437">
        <v>4807</v>
      </c>
      <c r="L3437">
        <v>201178</v>
      </c>
      <c r="Q3437" t="s">
        <v>344</v>
      </c>
      <c r="U3437">
        <v>1</v>
      </c>
      <c r="V3437">
        <v>15</v>
      </c>
      <c r="Y3437" t="s">
        <v>345</v>
      </c>
      <c r="Z3437">
        <v>0</v>
      </c>
      <c r="AA3437" t="s">
        <v>346</v>
      </c>
      <c r="AB3437" t="s">
        <v>124</v>
      </c>
      <c r="AC3437">
        <v>233</v>
      </c>
    </row>
    <row r="3438" spans="1:29" x14ac:dyDescent="0.25">
      <c r="A3438">
        <v>345</v>
      </c>
      <c r="B3438">
        <v>345101</v>
      </c>
      <c r="C3438" t="s">
        <v>78</v>
      </c>
      <c r="D3438">
        <v>5900</v>
      </c>
      <c r="E3438">
        <v>0.34</v>
      </c>
      <c r="F3438" s="1">
        <v>42035</v>
      </c>
      <c r="G3438" t="s">
        <v>119</v>
      </c>
      <c r="H3438" t="s">
        <v>499</v>
      </c>
      <c r="I3438" t="s">
        <v>499</v>
      </c>
      <c r="K3438">
        <v>4809</v>
      </c>
      <c r="L3438">
        <v>201178</v>
      </c>
      <c r="Q3438" t="s">
        <v>344</v>
      </c>
      <c r="U3438">
        <v>1</v>
      </c>
      <c r="V3438">
        <v>15</v>
      </c>
      <c r="Y3438" t="s">
        <v>345</v>
      </c>
      <c r="Z3438">
        <v>0</v>
      </c>
      <c r="AA3438" t="s">
        <v>346</v>
      </c>
      <c r="AB3438" t="s">
        <v>124</v>
      </c>
      <c r="AC3438">
        <v>232</v>
      </c>
    </row>
    <row r="3439" spans="1:29" x14ac:dyDescent="0.25">
      <c r="A3439">
        <v>345</v>
      </c>
      <c r="B3439">
        <v>345102</v>
      </c>
      <c r="C3439" t="s">
        <v>78</v>
      </c>
      <c r="D3439">
        <v>5900</v>
      </c>
      <c r="E3439">
        <v>2.99</v>
      </c>
      <c r="F3439" s="1">
        <v>42035</v>
      </c>
      <c r="G3439" t="s">
        <v>119</v>
      </c>
      <c r="H3439" t="s">
        <v>499</v>
      </c>
      <c r="I3439" t="s">
        <v>499</v>
      </c>
      <c r="K3439">
        <v>4809</v>
      </c>
      <c r="L3439">
        <v>201178</v>
      </c>
      <c r="Q3439" t="s">
        <v>344</v>
      </c>
      <c r="U3439">
        <v>1</v>
      </c>
      <c r="V3439">
        <v>15</v>
      </c>
      <c r="Y3439" t="s">
        <v>345</v>
      </c>
      <c r="Z3439">
        <v>0</v>
      </c>
      <c r="AA3439" t="s">
        <v>346</v>
      </c>
      <c r="AB3439" t="s">
        <v>124</v>
      </c>
      <c r="AC3439">
        <v>233</v>
      </c>
    </row>
    <row r="3440" spans="1:29" x14ac:dyDescent="0.25">
      <c r="A3440">
        <v>345</v>
      </c>
      <c r="B3440">
        <v>345101</v>
      </c>
      <c r="C3440" t="s">
        <v>78</v>
      </c>
      <c r="D3440">
        <v>5900</v>
      </c>
      <c r="E3440">
        <v>1.02</v>
      </c>
      <c r="F3440" s="1">
        <v>42035</v>
      </c>
      <c r="G3440" t="s">
        <v>119</v>
      </c>
      <c r="H3440" t="s">
        <v>497</v>
      </c>
      <c r="I3440" t="s">
        <v>497</v>
      </c>
      <c r="K3440">
        <v>4810</v>
      </c>
      <c r="L3440">
        <v>201178</v>
      </c>
      <c r="Q3440" t="s">
        <v>344</v>
      </c>
      <c r="U3440">
        <v>1</v>
      </c>
      <c r="V3440">
        <v>15</v>
      </c>
      <c r="Y3440" t="s">
        <v>345</v>
      </c>
      <c r="Z3440">
        <v>0</v>
      </c>
      <c r="AA3440" t="s">
        <v>346</v>
      </c>
      <c r="AB3440" t="s">
        <v>124</v>
      </c>
      <c r="AC3440">
        <v>232</v>
      </c>
    </row>
    <row r="3441" spans="1:29" x14ac:dyDescent="0.25">
      <c r="A3441">
        <v>345</v>
      </c>
      <c r="B3441">
        <v>345102</v>
      </c>
      <c r="C3441" t="s">
        <v>78</v>
      </c>
      <c r="D3441">
        <v>5900</v>
      </c>
      <c r="E3441">
        <v>8.9600000000000009</v>
      </c>
      <c r="F3441" s="1">
        <v>42035</v>
      </c>
      <c r="G3441" t="s">
        <v>119</v>
      </c>
      <c r="H3441" t="s">
        <v>497</v>
      </c>
      <c r="I3441" t="s">
        <v>497</v>
      </c>
      <c r="K3441">
        <v>4810</v>
      </c>
      <c r="L3441">
        <v>201178</v>
      </c>
      <c r="Q3441" t="s">
        <v>344</v>
      </c>
      <c r="U3441">
        <v>1</v>
      </c>
      <c r="V3441">
        <v>15</v>
      </c>
      <c r="Y3441" t="s">
        <v>345</v>
      </c>
      <c r="Z3441">
        <v>0</v>
      </c>
      <c r="AA3441" t="s">
        <v>346</v>
      </c>
      <c r="AB3441" t="s">
        <v>124</v>
      </c>
      <c r="AC3441">
        <v>233</v>
      </c>
    </row>
    <row r="3442" spans="1:29" x14ac:dyDescent="0.25">
      <c r="A3442">
        <v>345</v>
      </c>
      <c r="B3442">
        <v>345101</v>
      </c>
      <c r="C3442" t="s">
        <v>78</v>
      </c>
      <c r="D3442">
        <v>5900</v>
      </c>
      <c r="E3442">
        <v>0.18</v>
      </c>
      <c r="F3442" s="1">
        <v>42063</v>
      </c>
      <c r="G3442" t="s">
        <v>119</v>
      </c>
      <c r="H3442" t="s">
        <v>496</v>
      </c>
      <c r="I3442" t="s">
        <v>496</v>
      </c>
      <c r="K3442">
        <v>4807</v>
      </c>
      <c r="L3442">
        <v>203189</v>
      </c>
      <c r="Q3442" t="s">
        <v>344</v>
      </c>
      <c r="U3442">
        <v>2</v>
      </c>
      <c r="V3442">
        <v>15</v>
      </c>
      <c r="Y3442" t="s">
        <v>345</v>
      </c>
      <c r="Z3442">
        <v>0</v>
      </c>
      <c r="AA3442" t="s">
        <v>346</v>
      </c>
      <c r="AB3442" t="s">
        <v>124</v>
      </c>
      <c r="AC3442">
        <v>232</v>
      </c>
    </row>
    <row r="3443" spans="1:29" x14ac:dyDescent="0.25">
      <c r="A3443">
        <v>345</v>
      </c>
      <c r="B3443">
        <v>345102</v>
      </c>
      <c r="C3443" t="s">
        <v>78</v>
      </c>
      <c r="D3443">
        <v>5900</v>
      </c>
      <c r="E3443">
        <v>1.58</v>
      </c>
      <c r="F3443" s="1">
        <v>42063</v>
      </c>
      <c r="G3443" t="s">
        <v>119</v>
      </c>
      <c r="H3443" t="s">
        <v>496</v>
      </c>
      <c r="I3443" t="s">
        <v>496</v>
      </c>
      <c r="K3443">
        <v>4807</v>
      </c>
      <c r="L3443">
        <v>203189</v>
      </c>
      <c r="Q3443" t="s">
        <v>344</v>
      </c>
      <c r="U3443">
        <v>2</v>
      </c>
      <c r="V3443">
        <v>15</v>
      </c>
      <c r="Y3443" t="s">
        <v>345</v>
      </c>
      <c r="Z3443">
        <v>0</v>
      </c>
      <c r="AA3443" t="s">
        <v>346</v>
      </c>
      <c r="AB3443" t="s">
        <v>124</v>
      </c>
      <c r="AC3443">
        <v>233</v>
      </c>
    </row>
    <row r="3444" spans="1:29" x14ac:dyDescent="0.25">
      <c r="A3444">
        <v>345</v>
      </c>
      <c r="B3444">
        <v>345101</v>
      </c>
      <c r="C3444" t="s">
        <v>78</v>
      </c>
      <c r="D3444">
        <v>5900</v>
      </c>
      <c r="E3444">
        <v>1.06</v>
      </c>
      <c r="F3444" s="1">
        <v>42063</v>
      </c>
      <c r="G3444" t="s">
        <v>119</v>
      </c>
      <c r="H3444" t="s">
        <v>497</v>
      </c>
      <c r="I3444" t="s">
        <v>497</v>
      </c>
      <c r="K3444">
        <v>4810</v>
      </c>
      <c r="L3444">
        <v>203189</v>
      </c>
      <c r="Q3444" t="s">
        <v>344</v>
      </c>
      <c r="U3444">
        <v>2</v>
      </c>
      <c r="V3444">
        <v>15</v>
      </c>
      <c r="Y3444" t="s">
        <v>345</v>
      </c>
      <c r="Z3444">
        <v>0</v>
      </c>
      <c r="AA3444" t="s">
        <v>346</v>
      </c>
      <c r="AB3444" t="s">
        <v>124</v>
      </c>
      <c r="AC3444">
        <v>232</v>
      </c>
    </row>
    <row r="3445" spans="1:29" x14ac:dyDescent="0.25">
      <c r="A3445">
        <v>345</v>
      </c>
      <c r="B3445">
        <v>345102</v>
      </c>
      <c r="C3445" t="s">
        <v>78</v>
      </c>
      <c r="D3445">
        <v>5900</v>
      </c>
      <c r="E3445">
        <v>9.3000000000000007</v>
      </c>
      <c r="F3445" s="1">
        <v>42063</v>
      </c>
      <c r="G3445" t="s">
        <v>119</v>
      </c>
      <c r="H3445" t="s">
        <v>497</v>
      </c>
      <c r="I3445" t="s">
        <v>497</v>
      </c>
      <c r="K3445">
        <v>4810</v>
      </c>
      <c r="L3445">
        <v>203189</v>
      </c>
      <c r="Q3445" t="s">
        <v>344</v>
      </c>
      <c r="U3445">
        <v>2</v>
      </c>
      <c r="V3445">
        <v>15</v>
      </c>
      <c r="Y3445" t="s">
        <v>345</v>
      </c>
      <c r="Z3445">
        <v>0</v>
      </c>
      <c r="AA3445" t="s">
        <v>346</v>
      </c>
      <c r="AB3445" t="s">
        <v>124</v>
      </c>
      <c r="AC3445">
        <v>233</v>
      </c>
    </row>
    <row r="3446" spans="1:29" x14ac:dyDescent="0.25">
      <c r="A3446">
        <v>345</v>
      </c>
      <c r="B3446">
        <v>345101</v>
      </c>
      <c r="C3446" t="s">
        <v>78</v>
      </c>
      <c r="D3446">
        <v>5900</v>
      </c>
      <c r="E3446">
        <v>9.5</v>
      </c>
      <c r="F3446" s="1">
        <v>42094</v>
      </c>
      <c r="G3446" t="s">
        <v>119</v>
      </c>
      <c r="H3446" t="s">
        <v>503</v>
      </c>
      <c r="I3446" t="s">
        <v>503</v>
      </c>
      <c r="K3446">
        <v>4803</v>
      </c>
      <c r="L3446">
        <v>205849</v>
      </c>
      <c r="Q3446" t="s">
        <v>344</v>
      </c>
      <c r="U3446">
        <v>3</v>
      </c>
      <c r="V3446">
        <v>15</v>
      </c>
      <c r="Y3446" t="s">
        <v>345</v>
      </c>
      <c r="Z3446">
        <v>0</v>
      </c>
      <c r="AA3446" t="s">
        <v>346</v>
      </c>
      <c r="AB3446" t="s">
        <v>124</v>
      </c>
      <c r="AC3446">
        <v>232</v>
      </c>
    </row>
    <row r="3447" spans="1:29" x14ac:dyDescent="0.25">
      <c r="A3447">
        <v>345</v>
      </c>
      <c r="B3447">
        <v>345102</v>
      </c>
      <c r="C3447" t="s">
        <v>78</v>
      </c>
      <c r="D3447">
        <v>5900</v>
      </c>
      <c r="E3447">
        <v>83</v>
      </c>
      <c r="F3447" s="1">
        <v>42094</v>
      </c>
      <c r="G3447" t="s">
        <v>119</v>
      </c>
      <c r="H3447" t="s">
        <v>503</v>
      </c>
      <c r="I3447" t="s">
        <v>503</v>
      </c>
      <c r="K3447">
        <v>4803</v>
      </c>
      <c r="L3447">
        <v>205849</v>
      </c>
      <c r="Q3447" t="s">
        <v>344</v>
      </c>
      <c r="U3447">
        <v>3</v>
      </c>
      <c r="V3447">
        <v>15</v>
      </c>
      <c r="Y3447" t="s">
        <v>345</v>
      </c>
      <c r="Z3447">
        <v>0</v>
      </c>
      <c r="AA3447" t="s">
        <v>346</v>
      </c>
      <c r="AB3447" t="s">
        <v>124</v>
      </c>
      <c r="AC3447">
        <v>233</v>
      </c>
    </row>
    <row r="3448" spans="1:29" x14ac:dyDescent="0.25">
      <c r="A3448">
        <v>345</v>
      </c>
      <c r="B3448">
        <v>345101</v>
      </c>
      <c r="C3448" t="s">
        <v>78</v>
      </c>
      <c r="D3448">
        <v>5900</v>
      </c>
      <c r="E3448">
        <v>0.28000000000000003</v>
      </c>
      <c r="F3448" s="1">
        <v>42094</v>
      </c>
      <c r="G3448" t="s">
        <v>119</v>
      </c>
      <c r="H3448" t="s">
        <v>496</v>
      </c>
      <c r="I3448" t="s">
        <v>496</v>
      </c>
      <c r="K3448">
        <v>4807</v>
      </c>
      <c r="L3448">
        <v>205849</v>
      </c>
      <c r="Q3448" t="s">
        <v>344</v>
      </c>
      <c r="U3448">
        <v>3</v>
      </c>
      <c r="V3448">
        <v>15</v>
      </c>
      <c r="Y3448" t="s">
        <v>345</v>
      </c>
      <c r="Z3448">
        <v>0</v>
      </c>
      <c r="AA3448" t="s">
        <v>346</v>
      </c>
      <c r="AB3448" t="s">
        <v>124</v>
      </c>
      <c r="AC3448">
        <v>232</v>
      </c>
    </row>
    <row r="3449" spans="1:29" x14ac:dyDescent="0.25">
      <c r="A3449">
        <v>345</v>
      </c>
      <c r="B3449">
        <v>345102</v>
      </c>
      <c r="C3449" t="s">
        <v>78</v>
      </c>
      <c r="D3449">
        <v>5900</v>
      </c>
      <c r="E3449">
        <v>2.42</v>
      </c>
      <c r="F3449" s="1">
        <v>42094</v>
      </c>
      <c r="G3449" t="s">
        <v>119</v>
      </c>
      <c r="H3449" t="s">
        <v>496</v>
      </c>
      <c r="I3449" t="s">
        <v>496</v>
      </c>
      <c r="K3449">
        <v>4807</v>
      </c>
      <c r="L3449">
        <v>205849</v>
      </c>
      <c r="Q3449" t="s">
        <v>344</v>
      </c>
      <c r="U3449">
        <v>3</v>
      </c>
      <c r="V3449">
        <v>15</v>
      </c>
      <c r="Y3449" t="s">
        <v>345</v>
      </c>
      <c r="Z3449">
        <v>0</v>
      </c>
      <c r="AA3449" t="s">
        <v>346</v>
      </c>
      <c r="AB3449" t="s">
        <v>124</v>
      </c>
      <c r="AC3449">
        <v>233</v>
      </c>
    </row>
    <row r="3450" spans="1:29" x14ac:dyDescent="0.25">
      <c r="A3450">
        <v>345</v>
      </c>
      <c r="B3450">
        <v>345101</v>
      </c>
      <c r="C3450" t="s">
        <v>78</v>
      </c>
      <c r="D3450">
        <v>5900</v>
      </c>
      <c r="E3450">
        <v>2.4</v>
      </c>
      <c r="F3450" s="1">
        <v>42094</v>
      </c>
      <c r="G3450" t="s">
        <v>119</v>
      </c>
      <c r="H3450" t="s">
        <v>499</v>
      </c>
      <c r="I3450" t="s">
        <v>499</v>
      </c>
      <c r="K3450">
        <v>4809</v>
      </c>
      <c r="L3450">
        <v>205849</v>
      </c>
      <c r="Q3450" t="s">
        <v>344</v>
      </c>
      <c r="U3450">
        <v>3</v>
      </c>
      <c r="V3450">
        <v>15</v>
      </c>
      <c r="Y3450" t="s">
        <v>345</v>
      </c>
      <c r="Z3450">
        <v>0</v>
      </c>
      <c r="AA3450" t="s">
        <v>346</v>
      </c>
      <c r="AB3450" t="s">
        <v>124</v>
      </c>
      <c r="AC3450">
        <v>232</v>
      </c>
    </row>
    <row r="3451" spans="1:29" x14ac:dyDescent="0.25">
      <c r="A3451">
        <v>345</v>
      </c>
      <c r="B3451">
        <v>345102</v>
      </c>
      <c r="C3451" t="s">
        <v>78</v>
      </c>
      <c r="D3451">
        <v>5900</v>
      </c>
      <c r="E3451">
        <v>20.95</v>
      </c>
      <c r="F3451" s="1">
        <v>42094</v>
      </c>
      <c r="G3451" t="s">
        <v>119</v>
      </c>
      <c r="H3451" t="s">
        <v>499</v>
      </c>
      <c r="I3451" t="s">
        <v>499</v>
      </c>
      <c r="K3451">
        <v>4809</v>
      </c>
      <c r="L3451">
        <v>205849</v>
      </c>
      <c r="Q3451" t="s">
        <v>344</v>
      </c>
      <c r="U3451">
        <v>3</v>
      </c>
      <c r="V3451">
        <v>15</v>
      </c>
      <c r="Y3451" t="s">
        <v>345</v>
      </c>
      <c r="Z3451">
        <v>0</v>
      </c>
      <c r="AA3451" t="s">
        <v>346</v>
      </c>
      <c r="AB3451" t="s">
        <v>124</v>
      </c>
      <c r="AC3451">
        <v>233</v>
      </c>
    </row>
    <row r="3452" spans="1:29" x14ac:dyDescent="0.25">
      <c r="A3452">
        <v>345</v>
      </c>
      <c r="B3452">
        <v>345101</v>
      </c>
      <c r="C3452" t="s">
        <v>78</v>
      </c>
      <c r="D3452">
        <v>5900</v>
      </c>
      <c r="E3452">
        <v>1.1200000000000001</v>
      </c>
      <c r="F3452" s="1">
        <v>42094</v>
      </c>
      <c r="G3452" t="s">
        <v>119</v>
      </c>
      <c r="H3452" t="s">
        <v>497</v>
      </c>
      <c r="I3452" t="s">
        <v>497</v>
      </c>
      <c r="K3452">
        <v>4810</v>
      </c>
      <c r="L3452">
        <v>205849</v>
      </c>
      <c r="Q3452" t="s">
        <v>344</v>
      </c>
      <c r="U3452">
        <v>3</v>
      </c>
      <c r="V3452">
        <v>15</v>
      </c>
      <c r="Y3452" t="s">
        <v>345</v>
      </c>
      <c r="Z3452">
        <v>0</v>
      </c>
      <c r="AA3452" t="s">
        <v>346</v>
      </c>
      <c r="AB3452" t="s">
        <v>124</v>
      </c>
      <c r="AC3452">
        <v>232</v>
      </c>
    </row>
    <row r="3453" spans="1:29" x14ac:dyDescent="0.25">
      <c r="A3453">
        <v>345</v>
      </c>
      <c r="B3453">
        <v>345102</v>
      </c>
      <c r="C3453" t="s">
        <v>78</v>
      </c>
      <c r="D3453">
        <v>5900</v>
      </c>
      <c r="E3453">
        <v>9.75</v>
      </c>
      <c r="F3453" s="1">
        <v>42094</v>
      </c>
      <c r="G3453" t="s">
        <v>119</v>
      </c>
      <c r="H3453" t="s">
        <v>497</v>
      </c>
      <c r="I3453" t="s">
        <v>497</v>
      </c>
      <c r="K3453">
        <v>4810</v>
      </c>
      <c r="L3453">
        <v>205849</v>
      </c>
      <c r="Q3453" t="s">
        <v>344</v>
      </c>
      <c r="U3453">
        <v>3</v>
      </c>
      <c r="V3453">
        <v>15</v>
      </c>
      <c r="Y3453" t="s">
        <v>345</v>
      </c>
      <c r="Z3453">
        <v>0</v>
      </c>
      <c r="AA3453" t="s">
        <v>346</v>
      </c>
      <c r="AB3453" t="s">
        <v>124</v>
      </c>
      <c r="AC3453">
        <v>233</v>
      </c>
    </row>
    <row r="3454" spans="1:29" x14ac:dyDescent="0.25">
      <c r="A3454">
        <v>345</v>
      </c>
      <c r="B3454">
        <v>345101</v>
      </c>
      <c r="C3454" t="s">
        <v>78</v>
      </c>
      <c r="D3454">
        <v>5900</v>
      </c>
      <c r="E3454">
        <v>24.58</v>
      </c>
      <c r="F3454" s="1">
        <v>42094</v>
      </c>
      <c r="G3454" t="s">
        <v>119</v>
      </c>
      <c r="H3454" t="s">
        <v>433</v>
      </c>
      <c r="K3454">
        <v>673377</v>
      </c>
      <c r="L3454">
        <v>204475</v>
      </c>
      <c r="Q3454" t="s">
        <v>172</v>
      </c>
      <c r="U3454">
        <v>3</v>
      </c>
      <c r="V3454">
        <v>15</v>
      </c>
      <c r="X3454">
        <v>1099720</v>
      </c>
      <c r="Y3454" t="s">
        <v>122</v>
      </c>
      <c r="Z3454">
        <v>345</v>
      </c>
      <c r="AA3454" t="s">
        <v>147</v>
      </c>
      <c r="AB3454" t="s">
        <v>124</v>
      </c>
      <c r="AC3454">
        <v>1</v>
      </c>
    </row>
    <row r="3455" spans="1:29" x14ac:dyDescent="0.25">
      <c r="A3455">
        <v>345</v>
      </c>
      <c r="B3455">
        <v>345101</v>
      </c>
      <c r="C3455" t="s">
        <v>78</v>
      </c>
      <c r="D3455">
        <v>5900</v>
      </c>
      <c r="E3455">
        <v>-0.08</v>
      </c>
      <c r="F3455" s="1">
        <v>42124</v>
      </c>
      <c r="G3455" t="s">
        <v>119</v>
      </c>
      <c r="H3455" t="s">
        <v>499</v>
      </c>
      <c r="I3455" t="s">
        <v>499</v>
      </c>
      <c r="K3455">
        <v>4809</v>
      </c>
      <c r="L3455">
        <v>208038</v>
      </c>
      <c r="Q3455" t="s">
        <v>344</v>
      </c>
      <c r="U3455">
        <v>4</v>
      </c>
      <c r="V3455">
        <v>15</v>
      </c>
      <c r="Y3455" t="s">
        <v>345</v>
      </c>
      <c r="Z3455">
        <v>0</v>
      </c>
      <c r="AA3455" t="s">
        <v>346</v>
      </c>
      <c r="AB3455" t="s">
        <v>124</v>
      </c>
      <c r="AC3455">
        <v>232</v>
      </c>
    </row>
    <row r="3456" spans="1:29" x14ac:dyDescent="0.25">
      <c r="A3456">
        <v>345</v>
      </c>
      <c r="B3456">
        <v>345102</v>
      </c>
      <c r="C3456" t="s">
        <v>78</v>
      </c>
      <c r="D3456">
        <v>5900</v>
      </c>
      <c r="E3456">
        <v>-0.67</v>
      </c>
      <c r="F3456" s="1">
        <v>42124</v>
      </c>
      <c r="G3456" t="s">
        <v>119</v>
      </c>
      <c r="H3456" t="s">
        <v>499</v>
      </c>
      <c r="I3456" t="s">
        <v>499</v>
      </c>
      <c r="K3456">
        <v>4809</v>
      </c>
      <c r="L3456">
        <v>208038</v>
      </c>
      <c r="Q3456" t="s">
        <v>344</v>
      </c>
      <c r="U3456">
        <v>4</v>
      </c>
      <c r="V3456">
        <v>15</v>
      </c>
      <c r="Y3456" t="s">
        <v>345</v>
      </c>
      <c r="Z3456">
        <v>0</v>
      </c>
      <c r="AA3456" t="s">
        <v>346</v>
      </c>
      <c r="AB3456" t="s">
        <v>124</v>
      </c>
      <c r="AC3456">
        <v>233</v>
      </c>
    </row>
    <row r="3457" spans="1:29" x14ac:dyDescent="0.25">
      <c r="A3457">
        <v>345</v>
      </c>
      <c r="B3457">
        <v>345101</v>
      </c>
      <c r="C3457" t="s">
        <v>78</v>
      </c>
      <c r="D3457">
        <v>5900</v>
      </c>
      <c r="E3457">
        <v>1.82</v>
      </c>
      <c r="F3457" s="1">
        <v>42124</v>
      </c>
      <c r="G3457" t="s">
        <v>119</v>
      </c>
      <c r="H3457" t="s">
        <v>497</v>
      </c>
      <c r="I3457" t="s">
        <v>497</v>
      </c>
      <c r="K3457">
        <v>4810</v>
      </c>
      <c r="L3457">
        <v>208038</v>
      </c>
      <c r="Q3457" t="s">
        <v>344</v>
      </c>
      <c r="U3457">
        <v>4</v>
      </c>
      <c r="V3457">
        <v>15</v>
      </c>
      <c r="Y3457" t="s">
        <v>345</v>
      </c>
      <c r="Z3457">
        <v>0</v>
      </c>
      <c r="AA3457" t="s">
        <v>346</v>
      </c>
      <c r="AB3457" t="s">
        <v>124</v>
      </c>
      <c r="AC3457">
        <v>232</v>
      </c>
    </row>
    <row r="3458" spans="1:29" x14ac:dyDescent="0.25">
      <c r="A3458">
        <v>345</v>
      </c>
      <c r="B3458">
        <v>345102</v>
      </c>
      <c r="C3458" t="s">
        <v>78</v>
      </c>
      <c r="D3458">
        <v>5900</v>
      </c>
      <c r="E3458">
        <v>15.92</v>
      </c>
      <c r="F3458" s="1">
        <v>42124</v>
      </c>
      <c r="G3458" t="s">
        <v>119</v>
      </c>
      <c r="H3458" t="s">
        <v>497</v>
      </c>
      <c r="I3458" t="s">
        <v>497</v>
      </c>
      <c r="K3458">
        <v>4810</v>
      </c>
      <c r="L3458">
        <v>208038</v>
      </c>
      <c r="Q3458" t="s">
        <v>344</v>
      </c>
      <c r="U3458">
        <v>4</v>
      </c>
      <c r="V3458">
        <v>15</v>
      </c>
      <c r="Y3458" t="s">
        <v>345</v>
      </c>
      <c r="Z3458">
        <v>0</v>
      </c>
      <c r="AA3458" t="s">
        <v>346</v>
      </c>
      <c r="AB3458" t="s">
        <v>124</v>
      </c>
      <c r="AC3458">
        <v>233</v>
      </c>
    </row>
    <row r="3459" spans="1:29" x14ac:dyDescent="0.25">
      <c r="A3459">
        <v>345</v>
      </c>
      <c r="B3459">
        <v>345101</v>
      </c>
      <c r="C3459" t="s">
        <v>78</v>
      </c>
      <c r="D3459">
        <v>5900</v>
      </c>
      <c r="E3459">
        <v>0.54</v>
      </c>
      <c r="F3459" s="1">
        <v>42155</v>
      </c>
      <c r="G3459" t="s">
        <v>119</v>
      </c>
      <c r="H3459" t="s">
        <v>496</v>
      </c>
      <c r="I3459" t="s">
        <v>496</v>
      </c>
      <c r="K3459">
        <v>4807</v>
      </c>
      <c r="L3459">
        <v>210146</v>
      </c>
      <c r="Q3459" t="s">
        <v>344</v>
      </c>
      <c r="U3459">
        <v>5</v>
      </c>
      <c r="V3459">
        <v>15</v>
      </c>
      <c r="Y3459" t="s">
        <v>345</v>
      </c>
      <c r="Z3459">
        <v>0</v>
      </c>
      <c r="AA3459" t="s">
        <v>346</v>
      </c>
      <c r="AB3459" t="s">
        <v>124</v>
      </c>
      <c r="AC3459">
        <v>232</v>
      </c>
    </row>
    <row r="3460" spans="1:29" x14ac:dyDescent="0.25">
      <c r="A3460">
        <v>345</v>
      </c>
      <c r="B3460">
        <v>345102</v>
      </c>
      <c r="C3460" t="s">
        <v>78</v>
      </c>
      <c r="D3460">
        <v>5900</v>
      </c>
      <c r="E3460">
        <v>4.78</v>
      </c>
      <c r="F3460" s="1">
        <v>42155</v>
      </c>
      <c r="G3460" t="s">
        <v>119</v>
      </c>
      <c r="H3460" t="s">
        <v>496</v>
      </c>
      <c r="I3460" t="s">
        <v>496</v>
      </c>
      <c r="K3460">
        <v>4807</v>
      </c>
      <c r="L3460">
        <v>210146</v>
      </c>
      <c r="Q3460" t="s">
        <v>344</v>
      </c>
      <c r="U3460">
        <v>5</v>
      </c>
      <c r="V3460">
        <v>15</v>
      </c>
      <c r="Y3460" t="s">
        <v>345</v>
      </c>
      <c r="Z3460">
        <v>0</v>
      </c>
      <c r="AA3460" t="s">
        <v>346</v>
      </c>
      <c r="AB3460" t="s">
        <v>124</v>
      </c>
      <c r="AC3460">
        <v>233</v>
      </c>
    </row>
    <row r="3461" spans="1:29" x14ac:dyDescent="0.25">
      <c r="A3461">
        <v>345</v>
      </c>
      <c r="B3461">
        <v>345101</v>
      </c>
      <c r="C3461" t="s">
        <v>78</v>
      </c>
      <c r="D3461">
        <v>5900</v>
      </c>
      <c r="E3461">
        <v>0.52</v>
      </c>
      <c r="F3461" s="1">
        <v>42155</v>
      </c>
      <c r="G3461" t="s">
        <v>119</v>
      </c>
      <c r="H3461" t="s">
        <v>497</v>
      </c>
      <c r="I3461" t="s">
        <v>497</v>
      </c>
      <c r="K3461">
        <v>4810</v>
      </c>
      <c r="L3461">
        <v>210146</v>
      </c>
      <c r="Q3461" t="s">
        <v>344</v>
      </c>
      <c r="U3461">
        <v>5</v>
      </c>
      <c r="V3461">
        <v>15</v>
      </c>
      <c r="Y3461" t="s">
        <v>345</v>
      </c>
      <c r="Z3461">
        <v>0</v>
      </c>
      <c r="AA3461" t="s">
        <v>346</v>
      </c>
      <c r="AB3461" t="s">
        <v>124</v>
      </c>
      <c r="AC3461">
        <v>232</v>
      </c>
    </row>
    <row r="3462" spans="1:29" x14ac:dyDescent="0.25">
      <c r="A3462">
        <v>345</v>
      </c>
      <c r="B3462">
        <v>345102</v>
      </c>
      <c r="C3462" t="s">
        <v>78</v>
      </c>
      <c r="D3462">
        <v>5900</v>
      </c>
      <c r="E3462">
        <v>4.59</v>
      </c>
      <c r="F3462" s="1">
        <v>42155</v>
      </c>
      <c r="G3462" t="s">
        <v>119</v>
      </c>
      <c r="H3462" t="s">
        <v>497</v>
      </c>
      <c r="I3462" t="s">
        <v>497</v>
      </c>
      <c r="K3462">
        <v>4810</v>
      </c>
      <c r="L3462">
        <v>210146</v>
      </c>
      <c r="Q3462" t="s">
        <v>344</v>
      </c>
      <c r="U3462">
        <v>5</v>
      </c>
      <c r="V3462">
        <v>15</v>
      </c>
      <c r="Y3462" t="s">
        <v>345</v>
      </c>
      <c r="Z3462">
        <v>0</v>
      </c>
      <c r="AA3462" t="s">
        <v>346</v>
      </c>
      <c r="AB3462" t="s">
        <v>124</v>
      </c>
      <c r="AC3462">
        <v>233</v>
      </c>
    </row>
    <row r="3463" spans="1:29" x14ac:dyDescent="0.25">
      <c r="A3463">
        <v>345</v>
      </c>
      <c r="B3463">
        <v>345101</v>
      </c>
      <c r="C3463" t="s">
        <v>78</v>
      </c>
      <c r="D3463">
        <v>5900</v>
      </c>
      <c r="E3463">
        <v>80</v>
      </c>
      <c r="F3463" s="1">
        <v>42158</v>
      </c>
      <c r="G3463" t="s">
        <v>119</v>
      </c>
      <c r="H3463" t="s">
        <v>451</v>
      </c>
      <c r="K3463">
        <v>687800</v>
      </c>
      <c r="L3463">
        <v>209440</v>
      </c>
      <c r="Q3463" t="s">
        <v>172</v>
      </c>
      <c r="U3463">
        <v>6</v>
      </c>
      <c r="V3463">
        <v>15</v>
      </c>
      <c r="X3463">
        <v>3049664</v>
      </c>
      <c r="Y3463" t="s">
        <v>122</v>
      </c>
      <c r="Z3463">
        <v>345</v>
      </c>
      <c r="AA3463" t="s">
        <v>147</v>
      </c>
      <c r="AB3463" t="s">
        <v>124</v>
      </c>
      <c r="AC3463">
        <v>1</v>
      </c>
    </row>
    <row r="3464" spans="1:29" x14ac:dyDescent="0.25">
      <c r="A3464">
        <v>345</v>
      </c>
      <c r="B3464">
        <v>345101</v>
      </c>
      <c r="C3464" t="s">
        <v>78</v>
      </c>
      <c r="D3464">
        <v>5900</v>
      </c>
      <c r="E3464">
        <v>5</v>
      </c>
      <c r="F3464" s="1">
        <v>42164</v>
      </c>
      <c r="G3464" t="s">
        <v>119</v>
      </c>
      <c r="H3464" t="s">
        <v>504</v>
      </c>
      <c r="K3464">
        <v>688764</v>
      </c>
      <c r="L3464">
        <v>209854</v>
      </c>
      <c r="Q3464" t="s">
        <v>172</v>
      </c>
      <c r="U3464">
        <v>6</v>
      </c>
      <c r="V3464">
        <v>15</v>
      </c>
      <c r="X3464">
        <v>3064977</v>
      </c>
      <c r="Y3464" t="s">
        <v>122</v>
      </c>
      <c r="Z3464">
        <v>345</v>
      </c>
      <c r="AA3464" t="s">
        <v>147</v>
      </c>
      <c r="AB3464" t="s">
        <v>124</v>
      </c>
      <c r="AC3464">
        <v>1</v>
      </c>
    </row>
    <row r="3465" spans="1:29" x14ac:dyDescent="0.25">
      <c r="A3465">
        <v>345</v>
      </c>
      <c r="B3465">
        <v>345101</v>
      </c>
      <c r="C3465" t="s">
        <v>78</v>
      </c>
      <c r="D3465">
        <v>5900</v>
      </c>
      <c r="E3465">
        <v>50</v>
      </c>
      <c r="F3465" s="1">
        <v>42166</v>
      </c>
      <c r="G3465" t="s">
        <v>119</v>
      </c>
      <c r="H3465" t="s">
        <v>433</v>
      </c>
      <c r="K3465">
        <v>689709</v>
      </c>
      <c r="L3465">
        <v>210020</v>
      </c>
      <c r="Q3465" t="s">
        <v>172</v>
      </c>
      <c r="U3465">
        <v>6</v>
      </c>
      <c r="V3465">
        <v>15</v>
      </c>
      <c r="X3465">
        <v>1099720</v>
      </c>
      <c r="Y3465" t="s">
        <v>122</v>
      </c>
      <c r="Z3465">
        <v>345</v>
      </c>
      <c r="AA3465" t="s">
        <v>147</v>
      </c>
      <c r="AB3465" t="s">
        <v>124</v>
      </c>
      <c r="AC3465">
        <v>1</v>
      </c>
    </row>
    <row r="3466" spans="1:29" x14ac:dyDescent="0.25">
      <c r="A3466">
        <v>345</v>
      </c>
      <c r="B3466">
        <v>345101</v>
      </c>
      <c r="C3466" t="s">
        <v>78</v>
      </c>
      <c r="D3466">
        <v>5900</v>
      </c>
      <c r="E3466">
        <v>0.04</v>
      </c>
      <c r="F3466" s="1">
        <v>42185</v>
      </c>
      <c r="G3466" t="s">
        <v>119</v>
      </c>
      <c r="H3466" t="s">
        <v>499</v>
      </c>
      <c r="I3466" t="s">
        <v>499</v>
      </c>
      <c r="K3466">
        <v>4809</v>
      </c>
      <c r="L3466">
        <v>212653</v>
      </c>
      <c r="Q3466" t="s">
        <v>344</v>
      </c>
      <c r="U3466">
        <v>6</v>
      </c>
      <c r="V3466">
        <v>15</v>
      </c>
      <c r="Y3466" t="s">
        <v>345</v>
      </c>
      <c r="Z3466">
        <v>0</v>
      </c>
      <c r="AA3466" t="s">
        <v>346</v>
      </c>
      <c r="AB3466" t="s">
        <v>124</v>
      </c>
      <c r="AC3466">
        <v>232</v>
      </c>
    </row>
    <row r="3467" spans="1:29" x14ac:dyDescent="0.25">
      <c r="A3467">
        <v>345</v>
      </c>
      <c r="B3467">
        <v>345102</v>
      </c>
      <c r="C3467" t="s">
        <v>78</v>
      </c>
      <c r="D3467">
        <v>5900</v>
      </c>
      <c r="E3467">
        <v>0.37</v>
      </c>
      <c r="F3467" s="1">
        <v>42185</v>
      </c>
      <c r="G3467" t="s">
        <v>119</v>
      </c>
      <c r="H3467" t="s">
        <v>499</v>
      </c>
      <c r="I3467" t="s">
        <v>499</v>
      </c>
      <c r="K3467">
        <v>4809</v>
      </c>
      <c r="L3467">
        <v>212653</v>
      </c>
      <c r="Q3467" t="s">
        <v>344</v>
      </c>
      <c r="U3467">
        <v>6</v>
      </c>
      <c r="V3467">
        <v>15</v>
      </c>
      <c r="Y3467" t="s">
        <v>345</v>
      </c>
      <c r="Z3467">
        <v>0</v>
      </c>
      <c r="AA3467" t="s">
        <v>346</v>
      </c>
      <c r="AB3467" t="s">
        <v>124</v>
      </c>
      <c r="AC3467">
        <v>233</v>
      </c>
    </row>
    <row r="3468" spans="1:29" x14ac:dyDescent="0.25">
      <c r="A3468">
        <v>345</v>
      </c>
      <c r="B3468">
        <v>345101</v>
      </c>
      <c r="C3468" t="s">
        <v>78</v>
      </c>
      <c r="D3468">
        <v>5900</v>
      </c>
      <c r="E3468">
        <v>0.79</v>
      </c>
      <c r="F3468" s="1">
        <v>42185</v>
      </c>
      <c r="G3468" t="s">
        <v>119</v>
      </c>
      <c r="H3468" t="s">
        <v>497</v>
      </c>
      <c r="I3468" t="s">
        <v>497</v>
      </c>
      <c r="K3468">
        <v>4810</v>
      </c>
      <c r="L3468">
        <v>212653</v>
      </c>
      <c r="Q3468" t="s">
        <v>344</v>
      </c>
      <c r="U3468">
        <v>6</v>
      </c>
      <c r="V3468">
        <v>15</v>
      </c>
      <c r="Y3468" t="s">
        <v>345</v>
      </c>
      <c r="Z3468">
        <v>0</v>
      </c>
      <c r="AA3468" t="s">
        <v>346</v>
      </c>
      <c r="AB3468" t="s">
        <v>124</v>
      </c>
      <c r="AC3468">
        <v>232</v>
      </c>
    </row>
    <row r="3469" spans="1:29" x14ac:dyDescent="0.25">
      <c r="A3469">
        <v>345</v>
      </c>
      <c r="B3469">
        <v>345102</v>
      </c>
      <c r="C3469" t="s">
        <v>78</v>
      </c>
      <c r="D3469">
        <v>5900</v>
      </c>
      <c r="E3469">
        <v>7.04</v>
      </c>
      <c r="F3469" s="1">
        <v>42185</v>
      </c>
      <c r="G3469" t="s">
        <v>119</v>
      </c>
      <c r="H3469" t="s">
        <v>497</v>
      </c>
      <c r="I3469" t="s">
        <v>497</v>
      </c>
      <c r="K3469">
        <v>4810</v>
      </c>
      <c r="L3469">
        <v>212653</v>
      </c>
      <c r="Q3469" t="s">
        <v>344</v>
      </c>
      <c r="U3469">
        <v>6</v>
      </c>
      <c r="V3469">
        <v>15</v>
      </c>
      <c r="Y3469" t="s">
        <v>345</v>
      </c>
      <c r="Z3469">
        <v>0</v>
      </c>
      <c r="AA3469" t="s">
        <v>346</v>
      </c>
      <c r="AB3469" t="s">
        <v>124</v>
      </c>
      <c r="AC3469">
        <v>233</v>
      </c>
    </row>
    <row r="3470" spans="1:29" x14ac:dyDescent="0.25">
      <c r="A3470">
        <v>345</v>
      </c>
      <c r="B3470">
        <v>345101</v>
      </c>
      <c r="C3470" t="s">
        <v>78</v>
      </c>
      <c r="D3470">
        <v>5930</v>
      </c>
      <c r="E3470">
        <v>126.61</v>
      </c>
      <c r="F3470" s="1">
        <v>41850</v>
      </c>
      <c r="G3470" t="s">
        <v>119</v>
      </c>
      <c r="H3470" t="s">
        <v>209</v>
      </c>
      <c r="I3470" t="s">
        <v>213</v>
      </c>
      <c r="K3470">
        <v>617836</v>
      </c>
      <c r="L3470">
        <v>187099</v>
      </c>
      <c r="Q3470" t="s">
        <v>172</v>
      </c>
      <c r="U3470">
        <v>7</v>
      </c>
      <c r="V3470">
        <v>14</v>
      </c>
      <c r="X3470">
        <v>3008698</v>
      </c>
      <c r="Y3470" t="s">
        <v>122</v>
      </c>
      <c r="Z3470">
        <v>345</v>
      </c>
      <c r="AA3470" t="s">
        <v>147</v>
      </c>
      <c r="AB3470" t="s">
        <v>124</v>
      </c>
      <c r="AC3470">
        <v>1</v>
      </c>
    </row>
    <row r="3471" spans="1:29" x14ac:dyDescent="0.25">
      <c r="A3471">
        <v>345</v>
      </c>
      <c r="B3471">
        <v>345101</v>
      </c>
      <c r="C3471" t="s">
        <v>78</v>
      </c>
      <c r="D3471">
        <v>5930</v>
      </c>
      <c r="E3471">
        <v>4.66</v>
      </c>
      <c r="F3471" s="1">
        <v>41851</v>
      </c>
      <c r="G3471" t="s">
        <v>119</v>
      </c>
      <c r="H3471" t="s">
        <v>505</v>
      </c>
      <c r="I3471" t="s">
        <v>505</v>
      </c>
      <c r="K3471">
        <v>4820</v>
      </c>
      <c r="L3471">
        <v>188241</v>
      </c>
      <c r="Q3471" t="s">
        <v>344</v>
      </c>
      <c r="U3471">
        <v>7</v>
      </c>
      <c r="V3471">
        <v>14</v>
      </c>
      <c r="Y3471" t="s">
        <v>345</v>
      </c>
      <c r="Z3471">
        <v>0</v>
      </c>
      <c r="AA3471" t="s">
        <v>346</v>
      </c>
      <c r="AB3471" t="s">
        <v>124</v>
      </c>
      <c r="AC3471">
        <v>229</v>
      </c>
    </row>
    <row r="3472" spans="1:29" x14ac:dyDescent="0.25">
      <c r="A3472">
        <v>345</v>
      </c>
      <c r="B3472">
        <v>345102</v>
      </c>
      <c r="C3472" t="s">
        <v>78</v>
      </c>
      <c r="D3472">
        <v>5930</v>
      </c>
      <c r="E3472">
        <v>41.56</v>
      </c>
      <c r="F3472" s="1">
        <v>41851</v>
      </c>
      <c r="G3472" t="s">
        <v>119</v>
      </c>
      <c r="H3472" t="s">
        <v>505</v>
      </c>
      <c r="I3472" t="s">
        <v>505</v>
      </c>
      <c r="K3472">
        <v>4820</v>
      </c>
      <c r="L3472">
        <v>188241</v>
      </c>
      <c r="Q3472" t="s">
        <v>344</v>
      </c>
      <c r="U3472">
        <v>7</v>
      </c>
      <c r="V3472">
        <v>14</v>
      </c>
      <c r="Y3472" t="s">
        <v>345</v>
      </c>
      <c r="Z3472">
        <v>0</v>
      </c>
      <c r="AA3472" t="s">
        <v>346</v>
      </c>
      <c r="AB3472" t="s">
        <v>124</v>
      </c>
      <c r="AC3472">
        <v>230</v>
      </c>
    </row>
    <row r="3473" spans="1:29" x14ac:dyDescent="0.25">
      <c r="A3473">
        <v>345</v>
      </c>
      <c r="B3473">
        <v>345101</v>
      </c>
      <c r="C3473" t="s">
        <v>78</v>
      </c>
      <c r="D3473">
        <v>5930</v>
      </c>
      <c r="E3473">
        <v>-6.01</v>
      </c>
      <c r="F3473" s="1">
        <v>41882</v>
      </c>
      <c r="G3473" t="s">
        <v>119</v>
      </c>
      <c r="H3473" t="s">
        <v>506</v>
      </c>
      <c r="I3473" t="s">
        <v>506</v>
      </c>
      <c r="K3473">
        <v>4812</v>
      </c>
      <c r="L3473">
        <v>190224</v>
      </c>
      <c r="Q3473" t="s">
        <v>344</v>
      </c>
      <c r="U3473">
        <v>8</v>
      </c>
      <c r="V3473">
        <v>14</v>
      </c>
      <c r="Y3473" t="s">
        <v>345</v>
      </c>
      <c r="Z3473">
        <v>0</v>
      </c>
      <c r="AA3473" t="s">
        <v>346</v>
      </c>
      <c r="AB3473" t="s">
        <v>124</v>
      </c>
      <c r="AC3473">
        <v>228</v>
      </c>
    </row>
    <row r="3474" spans="1:29" x14ac:dyDescent="0.25">
      <c r="A3474">
        <v>345</v>
      </c>
      <c r="B3474">
        <v>345102</v>
      </c>
      <c r="C3474" t="s">
        <v>78</v>
      </c>
      <c r="D3474">
        <v>5930</v>
      </c>
      <c r="E3474">
        <v>-53.39</v>
      </c>
      <c r="F3474" s="1">
        <v>41882</v>
      </c>
      <c r="G3474" t="s">
        <v>119</v>
      </c>
      <c r="H3474" t="s">
        <v>506</v>
      </c>
      <c r="I3474" t="s">
        <v>506</v>
      </c>
      <c r="K3474">
        <v>4812</v>
      </c>
      <c r="L3474">
        <v>190224</v>
      </c>
      <c r="Q3474" t="s">
        <v>344</v>
      </c>
      <c r="U3474">
        <v>8</v>
      </c>
      <c r="V3474">
        <v>14</v>
      </c>
      <c r="Y3474" t="s">
        <v>345</v>
      </c>
      <c r="Z3474">
        <v>0</v>
      </c>
      <c r="AA3474" t="s">
        <v>346</v>
      </c>
      <c r="AB3474" t="s">
        <v>124</v>
      </c>
      <c r="AC3474">
        <v>229</v>
      </c>
    </row>
    <row r="3475" spans="1:29" x14ac:dyDescent="0.25">
      <c r="A3475">
        <v>345</v>
      </c>
      <c r="B3475">
        <v>345101</v>
      </c>
      <c r="C3475" t="s">
        <v>78</v>
      </c>
      <c r="D3475">
        <v>5930</v>
      </c>
      <c r="E3475">
        <v>4.3899999999999997</v>
      </c>
      <c r="F3475" s="1">
        <v>41882</v>
      </c>
      <c r="G3475" t="s">
        <v>119</v>
      </c>
      <c r="H3475" t="s">
        <v>505</v>
      </c>
      <c r="I3475" t="s">
        <v>505</v>
      </c>
      <c r="K3475">
        <v>4820</v>
      </c>
      <c r="L3475">
        <v>190224</v>
      </c>
      <c r="Q3475" t="s">
        <v>344</v>
      </c>
      <c r="U3475">
        <v>8</v>
      </c>
      <c r="V3475">
        <v>14</v>
      </c>
      <c r="Y3475" t="s">
        <v>345</v>
      </c>
      <c r="Z3475">
        <v>0</v>
      </c>
      <c r="AA3475" t="s">
        <v>346</v>
      </c>
      <c r="AB3475" t="s">
        <v>124</v>
      </c>
      <c r="AC3475">
        <v>228</v>
      </c>
    </row>
    <row r="3476" spans="1:29" x14ac:dyDescent="0.25">
      <c r="A3476">
        <v>345</v>
      </c>
      <c r="B3476">
        <v>345102</v>
      </c>
      <c r="C3476" t="s">
        <v>78</v>
      </c>
      <c r="D3476">
        <v>5930</v>
      </c>
      <c r="E3476">
        <v>38.950000000000003</v>
      </c>
      <c r="F3476" s="1">
        <v>41882</v>
      </c>
      <c r="G3476" t="s">
        <v>119</v>
      </c>
      <c r="H3476" t="s">
        <v>505</v>
      </c>
      <c r="I3476" t="s">
        <v>505</v>
      </c>
      <c r="K3476">
        <v>4820</v>
      </c>
      <c r="L3476">
        <v>190224</v>
      </c>
      <c r="Q3476" t="s">
        <v>344</v>
      </c>
      <c r="U3476">
        <v>8</v>
      </c>
      <c r="V3476">
        <v>14</v>
      </c>
      <c r="Y3476" t="s">
        <v>345</v>
      </c>
      <c r="Z3476">
        <v>0</v>
      </c>
      <c r="AA3476" t="s">
        <v>346</v>
      </c>
      <c r="AB3476" t="s">
        <v>124</v>
      </c>
      <c r="AC3476">
        <v>229</v>
      </c>
    </row>
    <row r="3477" spans="1:29" x14ac:dyDescent="0.25">
      <c r="A3477">
        <v>345</v>
      </c>
      <c r="B3477">
        <v>345101</v>
      </c>
      <c r="C3477" t="s">
        <v>78</v>
      </c>
      <c r="D3477">
        <v>5930</v>
      </c>
      <c r="E3477">
        <v>140.49</v>
      </c>
      <c r="F3477" s="1">
        <v>41882</v>
      </c>
      <c r="G3477" t="s">
        <v>119</v>
      </c>
      <c r="H3477" t="s">
        <v>218</v>
      </c>
      <c r="I3477" t="s">
        <v>209</v>
      </c>
      <c r="K3477">
        <v>301591</v>
      </c>
      <c r="L3477">
        <v>189631</v>
      </c>
      <c r="P3477" t="s">
        <v>126</v>
      </c>
      <c r="Q3477" t="s">
        <v>170</v>
      </c>
      <c r="U3477">
        <v>8</v>
      </c>
      <c r="V3477">
        <v>14</v>
      </c>
      <c r="Y3477" t="s">
        <v>122</v>
      </c>
      <c r="Z3477">
        <v>102</v>
      </c>
      <c r="AA3477" t="s">
        <v>123</v>
      </c>
      <c r="AB3477" t="s">
        <v>124</v>
      </c>
      <c r="AC3477">
        <v>596</v>
      </c>
    </row>
    <row r="3478" spans="1:29" x14ac:dyDescent="0.25">
      <c r="A3478">
        <v>345</v>
      </c>
      <c r="B3478">
        <v>345101</v>
      </c>
      <c r="C3478" t="s">
        <v>78</v>
      </c>
      <c r="D3478">
        <v>5930</v>
      </c>
      <c r="E3478">
        <v>-140.49</v>
      </c>
      <c r="F3478" s="1">
        <v>41883</v>
      </c>
      <c r="G3478" t="s">
        <v>119</v>
      </c>
      <c r="H3478" t="s">
        <v>218</v>
      </c>
      <c r="I3478" t="s">
        <v>209</v>
      </c>
      <c r="K3478">
        <v>301591</v>
      </c>
      <c r="L3478">
        <v>189631</v>
      </c>
      <c r="P3478" t="s">
        <v>126</v>
      </c>
      <c r="Q3478" t="s">
        <v>170</v>
      </c>
      <c r="U3478">
        <v>9</v>
      </c>
      <c r="V3478">
        <v>14</v>
      </c>
      <c r="Y3478" t="s">
        <v>122</v>
      </c>
      <c r="Z3478">
        <v>102</v>
      </c>
      <c r="AA3478" t="s">
        <v>123</v>
      </c>
      <c r="AB3478" t="s">
        <v>124</v>
      </c>
      <c r="AC3478">
        <v>596</v>
      </c>
    </row>
    <row r="3479" spans="1:29" x14ac:dyDescent="0.25">
      <c r="A3479">
        <v>345</v>
      </c>
      <c r="B3479">
        <v>345101</v>
      </c>
      <c r="C3479" t="s">
        <v>78</v>
      </c>
      <c r="D3479">
        <v>5930</v>
      </c>
      <c r="E3479">
        <v>140.49</v>
      </c>
      <c r="F3479" s="1">
        <v>41885</v>
      </c>
      <c r="G3479" t="s">
        <v>119</v>
      </c>
      <c r="H3479" t="s">
        <v>209</v>
      </c>
      <c r="I3479" t="s">
        <v>220</v>
      </c>
      <c r="K3479">
        <v>625668</v>
      </c>
      <c r="L3479">
        <v>189423</v>
      </c>
      <c r="Q3479" t="s">
        <v>172</v>
      </c>
      <c r="U3479">
        <v>9</v>
      </c>
      <c r="V3479">
        <v>14</v>
      </c>
      <c r="X3479">
        <v>3008698</v>
      </c>
      <c r="Y3479" t="s">
        <v>122</v>
      </c>
      <c r="Z3479">
        <v>345</v>
      </c>
      <c r="AA3479" t="s">
        <v>147</v>
      </c>
      <c r="AB3479" t="s">
        <v>124</v>
      </c>
      <c r="AC3479">
        <v>1</v>
      </c>
    </row>
    <row r="3480" spans="1:29" x14ac:dyDescent="0.25">
      <c r="A3480">
        <v>345</v>
      </c>
      <c r="B3480">
        <v>345101</v>
      </c>
      <c r="C3480" t="s">
        <v>78</v>
      </c>
      <c r="D3480">
        <v>5930</v>
      </c>
      <c r="E3480">
        <v>4.6100000000000003</v>
      </c>
      <c r="F3480" s="1">
        <v>41912</v>
      </c>
      <c r="G3480" t="s">
        <v>119</v>
      </c>
      <c r="H3480" t="s">
        <v>505</v>
      </c>
      <c r="I3480" t="s">
        <v>505</v>
      </c>
      <c r="K3480">
        <v>4820</v>
      </c>
      <c r="L3480">
        <v>192448</v>
      </c>
      <c r="Q3480" t="s">
        <v>344</v>
      </c>
      <c r="U3480">
        <v>9</v>
      </c>
      <c r="V3480">
        <v>14</v>
      </c>
      <c r="Y3480" t="s">
        <v>345</v>
      </c>
      <c r="Z3480">
        <v>0</v>
      </c>
      <c r="AA3480" t="s">
        <v>346</v>
      </c>
      <c r="AB3480" t="s">
        <v>124</v>
      </c>
      <c r="AC3480">
        <v>228</v>
      </c>
    </row>
    <row r="3481" spans="1:29" x14ac:dyDescent="0.25">
      <c r="A3481">
        <v>345</v>
      </c>
      <c r="B3481">
        <v>345102</v>
      </c>
      <c r="C3481" t="s">
        <v>78</v>
      </c>
      <c r="D3481">
        <v>5930</v>
      </c>
      <c r="E3481">
        <v>40.46</v>
      </c>
      <c r="F3481" s="1">
        <v>41912</v>
      </c>
      <c r="G3481" t="s">
        <v>119</v>
      </c>
      <c r="H3481" t="s">
        <v>505</v>
      </c>
      <c r="I3481" t="s">
        <v>505</v>
      </c>
      <c r="K3481">
        <v>4820</v>
      </c>
      <c r="L3481">
        <v>192448</v>
      </c>
      <c r="Q3481" t="s">
        <v>344</v>
      </c>
      <c r="U3481">
        <v>9</v>
      </c>
      <c r="V3481">
        <v>14</v>
      </c>
      <c r="Y3481" t="s">
        <v>345</v>
      </c>
      <c r="Z3481">
        <v>0</v>
      </c>
      <c r="AA3481" t="s">
        <v>346</v>
      </c>
      <c r="AB3481" t="s">
        <v>124</v>
      </c>
      <c r="AC3481">
        <v>229</v>
      </c>
    </row>
    <row r="3482" spans="1:29" x14ac:dyDescent="0.25">
      <c r="A3482">
        <v>345</v>
      </c>
      <c r="B3482">
        <v>345101</v>
      </c>
      <c r="C3482" t="s">
        <v>78</v>
      </c>
      <c r="D3482">
        <v>5930</v>
      </c>
      <c r="E3482">
        <v>103.86</v>
      </c>
      <c r="F3482" s="1">
        <v>41912</v>
      </c>
      <c r="G3482" t="s">
        <v>119</v>
      </c>
      <c r="H3482" t="s">
        <v>209</v>
      </c>
      <c r="I3482" t="s">
        <v>225</v>
      </c>
      <c r="K3482">
        <v>631638</v>
      </c>
      <c r="L3482">
        <v>191406</v>
      </c>
      <c r="Q3482" t="s">
        <v>172</v>
      </c>
      <c r="U3482">
        <v>9</v>
      </c>
      <c r="V3482">
        <v>14</v>
      </c>
      <c r="X3482">
        <v>3008698</v>
      </c>
      <c r="Y3482" t="s">
        <v>122</v>
      </c>
      <c r="Z3482">
        <v>345</v>
      </c>
      <c r="AA3482" t="s">
        <v>147</v>
      </c>
      <c r="AB3482" t="s">
        <v>124</v>
      </c>
      <c r="AC3482">
        <v>1</v>
      </c>
    </row>
    <row r="3483" spans="1:29" x14ac:dyDescent="0.25">
      <c r="A3483">
        <v>345</v>
      </c>
      <c r="B3483">
        <v>345101</v>
      </c>
      <c r="C3483" t="s">
        <v>78</v>
      </c>
      <c r="D3483">
        <v>5930</v>
      </c>
      <c r="E3483">
        <v>64.38</v>
      </c>
      <c r="F3483" s="1">
        <v>41941</v>
      </c>
      <c r="G3483" t="s">
        <v>119</v>
      </c>
      <c r="H3483" t="s">
        <v>209</v>
      </c>
      <c r="I3483" t="s">
        <v>231</v>
      </c>
      <c r="K3483">
        <v>640106</v>
      </c>
      <c r="L3483">
        <v>193634</v>
      </c>
      <c r="Q3483" t="s">
        <v>172</v>
      </c>
      <c r="U3483">
        <v>10</v>
      </c>
      <c r="V3483">
        <v>14</v>
      </c>
      <c r="X3483">
        <v>3008698</v>
      </c>
      <c r="Y3483" t="s">
        <v>122</v>
      </c>
      <c r="Z3483">
        <v>345</v>
      </c>
      <c r="AA3483" t="s">
        <v>147</v>
      </c>
      <c r="AB3483" t="s">
        <v>124</v>
      </c>
      <c r="AC3483">
        <v>1</v>
      </c>
    </row>
    <row r="3484" spans="1:29" x14ac:dyDescent="0.25">
      <c r="A3484">
        <v>345</v>
      </c>
      <c r="B3484">
        <v>345101</v>
      </c>
      <c r="C3484" t="s">
        <v>78</v>
      </c>
      <c r="D3484">
        <v>5930</v>
      </c>
      <c r="E3484">
        <v>3.33</v>
      </c>
      <c r="F3484" s="1">
        <v>41943</v>
      </c>
      <c r="G3484" t="s">
        <v>119</v>
      </c>
      <c r="H3484" t="s">
        <v>505</v>
      </c>
      <c r="I3484" t="s">
        <v>505</v>
      </c>
      <c r="K3484">
        <v>4820</v>
      </c>
      <c r="L3484">
        <v>194806</v>
      </c>
      <c r="Q3484" t="s">
        <v>344</v>
      </c>
      <c r="U3484">
        <v>10</v>
      </c>
      <c r="V3484">
        <v>14</v>
      </c>
      <c r="Y3484" t="s">
        <v>345</v>
      </c>
      <c r="Z3484">
        <v>0</v>
      </c>
      <c r="AA3484" t="s">
        <v>346</v>
      </c>
      <c r="AB3484" t="s">
        <v>124</v>
      </c>
      <c r="AC3484">
        <v>232</v>
      </c>
    </row>
    <row r="3485" spans="1:29" x14ac:dyDescent="0.25">
      <c r="A3485">
        <v>345</v>
      </c>
      <c r="B3485">
        <v>345102</v>
      </c>
      <c r="C3485" t="s">
        <v>78</v>
      </c>
      <c r="D3485">
        <v>5930</v>
      </c>
      <c r="E3485">
        <v>29.29</v>
      </c>
      <c r="F3485" s="1">
        <v>41943</v>
      </c>
      <c r="G3485" t="s">
        <v>119</v>
      </c>
      <c r="H3485" t="s">
        <v>505</v>
      </c>
      <c r="I3485" t="s">
        <v>505</v>
      </c>
      <c r="K3485">
        <v>4820</v>
      </c>
      <c r="L3485">
        <v>194806</v>
      </c>
      <c r="Q3485" t="s">
        <v>344</v>
      </c>
      <c r="U3485">
        <v>10</v>
      </c>
      <c r="V3485">
        <v>14</v>
      </c>
      <c r="Y3485" t="s">
        <v>345</v>
      </c>
      <c r="Z3485">
        <v>0</v>
      </c>
      <c r="AA3485" t="s">
        <v>346</v>
      </c>
      <c r="AB3485" t="s">
        <v>124</v>
      </c>
      <c r="AC3485">
        <v>233</v>
      </c>
    </row>
    <row r="3486" spans="1:29" x14ac:dyDescent="0.25">
      <c r="A3486">
        <v>345</v>
      </c>
      <c r="B3486">
        <v>345101</v>
      </c>
      <c r="C3486" t="s">
        <v>78</v>
      </c>
      <c r="D3486">
        <v>5930</v>
      </c>
      <c r="E3486">
        <v>3.26</v>
      </c>
      <c r="F3486" s="1">
        <v>41973</v>
      </c>
      <c r="G3486" t="s">
        <v>119</v>
      </c>
      <c r="H3486" t="s">
        <v>505</v>
      </c>
      <c r="I3486" t="s">
        <v>505</v>
      </c>
      <c r="K3486">
        <v>4820</v>
      </c>
      <c r="L3486">
        <v>196780</v>
      </c>
      <c r="Q3486" t="s">
        <v>344</v>
      </c>
      <c r="U3486">
        <v>11</v>
      </c>
      <c r="V3486">
        <v>14</v>
      </c>
      <c r="Y3486" t="s">
        <v>345</v>
      </c>
      <c r="Z3486">
        <v>0</v>
      </c>
      <c r="AA3486" t="s">
        <v>346</v>
      </c>
      <c r="AB3486" t="s">
        <v>124</v>
      </c>
      <c r="AC3486">
        <v>232</v>
      </c>
    </row>
    <row r="3487" spans="1:29" x14ac:dyDescent="0.25">
      <c r="A3487">
        <v>345</v>
      </c>
      <c r="B3487">
        <v>345102</v>
      </c>
      <c r="C3487" t="s">
        <v>78</v>
      </c>
      <c r="D3487">
        <v>5930</v>
      </c>
      <c r="E3487">
        <v>28.81</v>
      </c>
      <c r="F3487" s="1">
        <v>41973</v>
      </c>
      <c r="G3487" t="s">
        <v>119</v>
      </c>
      <c r="H3487" t="s">
        <v>505</v>
      </c>
      <c r="I3487" t="s">
        <v>505</v>
      </c>
      <c r="K3487">
        <v>4820</v>
      </c>
      <c r="L3487">
        <v>196780</v>
      </c>
      <c r="Q3487" t="s">
        <v>344</v>
      </c>
      <c r="U3487">
        <v>11</v>
      </c>
      <c r="V3487">
        <v>14</v>
      </c>
      <c r="Y3487" t="s">
        <v>345</v>
      </c>
      <c r="Z3487">
        <v>0</v>
      </c>
      <c r="AA3487" t="s">
        <v>346</v>
      </c>
      <c r="AB3487" t="s">
        <v>124</v>
      </c>
      <c r="AC3487">
        <v>233</v>
      </c>
    </row>
    <row r="3488" spans="1:29" x14ac:dyDescent="0.25">
      <c r="A3488">
        <v>345</v>
      </c>
      <c r="B3488">
        <v>345101</v>
      </c>
      <c r="C3488" t="s">
        <v>78</v>
      </c>
      <c r="D3488">
        <v>5930</v>
      </c>
      <c r="E3488">
        <v>57.03</v>
      </c>
      <c r="F3488" s="1">
        <v>41976</v>
      </c>
      <c r="G3488" t="s">
        <v>119</v>
      </c>
      <c r="H3488" t="s">
        <v>209</v>
      </c>
      <c r="I3488" t="s">
        <v>239</v>
      </c>
      <c r="K3488">
        <v>647288</v>
      </c>
      <c r="L3488">
        <v>196072</v>
      </c>
      <c r="Q3488" t="s">
        <v>172</v>
      </c>
      <c r="U3488">
        <v>12</v>
      </c>
      <c r="V3488">
        <v>14</v>
      </c>
      <c r="X3488">
        <v>3008698</v>
      </c>
      <c r="Y3488" t="s">
        <v>122</v>
      </c>
      <c r="Z3488">
        <v>345</v>
      </c>
      <c r="AA3488" t="s">
        <v>147</v>
      </c>
      <c r="AB3488" t="s">
        <v>124</v>
      </c>
      <c r="AC3488">
        <v>1</v>
      </c>
    </row>
    <row r="3489" spans="1:29" x14ac:dyDescent="0.25">
      <c r="A3489">
        <v>345</v>
      </c>
      <c r="B3489">
        <v>345101</v>
      </c>
      <c r="C3489" t="s">
        <v>78</v>
      </c>
      <c r="D3489">
        <v>5930</v>
      </c>
      <c r="E3489">
        <v>63.44</v>
      </c>
      <c r="F3489" s="1">
        <v>42003</v>
      </c>
      <c r="G3489" t="s">
        <v>119</v>
      </c>
      <c r="H3489" t="s">
        <v>209</v>
      </c>
      <c r="I3489" t="s">
        <v>245</v>
      </c>
      <c r="K3489">
        <v>653990</v>
      </c>
      <c r="L3489">
        <v>197694</v>
      </c>
      <c r="Q3489" t="s">
        <v>172</v>
      </c>
      <c r="U3489">
        <v>12</v>
      </c>
      <c r="V3489">
        <v>14</v>
      </c>
      <c r="X3489">
        <v>3008698</v>
      </c>
      <c r="Y3489" t="s">
        <v>122</v>
      </c>
      <c r="Z3489">
        <v>345</v>
      </c>
      <c r="AA3489" t="s">
        <v>147</v>
      </c>
      <c r="AB3489" t="s">
        <v>124</v>
      </c>
      <c r="AC3489">
        <v>1</v>
      </c>
    </row>
    <row r="3490" spans="1:29" x14ac:dyDescent="0.25">
      <c r="A3490">
        <v>345</v>
      </c>
      <c r="B3490">
        <v>345101</v>
      </c>
      <c r="C3490" t="s">
        <v>78</v>
      </c>
      <c r="D3490">
        <v>5930</v>
      </c>
      <c r="E3490">
        <v>4.6100000000000003</v>
      </c>
      <c r="F3490" s="1">
        <v>42004</v>
      </c>
      <c r="G3490" t="s">
        <v>119</v>
      </c>
      <c r="H3490" t="s">
        <v>505</v>
      </c>
      <c r="I3490" t="s">
        <v>505</v>
      </c>
      <c r="K3490">
        <v>4820</v>
      </c>
      <c r="L3490">
        <v>199153</v>
      </c>
      <c r="Q3490" t="s">
        <v>344</v>
      </c>
      <c r="U3490">
        <v>12</v>
      </c>
      <c r="V3490">
        <v>14</v>
      </c>
      <c r="Y3490" t="s">
        <v>345</v>
      </c>
      <c r="Z3490">
        <v>0</v>
      </c>
      <c r="AA3490" t="s">
        <v>346</v>
      </c>
      <c r="AB3490" t="s">
        <v>124</v>
      </c>
      <c r="AC3490">
        <v>232</v>
      </c>
    </row>
    <row r="3491" spans="1:29" x14ac:dyDescent="0.25">
      <c r="A3491">
        <v>345</v>
      </c>
      <c r="B3491">
        <v>345102</v>
      </c>
      <c r="C3491" t="s">
        <v>78</v>
      </c>
      <c r="D3491">
        <v>5930</v>
      </c>
      <c r="E3491">
        <v>40.74</v>
      </c>
      <c r="F3491" s="1">
        <v>42004</v>
      </c>
      <c r="G3491" t="s">
        <v>119</v>
      </c>
      <c r="H3491" t="s">
        <v>505</v>
      </c>
      <c r="I3491" t="s">
        <v>505</v>
      </c>
      <c r="K3491">
        <v>4820</v>
      </c>
      <c r="L3491">
        <v>199153</v>
      </c>
      <c r="Q3491" t="s">
        <v>344</v>
      </c>
      <c r="U3491">
        <v>12</v>
      </c>
      <c r="V3491">
        <v>14</v>
      </c>
      <c r="Y3491" t="s">
        <v>345</v>
      </c>
      <c r="Z3491">
        <v>0</v>
      </c>
      <c r="AA3491" t="s">
        <v>346</v>
      </c>
      <c r="AB3491" t="s">
        <v>124</v>
      </c>
      <c r="AC3491">
        <v>233</v>
      </c>
    </row>
    <row r="3492" spans="1:29" x14ac:dyDescent="0.25">
      <c r="A3492">
        <v>345</v>
      </c>
      <c r="B3492">
        <v>345101</v>
      </c>
      <c r="C3492" t="s">
        <v>78</v>
      </c>
      <c r="D3492">
        <v>5930</v>
      </c>
      <c r="E3492">
        <v>4.9000000000000004</v>
      </c>
      <c r="F3492" s="1">
        <v>42035</v>
      </c>
      <c r="G3492" t="s">
        <v>119</v>
      </c>
      <c r="H3492" t="s">
        <v>505</v>
      </c>
      <c r="I3492" t="s">
        <v>505</v>
      </c>
      <c r="K3492">
        <v>4820</v>
      </c>
      <c r="L3492">
        <v>201178</v>
      </c>
      <c r="Q3492" t="s">
        <v>344</v>
      </c>
      <c r="U3492">
        <v>1</v>
      </c>
      <c r="V3492">
        <v>15</v>
      </c>
      <c r="Y3492" t="s">
        <v>345</v>
      </c>
      <c r="Z3492">
        <v>0</v>
      </c>
      <c r="AA3492" t="s">
        <v>346</v>
      </c>
      <c r="AB3492" t="s">
        <v>124</v>
      </c>
      <c r="AC3492">
        <v>232</v>
      </c>
    </row>
    <row r="3493" spans="1:29" x14ac:dyDescent="0.25">
      <c r="A3493">
        <v>345</v>
      </c>
      <c r="B3493">
        <v>345102</v>
      </c>
      <c r="C3493" t="s">
        <v>78</v>
      </c>
      <c r="D3493">
        <v>5930</v>
      </c>
      <c r="E3493">
        <v>43.22</v>
      </c>
      <c r="F3493" s="1">
        <v>42035</v>
      </c>
      <c r="G3493" t="s">
        <v>119</v>
      </c>
      <c r="H3493" t="s">
        <v>505</v>
      </c>
      <c r="I3493" t="s">
        <v>505</v>
      </c>
      <c r="K3493">
        <v>4820</v>
      </c>
      <c r="L3493">
        <v>201178</v>
      </c>
      <c r="Q3493" t="s">
        <v>344</v>
      </c>
      <c r="U3493">
        <v>1</v>
      </c>
      <c r="V3493">
        <v>15</v>
      </c>
      <c r="Y3493" t="s">
        <v>345</v>
      </c>
      <c r="Z3493">
        <v>0</v>
      </c>
      <c r="AA3493" t="s">
        <v>346</v>
      </c>
      <c r="AB3493" t="s">
        <v>124</v>
      </c>
      <c r="AC3493">
        <v>233</v>
      </c>
    </row>
    <row r="3494" spans="1:29" x14ac:dyDescent="0.25">
      <c r="A3494">
        <v>345</v>
      </c>
      <c r="B3494">
        <v>345101</v>
      </c>
      <c r="C3494" t="s">
        <v>78</v>
      </c>
      <c r="D3494">
        <v>5930</v>
      </c>
      <c r="E3494">
        <v>83.51</v>
      </c>
      <c r="F3494" s="1">
        <v>42040</v>
      </c>
      <c r="G3494" t="s">
        <v>119</v>
      </c>
      <c r="H3494" t="s">
        <v>209</v>
      </c>
      <c r="I3494" t="s">
        <v>252</v>
      </c>
      <c r="K3494">
        <v>661346</v>
      </c>
      <c r="L3494">
        <v>200531</v>
      </c>
      <c r="Q3494" t="s">
        <v>172</v>
      </c>
      <c r="U3494">
        <v>2</v>
      </c>
      <c r="V3494">
        <v>15</v>
      </c>
      <c r="X3494">
        <v>3008698</v>
      </c>
      <c r="Y3494" t="s">
        <v>122</v>
      </c>
      <c r="Z3494">
        <v>345</v>
      </c>
      <c r="AA3494" t="s">
        <v>147</v>
      </c>
      <c r="AB3494" t="s">
        <v>124</v>
      </c>
      <c r="AC3494">
        <v>1</v>
      </c>
    </row>
    <row r="3495" spans="1:29" x14ac:dyDescent="0.25">
      <c r="A3495">
        <v>345</v>
      </c>
      <c r="B3495">
        <v>345101</v>
      </c>
      <c r="C3495" t="s">
        <v>78</v>
      </c>
      <c r="D3495">
        <v>5930</v>
      </c>
      <c r="E3495">
        <v>4.28</v>
      </c>
      <c r="F3495" s="1">
        <v>42063</v>
      </c>
      <c r="G3495" t="s">
        <v>119</v>
      </c>
      <c r="H3495" t="s">
        <v>505</v>
      </c>
      <c r="I3495" t="s">
        <v>505</v>
      </c>
      <c r="K3495">
        <v>4820</v>
      </c>
      <c r="L3495">
        <v>203189</v>
      </c>
      <c r="Q3495" t="s">
        <v>344</v>
      </c>
      <c r="U3495">
        <v>2</v>
      </c>
      <c r="V3495">
        <v>15</v>
      </c>
      <c r="Y3495" t="s">
        <v>345</v>
      </c>
      <c r="Z3495">
        <v>0</v>
      </c>
      <c r="AA3495" t="s">
        <v>346</v>
      </c>
      <c r="AB3495" t="s">
        <v>124</v>
      </c>
      <c r="AC3495">
        <v>232</v>
      </c>
    </row>
    <row r="3496" spans="1:29" x14ac:dyDescent="0.25">
      <c r="A3496">
        <v>345</v>
      </c>
      <c r="B3496">
        <v>345102</v>
      </c>
      <c r="C3496" t="s">
        <v>78</v>
      </c>
      <c r="D3496">
        <v>5930</v>
      </c>
      <c r="E3496">
        <v>37.49</v>
      </c>
      <c r="F3496" s="1">
        <v>42063</v>
      </c>
      <c r="G3496" t="s">
        <v>119</v>
      </c>
      <c r="H3496" t="s">
        <v>505</v>
      </c>
      <c r="I3496" t="s">
        <v>505</v>
      </c>
      <c r="K3496">
        <v>4820</v>
      </c>
      <c r="L3496">
        <v>203189</v>
      </c>
      <c r="Q3496" t="s">
        <v>344</v>
      </c>
      <c r="U3496">
        <v>2</v>
      </c>
      <c r="V3496">
        <v>15</v>
      </c>
      <c r="Y3496" t="s">
        <v>345</v>
      </c>
      <c r="Z3496">
        <v>0</v>
      </c>
      <c r="AA3496" t="s">
        <v>346</v>
      </c>
      <c r="AB3496" t="s">
        <v>124</v>
      </c>
      <c r="AC3496">
        <v>233</v>
      </c>
    </row>
    <row r="3497" spans="1:29" x14ac:dyDescent="0.25">
      <c r="A3497">
        <v>345</v>
      </c>
      <c r="B3497">
        <v>345101</v>
      </c>
      <c r="C3497" t="s">
        <v>78</v>
      </c>
      <c r="D3497">
        <v>5930</v>
      </c>
      <c r="E3497">
        <v>82.71</v>
      </c>
      <c r="F3497" s="1">
        <v>42063</v>
      </c>
      <c r="G3497" t="s">
        <v>119</v>
      </c>
      <c r="H3497" t="s">
        <v>257</v>
      </c>
      <c r="I3497" t="s">
        <v>209</v>
      </c>
      <c r="K3497">
        <v>303333</v>
      </c>
      <c r="L3497">
        <v>202411</v>
      </c>
      <c r="P3497" t="s">
        <v>126</v>
      </c>
      <c r="Q3497" t="s">
        <v>170</v>
      </c>
      <c r="U3497">
        <v>2</v>
      </c>
      <c r="V3497">
        <v>15</v>
      </c>
      <c r="Y3497" t="s">
        <v>122</v>
      </c>
      <c r="Z3497">
        <v>101</v>
      </c>
      <c r="AA3497" t="s">
        <v>123</v>
      </c>
      <c r="AB3497" t="s">
        <v>124</v>
      </c>
      <c r="AC3497">
        <v>220</v>
      </c>
    </row>
    <row r="3498" spans="1:29" x14ac:dyDescent="0.25">
      <c r="A3498">
        <v>345</v>
      </c>
      <c r="B3498">
        <v>345101</v>
      </c>
      <c r="C3498" t="s">
        <v>78</v>
      </c>
      <c r="D3498">
        <v>5930</v>
      </c>
      <c r="E3498">
        <v>-82.71</v>
      </c>
      <c r="F3498" s="1">
        <v>42064</v>
      </c>
      <c r="G3498" t="s">
        <v>119</v>
      </c>
      <c r="H3498" t="s">
        <v>257</v>
      </c>
      <c r="I3498" t="s">
        <v>209</v>
      </c>
      <c r="K3498">
        <v>303333</v>
      </c>
      <c r="L3498">
        <v>202411</v>
      </c>
      <c r="P3498" t="s">
        <v>126</v>
      </c>
      <c r="Q3498" t="s">
        <v>170</v>
      </c>
      <c r="U3498">
        <v>3</v>
      </c>
      <c r="V3498">
        <v>15</v>
      </c>
      <c r="Y3498" t="s">
        <v>122</v>
      </c>
      <c r="Z3498">
        <v>101</v>
      </c>
      <c r="AA3498" t="s">
        <v>123</v>
      </c>
      <c r="AB3498" t="s">
        <v>124</v>
      </c>
      <c r="AC3498">
        <v>220</v>
      </c>
    </row>
    <row r="3499" spans="1:29" x14ac:dyDescent="0.25">
      <c r="A3499">
        <v>345</v>
      </c>
      <c r="B3499">
        <v>345101</v>
      </c>
      <c r="C3499" t="s">
        <v>78</v>
      </c>
      <c r="D3499">
        <v>5930</v>
      </c>
      <c r="E3499">
        <v>82.71</v>
      </c>
      <c r="F3499" s="1">
        <v>42066</v>
      </c>
      <c r="G3499" t="s">
        <v>119</v>
      </c>
      <c r="H3499" t="s">
        <v>209</v>
      </c>
      <c r="I3499" t="s">
        <v>258</v>
      </c>
      <c r="K3499">
        <v>667108</v>
      </c>
      <c r="L3499">
        <v>202336</v>
      </c>
      <c r="Q3499" t="s">
        <v>172</v>
      </c>
      <c r="U3499">
        <v>3</v>
      </c>
      <c r="V3499">
        <v>15</v>
      </c>
      <c r="X3499">
        <v>3008698</v>
      </c>
      <c r="Y3499" t="s">
        <v>122</v>
      </c>
      <c r="Z3499">
        <v>345</v>
      </c>
      <c r="AA3499" t="s">
        <v>147</v>
      </c>
      <c r="AB3499" t="s">
        <v>124</v>
      </c>
      <c r="AC3499">
        <v>1</v>
      </c>
    </row>
    <row r="3500" spans="1:29" x14ac:dyDescent="0.25">
      <c r="A3500">
        <v>345</v>
      </c>
      <c r="B3500">
        <v>345101</v>
      </c>
      <c r="C3500" t="s">
        <v>78</v>
      </c>
      <c r="D3500">
        <v>5930</v>
      </c>
      <c r="E3500">
        <v>4.2699999999999996</v>
      </c>
      <c r="F3500" s="1">
        <v>42094</v>
      </c>
      <c r="G3500" t="s">
        <v>119</v>
      </c>
      <c r="H3500" t="s">
        <v>505</v>
      </c>
      <c r="I3500" t="s">
        <v>505</v>
      </c>
      <c r="K3500">
        <v>4820</v>
      </c>
      <c r="L3500">
        <v>205849</v>
      </c>
      <c r="Q3500" t="s">
        <v>344</v>
      </c>
      <c r="U3500">
        <v>3</v>
      </c>
      <c r="V3500">
        <v>15</v>
      </c>
      <c r="Y3500" t="s">
        <v>345</v>
      </c>
      <c r="Z3500">
        <v>0</v>
      </c>
      <c r="AA3500" t="s">
        <v>346</v>
      </c>
      <c r="AB3500" t="s">
        <v>124</v>
      </c>
      <c r="AC3500">
        <v>232</v>
      </c>
    </row>
    <row r="3501" spans="1:29" x14ac:dyDescent="0.25">
      <c r="A3501">
        <v>345</v>
      </c>
      <c r="B3501">
        <v>345102</v>
      </c>
      <c r="C3501" t="s">
        <v>78</v>
      </c>
      <c r="D3501">
        <v>5930</v>
      </c>
      <c r="E3501">
        <v>37.33</v>
      </c>
      <c r="F3501" s="1">
        <v>42094</v>
      </c>
      <c r="G3501" t="s">
        <v>119</v>
      </c>
      <c r="H3501" t="s">
        <v>505</v>
      </c>
      <c r="I3501" t="s">
        <v>505</v>
      </c>
      <c r="K3501">
        <v>4820</v>
      </c>
      <c r="L3501">
        <v>205849</v>
      </c>
      <c r="Q3501" t="s">
        <v>344</v>
      </c>
      <c r="U3501">
        <v>3</v>
      </c>
      <c r="V3501">
        <v>15</v>
      </c>
      <c r="Y3501" t="s">
        <v>345</v>
      </c>
      <c r="Z3501">
        <v>0</v>
      </c>
      <c r="AA3501" t="s">
        <v>346</v>
      </c>
      <c r="AB3501" t="s">
        <v>124</v>
      </c>
      <c r="AC3501">
        <v>233</v>
      </c>
    </row>
    <row r="3502" spans="1:29" x14ac:dyDescent="0.25">
      <c r="A3502">
        <v>345</v>
      </c>
      <c r="B3502">
        <v>345101</v>
      </c>
      <c r="C3502" t="s">
        <v>78</v>
      </c>
      <c r="D3502">
        <v>5930</v>
      </c>
      <c r="E3502">
        <v>63.22</v>
      </c>
      <c r="F3502" s="1">
        <v>42094</v>
      </c>
      <c r="G3502" t="s">
        <v>119</v>
      </c>
      <c r="H3502" t="s">
        <v>209</v>
      </c>
      <c r="I3502" t="s">
        <v>265</v>
      </c>
      <c r="K3502">
        <v>673467</v>
      </c>
      <c r="L3502">
        <v>204486</v>
      </c>
      <c r="Q3502" t="s">
        <v>172</v>
      </c>
      <c r="U3502">
        <v>3</v>
      </c>
      <c r="V3502">
        <v>15</v>
      </c>
      <c r="X3502">
        <v>3008698</v>
      </c>
      <c r="Y3502" t="s">
        <v>122</v>
      </c>
      <c r="Z3502">
        <v>345</v>
      </c>
      <c r="AA3502" t="s">
        <v>147</v>
      </c>
      <c r="AB3502" t="s">
        <v>124</v>
      </c>
      <c r="AC3502">
        <v>1</v>
      </c>
    </row>
    <row r="3503" spans="1:29" x14ac:dyDescent="0.25">
      <c r="A3503">
        <v>345</v>
      </c>
      <c r="B3503">
        <v>345101</v>
      </c>
      <c r="C3503" t="s">
        <v>78</v>
      </c>
      <c r="D3503">
        <v>5930</v>
      </c>
      <c r="E3503">
        <v>3.37</v>
      </c>
      <c r="F3503" s="1">
        <v>42124</v>
      </c>
      <c r="G3503" t="s">
        <v>119</v>
      </c>
      <c r="H3503" t="s">
        <v>505</v>
      </c>
      <c r="I3503" t="s">
        <v>505</v>
      </c>
      <c r="K3503">
        <v>4820</v>
      </c>
      <c r="L3503">
        <v>208038</v>
      </c>
      <c r="Q3503" t="s">
        <v>344</v>
      </c>
      <c r="U3503">
        <v>4</v>
      </c>
      <c r="V3503">
        <v>15</v>
      </c>
      <c r="Y3503" t="s">
        <v>345</v>
      </c>
      <c r="Z3503">
        <v>0</v>
      </c>
      <c r="AA3503" t="s">
        <v>346</v>
      </c>
      <c r="AB3503" t="s">
        <v>124</v>
      </c>
      <c r="AC3503">
        <v>232</v>
      </c>
    </row>
    <row r="3504" spans="1:29" x14ac:dyDescent="0.25">
      <c r="A3504">
        <v>345</v>
      </c>
      <c r="B3504">
        <v>345102</v>
      </c>
      <c r="C3504" t="s">
        <v>78</v>
      </c>
      <c r="D3504">
        <v>5930</v>
      </c>
      <c r="E3504">
        <v>29.51</v>
      </c>
      <c r="F3504" s="1">
        <v>42124</v>
      </c>
      <c r="G3504" t="s">
        <v>119</v>
      </c>
      <c r="H3504" t="s">
        <v>505</v>
      </c>
      <c r="I3504" t="s">
        <v>505</v>
      </c>
      <c r="K3504">
        <v>4820</v>
      </c>
      <c r="L3504">
        <v>208038</v>
      </c>
      <c r="Q3504" t="s">
        <v>344</v>
      </c>
      <c r="U3504">
        <v>4</v>
      </c>
      <c r="V3504">
        <v>15</v>
      </c>
      <c r="Y3504" t="s">
        <v>345</v>
      </c>
      <c r="Z3504">
        <v>0</v>
      </c>
      <c r="AA3504" t="s">
        <v>346</v>
      </c>
      <c r="AB3504" t="s">
        <v>124</v>
      </c>
      <c r="AC3504">
        <v>233</v>
      </c>
    </row>
    <row r="3505" spans="1:29" x14ac:dyDescent="0.25">
      <c r="A3505">
        <v>345</v>
      </c>
      <c r="B3505">
        <v>345101</v>
      </c>
      <c r="C3505" t="s">
        <v>78</v>
      </c>
      <c r="D3505">
        <v>5930</v>
      </c>
      <c r="E3505">
        <v>45.31</v>
      </c>
      <c r="F3505" s="1">
        <v>42124</v>
      </c>
      <c r="G3505" t="s">
        <v>119</v>
      </c>
      <c r="H3505" t="s">
        <v>271</v>
      </c>
      <c r="I3505" t="s">
        <v>209</v>
      </c>
      <c r="K3505">
        <v>303930</v>
      </c>
      <c r="L3505">
        <v>207253</v>
      </c>
      <c r="P3505" t="s">
        <v>126</v>
      </c>
      <c r="Q3505" t="s">
        <v>170</v>
      </c>
      <c r="U3505">
        <v>4</v>
      </c>
      <c r="V3505">
        <v>15</v>
      </c>
      <c r="Y3505" t="s">
        <v>122</v>
      </c>
      <c r="Z3505">
        <v>102</v>
      </c>
      <c r="AA3505" t="s">
        <v>123</v>
      </c>
      <c r="AB3505" t="s">
        <v>124</v>
      </c>
      <c r="AC3505">
        <v>258</v>
      </c>
    </row>
    <row r="3506" spans="1:29" x14ac:dyDescent="0.25">
      <c r="A3506">
        <v>345</v>
      </c>
      <c r="B3506">
        <v>345101</v>
      </c>
      <c r="C3506" t="s">
        <v>78</v>
      </c>
      <c r="D3506">
        <v>5930</v>
      </c>
      <c r="E3506">
        <v>-45.31</v>
      </c>
      <c r="F3506" s="1">
        <v>42125</v>
      </c>
      <c r="G3506" t="s">
        <v>119</v>
      </c>
      <c r="H3506" t="s">
        <v>271</v>
      </c>
      <c r="I3506" t="s">
        <v>209</v>
      </c>
      <c r="K3506">
        <v>303930</v>
      </c>
      <c r="L3506">
        <v>207253</v>
      </c>
      <c r="P3506" t="s">
        <v>126</v>
      </c>
      <c r="Q3506" t="s">
        <v>170</v>
      </c>
      <c r="U3506">
        <v>5</v>
      </c>
      <c r="V3506">
        <v>15</v>
      </c>
      <c r="Y3506" t="s">
        <v>122</v>
      </c>
      <c r="Z3506">
        <v>102</v>
      </c>
      <c r="AA3506" t="s">
        <v>123</v>
      </c>
      <c r="AB3506" t="s">
        <v>124</v>
      </c>
      <c r="AC3506">
        <v>258</v>
      </c>
    </row>
    <row r="3507" spans="1:29" x14ac:dyDescent="0.25">
      <c r="A3507">
        <v>345</v>
      </c>
      <c r="B3507">
        <v>345101</v>
      </c>
      <c r="C3507" t="s">
        <v>78</v>
      </c>
      <c r="D3507">
        <v>5930</v>
      </c>
      <c r="E3507">
        <v>45.31</v>
      </c>
      <c r="F3507" s="1">
        <v>42125</v>
      </c>
      <c r="G3507" t="s">
        <v>119</v>
      </c>
      <c r="H3507" t="s">
        <v>209</v>
      </c>
      <c r="I3507" t="s">
        <v>273</v>
      </c>
      <c r="K3507">
        <v>680940</v>
      </c>
      <c r="L3507">
        <v>206955</v>
      </c>
      <c r="Q3507" t="s">
        <v>172</v>
      </c>
      <c r="U3507">
        <v>5</v>
      </c>
      <c r="V3507">
        <v>15</v>
      </c>
      <c r="X3507">
        <v>3008698</v>
      </c>
      <c r="Y3507" t="s">
        <v>122</v>
      </c>
      <c r="Z3507">
        <v>345</v>
      </c>
      <c r="AA3507" t="s">
        <v>147</v>
      </c>
      <c r="AB3507" t="s">
        <v>124</v>
      </c>
      <c r="AC3507">
        <v>1</v>
      </c>
    </row>
    <row r="3508" spans="1:29" x14ac:dyDescent="0.25">
      <c r="A3508">
        <v>345</v>
      </c>
      <c r="B3508">
        <v>345101</v>
      </c>
      <c r="C3508" t="s">
        <v>78</v>
      </c>
      <c r="D3508">
        <v>5930</v>
      </c>
      <c r="E3508">
        <v>3.4</v>
      </c>
      <c r="F3508" s="1">
        <v>42155</v>
      </c>
      <c r="G3508" t="s">
        <v>119</v>
      </c>
      <c r="H3508" t="s">
        <v>505</v>
      </c>
      <c r="I3508" t="s">
        <v>505</v>
      </c>
      <c r="K3508">
        <v>4820</v>
      </c>
      <c r="L3508">
        <v>210146</v>
      </c>
      <c r="Q3508" t="s">
        <v>344</v>
      </c>
      <c r="U3508">
        <v>5</v>
      </c>
      <c r="V3508">
        <v>15</v>
      </c>
      <c r="Y3508" t="s">
        <v>345</v>
      </c>
      <c r="Z3508">
        <v>0</v>
      </c>
      <c r="AA3508" t="s">
        <v>346</v>
      </c>
      <c r="AB3508" t="s">
        <v>124</v>
      </c>
      <c r="AC3508">
        <v>232</v>
      </c>
    </row>
    <row r="3509" spans="1:29" x14ac:dyDescent="0.25">
      <c r="A3509">
        <v>345</v>
      </c>
      <c r="B3509">
        <v>345102</v>
      </c>
      <c r="C3509" t="s">
        <v>78</v>
      </c>
      <c r="D3509">
        <v>5930</v>
      </c>
      <c r="E3509">
        <v>29.89</v>
      </c>
      <c r="F3509" s="1">
        <v>42155</v>
      </c>
      <c r="G3509" t="s">
        <v>119</v>
      </c>
      <c r="H3509" t="s">
        <v>505</v>
      </c>
      <c r="I3509" t="s">
        <v>505</v>
      </c>
      <c r="K3509">
        <v>4820</v>
      </c>
      <c r="L3509">
        <v>210146</v>
      </c>
      <c r="Q3509" t="s">
        <v>344</v>
      </c>
      <c r="U3509">
        <v>5</v>
      </c>
      <c r="V3509">
        <v>15</v>
      </c>
      <c r="Y3509" t="s">
        <v>345</v>
      </c>
      <c r="Z3509">
        <v>0</v>
      </c>
      <c r="AA3509" t="s">
        <v>346</v>
      </c>
      <c r="AB3509" t="s">
        <v>124</v>
      </c>
      <c r="AC3509">
        <v>233</v>
      </c>
    </row>
    <row r="3510" spans="1:29" x14ac:dyDescent="0.25">
      <c r="A3510">
        <v>345</v>
      </c>
      <c r="B3510">
        <v>345101</v>
      </c>
      <c r="C3510" t="s">
        <v>78</v>
      </c>
      <c r="D3510">
        <v>5930</v>
      </c>
      <c r="E3510">
        <v>48</v>
      </c>
      <c r="F3510" s="1">
        <v>42159</v>
      </c>
      <c r="G3510" t="s">
        <v>119</v>
      </c>
      <c r="H3510" t="s">
        <v>209</v>
      </c>
      <c r="I3510" t="s">
        <v>279</v>
      </c>
      <c r="K3510">
        <v>688015</v>
      </c>
      <c r="L3510">
        <v>209483</v>
      </c>
      <c r="Q3510" t="s">
        <v>172</v>
      </c>
      <c r="U3510">
        <v>6</v>
      </c>
      <c r="V3510">
        <v>15</v>
      </c>
      <c r="X3510">
        <v>3008698</v>
      </c>
      <c r="Y3510" t="s">
        <v>122</v>
      </c>
      <c r="Z3510">
        <v>345</v>
      </c>
      <c r="AA3510" t="s">
        <v>147</v>
      </c>
      <c r="AB3510" t="s">
        <v>124</v>
      </c>
      <c r="AC3510">
        <v>1</v>
      </c>
    </row>
    <row r="3511" spans="1:29" x14ac:dyDescent="0.25">
      <c r="A3511">
        <v>345</v>
      </c>
      <c r="B3511">
        <v>345101</v>
      </c>
      <c r="C3511" t="s">
        <v>78</v>
      </c>
      <c r="D3511">
        <v>5930</v>
      </c>
      <c r="E3511">
        <v>3.15</v>
      </c>
      <c r="F3511" s="1">
        <v>42185</v>
      </c>
      <c r="G3511" t="s">
        <v>119</v>
      </c>
      <c r="H3511" t="s">
        <v>505</v>
      </c>
      <c r="I3511" t="s">
        <v>505</v>
      </c>
      <c r="K3511">
        <v>4820</v>
      </c>
      <c r="L3511">
        <v>212653</v>
      </c>
      <c r="Q3511" t="s">
        <v>344</v>
      </c>
      <c r="U3511">
        <v>6</v>
      </c>
      <c r="V3511">
        <v>15</v>
      </c>
      <c r="Y3511" t="s">
        <v>345</v>
      </c>
      <c r="Z3511">
        <v>0</v>
      </c>
      <c r="AA3511" t="s">
        <v>346</v>
      </c>
      <c r="AB3511" t="s">
        <v>124</v>
      </c>
      <c r="AC3511">
        <v>232</v>
      </c>
    </row>
    <row r="3512" spans="1:29" x14ac:dyDescent="0.25">
      <c r="A3512">
        <v>345</v>
      </c>
      <c r="B3512">
        <v>345102</v>
      </c>
      <c r="C3512" t="s">
        <v>78</v>
      </c>
      <c r="D3512">
        <v>5930</v>
      </c>
      <c r="E3512">
        <v>27.9</v>
      </c>
      <c r="F3512" s="1">
        <v>42185</v>
      </c>
      <c r="G3512" t="s">
        <v>119</v>
      </c>
      <c r="H3512" t="s">
        <v>505</v>
      </c>
      <c r="I3512" t="s">
        <v>505</v>
      </c>
      <c r="K3512">
        <v>4820</v>
      </c>
      <c r="L3512">
        <v>212653</v>
      </c>
      <c r="Q3512" t="s">
        <v>344</v>
      </c>
      <c r="U3512">
        <v>6</v>
      </c>
      <c r="V3512">
        <v>15</v>
      </c>
      <c r="Y3512" t="s">
        <v>345</v>
      </c>
      <c r="Z3512">
        <v>0</v>
      </c>
      <c r="AA3512" t="s">
        <v>346</v>
      </c>
      <c r="AB3512" t="s">
        <v>124</v>
      </c>
      <c r="AC3512">
        <v>233</v>
      </c>
    </row>
    <row r="3513" spans="1:29" x14ac:dyDescent="0.25">
      <c r="A3513">
        <v>345</v>
      </c>
      <c r="B3513">
        <v>345101</v>
      </c>
      <c r="C3513" t="s">
        <v>78</v>
      </c>
      <c r="D3513">
        <v>5930</v>
      </c>
      <c r="E3513">
        <v>163.51</v>
      </c>
      <c r="F3513" s="1">
        <v>42185</v>
      </c>
      <c r="G3513" t="s">
        <v>119</v>
      </c>
      <c r="H3513" t="s">
        <v>209</v>
      </c>
      <c r="I3513" t="s">
        <v>285</v>
      </c>
      <c r="K3513">
        <v>694444</v>
      </c>
      <c r="L3513">
        <v>211362</v>
      </c>
      <c r="Q3513" t="s">
        <v>172</v>
      </c>
      <c r="U3513">
        <v>6</v>
      </c>
      <c r="V3513">
        <v>15</v>
      </c>
      <c r="X3513">
        <v>3008698</v>
      </c>
      <c r="Y3513" t="s">
        <v>122</v>
      </c>
      <c r="Z3513">
        <v>345</v>
      </c>
      <c r="AA3513" t="s">
        <v>147</v>
      </c>
      <c r="AB3513" t="s">
        <v>124</v>
      </c>
      <c r="AC3513">
        <v>1</v>
      </c>
    </row>
    <row r="3514" spans="1:29" x14ac:dyDescent="0.25">
      <c r="A3514">
        <v>345</v>
      </c>
      <c r="B3514">
        <v>345103</v>
      </c>
      <c r="C3514" t="s">
        <v>78</v>
      </c>
      <c r="D3514">
        <v>5935</v>
      </c>
      <c r="E3514" s="2">
        <v>27.12</v>
      </c>
      <c r="F3514" s="1">
        <v>41837</v>
      </c>
      <c r="G3514" t="s">
        <v>119</v>
      </c>
      <c r="H3514" t="s">
        <v>507</v>
      </c>
      <c r="I3514" t="s">
        <v>508</v>
      </c>
      <c r="K3514">
        <v>614983</v>
      </c>
      <c r="L3514">
        <v>186155</v>
      </c>
      <c r="Q3514" t="s">
        <v>172</v>
      </c>
      <c r="U3514">
        <v>7</v>
      </c>
      <c r="V3514">
        <v>14</v>
      </c>
      <c r="X3514">
        <v>3008722</v>
      </c>
      <c r="Y3514" t="s">
        <v>122</v>
      </c>
      <c r="Z3514">
        <v>345</v>
      </c>
      <c r="AA3514" t="s">
        <v>147</v>
      </c>
      <c r="AB3514" t="s">
        <v>124</v>
      </c>
      <c r="AC3514">
        <v>1</v>
      </c>
    </row>
    <row r="3515" spans="1:29" x14ac:dyDescent="0.25">
      <c r="A3515">
        <v>345</v>
      </c>
      <c r="B3515">
        <v>345103</v>
      </c>
      <c r="C3515" t="s">
        <v>78</v>
      </c>
      <c r="D3515">
        <v>5935</v>
      </c>
      <c r="E3515" s="2">
        <v>17.25</v>
      </c>
      <c r="F3515" s="1">
        <v>41865</v>
      </c>
      <c r="G3515" t="s">
        <v>119</v>
      </c>
      <c r="H3515" t="s">
        <v>507</v>
      </c>
      <c r="I3515" t="s">
        <v>509</v>
      </c>
      <c r="K3515">
        <v>621582</v>
      </c>
      <c r="L3515">
        <v>188242</v>
      </c>
      <c r="Q3515" t="s">
        <v>172</v>
      </c>
      <c r="U3515">
        <v>8</v>
      </c>
      <c r="V3515">
        <v>14</v>
      </c>
      <c r="X3515">
        <v>3008722</v>
      </c>
      <c r="Y3515" t="s">
        <v>122</v>
      </c>
      <c r="Z3515">
        <v>345</v>
      </c>
      <c r="AA3515" t="s">
        <v>147</v>
      </c>
      <c r="AB3515" t="s">
        <v>124</v>
      </c>
      <c r="AC3515">
        <v>1</v>
      </c>
    </row>
    <row r="3516" spans="1:29" x14ac:dyDescent="0.25">
      <c r="A3516">
        <v>345</v>
      </c>
      <c r="B3516">
        <v>345101</v>
      </c>
      <c r="C3516" t="s">
        <v>78</v>
      </c>
      <c r="D3516">
        <v>5935</v>
      </c>
      <c r="E3516">
        <v>0.28999999999999998</v>
      </c>
      <c r="F3516" s="1">
        <v>41882</v>
      </c>
      <c r="G3516" t="s">
        <v>119</v>
      </c>
      <c r="H3516" t="s">
        <v>510</v>
      </c>
      <c r="I3516" t="s">
        <v>510</v>
      </c>
      <c r="K3516">
        <v>4830</v>
      </c>
      <c r="L3516">
        <v>190224</v>
      </c>
      <c r="Q3516" t="s">
        <v>344</v>
      </c>
      <c r="U3516">
        <v>8</v>
      </c>
      <c r="V3516">
        <v>14</v>
      </c>
      <c r="Y3516" t="s">
        <v>345</v>
      </c>
      <c r="Z3516">
        <v>0</v>
      </c>
      <c r="AA3516" t="s">
        <v>346</v>
      </c>
      <c r="AB3516" t="s">
        <v>124</v>
      </c>
      <c r="AC3516">
        <v>228</v>
      </c>
    </row>
    <row r="3517" spans="1:29" x14ac:dyDescent="0.25">
      <c r="A3517">
        <v>345</v>
      </c>
      <c r="B3517">
        <v>345102</v>
      </c>
      <c r="C3517" t="s">
        <v>78</v>
      </c>
      <c r="D3517">
        <v>5935</v>
      </c>
      <c r="E3517">
        <v>2.57</v>
      </c>
      <c r="F3517" s="1">
        <v>41882</v>
      </c>
      <c r="G3517" t="s">
        <v>119</v>
      </c>
      <c r="H3517" t="s">
        <v>510</v>
      </c>
      <c r="I3517" t="s">
        <v>510</v>
      </c>
      <c r="K3517">
        <v>4830</v>
      </c>
      <c r="L3517">
        <v>190224</v>
      </c>
      <c r="Q3517" t="s">
        <v>344</v>
      </c>
      <c r="U3517">
        <v>8</v>
      </c>
      <c r="V3517">
        <v>14</v>
      </c>
      <c r="Y3517" t="s">
        <v>345</v>
      </c>
      <c r="Z3517">
        <v>0</v>
      </c>
      <c r="AA3517" t="s">
        <v>346</v>
      </c>
      <c r="AB3517" t="s">
        <v>124</v>
      </c>
      <c r="AC3517">
        <v>229</v>
      </c>
    </row>
    <row r="3518" spans="1:29" x14ac:dyDescent="0.25">
      <c r="A3518">
        <v>345</v>
      </c>
      <c r="B3518">
        <v>345103</v>
      </c>
      <c r="C3518" t="s">
        <v>78</v>
      </c>
      <c r="D3518">
        <v>5935</v>
      </c>
      <c r="E3518" s="2">
        <v>16.02</v>
      </c>
      <c r="F3518" s="1">
        <v>41899</v>
      </c>
      <c r="G3518" t="s">
        <v>119</v>
      </c>
      <c r="H3518" t="s">
        <v>507</v>
      </c>
      <c r="I3518" t="s">
        <v>221</v>
      </c>
      <c r="K3518">
        <v>628693</v>
      </c>
      <c r="L3518">
        <v>190411</v>
      </c>
      <c r="Q3518" t="s">
        <v>172</v>
      </c>
      <c r="U3518">
        <v>9</v>
      </c>
      <c r="V3518">
        <v>14</v>
      </c>
      <c r="X3518">
        <v>3008722</v>
      </c>
      <c r="Y3518" t="s">
        <v>122</v>
      </c>
      <c r="Z3518">
        <v>345</v>
      </c>
      <c r="AA3518" t="s">
        <v>147</v>
      </c>
      <c r="AB3518" t="s">
        <v>124</v>
      </c>
      <c r="AC3518">
        <v>1</v>
      </c>
    </row>
    <row r="3519" spans="1:29" x14ac:dyDescent="0.25">
      <c r="A3519">
        <v>345</v>
      </c>
      <c r="B3519">
        <v>345101</v>
      </c>
      <c r="C3519" t="s">
        <v>78</v>
      </c>
      <c r="D3519">
        <v>5935</v>
      </c>
      <c r="E3519">
        <v>0.28000000000000003</v>
      </c>
      <c r="F3519" s="1">
        <v>41912</v>
      </c>
      <c r="G3519" t="s">
        <v>119</v>
      </c>
      <c r="H3519" t="s">
        <v>510</v>
      </c>
      <c r="I3519" t="s">
        <v>510</v>
      </c>
      <c r="K3519">
        <v>4830</v>
      </c>
      <c r="L3519">
        <v>192448</v>
      </c>
      <c r="Q3519" t="s">
        <v>344</v>
      </c>
      <c r="U3519">
        <v>9</v>
      </c>
      <c r="V3519">
        <v>14</v>
      </c>
      <c r="Y3519" t="s">
        <v>345</v>
      </c>
      <c r="Z3519">
        <v>0</v>
      </c>
      <c r="AA3519" t="s">
        <v>346</v>
      </c>
      <c r="AB3519" t="s">
        <v>124</v>
      </c>
      <c r="AC3519">
        <v>228</v>
      </c>
    </row>
    <row r="3520" spans="1:29" x14ac:dyDescent="0.25">
      <c r="A3520">
        <v>345</v>
      </c>
      <c r="B3520">
        <v>345102</v>
      </c>
      <c r="C3520" t="s">
        <v>78</v>
      </c>
      <c r="D3520">
        <v>5935</v>
      </c>
      <c r="E3520">
        <v>2.4900000000000002</v>
      </c>
      <c r="F3520" s="1">
        <v>41912</v>
      </c>
      <c r="G3520" t="s">
        <v>119</v>
      </c>
      <c r="H3520" t="s">
        <v>510</v>
      </c>
      <c r="I3520" t="s">
        <v>510</v>
      </c>
      <c r="K3520">
        <v>4830</v>
      </c>
      <c r="L3520">
        <v>192448</v>
      </c>
      <c r="Q3520" t="s">
        <v>344</v>
      </c>
      <c r="U3520">
        <v>9</v>
      </c>
      <c r="V3520">
        <v>14</v>
      </c>
      <c r="Y3520" t="s">
        <v>345</v>
      </c>
      <c r="Z3520">
        <v>0</v>
      </c>
      <c r="AA3520" t="s">
        <v>346</v>
      </c>
      <c r="AB3520" t="s">
        <v>124</v>
      </c>
      <c r="AC3520">
        <v>229</v>
      </c>
    </row>
    <row r="3521" spans="1:29" x14ac:dyDescent="0.25">
      <c r="A3521">
        <v>345</v>
      </c>
      <c r="B3521">
        <v>345103</v>
      </c>
      <c r="C3521" t="s">
        <v>78</v>
      </c>
      <c r="D3521">
        <v>5935</v>
      </c>
      <c r="E3521" s="2">
        <v>16.02</v>
      </c>
      <c r="F3521" s="1">
        <v>41928</v>
      </c>
      <c r="G3521" t="s">
        <v>119</v>
      </c>
      <c r="H3521" t="s">
        <v>507</v>
      </c>
      <c r="I3521" t="s">
        <v>511</v>
      </c>
      <c r="K3521">
        <v>636966</v>
      </c>
      <c r="L3521">
        <v>192713</v>
      </c>
      <c r="Q3521" t="s">
        <v>172</v>
      </c>
      <c r="U3521">
        <v>10</v>
      </c>
      <c r="V3521">
        <v>14</v>
      </c>
      <c r="X3521">
        <v>3008722</v>
      </c>
      <c r="Y3521" t="s">
        <v>122</v>
      </c>
      <c r="Z3521">
        <v>345</v>
      </c>
      <c r="AA3521" t="s">
        <v>147</v>
      </c>
      <c r="AB3521" t="s">
        <v>124</v>
      </c>
      <c r="AC3521">
        <v>1</v>
      </c>
    </row>
    <row r="3522" spans="1:29" x14ac:dyDescent="0.25">
      <c r="A3522">
        <v>345</v>
      </c>
      <c r="B3522">
        <v>345101</v>
      </c>
      <c r="C3522" t="s">
        <v>78</v>
      </c>
      <c r="D3522">
        <v>5935</v>
      </c>
      <c r="E3522">
        <v>0.28000000000000003</v>
      </c>
      <c r="F3522" s="1">
        <v>41943</v>
      </c>
      <c r="G3522" t="s">
        <v>119</v>
      </c>
      <c r="H3522" t="s">
        <v>510</v>
      </c>
      <c r="I3522" t="s">
        <v>510</v>
      </c>
      <c r="K3522">
        <v>4830</v>
      </c>
      <c r="L3522">
        <v>194806</v>
      </c>
      <c r="Q3522" t="s">
        <v>344</v>
      </c>
      <c r="U3522">
        <v>10</v>
      </c>
      <c r="V3522">
        <v>14</v>
      </c>
      <c r="Y3522" t="s">
        <v>345</v>
      </c>
      <c r="Z3522">
        <v>0</v>
      </c>
      <c r="AA3522" t="s">
        <v>346</v>
      </c>
      <c r="AB3522" t="s">
        <v>124</v>
      </c>
      <c r="AC3522">
        <v>232</v>
      </c>
    </row>
    <row r="3523" spans="1:29" x14ac:dyDescent="0.25">
      <c r="A3523">
        <v>345</v>
      </c>
      <c r="B3523">
        <v>345102</v>
      </c>
      <c r="C3523" t="s">
        <v>78</v>
      </c>
      <c r="D3523">
        <v>5935</v>
      </c>
      <c r="E3523">
        <v>2.4900000000000002</v>
      </c>
      <c r="F3523" s="1">
        <v>41943</v>
      </c>
      <c r="G3523" t="s">
        <v>119</v>
      </c>
      <c r="H3523" t="s">
        <v>510</v>
      </c>
      <c r="I3523" t="s">
        <v>510</v>
      </c>
      <c r="K3523">
        <v>4830</v>
      </c>
      <c r="L3523">
        <v>194806</v>
      </c>
      <c r="Q3523" t="s">
        <v>344</v>
      </c>
      <c r="U3523">
        <v>10</v>
      </c>
      <c r="V3523">
        <v>14</v>
      </c>
      <c r="Y3523" t="s">
        <v>345</v>
      </c>
      <c r="Z3523">
        <v>0</v>
      </c>
      <c r="AA3523" t="s">
        <v>346</v>
      </c>
      <c r="AB3523" t="s">
        <v>124</v>
      </c>
      <c r="AC3523">
        <v>233</v>
      </c>
    </row>
    <row r="3524" spans="1:29" x14ac:dyDescent="0.25">
      <c r="A3524">
        <v>345</v>
      </c>
      <c r="B3524">
        <v>345103</v>
      </c>
      <c r="C3524" t="s">
        <v>78</v>
      </c>
      <c r="D3524">
        <v>5935</v>
      </c>
      <c r="E3524" s="2">
        <v>20.96</v>
      </c>
      <c r="F3524" s="1">
        <v>41957</v>
      </c>
      <c r="G3524" t="s">
        <v>119</v>
      </c>
      <c r="H3524" t="s">
        <v>507</v>
      </c>
      <c r="I3524" t="s">
        <v>512</v>
      </c>
      <c r="K3524">
        <v>643423</v>
      </c>
      <c r="L3524">
        <v>194749</v>
      </c>
      <c r="Q3524" t="s">
        <v>172</v>
      </c>
      <c r="U3524">
        <v>11</v>
      </c>
      <c r="V3524">
        <v>14</v>
      </c>
      <c r="X3524">
        <v>3008722</v>
      </c>
      <c r="Y3524" t="s">
        <v>122</v>
      </c>
      <c r="Z3524">
        <v>345</v>
      </c>
      <c r="AA3524" t="s">
        <v>147</v>
      </c>
      <c r="AB3524" t="s">
        <v>124</v>
      </c>
      <c r="AC3524">
        <v>1</v>
      </c>
    </row>
    <row r="3525" spans="1:29" x14ac:dyDescent="0.25">
      <c r="A3525">
        <v>345</v>
      </c>
      <c r="B3525">
        <v>345101</v>
      </c>
      <c r="C3525" t="s">
        <v>78</v>
      </c>
      <c r="D3525">
        <v>5935</v>
      </c>
      <c r="E3525">
        <v>0.53</v>
      </c>
      <c r="F3525" s="1">
        <v>41973</v>
      </c>
      <c r="G3525" t="s">
        <v>119</v>
      </c>
      <c r="H3525" t="s">
        <v>510</v>
      </c>
      <c r="I3525" t="s">
        <v>510</v>
      </c>
      <c r="K3525">
        <v>4830</v>
      </c>
      <c r="L3525">
        <v>196780</v>
      </c>
      <c r="Q3525" t="s">
        <v>344</v>
      </c>
      <c r="U3525">
        <v>11</v>
      </c>
      <c r="V3525">
        <v>14</v>
      </c>
      <c r="Y3525" t="s">
        <v>345</v>
      </c>
      <c r="Z3525">
        <v>0</v>
      </c>
      <c r="AA3525" t="s">
        <v>346</v>
      </c>
      <c r="AB3525" t="s">
        <v>124</v>
      </c>
      <c r="AC3525">
        <v>232</v>
      </c>
    </row>
    <row r="3526" spans="1:29" x14ac:dyDescent="0.25">
      <c r="A3526">
        <v>345</v>
      </c>
      <c r="B3526">
        <v>345102</v>
      </c>
      <c r="C3526" t="s">
        <v>78</v>
      </c>
      <c r="D3526">
        <v>5935</v>
      </c>
      <c r="E3526">
        <v>4.67</v>
      </c>
      <c r="F3526" s="1">
        <v>41973</v>
      </c>
      <c r="G3526" t="s">
        <v>119</v>
      </c>
      <c r="H3526" t="s">
        <v>510</v>
      </c>
      <c r="I3526" t="s">
        <v>510</v>
      </c>
      <c r="K3526">
        <v>4830</v>
      </c>
      <c r="L3526">
        <v>196780</v>
      </c>
      <c r="Q3526" t="s">
        <v>344</v>
      </c>
      <c r="U3526">
        <v>11</v>
      </c>
      <c r="V3526">
        <v>14</v>
      </c>
      <c r="Y3526" t="s">
        <v>345</v>
      </c>
      <c r="Z3526">
        <v>0</v>
      </c>
      <c r="AA3526" t="s">
        <v>346</v>
      </c>
      <c r="AB3526" t="s">
        <v>124</v>
      </c>
      <c r="AC3526">
        <v>233</v>
      </c>
    </row>
    <row r="3527" spans="1:29" x14ac:dyDescent="0.25">
      <c r="A3527">
        <v>345</v>
      </c>
      <c r="B3527">
        <v>345103</v>
      </c>
      <c r="C3527" t="s">
        <v>78</v>
      </c>
      <c r="D3527">
        <v>5935</v>
      </c>
      <c r="E3527" s="2">
        <v>85.86</v>
      </c>
      <c r="F3527" s="1">
        <v>41988</v>
      </c>
      <c r="G3527" t="s">
        <v>119</v>
      </c>
      <c r="H3527" t="s">
        <v>507</v>
      </c>
      <c r="I3527" t="s">
        <v>240</v>
      </c>
      <c r="K3527">
        <v>650198</v>
      </c>
      <c r="L3527">
        <v>196888</v>
      </c>
      <c r="Q3527" t="s">
        <v>172</v>
      </c>
      <c r="U3527">
        <v>12</v>
      </c>
      <c r="V3527">
        <v>14</v>
      </c>
      <c r="X3527">
        <v>3008722</v>
      </c>
      <c r="Y3527" t="s">
        <v>122</v>
      </c>
      <c r="Z3527">
        <v>345</v>
      </c>
      <c r="AA3527" t="s">
        <v>147</v>
      </c>
      <c r="AB3527" t="s">
        <v>124</v>
      </c>
      <c r="AC3527">
        <v>1</v>
      </c>
    </row>
    <row r="3528" spans="1:29" x14ac:dyDescent="0.25">
      <c r="A3528">
        <v>345</v>
      </c>
      <c r="B3528">
        <v>345103</v>
      </c>
      <c r="C3528" t="s">
        <v>78</v>
      </c>
      <c r="D3528">
        <v>5935</v>
      </c>
      <c r="E3528" s="2">
        <v>120.02</v>
      </c>
      <c r="F3528" s="1">
        <v>42019</v>
      </c>
      <c r="G3528" t="s">
        <v>119</v>
      </c>
      <c r="H3528" t="s">
        <v>507</v>
      </c>
      <c r="I3528" t="s">
        <v>513</v>
      </c>
      <c r="K3528">
        <v>657041</v>
      </c>
      <c r="L3528">
        <v>198991</v>
      </c>
      <c r="Q3528" t="s">
        <v>172</v>
      </c>
      <c r="U3528">
        <v>1</v>
      </c>
      <c r="V3528">
        <v>15</v>
      </c>
      <c r="X3528">
        <v>3008722</v>
      </c>
      <c r="Y3528" t="s">
        <v>122</v>
      </c>
      <c r="Z3528">
        <v>345</v>
      </c>
      <c r="AA3528" t="s">
        <v>147</v>
      </c>
      <c r="AB3528" t="s">
        <v>124</v>
      </c>
      <c r="AC3528">
        <v>1</v>
      </c>
    </row>
    <row r="3529" spans="1:29" x14ac:dyDescent="0.25">
      <c r="A3529">
        <v>345</v>
      </c>
      <c r="B3529">
        <v>345101</v>
      </c>
      <c r="C3529" t="s">
        <v>78</v>
      </c>
      <c r="D3529">
        <v>5935</v>
      </c>
      <c r="E3529">
        <v>5.96</v>
      </c>
      <c r="F3529" s="1">
        <v>42035</v>
      </c>
      <c r="G3529" t="s">
        <v>119</v>
      </c>
      <c r="H3529" t="s">
        <v>510</v>
      </c>
      <c r="I3529" t="s">
        <v>510</v>
      </c>
      <c r="K3529">
        <v>4830</v>
      </c>
      <c r="L3529">
        <v>201178</v>
      </c>
      <c r="Q3529" t="s">
        <v>344</v>
      </c>
      <c r="U3529">
        <v>1</v>
      </c>
      <c r="V3529">
        <v>15</v>
      </c>
      <c r="Y3529" t="s">
        <v>345</v>
      </c>
      <c r="Z3529">
        <v>0</v>
      </c>
      <c r="AA3529" t="s">
        <v>346</v>
      </c>
      <c r="AB3529" t="s">
        <v>124</v>
      </c>
      <c r="AC3529">
        <v>232</v>
      </c>
    </row>
    <row r="3530" spans="1:29" x14ac:dyDescent="0.25">
      <c r="A3530">
        <v>345</v>
      </c>
      <c r="B3530">
        <v>345102</v>
      </c>
      <c r="C3530" t="s">
        <v>78</v>
      </c>
      <c r="D3530">
        <v>5935</v>
      </c>
      <c r="E3530">
        <v>52.49</v>
      </c>
      <c r="F3530" s="1">
        <v>42035</v>
      </c>
      <c r="G3530" t="s">
        <v>119</v>
      </c>
      <c r="H3530" t="s">
        <v>510</v>
      </c>
      <c r="I3530" t="s">
        <v>510</v>
      </c>
      <c r="K3530">
        <v>4830</v>
      </c>
      <c r="L3530">
        <v>201178</v>
      </c>
      <c r="Q3530" t="s">
        <v>344</v>
      </c>
      <c r="U3530">
        <v>1</v>
      </c>
      <c r="V3530">
        <v>15</v>
      </c>
      <c r="Y3530" t="s">
        <v>345</v>
      </c>
      <c r="Z3530">
        <v>0</v>
      </c>
      <c r="AA3530" t="s">
        <v>346</v>
      </c>
      <c r="AB3530" t="s">
        <v>124</v>
      </c>
      <c r="AC3530">
        <v>233</v>
      </c>
    </row>
    <row r="3531" spans="1:29" x14ac:dyDescent="0.25">
      <c r="A3531">
        <v>345</v>
      </c>
      <c r="B3531">
        <v>345103</v>
      </c>
      <c r="C3531" t="s">
        <v>78</v>
      </c>
      <c r="D3531">
        <v>5935</v>
      </c>
      <c r="E3531" s="2">
        <v>130.97</v>
      </c>
      <c r="F3531" s="1">
        <v>42054</v>
      </c>
      <c r="G3531" t="s">
        <v>119</v>
      </c>
      <c r="H3531" t="s">
        <v>507</v>
      </c>
      <c r="I3531" t="s">
        <v>514</v>
      </c>
      <c r="K3531">
        <v>664891</v>
      </c>
      <c r="L3531">
        <v>201507</v>
      </c>
      <c r="Q3531" t="s">
        <v>172</v>
      </c>
      <c r="U3531">
        <v>2</v>
      </c>
      <c r="V3531">
        <v>15</v>
      </c>
      <c r="X3531">
        <v>3008722</v>
      </c>
      <c r="Y3531" t="s">
        <v>122</v>
      </c>
      <c r="Z3531">
        <v>345</v>
      </c>
      <c r="AA3531" t="s">
        <v>147</v>
      </c>
      <c r="AB3531" t="s">
        <v>124</v>
      </c>
      <c r="AC3531">
        <v>1</v>
      </c>
    </row>
    <row r="3532" spans="1:29" x14ac:dyDescent="0.25">
      <c r="A3532">
        <v>345</v>
      </c>
      <c r="B3532">
        <v>345101</v>
      </c>
      <c r="C3532" t="s">
        <v>78</v>
      </c>
      <c r="D3532">
        <v>5935</v>
      </c>
      <c r="E3532">
        <v>3</v>
      </c>
      <c r="F3532" s="1">
        <v>42063</v>
      </c>
      <c r="G3532" t="s">
        <v>119</v>
      </c>
      <c r="H3532" t="s">
        <v>510</v>
      </c>
      <c r="I3532" t="s">
        <v>510</v>
      </c>
      <c r="K3532">
        <v>4830</v>
      </c>
      <c r="L3532">
        <v>203189</v>
      </c>
      <c r="Q3532" t="s">
        <v>344</v>
      </c>
      <c r="U3532">
        <v>2</v>
      </c>
      <c r="V3532">
        <v>15</v>
      </c>
      <c r="Y3532" t="s">
        <v>345</v>
      </c>
      <c r="Z3532">
        <v>0</v>
      </c>
      <c r="AA3532" t="s">
        <v>346</v>
      </c>
      <c r="AB3532" t="s">
        <v>124</v>
      </c>
      <c r="AC3532">
        <v>232</v>
      </c>
    </row>
    <row r="3533" spans="1:29" x14ac:dyDescent="0.25">
      <c r="A3533">
        <v>345</v>
      </c>
      <c r="B3533">
        <v>345102</v>
      </c>
      <c r="C3533" t="s">
        <v>78</v>
      </c>
      <c r="D3533">
        <v>5935</v>
      </c>
      <c r="E3533">
        <v>26.29</v>
      </c>
      <c r="F3533" s="1">
        <v>42063</v>
      </c>
      <c r="G3533" t="s">
        <v>119</v>
      </c>
      <c r="H3533" t="s">
        <v>510</v>
      </c>
      <c r="I3533" t="s">
        <v>510</v>
      </c>
      <c r="K3533">
        <v>4830</v>
      </c>
      <c r="L3533">
        <v>203189</v>
      </c>
      <c r="Q3533" t="s">
        <v>344</v>
      </c>
      <c r="U3533">
        <v>2</v>
      </c>
      <c r="V3533">
        <v>15</v>
      </c>
      <c r="Y3533" t="s">
        <v>345</v>
      </c>
      <c r="Z3533">
        <v>0</v>
      </c>
      <c r="AA3533" t="s">
        <v>346</v>
      </c>
      <c r="AB3533" t="s">
        <v>124</v>
      </c>
      <c r="AC3533">
        <v>233</v>
      </c>
    </row>
    <row r="3534" spans="1:29" x14ac:dyDescent="0.25">
      <c r="A3534">
        <v>345</v>
      </c>
      <c r="B3534">
        <v>345103</v>
      </c>
      <c r="C3534" t="s">
        <v>78</v>
      </c>
      <c r="D3534">
        <v>5935</v>
      </c>
      <c r="E3534" s="2">
        <v>173.04</v>
      </c>
      <c r="F3534" s="1">
        <v>42082</v>
      </c>
      <c r="G3534" t="s">
        <v>119</v>
      </c>
      <c r="H3534" t="s">
        <v>507</v>
      </c>
      <c r="I3534" t="s">
        <v>515</v>
      </c>
      <c r="K3534">
        <v>670881</v>
      </c>
      <c r="L3534">
        <v>203547</v>
      </c>
      <c r="Q3534" t="s">
        <v>172</v>
      </c>
      <c r="U3534">
        <v>3</v>
      </c>
      <c r="V3534">
        <v>15</v>
      </c>
      <c r="X3534">
        <v>3008722</v>
      </c>
      <c r="Y3534" t="s">
        <v>122</v>
      </c>
      <c r="Z3534">
        <v>345</v>
      </c>
      <c r="AA3534" t="s">
        <v>147</v>
      </c>
      <c r="AB3534" t="s">
        <v>124</v>
      </c>
      <c r="AC3534">
        <v>1</v>
      </c>
    </row>
    <row r="3535" spans="1:29" x14ac:dyDescent="0.25">
      <c r="A3535">
        <v>345</v>
      </c>
      <c r="B3535">
        <v>345101</v>
      </c>
      <c r="C3535" t="s">
        <v>78</v>
      </c>
      <c r="D3535">
        <v>5935</v>
      </c>
      <c r="E3535">
        <v>2.67</v>
      </c>
      <c r="F3535" s="1">
        <v>42094</v>
      </c>
      <c r="G3535" t="s">
        <v>119</v>
      </c>
      <c r="H3535" t="s">
        <v>510</v>
      </c>
      <c r="I3535" t="s">
        <v>510</v>
      </c>
      <c r="K3535">
        <v>4830</v>
      </c>
      <c r="L3535">
        <v>205849</v>
      </c>
      <c r="Q3535" t="s">
        <v>344</v>
      </c>
      <c r="U3535">
        <v>3</v>
      </c>
      <c r="V3535">
        <v>15</v>
      </c>
      <c r="Y3535" t="s">
        <v>345</v>
      </c>
      <c r="Z3535">
        <v>0</v>
      </c>
      <c r="AA3535" t="s">
        <v>346</v>
      </c>
      <c r="AB3535" t="s">
        <v>124</v>
      </c>
      <c r="AC3535">
        <v>232</v>
      </c>
    </row>
    <row r="3536" spans="1:29" x14ac:dyDescent="0.25">
      <c r="A3536">
        <v>345</v>
      </c>
      <c r="B3536">
        <v>345102</v>
      </c>
      <c r="C3536" t="s">
        <v>78</v>
      </c>
      <c r="D3536">
        <v>5935</v>
      </c>
      <c r="E3536">
        <v>23.34</v>
      </c>
      <c r="F3536" s="1">
        <v>42094</v>
      </c>
      <c r="G3536" t="s">
        <v>119</v>
      </c>
      <c r="H3536" t="s">
        <v>510</v>
      </c>
      <c r="I3536" t="s">
        <v>510</v>
      </c>
      <c r="K3536">
        <v>4830</v>
      </c>
      <c r="L3536">
        <v>205849</v>
      </c>
      <c r="Q3536" t="s">
        <v>344</v>
      </c>
      <c r="U3536">
        <v>3</v>
      </c>
      <c r="V3536">
        <v>15</v>
      </c>
      <c r="Y3536" t="s">
        <v>345</v>
      </c>
      <c r="Z3536">
        <v>0</v>
      </c>
      <c r="AA3536" t="s">
        <v>346</v>
      </c>
      <c r="AB3536" t="s">
        <v>124</v>
      </c>
      <c r="AC3536">
        <v>233</v>
      </c>
    </row>
    <row r="3537" spans="1:29" x14ac:dyDescent="0.25">
      <c r="A3537">
        <v>345</v>
      </c>
      <c r="B3537">
        <v>345103</v>
      </c>
      <c r="C3537" t="s">
        <v>78</v>
      </c>
      <c r="D3537">
        <v>5935</v>
      </c>
      <c r="E3537" s="2">
        <v>80.98</v>
      </c>
      <c r="F3537" s="1">
        <v>42109</v>
      </c>
      <c r="G3537" t="s">
        <v>119</v>
      </c>
      <c r="H3537" t="s">
        <v>507</v>
      </c>
      <c r="I3537" t="s">
        <v>516</v>
      </c>
      <c r="K3537">
        <v>677371</v>
      </c>
      <c r="L3537">
        <v>205700</v>
      </c>
      <c r="Q3537" t="s">
        <v>172</v>
      </c>
      <c r="U3537">
        <v>4</v>
      </c>
      <c r="V3537">
        <v>15</v>
      </c>
      <c r="X3537">
        <v>3008722</v>
      </c>
      <c r="Y3537" t="s">
        <v>122</v>
      </c>
      <c r="Z3537">
        <v>345</v>
      </c>
      <c r="AA3537" t="s">
        <v>147</v>
      </c>
      <c r="AB3537" t="s">
        <v>124</v>
      </c>
      <c r="AC3537">
        <v>1</v>
      </c>
    </row>
    <row r="3538" spans="1:29" x14ac:dyDescent="0.25">
      <c r="A3538">
        <v>345</v>
      </c>
      <c r="B3538">
        <v>345101</v>
      </c>
      <c r="C3538" t="s">
        <v>78</v>
      </c>
      <c r="D3538">
        <v>5935</v>
      </c>
      <c r="E3538">
        <v>1.42</v>
      </c>
      <c r="F3538" s="1">
        <v>42124</v>
      </c>
      <c r="G3538" t="s">
        <v>119</v>
      </c>
      <c r="H3538" t="s">
        <v>510</v>
      </c>
      <c r="I3538" t="s">
        <v>510</v>
      </c>
      <c r="K3538">
        <v>4830</v>
      </c>
      <c r="L3538">
        <v>208038</v>
      </c>
      <c r="Q3538" t="s">
        <v>344</v>
      </c>
      <c r="U3538">
        <v>4</v>
      </c>
      <c r="V3538">
        <v>15</v>
      </c>
      <c r="Y3538" t="s">
        <v>345</v>
      </c>
      <c r="Z3538">
        <v>0</v>
      </c>
      <c r="AA3538" t="s">
        <v>346</v>
      </c>
      <c r="AB3538" t="s">
        <v>124</v>
      </c>
      <c r="AC3538">
        <v>232</v>
      </c>
    </row>
    <row r="3539" spans="1:29" x14ac:dyDescent="0.25">
      <c r="A3539">
        <v>345</v>
      </c>
      <c r="B3539">
        <v>345102</v>
      </c>
      <c r="C3539" t="s">
        <v>78</v>
      </c>
      <c r="D3539">
        <v>5935</v>
      </c>
      <c r="E3539">
        <v>12.39</v>
      </c>
      <c r="F3539" s="1">
        <v>42124</v>
      </c>
      <c r="G3539" t="s">
        <v>119</v>
      </c>
      <c r="H3539" t="s">
        <v>510</v>
      </c>
      <c r="I3539" t="s">
        <v>510</v>
      </c>
      <c r="K3539">
        <v>4830</v>
      </c>
      <c r="L3539">
        <v>208038</v>
      </c>
      <c r="Q3539" t="s">
        <v>344</v>
      </c>
      <c r="U3539">
        <v>4</v>
      </c>
      <c r="V3539">
        <v>15</v>
      </c>
      <c r="Y3539" t="s">
        <v>345</v>
      </c>
      <c r="Z3539">
        <v>0</v>
      </c>
      <c r="AA3539" t="s">
        <v>346</v>
      </c>
      <c r="AB3539" t="s">
        <v>124</v>
      </c>
      <c r="AC3539">
        <v>233</v>
      </c>
    </row>
    <row r="3540" spans="1:29" x14ac:dyDescent="0.25">
      <c r="A3540">
        <v>345</v>
      </c>
      <c r="B3540">
        <v>345103</v>
      </c>
      <c r="C3540" t="s">
        <v>78</v>
      </c>
      <c r="D3540">
        <v>5935</v>
      </c>
      <c r="E3540" s="2">
        <v>30.83</v>
      </c>
      <c r="F3540" s="1">
        <v>42138</v>
      </c>
      <c r="G3540" t="s">
        <v>119</v>
      </c>
      <c r="H3540" t="s">
        <v>507</v>
      </c>
      <c r="I3540" t="s">
        <v>517</v>
      </c>
      <c r="K3540">
        <v>683802</v>
      </c>
      <c r="L3540">
        <v>207951</v>
      </c>
      <c r="Q3540" t="s">
        <v>172</v>
      </c>
      <c r="U3540">
        <v>5</v>
      </c>
      <c r="V3540">
        <v>15</v>
      </c>
      <c r="X3540">
        <v>3008722</v>
      </c>
      <c r="Y3540" t="s">
        <v>122</v>
      </c>
      <c r="Z3540">
        <v>345</v>
      </c>
      <c r="AA3540" t="s">
        <v>147</v>
      </c>
      <c r="AB3540" t="s">
        <v>124</v>
      </c>
      <c r="AC3540">
        <v>1</v>
      </c>
    </row>
    <row r="3541" spans="1:29" x14ac:dyDescent="0.25">
      <c r="A3541">
        <v>345</v>
      </c>
      <c r="B3541">
        <v>345101</v>
      </c>
      <c r="C3541" t="s">
        <v>78</v>
      </c>
      <c r="D3541">
        <v>5935</v>
      </c>
      <c r="E3541">
        <v>0.8</v>
      </c>
      <c r="F3541" s="1">
        <v>42155</v>
      </c>
      <c r="G3541" t="s">
        <v>119</v>
      </c>
      <c r="H3541" t="s">
        <v>510</v>
      </c>
      <c r="I3541" t="s">
        <v>510</v>
      </c>
      <c r="K3541">
        <v>4830</v>
      </c>
      <c r="L3541">
        <v>210146</v>
      </c>
      <c r="Q3541" t="s">
        <v>344</v>
      </c>
      <c r="U3541">
        <v>5</v>
      </c>
      <c r="V3541">
        <v>15</v>
      </c>
      <c r="Y3541" t="s">
        <v>345</v>
      </c>
      <c r="Z3541">
        <v>0</v>
      </c>
      <c r="AA3541" t="s">
        <v>346</v>
      </c>
      <c r="AB3541" t="s">
        <v>124</v>
      </c>
      <c r="AC3541">
        <v>232</v>
      </c>
    </row>
    <row r="3542" spans="1:29" x14ac:dyDescent="0.25">
      <c r="A3542">
        <v>345</v>
      </c>
      <c r="B3542">
        <v>345102</v>
      </c>
      <c r="C3542" t="s">
        <v>78</v>
      </c>
      <c r="D3542">
        <v>5935</v>
      </c>
      <c r="E3542">
        <v>7.01</v>
      </c>
      <c r="F3542" s="1">
        <v>42155</v>
      </c>
      <c r="G3542" t="s">
        <v>119</v>
      </c>
      <c r="H3542" t="s">
        <v>510</v>
      </c>
      <c r="I3542" t="s">
        <v>510</v>
      </c>
      <c r="K3542">
        <v>4830</v>
      </c>
      <c r="L3542">
        <v>210146</v>
      </c>
      <c r="Q3542" t="s">
        <v>344</v>
      </c>
      <c r="U3542">
        <v>5</v>
      </c>
      <c r="V3542">
        <v>15</v>
      </c>
      <c r="Y3542" t="s">
        <v>345</v>
      </c>
      <c r="Z3542">
        <v>0</v>
      </c>
      <c r="AA3542" t="s">
        <v>346</v>
      </c>
      <c r="AB3542" t="s">
        <v>124</v>
      </c>
      <c r="AC3542">
        <v>233</v>
      </c>
    </row>
    <row r="3543" spans="1:29" x14ac:dyDescent="0.25">
      <c r="A3543">
        <v>345</v>
      </c>
      <c r="B3543">
        <v>345103</v>
      </c>
      <c r="C3543" t="s">
        <v>78</v>
      </c>
      <c r="D3543">
        <v>5935</v>
      </c>
      <c r="E3543" s="2">
        <v>18.489999999999998</v>
      </c>
      <c r="F3543" s="1">
        <v>42173</v>
      </c>
      <c r="G3543" t="s">
        <v>119</v>
      </c>
      <c r="H3543" t="s">
        <v>507</v>
      </c>
      <c r="I3543" t="s">
        <v>518</v>
      </c>
      <c r="K3543">
        <v>691686</v>
      </c>
      <c r="L3543">
        <v>210565</v>
      </c>
      <c r="Q3543" t="s">
        <v>172</v>
      </c>
      <c r="U3543">
        <v>6</v>
      </c>
      <c r="V3543">
        <v>15</v>
      </c>
      <c r="X3543">
        <v>3008722</v>
      </c>
      <c r="Y3543" t="s">
        <v>122</v>
      </c>
      <c r="Z3543">
        <v>345</v>
      </c>
      <c r="AA3543" t="s">
        <v>147</v>
      </c>
      <c r="AB3543" t="s">
        <v>124</v>
      </c>
      <c r="AC3543">
        <v>1</v>
      </c>
    </row>
    <row r="3544" spans="1:29" x14ac:dyDescent="0.25">
      <c r="A3544">
        <v>345</v>
      </c>
      <c r="B3544">
        <v>345101</v>
      </c>
      <c r="C3544" t="s">
        <v>78</v>
      </c>
      <c r="D3544">
        <v>5935</v>
      </c>
      <c r="E3544">
        <v>0.6</v>
      </c>
      <c r="F3544" s="1">
        <v>42185</v>
      </c>
      <c r="G3544" t="s">
        <v>119</v>
      </c>
      <c r="H3544" t="s">
        <v>510</v>
      </c>
      <c r="I3544" t="s">
        <v>510</v>
      </c>
      <c r="K3544">
        <v>4830</v>
      </c>
      <c r="L3544">
        <v>212653</v>
      </c>
      <c r="Q3544" t="s">
        <v>344</v>
      </c>
      <c r="U3544">
        <v>6</v>
      </c>
      <c r="V3544">
        <v>15</v>
      </c>
      <c r="Y3544" t="s">
        <v>345</v>
      </c>
      <c r="Z3544">
        <v>0</v>
      </c>
      <c r="AA3544" t="s">
        <v>346</v>
      </c>
      <c r="AB3544" t="s">
        <v>124</v>
      </c>
      <c r="AC3544">
        <v>232</v>
      </c>
    </row>
    <row r="3545" spans="1:29" x14ac:dyDescent="0.25">
      <c r="A3545">
        <v>345</v>
      </c>
      <c r="B3545">
        <v>345102</v>
      </c>
      <c r="C3545" t="s">
        <v>78</v>
      </c>
      <c r="D3545">
        <v>5935</v>
      </c>
      <c r="E3545">
        <v>5.32</v>
      </c>
      <c r="F3545" s="1">
        <v>42185</v>
      </c>
      <c r="G3545" t="s">
        <v>119</v>
      </c>
      <c r="H3545" t="s">
        <v>510</v>
      </c>
      <c r="I3545" t="s">
        <v>510</v>
      </c>
      <c r="K3545">
        <v>4830</v>
      </c>
      <c r="L3545">
        <v>212653</v>
      </c>
      <c r="Q3545" t="s">
        <v>344</v>
      </c>
      <c r="U3545">
        <v>6</v>
      </c>
      <c r="V3545">
        <v>15</v>
      </c>
      <c r="Y3545" t="s">
        <v>345</v>
      </c>
      <c r="Z3545">
        <v>0</v>
      </c>
      <c r="AA3545" t="s">
        <v>346</v>
      </c>
      <c r="AB3545" t="s">
        <v>124</v>
      </c>
      <c r="AC3545">
        <v>233</v>
      </c>
    </row>
    <row r="3546" spans="1:29" x14ac:dyDescent="0.25">
      <c r="A3546">
        <v>345</v>
      </c>
      <c r="B3546">
        <v>345103</v>
      </c>
      <c r="C3546" t="s">
        <v>78</v>
      </c>
      <c r="D3546">
        <v>5940</v>
      </c>
      <c r="E3546" s="2">
        <v>25.79</v>
      </c>
      <c r="F3546" s="1">
        <v>41830</v>
      </c>
      <c r="G3546" t="s">
        <v>119</v>
      </c>
      <c r="H3546" t="s">
        <v>519</v>
      </c>
      <c r="K3546">
        <v>613117</v>
      </c>
      <c r="L3546">
        <v>185680</v>
      </c>
      <c r="Q3546" t="s">
        <v>172</v>
      </c>
      <c r="U3546">
        <v>7</v>
      </c>
      <c r="V3546">
        <v>14</v>
      </c>
      <c r="X3546">
        <v>3004837</v>
      </c>
      <c r="Y3546" t="s">
        <v>122</v>
      </c>
      <c r="Z3546">
        <v>345</v>
      </c>
      <c r="AA3546" t="s">
        <v>147</v>
      </c>
      <c r="AB3546" t="s">
        <v>124</v>
      </c>
      <c r="AC3546">
        <v>1</v>
      </c>
    </row>
    <row r="3547" spans="1:29" x14ac:dyDescent="0.25">
      <c r="A3547">
        <v>345</v>
      </c>
      <c r="B3547">
        <v>345103</v>
      </c>
      <c r="C3547" t="s">
        <v>78</v>
      </c>
      <c r="D3547">
        <v>5940</v>
      </c>
      <c r="E3547" s="2">
        <v>25.79</v>
      </c>
      <c r="F3547" s="1">
        <v>41830</v>
      </c>
      <c r="G3547" t="s">
        <v>119</v>
      </c>
      <c r="H3547" t="s">
        <v>519</v>
      </c>
      <c r="K3547">
        <v>613118</v>
      </c>
      <c r="L3547">
        <v>185680</v>
      </c>
      <c r="Q3547" t="s">
        <v>172</v>
      </c>
      <c r="U3547">
        <v>7</v>
      </c>
      <c r="V3547">
        <v>14</v>
      </c>
      <c r="X3547">
        <v>3004837</v>
      </c>
      <c r="Y3547" t="s">
        <v>122</v>
      </c>
      <c r="Z3547">
        <v>345</v>
      </c>
      <c r="AA3547" t="s">
        <v>147</v>
      </c>
      <c r="AB3547" t="s">
        <v>124</v>
      </c>
      <c r="AC3547">
        <v>1</v>
      </c>
    </row>
    <row r="3548" spans="1:29" x14ac:dyDescent="0.25">
      <c r="A3548">
        <v>345</v>
      </c>
      <c r="B3548">
        <v>345101</v>
      </c>
      <c r="C3548" t="s">
        <v>78</v>
      </c>
      <c r="D3548">
        <v>5940</v>
      </c>
      <c r="E3548">
        <v>13.07</v>
      </c>
      <c r="F3548" s="1">
        <v>41830</v>
      </c>
      <c r="G3548" t="s">
        <v>119</v>
      </c>
      <c r="H3548" t="s">
        <v>519</v>
      </c>
      <c r="K3548">
        <v>613119</v>
      </c>
      <c r="L3548">
        <v>185680</v>
      </c>
      <c r="Q3548" t="s">
        <v>172</v>
      </c>
      <c r="U3548">
        <v>7</v>
      </c>
      <c r="V3548">
        <v>14</v>
      </c>
      <c r="X3548">
        <v>3004837</v>
      </c>
      <c r="Y3548" t="s">
        <v>122</v>
      </c>
      <c r="Z3548">
        <v>345</v>
      </c>
      <c r="AA3548" t="s">
        <v>147</v>
      </c>
      <c r="AB3548" t="s">
        <v>124</v>
      </c>
      <c r="AC3548">
        <v>1</v>
      </c>
    </row>
    <row r="3549" spans="1:29" x14ac:dyDescent="0.25">
      <c r="A3549">
        <v>345</v>
      </c>
      <c r="B3549">
        <v>345102</v>
      </c>
      <c r="C3549" t="s">
        <v>78</v>
      </c>
      <c r="D3549">
        <v>5940</v>
      </c>
      <c r="E3549">
        <v>21</v>
      </c>
      <c r="F3549" s="1">
        <v>41831</v>
      </c>
      <c r="G3549" t="s">
        <v>119</v>
      </c>
      <c r="H3549" t="s">
        <v>519</v>
      </c>
      <c r="K3549">
        <v>613658</v>
      </c>
      <c r="L3549">
        <v>185806</v>
      </c>
      <c r="Q3549" t="s">
        <v>172</v>
      </c>
      <c r="U3549">
        <v>7</v>
      </c>
      <c r="V3549">
        <v>14</v>
      </c>
      <c r="X3549">
        <v>3004837</v>
      </c>
      <c r="Y3549" t="s">
        <v>122</v>
      </c>
      <c r="Z3549">
        <v>345</v>
      </c>
      <c r="AA3549" t="s">
        <v>147</v>
      </c>
      <c r="AB3549" t="s">
        <v>124</v>
      </c>
      <c r="AC3549">
        <v>1</v>
      </c>
    </row>
    <row r="3550" spans="1:29" x14ac:dyDescent="0.25">
      <c r="A3550">
        <v>345</v>
      </c>
      <c r="B3550">
        <v>345103</v>
      </c>
      <c r="C3550" t="s">
        <v>78</v>
      </c>
      <c r="D3550">
        <v>5940</v>
      </c>
      <c r="E3550" s="2">
        <v>-25.79</v>
      </c>
      <c r="F3550" s="1">
        <v>41845</v>
      </c>
      <c r="G3550" t="s">
        <v>119</v>
      </c>
      <c r="H3550" t="s">
        <v>520</v>
      </c>
      <c r="K3550">
        <v>552370</v>
      </c>
      <c r="L3550">
        <v>165666</v>
      </c>
      <c r="P3550" t="s">
        <v>147</v>
      </c>
      <c r="Q3550" t="s">
        <v>172</v>
      </c>
      <c r="U3550">
        <v>7</v>
      </c>
      <c r="V3550">
        <v>14</v>
      </c>
      <c r="X3550">
        <v>3004839</v>
      </c>
      <c r="Y3550" t="s">
        <v>122</v>
      </c>
      <c r="Z3550">
        <v>345</v>
      </c>
      <c r="AA3550" t="s">
        <v>147</v>
      </c>
      <c r="AB3550" t="s">
        <v>124</v>
      </c>
      <c r="AC3550">
        <v>1</v>
      </c>
    </row>
    <row r="3551" spans="1:29" x14ac:dyDescent="0.25">
      <c r="A3551">
        <v>345</v>
      </c>
      <c r="B3551">
        <v>345101</v>
      </c>
      <c r="C3551" t="s">
        <v>78</v>
      </c>
      <c r="D3551">
        <v>5940</v>
      </c>
      <c r="E3551">
        <v>-13.07</v>
      </c>
      <c r="F3551" s="1">
        <v>41845</v>
      </c>
      <c r="G3551" t="s">
        <v>119</v>
      </c>
      <c r="H3551" t="s">
        <v>520</v>
      </c>
      <c r="K3551">
        <v>552371</v>
      </c>
      <c r="L3551">
        <v>165666</v>
      </c>
      <c r="P3551" t="s">
        <v>147</v>
      </c>
      <c r="Q3551" t="s">
        <v>172</v>
      </c>
      <c r="U3551">
        <v>7</v>
      </c>
      <c r="V3551">
        <v>14</v>
      </c>
      <c r="X3551">
        <v>3004839</v>
      </c>
      <c r="Y3551" t="s">
        <v>122</v>
      </c>
      <c r="Z3551">
        <v>345</v>
      </c>
      <c r="AA3551" t="s">
        <v>147</v>
      </c>
      <c r="AB3551" t="s">
        <v>124</v>
      </c>
      <c r="AC3551">
        <v>1</v>
      </c>
    </row>
    <row r="3552" spans="1:29" x14ac:dyDescent="0.25">
      <c r="A3552">
        <v>345</v>
      </c>
      <c r="B3552">
        <v>345103</v>
      </c>
      <c r="C3552" t="s">
        <v>78</v>
      </c>
      <c r="D3552">
        <v>5940</v>
      </c>
      <c r="E3552" s="2">
        <v>25.8</v>
      </c>
      <c r="F3552" s="1">
        <v>41864</v>
      </c>
      <c r="G3552" t="s">
        <v>119</v>
      </c>
      <c r="H3552" t="s">
        <v>519</v>
      </c>
      <c r="K3552">
        <v>621347</v>
      </c>
      <c r="L3552">
        <v>188204</v>
      </c>
      <c r="Q3552" t="s">
        <v>172</v>
      </c>
      <c r="U3552">
        <v>8</v>
      </c>
      <c r="V3552">
        <v>14</v>
      </c>
      <c r="X3552">
        <v>3004837</v>
      </c>
      <c r="Y3552" t="s">
        <v>122</v>
      </c>
      <c r="Z3552">
        <v>345</v>
      </c>
      <c r="AA3552" t="s">
        <v>147</v>
      </c>
      <c r="AB3552" t="s">
        <v>124</v>
      </c>
      <c r="AC3552">
        <v>1</v>
      </c>
    </row>
    <row r="3553" spans="1:29" x14ac:dyDescent="0.25">
      <c r="A3553">
        <v>345</v>
      </c>
      <c r="B3553">
        <v>345103</v>
      </c>
      <c r="C3553" t="s">
        <v>78</v>
      </c>
      <c r="D3553">
        <v>5940</v>
      </c>
      <c r="E3553" s="2">
        <v>25.79</v>
      </c>
      <c r="F3553" s="1">
        <v>41864</v>
      </c>
      <c r="G3553" t="s">
        <v>119</v>
      </c>
      <c r="H3553" t="s">
        <v>519</v>
      </c>
      <c r="K3553">
        <v>621348</v>
      </c>
      <c r="L3553">
        <v>188204</v>
      </c>
      <c r="Q3553" t="s">
        <v>172</v>
      </c>
      <c r="U3553">
        <v>8</v>
      </c>
      <c r="V3553">
        <v>14</v>
      </c>
      <c r="X3553">
        <v>3004837</v>
      </c>
      <c r="Y3553" t="s">
        <v>122</v>
      </c>
      <c r="Z3553">
        <v>345</v>
      </c>
      <c r="AA3553" t="s">
        <v>147</v>
      </c>
      <c r="AB3553" t="s">
        <v>124</v>
      </c>
      <c r="AC3553">
        <v>1</v>
      </c>
    </row>
    <row r="3554" spans="1:29" x14ac:dyDescent="0.25">
      <c r="A3554">
        <v>345</v>
      </c>
      <c r="B3554">
        <v>345102</v>
      </c>
      <c r="C3554" t="s">
        <v>78</v>
      </c>
      <c r="D3554">
        <v>5940</v>
      </c>
      <c r="E3554">
        <v>20.94</v>
      </c>
      <c r="F3554" s="1">
        <v>41864</v>
      </c>
      <c r="G3554" t="s">
        <v>119</v>
      </c>
      <c r="H3554" t="s">
        <v>519</v>
      </c>
      <c r="K3554">
        <v>621349</v>
      </c>
      <c r="L3554">
        <v>188204</v>
      </c>
      <c r="Q3554" t="s">
        <v>172</v>
      </c>
      <c r="U3554">
        <v>8</v>
      </c>
      <c r="V3554">
        <v>14</v>
      </c>
      <c r="X3554">
        <v>3004837</v>
      </c>
      <c r="Y3554" t="s">
        <v>122</v>
      </c>
      <c r="Z3554">
        <v>345</v>
      </c>
      <c r="AA3554" t="s">
        <v>147</v>
      </c>
      <c r="AB3554" t="s">
        <v>124</v>
      </c>
      <c r="AC3554">
        <v>1</v>
      </c>
    </row>
    <row r="3555" spans="1:29" x14ac:dyDescent="0.25">
      <c r="A3555">
        <v>345</v>
      </c>
      <c r="B3555">
        <v>345101</v>
      </c>
      <c r="C3555" t="s">
        <v>78</v>
      </c>
      <c r="D3555">
        <v>5940</v>
      </c>
      <c r="E3555">
        <v>13.07</v>
      </c>
      <c r="F3555" s="1">
        <v>41864</v>
      </c>
      <c r="G3555" t="s">
        <v>119</v>
      </c>
      <c r="H3555" t="s">
        <v>519</v>
      </c>
      <c r="K3555">
        <v>621350</v>
      </c>
      <c r="L3555">
        <v>188204</v>
      </c>
      <c r="Q3555" t="s">
        <v>172</v>
      </c>
      <c r="U3555">
        <v>8</v>
      </c>
      <c r="V3555">
        <v>14</v>
      </c>
      <c r="X3555">
        <v>3004837</v>
      </c>
      <c r="Y3555" t="s">
        <v>122</v>
      </c>
      <c r="Z3555">
        <v>345</v>
      </c>
      <c r="AA3555" t="s">
        <v>147</v>
      </c>
      <c r="AB3555" t="s">
        <v>124</v>
      </c>
      <c r="AC3555">
        <v>1</v>
      </c>
    </row>
    <row r="3556" spans="1:29" x14ac:dyDescent="0.25">
      <c r="A3556">
        <v>345</v>
      </c>
      <c r="B3556">
        <v>345101</v>
      </c>
      <c r="C3556" t="s">
        <v>78</v>
      </c>
      <c r="D3556">
        <v>5940</v>
      </c>
      <c r="E3556">
        <v>0.52</v>
      </c>
      <c r="F3556" s="1">
        <v>41882</v>
      </c>
      <c r="G3556" t="s">
        <v>119</v>
      </c>
      <c r="H3556" t="s">
        <v>521</v>
      </c>
      <c r="I3556" t="s">
        <v>521</v>
      </c>
      <c r="K3556">
        <v>4914</v>
      </c>
      <c r="L3556">
        <v>190224</v>
      </c>
      <c r="Q3556" t="s">
        <v>344</v>
      </c>
      <c r="U3556">
        <v>8</v>
      </c>
      <c r="V3556">
        <v>14</v>
      </c>
      <c r="Y3556" t="s">
        <v>345</v>
      </c>
      <c r="Z3556">
        <v>0</v>
      </c>
      <c r="AA3556" t="s">
        <v>346</v>
      </c>
      <c r="AB3556" t="s">
        <v>124</v>
      </c>
      <c r="AC3556">
        <v>228</v>
      </c>
    </row>
    <row r="3557" spans="1:29" x14ac:dyDescent="0.25">
      <c r="A3557">
        <v>345</v>
      </c>
      <c r="B3557">
        <v>345102</v>
      </c>
      <c r="C3557" t="s">
        <v>78</v>
      </c>
      <c r="D3557">
        <v>5940</v>
      </c>
      <c r="E3557">
        <v>4.59</v>
      </c>
      <c r="F3557" s="1">
        <v>41882</v>
      </c>
      <c r="G3557" t="s">
        <v>119</v>
      </c>
      <c r="H3557" t="s">
        <v>521</v>
      </c>
      <c r="I3557" t="s">
        <v>521</v>
      </c>
      <c r="K3557">
        <v>4914</v>
      </c>
      <c r="L3557">
        <v>190224</v>
      </c>
      <c r="Q3557" t="s">
        <v>344</v>
      </c>
      <c r="U3557">
        <v>8</v>
      </c>
      <c r="V3557">
        <v>14</v>
      </c>
      <c r="Y3557" t="s">
        <v>345</v>
      </c>
      <c r="Z3557">
        <v>0</v>
      </c>
      <c r="AA3557" t="s">
        <v>346</v>
      </c>
      <c r="AB3557" t="s">
        <v>124</v>
      </c>
      <c r="AC3557">
        <v>229</v>
      </c>
    </row>
    <row r="3558" spans="1:29" x14ac:dyDescent="0.25">
      <c r="A3558">
        <v>345</v>
      </c>
      <c r="B3558">
        <v>345103</v>
      </c>
      <c r="C3558" t="s">
        <v>78</v>
      </c>
      <c r="D3558">
        <v>5940</v>
      </c>
      <c r="E3558" s="2">
        <v>26.31</v>
      </c>
      <c r="F3558" s="1">
        <v>41893</v>
      </c>
      <c r="G3558" t="s">
        <v>119</v>
      </c>
      <c r="H3558" t="s">
        <v>519</v>
      </c>
      <c r="K3558">
        <v>627939</v>
      </c>
      <c r="L3558">
        <v>190076</v>
      </c>
      <c r="Q3558" t="s">
        <v>172</v>
      </c>
      <c r="U3558">
        <v>9</v>
      </c>
      <c r="V3558">
        <v>14</v>
      </c>
      <c r="X3558">
        <v>3004837</v>
      </c>
      <c r="Y3558" t="s">
        <v>122</v>
      </c>
      <c r="Z3558">
        <v>345</v>
      </c>
      <c r="AA3558" t="s">
        <v>147</v>
      </c>
      <c r="AB3558" t="s">
        <v>124</v>
      </c>
      <c r="AC3558">
        <v>1</v>
      </c>
    </row>
    <row r="3559" spans="1:29" x14ac:dyDescent="0.25">
      <c r="A3559">
        <v>345</v>
      </c>
      <c r="B3559">
        <v>345103</v>
      </c>
      <c r="C3559" t="s">
        <v>78</v>
      </c>
      <c r="D3559">
        <v>5940</v>
      </c>
      <c r="E3559" s="2">
        <v>26.3</v>
      </c>
      <c r="F3559" s="1">
        <v>41893</v>
      </c>
      <c r="G3559" t="s">
        <v>119</v>
      </c>
      <c r="H3559" t="s">
        <v>519</v>
      </c>
      <c r="K3559">
        <v>627942</v>
      </c>
      <c r="L3559">
        <v>190076</v>
      </c>
      <c r="Q3559" t="s">
        <v>172</v>
      </c>
      <c r="U3559">
        <v>9</v>
      </c>
      <c r="V3559">
        <v>14</v>
      </c>
      <c r="X3559">
        <v>3004837</v>
      </c>
      <c r="Y3559" t="s">
        <v>122</v>
      </c>
      <c r="Z3559">
        <v>345</v>
      </c>
      <c r="AA3559" t="s">
        <v>147</v>
      </c>
      <c r="AB3559" t="s">
        <v>124</v>
      </c>
      <c r="AC3559">
        <v>1</v>
      </c>
    </row>
    <row r="3560" spans="1:29" x14ac:dyDescent="0.25">
      <c r="A3560">
        <v>345</v>
      </c>
      <c r="B3560">
        <v>345102</v>
      </c>
      <c r="C3560" t="s">
        <v>78</v>
      </c>
      <c r="D3560">
        <v>5940</v>
      </c>
      <c r="E3560">
        <v>21.47</v>
      </c>
      <c r="F3560" s="1">
        <v>41893</v>
      </c>
      <c r="G3560" t="s">
        <v>119</v>
      </c>
      <c r="H3560" t="s">
        <v>519</v>
      </c>
      <c r="K3560">
        <v>627943</v>
      </c>
      <c r="L3560">
        <v>190076</v>
      </c>
      <c r="Q3560" t="s">
        <v>172</v>
      </c>
      <c r="U3560">
        <v>9</v>
      </c>
      <c r="V3560">
        <v>14</v>
      </c>
      <c r="X3560">
        <v>3004837</v>
      </c>
      <c r="Y3560" t="s">
        <v>122</v>
      </c>
      <c r="Z3560">
        <v>345</v>
      </c>
      <c r="AA3560" t="s">
        <v>147</v>
      </c>
      <c r="AB3560" t="s">
        <v>124</v>
      </c>
      <c r="AC3560">
        <v>1</v>
      </c>
    </row>
    <row r="3561" spans="1:29" x14ac:dyDescent="0.25">
      <c r="A3561">
        <v>345</v>
      </c>
      <c r="B3561">
        <v>345101</v>
      </c>
      <c r="C3561" t="s">
        <v>78</v>
      </c>
      <c r="D3561">
        <v>5940</v>
      </c>
      <c r="E3561">
        <v>13.57</v>
      </c>
      <c r="F3561" s="1">
        <v>41893</v>
      </c>
      <c r="G3561" t="s">
        <v>119</v>
      </c>
      <c r="H3561" t="s">
        <v>519</v>
      </c>
      <c r="K3561">
        <v>627944</v>
      </c>
      <c r="L3561">
        <v>190076</v>
      </c>
      <c r="Q3561" t="s">
        <v>172</v>
      </c>
      <c r="U3561">
        <v>9</v>
      </c>
      <c r="V3561">
        <v>14</v>
      </c>
      <c r="X3561">
        <v>3004837</v>
      </c>
      <c r="Y3561" t="s">
        <v>122</v>
      </c>
      <c r="Z3561">
        <v>345</v>
      </c>
      <c r="AA3561" t="s">
        <v>147</v>
      </c>
      <c r="AB3561" t="s">
        <v>124</v>
      </c>
      <c r="AC3561">
        <v>1</v>
      </c>
    </row>
    <row r="3562" spans="1:29" x14ac:dyDescent="0.25">
      <c r="A3562">
        <v>345</v>
      </c>
      <c r="B3562">
        <v>345103</v>
      </c>
      <c r="C3562" t="s">
        <v>78</v>
      </c>
      <c r="D3562">
        <v>5940</v>
      </c>
      <c r="E3562" s="2">
        <v>26.31</v>
      </c>
      <c r="F3562" s="1">
        <v>41921</v>
      </c>
      <c r="G3562" t="s">
        <v>119</v>
      </c>
      <c r="H3562" t="s">
        <v>519</v>
      </c>
      <c r="K3562">
        <v>634558</v>
      </c>
      <c r="L3562">
        <v>192270</v>
      </c>
      <c r="Q3562" t="s">
        <v>172</v>
      </c>
      <c r="U3562">
        <v>10</v>
      </c>
      <c r="V3562">
        <v>14</v>
      </c>
      <c r="X3562">
        <v>3004837</v>
      </c>
      <c r="Y3562" t="s">
        <v>122</v>
      </c>
      <c r="Z3562">
        <v>345</v>
      </c>
      <c r="AA3562" t="s">
        <v>147</v>
      </c>
      <c r="AB3562" t="s">
        <v>124</v>
      </c>
      <c r="AC3562">
        <v>1</v>
      </c>
    </row>
    <row r="3563" spans="1:29" x14ac:dyDescent="0.25">
      <c r="A3563">
        <v>345</v>
      </c>
      <c r="B3563">
        <v>345103</v>
      </c>
      <c r="C3563" t="s">
        <v>78</v>
      </c>
      <c r="D3563">
        <v>5940</v>
      </c>
      <c r="E3563" s="2">
        <v>26.31</v>
      </c>
      <c r="F3563" s="1">
        <v>41921</v>
      </c>
      <c r="G3563" t="s">
        <v>119</v>
      </c>
      <c r="H3563" t="s">
        <v>519</v>
      </c>
      <c r="K3563">
        <v>634559</v>
      </c>
      <c r="L3563">
        <v>192270</v>
      </c>
      <c r="Q3563" t="s">
        <v>172</v>
      </c>
      <c r="U3563">
        <v>10</v>
      </c>
      <c r="V3563">
        <v>14</v>
      </c>
      <c r="X3563">
        <v>3004837</v>
      </c>
      <c r="Y3563" t="s">
        <v>122</v>
      </c>
      <c r="Z3563">
        <v>345</v>
      </c>
      <c r="AA3563" t="s">
        <v>147</v>
      </c>
      <c r="AB3563" t="s">
        <v>124</v>
      </c>
      <c r="AC3563">
        <v>1</v>
      </c>
    </row>
    <row r="3564" spans="1:29" x14ac:dyDescent="0.25">
      <c r="A3564">
        <v>345</v>
      </c>
      <c r="B3564">
        <v>345101</v>
      </c>
      <c r="C3564" t="s">
        <v>78</v>
      </c>
      <c r="D3564">
        <v>5940</v>
      </c>
      <c r="E3564">
        <v>13.59</v>
      </c>
      <c r="F3564" s="1">
        <v>41921</v>
      </c>
      <c r="G3564" t="s">
        <v>119</v>
      </c>
      <c r="H3564" t="s">
        <v>519</v>
      </c>
      <c r="K3564">
        <v>634560</v>
      </c>
      <c r="L3564">
        <v>192270</v>
      </c>
      <c r="Q3564" t="s">
        <v>172</v>
      </c>
      <c r="U3564">
        <v>10</v>
      </c>
      <c r="V3564">
        <v>14</v>
      </c>
      <c r="X3564">
        <v>3004837</v>
      </c>
      <c r="Y3564" t="s">
        <v>122</v>
      </c>
      <c r="Z3564">
        <v>345</v>
      </c>
      <c r="AA3564" t="s">
        <v>147</v>
      </c>
      <c r="AB3564" t="s">
        <v>124</v>
      </c>
      <c r="AC3564">
        <v>1</v>
      </c>
    </row>
    <row r="3565" spans="1:29" x14ac:dyDescent="0.25">
      <c r="A3565">
        <v>345</v>
      </c>
      <c r="B3565">
        <v>345102</v>
      </c>
      <c r="C3565" t="s">
        <v>78</v>
      </c>
      <c r="D3565">
        <v>5940</v>
      </c>
      <c r="E3565">
        <v>20.49</v>
      </c>
      <c r="F3565" s="1">
        <v>41926</v>
      </c>
      <c r="G3565" t="s">
        <v>119</v>
      </c>
      <c r="H3565" t="s">
        <v>519</v>
      </c>
      <c r="K3565">
        <v>636224</v>
      </c>
      <c r="L3565">
        <v>192567</v>
      </c>
      <c r="Q3565" t="s">
        <v>172</v>
      </c>
      <c r="U3565">
        <v>10</v>
      </c>
      <c r="V3565">
        <v>14</v>
      </c>
      <c r="X3565">
        <v>3004837</v>
      </c>
      <c r="Y3565" t="s">
        <v>122</v>
      </c>
      <c r="Z3565">
        <v>345</v>
      </c>
      <c r="AA3565" t="s">
        <v>147</v>
      </c>
      <c r="AB3565" t="s">
        <v>124</v>
      </c>
      <c r="AC3565">
        <v>1</v>
      </c>
    </row>
    <row r="3566" spans="1:29" x14ac:dyDescent="0.25">
      <c r="A3566">
        <v>345</v>
      </c>
      <c r="B3566">
        <v>345103</v>
      </c>
      <c r="C3566" t="s">
        <v>78</v>
      </c>
      <c r="D3566">
        <v>5940</v>
      </c>
      <c r="E3566" s="2">
        <v>26.31</v>
      </c>
      <c r="F3566" s="1">
        <v>41954</v>
      </c>
      <c r="G3566" t="s">
        <v>119</v>
      </c>
      <c r="H3566" t="s">
        <v>519</v>
      </c>
      <c r="K3566">
        <v>642678</v>
      </c>
      <c r="L3566">
        <v>194603</v>
      </c>
      <c r="Q3566" t="s">
        <v>172</v>
      </c>
      <c r="U3566">
        <v>11</v>
      </c>
      <c r="V3566">
        <v>14</v>
      </c>
      <c r="X3566">
        <v>3004837</v>
      </c>
      <c r="Y3566" t="s">
        <v>122</v>
      </c>
      <c r="Z3566">
        <v>345</v>
      </c>
      <c r="AA3566" t="s">
        <v>147</v>
      </c>
      <c r="AB3566" t="s">
        <v>124</v>
      </c>
      <c r="AC3566">
        <v>1</v>
      </c>
    </row>
    <row r="3567" spans="1:29" x14ac:dyDescent="0.25">
      <c r="A3567">
        <v>345</v>
      </c>
      <c r="B3567">
        <v>345103</v>
      </c>
      <c r="C3567" t="s">
        <v>78</v>
      </c>
      <c r="D3567">
        <v>5940</v>
      </c>
      <c r="E3567" s="2">
        <v>26.31</v>
      </c>
      <c r="F3567" s="1">
        <v>41954</v>
      </c>
      <c r="G3567" t="s">
        <v>119</v>
      </c>
      <c r="H3567" t="s">
        <v>519</v>
      </c>
      <c r="K3567">
        <v>642679</v>
      </c>
      <c r="L3567">
        <v>194603</v>
      </c>
      <c r="Q3567" t="s">
        <v>172</v>
      </c>
      <c r="U3567">
        <v>11</v>
      </c>
      <c r="V3567">
        <v>14</v>
      </c>
      <c r="X3567">
        <v>3004837</v>
      </c>
      <c r="Y3567" t="s">
        <v>122</v>
      </c>
      <c r="Z3567">
        <v>345</v>
      </c>
      <c r="AA3567" t="s">
        <v>147</v>
      </c>
      <c r="AB3567" t="s">
        <v>124</v>
      </c>
      <c r="AC3567">
        <v>1</v>
      </c>
    </row>
    <row r="3568" spans="1:29" x14ac:dyDescent="0.25">
      <c r="A3568">
        <v>345</v>
      </c>
      <c r="B3568">
        <v>345101</v>
      </c>
      <c r="C3568" t="s">
        <v>78</v>
      </c>
      <c r="D3568">
        <v>5940</v>
      </c>
      <c r="E3568">
        <v>13.59</v>
      </c>
      <c r="F3568" s="1">
        <v>41954</v>
      </c>
      <c r="G3568" t="s">
        <v>119</v>
      </c>
      <c r="H3568" t="s">
        <v>519</v>
      </c>
      <c r="K3568">
        <v>642680</v>
      </c>
      <c r="L3568">
        <v>194603</v>
      </c>
      <c r="Q3568" t="s">
        <v>172</v>
      </c>
      <c r="U3568">
        <v>11</v>
      </c>
      <c r="V3568">
        <v>14</v>
      </c>
      <c r="X3568">
        <v>3004837</v>
      </c>
      <c r="Y3568" t="s">
        <v>122</v>
      </c>
      <c r="Z3568">
        <v>345</v>
      </c>
      <c r="AA3568" t="s">
        <v>147</v>
      </c>
      <c r="AB3568" t="s">
        <v>124</v>
      </c>
      <c r="AC3568">
        <v>1</v>
      </c>
    </row>
    <row r="3569" spans="1:29" x14ac:dyDescent="0.25">
      <c r="A3569">
        <v>345</v>
      </c>
      <c r="B3569">
        <v>345102</v>
      </c>
      <c r="C3569" t="s">
        <v>78</v>
      </c>
      <c r="D3569">
        <v>5940</v>
      </c>
      <c r="E3569">
        <v>21.17</v>
      </c>
      <c r="F3569" s="1">
        <v>41961</v>
      </c>
      <c r="G3569" t="s">
        <v>119</v>
      </c>
      <c r="H3569" t="s">
        <v>519</v>
      </c>
      <c r="K3569">
        <v>644388</v>
      </c>
      <c r="L3569">
        <v>195047</v>
      </c>
      <c r="Q3569" t="s">
        <v>172</v>
      </c>
      <c r="U3569">
        <v>11</v>
      </c>
      <c r="V3569">
        <v>14</v>
      </c>
      <c r="X3569">
        <v>3004837</v>
      </c>
      <c r="Y3569" t="s">
        <v>122</v>
      </c>
      <c r="Z3569">
        <v>345</v>
      </c>
      <c r="AA3569" t="s">
        <v>147</v>
      </c>
      <c r="AB3569" t="s">
        <v>124</v>
      </c>
      <c r="AC3569">
        <v>1</v>
      </c>
    </row>
    <row r="3570" spans="1:29" x14ac:dyDescent="0.25">
      <c r="A3570">
        <v>345</v>
      </c>
      <c r="B3570">
        <v>345101</v>
      </c>
      <c r="C3570" t="s">
        <v>78</v>
      </c>
      <c r="D3570">
        <v>5940</v>
      </c>
      <c r="E3570">
        <v>0.48</v>
      </c>
      <c r="F3570" s="1">
        <v>41973</v>
      </c>
      <c r="G3570" t="s">
        <v>119</v>
      </c>
      <c r="H3570" t="s">
        <v>521</v>
      </c>
      <c r="I3570" t="s">
        <v>521</v>
      </c>
      <c r="K3570">
        <v>4914</v>
      </c>
      <c r="L3570">
        <v>196780</v>
      </c>
      <c r="Q3570" t="s">
        <v>344</v>
      </c>
      <c r="U3570">
        <v>11</v>
      </c>
      <c r="V3570">
        <v>14</v>
      </c>
      <c r="Y3570" t="s">
        <v>345</v>
      </c>
      <c r="Z3570">
        <v>0</v>
      </c>
      <c r="AA3570" t="s">
        <v>346</v>
      </c>
      <c r="AB3570" t="s">
        <v>124</v>
      </c>
      <c r="AC3570">
        <v>232</v>
      </c>
    </row>
    <row r="3571" spans="1:29" x14ac:dyDescent="0.25">
      <c r="A3571">
        <v>345</v>
      </c>
      <c r="B3571">
        <v>345102</v>
      </c>
      <c r="C3571" t="s">
        <v>78</v>
      </c>
      <c r="D3571">
        <v>5940</v>
      </c>
      <c r="E3571">
        <v>4.2699999999999996</v>
      </c>
      <c r="F3571" s="1">
        <v>41973</v>
      </c>
      <c r="G3571" t="s">
        <v>119</v>
      </c>
      <c r="H3571" t="s">
        <v>521</v>
      </c>
      <c r="I3571" t="s">
        <v>521</v>
      </c>
      <c r="K3571">
        <v>4914</v>
      </c>
      <c r="L3571">
        <v>196780</v>
      </c>
      <c r="Q3571" t="s">
        <v>344</v>
      </c>
      <c r="U3571">
        <v>11</v>
      </c>
      <c r="V3571">
        <v>14</v>
      </c>
      <c r="Y3571" t="s">
        <v>345</v>
      </c>
      <c r="Z3571">
        <v>0</v>
      </c>
      <c r="AA3571" t="s">
        <v>346</v>
      </c>
      <c r="AB3571" t="s">
        <v>124</v>
      </c>
      <c r="AC3571">
        <v>233</v>
      </c>
    </row>
    <row r="3572" spans="1:29" x14ac:dyDescent="0.25">
      <c r="A3572">
        <v>345</v>
      </c>
      <c r="B3572">
        <v>345103</v>
      </c>
      <c r="C3572" t="s">
        <v>78</v>
      </c>
      <c r="D3572">
        <v>5940</v>
      </c>
      <c r="E3572" s="2">
        <v>26.31</v>
      </c>
      <c r="F3572" s="1">
        <v>41982</v>
      </c>
      <c r="G3572" t="s">
        <v>119</v>
      </c>
      <c r="H3572" t="s">
        <v>519</v>
      </c>
      <c r="K3572">
        <v>648672</v>
      </c>
      <c r="L3572">
        <v>196509</v>
      </c>
      <c r="Q3572" t="s">
        <v>172</v>
      </c>
      <c r="U3572">
        <v>12</v>
      </c>
      <c r="V3572">
        <v>14</v>
      </c>
      <c r="X3572">
        <v>3004837</v>
      </c>
      <c r="Y3572" t="s">
        <v>122</v>
      </c>
      <c r="Z3572">
        <v>345</v>
      </c>
      <c r="AA3572" t="s">
        <v>147</v>
      </c>
      <c r="AB3572" t="s">
        <v>124</v>
      </c>
      <c r="AC3572">
        <v>1</v>
      </c>
    </row>
    <row r="3573" spans="1:29" x14ac:dyDescent="0.25">
      <c r="A3573">
        <v>345</v>
      </c>
      <c r="B3573">
        <v>345103</v>
      </c>
      <c r="C3573" t="s">
        <v>78</v>
      </c>
      <c r="D3573">
        <v>5940</v>
      </c>
      <c r="E3573" s="2">
        <v>26.31</v>
      </c>
      <c r="F3573" s="1">
        <v>41982</v>
      </c>
      <c r="G3573" t="s">
        <v>119</v>
      </c>
      <c r="H3573" t="s">
        <v>519</v>
      </c>
      <c r="K3573">
        <v>648674</v>
      </c>
      <c r="L3573">
        <v>196509</v>
      </c>
      <c r="Q3573" t="s">
        <v>172</v>
      </c>
      <c r="U3573">
        <v>12</v>
      </c>
      <c r="V3573">
        <v>14</v>
      </c>
      <c r="X3573">
        <v>3004837</v>
      </c>
      <c r="Y3573" t="s">
        <v>122</v>
      </c>
      <c r="Z3573">
        <v>345</v>
      </c>
      <c r="AA3573" t="s">
        <v>147</v>
      </c>
      <c r="AB3573" t="s">
        <v>124</v>
      </c>
      <c r="AC3573">
        <v>1</v>
      </c>
    </row>
    <row r="3574" spans="1:29" x14ac:dyDescent="0.25">
      <c r="A3574">
        <v>345</v>
      </c>
      <c r="B3574">
        <v>345101</v>
      </c>
      <c r="C3574" t="s">
        <v>78</v>
      </c>
      <c r="D3574">
        <v>5940</v>
      </c>
      <c r="E3574">
        <v>13.59</v>
      </c>
      <c r="F3574" s="1">
        <v>41982</v>
      </c>
      <c r="G3574" t="s">
        <v>119</v>
      </c>
      <c r="H3574" t="s">
        <v>519</v>
      </c>
      <c r="K3574">
        <v>648675</v>
      </c>
      <c r="L3574">
        <v>196509</v>
      </c>
      <c r="Q3574" t="s">
        <v>172</v>
      </c>
      <c r="U3574">
        <v>12</v>
      </c>
      <c r="V3574">
        <v>14</v>
      </c>
      <c r="X3574">
        <v>3004837</v>
      </c>
      <c r="Y3574" t="s">
        <v>122</v>
      </c>
      <c r="Z3574">
        <v>345</v>
      </c>
      <c r="AA3574" t="s">
        <v>147</v>
      </c>
      <c r="AB3574" t="s">
        <v>124</v>
      </c>
      <c r="AC3574">
        <v>1</v>
      </c>
    </row>
    <row r="3575" spans="1:29" x14ac:dyDescent="0.25">
      <c r="A3575">
        <v>345</v>
      </c>
      <c r="B3575">
        <v>345102</v>
      </c>
      <c r="C3575" t="s">
        <v>78</v>
      </c>
      <c r="D3575">
        <v>5940</v>
      </c>
      <c r="E3575">
        <v>20.83</v>
      </c>
      <c r="F3575" s="1">
        <v>41989</v>
      </c>
      <c r="G3575" t="s">
        <v>119</v>
      </c>
      <c r="H3575" t="s">
        <v>519</v>
      </c>
      <c r="K3575">
        <v>650591</v>
      </c>
      <c r="L3575">
        <v>196998</v>
      </c>
      <c r="Q3575" t="s">
        <v>172</v>
      </c>
      <c r="U3575">
        <v>12</v>
      </c>
      <c r="V3575">
        <v>14</v>
      </c>
      <c r="X3575">
        <v>3004837</v>
      </c>
      <c r="Y3575" t="s">
        <v>122</v>
      </c>
      <c r="Z3575">
        <v>345</v>
      </c>
      <c r="AA3575" t="s">
        <v>147</v>
      </c>
      <c r="AB3575" t="s">
        <v>124</v>
      </c>
      <c r="AC3575">
        <v>1</v>
      </c>
    </row>
    <row r="3576" spans="1:29" x14ac:dyDescent="0.25">
      <c r="A3576">
        <v>345</v>
      </c>
      <c r="B3576">
        <v>345103</v>
      </c>
      <c r="C3576" t="s">
        <v>78</v>
      </c>
      <c r="D3576">
        <v>5940</v>
      </c>
      <c r="E3576" s="2">
        <v>26.31</v>
      </c>
      <c r="F3576" s="1">
        <v>42017</v>
      </c>
      <c r="G3576" t="s">
        <v>119</v>
      </c>
      <c r="H3576" t="s">
        <v>519</v>
      </c>
      <c r="K3576">
        <v>655852</v>
      </c>
      <c r="L3576">
        <v>198741</v>
      </c>
      <c r="Q3576" t="s">
        <v>172</v>
      </c>
      <c r="U3576">
        <v>1</v>
      </c>
      <c r="V3576">
        <v>15</v>
      </c>
      <c r="X3576">
        <v>3004837</v>
      </c>
      <c r="Y3576" t="s">
        <v>122</v>
      </c>
      <c r="Z3576">
        <v>345</v>
      </c>
      <c r="AA3576" t="s">
        <v>147</v>
      </c>
      <c r="AB3576" t="s">
        <v>124</v>
      </c>
      <c r="AC3576">
        <v>1</v>
      </c>
    </row>
    <row r="3577" spans="1:29" x14ac:dyDescent="0.25">
      <c r="A3577">
        <v>345</v>
      </c>
      <c r="B3577">
        <v>345103</v>
      </c>
      <c r="C3577" t="s">
        <v>78</v>
      </c>
      <c r="D3577">
        <v>5940</v>
      </c>
      <c r="E3577" s="2">
        <v>26.31</v>
      </c>
      <c r="F3577" s="1">
        <v>42017</v>
      </c>
      <c r="G3577" t="s">
        <v>119</v>
      </c>
      <c r="H3577" t="s">
        <v>519</v>
      </c>
      <c r="K3577">
        <v>655853</v>
      </c>
      <c r="L3577">
        <v>198741</v>
      </c>
      <c r="Q3577" t="s">
        <v>172</v>
      </c>
      <c r="U3577">
        <v>1</v>
      </c>
      <c r="V3577">
        <v>15</v>
      </c>
      <c r="X3577">
        <v>3004837</v>
      </c>
      <c r="Y3577" t="s">
        <v>122</v>
      </c>
      <c r="Z3577">
        <v>345</v>
      </c>
      <c r="AA3577" t="s">
        <v>147</v>
      </c>
      <c r="AB3577" t="s">
        <v>124</v>
      </c>
      <c r="AC3577">
        <v>1</v>
      </c>
    </row>
    <row r="3578" spans="1:29" x14ac:dyDescent="0.25">
      <c r="A3578">
        <v>345</v>
      </c>
      <c r="B3578">
        <v>345101</v>
      </c>
      <c r="C3578" t="s">
        <v>78</v>
      </c>
      <c r="D3578">
        <v>5940</v>
      </c>
      <c r="E3578">
        <v>13.59</v>
      </c>
      <c r="F3578" s="1">
        <v>42017</v>
      </c>
      <c r="G3578" t="s">
        <v>119</v>
      </c>
      <c r="H3578" t="s">
        <v>519</v>
      </c>
      <c r="K3578">
        <v>655854</v>
      </c>
      <c r="L3578">
        <v>198741</v>
      </c>
      <c r="Q3578" t="s">
        <v>172</v>
      </c>
      <c r="U3578">
        <v>1</v>
      </c>
      <c r="V3578">
        <v>15</v>
      </c>
      <c r="X3578">
        <v>3004837</v>
      </c>
      <c r="Y3578" t="s">
        <v>122</v>
      </c>
      <c r="Z3578">
        <v>345</v>
      </c>
      <c r="AA3578" t="s">
        <v>147</v>
      </c>
      <c r="AB3578" t="s">
        <v>124</v>
      </c>
      <c r="AC3578">
        <v>1</v>
      </c>
    </row>
    <row r="3579" spans="1:29" x14ac:dyDescent="0.25">
      <c r="A3579">
        <v>345</v>
      </c>
      <c r="B3579">
        <v>345102</v>
      </c>
      <c r="C3579" t="s">
        <v>78</v>
      </c>
      <c r="D3579">
        <v>5940</v>
      </c>
      <c r="E3579">
        <v>20.83</v>
      </c>
      <c r="F3579" s="1">
        <v>42024</v>
      </c>
      <c r="G3579" t="s">
        <v>119</v>
      </c>
      <c r="H3579" t="s">
        <v>519</v>
      </c>
      <c r="K3579">
        <v>657468</v>
      </c>
      <c r="L3579">
        <v>199263</v>
      </c>
      <c r="Q3579" t="s">
        <v>172</v>
      </c>
      <c r="U3579">
        <v>1</v>
      </c>
      <c r="V3579">
        <v>15</v>
      </c>
      <c r="X3579">
        <v>3004837</v>
      </c>
      <c r="Y3579" t="s">
        <v>122</v>
      </c>
      <c r="Z3579">
        <v>345</v>
      </c>
      <c r="AA3579" t="s">
        <v>147</v>
      </c>
      <c r="AB3579" t="s">
        <v>124</v>
      </c>
      <c r="AC3579">
        <v>1</v>
      </c>
    </row>
    <row r="3580" spans="1:29" x14ac:dyDescent="0.25">
      <c r="A3580">
        <v>345</v>
      </c>
      <c r="B3580">
        <v>345103</v>
      </c>
      <c r="C3580" t="s">
        <v>78</v>
      </c>
      <c r="D3580">
        <v>5940</v>
      </c>
      <c r="E3580" s="2">
        <v>26.31</v>
      </c>
      <c r="F3580" s="1">
        <v>42046</v>
      </c>
      <c r="G3580" t="s">
        <v>119</v>
      </c>
      <c r="H3580" t="s">
        <v>519</v>
      </c>
      <c r="K3580">
        <v>662631</v>
      </c>
      <c r="L3580">
        <v>200938</v>
      </c>
      <c r="Q3580" t="s">
        <v>172</v>
      </c>
      <c r="U3580">
        <v>2</v>
      </c>
      <c r="V3580">
        <v>15</v>
      </c>
      <c r="X3580">
        <v>3004837</v>
      </c>
      <c r="Y3580" t="s">
        <v>122</v>
      </c>
      <c r="Z3580">
        <v>345</v>
      </c>
      <c r="AA3580" t="s">
        <v>147</v>
      </c>
      <c r="AB3580" t="s">
        <v>124</v>
      </c>
      <c r="AC3580">
        <v>1</v>
      </c>
    </row>
    <row r="3581" spans="1:29" x14ac:dyDescent="0.25">
      <c r="A3581">
        <v>345</v>
      </c>
      <c r="B3581">
        <v>345103</v>
      </c>
      <c r="C3581" t="s">
        <v>78</v>
      </c>
      <c r="D3581">
        <v>5940</v>
      </c>
      <c r="E3581" s="2">
        <v>26.31</v>
      </c>
      <c r="F3581" s="1">
        <v>42046</v>
      </c>
      <c r="G3581" t="s">
        <v>119</v>
      </c>
      <c r="H3581" t="s">
        <v>519</v>
      </c>
      <c r="K3581">
        <v>662632</v>
      </c>
      <c r="L3581">
        <v>200938</v>
      </c>
      <c r="Q3581" t="s">
        <v>172</v>
      </c>
      <c r="U3581">
        <v>2</v>
      </c>
      <c r="V3581">
        <v>15</v>
      </c>
      <c r="X3581">
        <v>3004837</v>
      </c>
      <c r="Y3581" t="s">
        <v>122</v>
      </c>
      <c r="Z3581">
        <v>345</v>
      </c>
      <c r="AA3581" t="s">
        <v>147</v>
      </c>
      <c r="AB3581" t="s">
        <v>124</v>
      </c>
      <c r="AC3581">
        <v>1</v>
      </c>
    </row>
    <row r="3582" spans="1:29" x14ac:dyDescent="0.25">
      <c r="A3582">
        <v>345</v>
      </c>
      <c r="B3582">
        <v>345101</v>
      </c>
      <c r="C3582" t="s">
        <v>78</v>
      </c>
      <c r="D3582">
        <v>5940</v>
      </c>
      <c r="E3582">
        <v>13.59</v>
      </c>
      <c r="F3582" s="1">
        <v>42046</v>
      </c>
      <c r="G3582" t="s">
        <v>119</v>
      </c>
      <c r="H3582" t="s">
        <v>519</v>
      </c>
      <c r="K3582">
        <v>662633</v>
      </c>
      <c r="L3582">
        <v>200938</v>
      </c>
      <c r="Q3582" t="s">
        <v>172</v>
      </c>
      <c r="U3582">
        <v>2</v>
      </c>
      <c r="V3582">
        <v>15</v>
      </c>
      <c r="X3582">
        <v>3004837</v>
      </c>
      <c r="Y3582" t="s">
        <v>122</v>
      </c>
      <c r="Z3582">
        <v>345</v>
      </c>
      <c r="AA3582" t="s">
        <v>147</v>
      </c>
      <c r="AB3582" t="s">
        <v>124</v>
      </c>
      <c r="AC3582">
        <v>1</v>
      </c>
    </row>
    <row r="3583" spans="1:29" x14ac:dyDescent="0.25">
      <c r="A3583">
        <v>345</v>
      </c>
      <c r="B3583">
        <v>345102</v>
      </c>
      <c r="C3583" t="s">
        <v>78</v>
      </c>
      <c r="D3583">
        <v>5940</v>
      </c>
      <c r="E3583">
        <v>32.869999999999997</v>
      </c>
      <c r="F3583" s="1">
        <v>42051</v>
      </c>
      <c r="G3583" t="s">
        <v>119</v>
      </c>
      <c r="H3583" t="s">
        <v>519</v>
      </c>
      <c r="K3583">
        <v>663658</v>
      </c>
      <c r="L3583">
        <v>201263</v>
      </c>
      <c r="Q3583" t="s">
        <v>172</v>
      </c>
      <c r="U3583">
        <v>2</v>
      </c>
      <c r="V3583">
        <v>15</v>
      </c>
      <c r="X3583">
        <v>3004837</v>
      </c>
      <c r="Y3583" t="s">
        <v>122</v>
      </c>
      <c r="Z3583">
        <v>345</v>
      </c>
      <c r="AA3583" t="s">
        <v>147</v>
      </c>
      <c r="AB3583" t="s">
        <v>124</v>
      </c>
      <c r="AC3583">
        <v>1</v>
      </c>
    </row>
    <row r="3584" spans="1:29" x14ac:dyDescent="0.25">
      <c r="A3584">
        <v>345</v>
      </c>
      <c r="B3584">
        <v>345101</v>
      </c>
      <c r="C3584" t="s">
        <v>78</v>
      </c>
      <c r="D3584">
        <v>5940</v>
      </c>
      <c r="E3584">
        <v>0.95</v>
      </c>
      <c r="F3584" s="1">
        <v>42063</v>
      </c>
      <c r="G3584" t="s">
        <v>119</v>
      </c>
      <c r="H3584" t="s">
        <v>521</v>
      </c>
      <c r="I3584" t="s">
        <v>521</v>
      </c>
      <c r="K3584">
        <v>4914</v>
      </c>
      <c r="L3584">
        <v>203189</v>
      </c>
      <c r="Q3584" t="s">
        <v>344</v>
      </c>
      <c r="U3584">
        <v>2</v>
      </c>
      <c r="V3584">
        <v>15</v>
      </c>
      <c r="Y3584" t="s">
        <v>345</v>
      </c>
      <c r="Z3584">
        <v>0</v>
      </c>
      <c r="AA3584" t="s">
        <v>346</v>
      </c>
      <c r="AB3584" t="s">
        <v>124</v>
      </c>
      <c r="AC3584">
        <v>232</v>
      </c>
    </row>
    <row r="3585" spans="1:29" x14ac:dyDescent="0.25">
      <c r="A3585">
        <v>345</v>
      </c>
      <c r="B3585">
        <v>345102</v>
      </c>
      <c r="C3585" t="s">
        <v>78</v>
      </c>
      <c r="D3585">
        <v>5940</v>
      </c>
      <c r="E3585">
        <v>8.31</v>
      </c>
      <c r="F3585" s="1">
        <v>42063</v>
      </c>
      <c r="G3585" t="s">
        <v>119</v>
      </c>
      <c r="H3585" t="s">
        <v>521</v>
      </c>
      <c r="I3585" t="s">
        <v>521</v>
      </c>
      <c r="K3585">
        <v>4914</v>
      </c>
      <c r="L3585">
        <v>203189</v>
      </c>
      <c r="Q3585" t="s">
        <v>344</v>
      </c>
      <c r="U3585">
        <v>2</v>
      </c>
      <c r="V3585">
        <v>15</v>
      </c>
      <c r="Y3585" t="s">
        <v>345</v>
      </c>
      <c r="Z3585">
        <v>0</v>
      </c>
      <c r="AA3585" t="s">
        <v>346</v>
      </c>
      <c r="AB3585" t="s">
        <v>124</v>
      </c>
      <c r="AC3585">
        <v>233</v>
      </c>
    </row>
    <row r="3586" spans="1:29" x14ac:dyDescent="0.25">
      <c r="A3586">
        <v>345</v>
      </c>
      <c r="B3586">
        <v>345103</v>
      </c>
      <c r="C3586" t="s">
        <v>78</v>
      </c>
      <c r="D3586">
        <v>5940</v>
      </c>
      <c r="E3586" s="2">
        <v>26.31</v>
      </c>
      <c r="F3586" s="1">
        <v>42073</v>
      </c>
      <c r="G3586" t="s">
        <v>119</v>
      </c>
      <c r="H3586" t="s">
        <v>519</v>
      </c>
      <c r="K3586">
        <v>668368</v>
      </c>
      <c r="L3586">
        <v>202857</v>
      </c>
      <c r="Q3586" t="s">
        <v>172</v>
      </c>
      <c r="U3586">
        <v>3</v>
      </c>
      <c r="V3586">
        <v>15</v>
      </c>
      <c r="X3586">
        <v>3004837</v>
      </c>
      <c r="Y3586" t="s">
        <v>122</v>
      </c>
      <c r="Z3586">
        <v>345</v>
      </c>
      <c r="AA3586" t="s">
        <v>147</v>
      </c>
      <c r="AB3586" t="s">
        <v>124</v>
      </c>
      <c r="AC3586">
        <v>1</v>
      </c>
    </row>
    <row r="3587" spans="1:29" x14ac:dyDescent="0.25">
      <c r="A3587">
        <v>345</v>
      </c>
      <c r="B3587">
        <v>345103</v>
      </c>
      <c r="C3587" t="s">
        <v>78</v>
      </c>
      <c r="D3587">
        <v>5940</v>
      </c>
      <c r="E3587" s="2">
        <v>26.31</v>
      </c>
      <c r="F3587" s="1">
        <v>42073</v>
      </c>
      <c r="G3587" t="s">
        <v>119</v>
      </c>
      <c r="H3587" t="s">
        <v>519</v>
      </c>
      <c r="K3587">
        <v>668369</v>
      </c>
      <c r="L3587">
        <v>202857</v>
      </c>
      <c r="Q3587" t="s">
        <v>172</v>
      </c>
      <c r="U3587">
        <v>3</v>
      </c>
      <c r="V3587">
        <v>15</v>
      </c>
      <c r="X3587">
        <v>3004837</v>
      </c>
      <c r="Y3587" t="s">
        <v>122</v>
      </c>
      <c r="Z3587">
        <v>345</v>
      </c>
      <c r="AA3587" t="s">
        <v>147</v>
      </c>
      <c r="AB3587" t="s">
        <v>124</v>
      </c>
      <c r="AC3587">
        <v>1</v>
      </c>
    </row>
    <row r="3588" spans="1:29" x14ac:dyDescent="0.25">
      <c r="A3588">
        <v>345</v>
      </c>
      <c r="B3588">
        <v>345101</v>
      </c>
      <c r="C3588" t="s">
        <v>78</v>
      </c>
      <c r="D3588">
        <v>5940</v>
      </c>
      <c r="E3588">
        <v>13.59</v>
      </c>
      <c r="F3588" s="1">
        <v>42073</v>
      </c>
      <c r="G3588" t="s">
        <v>119</v>
      </c>
      <c r="H3588" t="s">
        <v>519</v>
      </c>
      <c r="K3588">
        <v>668370</v>
      </c>
      <c r="L3588">
        <v>202857</v>
      </c>
      <c r="Q3588" t="s">
        <v>172</v>
      </c>
      <c r="U3588">
        <v>3</v>
      </c>
      <c r="V3588">
        <v>15</v>
      </c>
      <c r="X3588">
        <v>3004837</v>
      </c>
      <c r="Y3588" t="s">
        <v>122</v>
      </c>
      <c r="Z3588">
        <v>345</v>
      </c>
      <c r="AA3588" t="s">
        <v>147</v>
      </c>
      <c r="AB3588" t="s">
        <v>124</v>
      </c>
      <c r="AC3588">
        <v>1</v>
      </c>
    </row>
    <row r="3589" spans="1:29" x14ac:dyDescent="0.25">
      <c r="A3589">
        <v>345</v>
      </c>
      <c r="B3589">
        <v>345102</v>
      </c>
      <c r="C3589" t="s">
        <v>78</v>
      </c>
      <c r="D3589">
        <v>5940</v>
      </c>
      <c r="E3589">
        <v>21.62</v>
      </c>
      <c r="F3589" s="1">
        <v>42080</v>
      </c>
      <c r="G3589" t="s">
        <v>119</v>
      </c>
      <c r="H3589" t="s">
        <v>519</v>
      </c>
      <c r="K3589">
        <v>670007</v>
      </c>
      <c r="L3589">
        <v>203339</v>
      </c>
      <c r="Q3589" t="s">
        <v>172</v>
      </c>
      <c r="U3589">
        <v>3</v>
      </c>
      <c r="V3589">
        <v>15</v>
      </c>
      <c r="X3589">
        <v>3004837</v>
      </c>
      <c r="Y3589" t="s">
        <v>122</v>
      </c>
      <c r="Z3589">
        <v>345</v>
      </c>
      <c r="AA3589" t="s">
        <v>147</v>
      </c>
      <c r="AB3589" t="s">
        <v>124</v>
      </c>
      <c r="AC3589">
        <v>1</v>
      </c>
    </row>
    <row r="3590" spans="1:29" x14ac:dyDescent="0.25">
      <c r="A3590">
        <v>345</v>
      </c>
      <c r="B3590">
        <v>345103</v>
      </c>
      <c r="C3590" t="s">
        <v>78</v>
      </c>
      <c r="D3590">
        <v>5940</v>
      </c>
      <c r="E3590" s="2">
        <v>26.31</v>
      </c>
      <c r="F3590" s="1">
        <v>42103</v>
      </c>
      <c r="G3590" t="s">
        <v>119</v>
      </c>
      <c r="H3590" t="s">
        <v>519</v>
      </c>
      <c r="K3590">
        <v>675757</v>
      </c>
      <c r="L3590">
        <v>205223</v>
      </c>
      <c r="Q3590" t="s">
        <v>172</v>
      </c>
      <c r="U3590">
        <v>4</v>
      </c>
      <c r="V3590">
        <v>15</v>
      </c>
      <c r="X3590">
        <v>3004837</v>
      </c>
      <c r="Y3590" t="s">
        <v>122</v>
      </c>
      <c r="Z3590">
        <v>345</v>
      </c>
      <c r="AA3590" t="s">
        <v>147</v>
      </c>
      <c r="AB3590" t="s">
        <v>124</v>
      </c>
      <c r="AC3590">
        <v>1</v>
      </c>
    </row>
    <row r="3591" spans="1:29" x14ac:dyDescent="0.25">
      <c r="A3591">
        <v>345</v>
      </c>
      <c r="B3591">
        <v>345101</v>
      </c>
      <c r="C3591" t="s">
        <v>78</v>
      </c>
      <c r="D3591">
        <v>5940</v>
      </c>
      <c r="E3591">
        <v>13.59</v>
      </c>
      <c r="F3591" s="1">
        <v>42103</v>
      </c>
      <c r="G3591" t="s">
        <v>119</v>
      </c>
      <c r="H3591" t="s">
        <v>519</v>
      </c>
      <c r="K3591">
        <v>675759</v>
      </c>
      <c r="L3591">
        <v>205223</v>
      </c>
      <c r="Q3591" t="s">
        <v>172</v>
      </c>
      <c r="U3591">
        <v>4</v>
      </c>
      <c r="V3591">
        <v>15</v>
      </c>
      <c r="X3591">
        <v>3004837</v>
      </c>
      <c r="Y3591" t="s">
        <v>122</v>
      </c>
      <c r="Z3591">
        <v>345</v>
      </c>
      <c r="AA3591" t="s">
        <v>147</v>
      </c>
      <c r="AB3591" t="s">
        <v>124</v>
      </c>
      <c r="AC3591">
        <v>1</v>
      </c>
    </row>
    <row r="3592" spans="1:29" x14ac:dyDescent="0.25">
      <c r="A3592">
        <v>345</v>
      </c>
      <c r="B3592">
        <v>345103</v>
      </c>
      <c r="C3592" t="s">
        <v>78</v>
      </c>
      <c r="D3592">
        <v>5940</v>
      </c>
      <c r="E3592" s="2">
        <v>26.31</v>
      </c>
      <c r="F3592" s="1">
        <v>42108</v>
      </c>
      <c r="G3592" t="s">
        <v>119</v>
      </c>
      <c r="H3592" t="s">
        <v>519</v>
      </c>
      <c r="K3592">
        <v>676458</v>
      </c>
      <c r="L3592">
        <v>205535</v>
      </c>
      <c r="Q3592" t="s">
        <v>172</v>
      </c>
      <c r="U3592">
        <v>4</v>
      </c>
      <c r="V3592">
        <v>15</v>
      </c>
      <c r="X3592">
        <v>3004837</v>
      </c>
      <c r="Y3592" t="s">
        <v>122</v>
      </c>
      <c r="Z3592">
        <v>345</v>
      </c>
      <c r="AA3592" t="s">
        <v>147</v>
      </c>
      <c r="AB3592" t="s">
        <v>124</v>
      </c>
      <c r="AC3592">
        <v>1</v>
      </c>
    </row>
    <row r="3593" spans="1:29" x14ac:dyDescent="0.25">
      <c r="A3593">
        <v>345</v>
      </c>
      <c r="B3593">
        <v>345102</v>
      </c>
      <c r="C3593" t="s">
        <v>78</v>
      </c>
      <c r="D3593">
        <v>5940</v>
      </c>
      <c r="E3593">
        <v>24.23</v>
      </c>
      <c r="F3593" s="1">
        <v>42108</v>
      </c>
      <c r="G3593" t="s">
        <v>119</v>
      </c>
      <c r="H3593" t="s">
        <v>519</v>
      </c>
      <c r="K3593">
        <v>676459</v>
      </c>
      <c r="L3593">
        <v>205535</v>
      </c>
      <c r="Q3593" t="s">
        <v>172</v>
      </c>
      <c r="U3593">
        <v>4</v>
      </c>
      <c r="V3593">
        <v>15</v>
      </c>
      <c r="X3593">
        <v>3004837</v>
      </c>
      <c r="Y3593" t="s">
        <v>122</v>
      </c>
      <c r="Z3593">
        <v>345</v>
      </c>
      <c r="AA3593" t="s">
        <v>147</v>
      </c>
      <c r="AB3593" t="s">
        <v>124</v>
      </c>
      <c r="AC3593">
        <v>1</v>
      </c>
    </row>
    <row r="3594" spans="1:29" x14ac:dyDescent="0.25">
      <c r="A3594">
        <v>345</v>
      </c>
      <c r="B3594">
        <v>345103</v>
      </c>
      <c r="C3594" t="s">
        <v>78</v>
      </c>
      <c r="D3594">
        <v>5940</v>
      </c>
      <c r="E3594" s="2">
        <v>26.31</v>
      </c>
      <c r="F3594" s="1">
        <v>42136</v>
      </c>
      <c r="G3594" t="s">
        <v>119</v>
      </c>
      <c r="H3594" t="s">
        <v>519</v>
      </c>
      <c r="K3594">
        <v>682929</v>
      </c>
      <c r="L3594">
        <v>207810</v>
      </c>
      <c r="Q3594" t="s">
        <v>172</v>
      </c>
      <c r="U3594">
        <v>5</v>
      </c>
      <c r="V3594">
        <v>15</v>
      </c>
      <c r="X3594">
        <v>3004837</v>
      </c>
      <c r="Y3594" t="s">
        <v>122</v>
      </c>
      <c r="Z3594">
        <v>345</v>
      </c>
      <c r="AA3594" t="s">
        <v>147</v>
      </c>
      <c r="AB3594" t="s">
        <v>124</v>
      </c>
      <c r="AC3594">
        <v>1</v>
      </c>
    </row>
    <row r="3595" spans="1:29" x14ac:dyDescent="0.25">
      <c r="A3595">
        <v>345</v>
      </c>
      <c r="B3595">
        <v>345101</v>
      </c>
      <c r="C3595" t="s">
        <v>78</v>
      </c>
      <c r="D3595">
        <v>5940</v>
      </c>
      <c r="E3595">
        <v>13.59</v>
      </c>
      <c r="F3595" s="1">
        <v>42136</v>
      </c>
      <c r="G3595" t="s">
        <v>119</v>
      </c>
      <c r="H3595" t="s">
        <v>519</v>
      </c>
      <c r="K3595">
        <v>682931</v>
      </c>
      <c r="L3595">
        <v>207810</v>
      </c>
      <c r="Q3595" t="s">
        <v>172</v>
      </c>
      <c r="U3595">
        <v>5</v>
      </c>
      <c r="V3595">
        <v>15</v>
      </c>
      <c r="X3595">
        <v>3004837</v>
      </c>
      <c r="Y3595" t="s">
        <v>122</v>
      </c>
      <c r="Z3595">
        <v>345</v>
      </c>
      <c r="AA3595" t="s">
        <v>147</v>
      </c>
      <c r="AB3595" t="s">
        <v>124</v>
      </c>
      <c r="AC3595">
        <v>1</v>
      </c>
    </row>
    <row r="3596" spans="1:29" x14ac:dyDescent="0.25">
      <c r="A3596">
        <v>345</v>
      </c>
      <c r="B3596">
        <v>345103</v>
      </c>
      <c r="C3596" t="s">
        <v>78</v>
      </c>
      <c r="D3596">
        <v>5940</v>
      </c>
      <c r="E3596" s="2">
        <v>26.31</v>
      </c>
      <c r="F3596" s="1">
        <v>42143</v>
      </c>
      <c r="G3596" t="s">
        <v>119</v>
      </c>
      <c r="H3596" t="s">
        <v>519</v>
      </c>
      <c r="K3596">
        <v>684636</v>
      </c>
      <c r="L3596">
        <v>208230</v>
      </c>
      <c r="Q3596" t="s">
        <v>172</v>
      </c>
      <c r="U3596">
        <v>5</v>
      </c>
      <c r="V3596">
        <v>15</v>
      </c>
      <c r="X3596">
        <v>3004837</v>
      </c>
      <c r="Y3596" t="s">
        <v>122</v>
      </c>
      <c r="Z3596">
        <v>345</v>
      </c>
      <c r="AA3596" t="s">
        <v>147</v>
      </c>
      <c r="AB3596" t="s">
        <v>124</v>
      </c>
      <c r="AC3596">
        <v>1</v>
      </c>
    </row>
    <row r="3597" spans="1:29" x14ac:dyDescent="0.25">
      <c r="A3597">
        <v>345</v>
      </c>
      <c r="B3597">
        <v>345102</v>
      </c>
      <c r="C3597" t="s">
        <v>78</v>
      </c>
      <c r="D3597">
        <v>5940</v>
      </c>
      <c r="E3597">
        <v>23.72</v>
      </c>
      <c r="F3597" s="1">
        <v>42143</v>
      </c>
      <c r="G3597" t="s">
        <v>119</v>
      </c>
      <c r="H3597" t="s">
        <v>519</v>
      </c>
      <c r="K3597">
        <v>684644</v>
      </c>
      <c r="L3597">
        <v>208230</v>
      </c>
      <c r="Q3597" t="s">
        <v>172</v>
      </c>
      <c r="U3597">
        <v>5</v>
      </c>
      <c r="V3597">
        <v>15</v>
      </c>
      <c r="X3597">
        <v>3004837</v>
      </c>
      <c r="Y3597" t="s">
        <v>122</v>
      </c>
      <c r="Z3597">
        <v>345</v>
      </c>
      <c r="AA3597" t="s">
        <v>147</v>
      </c>
      <c r="AB3597" t="s">
        <v>124</v>
      </c>
      <c r="AC3597">
        <v>1</v>
      </c>
    </row>
    <row r="3598" spans="1:29" x14ac:dyDescent="0.25">
      <c r="A3598">
        <v>345</v>
      </c>
      <c r="B3598">
        <v>345101</v>
      </c>
      <c r="C3598" t="s">
        <v>78</v>
      </c>
      <c r="D3598">
        <v>5940</v>
      </c>
      <c r="E3598">
        <v>1.28</v>
      </c>
      <c r="F3598" s="1">
        <v>42155</v>
      </c>
      <c r="G3598" t="s">
        <v>119</v>
      </c>
      <c r="H3598" t="s">
        <v>521</v>
      </c>
      <c r="I3598" t="s">
        <v>521</v>
      </c>
      <c r="K3598">
        <v>4914</v>
      </c>
      <c r="L3598">
        <v>210146</v>
      </c>
      <c r="Q3598" t="s">
        <v>344</v>
      </c>
      <c r="U3598">
        <v>5</v>
      </c>
      <c r="V3598">
        <v>15</v>
      </c>
      <c r="Y3598" t="s">
        <v>345</v>
      </c>
      <c r="Z3598">
        <v>0</v>
      </c>
      <c r="AA3598" t="s">
        <v>346</v>
      </c>
      <c r="AB3598" t="s">
        <v>124</v>
      </c>
      <c r="AC3598">
        <v>232</v>
      </c>
    </row>
    <row r="3599" spans="1:29" x14ac:dyDescent="0.25">
      <c r="A3599">
        <v>345</v>
      </c>
      <c r="B3599">
        <v>345102</v>
      </c>
      <c r="C3599" t="s">
        <v>78</v>
      </c>
      <c r="D3599">
        <v>5940</v>
      </c>
      <c r="E3599">
        <v>11.29</v>
      </c>
      <c r="F3599" s="1">
        <v>42155</v>
      </c>
      <c r="G3599" t="s">
        <v>119</v>
      </c>
      <c r="H3599" t="s">
        <v>521</v>
      </c>
      <c r="I3599" t="s">
        <v>521</v>
      </c>
      <c r="K3599">
        <v>4914</v>
      </c>
      <c r="L3599">
        <v>210146</v>
      </c>
      <c r="Q3599" t="s">
        <v>344</v>
      </c>
      <c r="U3599">
        <v>5</v>
      </c>
      <c r="V3599">
        <v>15</v>
      </c>
      <c r="Y3599" t="s">
        <v>345</v>
      </c>
      <c r="Z3599">
        <v>0</v>
      </c>
      <c r="AA3599" t="s">
        <v>346</v>
      </c>
      <c r="AB3599" t="s">
        <v>124</v>
      </c>
      <c r="AC3599">
        <v>233</v>
      </c>
    </row>
    <row r="3600" spans="1:29" x14ac:dyDescent="0.25">
      <c r="A3600">
        <v>345</v>
      </c>
      <c r="B3600">
        <v>345103</v>
      </c>
      <c r="C3600" t="s">
        <v>78</v>
      </c>
      <c r="D3600">
        <v>5940</v>
      </c>
      <c r="E3600" s="2">
        <v>26.31</v>
      </c>
      <c r="F3600" s="1">
        <v>42164</v>
      </c>
      <c r="G3600" t="s">
        <v>119</v>
      </c>
      <c r="H3600" t="s">
        <v>519</v>
      </c>
      <c r="K3600">
        <v>688695</v>
      </c>
      <c r="L3600">
        <v>209810</v>
      </c>
      <c r="Q3600" t="s">
        <v>172</v>
      </c>
      <c r="U3600">
        <v>6</v>
      </c>
      <c r="V3600">
        <v>15</v>
      </c>
      <c r="X3600">
        <v>3004837</v>
      </c>
      <c r="Y3600" t="s">
        <v>122</v>
      </c>
      <c r="Z3600">
        <v>345</v>
      </c>
      <c r="AA3600" t="s">
        <v>147</v>
      </c>
      <c r="AB3600" t="s">
        <v>124</v>
      </c>
      <c r="AC3600">
        <v>1</v>
      </c>
    </row>
    <row r="3601" spans="1:29" x14ac:dyDescent="0.25">
      <c r="A3601">
        <v>345</v>
      </c>
      <c r="B3601">
        <v>345103</v>
      </c>
      <c r="C3601" t="s">
        <v>78</v>
      </c>
      <c r="D3601">
        <v>5940</v>
      </c>
      <c r="E3601" s="2">
        <v>26.31</v>
      </c>
      <c r="F3601" s="1">
        <v>42164</v>
      </c>
      <c r="G3601" t="s">
        <v>119</v>
      </c>
      <c r="H3601" t="s">
        <v>519</v>
      </c>
      <c r="K3601">
        <v>688696</v>
      </c>
      <c r="L3601">
        <v>209810</v>
      </c>
      <c r="Q3601" t="s">
        <v>172</v>
      </c>
      <c r="U3601">
        <v>6</v>
      </c>
      <c r="V3601">
        <v>15</v>
      </c>
      <c r="X3601">
        <v>3004837</v>
      </c>
      <c r="Y3601" t="s">
        <v>122</v>
      </c>
      <c r="Z3601">
        <v>345</v>
      </c>
      <c r="AA3601" t="s">
        <v>147</v>
      </c>
      <c r="AB3601" t="s">
        <v>124</v>
      </c>
      <c r="AC3601">
        <v>1</v>
      </c>
    </row>
    <row r="3602" spans="1:29" x14ac:dyDescent="0.25">
      <c r="A3602">
        <v>345</v>
      </c>
      <c r="B3602">
        <v>345101</v>
      </c>
      <c r="C3602" t="s">
        <v>78</v>
      </c>
      <c r="D3602">
        <v>5940</v>
      </c>
      <c r="E3602">
        <v>13.59</v>
      </c>
      <c r="F3602" s="1">
        <v>42164</v>
      </c>
      <c r="G3602" t="s">
        <v>119</v>
      </c>
      <c r="H3602" t="s">
        <v>519</v>
      </c>
      <c r="K3602">
        <v>688697</v>
      </c>
      <c r="L3602">
        <v>209810</v>
      </c>
      <c r="Q3602" t="s">
        <v>172</v>
      </c>
      <c r="U3602">
        <v>6</v>
      </c>
      <c r="V3602">
        <v>15</v>
      </c>
      <c r="X3602">
        <v>3004837</v>
      </c>
      <c r="Y3602" t="s">
        <v>122</v>
      </c>
      <c r="Z3602">
        <v>345</v>
      </c>
      <c r="AA3602" t="s">
        <v>147</v>
      </c>
      <c r="AB3602" t="s">
        <v>124</v>
      </c>
      <c r="AC3602">
        <v>1</v>
      </c>
    </row>
    <row r="3603" spans="1:29" x14ac:dyDescent="0.25">
      <c r="A3603">
        <v>345</v>
      </c>
      <c r="B3603">
        <v>345102</v>
      </c>
      <c r="C3603" t="s">
        <v>78</v>
      </c>
      <c r="D3603">
        <v>5940</v>
      </c>
      <c r="E3603">
        <v>21.17</v>
      </c>
      <c r="F3603" s="1">
        <v>42170</v>
      </c>
      <c r="G3603" t="s">
        <v>119</v>
      </c>
      <c r="H3603" t="s">
        <v>519</v>
      </c>
      <c r="K3603">
        <v>690612</v>
      </c>
      <c r="L3603">
        <v>210318</v>
      </c>
      <c r="Q3603" t="s">
        <v>172</v>
      </c>
      <c r="U3603">
        <v>6</v>
      </c>
      <c r="V3603">
        <v>15</v>
      </c>
      <c r="X3603">
        <v>3004837</v>
      </c>
      <c r="Y3603" t="s">
        <v>122</v>
      </c>
      <c r="Z3603">
        <v>345</v>
      </c>
      <c r="AA3603" t="s">
        <v>147</v>
      </c>
      <c r="AB3603" t="s">
        <v>124</v>
      </c>
      <c r="AC3603">
        <v>1</v>
      </c>
    </row>
    <row r="3604" spans="1:29" x14ac:dyDescent="0.25">
      <c r="A3604">
        <v>345</v>
      </c>
      <c r="B3604">
        <v>345101</v>
      </c>
      <c r="C3604" t="s">
        <v>78</v>
      </c>
      <c r="D3604">
        <v>5945</v>
      </c>
      <c r="E3604">
        <v>0.28000000000000003</v>
      </c>
      <c r="F3604" s="1">
        <v>41851</v>
      </c>
      <c r="G3604" t="s">
        <v>119</v>
      </c>
      <c r="H3604" t="s">
        <v>522</v>
      </c>
      <c r="I3604" t="s">
        <v>522</v>
      </c>
      <c r="K3604">
        <v>4917</v>
      </c>
      <c r="L3604">
        <v>188241</v>
      </c>
      <c r="Q3604" t="s">
        <v>344</v>
      </c>
      <c r="U3604">
        <v>7</v>
      </c>
      <c r="V3604">
        <v>14</v>
      </c>
      <c r="Y3604" t="s">
        <v>345</v>
      </c>
      <c r="Z3604">
        <v>0</v>
      </c>
      <c r="AA3604" t="s">
        <v>346</v>
      </c>
      <c r="AB3604" t="s">
        <v>124</v>
      </c>
      <c r="AC3604">
        <v>229</v>
      </c>
    </row>
    <row r="3605" spans="1:29" x14ac:dyDescent="0.25">
      <c r="A3605">
        <v>345</v>
      </c>
      <c r="B3605">
        <v>345102</v>
      </c>
      <c r="C3605" t="s">
        <v>78</v>
      </c>
      <c r="D3605">
        <v>5945</v>
      </c>
      <c r="E3605">
        <v>2.4700000000000002</v>
      </c>
      <c r="F3605" s="1">
        <v>41851</v>
      </c>
      <c r="G3605" t="s">
        <v>119</v>
      </c>
      <c r="H3605" t="s">
        <v>522</v>
      </c>
      <c r="I3605" t="s">
        <v>522</v>
      </c>
      <c r="K3605">
        <v>4917</v>
      </c>
      <c r="L3605">
        <v>188241</v>
      </c>
      <c r="Q3605" t="s">
        <v>344</v>
      </c>
      <c r="U3605">
        <v>7</v>
      </c>
      <c r="V3605">
        <v>14</v>
      </c>
      <c r="Y3605" t="s">
        <v>345</v>
      </c>
      <c r="Z3605">
        <v>0</v>
      </c>
      <c r="AA3605" t="s">
        <v>346</v>
      </c>
      <c r="AB3605" t="s">
        <v>124</v>
      </c>
      <c r="AC3605">
        <v>230</v>
      </c>
    </row>
    <row r="3606" spans="1:29" x14ac:dyDescent="0.25">
      <c r="A3606">
        <v>345</v>
      </c>
      <c r="B3606">
        <v>345101</v>
      </c>
      <c r="C3606" t="s">
        <v>78</v>
      </c>
      <c r="D3606">
        <v>5945</v>
      </c>
      <c r="E3606">
        <v>0.19</v>
      </c>
      <c r="F3606" s="1">
        <v>41851</v>
      </c>
      <c r="G3606" t="s">
        <v>119</v>
      </c>
      <c r="H3606" t="s">
        <v>523</v>
      </c>
      <c r="I3606" t="s">
        <v>523</v>
      </c>
      <c r="K3606">
        <v>4919</v>
      </c>
      <c r="L3606">
        <v>188241</v>
      </c>
      <c r="Q3606" t="s">
        <v>344</v>
      </c>
      <c r="U3606">
        <v>7</v>
      </c>
      <c r="V3606">
        <v>14</v>
      </c>
      <c r="Y3606" t="s">
        <v>345</v>
      </c>
      <c r="Z3606">
        <v>0</v>
      </c>
      <c r="AA3606" t="s">
        <v>346</v>
      </c>
      <c r="AB3606" t="s">
        <v>124</v>
      </c>
      <c r="AC3606">
        <v>229</v>
      </c>
    </row>
    <row r="3607" spans="1:29" x14ac:dyDescent="0.25">
      <c r="A3607">
        <v>345</v>
      </c>
      <c r="B3607">
        <v>345102</v>
      </c>
      <c r="C3607" t="s">
        <v>78</v>
      </c>
      <c r="D3607">
        <v>5945</v>
      </c>
      <c r="E3607">
        <v>1.7</v>
      </c>
      <c r="F3607" s="1">
        <v>41851</v>
      </c>
      <c r="G3607" t="s">
        <v>119</v>
      </c>
      <c r="H3607" t="s">
        <v>523</v>
      </c>
      <c r="I3607" t="s">
        <v>523</v>
      </c>
      <c r="K3607">
        <v>4919</v>
      </c>
      <c r="L3607">
        <v>188241</v>
      </c>
      <c r="Q3607" t="s">
        <v>344</v>
      </c>
      <c r="U3607">
        <v>7</v>
      </c>
      <c r="V3607">
        <v>14</v>
      </c>
      <c r="Y3607" t="s">
        <v>345</v>
      </c>
      <c r="Z3607">
        <v>0</v>
      </c>
      <c r="AA3607" t="s">
        <v>346</v>
      </c>
      <c r="AB3607" t="s">
        <v>124</v>
      </c>
      <c r="AC3607">
        <v>230</v>
      </c>
    </row>
    <row r="3608" spans="1:29" x14ac:dyDescent="0.25">
      <c r="A3608">
        <v>345</v>
      </c>
      <c r="B3608">
        <v>345101</v>
      </c>
      <c r="C3608" t="s">
        <v>78</v>
      </c>
      <c r="D3608">
        <v>5945</v>
      </c>
      <c r="E3608">
        <v>264.83</v>
      </c>
      <c r="F3608" s="1">
        <v>41851</v>
      </c>
      <c r="G3608" t="s">
        <v>119</v>
      </c>
      <c r="H3608" t="s">
        <v>524</v>
      </c>
      <c r="I3608" t="s">
        <v>524</v>
      </c>
      <c r="K3608">
        <v>4920</v>
      </c>
      <c r="L3608">
        <v>188241</v>
      </c>
      <c r="Q3608" t="s">
        <v>344</v>
      </c>
      <c r="U3608">
        <v>7</v>
      </c>
      <c r="V3608">
        <v>14</v>
      </c>
      <c r="Y3608" t="s">
        <v>345</v>
      </c>
      <c r="Z3608">
        <v>0</v>
      </c>
      <c r="AA3608" t="s">
        <v>346</v>
      </c>
      <c r="AB3608" t="s">
        <v>124</v>
      </c>
      <c r="AC3608">
        <v>229</v>
      </c>
    </row>
    <row r="3609" spans="1:29" x14ac:dyDescent="0.25">
      <c r="A3609">
        <v>345</v>
      </c>
      <c r="B3609">
        <v>345102</v>
      </c>
      <c r="C3609" t="s">
        <v>78</v>
      </c>
      <c r="D3609">
        <v>5945</v>
      </c>
      <c r="E3609">
        <v>2361.71</v>
      </c>
      <c r="F3609" s="1">
        <v>41851</v>
      </c>
      <c r="G3609" t="s">
        <v>119</v>
      </c>
      <c r="H3609" t="s">
        <v>524</v>
      </c>
      <c r="I3609" t="s">
        <v>524</v>
      </c>
      <c r="K3609">
        <v>4920</v>
      </c>
      <c r="L3609">
        <v>188241</v>
      </c>
      <c r="Q3609" t="s">
        <v>344</v>
      </c>
      <c r="U3609">
        <v>7</v>
      </c>
      <c r="V3609">
        <v>14</v>
      </c>
      <c r="Y3609" t="s">
        <v>345</v>
      </c>
      <c r="Z3609">
        <v>0</v>
      </c>
      <c r="AA3609" t="s">
        <v>346</v>
      </c>
      <c r="AB3609" t="s">
        <v>124</v>
      </c>
      <c r="AC3609">
        <v>230</v>
      </c>
    </row>
    <row r="3610" spans="1:29" x14ac:dyDescent="0.25">
      <c r="A3610">
        <v>345</v>
      </c>
      <c r="B3610">
        <v>345101</v>
      </c>
      <c r="C3610" t="s">
        <v>78</v>
      </c>
      <c r="D3610">
        <v>5945</v>
      </c>
      <c r="E3610">
        <v>280.33999999999997</v>
      </c>
      <c r="F3610" s="1">
        <v>41882</v>
      </c>
      <c r="G3610" t="s">
        <v>119</v>
      </c>
      <c r="H3610" t="s">
        <v>524</v>
      </c>
      <c r="I3610" t="s">
        <v>524</v>
      </c>
      <c r="K3610">
        <v>4920</v>
      </c>
      <c r="L3610">
        <v>190224</v>
      </c>
      <c r="Q3610" t="s">
        <v>344</v>
      </c>
      <c r="U3610">
        <v>8</v>
      </c>
      <c r="V3610">
        <v>14</v>
      </c>
      <c r="Y3610" t="s">
        <v>345</v>
      </c>
      <c r="Z3610">
        <v>0</v>
      </c>
      <c r="AA3610" t="s">
        <v>346</v>
      </c>
      <c r="AB3610" t="s">
        <v>124</v>
      </c>
      <c r="AC3610">
        <v>228</v>
      </c>
    </row>
    <row r="3611" spans="1:29" x14ac:dyDescent="0.25">
      <c r="A3611">
        <v>345</v>
      </c>
      <c r="B3611">
        <v>345102</v>
      </c>
      <c r="C3611" t="s">
        <v>78</v>
      </c>
      <c r="D3611">
        <v>5945</v>
      </c>
      <c r="E3611">
        <v>2489.6</v>
      </c>
      <c r="F3611" s="1">
        <v>41882</v>
      </c>
      <c r="G3611" t="s">
        <v>119</v>
      </c>
      <c r="H3611" t="s">
        <v>524</v>
      </c>
      <c r="I3611" t="s">
        <v>524</v>
      </c>
      <c r="K3611">
        <v>4920</v>
      </c>
      <c r="L3611">
        <v>190224</v>
      </c>
      <c r="Q3611" t="s">
        <v>344</v>
      </c>
      <c r="U3611">
        <v>8</v>
      </c>
      <c r="V3611">
        <v>14</v>
      </c>
      <c r="Y3611" t="s">
        <v>345</v>
      </c>
      <c r="Z3611">
        <v>0</v>
      </c>
      <c r="AA3611" t="s">
        <v>346</v>
      </c>
      <c r="AB3611" t="s">
        <v>124</v>
      </c>
      <c r="AC3611">
        <v>229</v>
      </c>
    </row>
    <row r="3612" spans="1:29" x14ac:dyDescent="0.25">
      <c r="A3612">
        <v>345</v>
      </c>
      <c r="B3612">
        <v>345101</v>
      </c>
      <c r="C3612" t="s">
        <v>78</v>
      </c>
      <c r="D3612">
        <v>5945</v>
      </c>
      <c r="E3612">
        <v>1.42</v>
      </c>
      <c r="F3612" s="1">
        <v>41882</v>
      </c>
      <c r="G3612" t="s">
        <v>119</v>
      </c>
      <c r="H3612" t="s">
        <v>525</v>
      </c>
      <c r="I3612" t="s">
        <v>525</v>
      </c>
      <c r="K3612">
        <v>4923</v>
      </c>
      <c r="L3612">
        <v>190224</v>
      </c>
      <c r="Q3612" t="s">
        <v>344</v>
      </c>
      <c r="U3612">
        <v>8</v>
      </c>
      <c r="V3612">
        <v>14</v>
      </c>
      <c r="Y3612" t="s">
        <v>345</v>
      </c>
      <c r="Z3612">
        <v>0</v>
      </c>
      <c r="AA3612" t="s">
        <v>346</v>
      </c>
      <c r="AB3612" t="s">
        <v>124</v>
      </c>
      <c r="AC3612">
        <v>228</v>
      </c>
    </row>
    <row r="3613" spans="1:29" x14ac:dyDescent="0.25">
      <c r="A3613">
        <v>345</v>
      </c>
      <c r="B3613">
        <v>345102</v>
      </c>
      <c r="C3613" t="s">
        <v>78</v>
      </c>
      <c r="D3613">
        <v>5945</v>
      </c>
      <c r="E3613">
        <v>12.65</v>
      </c>
      <c r="F3613" s="1">
        <v>41882</v>
      </c>
      <c r="G3613" t="s">
        <v>119</v>
      </c>
      <c r="H3613" t="s">
        <v>525</v>
      </c>
      <c r="I3613" t="s">
        <v>525</v>
      </c>
      <c r="K3613">
        <v>4923</v>
      </c>
      <c r="L3613">
        <v>190224</v>
      </c>
      <c r="Q3613" t="s">
        <v>344</v>
      </c>
      <c r="U3613">
        <v>8</v>
      </c>
      <c r="V3613">
        <v>14</v>
      </c>
      <c r="Y3613" t="s">
        <v>345</v>
      </c>
      <c r="Z3613">
        <v>0</v>
      </c>
      <c r="AA3613" t="s">
        <v>346</v>
      </c>
      <c r="AB3613" t="s">
        <v>124</v>
      </c>
      <c r="AC3613">
        <v>229</v>
      </c>
    </row>
    <row r="3614" spans="1:29" x14ac:dyDescent="0.25">
      <c r="A3614">
        <v>345</v>
      </c>
      <c r="B3614">
        <v>345101</v>
      </c>
      <c r="C3614" t="s">
        <v>78</v>
      </c>
      <c r="D3614">
        <v>5945</v>
      </c>
      <c r="E3614">
        <v>1.94</v>
      </c>
      <c r="F3614" s="1">
        <v>41882</v>
      </c>
      <c r="G3614" t="s">
        <v>119</v>
      </c>
      <c r="H3614" t="s">
        <v>526</v>
      </c>
      <c r="I3614" t="s">
        <v>526</v>
      </c>
      <c r="K3614">
        <v>297655</v>
      </c>
      <c r="L3614">
        <v>190224</v>
      </c>
      <c r="Q3614" t="s">
        <v>344</v>
      </c>
      <c r="U3614">
        <v>8</v>
      </c>
      <c r="V3614">
        <v>14</v>
      </c>
      <c r="Y3614" t="s">
        <v>345</v>
      </c>
      <c r="Z3614">
        <v>0</v>
      </c>
      <c r="AA3614" t="s">
        <v>346</v>
      </c>
      <c r="AB3614" t="s">
        <v>124</v>
      </c>
      <c r="AC3614">
        <v>52</v>
      </c>
    </row>
    <row r="3615" spans="1:29" x14ac:dyDescent="0.25">
      <c r="A3615">
        <v>345</v>
      </c>
      <c r="B3615">
        <v>345102</v>
      </c>
      <c r="C3615" t="s">
        <v>78</v>
      </c>
      <c r="D3615">
        <v>5945</v>
      </c>
      <c r="E3615">
        <v>17.27</v>
      </c>
      <c r="F3615" s="1">
        <v>41882</v>
      </c>
      <c r="G3615" t="s">
        <v>119</v>
      </c>
      <c r="H3615" t="s">
        <v>526</v>
      </c>
      <c r="I3615" t="s">
        <v>526</v>
      </c>
      <c r="K3615">
        <v>297655</v>
      </c>
      <c r="L3615">
        <v>190224</v>
      </c>
      <c r="Q3615" t="s">
        <v>344</v>
      </c>
      <c r="U3615">
        <v>8</v>
      </c>
      <c r="V3615">
        <v>14</v>
      </c>
      <c r="Y3615" t="s">
        <v>345</v>
      </c>
      <c r="Z3615">
        <v>0</v>
      </c>
      <c r="AA3615" t="s">
        <v>346</v>
      </c>
      <c r="AB3615" t="s">
        <v>124</v>
      </c>
      <c r="AC3615">
        <v>53</v>
      </c>
    </row>
    <row r="3616" spans="1:29" x14ac:dyDescent="0.25">
      <c r="A3616">
        <v>345</v>
      </c>
      <c r="B3616">
        <v>345101</v>
      </c>
      <c r="C3616" t="s">
        <v>78</v>
      </c>
      <c r="D3616">
        <v>5945</v>
      </c>
      <c r="E3616">
        <v>0.38</v>
      </c>
      <c r="F3616" s="1">
        <v>41912</v>
      </c>
      <c r="G3616" t="s">
        <v>119</v>
      </c>
      <c r="H3616" t="s">
        <v>523</v>
      </c>
      <c r="I3616" t="s">
        <v>523</v>
      </c>
      <c r="K3616">
        <v>4919</v>
      </c>
      <c r="L3616">
        <v>192448</v>
      </c>
      <c r="Q3616" t="s">
        <v>344</v>
      </c>
      <c r="U3616">
        <v>9</v>
      </c>
      <c r="V3616">
        <v>14</v>
      </c>
      <c r="Y3616" t="s">
        <v>345</v>
      </c>
      <c r="Z3616">
        <v>0</v>
      </c>
      <c r="AA3616" t="s">
        <v>346</v>
      </c>
      <c r="AB3616" t="s">
        <v>124</v>
      </c>
      <c r="AC3616">
        <v>228</v>
      </c>
    </row>
    <row r="3617" spans="1:29" x14ac:dyDescent="0.25">
      <c r="A3617">
        <v>345</v>
      </c>
      <c r="B3617">
        <v>345102</v>
      </c>
      <c r="C3617" t="s">
        <v>78</v>
      </c>
      <c r="D3617">
        <v>5945</v>
      </c>
      <c r="E3617">
        <v>3.36</v>
      </c>
      <c r="F3617" s="1">
        <v>41912</v>
      </c>
      <c r="G3617" t="s">
        <v>119</v>
      </c>
      <c r="H3617" t="s">
        <v>523</v>
      </c>
      <c r="I3617" t="s">
        <v>523</v>
      </c>
      <c r="K3617">
        <v>4919</v>
      </c>
      <c r="L3617">
        <v>192448</v>
      </c>
      <c r="Q3617" t="s">
        <v>344</v>
      </c>
      <c r="U3617">
        <v>9</v>
      </c>
      <c r="V3617">
        <v>14</v>
      </c>
      <c r="Y3617" t="s">
        <v>345</v>
      </c>
      <c r="Z3617">
        <v>0</v>
      </c>
      <c r="AA3617" t="s">
        <v>346</v>
      </c>
      <c r="AB3617" t="s">
        <v>124</v>
      </c>
      <c r="AC3617">
        <v>229</v>
      </c>
    </row>
    <row r="3618" spans="1:29" x14ac:dyDescent="0.25">
      <c r="A3618">
        <v>345</v>
      </c>
      <c r="B3618">
        <v>345101</v>
      </c>
      <c r="C3618" t="s">
        <v>78</v>
      </c>
      <c r="D3618">
        <v>5945</v>
      </c>
      <c r="E3618">
        <v>246.9</v>
      </c>
      <c r="F3618" s="1">
        <v>41912</v>
      </c>
      <c r="G3618" t="s">
        <v>119</v>
      </c>
      <c r="H3618" t="s">
        <v>524</v>
      </c>
      <c r="I3618" t="s">
        <v>524</v>
      </c>
      <c r="K3618">
        <v>4920</v>
      </c>
      <c r="L3618">
        <v>192448</v>
      </c>
      <c r="Q3618" t="s">
        <v>344</v>
      </c>
      <c r="U3618">
        <v>9</v>
      </c>
      <c r="V3618">
        <v>14</v>
      </c>
      <c r="Y3618" t="s">
        <v>345</v>
      </c>
      <c r="Z3618">
        <v>0</v>
      </c>
      <c r="AA3618" t="s">
        <v>346</v>
      </c>
      <c r="AB3618" t="s">
        <v>124</v>
      </c>
      <c r="AC3618">
        <v>228</v>
      </c>
    </row>
    <row r="3619" spans="1:29" x14ac:dyDescent="0.25">
      <c r="A3619">
        <v>345</v>
      </c>
      <c r="B3619">
        <v>345102</v>
      </c>
      <c r="C3619" t="s">
        <v>78</v>
      </c>
      <c r="D3619">
        <v>5945</v>
      </c>
      <c r="E3619">
        <v>2164.9499999999998</v>
      </c>
      <c r="F3619" s="1">
        <v>41912</v>
      </c>
      <c r="G3619" t="s">
        <v>119</v>
      </c>
      <c r="H3619" t="s">
        <v>524</v>
      </c>
      <c r="I3619" t="s">
        <v>524</v>
      </c>
      <c r="K3619">
        <v>4920</v>
      </c>
      <c r="L3619">
        <v>192448</v>
      </c>
      <c r="Q3619" t="s">
        <v>344</v>
      </c>
      <c r="U3619">
        <v>9</v>
      </c>
      <c r="V3619">
        <v>14</v>
      </c>
      <c r="Y3619" t="s">
        <v>345</v>
      </c>
      <c r="Z3619">
        <v>0</v>
      </c>
      <c r="AA3619" t="s">
        <v>346</v>
      </c>
      <c r="AB3619" t="s">
        <v>124</v>
      </c>
      <c r="AC3619">
        <v>229</v>
      </c>
    </row>
    <row r="3620" spans="1:29" x14ac:dyDescent="0.25">
      <c r="A3620">
        <v>345</v>
      </c>
      <c r="B3620">
        <v>345101</v>
      </c>
      <c r="C3620" t="s">
        <v>78</v>
      </c>
      <c r="D3620">
        <v>5945</v>
      </c>
      <c r="E3620">
        <v>5.15</v>
      </c>
      <c r="F3620" s="1">
        <v>41912</v>
      </c>
      <c r="G3620" t="s">
        <v>119</v>
      </c>
      <c r="H3620" t="s">
        <v>526</v>
      </c>
      <c r="I3620" t="s">
        <v>526</v>
      </c>
      <c r="K3620">
        <v>297655</v>
      </c>
      <c r="L3620">
        <v>192448</v>
      </c>
      <c r="Q3620" t="s">
        <v>344</v>
      </c>
      <c r="U3620">
        <v>9</v>
      </c>
      <c r="V3620">
        <v>14</v>
      </c>
      <c r="Y3620" t="s">
        <v>345</v>
      </c>
      <c r="Z3620">
        <v>0</v>
      </c>
      <c r="AA3620" t="s">
        <v>346</v>
      </c>
      <c r="AB3620" t="s">
        <v>124</v>
      </c>
      <c r="AC3620">
        <v>52</v>
      </c>
    </row>
    <row r="3621" spans="1:29" x14ac:dyDescent="0.25">
      <c r="A3621">
        <v>345</v>
      </c>
      <c r="B3621">
        <v>345102</v>
      </c>
      <c r="C3621" t="s">
        <v>78</v>
      </c>
      <c r="D3621">
        <v>5945</v>
      </c>
      <c r="E3621">
        <v>45.17</v>
      </c>
      <c r="F3621" s="1">
        <v>41912</v>
      </c>
      <c r="G3621" t="s">
        <v>119</v>
      </c>
      <c r="H3621" t="s">
        <v>526</v>
      </c>
      <c r="I3621" t="s">
        <v>526</v>
      </c>
      <c r="K3621">
        <v>297655</v>
      </c>
      <c r="L3621">
        <v>192448</v>
      </c>
      <c r="Q3621" t="s">
        <v>344</v>
      </c>
      <c r="U3621">
        <v>9</v>
      </c>
      <c r="V3621">
        <v>14</v>
      </c>
      <c r="Y3621" t="s">
        <v>345</v>
      </c>
      <c r="Z3621">
        <v>0</v>
      </c>
      <c r="AA3621" t="s">
        <v>346</v>
      </c>
      <c r="AB3621" t="s">
        <v>124</v>
      </c>
      <c r="AC3621">
        <v>53</v>
      </c>
    </row>
    <row r="3622" spans="1:29" x14ac:dyDescent="0.25">
      <c r="A3622">
        <v>345</v>
      </c>
      <c r="B3622">
        <v>345101</v>
      </c>
      <c r="C3622" t="s">
        <v>78</v>
      </c>
      <c r="D3622">
        <v>5945</v>
      </c>
      <c r="E3622">
        <v>-1.33</v>
      </c>
      <c r="F3622" s="1">
        <v>41943</v>
      </c>
      <c r="G3622" t="s">
        <v>119</v>
      </c>
      <c r="H3622" t="s">
        <v>527</v>
      </c>
      <c r="I3622" t="s">
        <v>527</v>
      </c>
      <c r="K3622">
        <v>4916</v>
      </c>
      <c r="L3622">
        <v>194806</v>
      </c>
      <c r="Q3622" t="s">
        <v>344</v>
      </c>
      <c r="U3622">
        <v>10</v>
      </c>
      <c r="V3622">
        <v>14</v>
      </c>
      <c r="Y3622" t="s">
        <v>345</v>
      </c>
      <c r="Z3622">
        <v>0</v>
      </c>
      <c r="AA3622" t="s">
        <v>346</v>
      </c>
      <c r="AB3622" t="s">
        <v>124</v>
      </c>
      <c r="AC3622">
        <v>232</v>
      </c>
    </row>
    <row r="3623" spans="1:29" x14ac:dyDescent="0.25">
      <c r="A3623">
        <v>345</v>
      </c>
      <c r="B3623">
        <v>345102</v>
      </c>
      <c r="C3623" t="s">
        <v>78</v>
      </c>
      <c r="D3623">
        <v>5945</v>
      </c>
      <c r="E3623">
        <v>-11.68</v>
      </c>
      <c r="F3623" s="1">
        <v>41943</v>
      </c>
      <c r="G3623" t="s">
        <v>119</v>
      </c>
      <c r="H3623" t="s">
        <v>527</v>
      </c>
      <c r="I3623" t="s">
        <v>527</v>
      </c>
      <c r="K3623">
        <v>4916</v>
      </c>
      <c r="L3623">
        <v>194806</v>
      </c>
      <c r="Q3623" t="s">
        <v>344</v>
      </c>
      <c r="U3623">
        <v>10</v>
      </c>
      <c r="V3623">
        <v>14</v>
      </c>
      <c r="Y3623" t="s">
        <v>345</v>
      </c>
      <c r="Z3623">
        <v>0</v>
      </c>
      <c r="AA3623" t="s">
        <v>346</v>
      </c>
      <c r="AB3623" t="s">
        <v>124</v>
      </c>
      <c r="AC3623">
        <v>233</v>
      </c>
    </row>
    <row r="3624" spans="1:29" x14ac:dyDescent="0.25">
      <c r="A3624">
        <v>345</v>
      </c>
      <c r="B3624">
        <v>345101</v>
      </c>
      <c r="C3624" t="s">
        <v>78</v>
      </c>
      <c r="D3624">
        <v>5945</v>
      </c>
      <c r="E3624">
        <v>0.38</v>
      </c>
      <c r="F3624" s="1">
        <v>41943</v>
      </c>
      <c r="G3624" t="s">
        <v>119</v>
      </c>
      <c r="H3624" t="s">
        <v>523</v>
      </c>
      <c r="I3624" t="s">
        <v>523</v>
      </c>
      <c r="K3624">
        <v>4919</v>
      </c>
      <c r="L3624">
        <v>194806</v>
      </c>
      <c r="Q3624" t="s">
        <v>344</v>
      </c>
      <c r="U3624">
        <v>10</v>
      </c>
      <c r="V3624">
        <v>14</v>
      </c>
      <c r="Y3624" t="s">
        <v>345</v>
      </c>
      <c r="Z3624">
        <v>0</v>
      </c>
      <c r="AA3624" t="s">
        <v>346</v>
      </c>
      <c r="AB3624" t="s">
        <v>124</v>
      </c>
      <c r="AC3624">
        <v>232</v>
      </c>
    </row>
    <row r="3625" spans="1:29" x14ac:dyDescent="0.25">
      <c r="A3625">
        <v>345</v>
      </c>
      <c r="B3625">
        <v>345102</v>
      </c>
      <c r="C3625" t="s">
        <v>78</v>
      </c>
      <c r="D3625">
        <v>5945</v>
      </c>
      <c r="E3625">
        <v>3.35</v>
      </c>
      <c r="F3625" s="1">
        <v>41943</v>
      </c>
      <c r="G3625" t="s">
        <v>119</v>
      </c>
      <c r="H3625" t="s">
        <v>523</v>
      </c>
      <c r="I3625" t="s">
        <v>523</v>
      </c>
      <c r="K3625">
        <v>4919</v>
      </c>
      <c r="L3625">
        <v>194806</v>
      </c>
      <c r="Q3625" t="s">
        <v>344</v>
      </c>
      <c r="U3625">
        <v>10</v>
      </c>
      <c r="V3625">
        <v>14</v>
      </c>
      <c r="Y3625" t="s">
        <v>345</v>
      </c>
      <c r="Z3625">
        <v>0</v>
      </c>
      <c r="AA3625" t="s">
        <v>346</v>
      </c>
      <c r="AB3625" t="s">
        <v>124</v>
      </c>
      <c r="AC3625">
        <v>233</v>
      </c>
    </row>
    <row r="3626" spans="1:29" x14ac:dyDescent="0.25">
      <c r="A3626">
        <v>345</v>
      </c>
      <c r="B3626">
        <v>345101</v>
      </c>
      <c r="C3626" t="s">
        <v>78</v>
      </c>
      <c r="D3626">
        <v>5945</v>
      </c>
      <c r="E3626">
        <v>318.35000000000002</v>
      </c>
      <c r="F3626" s="1">
        <v>41943</v>
      </c>
      <c r="G3626" t="s">
        <v>119</v>
      </c>
      <c r="H3626" t="s">
        <v>524</v>
      </c>
      <c r="I3626" t="s">
        <v>524</v>
      </c>
      <c r="K3626">
        <v>4920</v>
      </c>
      <c r="L3626">
        <v>194806</v>
      </c>
      <c r="Q3626" t="s">
        <v>344</v>
      </c>
      <c r="U3626">
        <v>10</v>
      </c>
      <c r="V3626">
        <v>14</v>
      </c>
      <c r="Y3626" t="s">
        <v>345</v>
      </c>
      <c r="Z3626">
        <v>0</v>
      </c>
      <c r="AA3626" t="s">
        <v>346</v>
      </c>
      <c r="AB3626" t="s">
        <v>124</v>
      </c>
      <c r="AC3626">
        <v>232</v>
      </c>
    </row>
    <row r="3627" spans="1:29" x14ac:dyDescent="0.25">
      <c r="A3627">
        <v>345</v>
      </c>
      <c r="B3627">
        <v>345102</v>
      </c>
      <c r="C3627" t="s">
        <v>78</v>
      </c>
      <c r="D3627">
        <v>5945</v>
      </c>
      <c r="E3627">
        <v>2800.17</v>
      </c>
      <c r="F3627" s="1">
        <v>41943</v>
      </c>
      <c r="G3627" t="s">
        <v>119</v>
      </c>
      <c r="H3627" t="s">
        <v>524</v>
      </c>
      <c r="I3627" t="s">
        <v>524</v>
      </c>
      <c r="K3627">
        <v>4920</v>
      </c>
      <c r="L3627">
        <v>194806</v>
      </c>
      <c r="Q3627" t="s">
        <v>344</v>
      </c>
      <c r="U3627">
        <v>10</v>
      </c>
      <c r="V3627">
        <v>14</v>
      </c>
      <c r="Y3627" t="s">
        <v>345</v>
      </c>
      <c r="Z3627">
        <v>0</v>
      </c>
      <c r="AA3627" t="s">
        <v>346</v>
      </c>
      <c r="AB3627" t="s">
        <v>124</v>
      </c>
      <c r="AC3627">
        <v>233</v>
      </c>
    </row>
    <row r="3628" spans="1:29" x14ac:dyDescent="0.25">
      <c r="A3628">
        <v>345</v>
      </c>
      <c r="B3628">
        <v>345101</v>
      </c>
      <c r="C3628" t="s">
        <v>78</v>
      </c>
      <c r="D3628">
        <v>5945</v>
      </c>
      <c r="E3628">
        <v>1.63</v>
      </c>
      <c r="F3628" s="1">
        <v>41943</v>
      </c>
      <c r="G3628" t="s">
        <v>119</v>
      </c>
      <c r="H3628" t="s">
        <v>525</v>
      </c>
      <c r="I3628" t="s">
        <v>525</v>
      </c>
      <c r="K3628">
        <v>4923</v>
      </c>
      <c r="L3628">
        <v>194806</v>
      </c>
      <c r="Q3628" t="s">
        <v>344</v>
      </c>
      <c r="U3628">
        <v>10</v>
      </c>
      <c r="V3628">
        <v>14</v>
      </c>
      <c r="Y3628" t="s">
        <v>345</v>
      </c>
      <c r="Z3628">
        <v>0</v>
      </c>
      <c r="AA3628" t="s">
        <v>346</v>
      </c>
      <c r="AB3628" t="s">
        <v>124</v>
      </c>
      <c r="AC3628">
        <v>232</v>
      </c>
    </row>
    <row r="3629" spans="1:29" x14ac:dyDescent="0.25">
      <c r="A3629">
        <v>345</v>
      </c>
      <c r="B3629">
        <v>345102</v>
      </c>
      <c r="C3629" t="s">
        <v>78</v>
      </c>
      <c r="D3629">
        <v>5945</v>
      </c>
      <c r="E3629">
        <v>14.37</v>
      </c>
      <c r="F3629" s="1">
        <v>41943</v>
      </c>
      <c r="G3629" t="s">
        <v>119</v>
      </c>
      <c r="H3629" t="s">
        <v>525</v>
      </c>
      <c r="I3629" t="s">
        <v>525</v>
      </c>
      <c r="K3629">
        <v>4923</v>
      </c>
      <c r="L3629">
        <v>194806</v>
      </c>
      <c r="Q3629" t="s">
        <v>344</v>
      </c>
      <c r="U3629">
        <v>10</v>
      </c>
      <c r="V3629">
        <v>14</v>
      </c>
      <c r="Y3629" t="s">
        <v>345</v>
      </c>
      <c r="Z3629">
        <v>0</v>
      </c>
      <c r="AA3629" t="s">
        <v>346</v>
      </c>
      <c r="AB3629" t="s">
        <v>124</v>
      </c>
      <c r="AC3629">
        <v>233</v>
      </c>
    </row>
    <row r="3630" spans="1:29" x14ac:dyDescent="0.25">
      <c r="A3630">
        <v>345</v>
      </c>
      <c r="B3630">
        <v>345101</v>
      </c>
      <c r="C3630" t="s">
        <v>78</v>
      </c>
      <c r="D3630">
        <v>5945</v>
      </c>
      <c r="E3630">
        <v>2.93</v>
      </c>
      <c r="F3630" s="1">
        <v>41943</v>
      </c>
      <c r="G3630" t="s">
        <v>119</v>
      </c>
      <c r="H3630" t="s">
        <v>526</v>
      </c>
      <c r="I3630" t="s">
        <v>526</v>
      </c>
      <c r="K3630">
        <v>297655</v>
      </c>
      <c r="L3630">
        <v>194806</v>
      </c>
      <c r="Q3630" t="s">
        <v>344</v>
      </c>
      <c r="U3630">
        <v>10</v>
      </c>
      <c r="V3630">
        <v>14</v>
      </c>
      <c r="Y3630" t="s">
        <v>345</v>
      </c>
      <c r="Z3630">
        <v>0</v>
      </c>
      <c r="AA3630" t="s">
        <v>346</v>
      </c>
      <c r="AB3630" t="s">
        <v>124</v>
      </c>
      <c r="AC3630">
        <v>52</v>
      </c>
    </row>
    <row r="3631" spans="1:29" x14ac:dyDescent="0.25">
      <c r="A3631">
        <v>345</v>
      </c>
      <c r="B3631">
        <v>345102</v>
      </c>
      <c r="C3631" t="s">
        <v>78</v>
      </c>
      <c r="D3631">
        <v>5945</v>
      </c>
      <c r="E3631">
        <v>25.77</v>
      </c>
      <c r="F3631" s="1">
        <v>41943</v>
      </c>
      <c r="G3631" t="s">
        <v>119</v>
      </c>
      <c r="H3631" t="s">
        <v>526</v>
      </c>
      <c r="I3631" t="s">
        <v>526</v>
      </c>
      <c r="K3631">
        <v>297655</v>
      </c>
      <c r="L3631">
        <v>194806</v>
      </c>
      <c r="Q3631" t="s">
        <v>344</v>
      </c>
      <c r="U3631">
        <v>10</v>
      </c>
      <c r="V3631">
        <v>14</v>
      </c>
      <c r="Y3631" t="s">
        <v>345</v>
      </c>
      <c r="Z3631">
        <v>0</v>
      </c>
      <c r="AA3631" t="s">
        <v>346</v>
      </c>
      <c r="AB3631" t="s">
        <v>124</v>
      </c>
      <c r="AC3631">
        <v>53</v>
      </c>
    </row>
    <row r="3632" spans="1:29" x14ac:dyDescent="0.25">
      <c r="A3632">
        <v>345</v>
      </c>
      <c r="B3632">
        <v>345101</v>
      </c>
      <c r="C3632" t="s">
        <v>78</v>
      </c>
      <c r="D3632">
        <v>5945</v>
      </c>
      <c r="E3632">
        <v>0.55000000000000004</v>
      </c>
      <c r="F3632" s="1">
        <v>41973</v>
      </c>
      <c r="G3632" t="s">
        <v>119</v>
      </c>
      <c r="H3632" t="s">
        <v>522</v>
      </c>
      <c r="I3632" t="s">
        <v>522</v>
      </c>
      <c r="K3632">
        <v>4917</v>
      </c>
      <c r="L3632">
        <v>196780</v>
      </c>
      <c r="Q3632" t="s">
        <v>344</v>
      </c>
      <c r="U3632">
        <v>11</v>
      </c>
      <c r="V3632">
        <v>14</v>
      </c>
      <c r="Y3632" t="s">
        <v>345</v>
      </c>
      <c r="Z3632">
        <v>0</v>
      </c>
      <c r="AA3632" t="s">
        <v>346</v>
      </c>
      <c r="AB3632" t="s">
        <v>124</v>
      </c>
      <c r="AC3632">
        <v>232</v>
      </c>
    </row>
    <row r="3633" spans="1:29" x14ac:dyDescent="0.25">
      <c r="A3633">
        <v>345</v>
      </c>
      <c r="B3633">
        <v>345102</v>
      </c>
      <c r="C3633" t="s">
        <v>78</v>
      </c>
      <c r="D3633">
        <v>5945</v>
      </c>
      <c r="E3633">
        <v>4.8499999999999996</v>
      </c>
      <c r="F3633" s="1">
        <v>41973</v>
      </c>
      <c r="G3633" t="s">
        <v>119</v>
      </c>
      <c r="H3633" t="s">
        <v>522</v>
      </c>
      <c r="I3633" t="s">
        <v>522</v>
      </c>
      <c r="K3633">
        <v>4917</v>
      </c>
      <c r="L3633">
        <v>196780</v>
      </c>
      <c r="Q3633" t="s">
        <v>344</v>
      </c>
      <c r="U3633">
        <v>11</v>
      </c>
      <c r="V3633">
        <v>14</v>
      </c>
      <c r="Y3633" t="s">
        <v>345</v>
      </c>
      <c r="Z3633">
        <v>0</v>
      </c>
      <c r="AA3633" t="s">
        <v>346</v>
      </c>
      <c r="AB3633" t="s">
        <v>124</v>
      </c>
      <c r="AC3633">
        <v>233</v>
      </c>
    </row>
    <row r="3634" spans="1:29" x14ac:dyDescent="0.25">
      <c r="A3634">
        <v>345</v>
      </c>
      <c r="B3634">
        <v>345101</v>
      </c>
      <c r="C3634" t="s">
        <v>78</v>
      </c>
      <c r="D3634">
        <v>5945</v>
      </c>
      <c r="E3634">
        <v>0.19</v>
      </c>
      <c r="F3634" s="1">
        <v>41973</v>
      </c>
      <c r="G3634" t="s">
        <v>119</v>
      </c>
      <c r="H3634" t="s">
        <v>523</v>
      </c>
      <c r="I3634" t="s">
        <v>523</v>
      </c>
      <c r="K3634">
        <v>4919</v>
      </c>
      <c r="L3634">
        <v>196780</v>
      </c>
      <c r="Q3634" t="s">
        <v>344</v>
      </c>
      <c r="U3634">
        <v>11</v>
      </c>
      <c r="V3634">
        <v>14</v>
      </c>
      <c r="Y3634" t="s">
        <v>345</v>
      </c>
      <c r="Z3634">
        <v>0</v>
      </c>
      <c r="AA3634" t="s">
        <v>346</v>
      </c>
      <c r="AB3634" t="s">
        <v>124</v>
      </c>
      <c r="AC3634">
        <v>232</v>
      </c>
    </row>
    <row r="3635" spans="1:29" x14ac:dyDescent="0.25">
      <c r="A3635">
        <v>345</v>
      </c>
      <c r="B3635">
        <v>345102</v>
      </c>
      <c r="C3635" t="s">
        <v>78</v>
      </c>
      <c r="D3635">
        <v>5945</v>
      </c>
      <c r="E3635">
        <v>1.67</v>
      </c>
      <c r="F3635" s="1">
        <v>41973</v>
      </c>
      <c r="G3635" t="s">
        <v>119</v>
      </c>
      <c r="H3635" t="s">
        <v>523</v>
      </c>
      <c r="I3635" t="s">
        <v>523</v>
      </c>
      <c r="K3635">
        <v>4919</v>
      </c>
      <c r="L3635">
        <v>196780</v>
      </c>
      <c r="Q3635" t="s">
        <v>344</v>
      </c>
      <c r="U3635">
        <v>11</v>
      </c>
      <c r="V3635">
        <v>14</v>
      </c>
      <c r="Y3635" t="s">
        <v>345</v>
      </c>
      <c r="Z3635">
        <v>0</v>
      </c>
      <c r="AA3635" t="s">
        <v>346</v>
      </c>
      <c r="AB3635" t="s">
        <v>124</v>
      </c>
      <c r="AC3635">
        <v>233</v>
      </c>
    </row>
    <row r="3636" spans="1:29" x14ac:dyDescent="0.25">
      <c r="A3636">
        <v>345</v>
      </c>
      <c r="B3636">
        <v>345101</v>
      </c>
      <c r="C3636" t="s">
        <v>78</v>
      </c>
      <c r="D3636">
        <v>5945</v>
      </c>
      <c r="E3636">
        <v>221.5</v>
      </c>
      <c r="F3636" s="1">
        <v>41973</v>
      </c>
      <c r="G3636" t="s">
        <v>119</v>
      </c>
      <c r="H3636" t="s">
        <v>524</v>
      </c>
      <c r="I3636" t="s">
        <v>524</v>
      </c>
      <c r="K3636">
        <v>4920</v>
      </c>
      <c r="L3636">
        <v>196780</v>
      </c>
      <c r="Q3636" t="s">
        <v>344</v>
      </c>
      <c r="U3636">
        <v>11</v>
      </c>
      <c r="V3636">
        <v>14</v>
      </c>
      <c r="Y3636" t="s">
        <v>345</v>
      </c>
      <c r="Z3636">
        <v>0</v>
      </c>
      <c r="AA3636" t="s">
        <v>346</v>
      </c>
      <c r="AB3636" t="s">
        <v>124</v>
      </c>
      <c r="AC3636">
        <v>232</v>
      </c>
    </row>
    <row r="3637" spans="1:29" x14ac:dyDescent="0.25">
      <c r="A3637">
        <v>345</v>
      </c>
      <c r="B3637">
        <v>345102</v>
      </c>
      <c r="C3637" t="s">
        <v>78</v>
      </c>
      <c r="D3637">
        <v>5945</v>
      </c>
      <c r="E3637">
        <v>1955.22</v>
      </c>
      <c r="F3637" s="1">
        <v>41973</v>
      </c>
      <c r="G3637" t="s">
        <v>119</v>
      </c>
      <c r="H3637" t="s">
        <v>524</v>
      </c>
      <c r="I3637" t="s">
        <v>524</v>
      </c>
      <c r="K3637">
        <v>4920</v>
      </c>
      <c r="L3637">
        <v>196780</v>
      </c>
      <c r="Q3637" t="s">
        <v>344</v>
      </c>
      <c r="U3637">
        <v>11</v>
      </c>
      <c r="V3637">
        <v>14</v>
      </c>
      <c r="Y3637" t="s">
        <v>345</v>
      </c>
      <c r="Z3637">
        <v>0</v>
      </c>
      <c r="AA3637" t="s">
        <v>346</v>
      </c>
      <c r="AB3637" t="s">
        <v>124</v>
      </c>
      <c r="AC3637">
        <v>233</v>
      </c>
    </row>
    <row r="3638" spans="1:29" x14ac:dyDescent="0.25">
      <c r="A3638">
        <v>345</v>
      </c>
      <c r="B3638">
        <v>345101</v>
      </c>
      <c r="C3638" t="s">
        <v>78</v>
      </c>
      <c r="D3638">
        <v>5945</v>
      </c>
      <c r="E3638">
        <v>4</v>
      </c>
      <c r="F3638" s="1">
        <v>41973</v>
      </c>
      <c r="G3638" t="s">
        <v>119</v>
      </c>
      <c r="H3638" t="s">
        <v>526</v>
      </c>
      <c r="I3638" t="s">
        <v>526</v>
      </c>
      <c r="K3638">
        <v>297655</v>
      </c>
      <c r="L3638">
        <v>196780</v>
      </c>
      <c r="Q3638" t="s">
        <v>344</v>
      </c>
      <c r="U3638">
        <v>11</v>
      </c>
      <c r="V3638">
        <v>14</v>
      </c>
      <c r="Y3638" t="s">
        <v>345</v>
      </c>
      <c r="Z3638">
        <v>0</v>
      </c>
      <c r="AA3638" t="s">
        <v>346</v>
      </c>
      <c r="AB3638" t="s">
        <v>124</v>
      </c>
      <c r="AC3638">
        <v>52</v>
      </c>
    </row>
    <row r="3639" spans="1:29" x14ac:dyDescent="0.25">
      <c r="A3639">
        <v>345</v>
      </c>
      <c r="B3639">
        <v>345102</v>
      </c>
      <c r="C3639" t="s">
        <v>78</v>
      </c>
      <c r="D3639">
        <v>5945</v>
      </c>
      <c r="E3639">
        <v>35.29</v>
      </c>
      <c r="F3639" s="1">
        <v>41973</v>
      </c>
      <c r="G3639" t="s">
        <v>119</v>
      </c>
      <c r="H3639" t="s">
        <v>526</v>
      </c>
      <c r="I3639" t="s">
        <v>526</v>
      </c>
      <c r="K3639">
        <v>297655</v>
      </c>
      <c r="L3639">
        <v>196780</v>
      </c>
      <c r="Q3639" t="s">
        <v>344</v>
      </c>
      <c r="U3639">
        <v>11</v>
      </c>
      <c r="V3639">
        <v>14</v>
      </c>
      <c r="Y3639" t="s">
        <v>345</v>
      </c>
      <c r="Z3639">
        <v>0</v>
      </c>
      <c r="AA3639" t="s">
        <v>346</v>
      </c>
      <c r="AB3639" t="s">
        <v>124</v>
      </c>
      <c r="AC3639">
        <v>53</v>
      </c>
    </row>
    <row r="3640" spans="1:29" x14ac:dyDescent="0.25">
      <c r="A3640">
        <v>345</v>
      </c>
      <c r="B3640">
        <v>345101</v>
      </c>
      <c r="C3640" t="s">
        <v>78</v>
      </c>
      <c r="D3640">
        <v>5945</v>
      </c>
      <c r="E3640">
        <v>0.14000000000000001</v>
      </c>
      <c r="F3640" s="1">
        <v>42004</v>
      </c>
      <c r="G3640" t="s">
        <v>119</v>
      </c>
      <c r="H3640" t="s">
        <v>522</v>
      </c>
      <c r="I3640" t="s">
        <v>522</v>
      </c>
      <c r="K3640">
        <v>4917</v>
      </c>
      <c r="L3640">
        <v>199153</v>
      </c>
      <c r="Q3640" t="s">
        <v>344</v>
      </c>
      <c r="U3640">
        <v>12</v>
      </c>
      <c r="V3640">
        <v>14</v>
      </c>
      <c r="Y3640" t="s">
        <v>345</v>
      </c>
      <c r="Z3640">
        <v>0</v>
      </c>
      <c r="AA3640" t="s">
        <v>346</v>
      </c>
      <c r="AB3640" t="s">
        <v>124</v>
      </c>
      <c r="AC3640">
        <v>232</v>
      </c>
    </row>
    <row r="3641" spans="1:29" x14ac:dyDescent="0.25">
      <c r="A3641">
        <v>345</v>
      </c>
      <c r="B3641">
        <v>345102</v>
      </c>
      <c r="C3641" t="s">
        <v>78</v>
      </c>
      <c r="D3641">
        <v>5945</v>
      </c>
      <c r="E3641">
        <v>1.21</v>
      </c>
      <c r="F3641" s="1">
        <v>42004</v>
      </c>
      <c r="G3641" t="s">
        <v>119</v>
      </c>
      <c r="H3641" t="s">
        <v>522</v>
      </c>
      <c r="I3641" t="s">
        <v>522</v>
      </c>
      <c r="K3641">
        <v>4917</v>
      </c>
      <c r="L3641">
        <v>199153</v>
      </c>
      <c r="Q3641" t="s">
        <v>344</v>
      </c>
      <c r="U3641">
        <v>12</v>
      </c>
      <c r="V3641">
        <v>14</v>
      </c>
      <c r="Y3641" t="s">
        <v>345</v>
      </c>
      <c r="Z3641">
        <v>0</v>
      </c>
      <c r="AA3641" t="s">
        <v>346</v>
      </c>
      <c r="AB3641" t="s">
        <v>124</v>
      </c>
      <c r="AC3641">
        <v>233</v>
      </c>
    </row>
    <row r="3642" spans="1:29" x14ac:dyDescent="0.25">
      <c r="A3642">
        <v>345</v>
      </c>
      <c r="B3642">
        <v>345101</v>
      </c>
      <c r="C3642" t="s">
        <v>78</v>
      </c>
      <c r="D3642">
        <v>5945</v>
      </c>
      <c r="E3642">
        <v>315.77</v>
      </c>
      <c r="F3642" s="1">
        <v>42004</v>
      </c>
      <c r="G3642" t="s">
        <v>119</v>
      </c>
      <c r="H3642" t="s">
        <v>524</v>
      </c>
      <c r="I3642" t="s">
        <v>524</v>
      </c>
      <c r="K3642">
        <v>4920</v>
      </c>
      <c r="L3642">
        <v>199153</v>
      </c>
      <c r="Q3642" t="s">
        <v>344</v>
      </c>
      <c r="U3642">
        <v>12</v>
      </c>
      <c r="V3642">
        <v>14</v>
      </c>
      <c r="Y3642" t="s">
        <v>345</v>
      </c>
      <c r="Z3642">
        <v>0</v>
      </c>
      <c r="AA3642" t="s">
        <v>346</v>
      </c>
      <c r="AB3642" t="s">
        <v>124</v>
      </c>
      <c r="AC3642">
        <v>232</v>
      </c>
    </row>
    <row r="3643" spans="1:29" x14ac:dyDescent="0.25">
      <c r="A3643">
        <v>345</v>
      </c>
      <c r="B3643">
        <v>345102</v>
      </c>
      <c r="C3643" t="s">
        <v>78</v>
      </c>
      <c r="D3643">
        <v>5945</v>
      </c>
      <c r="E3643">
        <v>2793.04</v>
      </c>
      <c r="F3643" s="1">
        <v>42004</v>
      </c>
      <c r="G3643" t="s">
        <v>119</v>
      </c>
      <c r="H3643" t="s">
        <v>524</v>
      </c>
      <c r="I3643" t="s">
        <v>524</v>
      </c>
      <c r="K3643">
        <v>4920</v>
      </c>
      <c r="L3643">
        <v>199153</v>
      </c>
      <c r="Q3643" t="s">
        <v>344</v>
      </c>
      <c r="U3643">
        <v>12</v>
      </c>
      <c r="V3643">
        <v>14</v>
      </c>
      <c r="Y3643" t="s">
        <v>345</v>
      </c>
      <c r="Z3643">
        <v>0</v>
      </c>
      <c r="AA3643" t="s">
        <v>346</v>
      </c>
      <c r="AB3643" t="s">
        <v>124</v>
      </c>
      <c r="AC3643">
        <v>233</v>
      </c>
    </row>
    <row r="3644" spans="1:29" x14ac:dyDescent="0.25">
      <c r="A3644">
        <v>345</v>
      </c>
      <c r="B3644">
        <v>345101</v>
      </c>
      <c r="C3644" t="s">
        <v>78</v>
      </c>
      <c r="D3644">
        <v>5945</v>
      </c>
      <c r="E3644">
        <v>1.08</v>
      </c>
      <c r="F3644" s="1">
        <v>42004</v>
      </c>
      <c r="G3644" t="s">
        <v>119</v>
      </c>
      <c r="H3644" t="s">
        <v>525</v>
      </c>
      <c r="I3644" t="s">
        <v>525</v>
      </c>
      <c r="K3644">
        <v>4923</v>
      </c>
      <c r="L3644">
        <v>199153</v>
      </c>
      <c r="Q3644" t="s">
        <v>344</v>
      </c>
      <c r="U3644">
        <v>12</v>
      </c>
      <c r="V3644">
        <v>14</v>
      </c>
      <c r="Y3644" t="s">
        <v>345</v>
      </c>
      <c r="Z3644">
        <v>0</v>
      </c>
      <c r="AA3644" t="s">
        <v>346</v>
      </c>
      <c r="AB3644" t="s">
        <v>124</v>
      </c>
      <c r="AC3644">
        <v>232</v>
      </c>
    </row>
    <row r="3645" spans="1:29" x14ac:dyDescent="0.25">
      <c r="A3645">
        <v>345</v>
      </c>
      <c r="B3645">
        <v>345102</v>
      </c>
      <c r="C3645" t="s">
        <v>78</v>
      </c>
      <c r="D3645">
        <v>5945</v>
      </c>
      <c r="E3645">
        <v>9.59</v>
      </c>
      <c r="F3645" s="1">
        <v>42004</v>
      </c>
      <c r="G3645" t="s">
        <v>119</v>
      </c>
      <c r="H3645" t="s">
        <v>525</v>
      </c>
      <c r="I3645" t="s">
        <v>525</v>
      </c>
      <c r="K3645">
        <v>4923</v>
      </c>
      <c r="L3645">
        <v>199153</v>
      </c>
      <c r="Q3645" t="s">
        <v>344</v>
      </c>
      <c r="U3645">
        <v>12</v>
      </c>
      <c r="V3645">
        <v>14</v>
      </c>
      <c r="Y3645" t="s">
        <v>345</v>
      </c>
      <c r="Z3645">
        <v>0</v>
      </c>
      <c r="AA3645" t="s">
        <v>346</v>
      </c>
      <c r="AB3645" t="s">
        <v>124</v>
      </c>
      <c r="AC3645">
        <v>233</v>
      </c>
    </row>
    <row r="3646" spans="1:29" x14ac:dyDescent="0.25">
      <c r="A3646">
        <v>345</v>
      </c>
      <c r="B3646">
        <v>345101</v>
      </c>
      <c r="C3646" t="s">
        <v>78</v>
      </c>
      <c r="D3646">
        <v>5945</v>
      </c>
      <c r="E3646">
        <v>0.19</v>
      </c>
      <c r="F3646" s="1">
        <v>42004</v>
      </c>
      <c r="G3646" t="s">
        <v>119</v>
      </c>
      <c r="H3646" t="s">
        <v>528</v>
      </c>
      <c r="I3646" t="s">
        <v>528</v>
      </c>
      <c r="K3646">
        <v>4924</v>
      </c>
      <c r="L3646">
        <v>199153</v>
      </c>
      <c r="Q3646" t="s">
        <v>344</v>
      </c>
      <c r="U3646">
        <v>12</v>
      </c>
      <c r="V3646">
        <v>14</v>
      </c>
      <c r="Y3646" t="s">
        <v>345</v>
      </c>
      <c r="Z3646">
        <v>0</v>
      </c>
      <c r="AA3646" t="s">
        <v>346</v>
      </c>
      <c r="AB3646" t="s">
        <v>124</v>
      </c>
      <c r="AC3646">
        <v>232</v>
      </c>
    </row>
    <row r="3647" spans="1:29" x14ac:dyDescent="0.25">
      <c r="A3647">
        <v>345</v>
      </c>
      <c r="B3647">
        <v>345102</v>
      </c>
      <c r="C3647" t="s">
        <v>78</v>
      </c>
      <c r="D3647">
        <v>5945</v>
      </c>
      <c r="E3647">
        <v>1.67</v>
      </c>
      <c r="F3647" s="1">
        <v>42004</v>
      </c>
      <c r="G3647" t="s">
        <v>119</v>
      </c>
      <c r="H3647" t="s">
        <v>528</v>
      </c>
      <c r="I3647" t="s">
        <v>528</v>
      </c>
      <c r="K3647">
        <v>4924</v>
      </c>
      <c r="L3647">
        <v>199153</v>
      </c>
      <c r="Q3647" t="s">
        <v>344</v>
      </c>
      <c r="U3647">
        <v>12</v>
      </c>
      <c r="V3647">
        <v>14</v>
      </c>
      <c r="Y3647" t="s">
        <v>345</v>
      </c>
      <c r="Z3647">
        <v>0</v>
      </c>
      <c r="AA3647" t="s">
        <v>346</v>
      </c>
      <c r="AB3647" t="s">
        <v>124</v>
      </c>
      <c r="AC3647">
        <v>233</v>
      </c>
    </row>
    <row r="3648" spans="1:29" x14ac:dyDescent="0.25">
      <c r="A3648">
        <v>345</v>
      </c>
      <c r="B3648">
        <v>345101</v>
      </c>
      <c r="C3648" t="s">
        <v>78</v>
      </c>
      <c r="D3648">
        <v>5945</v>
      </c>
      <c r="E3648">
        <v>1.4</v>
      </c>
      <c r="F3648" s="1">
        <v>42004</v>
      </c>
      <c r="G3648" t="s">
        <v>119</v>
      </c>
      <c r="H3648" t="s">
        <v>529</v>
      </c>
      <c r="I3648" t="s">
        <v>529</v>
      </c>
      <c r="K3648">
        <v>5285</v>
      </c>
      <c r="L3648">
        <v>199153</v>
      </c>
      <c r="Q3648" t="s">
        <v>344</v>
      </c>
      <c r="U3648">
        <v>12</v>
      </c>
      <c r="V3648">
        <v>14</v>
      </c>
      <c r="Y3648" t="s">
        <v>345</v>
      </c>
      <c r="Z3648">
        <v>0</v>
      </c>
      <c r="AA3648" t="s">
        <v>346</v>
      </c>
      <c r="AB3648" t="s">
        <v>124</v>
      </c>
      <c r="AC3648">
        <v>38</v>
      </c>
    </row>
    <row r="3649" spans="1:29" x14ac:dyDescent="0.25">
      <c r="A3649">
        <v>345</v>
      </c>
      <c r="B3649">
        <v>345102</v>
      </c>
      <c r="C3649" t="s">
        <v>78</v>
      </c>
      <c r="D3649">
        <v>5945</v>
      </c>
      <c r="E3649">
        <v>12.41</v>
      </c>
      <c r="F3649" s="1">
        <v>42004</v>
      </c>
      <c r="G3649" t="s">
        <v>119</v>
      </c>
      <c r="H3649" t="s">
        <v>529</v>
      </c>
      <c r="I3649" t="s">
        <v>529</v>
      </c>
      <c r="K3649">
        <v>5285</v>
      </c>
      <c r="L3649">
        <v>199153</v>
      </c>
      <c r="Q3649" t="s">
        <v>344</v>
      </c>
      <c r="U3649">
        <v>12</v>
      </c>
      <c r="V3649">
        <v>14</v>
      </c>
      <c r="Y3649" t="s">
        <v>345</v>
      </c>
      <c r="Z3649">
        <v>0</v>
      </c>
      <c r="AA3649" t="s">
        <v>346</v>
      </c>
      <c r="AB3649" t="s">
        <v>124</v>
      </c>
      <c r="AC3649">
        <v>39</v>
      </c>
    </row>
    <row r="3650" spans="1:29" x14ac:dyDescent="0.25">
      <c r="A3650">
        <v>345</v>
      </c>
      <c r="B3650">
        <v>345101</v>
      </c>
      <c r="C3650" t="s">
        <v>78</v>
      </c>
      <c r="D3650">
        <v>5945</v>
      </c>
      <c r="E3650">
        <v>1.95</v>
      </c>
      <c r="F3650" s="1">
        <v>42004</v>
      </c>
      <c r="G3650" t="s">
        <v>119</v>
      </c>
      <c r="H3650" t="s">
        <v>526</v>
      </c>
      <c r="I3650" t="s">
        <v>526</v>
      </c>
      <c r="K3650">
        <v>297655</v>
      </c>
      <c r="L3650">
        <v>199153</v>
      </c>
      <c r="Q3650" t="s">
        <v>344</v>
      </c>
      <c r="U3650">
        <v>12</v>
      </c>
      <c r="V3650">
        <v>14</v>
      </c>
      <c r="Y3650" t="s">
        <v>345</v>
      </c>
      <c r="Z3650">
        <v>0</v>
      </c>
      <c r="AA3650" t="s">
        <v>346</v>
      </c>
      <c r="AB3650" t="s">
        <v>124</v>
      </c>
      <c r="AC3650">
        <v>52</v>
      </c>
    </row>
    <row r="3651" spans="1:29" x14ac:dyDescent="0.25">
      <c r="A3651">
        <v>345</v>
      </c>
      <c r="B3651">
        <v>345102</v>
      </c>
      <c r="C3651" t="s">
        <v>78</v>
      </c>
      <c r="D3651">
        <v>5945</v>
      </c>
      <c r="E3651">
        <v>17.21</v>
      </c>
      <c r="F3651" s="1">
        <v>42004</v>
      </c>
      <c r="G3651" t="s">
        <v>119</v>
      </c>
      <c r="H3651" t="s">
        <v>526</v>
      </c>
      <c r="I3651" t="s">
        <v>526</v>
      </c>
      <c r="K3651">
        <v>297655</v>
      </c>
      <c r="L3651">
        <v>199153</v>
      </c>
      <c r="Q3651" t="s">
        <v>344</v>
      </c>
      <c r="U3651">
        <v>12</v>
      </c>
      <c r="V3651">
        <v>14</v>
      </c>
      <c r="Y3651" t="s">
        <v>345</v>
      </c>
      <c r="Z3651">
        <v>0</v>
      </c>
      <c r="AA3651" t="s">
        <v>346</v>
      </c>
      <c r="AB3651" t="s">
        <v>124</v>
      </c>
      <c r="AC3651">
        <v>53</v>
      </c>
    </row>
    <row r="3652" spans="1:29" x14ac:dyDescent="0.25">
      <c r="A3652">
        <v>345</v>
      </c>
      <c r="B3652">
        <v>345101</v>
      </c>
      <c r="C3652" t="s">
        <v>78</v>
      </c>
      <c r="D3652">
        <v>5945</v>
      </c>
      <c r="E3652">
        <v>0.14000000000000001</v>
      </c>
      <c r="F3652" s="1">
        <v>42035</v>
      </c>
      <c r="G3652" t="s">
        <v>119</v>
      </c>
      <c r="H3652" t="s">
        <v>522</v>
      </c>
      <c r="I3652" t="s">
        <v>522</v>
      </c>
      <c r="K3652">
        <v>4917</v>
      </c>
      <c r="L3652">
        <v>201178</v>
      </c>
      <c r="Q3652" t="s">
        <v>344</v>
      </c>
      <c r="U3652">
        <v>1</v>
      </c>
      <c r="V3652">
        <v>15</v>
      </c>
      <c r="Y3652" t="s">
        <v>345</v>
      </c>
      <c r="Z3652">
        <v>0</v>
      </c>
      <c r="AA3652" t="s">
        <v>346</v>
      </c>
      <c r="AB3652" t="s">
        <v>124</v>
      </c>
      <c r="AC3652">
        <v>232</v>
      </c>
    </row>
    <row r="3653" spans="1:29" x14ac:dyDescent="0.25">
      <c r="A3653">
        <v>345</v>
      </c>
      <c r="B3653">
        <v>345102</v>
      </c>
      <c r="C3653" t="s">
        <v>78</v>
      </c>
      <c r="D3653">
        <v>5945</v>
      </c>
      <c r="E3653">
        <v>1.21</v>
      </c>
      <c r="F3653" s="1">
        <v>42035</v>
      </c>
      <c r="G3653" t="s">
        <v>119</v>
      </c>
      <c r="H3653" t="s">
        <v>522</v>
      </c>
      <c r="I3653" t="s">
        <v>522</v>
      </c>
      <c r="K3653">
        <v>4917</v>
      </c>
      <c r="L3653">
        <v>201178</v>
      </c>
      <c r="Q3653" t="s">
        <v>344</v>
      </c>
      <c r="U3653">
        <v>1</v>
      </c>
      <c r="V3653">
        <v>15</v>
      </c>
      <c r="Y3653" t="s">
        <v>345</v>
      </c>
      <c r="Z3653">
        <v>0</v>
      </c>
      <c r="AA3653" t="s">
        <v>346</v>
      </c>
      <c r="AB3653" t="s">
        <v>124</v>
      </c>
      <c r="AC3653">
        <v>233</v>
      </c>
    </row>
    <row r="3654" spans="1:29" x14ac:dyDescent="0.25">
      <c r="A3654">
        <v>345</v>
      </c>
      <c r="B3654">
        <v>345101</v>
      </c>
      <c r="C3654" t="s">
        <v>78</v>
      </c>
      <c r="D3654">
        <v>5945</v>
      </c>
      <c r="E3654">
        <v>258.68</v>
      </c>
      <c r="F3654" s="1">
        <v>42035</v>
      </c>
      <c r="G3654" t="s">
        <v>119</v>
      </c>
      <c r="H3654" t="s">
        <v>524</v>
      </c>
      <c r="I3654" t="s">
        <v>524</v>
      </c>
      <c r="K3654">
        <v>4920</v>
      </c>
      <c r="L3654">
        <v>201178</v>
      </c>
      <c r="Q3654" t="s">
        <v>344</v>
      </c>
      <c r="U3654">
        <v>1</v>
      </c>
      <c r="V3654">
        <v>15</v>
      </c>
      <c r="Y3654" t="s">
        <v>345</v>
      </c>
      <c r="Z3654">
        <v>0</v>
      </c>
      <c r="AA3654" t="s">
        <v>346</v>
      </c>
      <c r="AB3654" t="s">
        <v>124</v>
      </c>
      <c r="AC3654">
        <v>232</v>
      </c>
    </row>
    <row r="3655" spans="1:29" x14ac:dyDescent="0.25">
      <c r="A3655">
        <v>345</v>
      </c>
      <c r="B3655">
        <v>345102</v>
      </c>
      <c r="C3655" t="s">
        <v>78</v>
      </c>
      <c r="D3655">
        <v>5945</v>
      </c>
      <c r="E3655">
        <v>2280.15</v>
      </c>
      <c r="F3655" s="1">
        <v>42035</v>
      </c>
      <c r="G3655" t="s">
        <v>119</v>
      </c>
      <c r="H3655" t="s">
        <v>524</v>
      </c>
      <c r="I3655" t="s">
        <v>524</v>
      </c>
      <c r="K3655">
        <v>4920</v>
      </c>
      <c r="L3655">
        <v>201178</v>
      </c>
      <c r="Q3655" t="s">
        <v>344</v>
      </c>
      <c r="U3655">
        <v>1</v>
      </c>
      <c r="V3655">
        <v>15</v>
      </c>
      <c r="Y3655" t="s">
        <v>345</v>
      </c>
      <c r="Z3655">
        <v>0</v>
      </c>
      <c r="AA3655" t="s">
        <v>346</v>
      </c>
      <c r="AB3655" t="s">
        <v>124</v>
      </c>
      <c r="AC3655">
        <v>233</v>
      </c>
    </row>
    <row r="3656" spans="1:29" x14ac:dyDescent="0.25">
      <c r="A3656">
        <v>345</v>
      </c>
      <c r="B3656">
        <v>345101</v>
      </c>
      <c r="C3656" t="s">
        <v>78</v>
      </c>
      <c r="D3656">
        <v>5945</v>
      </c>
      <c r="E3656">
        <v>3.86</v>
      </c>
      <c r="F3656" s="1">
        <v>42035</v>
      </c>
      <c r="G3656" t="s">
        <v>119</v>
      </c>
      <c r="H3656" t="s">
        <v>526</v>
      </c>
      <c r="I3656" t="s">
        <v>526</v>
      </c>
      <c r="K3656">
        <v>297655</v>
      </c>
      <c r="L3656">
        <v>201178</v>
      </c>
      <c r="Q3656" t="s">
        <v>344</v>
      </c>
      <c r="U3656">
        <v>1</v>
      </c>
      <c r="V3656">
        <v>15</v>
      </c>
      <c r="Y3656" t="s">
        <v>345</v>
      </c>
      <c r="Z3656">
        <v>0</v>
      </c>
      <c r="AA3656" t="s">
        <v>346</v>
      </c>
      <c r="AB3656" t="s">
        <v>124</v>
      </c>
      <c r="AC3656">
        <v>52</v>
      </c>
    </row>
    <row r="3657" spans="1:29" x14ac:dyDescent="0.25">
      <c r="A3657">
        <v>345</v>
      </c>
      <c r="B3657">
        <v>345102</v>
      </c>
      <c r="C3657" t="s">
        <v>78</v>
      </c>
      <c r="D3657">
        <v>5945</v>
      </c>
      <c r="E3657">
        <v>34.020000000000003</v>
      </c>
      <c r="F3657" s="1">
        <v>42035</v>
      </c>
      <c r="G3657" t="s">
        <v>119</v>
      </c>
      <c r="H3657" t="s">
        <v>526</v>
      </c>
      <c r="I3657" t="s">
        <v>526</v>
      </c>
      <c r="K3657">
        <v>297655</v>
      </c>
      <c r="L3657">
        <v>201178</v>
      </c>
      <c r="Q3657" t="s">
        <v>344</v>
      </c>
      <c r="U3657">
        <v>1</v>
      </c>
      <c r="V3657">
        <v>15</v>
      </c>
      <c r="Y3657" t="s">
        <v>345</v>
      </c>
      <c r="Z3657">
        <v>0</v>
      </c>
      <c r="AA3657" t="s">
        <v>346</v>
      </c>
      <c r="AB3657" t="s">
        <v>124</v>
      </c>
      <c r="AC3657">
        <v>53</v>
      </c>
    </row>
    <row r="3658" spans="1:29" x14ac:dyDescent="0.25">
      <c r="A3658">
        <v>345</v>
      </c>
      <c r="B3658">
        <v>345101</v>
      </c>
      <c r="C3658" t="s">
        <v>78</v>
      </c>
      <c r="D3658">
        <v>5945</v>
      </c>
      <c r="E3658">
        <v>0.38</v>
      </c>
      <c r="F3658" s="1">
        <v>42063</v>
      </c>
      <c r="G3658" t="s">
        <v>119</v>
      </c>
      <c r="H3658" t="s">
        <v>522</v>
      </c>
      <c r="I3658" t="s">
        <v>522</v>
      </c>
      <c r="K3658">
        <v>4917</v>
      </c>
      <c r="L3658">
        <v>203189</v>
      </c>
      <c r="Q3658" t="s">
        <v>344</v>
      </c>
      <c r="U3658">
        <v>2</v>
      </c>
      <c r="V3658">
        <v>15</v>
      </c>
      <c r="Y3658" t="s">
        <v>345</v>
      </c>
      <c r="Z3658">
        <v>0</v>
      </c>
      <c r="AA3658" t="s">
        <v>346</v>
      </c>
      <c r="AB3658" t="s">
        <v>124</v>
      </c>
      <c r="AC3658">
        <v>232</v>
      </c>
    </row>
    <row r="3659" spans="1:29" x14ac:dyDescent="0.25">
      <c r="A3659">
        <v>345</v>
      </c>
      <c r="B3659">
        <v>345102</v>
      </c>
      <c r="C3659" t="s">
        <v>78</v>
      </c>
      <c r="D3659">
        <v>5945</v>
      </c>
      <c r="E3659">
        <v>3.31</v>
      </c>
      <c r="F3659" s="1">
        <v>42063</v>
      </c>
      <c r="G3659" t="s">
        <v>119</v>
      </c>
      <c r="H3659" t="s">
        <v>522</v>
      </c>
      <c r="I3659" t="s">
        <v>522</v>
      </c>
      <c r="K3659">
        <v>4917</v>
      </c>
      <c r="L3659">
        <v>203189</v>
      </c>
      <c r="Q3659" t="s">
        <v>344</v>
      </c>
      <c r="U3659">
        <v>2</v>
      </c>
      <c r="V3659">
        <v>15</v>
      </c>
      <c r="Y3659" t="s">
        <v>345</v>
      </c>
      <c r="Z3659">
        <v>0</v>
      </c>
      <c r="AA3659" t="s">
        <v>346</v>
      </c>
      <c r="AB3659" t="s">
        <v>124</v>
      </c>
      <c r="AC3659">
        <v>233</v>
      </c>
    </row>
    <row r="3660" spans="1:29" x14ac:dyDescent="0.25">
      <c r="A3660">
        <v>345</v>
      </c>
      <c r="B3660">
        <v>345101</v>
      </c>
      <c r="C3660" t="s">
        <v>78</v>
      </c>
      <c r="D3660">
        <v>5945</v>
      </c>
      <c r="E3660">
        <v>278.76</v>
      </c>
      <c r="F3660" s="1">
        <v>42063</v>
      </c>
      <c r="G3660" t="s">
        <v>119</v>
      </c>
      <c r="H3660" t="s">
        <v>524</v>
      </c>
      <c r="I3660" t="s">
        <v>524</v>
      </c>
      <c r="K3660">
        <v>4920</v>
      </c>
      <c r="L3660">
        <v>203189</v>
      </c>
      <c r="Q3660" t="s">
        <v>344</v>
      </c>
      <c r="U3660">
        <v>2</v>
      </c>
      <c r="V3660">
        <v>15</v>
      </c>
      <c r="Y3660" t="s">
        <v>345</v>
      </c>
      <c r="Z3660">
        <v>0</v>
      </c>
      <c r="AA3660" t="s">
        <v>346</v>
      </c>
      <c r="AB3660" t="s">
        <v>124</v>
      </c>
      <c r="AC3660">
        <v>232</v>
      </c>
    </row>
    <row r="3661" spans="1:29" x14ac:dyDescent="0.25">
      <c r="A3661">
        <v>345</v>
      </c>
      <c r="B3661">
        <v>345102</v>
      </c>
      <c r="C3661" t="s">
        <v>78</v>
      </c>
      <c r="D3661">
        <v>5945</v>
      </c>
      <c r="E3661">
        <v>2443.16</v>
      </c>
      <c r="F3661" s="1">
        <v>42063</v>
      </c>
      <c r="G3661" t="s">
        <v>119</v>
      </c>
      <c r="H3661" t="s">
        <v>524</v>
      </c>
      <c r="I3661" t="s">
        <v>524</v>
      </c>
      <c r="K3661">
        <v>4920</v>
      </c>
      <c r="L3661">
        <v>203189</v>
      </c>
      <c r="Q3661" t="s">
        <v>344</v>
      </c>
      <c r="U3661">
        <v>2</v>
      </c>
      <c r="V3661">
        <v>15</v>
      </c>
      <c r="Y3661" t="s">
        <v>345</v>
      </c>
      <c r="Z3661">
        <v>0</v>
      </c>
      <c r="AA3661" t="s">
        <v>346</v>
      </c>
      <c r="AB3661" t="s">
        <v>124</v>
      </c>
      <c r="AC3661">
        <v>233</v>
      </c>
    </row>
    <row r="3662" spans="1:29" x14ac:dyDescent="0.25">
      <c r="A3662">
        <v>345</v>
      </c>
      <c r="B3662">
        <v>345101</v>
      </c>
      <c r="C3662" t="s">
        <v>78</v>
      </c>
      <c r="D3662">
        <v>5945</v>
      </c>
      <c r="E3662">
        <v>1.27</v>
      </c>
      <c r="F3662" s="1">
        <v>42063</v>
      </c>
      <c r="G3662" t="s">
        <v>119</v>
      </c>
      <c r="H3662" t="s">
        <v>525</v>
      </c>
      <c r="I3662" t="s">
        <v>525</v>
      </c>
      <c r="K3662">
        <v>4923</v>
      </c>
      <c r="L3662">
        <v>203189</v>
      </c>
      <c r="Q3662" t="s">
        <v>344</v>
      </c>
      <c r="U3662">
        <v>2</v>
      </c>
      <c r="V3662">
        <v>15</v>
      </c>
      <c r="Y3662" t="s">
        <v>345</v>
      </c>
      <c r="Z3662">
        <v>0</v>
      </c>
      <c r="AA3662" t="s">
        <v>346</v>
      </c>
      <c r="AB3662" t="s">
        <v>124</v>
      </c>
      <c r="AC3662">
        <v>232</v>
      </c>
    </row>
    <row r="3663" spans="1:29" x14ac:dyDescent="0.25">
      <c r="A3663">
        <v>345</v>
      </c>
      <c r="B3663">
        <v>345102</v>
      </c>
      <c r="C3663" t="s">
        <v>78</v>
      </c>
      <c r="D3663">
        <v>5945</v>
      </c>
      <c r="E3663">
        <v>11.14</v>
      </c>
      <c r="F3663" s="1">
        <v>42063</v>
      </c>
      <c r="G3663" t="s">
        <v>119</v>
      </c>
      <c r="H3663" t="s">
        <v>525</v>
      </c>
      <c r="I3663" t="s">
        <v>525</v>
      </c>
      <c r="K3663">
        <v>4923</v>
      </c>
      <c r="L3663">
        <v>203189</v>
      </c>
      <c r="Q3663" t="s">
        <v>344</v>
      </c>
      <c r="U3663">
        <v>2</v>
      </c>
      <c r="V3663">
        <v>15</v>
      </c>
      <c r="Y3663" t="s">
        <v>345</v>
      </c>
      <c r="Z3663">
        <v>0</v>
      </c>
      <c r="AA3663" t="s">
        <v>346</v>
      </c>
      <c r="AB3663" t="s">
        <v>124</v>
      </c>
      <c r="AC3663">
        <v>233</v>
      </c>
    </row>
    <row r="3664" spans="1:29" x14ac:dyDescent="0.25">
      <c r="A3664">
        <v>345</v>
      </c>
      <c r="B3664">
        <v>345101</v>
      </c>
      <c r="C3664" t="s">
        <v>78</v>
      </c>
      <c r="D3664">
        <v>5945</v>
      </c>
      <c r="E3664">
        <v>294.3</v>
      </c>
      <c r="F3664" s="1">
        <v>42094</v>
      </c>
      <c r="G3664" t="s">
        <v>119</v>
      </c>
      <c r="H3664" t="s">
        <v>524</v>
      </c>
      <c r="I3664" t="s">
        <v>524</v>
      </c>
      <c r="K3664">
        <v>4920</v>
      </c>
      <c r="L3664">
        <v>205849</v>
      </c>
      <c r="Q3664" t="s">
        <v>344</v>
      </c>
      <c r="U3664">
        <v>3</v>
      </c>
      <c r="V3664">
        <v>15</v>
      </c>
      <c r="Y3664" t="s">
        <v>345</v>
      </c>
      <c r="Z3664">
        <v>0</v>
      </c>
      <c r="AA3664" t="s">
        <v>346</v>
      </c>
      <c r="AB3664" t="s">
        <v>124</v>
      </c>
      <c r="AC3664">
        <v>232</v>
      </c>
    </row>
    <row r="3665" spans="1:29" x14ac:dyDescent="0.25">
      <c r="A3665">
        <v>345</v>
      </c>
      <c r="B3665">
        <v>345102</v>
      </c>
      <c r="C3665" t="s">
        <v>78</v>
      </c>
      <c r="D3665">
        <v>5945</v>
      </c>
      <c r="E3665">
        <v>2571.9699999999998</v>
      </c>
      <c r="F3665" s="1">
        <v>42094</v>
      </c>
      <c r="G3665" t="s">
        <v>119</v>
      </c>
      <c r="H3665" t="s">
        <v>524</v>
      </c>
      <c r="I3665" t="s">
        <v>524</v>
      </c>
      <c r="K3665">
        <v>4920</v>
      </c>
      <c r="L3665">
        <v>205849</v>
      </c>
      <c r="Q3665" t="s">
        <v>344</v>
      </c>
      <c r="U3665">
        <v>3</v>
      </c>
      <c r="V3665">
        <v>15</v>
      </c>
      <c r="Y3665" t="s">
        <v>345</v>
      </c>
      <c r="Z3665">
        <v>0</v>
      </c>
      <c r="AA3665" t="s">
        <v>346</v>
      </c>
      <c r="AB3665" t="s">
        <v>124</v>
      </c>
      <c r="AC3665">
        <v>233</v>
      </c>
    </row>
    <row r="3666" spans="1:29" x14ac:dyDescent="0.25">
      <c r="A3666">
        <v>345</v>
      </c>
      <c r="B3666">
        <v>345101</v>
      </c>
      <c r="C3666" t="s">
        <v>78</v>
      </c>
      <c r="D3666">
        <v>5945</v>
      </c>
      <c r="E3666">
        <v>0.37</v>
      </c>
      <c r="F3666" s="1">
        <v>42094</v>
      </c>
      <c r="G3666" t="s">
        <v>119</v>
      </c>
      <c r="H3666" t="s">
        <v>528</v>
      </c>
      <c r="I3666" t="s">
        <v>528</v>
      </c>
      <c r="K3666">
        <v>4924</v>
      </c>
      <c r="L3666">
        <v>205849</v>
      </c>
      <c r="Q3666" t="s">
        <v>344</v>
      </c>
      <c r="U3666">
        <v>3</v>
      </c>
      <c r="V3666">
        <v>15</v>
      </c>
      <c r="Y3666" t="s">
        <v>345</v>
      </c>
      <c r="Z3666">
        <v>0</v>
      </c>
      <c r="AA3666" t="s">
        <v>346</v>
      </c>
      <c r="AB3666" t="s">
        <v>124</v>
      </c>
      <c r="AC3666">
        <v>232</v>
      </c>
    </row>
    <row r="3667" spans="1:29" x14ac:dyDescent="0.25">
      <c r="A3667">
        <v>345</v>
      </c>
      <c r="B3667">
        <v>345102</v>
      </c>
      <c r="C3667" t="s">
        <v>78</v>
      </c>
      <c r="D3667">
        <v>5945</v>
      </c>
      <c r="E3667">
        <v>3.25</v>
      </c>
      <c r="F3667" s="1">
        <v>42094</v>
      </c>
      <c r="G3667" t="s">
        <v>119</v>
      </c>
      <c r="H3667" t="s">
        <v>528</v>
      </c>
      <c r="I3667" t="s">
        <v>528</v>
      </c>
      <c r="K3667">
        <v>4924</v>
      </c>
      <c r="L3667">
        <v>205849</v>
      </c>
      <c r="Q3667" t="s">
        <v>344</v>
      </c>
      <c r="U3667">
        <v>3</v>
      </c>
      <c r="V3667">
        <v>15</v>
      </c>
      <c r="Y3667" t="s">
        <v>345</v>
      </c>
      <c r="Z3667">
        <v>0</v>
      </c>
      <c r="AA3667" t="s">
        <v>346</v>
      </c>
      <c r="AB3667" t="s">
        <v>124</v>
      </c>
      <c r="AC3667">
        <v>233</v>
      </c>
    </row>
    <row r="3668" spans="1:29" x14ac:dyDescent="0.25">
      <c r="A3668">
        <v>345</v>
      </c>
      <c r="B3668">
        <v>345101</v>
      </c>
      <c r="C3668" t="s">
        <v>78</v>
      </c>
      <c r="D3668">
        <v>5945</v>
      </c>
      <c r="E3668">
        <v>1.94</v>
      </c>
      <c r="F3668" s="1">
        <v>42094</v>
      </c>
      <c r="G3668" t="s">
        <v>119</v>
      </c>
      <c r="H3668" t="s">
        <v>526</v>
      </c>
      <c r="I3668" t="s">
        <v>526</v>
      </c>
      <c r="K3668">
        <v>297655</v>
      </c>
      <c r="L3668">
        <v>205849</v>
      </c>
      <c r="Q3668" t="s">
        <v>344</v>
      </c>
      <c r="U3668">
        <v>3</v>
      </c>
      <c r="V3668">
        <v>15</v>
      </c>
      <c r="Y3668" t="s">
        <v>345</v>
      </c>
      <c r="Z3668">
        <v>0</v>
      </c>
      <c r="AA3668" t="s">
        <v>346</v>
      </c>
      <c r="AB3668" t="s">
        <v>124</v>
      </c>
      <c r="AC3668">
        <v>52</v>
      </c>
    </row>
    <row r="3669" spans="1:29" x14ac:dyDescent="0.25">
      <c r="A3669">
        <v>345</v>
      </c>
      <c r="B3669">
        <v>345102</v>
      </c>
      <c r="C3669" t="s">
        <v>78</v>
      </c>
      <c r="D3669">
        <v>5945</v>
      </c>
      <c r="E3669">
        <v>16.940000000000001</v>
      </c>
      <c r="F3669" s="1">
        <v>42094</v>
      </c>
      <c r="G3669" t="s">
        <v>119</v>
      </c>
      <c r="H3669" t="s">
        <v>526</v>
      </c>
      <c r="I3669" t="s">
        <v>526</v>
      </c>
      <c r="K3669">
        <v>297655</v>
      </c>
      <c r="L3669">
        <v>205849</v>
      </c>
      <c r="Q3669" t="s">
        <v>344</v>
      </c>
      <c r="U3669">
        <v>3</v>
      </c>
      <c r="V3669">
        <v>15</v>
      </c>
      <c r="Y3669" t="s">
        <v>345</v>
      </c>
      <c r="Z3669">
        <v>0</v>
      </c>
      <c r="AA3669" t="s">
        <v>346</v>
      </c>
      <c r="AB3669" t="s">
        <v>124</v>
      </c>
      <c r="AC3669">
        <v>53</v>
      </c>
    </row>
    <row r="3670" spans="1:29" x14ac:dyDescent="0.25">
      <c r="A3670">
        <v>345</v>
      </c>
      <c r="B3670">
        <v>345101</v>
      </c>
      <c r="C3670" t="s">
        <v>78</v>
      </c>
      <c r="D3670">
        <v>5945</v>
      </c>
      <c r="E3670">
        <v>0.27</v>
      </c>
      <c r="F3670" s="1">
        <v>42124</v>
      </c>
      <c r="G3670" t="s">
        <v>119</v>
      </c>
      <c r="H3670" t="s">
        <v>522</v>
      </c>
      <c r="I3670" t="s">
        <v>522</v>
      </c>
      <c r="K3670">
        <v>4917</v>
      </c>
      <c r="L3670">
        <v>208038</v>
      </c>
      <c r="Q3670" t="s">
        <v>344</v>
      </c>
      <c r="U3670">
        <v>4</v>
      </c>
      <c r="V3670">
        <v>15</v>
      </c>
      <c r="Y3670" t="s">
        <v>345</v>
      </c>
      <c r="Z3670">
        <v>0</v>
      </c>
      <c r="AA3670" t="s">
        <v>346</v>
      </c>
      <c r="AB3670" t="s">
        <v>124</v>
      </c>
      <c r="AC3670">
        <v>232</v>
      </c>
    </row>
    <row r="3671" spans="1:29" x14ac:dyDescent="0.25">
      <c r="A3671">
        <v>345</v>
      </c>
      <c r="B3671">
        <v>345102</v>
      </c>
      <c r="C3671" t="s">
        <v>78</v>
      </c>
      <c r="D3671">
        <v>5945</v>
      </c>
      <c r="E3671">
        <v>2.37</v>
      </c>
      <c r="F3671" s="1">
        <v>42124</v>
      </c>
      <c r="G3671" t="s">
        <v>119</v>
      </c>
      <c r="H3671" t="s">
        <v>522</v>
      </c>
      <c r="I3671" t="s">
        <v>522</v>
      </c>
      <c r="K3671">
        <v>4917</v>
      </c>
      <c r="L3671">
        <v>208038</v>
      </c>
      <c r="Q3671" t="s">
        <v>344</v>
      </c>
      <c r="U3671">
        <v>4</v>
      </c>
      <c r="V3671">
        <v>15</v>
      </c>
      <c r="Y3671" t="s">
        <v>345</v>
      </c>
      <c r="Z3671">
        <v>0</v>
      </c>
      <c r="AA3671" t="s">
        <v>346</v>
      </c>
      <c r="AB3671" t="s">
        <v>124</v>
      </c>
      <c r="AC3671">
        <v>233</v>
      </c>
    </row>
    <row r="3672" spans="1:29" x14ac:dyDescent="0.25">
      <c r="A3672">
        <v>345</v>
      </c>
      <c r="B3672">
        <v>345101</v>
      </c>
      <c r="C3672" t="s">
        <v>78</v>
      </c>
      <c r="D3672">
        <v>5945</v>
      </c>
      <c r="E3672">
        <v>291.39999999999998</v>
      </c>
      <c r="F3672" s="1">
        <v>42124</v>
      </c>
      <c r="G3672" t="s">
        <v>119</v>
      </c>
      <c r="H3672" t="s">
        <v>524</v>
      </c>
      <c r="I3672" t="s">
        <v>524</v>
      </c>
      <c r="K3672">
        <v>4920</v>
      </c>
      <c r="L3672">
        <v>208038</v>
      </c>
      <c r="Q3672" t="s">
        <v>344</v>
      </c>
      <c r="U3672">
        <v>4</v>
      </c>
      <c r="V3672">
        <v>15</v>
      </c>
      <c r="Y3672" t="s">
        <v>345</v>
      </c>
      <c r="Z3672">
        <v>0</v>
      </c>
      <c r="AA3672" t="s">
        <v>346</v>
      </c>
      <c r="AB3672" t="s">
        <v>124</v>
      </c>
      <c r="AC3672">
        <v>232</v>
      </c>
    </row>
    <row r="3673" spans="1:29" x14ac:dyDescent="0.25">
      <c r="A3673">
        <v>345</v>
      </c>
      <c r="B3673">
        <v>345102</v>
      </c>
      <c r="C3673" t="s">
        <v>78</v>
      </c>
      <c r="D3673">
        <v>5945</v>
      </c>
      <c r="E3673">
        <v>2549.56</v>
      </c>
      <c r="F3673" s="1">
        <v>42124</v>
      </c>
      <c r="G3673" t="s">
        <v>119</v>
      </c>
      <c r="H3673" t="s">
        <v>524</v>
      </c>
      <c r="I3673" t="s">
        <v>524</v>
      </c>
      <c r="K3673">
        <v>4920</v>
      </c>
      <c r="L3673">
        <v>208038</v>
      </c>
      <c r="Q3673" t="s">
        <v>344</v>
      </c>
      <c r="U3673">
        <v>4</v>
      </c>
      <c r="V3673">
        <v>15</v>
      </c>
      <c r="Y3673" t="s">
        <v>345</v>
      </c>
      <c r="Z3673">
        <v>0</v>
      </c>
      <c r="AA3673" t="s">
        <v>346</v>
      </c>
      <c r="AB3673" t="s">
        <v>124</v>
      </c>
      <c r="AC3673">
        <v>233</v>
      </c>
    </row>
    <row r="3674" spans="1:29" x14ac:dyDescent="0.25">
      <c r="A3674">
        <v>345</v>
      </c>
      <c r="B3674">
        <v>345101</v>
      </c>
      <c r="C3674" t="s">
        <v>78</v>
      </c>
      <c r="D3674">
        <v>5945</v>
      </c>
      <c r="E3674">
        <v>0.53</v>
      </c>
      <c r="F3674" s="1">
        <v>42124</v>
      </c>
      <c r="G3674" t="s">
        <v>119</v>
      </c>
      <c r="H3674" t="s">
        <v>525</v>
      </c>
      <c r="I3674" t="s">
        <v>525</v>
      </c>
      <c r="K3674">
        <v>4923</v>
      </c>
      <c r="L3674">
        <v>208038</v>
      </c>
      <c r="Q3674" t="s">
        <v>344</v>
      </c>
      <c r="U3674">
        <v>4</v>
      </c>
      <c r="V3674">
        <v>15</v>
      </c>
      <c r="Y3674" t="s">
        <v>345</v>
      </c>
      <c r="Z3674">
        <v>0</v>
      </c>
      <c r="AA3674" t="s">
        <v>346</v>
      </c>
      <c r="AB3674" t="s">
        <v>124</v>
      </c>
      <c r="AC3674">
        <v>232</v>
      </c>
    </row>
    <row r="3675" spans="1:29" x14ac:dyDescent="0.25">
      <c r="A3675">
        <v>345</v>
      </c>
      <c r="B3675">
        <v>345102</v>
      </c>
      <c r="C3675" t="s">
        <v>78</v>
      </c>
      <c r="D3675">
        <v>5945</v>
      </c>
      <c r="E3675">
        <v>4.6100000000000003</v>
      </c>
      <c r="F3675" s="1">
        <v>42124</v>
      </c>
      <c r="G3675" t="s">
        <v>119</v>
      </c>
      <c r="H3675" t="s">
        <v>525</v>
      </c>
      <c r="I3675" t="s">
        <v>525</v>
      </c>
      <c r="K3675">
        <v>4923</v>
      </c>
      <c r="L3675">
        <v>208038</v>
      </c>
      <c r="Q3675" t="s">
        <v>344</v>
      </c>
      <c r="U3675">
        <v>4</v>
      </c>
      <c r="V3675">
        <v>15</v>
      </c>
      <c r="Y3675" t="s">
        <v>345</v>
      </c>
      <c r="Z3675">
        <v>0</v>
      </c>
      <c r="AA3675" t="s">
        <v>346</v>
      </c>
      <c r="AB3675" t="s">
        <v>124</v>
      </c>
      <c r="AC3675">
        <v>233</v>
      </c>
    </row>
    <row r="3676" spans="1:29" x14ac:dyDescent="0.25">
      <c r="A3676">
        <v>345</v>
      </c>
      <c r="B3676">
        <v>345101</v>
      </c>
      <c r="C3676" t="s">
        <v>78</v>
      </c>
      <c r="D3676">
        <v>5945</v>
      </c>
      <c r="E3676">
        <v>0.19</v>
      </c>
      <c r="F3676" s="1">
        <v>42124</v>
      </c>
      <c r="G3676" t="s">
        <v>119</v>
      </c>
      <c r="H3676" t="s">
        <v>528</v>
      </c>
      <c r="I3676" t="s">
        <v>528</v>
      </c>
      <c r="K3676">
        <v>4924</v>
      </c>
      <c r="L3676">
        <v>208038</v>
      </c>
      <c r="Q3676" t="s">
        <v>344</v>
      </c>
      <c r="U3676">
        <v>4</v>
      </c>
      <c r="V3676">
        <v>15</v>
      </c>
      <c r="Y3676" t="s">
        <v>345</v>
      </c>
      <c r="Z3676">
        <v>0</v>
      </c>
      <c r="AA3676" t="s">
        <v>346</v>
      </c>
      <c r="AB3676" t="s">
        <v>124</v>
      </c>
      <c r="AC3676">
        <v>232</v>
      </c>
    </row>
    <row r="3677" spans="1:29" x14ac:dyDescent="0.25">
      <c r="A3677">
        <v>345</v>
      </c>
      <c r="B3677">
        <v>345102</v>
      </c>
      <c r="C3677" t="s">
        <v>78</v>
      </c>
      <c r="D3677">
        <v>5945</v>
      </c>
      <c r="E3677">
        <v>1.63</v>
      </c>
      <c r="F3677" s="1">
        <v>42124</v>
      </c>
      <c r="G3677" t="s">
        <v>119</v>
      </c>
      <c r="H3677" t="s">
        <v>528</v>
      </c>
      <c r="I3677" t="s">
        <v>528</v>
      </c>
      <c r="K3677">
        <v>4924</v>
      </c>
      <c r="L3677">
        <v>208038</v>
      </c>
      <c r="Q3677" t="s">
        <v>344</v>
      </c>
      <c r="U3677">
        <v>4</v>
      </c>
      <c r="V3677">
        <v>15</v>
      </c>
      <c r="Y3677" t="s">
        <v>345</v>
      </c>
      <c r="Z3677">
        <v>0</v>
      </c>
      <c r="AA3677" t="s">
        <v>346</v>
      </c>
      <c r="AB3677" t="s">
        <v>124</v>
      </c>
      <c r="AC3677">
        <v>233</v>
      </c>
    </row>
    <row r="3678" spans="1:29" x14ac:dyDescent="0.25">
      <c r="A3678">
        <v>345</v>
      </c>
      <c r="B3678">
        <v>345101</v>
      </c>
      <c r="C3678" t="s">
        <v>78</v>
      </c>
      <c r="D3678">
        <v>5945</v>
      </c>
      <c r="E3678">
        <v>8.33</v>
      </c>
      <c r="F3678" s="1">
        <v>42124</v>
      </c>
      <c r="G3678" t="s">
        <v>119</v>
      </c>
      <c r="H3678" t="s">
        <v>526</v>
      </c>
      <c r="I3678" t="s">
        <v>526</v>
      </c>
      <c r="K3678">
        <v>297655</v>
      </c>
      <c r="L3678">
        <v>208038</v>
      </c>
      <c r="Q3678" t="s">
        <v>344</v>
      </c>
      <c r="U3678">
        <v>4</v>
      </c>
      <c r="V3678">
        <v>15</v>
      </c>
      <c r="Y3678" t="s">
        <v>345</v>
      </c>
      <c r="Z3678">
        <v>0</v>
      </c>
      <c r="AA3678" t="s">
        <v>346</v>
      </c>
      <c r="AB3678" t="s">
        <v>124</v>
      </c>
      <c r="AC3678">
        <v>52</v>
      </c>
    </row>
    <row r="3679" spans="1:29" x14ac:dyDescent="0.25">
      <c r="A3679">
        <v>345</v>
      </c>
      <c r="B3679">
        <v>345102</v>
      </c>
      <c r="C3679" t="s">
        <v>78</v>
      </c>
      <c r="D3679">
        <v>5945</v>
      </c>
      <c r="E3679">
        <v>72.91</v>
      </c>
      <c r="F3679" s="1">
        <v>42124</v>
      </c>
      <c r="G3679" t="s">
        <v>119</v>
      </c>
      <c r="H3679" t="s">
        <v>526</v>
      </c>
      <c r="I3679" t="s">
        <v>526</v>
      </c>
      <c r="K3679">
        <v>297655</v>
      </c>
      <c r="L3679">
        <v>208038</v>
      </c>
      <c r="Q3679" t="s">
        <v>344</v>
      </c>
      <c r="U3679">
        <v>4</v>
      </c>
      <c r="V3679">
        <v>15</v>
      </c>
      <c r="Y3679" t="s">
        <v>345</v>
      </c>
      <c r="Z3679">
        <v>0</v>
      </c>
      <c r="AA3679" t="s">
        <v>346</v>
      </c>
      <c r="AB3679" t="s">
        <v>124</v>
      </c>
      <c r="AC3679">
        <v>53</v>
      </c>
    </row>
    <row r="3680" spans="1:29" x14ac:dyDescent="0.25">
      <c r="A3680">
        <v>345</v>
      </c>
      <c r="B3680">
        <v>345101</v>
      </c>
      <c r="C3680" t="s">
        <v>78</v>
      </c>
      <c r="D3680">
        <v>5945</v>
      </c>
      <c r="E3680">
        <v>285.89999999999998</v>
      </c>
      <c r="F3680" s="1">
        <v>42155</v>
      </c>
      <c r="G3680" t="s">
        <v>119</v>
      </c>
      <c r="H3680" t="s">
        <v>524</v>
      </c>
      <c r="I3680" t="s">
        <v>524</v>
      </c>
      <c r="K3680">
        <v>4920</v>
      </c>
      <c r="L3680">
        <v>210146</v>
      </c>
      <c r="Q3680" t="s">
        <v>344</v>
      </c>
      <c r="U3680">
        <v>5</v>
      </c>
      <c r="V3680">
        <v>15</v>
      </c>
      <c r="Y3680" t="s">
        <v>345</v>
      </c>
      <c r="Z3680">
        <v>0</v>
      </c>
      <c r="AA3680" t="s">
        <v>346</v>
      </c>
      <c r="AB3680" t="s">
        <v>124</v>
      </c>
      <c r="AC3680">
        <v>232</v>
      </c>
    </row>
    <row r="3681" spans="1:29" x14ac:dyDescent="0.25">
      <c r="A3681">
        <v>345</v>
      </c>
      <c r="B3681">
        <v>345102</v>
      </c>
      <c r="C3681" t="s">
        <v>78</v>
      </c>
      <c r="D3681">
        <v>5945</v>
      </c>
      <c r="E3681">
        <v>2512.36</v>
      </c>
      <c r="F3681" s="1">
        <v>42155</v>
      </c>
      <c r="G3681" t="s">
        <v>119</v>
      </c>
      <c r="H3681" t="s">
        <v>524</v>
      </c>
      <c r="I3681" t="s">
        <v>524</v>
      </c>
      <c r="K3681">
        <v>4920</v>
      </c>
      <c r="L3681">
        <v>210146</v>
      </c>
      <c r="Q3681" t="s">
        <v>344</v>
      </c>
      <c r="U3681">
        <v>5</v>
      </c>
      <c r="V3681">
        <v>15</v>
      </c>
      <c r="Y3681" t="s">
        <v>345</v>
      </c>
      <c r="Z3681">
        <v>0</v>
      </c>
      <c r="AA3681" t="s">
        <v>346</v>
      </c>
      <c r="AB3681" t="s">
        <v>124</v>
      </c>
      <c r="AC3681">
        <v>233</v>
      </c>
    </row>
    <row r="3682" spans="1:29" x14ac:dyDescent="0.25">
      <c r="A3682">
        <v>345</v>
      </c>
      <c r="B3682">
        <v>345101</v>
      </c>
      <c r="C3682" t="s">
        <v>78</v>
      </c>
      <c r="D3682">
        <v>5945</v>
      </c>
      <c r="E3682">
        <v>0.54</v>
      </c>
      <c r="F3682" s="1">
        <v>42155</v>
      </c>
      <c r="G3682" t="s">
        <v>119</v>
      </c>
      <c r="H3682" t="s">
        <v>525</v>
      </c>
      <c r="I3682" t="s">
        <v>525</v>
      </c>
      <c r="K3682">
        <v>4923</v>
      </c>
      <c r="L3682">
        <v>210146</v>
      </c>
      <c r="Q3682" t="s">
        <v>344</v>
      </c>
      <c r="U3682">
        <v>5</v>
      </c>
      <c r="V3682">
        <v>15</v>
      </c>
      <c r="Y3682" t="s">
        <v>345</v>
      </c>
      <c r="Z3682">
        <v>0</v>
      </c>
      <c r="AA3682" t="s">
        <v>346</v>
      </c>
      <c r="AB3682" t="s">
        <v>124</v>
      </c>
      <c r="AC3682">
        <v>232</v>
      </c>
    </row>
    <row r="3683" spans="1:29" x14ac:dyDescent="0.25">
      <c r="A3683">
        <v>345</v>
      </c>
      <c r="B3683">
        <v>345102</v>
      </c>
      <c r="C3683" t="s">
        <v>78</v>
      </c>
      <c r="D3683">
        <v>5945</v>
      </c>
      <c r="E3683">
        <v>4.7300000000000004</v>
      </c>
      <c r="F3683" s="1">
        <v>42155</v>
      </c>
      <c r="G3683" t="s">
        <v>119</v>
      </c>
      <c r="H3683" t="s">
        <v>525</v>
      </c>
      <c r="I3683" t="s">
        <v>525</v>
      </c>
      <c r="K3683">
        <v>4923</v>
      </c>
      <c r="L3683">
        <v>210146</v>
      </c>
      <c r="Q3683" t="s">
        <v>344</v>
      </c>
      <c r="U3683">
        <v>5</v>
      </c>
      <c r="V3683">
        <v>15</v>
      </c>
      <c r="Y3683" t="s">
        <v>345</v>
      </c>
      <c r="Z3683">
        <v>0</v>
      </c>
      <c r="AA3683" t="s">
        <v>346</v>
      </c>
      <c r="AB3683" t="s">
        <v>124</v>
      </c>
      <c r="AC3683">
        <v>233</v>
      </c>
    </row>
    <row r="3684" spans="1:29" x14ac:dyDescent="0.25">
      <c r="A3684">
        <v>345</v>
      </c>
      <c r="B3684">
        <v>345101</v>
      </c>
      <c r="C3684" t="s">
        <v>78</v>
      </c>
      <c r="D3684">
        <v>5945</v>
      </c>
      <c r="E3684">
        <v>3.83</v>
      </c>
      <c r="F3684" s="1">
        <v>42155</v>
      </c>
      <c r="G3684" t="s">
        <v>119</v>
      </c>
      <c r="H3684" t="s">
        <v>526</v>
      </c>
      <c r="I3684" t="s">
        <v>526</v>
      </c>
      <c r="K3684">
        <v>297655</v>
      </c>
      <c r="L3684">
        <v>210146</v>
      </c>
      <c r="Q3684" t="s">
        <v>344</v>
      </c>
      <c r="U3684">
        <v>5</v>
      </c>
      <c r="V3684">
        <v>15</v>
      </c>
      <c r="Y3684" t="s">
        <v>345</v>
      </c>
      <c r="Z3684">
        <v>0</v>
      </c>
      <c r="AA3684" t="s">
        <v>346</v>
      </c>
      <c r="AB3684" t="s">
        <v>124</v>
      </c>
      <c r="AC3684">
        <v>52</v>
      </c>
    </row>
    <row r="3685" spans="1:29" x14ac:dyDescent="0.25">
      <c r="A3685">
        <v>345</v>
      </c>
      <c r="B3685">
        <v>345102</v>
      </c>
      <c r="C3685" t="s">
        <v>78</v>
      </c>
      <c r="D3685">
        <v>5945</v>
      </c>
      <c r="E3685">
        <v>33.69</v>
      </c>
      <c r="F3685" s="1">
        <v>42155</v>
      </c>
      <c r="G3685" t="s">
        <v>119</v>
      </c>
      <c r="H3685" t="s">
        <v>526</v>
      </c>
      <c r="I3685" t="s">
        <v>526</v>
      </c>
      <c r="K3685">
        <v>297655</v>
      </c>
      <c r="L3685">
        <v>210146</v>
      </c>
      <c r="Q3685" t="s">
        <v>344</v>
      </c>
      <c r="U3685">
        <v>5</v>
      </c>
      <c r="V3685">
        <v>15</v>
      </c>
      <c r="Y3685" t="s">
        <v>345</v>
      </c>
      <c r="Z3685">
        <v>0</v>
      </c>
      <c r="AA3685" t="s">
        <v>346</v>
      </c>
      <c r="AB3685" t="s">
        <v>124</v>
      </c>
      <c r="AC3685">
        <v>53</v>
      </c>
    </row>
    <row r="3686" spans="1:29" x14ac:dyDescent="0.25">
      <c r="A3686">
        <v>345</v>
      </c>
      <c r="B3686">
        <v>345101</v>
      </c>
      <c r="C3686" t="s">
        <v>78</v>
      </c>
      <c r="D3686">
        <v>5945</v>
      </c>
      <c r="E3686">
        <v>0.27</v>
      </c>
      <c r="F3686" s="1">
        <v>42185</v>
      </c>
      <c r="G3686" t="s">
        <v>119</v>
      </c>
      <c r="H3686" t="s">
        <v>522</v>
      </c>
      <c r="I3686" t="s">
        <v>522</v>
      </c>
      <c r="K3686">
        <v>4917</v>
      </c>
      <c r="L3686">
        <v>212653</v>
      </c>
      <c r="Q3686" t="s">
        <v>344</v>
      </c>
      <c r="U3686">
        <v>6</v>
      </c>
      <c r="V3686">
        <v>15</v>
      </c>
      <c r="Y3686" t="s">
        <v>345</v>
      </c>
      <c r="Z3686">
        <v>0</v>
      </c>
      <c r="AA3686" t="s">
        <v>346</v>
      </c>
      <c r="AB3686" t="s">
        <v>124</v>
      </c>
      <c r="AC3686">
        <v>232</v>
      </c>
    </row>
    <row r="3687" spans="1:29" x14ac:dyDescent="0.25">
      <c r="A3687">
        <v>345</v>
      </c>
      <c r="B3687">
        <v>345102</v>
      </c>
      <c r="C3687" t="s">
        <v>78</v>
      </c>
      <c r="D3687">
        <v>5945</v>
      </c>
      <c r="E3687">
        <v>2.37</v>
      </c>
      <c r="F3687" s="1">
        <v>42185</v>
      </c>
      <c r="G3687" t="s">
        <v>119</v>
      </c>
      <c r="H3687" t="s">
        <v>522</v>
      </c>
      <c r="I3687" t="s">
        <v>522</v>
      </c>
      <c r="K3687">
        <v>4917</v>
      </c>
      <c r="L3687">
        <v>212653</v>
      </c>
      <c r="Q3687" t="s">
        <v>344</v>
      </c>
      <c r="U3687">
        <v>6</v>
      </c>
      <c r="V3687">
        <v>15</v>
      </c>
      <c r="Y3687" t="s">
        <v>345</v>
      </c>
      <c r="Z3687">
        <v>0</v>
      </c>
      <c r="AA3687" t="s">
        <v>346</v>
      </c>
      <c r="AB3687" t="s">
        <v>124</v>
      </c>
      <c r="AC3687">
        <v>233</v>
      </c>
    </row>
    <row r="3688" spans="1:29" x14ac:dyDescent="0.25">
      <c r="A3688">
        <v>345</v>
      </c>
      <c r="B3688">
        <v>345101</v>
      </c>
      <c r="C3688" t="s">
        <v>78</v>
      </c>
      <c r="D3688">
        <v>5945</v>
      </c>
      <c r="E3688">
        <v>283.95</v>
      </c>
      <c r="F3688" s="1">
        <v>42185</v>
      </c>
      <c r="G3688" t="s">
        <v>119</v>
      </c>
      <c r="H3688" t="s">
        <v>524</v>
      </c>
      <c r="I3688" t="s">
        <v>524</v>
      </c>
      <c r="K3688">
        <v>4920</v>
      </c>
      <c r="L3688">
        <v>212653</v>
      </c>
      <c r="Q3688" t="s">
        <v>344</v>
      </c>
      <c r="U3688">
        <v>6</v>
      </c>
      <c r="V3688">
        <v>15</v>
      </c>
      <c r="Y3688" t="s">
        <v>345</v>
      </c>
      <c r="Z3688">
        <v>0</v>
      </c>
      <c r="AA3688" t="s">
        <v>346</v>
      </c>
      <c r="AB3688" t="s">
        <v>124</v>
      </c>
      <c r="AC3688">
        <v>232</v>
      </c>
    </row>
    <row r="3689" spans="1:29" x14ac:dyDescent="0.25">
      <c r="A3689">
        <v>345</v>
      </c>
      <c r="B3689">
        <v>345102</v>
      </c>
      <c r="C3689" t="s">
        <v>78</v>
      </c>
      <c r="D3689">
        <v>5945</v>
      </c>
      <c r="E3689">
        <v>2515.29</v>
      </c>
      <c r="F3689" s="1">
        <v>42185</v>
      </c>
      <c r="G3689" t="s">
        <v>119</v>
      </c>
      <c r="H3689" t="s">
        <v>524</v>
      </c>
      <c r="I3689" t="s">
        <v>524</v>
      </c>
      <c r="K3689">
        <v>4920</v>
      </c>
      <c r="L3689">
        <v>212653</v>
      </c>
      <c r="Q3689" t="s">
        <v>344</v>
      </c>
      <c r="U3689">
        <v>6</v>
      </c>
      <c r="V3689">
        <v>15</v>
      </c>
      <c r="Y3689" t="s">
        <v>345</v>
      </c>
      <c r="Z3689">
        <v>0</v>
      </c>
      <c r="AA3689" t="s">
        <v>346</v>
      </c>
      <c r="AB3689" t="s">
        <v>124</v>
      </c>
      <c r="AC3689">
        <v>233</v>
      </c>
    </row>
    <row r="3690" spans="1:29" x14ac:dyDescent="0.25">
      <c r="A3690">
        <v>345</v>
      </c>
      <c r="B3690">
        <v>345101</v>
      </c>
      <c r="C3690" t="s">
        <v>78</v>
      </c>
      <c r="D3690">
        <v>5945</v>
      </c>
      <c r="E3690">
        <v>1.24</v>
      </c>
      <c r="F3690" s="1">
        <v>42185</v>
      </c>
      <c r="G3690" t="s">
        <v>119</v>
      </c>
      <c r="H3690" t="s">
        <v>525</v>
      </c>
      <c r="I3690" t="s">
        <v>525</v>
      </c>
      <c r="K3690">
        <v>4923</v>
      </c>
      <c r="L3690">
        <v>212653</v>
      </c>
      <c r="Q3690" t="s">
        <v>344</v>
      </c>
      <c r="U3690">
        <v>6</v>
      </c>
      <c r="V3690">
        <v>15</v>
      </c>
      <c r="Y3690" t="s">
        <v>345</v>
      </c>
      <c r="Z3690">
        <v>0</v>
      </c>
      <c r="AA3690" t="s">
        <v>346</v>
      </c>
      <c r="AB3690" t="s">
        <v>124</v>
      </c>
      <c r="AC3690">
        <v>232</v>
      </c>
    </row>
    <row r="3691" spans="1:29" x14ac:dyDescent="0.25">
      <c r="A3691">
        <v>345</v>
      </c>
      <c r="B3691">
        <v>345102</v>
      </c>
      <c r="C3691" t="s">
        <v>78</v>
      </c>
      <c r="D3691">
        <v>5945</v>
      </c>
      <c r="E3691">
        <v>11.03</v>
      </c>
      <c r="F3691" s="1">
        <v>42185</v>
      </c>
      <c r="G3691" t="s">
        <v>119</v>
      </c>
      <c r="H3691" t="s">
        <v>525</v>
      </c>
      <c r="I3691" t="s">
        <v>525</v>
      </c>
      <c r="K3691">
        <v>4923</v>
      </c>
      <c r="L3691">
        <v>212653</v>
      </c>
      <c r="Q3691" t="s">
        <v>344</v>
      </c>
      <c r="U3691">
        <v>6</v>
      </c>
      <c r="V3691">
        <v>15</v>
      </c>
      <c r="Y3691" t="s">
        <v>345</v>
      </c>
      <c r="Z3691">
        <v>0</v>
      </c>
      <c r="AA3691" t="s">
        <v>346</v>
      </c>
      <c r="AB3691" t="s">
        <v>124</v>
      </c>
      <c r="AC3691">
        <v>233</v>
      </c>
    </row>
    <row r="3692" spans="1:29" x14ac:dyDescent="0.25">
      <c r="A3692">
        <v>345</v>
      </c>
      <c r="B3692">
        <v>345101</v>
      </c>
      <c r="C3692" t="s">
        <v>78</v>
      </c>
      <c r="D3692">
        <v>5945</v>
      </c>
      <c r="E3692">
        <v>0.37</v>
      </c>
      <c r="F3692" s="1">
        <v>42185</v>
      </c>
      <c r="G3692" t="s">
        <v>119</v>
      </c>
      <c r="H3692" t="s">
        <v>528</v>
      </c>
      <c r="I3692" t="s">
        <v>528</v>
      </c>
      <c r="K3692">
        <v>4924</v>
      </c>
      <c r="L3692">
        <v>212653</v>
      </c>
      <c r="Q3692" t="s">
        <v>344</v>
      </c>
      <c r="U3692">
        <v>6</v>
      </c>
      <c r="V3692">
        <v>15</v>
      </c>
      <c r="Y3692" t="s">
        <v>345</v>
      </c>
      <c r="Z3692">
        <v>0</v>
      </c>
      <c r="AA3692" t="s">
        <v>346</v>
      </c>
      <c r="AB3692" t="s">
        <v>124</v>
      </c>
      <c r="AC3692">
        <v>232</v>
      </c>
    </row>
    <row r="3693" spans="1:29" x14ac:dyDescent="0.25">
      <c r="A3693">
        <v>345</v>
      </c>
      <c r="B3693">
        <v>345102</v>
      </c>
      <c r="C3693" t="s">
        <v>78</v>
      </c>
      <c r="D3693">
        <v>5945</v>
      </c>
      <c r="E3693">
        <v>3.28</v>
      </c>
      <c r="F3693" s="1">
        <v>42185</v>
      </c>
      <c r="G3693" t="s">
        <v>119</v>
      </c>
      <c r="H3693" t="s">
        <v>528</v>
      </c>
      <c r="I3693" t="s">
        <v>528</v>
      </c>
      <c r="K3693">
        <v>4924</v>
      </c>
      <c r="L3693">
        <v>212653</v>
      </c>
      <c r="Q3693" t="s">
        <v>344</v>
      </c>
      <c r="U3693">
        <v>6</v>
      </c>
      <c r="V3693">
        <v>15</v>
      </c>
      <c r="Y3693" t="s">
        <v>345</v>
      </c>
      <c r="Z3693">
        <v>0</v>
      </c>
      <c r="AA3693" t="s">
        <v>346</v>
      </c>
      <c r="AB3693" t="s">
        <v>124</v>
      </c>
      <c r="AC3693">
        <v>233</v>
      </c>
    </row>
    <row r="3694" spans="1:29" x14ac:dyDescent="0.25">
      <c r="A3694">
        <v>345</v>
      </c>
      <c r="B3694">
        <v>345101</v>
      </c>
      <c r="C3694" t="s">
        <v>78</v>
      </c>
      <c r="D3694">
        <v>5945</v>
      </c>
      <c r="E3694">
        <v>5.95</v>
      </c>
      <c r="F3694" s="1">
        <v>42185</v>
      </c>
      <c r="G3694" t="s">
        <v>119</v>
      </c>
      <c r="H3694" t="s">
        <v>526</v>
      </c>
      <c r="I3694" t="s">
        <v>526</v>
      </c>
      <c r="K3694">
        <v>297655</v>
      </c>
      <c r="L3694">
        <v>212653</v>
      </c>
      <c r="Q3694" t="s">
        <v>344</v>
      </c>
      <c r="U3694">
        <v>6</v>
      </c>
      <c r="V3694">
        <v>15</v>
      </c>
      <c r="Y3694" t="s">
        <v>345</v>
      </c>
      <c r="Z3694">
        <v>0</v>
      </c>
      <c r="AA3694" t="s">
        <v>346</v>
      </c>
      <c r="AB3694" t="s">
        <v>124</v>
      </c>
      <c r="AC3694">
        <v>52</v>
      </c>
    </row>
    <row r="3695" spans="1:29" x14ac:dyDescent="0.25">
      <c r="A3695">
        <v>345</v>
      </c>
      <c r="B3695">
        <v>345102</v>
      </c>
      <c r="C3695" t="s">
        <v>78</v>
      </c>
      <c r="D3695">
        <v>5945</v>
      </c>
      <c r="E3695">
        <v>52.7</v>
      </c>
      <c r="F3695" s="1">
        <v>42185</v>
      </c>
      <c r="G3695" t="s">
        <v>119</v>
      </c>
      <c r="H3695" t="s">
        <v>526</v>
      </c>
      <c r="I3695" t="s">
        <v>526</v>
      </c>
      <c r="K3695">
        <v>297655</v>
      </c>
      <c r="L3695">
        <v>212653</v>
      </c>
      <c r="Q3695" t="s">
        <v>344</v>
      </c>
      <c r="U3695">
        <v>6</v>
      </c>
      <c r="V3695">
        <v>15</v>
      </c>
      <c r="Y3695" t="s">
        <v>345</v>
      </c>
      <c r="Z3695">
        <v>0</v>
      </c>
      <c r="AA3695" t="s">
        <v>346</v>
      </c>
      <c r="AB3695" t="s">
        <v>124</v>
      </c>
      <c r="AC3695">
        <v>53</v>
      </c>
    </row>
    <row r="3696" spans="1:29" x14ac:dyDescent="0.25">
      <c r="A3696">
        <v>345</v>
      </c>
      <c r="B3696">
        <v>345101</v>
      </c>
      <c r="C3696" t="s">
        <v>78</v>
      </c>
      <c r="D3696">
        <v>5950</v>
      </c>
      <c r="E3696">
        <v>-132.71</v>
      </c>
      <c r="F3696" s="1">
        <v>41821</v>
      </c>
      <c r="G3696" t="s">
        <v>119</v>
      </c>
      <c r="H3696" t="s">
        <v>358</v>
      </c>
      <c r="I3696" t="s">
        <v>530</v>
      </c>
      <c r="K3696">
        <v>298589</v>
      </c>
      <c r="L3696">
        <v>185320</v>
      </c>
      <c r="P3696" t="s">
        <v>126</v>
      </c>
      <c r="Q3696" t="s">
        <v>170</v>
      </c>
      <c r="U3696">
        <v>7</v>
      </c>
      <c r="V3696">
        <v>14</v>
      </c>
      <c r="Y3696" t="s">
        <v>122</v>
      </c>
      <c r="Z3696">
        <v>102</v>
      </c>
      <c r="AA3696" t="s">
        <v>123</v>
      </c>
      <c r="AB3696" t="s">
        <v>124</v>
      </c>
      <c r="AC3696">
        <v>250</v>
      </c>
    </row>
    <row r="3697" spans="1:29" x14ac:dyDescent="0.25">
      <c r="A3697">
        <v>345</v>
      </c>
      <c r="B3697">
        <v>345101</v>
      </c>
      <c r="C3697" t="s">
        <v>78</v>
      </c>
      <c r="D3697">
        <v>5950</v>
      </c>
      <c r="E3697">
        <v>132.71</v>
      </c>
      <c r="F3697" s="1">
        <v>41822</v>
      </c>
      <c r="G3697" t="s">
        <v>119</v>
      </c>
      <c r="H3697" t="s">
        <v>531</v>
      </c>
      <c r="K3697">
        <v>611787</v>
      </c>
      <c r="L3697">
        <v>185096</v>
      </c>
      <c r="Q3697" t="s">
        <v>172</v>
      </c>
      <c r="U3697">
        <v>7</v>
      </c>
      <c r="V3697">
        <v>14</v>
      </c>
      <c r="X3697">
        <v>3053208</v>
      </c>
      <c r="Y3697" t="s">
        <v>122</v>
      </c>
      <c r="Z3697">
        <v>345</v>
      </c>
      <c r="AA3697" t="s">
        <v>147</v>
      </c>
      <c r="AB3697" t="s">
        <v>124</v>
      </c>
      <c r="AC3697">
        <v>1</v>
      </c>
    </row>
    <row r="3698" spans="1:29" x14ac:dyDescent="0.25">
      <c r="A3698">
        <v>345</v>
      </c>
      <c r="B3698">
        <v>345101</v>
      </c>
      <c r="C3698" t="s">
        <v>78</v>
      </c>
      <c r="D3698">
        <v>5950</v>
      </c>
      <c r="E3698">
        <v>5.62</v>
      </c>
      <c r="F3698" s="1">
        <v>41851</v>
      </c>
      <c r="G3698" t="s">
        <v>119</v>
      </c>
      <c r="H3698" t="s">
        <v>532</v>
      </c>
      <c r="I3698" t="s">
        <v>532</v>
      </c>
      <c r="K3698">
        <v>4934</v>
      </c>
      <c r="L3698">
        <v>188241</v>
      </c>
      <c r="Q3698" t="s">
        <v>344</v>
      </c>
      <c r="U3698">
        <v>7</v>
      </c>
      <c r="V3698">
        <v>14</v>
      </c>
      <c r="Y3698" t="s">
        <v>345</v>
      </c>
      <c r="Z3698">
        <v>0</v>
      </c>
      <c r="AA3698" t="s">
        <v>346</v>
      </c>
      <c r="AB3698" t="s">
        <v>124</v>
      </c>
      <c r="AC3698">
        <v>229</v>
      </c>
    </row>
    <row r="3699" spans="1:29" x14ac:dyDescent="0.25">
      <c r="A3699">
        <v>345</v>
      </c>
      <c r="B3699">
        <v>345102</v>
      </c>
      <c r="C3699" t="s">
        <v>78</v>
      </c>
      <c r="D3699">
        <v>5950</v>
      </c>
      <c r="E3699">
        <v>50.15</v>
      </c>
      <c r="F3699" s="1">
        <v>41851</v>
      </c>
      <c r="G3699" t="s">
        <v>119</v>
      </c>
      <c r="H3699" t="s">
        <v>532</v>
      </c>
      <c r="I3699" t="s">
        <v>532</v>
      </c>
      <c r="K3699">
        <v>4934</v>
      </c>
      <c r="L3699">
        <v>188241</v>
      </c>
      <c r="Q3699" t="s">
        <v>344</v>
      </c>
      <c r="U3699">
        <v>7</v>
      </c>
      <c r="V3699">
        <v>14</v>
      </c>
      <c r="Y3699" t="s">
        <v>345</v>
      </c>
      <c r="Z3699">
        <v>0</v>
      </c>
      <c r="AA3699" t="s">
        <v>346</v>
      </c>
      <c r="AB3699" t="s">
        <v>124</v>
      </c>
      <c r="AC3699">
        <v>230</v>
      </c>
    </row>
    <row r="3700" spans="1:29" x14ac:dyDescent="0.25">
      <c r="A3700">
        <v>345</v>
      </c>
      <c r="B3700">
        <v>345101</v>
      </c>
      <c r="C3700" t="s">
        <v>78</v>
      </c>
      <c r="D3700">
        <v>5950</v>
      </c>
      <c r="E3700">
        <v>2.82</v>
      </c>
      <c r="F3700" s="1">
        <v>41882</v>
      </c>
      <c r="G3700" t="s">
        <v>119</v>
      </c>
      <c r="H3700" t="s">
        <v>533</v>
      </c>
      <c r="I3700" t="s">
        <v>533</v>
      </c>
      <c r="K3700">
        <v>5286</v>
      </c>
      <c r="L3700">
        <v>190224</v>
      </c>
      <c r="Q3700" t="s">
        <v>344</v>
      </c>
      <c r="U3700">
        <v>8</v>
      </c>
      <c r="V3700">
        <v>14</v>
      </c>
      <c r="Y3700" t="s">
        <v>345</v>
      </c>
      <c r="Z3700">
        <v>0</v>
      </c>
      <c r="AA3700" t="s">
        <v>346</v>
      </c>
      <c r="AB3700" t="s">
        <v>124</v>
      </c>
      <c r="AC3700">
        <v>38</v>
      </c>
    </row>
    <row r="3701" spans="1:29" x14ac:dyDescent="0.25">
      <c r="A3701">
        <v>345</v>
      </c>
      <c r="B3701">
        <v>345102</v>
      </c>
      <c r="C3701" t="s">
        <v>78</v>
      </c>
      <c r="D3701">
        <v>5950</v>
      </c>
      <c r="E3701">
        <v>25.05</v>
      </c>
      <c r="F3701" s="1">
        <v>41882</v>
      </c>
      <c r="G3701" t="s">
        <v>119</v>
      </c>
      <c r="H3701" t="s">
        <v>533</v>
      </c>
      <c r="I3701" t="s">
        <v>533</v>
      </c>
      <c r="K3701">
        <v>5286</v>
      </c>
      <c r="L3701">
        <v>190224</v>
      </c>
      <c r="Q3701" t="s">
        <v>344</v>
      </c>
      <c r="U3701">
        <v>8</v>
      </c>
      <c r="V3701">
        <v>14</v>
      </c>
      <c r="Y3701" t="s">
        <v>345</v>
      </c>
      <c r="Z3701">
        <v>0</v>
      </c>
      <c r="AA3701" t="s">
        <v>346</v>
      </c>
      <c r="AB3701" t="s">
        <v>124</v>
      </c>
      <c r="AC3701">
        <v>39</v>
      </c>
    </row>
    <row r="3702" spans="1:29" x14ac:dyDescent="0.25">
      <c r="A3702">
        <v>345</v>
      </c>
      <c r="B3702">
        <v>345101</v>
      </c>
      <c r="C3702" t="s">
        <v>78</v>
      </c>
      <c r="D3702">
        <v>5950</v>
      </c>
      <c r="E3702">
        <v>1.42</v>
      </c>
      <c r="F3702" s="1">
        <v>41912</v>
      </c>
      <c r="G3702" t="s">
        <v>119</v>
      </c>
      <c r="H3702" t="s">
        <v>533</v>
      </c>
      <c r="I3702" t="s">
        <v>533</v>
      </c>
      <c r="K3702">
        <v>5286</v>
      </c>
      <c r="L3702">
        <v>192448</v>
      </c>
      <c r="Q3702" t="s">
        <v>344</v>
      </c>
      <c r="U3702">
        <v>9</v>
      </c>
      <c r="V3702">
        <v>14</v>
      </c>
      <c r="Y3702" t="s">
        <v>345</v>
      </c>
      <c r="Z3702">
        <v>0</v>
      </c>
      <c r="AA3702" t="s">
        <v>346</v>
      </c>
      <c r="AB3702" t="s">
        <v>124</v>
      </c>
      <c r="AC3702">
        <v>38</v>
      </c>
    </row>
    <row r="3703" spans="1:29" x14ac:dyDescent="0.25">
      <c r="A3703">
        <v>345</v>
      </c>
      <c r="B3703">
        <v>345102</v>
      </c>
      <c r="C3703" t="s">
        <v>78</v>
      </c>
      <c r="D3703">
        <v>5950</v>
      </c>
      <c r="E3703">
        <v>12.4</v>
      </c>
      <c r="F3703" s="1">
        <v>41912</v>
      </c>
      <c r="G3703" t="s">
        <v>119</v>
      </c>
      <c r="H3703" t="s">
        <v>533</v>
      </c>
      <c r="I3703" t="s">
        <v>533</v>
      </c>
      <c r="K3703">
        <v>5286</v>
      </c>
      <c r="L3703">
        <v>192448</v>
      </c>
      <c r="Q3703" t="s">
        <v>344</v>
      </c>
      <c r="U3703">
        <v>9</v>
      </c>
      <c r="V3703">
        <v>14</v>
      </c>
      <c r="Y3703" t="s">
        <v>345</v>
      </c>
      <c r="Z3703">
        <v>0</v>
      </c>
      <c r="AA3703" t="s">
        <v>346</v>
      </c>
      <c r="AB3703" t="s">
        <v>124</v>
      </c>
      <c r="AC3703">
        <v>39</v>
      </c>
    </row>
    <row r="3704" spans="1:29" x14ac:dyDescent="0.25">
      <c r="A3704">
        <v>345</v>
      </c>
      <c r="B3704">
        <v>345101</v>
      </c>
      <c r="C3704" t="s">
        <v>78</v>
      </c>
      <c r="D3704">
        <v>5950</v>
      </c>
      <c r="E3704">
        <v>128.07</v>
      </c>
      <c r="F3704" s="1">
        <v>41912</v>
      </c>
      <c r="G3704" t="s">
        <v>119</v>
      </c>
      <c r="H3704" t="s">
        <v>530</v>
      </c>
      <c r="K3704">
        <v>631674</v>
      </c>
      <c r="L3704">
        <v>191421</v>
      </c>
      <c r="Q3704" t="s">
        <v>172</v>
      </c>
      <c r="U3704">
        <v>9</v>
      </c>
      <c r="V3704">
        <v>14</v>
      </c>
      <c r="X3704">
        <v>3053208</v>
      </c>
      <c r="Y3704" t="s">
        <v>122</v>
      </c>
      <c r="Z3704">
        <v>345</v>
      </c>
      <c r="AA3704" t="s">
        <v>147</v>
      </c>
      <c r="AB3704" t="s">
        <v>124</v>
      </c>
      <c r="AC3704">
        <v>1</v>
      </c>
    </row>
    <row r="3705" spans="1:29" x14ac:dyDescent="0.25">
      <c r="A3705">
        <v>345</v>
      </c>
      <c r="B3705">
        <v>345101</v>
      </c>
      <c r="C3705" t="s">
        <v>78</v>
      </c>
      <c r="D3705">
        <v>5950</v>
      </c>
      <c r="E3705">
        <v>5.59</v>
      </c>
      <c r="F3705" s="1">
        <v>41943</v>
      </c>
      <c r="G3705" t="s">
        <v>119</v>
      </c>
      <c r="H3705" t="s">
        <v>532</v>
      </c>
      <c r="I3705" t="s">
        <v>532</v>
      </c>
      <c r="K3705">
        <v>4934</v>
      </c>
      <c r="L3705">
        <v>194806</v>
      </c>
      <c r="Q3705" t="s">
        <v>344</v>
      </c>
      <c r="U3705">
        <v>10</v>
      </c>
      <c r="V3705">
        <v>14</v>
      </c>
      <c r="Y3705" t="s">
        <v>345</v>
      </c>
      <c r="Z3705">
        <v>0</v>
      </c>
      <c r="AA3705" t="s">
        <v>346</v>
      </c>
      <c r="AB3705" t="s">
        <v>124</v>
      </c>
      <c r="AC3705">
        <v>232</v>
      </c>
    </row>
    <row r="3706" spans="1:29" x14ac:dyDescent="0.25">
      <c r="A3706">
        <v>345</v>
      </c>
      <c r="B3706">
        <v>345102</v>
      </c>
      <c r="C3706" t="s">
        <v>78</v>
      </c>
      <c r="D3706">
        <v>5950</v>
      </c>
      <c r="E3706">
        <v>49.19</v>
      </c>
      <c r="F3706" s="1">
        <v>41943</v>
      </c>
      <c r="G3706" t="s">
        <v>119</v>
      </c>
      <c r="H3706" t="s">
        <v>532</v>
      </c>
      <c r="I3706" t="s">
        <v>532</v>
      </c>
      <c r="K3706">
        <v>4934</v>
      </c>
      <c r="L3706">
        <v>194806</v>
      </c>
      <c r="Q3706" t="s">
        <v>344</v>
      </c>
      <c r="U3706">
        <v>10</v>
      </c>
      <c r="V3706">
        <v>14</v>
      </c>
      <c r="Y3706" t="s">
        <v>345</v>
      </c>
      <c r="Z3706">
        <v>0</v>
      </c>
      <c r="AA3706" t="s">
        <v>346</v>
      </c>
      <c r="AB3706" t="s">
        <v>124</v>
      </c>
      <c r="AC3706">
        <v>233</v>
      </c>
    </row>
    <row r="3707" spans="1:29" x14ac:dyDescent="0.25">
      <c r="A3707">
        <v>345</v>
      </c>
      <c r="B3707">
        <v>345102</v>
      </c>
      <c r="C3707" t="s">
        <v>78</v>
      </c>
      <c r="D3707">
        <v>5950</v>
      </c>
      <c r="E3707">
        <v>51.8</v>
      </c>
      <c r="F3707" s="1">
        <v>41943</v>
      </c>
      <c r="G3707" t="s">
        <v>119</v>
      </c>
      <c r="H3707" t="s">
        <v>232</v>
      </c>
      <c r="I3707" t="s">
        <v>534</v>
      </c>
      <c r="K3707">
        <v>302197</v>
      </c>
      <c r="L3707">
        <v>194157</v>
      </c>
      <c r="P3707" t="s">
        <v>126</v>
      </c>
      <c r="Q3707" t="s">
        <v>170</v>
      </c>
      <c r="U3707">
        <v>10</v>
      </c>
      <c r="V3707">
        <v>14</v>
      </c>
      <c r="Y3707" t="s">
        <v>122</v>
      </c>
      <c r="Z3707">
        <v>102</v>
      </c>
      <c r="AA3707" t="s">
        <v>123</v>
      </c>
      <c r="AB3707" t="s">
        <v>124</v>
      </c>
      <c r="AC3707">
        <v>244</v>
      </c>
    </row>
    <row r="3708" spans="1:29" x14ac:dyDescent="0.25">
      <c r="A3708">
        <v>345</v>
      </c>
      <c r="B3708">
        <v>345102</v>
      </c>
      <c r="C3708" t="s">
        <v>78</v>
      </c>
      <c r="D3708">
        <v>5950</v>
      </c>
      <c r="E3708">
        <v>-51.8</v>
      </c>
      <c r="F3708" s="1">
        <v>41944</v>
      </c>
      <c r="G3708" t="s">
        <v>119</v>
      </c>
      <c r="H3708" t="s">
        <v>232</v>
      </c>
      <c r="I3708" t="s">
        <v>534</v>
      </c>
      <c r="K3708">
        <v>302197</v>
      </c>
      <c r="L3708">
        <v>194157</v>
      </c>
      <c r="P3708" t="s">
        <v>126</v>
      </c>
      <c r="Q3708" t="s">
        <v>170</v>
      </c>
      <c r="U3708">
        <v>11</v>
      </c>
      <c r="V3708">
        <v>14</v>
      </c>
      <c r="Y3708" t="s">
        <v>122</v>
      </c>
      <c r="Z3708">
        <v>102</v>
      </c>
      <c r="AA3708" t="s">
        <v>123</v>
      </c>
      <c r="AB3708" t="s">
        <v>124</v>
      </c>
      <c r="AC3708">
        <v>244</v>
      </c>
    </row>
    <row r="3709" spans="1:29" x14ac:dyDescent="0.25">
      <c r="A3709">
        <v>345</v>
      </c>
      <c r="B3709">
        <v>345102</v>
      </c>
      <c r="C3709" t="s">
        <v>78</v>
      </c>
      <c r="D3709">
        <v>5950</v>
      </c>
      <c r="E3709">
        <v>51.8</v>
      </c>
      <c r="F3709" s="1">
        <v>41947</v>
      </c>
      <c r="G3709" t="s">
        <v>119</v>
      </c>
      <c r="H3709" t="s">
        <v>534</v>
      </c>
      <c r="K3709">
        <v>641247</v>
      </c>
      <c r="L3709">
        <v>194096</v>
      </c>
      <c r="Q3709" t="s">
        <v>172</v>
      </c>
      <c r="U3709">
        <v>11</v>
      </c>
      <c r="V3709">
        <v>14</v>
      </c>
      <c r="X3709">
        <v>3004979</v>
      </c>
      <c r="Y3709" t="s">
        <v>122</v>
      </c>
      <c r="Z3709">
        <v>345</v>
      </c>
      <c r="AA3709" t="s">
        <v>147</v>
      </c>
      <c r="AB3709" t="s">
        <v>124</v>
      </c>
      <c r="AC3709">
        <v>1</v>
      </c>
    </row>
    <row r="3710" spans="1:29" x14ac:dyDescent="0.25">
      <c r="A3710">
        <v>345</v>
      </c>
      <c r="B3710">
        <v>345101</v>
      </c>
      <c r="C3710" t="s">
        <v>78</v>
      </c>
      <c r="D3710">
        <v>5950</v>
      </c>
      <c r="E3710">
        <v>1.38</v>
      </c>
      <c r="F3710" s="1">
        <v>41973</v>
      </c>
      <c r="G3710" t="s">
        <v>119</v>
      </c>
      <c r="H3710" t="s">
        <v>533</v>
      </c>
      <c r="I3710" t="s">
        <v>533</v>
      </c>
      <c r="K3710">
        <v>5286</v>
      </c>
      <c r="L3710">
        <v>196780</v>
      </c>
      <c r="Q3710" t="s">
        <v>344</v>
      </c>
      <c r="U3710">
        <v>11</v>
      </c>
      <c r="V3710">
        <v>14</v>
      </c>
      <c r="Y3710" t="s">
        <v>345</v>
      </c>
      <c r="Z3710">
        <v>0</v>
      </c>
      <c r="AA3710" t="s">
        <v>346</v>
      </c>
      <c r="AB3710" t="s">
        <v>124</v>
      </c>
      <c r="AC3710">
        <v>38</v>
      </c>
    </row>
    <row r="3711" spans="1:29" x14ac:dyDescent="0.25">
      <c r="A3711">
        <v>345</v>
      </c>
      <c r="B3711">
        <v>345102</v>
      </c>
      <c r="C3711" t="s">
        <v>78</v>
      </c>
      <c r="D3711">
        <v>5950</v>
      </c>
      <c r="E3711">
        <v>12.22</v>
      </c>
      <c r="F3711" s="1">
        <v>41973</v>
      </c>
      <c r="G3711" t="s">
        <v>119</v>
      </c>
      <c r="H3711" t="s">
        <v>533</v>
      </c>
      <c r="I3711" t="s">
        <v>533</v>
      </c>
      <c r="K3711">
        <v>5286</v>
      </c>
      <c r="L3711">
        <v>196780</v>
      </c>
      <c r="Q3711" t="s">
        <v>344</v>
      </c>
      <c r="U3711">
        <v>11</v>
      </c>
      <c r="V3711">
        <v>14</v>
      </c>
      <c r="Y3711" t="s">
        <v>345</v>
      </c>
      <c r="Z3711">
        <v>0</v>
      </c>
      <c r="AA3711" t="s">
        <v>346</v>
      </c>
      <c r="AB3711" t="s">
        <v>124</v>
      </c>
      <c r="AC3711">
        <v>39</v>
      </c>
    </row>
    <row r="3712" spans="1:29" x14ac:dyDescent="0.25">
      <c r="A3712">
        <v>345</v>
      </c>
      <c r="B3712">
        <v>345101</v>
      </c>
      <c r="C3712" t="s">
        <v>78</v>
      </c>
      <c r="D3712">
        <v>5950</v>
      </c>
      <c r="E3712">
        <v>138.12</v>
      </c>
      <c r="F3712" s="1">
        <v>42002</v>
      </c>
      <c r="G3712" t="s">
        <v>119</v>
      </c>
      <c r="H3712" t="s">
        <v>530</v>
      </c>
      <c r="K3712">
        <v>653430</v>
      </c>
      <c r="L3712">
        <v>197605</v>
      </c>
      <c r="Q3712" t="s">
        <v>172</v>
      </c>
      <c r="U3712">
        <v>12</v>
      </c>
      <c r="V3712">
        <v>14</v>
      </c>
      <c r="X3712">
        <v>3053208</v>
      </c>
      <c r="Y3712" t="s">
        <v>122</v>
      </c>
      <c r="Z3712">
        <v>345</v>
      </c>
      <c r="AA3712" t="s">
        <v>147</v>
      </c>
      <c r="AB3712" t="s">
        <v>124</v>
      </c>
      <c r="AC3712">
        <v>1</v>
      </c>
    </row>
    <row r="3713" spans="1:29" x14ac:dyDescent="0.25">
      <c r="A3713">
        <v>345</v>
      </c>
      <c r="B3713">
        <v>345101</v>
      </c>
      <c r="C3713" t="s">
        <v>78</v>
      </c>
      <c r="D3713">
        <v>5950</v>
      </c>
      <c r="E3713">
        <v>2.72</v>
      </c>
      <c r="F3713" s="1">
        <v>42004</v>
      </c>
      <c r="G3713" t="s">
        <v>119</v>
      </c>
      <c r="H3713" t="s">
        <v>533</v>
      </c>
      <c r="I3713" t="s">
        <v>533</v>
      </c>
      <c r="K3713">
        <v>5286</v>
      </c>
      <c r="L3713">
        <v>199153</v>
      </c>
      <c r="Q3713" t="s">
        <v>344</v>
      </c>
      <c r="U3713">
        <v>12</v>
      </c>
      <c r="V3713">
        <v>14</v>
      </c>
      <c r="Y3713" t="s">
        <v>345</v>
      </c>
      <c r="Z3713">
        <v>0</v>
      </c>
      <c r="AA3713" t="s">
        <v>346</v>
      </c>
      <c r="AB3713" t="s">
        <v>124</v>
      </c>
      <c r="AC3713">
        <v>38</v>
      </c>
    </row>
    <row r="3714" spans="1:29" x14ac:dyDescent="0.25">
      <c r="A3714">
        <v>345</v>
      </c>
      <c r="B3714">
        <v>345102</v>
      </c>
      <c r="C3714" t="s">
        <v>78</v>
      </c>
      <c r="D3714">
        <v>5950</v>
      </c>
      <c r="E3714">
        <v>24.08</v>
      </c>
      <c r="F3714" s="1">
        <v>42004</v>
      </c>
      <c r="G3714" t="s">
        <v>119</v>
      </c>
      <c r="H3714" t="s">
        <v>533</v>
      </c>
      <c r="I3714" t="s">
        <v>533</v>
      </c>
      <c r="K3714">
        <v>5286</v>
      </c>
      <c r="L3714">
        <v>199153</v>
      </c>
      <c r="Q3714" t="s">
        <v>344</v>
      </c>
      <c r="U3714">
        <v>12</v>
      </c>
      <c r="V3714">
        <v>14</v>
      </c>
      <c r="Y3714" t="s">
        <v>345</v>
      </c>
      <c r="Z3714">
        <v>0</v>
      </c>
      <c r="AA3714" t="s">
        <v>346</v>
      </c>
      <c r="AB3714" t="s">
        <v>124</v>
      </c>
      <c r="AC3714">
        <v>39</v>
      </c>
    </row>
    <row r="3715" spans="1:29" x14ac:dyDescent="0.25">
      <c r="A3715">
        <v>345</v>
      </c>
      <c r="B3715">
        <v>345103</v>
      </c>
      <c r="C3715" t="s">
        <v>78</v>
      </c>
      <c r="D3715">
        <v>5950</v>
      </c>
      <c r="E3715" s="2">
        <v>-29.23</v>
      </c>
      <c r="F3715" s="1">
        <v>42004</v>
      </c>
      <c r="G3715" t="s">
        <v>119</v>
      </c>
      <c r="H3715" t="s">
        <v>535</v>
      </c>
      <c r="I3715" t="s">
        <v>536</v>
      </c>
      <c r="K3715">
        <v>302658</v>
      </c>
      <c r="L3715">
        <v>198000</v>
      </c>
      <c r="Q3715" t="s">
        <v>170</v>
      </c>
      <c r="U3715">
        <v>12</v>
      </c>
      <c r="V3715">
        <v>14</v>
      </c>
      <c r="Y3715" t="s">
        <v>122</v>
      </c>
      <c r="Z3715">
        <v>103</v>
      </c>
      <c r="AA3715" t="s">
        <v>123</v>
      </c>
      <c r="AB3715" t="s">
        <v>124</v>
      </c>
      <c r="AC3715">
        <v>7</v>
      </c>
    </row>
    <row r="3716" spans="1:29" x14ac:dyDescent="0.25">
      <c r="A3716">
        <v>345</v>
      </c>
      <c r="B3716">
        <v>345103</v>
      </c>
      <c r="C3716" t="s">
        <v>78</v>
      </c>
      <c r="D3716">
        <v>5950</v>
      </c>
      <c r="E3716" s="2">
        <v>-70.400000000000006</v>
      </c>
      <c r="F3716" s="1">
        <v>42004</v>
      </c>
      <c r="G3716" t="s">
        <v>119</v>
      </c>
      <c r="H3716" t="s">
        <v>535</v>
      </c>
      <c r="I3716" t="s">
        <v>537</v>
      </c>
      <c r="K3716">
        <v>302658</v>
      </c>
      <c r="L3716">
        <v>198000</v>
      </c>
      <c r="Q3716" t="s">
        <v>170</v>
      </c>
      <c r="U3716">
        <v>12</v>
      </c>
      <c r="V3716">
        <v>14</v>
      </c>
      <c r="Y3716" t="s">
        <v>122</v>
      </c>
      <c r="Z3716">
        <v>103</v>
      </c>
      <c r="AA3716" t="s">
        <v>123</v>
      </c>
      <c r="AB3716" t="s">
        <v>124</v>
      </c>
      <c r="AC3716">
        <v>9</v>
      </c>
    </row>
    <row r="3717" spans="1:29" x14ac:dyDescent="0.25">
      <c r="A3717">
        <v>345</v>
      </c>
      <c r="B3717">
        <v>345101</v>
      </c>
      <c r="C3717" t="s">
        <v>78</v>
      </c>
      <c r="D3717">
        <v>5950</v>
      </c>
      <c r="E3717">
        <v>218.49</v>
      </c>
      <c r="F3717" s="1">
        <v>42004</v>
      </c>
      <c r="G3717" t="s">
        <v>119</v>
      </c>
      <c r="H3717" t="s">
        <v>530</v>
      </c>
      <c r="K3717">
        <v>654922</v>
      </c>
      <c r="L3717">
        <v>198256</v>
      </c>
      <c r="Q3717" t="s">
        <v>172</v>
      </c>
      <c r="U3717">
        <v>12</v>
      </c>
      <c r="V3717">
        <v>14</v>
      </c>
      <c r="X3717">
        <v>3053208</v>
      </c>
      <c r="Y3717" t="s">
        <v>122</v>
      </c>
      <c r="Z3717">
        <v>345</v>
      </c>
      <c r="AA3717" t="s">
        <v>147</v>
      </c>
      <c r="AB3717" t="s">
        <v>124</v>
      </c>
      <c r="AC3717">
        <v>1</v>
      </c>
    </row>
    <row r="3718" spans="1:29" x14ac:dyDescent="0.25">
      <c r="A3718">
        <v>345</v>
      </c>
      <c r="B3718">
        <v>345101</v>
      </c>
      <c r="C3718" t="s">
        <v>78</v>
      </c>
      <c r="D3718">
        <v>5950</v>
      </c>
      <c r="E3718">
        <v>6</v>
      </c>
      <c r="F3718" s="1">
        <v>42035</v>
      </c>
      <c r="G3718" t="s">
        <v>119</v>
      </c>
      <c r="H3718" t="s">
        <v>532</v>
      </c>
      <c r="I3718" t="s">
        <v>532</v>
      </c>
      <c r="K3718">
        <v>4934</v>
      </c>
      <c r="L3718">
        <v>201178</v>
      </c>
      <c r="Q3718" t="s">
        <v>344</v>
      </c>
      <c r="U3718">
        <v>1</v>
      </c>
      <c r="V3718">
        <v>15</v>
      </c>
      <c r="Y3718" t="s">
        <v>345</v>
      </c>
      <c r="Z3718">
        <v>0</v>
      </c>
      <c r="AA3718" t="s">
        <v>346</v>
      </c>
      <c r="AB3718" t="s">
        <v>124</v>
      </c>
      <c r="AC3718">
        <v>232</v>
      </c>
    </row>
    <row r="3719" spans="1:29" x14ac:dyDescent="0.25">
      <c r="A3719">
        <v>345</v>
      </c>
      <c r="B3719">
        <v>345102</v>
      </c>
      <c r="C3719" t="s">
        <v>78</v>
      </c>
      <c r="D3719">
        <v>5950</v>
      </c>
      <c r="E3719">
        <v>52.86</v>
      </c>
      <c r="F3719" s="1">
        <v>42035</v>
      </c>
      <c r="G3719" t="s">
        <v>119</v>
      </c>
      <c r="H3719" t="s">
        <v>532</v>
      </c>
      <c r="I3719" t="s">
        <v>532</v>
      </c>
      <c r="K3719">
        <v>4934</v>
      </c>
      <c r="L3719">
        <v>201178</v>
      </c>
      <c r="Q3719" t="s">
        <v>344</v>
      </c>
      <c r="U3719">
        <v>1</v>
      </c>
      <c r="V3719">
        <v>15</v>
      </c>
      <c r="Y3719" t="s">
        <v>345</v>
      </c>
      <c r="Z3719">
        <v>0</v>
      </c>
      <c r="AA3719" t="s">
        <v>346</v>
      </c>
      <c r="AB3719" t="s">
        <v>124</v>
      </c>
      <c r="AC3719">
        <v>233</v>
      </c>
    </row>
    <row r="3720" spans="1:29" x14ac:dyDescent="0.25">
      <c r="A3720">
        <v>345</v>
      </c>
      <c r="B3720">
        <v>345101</v>
      </c>
      <c r="C3720" t="s">
        <v>78</v>
      </c>
      <c r="D3720">
        <v>5950</v>
      </c>
      <c r="E3720">
        <v>6.03</v>
      </c>
      <c r="F3720" s="1">
        <v>42063</v>
      </c>
      <c r="G3720" t="s">
        <v>119</v>
      </c>
      <c r="H3720" t="s">
        <v>532</v>
      </c>
      <c r="I3720" t="s">
        <v>532</v>
      </c>
      <c r="K3720">
        <v>4934</v>
      </c>
      <c r="L3720">
        <v>203189</v>
      </c>
      <c r="Q3720" t="s">
        <v>344</v>
      </c>
      <c r="U3720">
        <v>2</v>
      </c>
      <c r="V3720">
        <v>15</v>
      </c>
      <c r="Y3720" t="s">
        <v>345</v>
      </c>
      <c r="Z3720">
        <v>0</v>
      </c>
      <c r="AA3720" t="s">
        <v>346</v>
      </c>
      <c r="AB3720" t="s">
        <v>124</v>
      </c>
      <c r="AC3720">
        <v>232</v>
      </c>
    </row>
    <row r="3721" spans="1:29" x14ac:dyDescent="0.25">
      <c r="A3721">
        <v>345</v>
      </c>
      <c r="B3721">
        <v>345102</v>
      </c>
      <c r="C3721" t="s">
        <v>78</v>
      </c>
      <c r="D3721">
        <v>5950</v>
      </c>
      <c r="E3721">
        <v>52.83</v>
      </c>
      <c r="F3721" s="1">
        <v>42063</v>
      </c>
      <c r="G3721" t="s">
        <v>119</v>
      </c>
      <c r="H3721" t="s">
        <v>532</v>
      </c>
      <c r="I3721" t="s">
        <v>532</v>
      </c>
      <c r="K3721">
        <v>4934</v>
      </c>
      <c r="L3721">
        <v>203189</v>
      </c>
      <c r="Q3721" t="s">
        <v>344</v>
      </c>
      <c r="U3721">
        <v>2</v>
      </c>
      <c r="V3721">
        <v>15</v>
      </c>
      <c r="Y3721" t="s">
        <v>345</v>
      </c>
      <c r="Z3721">
        <v>0</v>
      </c>
      <c r="AA3721" t="s">
        <v>346</v>
      </c>
      <c r="AB3721" t="s">
        <v>124</v>
      </c>
      <c r="AC3721">
        <v>233</v>
      </c>
    </row>
    <row r="3722" spans="1:29" x14ac:dyDescent="0.25">
      <c r="A3722">
        <v>345</v>
      </c>
      <c r="B3722">
        <v>345101</v>
      </c>
      <c r="C3722" t="s">
        <v>78</v>
      </c>
      <c r="D3722">
        <v>5950</v>
      </c>
      <c r="E3722">
        <v>1.31</v>
      </c>
      <c r="F3722" s="1">
        <v>42063</v>
      </c>
      <c r="G3722" t="s">
        <v>119</v>
      </c>
      <c r="H3722" t="s">
        <v>533</v>
      </c>
      <c r="I3722" t="s">
        <v>533</v>
      </c>
      <c r="K3722">
        <v>5286</v>
      </c>
      <c r="L3722">
        <v>203189</v>
      </c>
      <c r="Q3722" t="s">
        <v>344</v>
      </c>
      <c r="U3722">
        <v>2</v>
      </c>
      <c r="V3722">
        <v>15</v>
      </c>
      <c r="Y3722" t="s">
        <v>345</v>
      </c>
      <c r="Z3722">
        <v>0</v>
      </c>
      <c r="AA3722" t="s">
        <v>346</v>
      </c>
      <c r="AB3722" t="s">
        <v>124</v>
      </c>
      <c r="AC3722">
        <v>38</v>
      </c>
    </row>
    <row r="3723" spans="1:29" x14ac:dyDescent="0.25">
      <c r="A3723">
        <v>345</v>
      </c>
      <c r="B3723">
        <v>345102</v>
      </c>
      <c r="C3723" t="s">
        <v>78</v>
      </c>
      <c r="D3723">
        <v>5950</v>
      </c>
      <c r="E3723">
        <v>11.52</v>
      </c>
      <c r="F3723" s="1">
        <v>42063</v>
      </c>
      <c r="G3723" t="s">
        <v>119</v>
      </c>
      <c r="H3723" t="s">
        <v>533</v>
      </c>
      <c r="I3723" t="s">
        <v>533</v>
      </c>
      <c r="K3723">
        <v>5286</v>
      </c>
      <c r="L3723">
        <v>203189</v>
      </c>
      <c r="Q3723" t="s">
        <v>344</v>
      </c>
      <c r="U3723">
        <v>2</v>
      </c>
      <c r="V3723">
        <v>15</v>
      </c>
      <c r="Y3723" t="s">
        <v>345</v>
      </c>
      <c r="Z3723">
        <v>0</v>
      </c>
      <c r="AA3723" t="s">
        <v>346</v>
      </c>
      <c r="AB3723" t="s">
        <v>124</v>
      </c>
      <c r="AC3723">
        <v>39</v>
      </c>
    </row>
    <row r="3724" spans="1:29" x14ac:dyDescent="0.25">
      <c r="A3724">
        <v>345</v>
      </c>
      <c r="B3724">
        <v>345101</v>
      </c>
      <c r="C3724" t="s">
        <v>78</v>
      </c>
      <c r="D3724">
        <v>5950</v>
      </c>
      <c r="E3724">
        <v>1.32</v>
      </c>
      <c r="F3724" s="1">
        <v>42094</v>
      </c>
      <c r="G3724" t="s">
        <v>119</v>
      </c>
      <c r="H3724" t="s">
        <v>533</v>
      </c>
      <c r="I3724" t="s">
        <v>533</v>
      </c>
      <c r="K3724">
        <v>5286</v>
      </c>
      <c r="L3724">
        <v>205849</v>
      </c>
      <c r="Q3724" t="s">
        <v>344</v>
      </c>
      <c r="U3724">
        <v>3</v>
      </c>
      <c r="V3724">
        <v>15</v>
      </c>
      <c r="Y3724" t="s">
        <v>345</v>
      </c>
      <c r="Z3724">
        <v>0</v>
      </c>
      <c r="AA3724" t="s">
        <v>346</v>
      </c>
      <c r="AB3724" t="s">
        <v>124</v>
      </c>
      <c r="AC3724">
        <v>38</v>
      </c>
    </row>
    <row r="3725" spans="1:29" x14ac:dyDescent="0.25">
      <c r="A3725">
        <v>345</v>
      </c>
      <c r="B3725">
        <v>345102</v>
      </c>
      <c r="C3725" t="s">
        <v>78</v>
      </c>
      <c r="D3725">
        <v>5950</v>
      </c>
      <c r="E3725">
        <v>11.57</v>
      </c>
      <c r="F3725" s="1">
        <v>42094</v>
      </c>
      <c r="G3725" t="s">
        <v>119</v>
      </c>
      <c r="H3725" t="s">
        <v>533</v>
      </c>
      <c r="I3725" t="s">
        <v>533</v>
      </c>
      <c r="K3725">
        <v>5286</v>
      </c>
      <c r="L3725">
        <v>205849</v>
      </c>
      <c r="Q3725" t="s">
        <v>344</v>
      </c>
      <c r="U3725">
        <v>3</v>
      </c>
      <c r="V3725">
        <v>15</v>
      </c>
      <c r="Y3725" t="s">
        <v>345</v>
      </c>
      <c r="Z3725">
        <v>0</v>
      </c>
      <c r="AA3725" t="s">
        <v>346</v>
      </c>
      <c r="AB3725" t="s">
        <v>124</v>
      </c>
      <c r="AC3725">
        <v>39</v>
      </c>
    </row>
    <row r="3726" spans="1:29" x14ac:dyDescent="0.25">
      <c r="A3726">
        <v>345</v>
      </c>
      <c r="B3726">
        <v>345101</v>
      </c>
      <c r="C3726" t="s">
        <v>78</v>
      </c>
      <c r="D3726">
        <v>5950</v>
      </c>
      <c r="E3726">
        <v>132.18</v>
      </c>
      <c r="F3726" s="1">
        <v>42094</v>
      </c>
      <c r="G3726" t="s">
        <v>119</v>
      </c>
      <c r="H3726" t="s">
        <v>530</v>
      </c>
      <c r="K3726">
        <v>673353</v>
      </c>
      <c r="L3726">
        <v>204475</v>
      </c>
      <c r="Q3726" t="s">
        <v>172</v>
      </c>
      <c r="U3726">
        <v>3</v>
      </c>
      <c r="V3726">
        <v>15</v>
      </c>
      <c r="X3726">
        <v>3053208</v>
      </c>
      <c r="Y3726" t="s">
        <v>122</v>
      </c>
      <c r="Z3726">
        <v>345</v>
      </c>
      <c r="AA3726" t="s">
        <v>147</v>
      </c>
      <c r="AB3726" t="s">
        <v>124</v>
      </c>
      <c r="AC3726">
        <v>1</v>
      </c>
    </row>
    <row r="3727" spans="1:29" x14ac:dyDescent="0.25">
      <c r="A3727">
        <v>345</v>
      </c>
      <c r="B3727">
        <v>345101</v>
      </c>
      <c r="C3727" t="s">
        <v>78</v>
      </c>
      <c r="D3727">
        <v>5950</v>
      </c>
      <c r="E3727">
        <v>2.64</v>
      </c>
      <c r="F3727" s="1">
        <v>42124</v>
      </c>
      <c r="G3727" t="s">
        <v>119</v>
      </c>
      <c r="H3727" t="s">
        <v>533</v>
      </c>
      <c r="I3727" t="s">
        <v>533</v>
      </c>
      <c r="K3727">
        <v>5286</v>
      </c>
      <c r="L3727">
        <v>208038</v>
      </c>
      <c r="Q3727" t="s">
        <v>344</v>
      </c>
      <c r="U3727">
        <v>4</v>
      </c>
      <c r="V3727">
        <v>15</v>
      </c>
      <c r="Y3727" t="s">
        <v>345</v>
      </c>
      <c r="Z3727">
        <v>0</v>
      </c>
      <c r="AA3727" t="s">
        <v>346</v>
      </c>
      <c r="AB3727" t="s">
        <v>124</v>
      </c>
      <c r="AC3727">
        <v>38</v>
      </c>
    </row>
    <row r="3728" spans="1:29" x14ac:dyDescent="0.25">
      <c r="A3728">
        <v>345</v>
      </c>
      <c r="B3728">
        <v>345102</v>
      </c>
      <c r="C3728" t="s">
        <v>78</v>
      </c>
      <c r="D3728">
        <v>5950</v>
      </c>
      <c r="E3728">
        <v>23.12</v>
      </c>
      <c r="F3728" s="1">
        <v>42124</v>
      </c>
      <c r="G3728" t="s">
        <v>119</v>
      </c>
      <c r="H3728" t="s">
        <v>533</v>
      </c>
      <c r="I3728" t="s">
        <v>533</v>
      </c>
      <c r="K3728">
        <v>5286</v>
      </c>
      <c r="L3728">
        <v>208038</v>
      </c>
      <c r="Q3728" t="s">
        <v>344</v>
      </c>
      <c r="U3728">
        <v>4</v>
      </c>
      <c r="V3728">
        <v>15</v>
      </c>
      <c r="Y3728" t="s">
        <v>345</v>
      </c>
      <c r="Z3728">
        <v>0</v>
      </c>
      <c r="AA3728" t="s">
        <v>346</v>
      </c>
      <c r="AB3728" t="s">
        <v>124</v>
      </c>
      <c r="AC3728">
        <v>39</v>
      </c>
    </row>
    <row r="3729" spans="1:29" x14ac:dyDescent="0.25">
      <c r="A3729">
        <v>345</v>
      </c>
      <c r="B3729">
        <v>345101</v>
      </c>
      <c r="C3729" t="s">
        <v>78</v>
      </c>
      <c r="D3729">
        <v>5950</v>
      </c>
      <c r="E3729">
        <v>1.3</v>
      </c>
      <c r="F3729" s="1">
        <v>42155</v>
      </c>
      <c r="G3729" t="s">
        <v>119</v>
      </c>
      <c r="H3729" t="s">
        <v>533</v>
      </c>
      <c r="I3729" t="s">
        <v>533</v>
      </c>
      <c r="K3729">
        <v>5286</v>
      </c>
      <c r="L3729">
        <v>210146</v>
      </c>
      <c r="Q3729" t="s">
        <v>344</v>
      </c>
      <c r="U3729">
        <v>5</v>
      </c>
      <c r="V3729">
        <v>15</v>
      </c>
      <c r="Y3729" t="s">
        <v>345</v>
      </c>
      <c r="Z3729">
        <v>0</v>
      </c>
      <c r="AA3729" t="s">
        <v>346</v>
      </c>
      <c r="AB3729" t="s">
        <v>124</v>
      </c>
      <c r="AC3729">
        <v>38</v>
      </c>
    </row>
    <row r="3730" spans="1:29" x14ac:dyDescent="0.25">
      <c r="A3730">
        <v>345</v>
      </c>
      <c r="B3730">
        <v>345102</v>
      </c>
      <c r="C3730" t="s">
        <v>78</v>
      </c>
      <c r="D3730">
        <v>5950</v>
      </c>
      <c r="E3730">
        <v>11.45</v>
      </c>
      <c r="F3730" s="1">
        <v>42155</v>
      </c>
      <c r="G3730" t="s">
        <v>119</v>
      </c>
      <c r="H3730" t="s">
        <v>533</v>
      </c>
      <c r="I3730" t="s">
        <v>533</v>
      </c>
      <c r="K3730">
        <v>5286</v>
      </c>
      <c r="L3730">
        <v>210146</v>
      </c>
      <c r="Q3730" t="s">
        <v>344</v>
      </c>
      <c r="U3730">
        <v>5</v>
      </c>
      <c r="V3730">
        <v>15</v>
      </c>
      <c r="Y3730" t="s">
        <v>345</v>
      </c>
      <c r="Z3730">
        <v>0</v>
      </c>
      <c r="AA3730" t="s">
        <v>346</v>
      </c>
      <c r="AB3730" t="s">
        <v>124</v>
      </c>
      <c r="AC3730">
        <v>39</v>
      </c>
    </row>
    <row r="3731" spans="1:29" x14ac:dyDescent="0.25">
      <c r="A3731">
        <v>345</v>
      </c>
      <c r="B3731">
        <v>345101</v>
      </c>
      <c r="C3731" t="s">
        <v>78</v>
      </c>
      <c r="D3731">
        <v>5950</v>
      </c>
      <c r="E3731">
        <v>1.32</v>
      </c>
      <c r="F3731" s="1">
        <v>42185</v>
      </c>
      <c r="G3731" t="s">
        <v>119</v>
      </c>
      <c r="H3731" t="s">
        <v>533</v>
      </c>
      <c r="I3731" t="s">
        <v>533</v>
      </c>
      <c r="K3731">
        <v>5286</v>
      </c>
      <c r="L3731">
        <v>212653</v>
      </c>
      <c r="Q3731" t="s">
        <v>344</v>
      </c>
      <c r="U3731">
        <v>6</v>
      </c>
      <c r="V3731">
        <v>15</v>
      </c>
      <c r="Y3731" t="s">
        <v>345</v>
      </c>
      <c r="Z3731">
        <v>0</v>
      </c>
      <c r="AA3731" t="s">
        <v>346</v>
      </c>
      <c r="AB3731" t="s">
        <v>124</v>
      </c>
      <c r="AC3731">
        <v>38</v>
      </c>
    </row>
    <row r="3732" spans="1:29" x14ac:dyDescent="0.25">
      <c r="A3732">
        <v>345</v>
      </c>
      <c r="B3732">
        <v>345102</v>
      </c>
      <c r="C3732" t="s">
        <v>78</v>
      </c>
      <c r="D3732">
        <v>5950</v>
      </c>
      <c r="E3732">
        <v>11.69</v>
      </c>
      <c r="F3732" s="1">
        <v>42185</v>
      </c>
      <c r="G3732" t="s">
        <v>119</v>
      </c>
      <c r="H3732" t="s">
        <v>533</v>
      </c>
      <c r="I3732" t="s">
        <v>533</v>
      </c>
      <c r="K3732">
        <v>5286</v>
      </c>
      <c r="L3732">
        <v>212653</v>
      </c>
      <c r="Q3732" t="s">
        <v>344</v>
      </c>
      <c r="U3732">
        <v>6</v>
      </c>
      <c r="V3732">
        <v>15</v>
      </c>
      <c r="Y3732" t="s">
        <v>345</v>
      </c>
      <c r="Z3732">
        <v>0</v>
      </c>
      <c r="AA3732" t="s">
        <v>346</v>
      </c>
      <c r="AB3732" t="s">
        <v>124</v>
      </c>
      <c r="AC3732">
        <v>39</v>
      </c>
    </row>
    <row r="3733" spans="1:29" x14ac:dyDescent="0.25">
      <c r="A3733">
        <v>345</v>
      </c>
      <c r="B3733">
        <v>345101</v>
      </c>
      <c r="C3733" t="s">
        <v>78</v>
      </c>
      <c r="D3733">
        <v>5950</v>
      </c>
      <c r="E3733">
        <v>132.26</v>
      </c>
      <c r="F3733" s="1">
        <v>42185</v>
      </c>
      <c r="G3733" t="s">
        <v>119</v>
      </c>
      <c r="H3733" t="s">
        <v>530</v>
      </c>
      <c r="K3733">
        <v>694462</v>
      </c>
      <c r="L3733">
        <v>211382</v>
      </c>
      <c r="Q3733" t="s">
        <v>172</v>
      </c>
      <c r="U3733">
        <v>6</v>
      </c>
      <c r="V3733">
        <v>15</v>
      </c>
      <c r="X3733">
        <v>3053208</v>
      </c>
      <c r="Y3733" t="s">
        <v>122</v>
      </c>
      <c r="Z3733">
        <v>345</v>
      </c>
      <c r="AA3733" t="s">
        <v>147</v>
      </c>
      <c r="AB3733" t="s">
        <v>124</v>
      </c>
      <c r="AC3733">
        <v>1</v>
      </c>
    </row>
    <row r="3734" spans="1:29" x14ac:dyDescent="0.25">
      <c r="A3734">
        <v>345</v>
      </c>
      <c r="B3734">
        <v>345101</v>
      </c>
      <c r="C3734" t="s">
        <v>78</v>
      </c>
      <c r="D3734">
        <v>5955</v>
      </c>
      <c r="E3734">
        <v>130</v>
      </c>
      <c r="F3734" s="1">
        <v>41829</v>
      </c>
      <c r="G3734" t="s">
        <v>119</v>
      </c>
      <c r="H3734" t="s">
        <v>538</v>
      </c>
      <c r="K3734">
        <v>612659</v>
      </c>
      <c r="L3734">
        <v>185581</v>
      </c>
      <c r="Q3734" t="s">
        <v>172</v>
      </c>
      <c r="U3734">
        <v>7</v>
      </c>
      <c r="V3734">
        <v>14</v>
      </c>
      <c r="X3734">
        <v>3006948</v>
      </c>
      <c r="Y3734" t="s">
        <v>122</v>
      </c>
      <c r="Z3734">
        <v>345</v>
      </c>
      <c r="AA3734" t="s">
        <v>147</v>
      </c>
      <c r="AB3734" t="s">
        <v>124</v>
      </c>
      <c r="AC3734">
        <v>1</v>
      </c>
    </row>
    <row r="3735" spans="1:29" x14ac:dyDescent="0.25">
      <c r="A3735">
        <v>345</v>
      </c>
      <c r="B3735">
        <v>345101</v>
      </c>
      <c r="C3735" t="s">
        <v>78</v>
      </c>
      <c r="D3735">
        <v>5955</v>
      </c>
      <c r="E3735">
        <v>130</v>
      </c>
      <c r="F3735" s="1">
        <v>41830</v>
      </c>
      <c r="G3735" t="s">
        <v>119</v>
      </c>
      <c r="H3735" t="s">
        <v>538</v>
      </c>
      <c r="K3735">
        <v>613134</v>
      </c>
      <c r="L3735">
        <v>185680</v>
      </c>
      <c r="Q3735" t="s">
        <v>172</v>
      </c>
      <c r="U3735">
        <v>7</v>
      </c>
      <c r="V3735">
        <v>14</v>
      </c>
      <c r="X3735">
        <v>3006948</v>
      </c>
      <c r="Y3735" t="s">
        <v>122</v>
      </c>
      <c r="Z3735">
        <v>345</v>
      </c>
      <c r="AA3735" t="s">
        <v>147</v>
      </c>
      <c r="AB3735" t="s">
        <v>124</v>
      </c>
      <c r="AC3735">
        <v>1</v>
      </c>
    </row>
    <row r="3736" spans="1:29" x14ac:dyDescent="0.25">
      <c r="A3736">
        <v>345</v>
      </c>
      <c r="B3736">
        <v>345101</v>
      </c>
      <c r="C3736" t="s">
        <v>78</v>
      </c>
      <c r="D3736">
        <v>5955</v>
      </c>
      <c r="E3736">
        <v>130</v>
      </c>
      <c r="F3736" s="1">
        <v>41837</v>
      </c>
      <c r="G3736" t="s">
        <v>119</v>
      </c>
      <c r="H3736" t="s">
        <v>538</v>
      </c>
      <c r="K3736">
        <v>614942</v>
      </c>
      <c r="L3736">
        <v>186162</v>
      </c>
      <c r="Q3736" t="s">
        <v>172</v>
      </c>
      <c r="U3736">
        <v>7</v>
      </c>
      <c r="V3736">
        <v>14</v>
      </c>
      <c r="X3736">
        <v>3006948</v>
      </c>
      <c r="Y3736" t="s">
        <v>122</v>
      </c>
      <c r="Z3736">
        <v>345</v>
      </c>
      <c r="AA3736" t="s">
        <v>147</v>
      </c>
      <c r="AB3736" t="s">
        <v>124</v>
      </c>
      <c r="AC3736">
        <v>1</v>
      </c>
    </row>
    <row r="3737" spans="1:29" x14ac:dyDescent="0.25">
      <c r="A3737">
        <v>345</v>
      </c>
      <c r="B3737">
        <v>345101</v>
      </c>
      <c r="C3737" t="s">
        <v>78</v>
      </c>
      <c r="D3737">
        <v>5955</v>
      </c>
      <c r="E3737">
        <v>150</v>
      </c>
      <c r="F3737" s="1">
        <v>41844</v>
      </c>
      <c r="G3737" t="s">
        <v>119</v>
      </c>
      <c r="H3737" t="s">
        <v>538</v>
      </c>
      <c r="K3737">
        <v>616579</v>
      </c>
      <c r="L3737">
        <v>186669</v>
      </c>
      <c r="Q3737" t="s">
        <v>172</v>
      </c>
      <c r="U3737">
        <v>7</v>
      </c>
      <c r="V3737">
        <v>14</v>
      </c>
      <c r="X3737">
        <v>3006948</v>
      </c>
      <c r="Y3737" t="s">
        <v>122</v>
      </c>
      <c r="Z3737">
        <v>345</v>
      </c>
      <c r="AA3737" t="s">
        <v>147</v>
      </c>
      <c r="AB3737" t="s">
        <v>124</v>
      </c>
      <c r="AC3737">
        <v>1</v>
      </c>
    </row>
    <row r="3738" spans="1:29" x14ac:dyDescent="0.25">
      <c r="A3738">
        <v>345</v>
      </c>
      <c r="B3738">
        <v>345101</v>
      </c>
      <c r="C3738" t="s">
        <v>78</v>
      </c>
      <c r="D3738">
        <v>5955</v>
      </c>
      <c r="E3738">
        <v>0.35</v>
      </c>
      <c r="F3738" s="1">
        <v>41851</v>
      </c>
      <c r="G3738" t="s">
        <v>119</v>
      </c>
      <c r="H3738" t="s">
        <v>539</v>
      </c>
      <c r="I3738" t="s">
        <v>539</v>
      </c>
      <c r="K3738">
        <v>4946</v>
      </c>
      <c r="L3738">
        <v>188241</v>
      </c>
      <c r="Q3738" t="s">
        <v>344</v>
      </c>
      <c r="U3738">
        <v>7</v>
      </c>
      <c r="V3738">
        <v>14</v>
      </c>
      <c r="Y3738" t="s">
        <v>345</v>
      </c>
      <c r="Z3738">
        <v>0</v>
      </c>
      <c r="AA3738" t="s">
        <v>346</v>
      </c>
      <c r="AB3738" t="s">
        <v>124</v>
      </c>
      <c r="AC3738">
        <v>229</v>
      </c>
    </row>
    <row r="3739" spans="1:29" x14ac:dyDescent="0.25">
      <c r="A3739">
        <v>345</v>
      </c>
      <c r="B3739">
        <v>345102</v>
      </c>
      <c r="C3739" t="s">
        <v>78</v>
      </c>
      <c r="D3739">
        <v>5955</v>
      </c>
      <c r="E3739">
        <v>3.08</v>
      </c>
      <c r="F3739" s="1">
        <v>41851</v>
      </c>
      <c r="G3739" t="s">
        <v>119</v>
      </c>
      <c r="H3739" t="s">
        <v>539</v>
      </c>
      <c r="I3739" t="s">
        <v>539</v>
      </c>
      <c r="K3739">
        <v>4946</v>
      </c>
      <c r="L3739">
        <v>188241</v>
      </c>
      <c r="Q3739" t="s">
        <v>344</v>
      </c>
      <c r="U3739">
        <v>7</v>
      </c>
      <c r="V3739">
        <v>14</v>
      </c>
      <c r="Y3739" t="s">
        <v>345</v>
      </c>
      <c r="Z3739">
        <v>0</v>
      </c>
      <c r="AA3739" t="s">
        <v>346</v>
      </c>
      <c r="AB3739" t="s">
        <v>124</v>
      </c>
      <c r="AC3739">
        <v>230</v>
      </c>
    </row>
    <row r="3740" spans="1:29" x14ac:dyDescent="0.25">
      <c r="A3740">
        <v>345</v>
      </c>
      <c r="B3740">
        <v>345101</v>
      </c>
      <c r="C3740" t="s">
        <v>78</v>
      </c>
      <c r="D3740">
        <v>5955</v>
      </c>
      <c r="E3740">
        <v>150</v>
      </c>
      <c r="F3740" s="1">
        <v>41851</v>
      </c>
      <c r="G3740" t="s">
        <v>119</v>
      </c>
      <c r="H3740" t="s">
        <v>538</v>
      </c>
      <c r="K3740">
        <v>618096</v>
      </c>
      <c r="L3740">
        <v>187141</v>
      </c>
      <c r="Q3740" t="s">
        <v>172</v>
      </c>
      <c r="U3740">
        <v>7</v>
      </c>
      <c r="V3740">
        <v>14</v>
      </c>
      <c r="X3740">
        <v>3006948</v>
      </c>
      <c r="Y3740" t="s">
        <v>122</v>
      </c>
      <c r="Z3740">
        <v>345</v>
      </c>
      <c r="AA3740" t="s">
        <v>147</v>
      </c>
      <c r="AB3740" t="s">
        <v>124</v>
      </c>
      <c r="AC3740">
        <v>1</v>
      </c>
    </row>
    <row r="3741" spans="1:29" x14ac:dyDescent="0.25">
      <c r="A3741">
        <v>345</v>
      </c>
      <c r="B3741">
        <v>345103</v>
      </c>
      <c r="C3741" t="s">
        <v>78</v>
      </c>
      <c r="D3741">
        <v>5955</v>
      </c>
      <c r="E3741" s="2">
        <v>500</v>
      </c>
      <c r="F3741" s="1">
        <v>41856</v>
      </c>
      <c r="G3741" t="s">
        <v>119</v>
      </c>
      <c r="H3741" t="s">
        <v>540</v>
      </c>
      <c r="I3741" t="s">
        <v>541</v>
      </c>
      <c r="K3741">
        <v>173686</v>
      </c>
      <c r="L3741">
        <v>187501</v>
      </c>
      <c r="M3741">
        <v>165607</v>
      </c>
      <c r="N3741" t="s">
        <v>307</v>
      </c>
      <c r="O3741" t="s">
        <v>293</v>
      </c>
      <c r="Q3741" t="s">
        <v>294</v>
      </c>
      <c r="U3741">
        <v>8</v>
      </c>
      <c r="V3741">
        <v>14</v>
      </c>
      <c r="X3741">
        <v>3008461</v>
      </c>
      <c r="Y3741" t="s">
        <v>122</v>
      </c>
      <c r="Z3741">
        <v>345</v>
      </c>
      <c r="AA3741" t="s">
        <v>295</v>
      </c>
      <c r="AB3741" t="s">
        <v>124</v>
      </c>
      <c r="AC3741">
        <v>1</v>
      </c>
    </row>
    <row r="3742" spans="1:29" x14ac:dyDescent="0.25">
      <c r="A3742">
        <v>345</v>
      </c>
      <c r="B3742">
        <v>345101</v>
      </c>
      <c r="C3742" t="s">
        <v>78</v>
      </c>
      <c r="D3742">
        <v>5955</v>
      </c>
      <c r="E3742">
        <v>150</v>
      </c>
      <c r="F3742" s="1">
        <v>41864</v>
      </c>
      <c r="G3742" t="s">
        <v>119</v>
      </c>
      <c r="H3742" t="s">
        <v>538</v>
      </c>
      <c r="K3742">
        <v>621424</v>
      </c>
      <c r="L3742">
        <v>188204</v>
      </c>
      <c r="Q3742" t="s">
        <v>172</v>
      </c>
      <c r="U3742">
        <v>8</v>
      </c>
      <c r="V3742">
        <v>14</v>
      </c>
      <c r="X3742">
        <v>3006948</v>
      </c>
      <c r="Y3742" t="s">
        <v>122</v>
      </c>
      <c r="Z3742">
        <v>345</v>
      </c>
      <c r="AA3742" t="s">
        <v>147</v>
      </c>
      <c r="AB3742" t="s">
        <v>124</v>
      </c>
      <c r="AC3742">
        <v>1</v>
      </c>
    </row>
    <row r="3743" spans="1:29" x14ac:dyDescent="0.25">
      <c r="A3743">
        <v>345</v>
      </c>
      <c r="B3743">
        <v>345101</v>
      </c>
      <c r="C3743" t="s">
        <v>78</v>
      </c>
      <c r="D3743">
        <v>5955</v>
      </c>
      <c r="E3743">
        <v>150</v>
      </c>
      <c r="F3743" s="1">
        <v>41865</v>
      </c>
      <c r="G3743" t="s">
        <v>119</v>
      </c>
      <c r="H3743" t="s">
        <v>538</v>
      </c>
      <c r="K3743">
        <v>621709</v>
      </c>
      <c r="L3743">
        <v>188253</v>
      </c>
      <c r="Q3743" t="s">
        <v>172</v>
      </c>
      <c r="U3743">
        <v>8</v>
      </c>
      <c r="V3743">
        <v>14</v>
      </c>
      <c r="X3743">
        <v>3006948</v>
      </c>
      <c r="Y3743" t="s">
        <v>122</v>
      </c>
      <c r="Z3743">
        <v>345</v>
      </c>
      <c r="AA3743" t="s">
        <v>147</v>
      </c>
      <c r="AB3743" t="s">
        <v>124</v>
      </c>
      <c r="AC3743">
        <v>1</v>
      </c>
    </row>
    <row r="3744" spans="1:29" x14ac:dyDescent="0.25">
      <c r="A3744">
        <v>345</v>
      </c>
      <c r="B3744">
        <v>345101</v>
      </c>
      <c r="C3744" t="s">
        <v>78</v>
      </c>
      <c r="D3744">
        <v>5955</v>
      </c>
      <c r="E3744">
        <v>150</v>
      </c>
      <c r="F3744" s="1">
        <v>41877</v>
      </c>
      <c r="G3744" t="s">
        <v>119</v>
      </c>
      <c r="H3744" t="s">
        <v>538</v>
      </c>
      <c r="K3744">
        <v>623858</v>
      </c>
      <c r="L3744">
        <v>188952</v>
      </c>
      <c r="Q3744" t="s">
        <v>172</v>
      </c>
      <c r="U3744">
        <v>8</v>
      </c>
      <c r="V3744">
        <v>14</v>
      </c>
      <c r="X3744">
        <v>3006948</v>
      </c>
      <c r="Y3744" t="s">
        <v>122</v>
      </c>
      <c r="Z3744">
        <v>345</v>
      </c>
      <c r="AA3744" t="s">
        <v>147</v>
      </c>
      <c r="AB3744" t="s">
        <v>124</v>
      </c>
      <c r="AC3744">
        <v>1</v>
      </c>
    </row>
    <row r="3745" spans="1:29" x14ac:dyDescent="0.25">
      <c r="A3745">
        <v>345</v>
      </c>
      <c r="B3745">
        <v>345101</v>
      </c>
      <c r="C3745" t="s">
        <v>78</v>
      </c>
      <c r="D3745">
        <v>5955</v>
      </c>
      <c r="E3745">
        <v>150</v>
      </c>
      <c r="F3745" s="1">
        <v>41879</v>
      </c>
      <c r="G3745" t="s">
        <v>119</v>
      </c>
      <c r="H3745" t="s">
        <v>538</v>
      </c>
      <c r="K3745">
        <v>624941</v>
      </c>
      <c r="L3745">
        <v>189171</v>
      </c>
      <c r="Q3745" t="s">
        <v>172</v>
      </c>
      <c r="U3745">
        <v>8</v>
      </c>
      <c r="V3745">
        <v>14</v>
      </c>
      <c r="X3745">
        <v>3006948</v>
      </c>
      <c r="Y3745" t="s">
        <v>122</v>
      </c>
      <c r="Z3745">
        <v>345</v>
      </c>
      <c r="AA3745" t="s">
        <v>147</v>
      </c>
      <c r="AB3745" t="s">
        <v>124</v>
      </c>
      <c r="AC3745">
        <v>1</v>
      </c>
    </row>
    <row r="3746" spans="1:29" x14ac:dyDescent="0.25">
      <c r="A3746">
        <v>345</v>
      </c>
      <c r="B3746">
        <v>345101</v>
      </c>
      <c r="C3746" t="s">
        <v>78</v>
      </c>
      <c r="D3746">
        <v>5955</v>
      </c>
      <c r="E3746">
        <v>150</v>
      </c>
      <c r="F3746" s="1">
        <v>41882</v>
      </c>
      <c r="G3746" t="s">
        <v>119</v>
      </c>
      <c r="H3746" t="s">
        <v>218</v>
      </c>
      <c r="I3746" t="s">
        <v>538</v>
      </c>
      <c r="K3746">
        <v>301591</v>
      </c>
      <c r="L3746">
        <v>189631</v>
      </c>
      <c r="P3746" t="s">
        <v>126</v>
      </c>
      <c r="Q3746" t="s">
        <v>170</v>
      </c>
      <c r="U3746">
        <v>8</v>
      </c>
      <c r="V3746">
        <v>14</v>
      </c>
      <c r="Y3746" t="s">
        <v>122</v>
      </c>
      <c r="Z3746">
        <v>102</v>
      </c>
      <c r="AA3746" t="s">
        <v>123</v>
      </c>
      <c r="AB3746" t="s">
        <v>124</v>
      </c>
      <c r="AC3746">
        <v>597</v>
      </c>
    </row>
    <row r="3747" spans="1:29" x14ac:dyDescent="0.25">
      <c r="A3747">
        <v>345</v>
      </c>
      <c r="B3747">
        <v>345101</v>
      </c>
      <c r="C3747" t="s">
        <v>78</v>
      </c>
      <c r="D3747">
        <v>5955</v>
      </c>
      <c r="E3747">
        <v>-150</v>
      </c>
      <c r="F3747" s="1">
        <v>41883</v>
      </c>
      <c r="G3747" t="s">
        <v>119</v>
      </c>
      <c r="H3747" t="s">
        <v>218</v>
      </c>
      <c r="I3747" t="s">
        <v>538</v>
      </c>
      <c r="K3747">
        <v>301591</v>
      </c>
      <c r="L3747">
        <v>189631</v>
      </c>
      <c r="P3747" t="s">
        <v>126</v>
      </c>
      <c r="Q3747" t="s">
        <v>170</v>
      </c>
      <c r="U3747">
        <v>9</v>
      </c>
      <c r="V3747">
        <v>14</v>
      </c>
      <c r="Y3747" t="s">
        <v>122</v>
      </c>
      <c r="Z3747">
        <v>102</v>
      </c>
      <c r="AA3747" t="s">
        <v>123</v>
      </c>
      <c r="AB3747" t="s">
        <v>124</v>
      </c>
      <c r="AC3747">
        <v>597</v>
      </c>
    </row>
    <row r="3748" spans="1:29" x14ac:dyDescent="0.25">
      <c r="A3748">
        <v>345</v>
      </c>
      <c r="B3748">
        <v>345101</v>
      </c>
      <c r="C3748" t="s">
        <v>78</v>
      </c>
      <c r="D3748">
        <v>5955</v>
      </c>
      <c r="E3748">
        <v>150</v>
      </c>
      <c r="F3748" s="1">
        <v>41886</v>
      </c>
      <c r="G3748" t="s">
        <v>119</v>
      </c>
      <c r="H3748" t="s">
        <v>538</v>
      </c>
      <c r="K3748">
        <v>626306</v>
      </c>
      <c r="L3748">
        <v>189580</v>
      </c>
      <c r="Q3748" t="s">
        <v>172</v>
      </c>
      <c r="U3748">
        <v>9</v>
      </c>
      <c r="V3748">
        <v>14</v>
      </c>
      <c r="X3748">
        <v>3006948</v>
      </c>
      <c r="Y3748" t="s">
        <v>122</v>
      </c>
      <c r="Z3748">
        <v>345</v>
      </c>
      <c r="AA3748" t="s">
        <v>147</v>
      </c>
      <c r="AB3748" t="s">
        <v>124</v>
      </c>
      <c r="AC3748">
        <v>1</v>
      </c>
    </row>
    <row r="3749" spans="1:29" x14ac:dyDescent="0.25">
      <c r="A3749">
        <v>345</v>
      </c>
      <c r="B3749">
        <v>345103</v>
      </c>
      <c r="C3749" t="s">
        <v>78</v>
      </c>
      <c r="D3749">
        <v>5955</v>
      </c>
      <c r="E3749" s="2">
        <v>500</v>
      </c>
      <c r="F3749" s="1">
        <v>41893</v>
      </c>
      <c r="G3749" t="s">
        <v>119</v>
      </c>
      <c r="H3749" t="s">
        <v>540</v>
      </c>
      <c r="I3749" t="s">
        <v>542</v>
      </c>
      <c r="K3749">
        <v>176612</v>
      </c>
      <c r="L3749">
        <v>190112</v>
      </c>
      <c r="M3749">
        <v>168529</v>
      </c>
      <c r="N3749" t="s">
        <v>307</v>
      </c>
      <c r="O3749" t="s">
        <v>293</v>
      </c>
      <c r="Q3749" t="s">
        <v>294</v>
      </c>
      <c r="U3749">
        <v>9</v>
      </c>
      <c r="V3749">
        <v>14</v>
      </c>
      <c r="X3749">
        <v>3008461</v>
      </c>
      <c r="Y3749" t="s">
        <v>122</v>
      </c>
      <c r="Z3749">
        <v>345</v>
      </c>
      <c r="AA3749" t="s">
        <v>295</v>
      </c>
      <c r="AB3749" t="s">
        <v>124</v>
      </c>
      <c r="AC3749">
        <v>1</v>
      </c>
    </row>
    <row r="3750" spans="1:29" x14ac:dyDescent="0.25">
      <c r="A3750">
        <v>345</v>
      </c>
      <c r="B3750">
        <v>345101</v>
      </c>
      <c r="C3750" t="s">
        <v>78</v>
      </c>
      <c r="D3750">
        <v>5955</v>
      </c>
      <c r="E3750">
        <v>150</v>
      </c>
      <c r="F3750" s="1">
        <v>41893</v>
      </c>
      <c r="G3750" t="s">
        <v>119</v>
      </c>
      <c r="H3750" t="s">
        <v>538</v>
      </c>
      <c r="K3750">
        <v>627946</v>
      </c>
      <c r="L3750">
        <v>190076</v>
      </c>
      <c r="Q3750" t="s">
        <v>172</v>
      </c>
      <c r="U3750">
        <v>9</v>
      </c>
      <c r="V3750">
        <v>14</v>
      </c>
      <c r="X3750">
        <v>3006948</v>
      </c>
      <c r="Y3750" t="s">
        <v>122</v>
      </c>
      <c r="Z3750">
        <v>345</v>
      </c>
      <c r="AA3750" t="s">
        <v>147</v>
      </c>
      <c r="AB3750" t="s">
        <v>124</v>
      </c>
      <c r="AC3750">
        <v>1</v>
      </c>
    </row>
    <row r="3751" spans="1:29" x14ac:dyDescent="0.25">
      <c r="A3751">
        <v>345</v>
      </c>
      <c r="B3751">
        <v>345101</v>
      </c>
      <c r="C3751" t="s">
        <v>78</v>
      </c>
      <c r="D3751">
        <v>5955</v>
      </c>
      <c r="E3751">
        <v>150</v>
      </c>
      <c r="F3751" s="1">
        <v>41900</v>
      </c>
      <c r="G3751" t="s">
        <v>119</v>
      </c>
      <c r="H3751" t="s">
        <v>538</v>
      </c>
      <c r="K3751">
        <v>629432</v>
      </c>
      <c r="L3751">
        <v>190542</v>
      </c>
      <c r="Q3751" t="s">
        <v>172</v>
      </c>
      <c r="U3751">
        <v>9</v>
      </c>
      <c r="V3751">
        <v>14</v>
      </c>
      <c r="X3751">
        <v>3006948</v>
      </c>
      <c r="Y3751" t="s">
        <v>122</v>
      </c>
      <c r="Z3751">
        <v>345</v>
      </c>
      <c r="AA3751" t="s">
        <v>147</v>
      </c>
      <c r="AB3751" t="s">
        <v>124</v>
      </c>
      <c r="AC3751">
        <v>1</v>
      </c>
    </row>
    <row r="3752" spans="1:29" x14ac:dyDescent="0.25">
      <c r="A3752">
        <v>345</v>
      </c>
      <c r="B3752">
        <v>345101</v>
      </c>
      <c r="C3752" t="s">
        <v>78</v>
      </c>
      <c r="D3752">
        <v>5955</v>
      </c>
      <c r="E3752">
        <v>150</v>
      </c>
      <c r="F3752" s="1">
        <v>41907</v>
      </c>
      <c r="G3752" t="s">
        <v>119</v>
      </c>
      <c r="H3752" t="s">
        <v>538</v>
      </c>
      <c r="K3752">
        <v>631126</v>
      </c>
      <c r="L3752">
        <v>191130</v>
      </c>
      <c r="Q3752" t="s">
        <v>172</v>
      </c>
      <c r="U3752">
        <v>9</v>
      </c>
      <c r="V3752">
        <v>14</v>
      </c>
      <c r="X3752">
        <v>3006948</v>
      </c>
      <c r="Y3752" t="s">
        <v>122</v>
      </c>
      <c r="Z3752">
        <v>345</v>
      </c>
      <c r="AA3752" t="s">
        <v>147</v>
      </c>
      <c r="AB3752" t="s">
        <v>124</v>
      </c>
      <c r="AC3752">
        <v>1</v>
      </c>
    </row>
    <row r="3753" spans="1:29" x14ac:dyDescent="0.25">
      <c r="A3753">
        <v>345</v>
      </c>
      <c r="B3753">
        <v>345101</v>
      </c>
      <c r="C3753" t="s">
        <v>78</v>
      </c>
      <c r="D3753">
        <v>5955</v>
      </c>
      <c r="E3753">
        <v>150</v>
      </c>
      <c r="F3753" s="1">
        <v>41912</v>
      </c>
      <c r="G3753" t="s">
        <v>119</v>
      </c>
      <c r="H3753" t="s">
        <v>460</v>
      </c>
      <c r="I3753" t="s">
        <v>538</v>
      </c>
      <c r="K3753">
        <v>301904</v>
      </c>
      <c r="L3753">
        <v>191767</v>
      </c>
      <c r="P3753" t="s">
        <v>126</v>
      </c>
      <c r="Q3753" t="s">
        <v>170</v>
      </c>
      <c r="U3753">
        <v>9</v>
      </c>
      <c r="V3753">
        <v>14</v>
      </c>
      <c r="Y3753" t="s">
        <v>122</v>
      </c>
      <c r="Z3753">
        <v>101</v>
      </c>
      <c r="AA3753" t="s">
        <v>123</v>
      </c>
      <c r="AB3753" t="s">
        <v>124</v>
      </c>
      <c r="AC3753">
        <v>283</v>
      </c>
    </row>
    <row r="3754" spans="1:29" x14ac:dyDescent="0.25">
      <c r="A3754">
        <v>345</v>
      </c>
      <c r="B3754">
        <v>345101</v>
      </c>
      <c r="C3754" t="s">
        <v>78</v>
      </c>
      <c r="D3754">
        <v>5955</v>
      </c>
      <c r="E3754">
        <v>-150</v>
      </c>
      <c r="F3754" s="1">
        <v>41913</v>
      </c>
      <c r="G3754" t="s">
        <v>119</v>
      </c>
      <c r="H3754" t="s">
        <v>460</v>
      </c>
      <c r="I3754" t="s">
        <v>538</v>
      </c>
      <c r="K3754">
        <v>301904</v>
      </c>
      <c r="L3754">
        <v>191767</v>
      </c>
      <c r="P3754" t="s">
        <v>126</v>
      </c>
      <c r="Q3754" t="s">
        <v>170</v>
      </c>
      <c r="U3754">
        <v>10</v>
      </c>
      <c r="V3754">
        <v>14</v>
      </c>
      <c r="Y3754" t="s">
        <v>122</v>
      </c>
      <c r="Z3754">
        <v>101</v>
      </c>
      <c r="AA3754" t="s">
        <v>123</v>
      </c>
      <c r="AB3754" t="s">
        <v>124</v>
      </c>
      <c r="AC3754">
        <v>283</v>
      </c>
    </row>
    <row r="3755" spans="1:29" x14ac:dyDescent="0.25">
      <c r="A3755">
        <v>345</v>
      </c>
      <c r="B3755">
        <v>345101</v>
      </c>
      <c r="C3755" t="s">
        <v>78</v>
      </c>
      <c r="D3755">
        <v>5955</v>
      </c>
      <c r="E3755">
        <v>150</v>
      </c>
      <c r="F3755" s="1">
        <v>41914</v>
      </c>
      <c r="G3755" t="s">
        <v>119</v>
      </c>
      <c r="H3755" t="s">
        <v>538</v>
      </c>
      <c r="K3755">
        <v>632684</v>
      </c>
      <c r="L3755">
        <v>191643</v>
      </c>
      <c r="Q3755" t="s">
        <v>172</v>
      </c>
      <c r="U3755">
        <v>10</v>
      </c>
      <c r="V3755">
        <v>14</v>
      </c>
      <c r="X3755">
        <v>3006948</v>
      </c>
      <c r="Y3755" t="s">
        <v>122</v>
      </c>
      <c r="Z3755">
        <v>345</v>
      </c>
      <c r="AA3755" t="s">
        <v>147</v>
      </c>
      <c r="AB3755" t="s">
        <v>124</v>
      </c>
      <c r="AC3755">
        <v>1</v>
      </c>
    </row>
    <row r="3756" spans="1:29" x14ac:dyDescent="0.25">
      <c r="A3756">
        <v>345</v>
      </c>
      <c r="B3756">
        <v>345101</v>
      </c>
      <c r="C3756" t="s">
        <v>78</v>
      </c>
      <c r="D3756">
        <v>5955</v>
      </c>
      <c r="E3756">
        <v>150</v>
      </c>
      <c r="F3756" s="1">
        <v>41926</v>
      </c>
      <c r="G3756" t="s">
        <v>119</v>
      </c>
      <c r="H3756" t="s">
        <v>538</v>
      </c>
      <c r="K3756">
        <v>636226</v>
      </c>
      <c r="L3756">
        <v>192567</v>
      </c>
      <c r="Q3756" t="s">
        <v>172</v>
      </c>
      <c r="U3756">
        <v>10</v>
      </c>
      <c r="V3756">
        <v>14</v>
      </c>
      <c r="X3756">
        <v>3006948</v>
      </c>
      <c r="Y3756" t="s">
        <v>122</v>
      </c>
      <c r="Z3756">
        <v>345</v>
      </c>
      <c r="AA3756" t="s">
        <v>147</v>
      </c>
      <c r="AB3756" t="s">
        <v>124</v>
      </c>
      <c r="AC3756">
        <v>1</v>
      </c>
    </row>
    <row r="3757" spans="1:29" x14ac:dyDescent="0.25">
      <c r="A3757">
        <v>345</v>
      </c>
      <c r="B3757">
        <v>345101</v>
      </c>
      <c r="C3757" t="s">
        <v>78</v>
      </c>
      <c r="D3757">
        <v>5955</v>
      </c>
      <c r="E3757">
        <v>150</v>
      </c>
      <c r="F3757" s="1">
        <v>41935</v>
      </c>
      <c r="G3757" t="s">
        <v>119</v>
      </c>
      <c r="H3757" t="s">
        <v>538</v>
      </c>
      <c r="K3757">
        <v>638307</v>
      </c>
      <c r="L3757">
        <v>193193</v>
      </c>
      <c r="Q3757" t="s">
        <v>172</v>
      </c>
      <c r="U3757">
        <v>10</v>
      </c>
      <c r="V3757">
        <v>14</v>
      </c>
      <c r="X3757">
        <v>3006948</v>
      </c>
      <c r="Y3757" t="s">
        <v>122</v>
      </c>
      <c r="Z3757">
        <v>345</v>
      </c>
      <c r="AA3757" t="s">
        <v>147</v>
      </c>
      <c r="AB3757" t="s">
        <v>124</v>
      </c>
      <c r="AC3757">
        <v>1</v>
      </c>
    </row>
    <row r="3758" spans="1:29" x14ac:dyDescent="0.25">
      <c r="A3758">
        <v>345</v>
      </c>
      <c r="B3758">
        <v>345101</v>
      </c>
      <c r="C3758" t="s">
        <v>78</v>
      </c>
      <c r="D3758">
        <v>5955</v>
      </c>
      <c r="E3758">
        <v>150</v>
      </c>
      <c r="F3758" s="1">
        <v>41942</v>
      </c>
      <c r="G3758" t="s">
        <v>119</v>
      </c>
      <c r="H3758" t="s">
        <v>538</v>
      </c>
      <c r="K3758">
        <v>640413</v>
      </c>
      <c r="L3758">
        <v>193695</v>
      </c>
      <c r="Q3758" t="s">
        <v>172</v>
      </c>
      <c r="U3758">
        <v>10</v>
      </c>
      <c r="V3758">
        <v>14</v>
      </c>
      <c r="X3758">
        <v>3006948</v>
      </c>
      <c r="Y3758" t="s">
        <v>122</v>
      </c>
      <c r="Z3758">
        <v>345</v>
      </c>
      <c r="AA3758" t="s">
        <v>147</v>
      </c>
      <c r="AB3758" t="s">
        <v>124</v>
      </c>
      <c r="AC3758">
        <v>1</v>
      </c>
    </row>
    <row r="3759" spans="1:29" x14ac:dyDescent="0.25">
      <c r="A3759">
        <v>345</v>
      </c>
      <c r="B3759">
        <v>345101</v>
      </c>
      <c r="C3759" t="s">
        <v>78</v>
      </c>
      <c r="D3759">
        <v>5955</v>
      </c>
      <c r="E3759">
        <v>150</v>
      </c>
      <c r="F3759" s="1">
        <v>41949</v>
      </c>
      <c r="G3759" t="s">
        <v>119</v>
      </c>
      <c r="H3759" t="s">
        <v>538</v>
      </c>
      <c r="K3759">
        <v>641914</v>
      </c>
      <c r="L3759">
        <v>194246</v>
      </c>
      <c r="Q3759" t="s">
        <v>172</v>
      </c>
      <c r="U3759">
        <v>11</v>
      </c>
      <c r="V3759">
        <v>14</v>
      </c>
      <c r="X3759">
        <v>3006948</v>
      </c>
      <c r="Y3759" t="s">
        <v>122</v>
      </c>
      <c r="Z3759">
        <v>345</v>
      </c>
      <c r="AA3759" t="s">
        <v>147</v>
      </c>
      <c r="AB3759" t="s">
        <v>124</v>
      </c>
      <c r="AC3759">
        <v>1</v>
      </c>
    </row>
    <row r="3760" spans="1:29" x14ac:dyDescent="0.25">
      <c r="A3760">
        <v>345</v>
      </c>
      <c r="B3760">
        <v>345101</v>
      </c>
      <c r="C3760" t="s">
        <v>78</v>
      </c>
      <c r="D3760">
        <v>5955</v>
      </c>
      <c r="E3760">
        <v>29.16</v>
      </c>
      <c r="F3760" s="1">
        <v>41973</v>
      </c>
      <c r="G3760" t="s">
        <v>119</v>
      </c>
      <c r="H3760" t="s">
        <v>539</v>
      </c>
      <c r="I3760" t="s">
        <v>539</v>
      </c>
      <c r="K3760">
        <v>4946</v>
      </c>
      <c r="L3760">
        <v>196780</v>
      </c>
      <c r="Q3760" t="s">
        <v>344</v>
      </c>
      <c r="U3760">
        <v>11</v>
      </c>
      <c r="V3760">
        <v>14</v>
      </c>
      <c r="Y3760" t="s">
        <v>345</v>
      </c>
      <c r="Z3760">
        <v>0</v>
      </c>
      <c r="AA3760" t="s">
        <v>346</v>
      </c>
      <c r="AB3760" t="s">
        <v>124</v>
      </c>
      <c r="AC3760">
        <v>232</v>
      </c>
    </row>
    <row r="3761" spans="1:29" x14ac:dyDescent="0.25">
      <c r="A3761">
        <v>345</v>
      </c>
      <c r="B3761">
        <v>345102</v>
      </c>
      <c r="C3761" t="s">
        <v>78</v>
      </c>
      <c r="D3761">
        <v>5955</v>
      </c>
      <c r="E3761">
        <v>257.36</v>
      </c>
      <c r="F3761" s="1">
        <v>41973</v>
      </c>
      <c r="G3761" t="s">
        <v>119</v>
      </c>
      <c r="H3761" t="s">
        <v>539</v>
      </c>
      <c r="I3761" t="s">
        <v>539</v>
      </c>
      <c r="K3761">
        <v>4946</v>
      </c>
      <c r="L3761">
        <v>196780</v>
      </c>
      <c r="Q3761" t="s">
        <v>344</v>
      </c>
      <c r="U3761">
        <v>11</v>
      </c>
      <c r="V3761">
        <v>14</v>
      </c>
      <c r="Y3761" t="s">
        <v>345</v>
      </c>
      <c r="Z3761">
        <v>0</v>
      </c>
      <c r="AA3761" t="s">
        <v>346</v>
      </c>
      <c r="AB3761" t="s">
        <v>124</v>
      </c>
      <c r="AC3761">
        <v>233</v>
      </c>
    </row>
    <row r="3762" spans="1:29" x14ac:dyDescent="0.25">
      <c r="A3762">
        <v>345</v>
      </c>
      <c r="B3762">
        <v>345101</v>
      </c>
      <c r="C3762" t="s">
        <v>78</v>
      </c>
      <c r="D3762">
        <v>5955</v>
      </c>
      <c r="E3762">
        <v>150</v>
      </c>
      <c r="F3762" s="1">
        <v>42094</v>
      </c>
      <c r="G3762" t="s">
        <v>119</v>
      </c>
      <c r="H3762" t="s">
        <v>457</v>
      </c>
      <c r="I3762" t="s">
        <v>538</v>
      </c>
      <c r="K3762">
        <v>303624</v>
      </c>
      <c r="L3762">
        <v>204772</v>
      </c>
      <c r="P3762" t="s">
        <v>126</v>
      </c>
      <c r="Q3762" t="s">
        <v>170</v>
      </c>
      <c r="U3762">
        <v>3</v>
      </c>
      <c r="V3762">
        <v>15</v>
      </c>
      <c r="Y3762" t="s">
        <v>122</v>
      </c>
      <c r="Z3762">
        <v>102</v>
      </c>
      <c r="AA3762" t="s">
        <v>123</v>
      </c>
      <c r="AB3762" t="s">
        <v>124</v>
      </c>
      <c r="AC3762">
        <v>314</v>
      </c>
    </row>
    <row r="3763" spans="1:29" x14ac:dyDescent="0.25">
      <c r="A3763">
        <v>345</v>
      </c>
      <c r="B3763">
        <v>345101</v>
      </c>
      <c r="C3763" t="s">
        <v>78</v>
      </c>
      <c r="D3763">
        <v>5955</v>
      </c>
      <c r="E3763">
        <v>-150</v>
      </c>
      <c r="F3763" s="1">
        <v>42095</v>
      </c>
      <c r="G3763" t="s">
        <v>119</v>
      </c>
      <c r="H3763" t="s">
        <v>457</v>
      </c>
      <c r="I3763" t="s">
        <v>538</v>
      </c>
      <c r="K3763">
        <v>303624</v>
      </c>
      <c r="L3763">
        <v>204772</v>
      </c>
      <c r="P3763" t="s">
        <v>126</v>
      </c>
      <c r="Q3763" t="s">
        <v>170</v>
      </c>
      <c r="U3763">
        <v>4</v>
      </c>
      <c r="V3763">
        <v>15</v>
      </c>
      <c r="Y3763" t="s">
        <v>122</v>
      </c>
      <c r="Z3763">
        <v>102</v>
      </c>
      <c r="AA3763" t="s">
        <v>123</v>
      </c>
      <c r="AB3763" t="s">
        <v>124</v>
      </c>
      <c r="AC3763">
        <v>314</v>
      </c>
    </row>
    <row r="3764" spans="1:29" x14ac:dyDescent="0.25">
      <c r="A3764">
        <v>345</v>
      </c>
      <c r="B3764">
        <v>345101</v>
      </c>
      <c r="C3764" t="s">
        <v>78</v>
      </c>
      <c r="D3764">
        <v>5955</v>
      </c>
      <c r="E3764">
        <v>150</v>
      </c>
      <c r="F3764" s="1">
        <v>42096</v>
      </c>
      <c r="G3764" t="s">
        <v>119</v>
      </c>
      <c r="H3764" t="s">
        <v>538</v>
      </c>
      <c r="K3764">
        <v>674175</v>
      </c>
      <c r="L3764">
        <v>204655</v>
      </c>
      <c r="Q3764" t="s">
        <v>172</v>
      </c>
      <c r="U3764">
        <v>4</v>
      </c>
      <c r="V3764">
        <v>15</v>
      </c>
      <c r="X3764">
        <v>3006948</v>
      </c>
      <c r="Y3764" t="s">
        <v>122</v>
      </c>
      <c r="Z3764">
        <v>345</v>
      </c>
      <c r="AA3764" t="s">
        <v>147</v>
      </c>
      <c r="AB3764" t="s">
        <v>124</v>
      </c>
      <c r="AC3764">
        <v>1</v>
      </c>
    </row>
    <row r="3765" spans="1:29" x14ac:dyDescent="0.25">
      <c r="A3765">
        <v>345</v>
      </c>
      <c r="B3765">
        <v>345101</v>
      </c>
      <c r="C3765" t="s">
        <v>78</v>
      </c>
      <c r="D3765">
        <v>5955</v>
      </c>
      <c r="E3765">
        <v>150</v>
      </c>
      <c r="F3765" s="1">
        <v>42105</v>
      </c>
      <c r="G3765" t="s">
        <v>119</v>
      </c>
      <c r="H3765" t="s">
        <v>538</v>
      </c>
      <c r="K3765">
        <v>675967</v>
      </c>
      <c r="L3765">
        <v>205340</v>
      </c>
      <c r="Q3765" t="s">
        <v>172</v>
      </c>
      <c r="U3765">
        <v>4</v>
      </c>
      <c r="V3765">
        <v>15</v>
      </c>
      <c r="X3765">
        <v>3006948</v>
      </c>
      <c r="Y3765" t="s">
        <v>122</v>
      </c>
      <c r="Z3765">
        <v>345</v>
      </c>
      <c r="AA3765" t="s">
        <v>147</v>
      </c>
      <c r="AB3765" t="s">
        <v>124</v>
      </c>
      <c r="AC3765">
        <v>1</v>
      </c>
    </row>
    <row r="3766" spans="1:29" x14ac:dyDescent="0.25">
      <c r="A3766">
        <v>345</v>
      </c>
      <c r="B3766">
        <v>345101</v>
      </c>
      <c r="C3766" t="s">
        <v>78</v>
      </c>
      <c r="D3766">
        <v>5955</v>
      </c>
      <c r="E3766">
        <v>150</v>
      </c>
      <c r="F3766" s="1">
        <v>42110</v>
      </c>
      <c r="G3766" t="s">
        <v>119</v>
      </c>
      <c r="H3766" t="s">
        <v>538</v>
      </c>
      <c r="K3766">
        <v>677359</v>
      </c>
      <c r="L3766">
        <v>205715</v>
      </c>
      <c r="Q3766" t="s">
        <v>172</v>
      </c>
      <c r="U3766">
        <v>4</v>
      </c>
      <c r="V3766">
        <v>15</v>
      </c>
      <c r="X3766">
        <v>3006948</v>
      </c>
      <c r="Y3766" t="s">
        <v>122</v>
      </c>
      <c r="Z3766">
        <v>345</v>
      </c>
      <c r="AA3766" t="s">
        <v>147</v>
      </c>
      <c r="AB3766" t="s">
        <v>124</v>
      </c>
      <c r="AC3766">
        <v>1</v>
      </c>
    </row>
    <row r="3767" spans="1:29" x14ac:dyDescent="0.25">
      <c r="A3767">
        <v>345</v>
      </c>
      <c r="B3767">
        <v>345101</v>
      </c>
      <c r="C3767" t="s">
        <v>78</v>
      </c>
      <c r="D3767">
        <v>5955</v>
      </c>
      <c r="E3767">
        <v>150</v>
      </c>
      <c r="F3767" s="1">
        <v>42117</v>
      </c>
      <c r="G3767" t="s">
        <v>119</v>
      </c>
      <c r="H3767" t="s">
        <v>538</v>
      </c>
      <c r="K3767">
        <v>679063</v>
      </c>
      <c r="L3767">
        <v>206225</v>
      </c>
      <c r="Q3767" t="s">
        <v>172</v>
      </c>
      <c r="U3767">
        <v>4</v>
      </c>
      <c r="V3767">
        <v>15</v>
      </c>
      <c r="X3767">
        <v>3006948</v>
      </c>
      <c r="Y3767" t="s">
        <v>122</v>
      </c>
      <c r="Z3767">
        <v>345</v>
      </c>
      <c r="AA3767" t="s">
        <v>147</v>
      </c>
      <c r="AB3767" t="s">
        <v>124</v>
      </c>
      <c r="AC3767">
        <v>1</v>
      </c>
    </row>
    <row r="3768" spans="1:29" x14ac:dyDescent="0.25">
      <c r="A3768">
        <v>345</v>
      </c>
      <c r="B3768">
        <v>345101</v>
      </c>
      <c r="C3768" t="s">
        <v>78</v>
      </c>
      <c r="D3768">
        <v>5955</v>
      </c>
      <c r="E3768">
        <v>150</v>
      </c>
      <c r="F3768" s="1">
        <v>42124</v>
      </c>
      <c r="G3768" t="s">
        <v>119</v>
      </c>
      <c r="H3768" t="s">
        <v>538</v>
      </c>
      <c r="K3768">
        <v>680525</v>
      </c>
      <c r="L3768">
        <v>206838</v>
      </c>
      <c r="Q3768" t="s">
        <v>172</v>
      </c>
      <c r="U3768">
        <v>4</v>
      </c>
      <c r="V3768">
        <v>15</v>
      </c>
      <c r="X3768">
        <v>3006948</v>
      </c>
      <c r="Y3768" t="s">
        <v>122</v>
      </c>
      <c r="Z3768">
        <v>345</v>
      </c>
      <c r="AA3768" t="s">
        <v>147</v>
      </c>
      <c r="AB3768" t="s">
        <v>124</v>
      </c>
      <c r="AC3768">
        <v>1</v>
      </c>
    </row>
    <row r="3769" spans="1:29" x14ac:dyDescent="0.25">
      <c r="A3769">
        <v>345</v>
      </c>
      <c r="B3769">
        <v>345101</v>
      </c>
      <c r="C3769" t="s">
        <v>78</v>
      </c>
      <c r="D3769">
        <v>5955</v>
      </c>
      <c r="E3769">
        <v>150</v>
      </c>
      <c r="F3769" s="1">
        <v>42131</v>
      </c>
      <c r="G3769" t="s">
        <v>119</v>
      </c>
      <c r="H3769" t="s">
        <v>538</v>
      </c>
      <c r="K3769">
        <v>682188</v>
      </c>
      <c r="L3769">
        <v>207419</v>
      </c>
      <c r="Q3769" t="s">
        <v>172</v>
      </c>
      <c r="U3769">
        <v>5</v>
      </c>
      <c r="V3769">
        <v>15</v>
      </c>
      <c r="X3769">
        <v>3006948</v>
      </c>
      <c r="Y3769" t="s">
        <v>122</v>
      </c>
      <c r="Z3769">
        <v>345</v>
      </c>
      <c r="AA3769" t="s">
        <v>147</v>
      </c>
      <c r="AB3769" t="s">
        <v>124</v>
      </c>
      <c r="AC3769">
        <v>1</v>
      </c>
    </row>
    <row r="3770" spans="1:29" x14ac:dyDescent="0.25">
      <c r="A3770">
        <v>345</v>
      </c>
      <c r="B3770">
        <v>345103</v>
      </c>
      <c r="C3770" t="s">
        <v>78</v>
      </c>
      <c r="D3770">
        <v>5955</v>
      </c>
      <c r="E3770" s="2">
        <v>500</v>
      </c>
      <c r="F3770" s="1">
        <v>42135</v>
      </c>
      <c r="G3770" t="s">
        <v>119</v>
      </c>
      <c r="H3770" t="s">
        <v>540</v>
      </c>
      <c r="I3770" t="s">
        <v>542</v>
      </c>
      <c r="K3770">
        <v>194727</v>
      </c>
      <c r="L3770">
        <v>207586</v>
      </c>
      <c r="M3770">
        <v>185935</v>
      </c>
      <c r="N3770" t="s">
        <v>307</v>
      </c>
      <c r="O3770" t="s">
        <v>293</v>
      </c>
      <c r="Q3770" t="s">
        <v>294</v>
      </c>
      <c r="U3770">
        <v>5</v>
      </c>
      <c r="V3770">
        <v>15</v>
      </c>
      <c r="X3770">
        <v>3008461</v>
      </c>
      <c r="Y3770" t="s">
        <v>122</v>
      </c>
      <c r="Z3770">
        <v>345</v>
      </c>
      <c r="AA3770" t="s">
        <v>295</v>
      </c>
      <c r="AB3770" t="s">
        <v>124</v>
      </c>
      <c r="AC3770">
        <v>1</v>
      </c>
    </row>
    <row r="3771" spans="1:29" x14ac:dyDescent="0.25">
      <c r="A3771">
        <v>345</v>
      </c>
      <c r="B3771">
        <v>345101</v>
      </c>
      <c r="C3771" t="s">
        <v>78</v>
      </c>
      <c r="D3771">
        <v>5955</v>
      </c>
      <c r="E3771">
        <v>150</v>
      </c>
      <c r="F3771" s="1">
        <v>42138</v>
      </c>
      <c r="G3771" t="s">
        <v>119</v>
      </c>
      <c r="H3771" t="s">
        <v>538</v>
      </c>
      <c r="K3771">
        <v>683751</v>
      </c>
      <c r="L3771">
        <v>207961</v>
      </c>
      <c r="Q3771" t="s">
        <v>172</v>
      </c>
      <c r="U3771">
        <v>5</v>
      </c>
      <c r="V3771">
        <v>15</v>
      </c>
      <c r="X3771">
        <v>3006948</v>
      </c>
      <c r="Y3771" t="s">
        <v>122</v>
      </c>
      <c r="Z3771">
        <v>345</v>
      </c>
      <c r="AA3771" t="s">
        <v>147</v>
      </c>
      <c r="AB3771" t="s">
        <v>124</v>
      </c>
      <c r="AC3771">
        <v>1</v>
      </c>
    </row>
    <row r="3772" spans="1:29" x14ac:dyDescent="0.25">
      <c r="A3772">
        <v>345</v>
      </c>
      <c r="B3772">
        <v>345101</v>
      </c>
      <c r="C3772" t="s">
        <v>78</v>
      </c>
      <c r="D3772">
        <v>5955</v>
      </c>
      <c r="E3772">
        <v>150</v>
      </c>
      <c r="F3772" s="1">
        <v>42145</v>
      </c>
      <c r="G3772" t="s">
        <v>119</v>
      </c>
      <c r="H3772" t="s">
        <v>538</v>
      </c>
      <c r="K3772">
        <v>685536</v>
      </c>
      <c r="L3772">
        <v>208417</v>
      </c>
      <c r="Q3772" t="s">
        <v>172</v>
      </c>
      <c r="U3772">
        <v>5</v>
      </c>
      <c r="V3772">
        <v>15</v>
      </c>
      <c r="X3772">
        <v>3006948</v>
      </c>
      <c r="Y3772" t="s">
        <v>122</v>
      </c>
      <c r="Z3772">
        <v>345</v>
      </c>
      <c r="AA3772" t="s">
        <v>147</v>
      </c>
      <c r="AB3772" t="s">
        <v>124</v>
      </c>
      <c r="AC3772">
        <v>1</v>
      </c>
    </row>
    <row r="3773" spans="1:29" x14ac:dyDescent="0.25">
      <c r="A3773">
        <v>345</v>
      </c>
      <c r="B3773">
        <v>345101</v>
      </c>
      <c r="C3773" t="s">
        <v>78</v>
      </c>
      <c r="D3773">
        <v>5955</v>
      </c>
      <c r="E3773">
        <v>150</v>
      </c>
      <c r="F3773" s="1">
        <v>42152</v>
      </c>
      <c r="G3773" t="s">
        <v>119</v>
      </c>
      <c r="H3773" t="s">
        <v>538</v>
      </c>
      <c r="K3773">
        <v>686586</v>
      </c>
      <c r="L3773">
        <v>208825</v>
      </c>
      <c r="Q3773" t="s">
        <v>172</v>
      </c>
      <c r="U3773">
        <v>5</v>
      </c>
      <c r="V3773">
        <v>15</v>
      </c>
      <c r="X3773">
        <v>3006948</v>
      </c>
      <c r="Y3773" t="s">
        <v>122</v>
      </c>
      <c r="Z3773">
        <v>345</v>
      </c>
      <c r="AA3773" t="s">
        <v>147</v>
      </c>
      <c r="AB3773" t="s">
        <v>124</v>
      </c>
      <c r="AC3773">
        <v>1</v>
      </c>
    </row>
    <row r="3774" spans="1:29" x14ac:dyDescent="0.25">
      <c r="A3774">
        <v>345</v>
      </c>
      <c r="B3774">
        <v>345101</v>
      </c>
      <c r="C3774" t="s">
        <v>78</v>
      </c>
      <c r="D3774">
        <v>5955</v>
      </c>
      <c r="E3774">
        <v>150</v>
      </c>
      <c r="F3774" s="1">
        <v>42159</v>
      </c>
      <c r="G3774" t="s">
        <v>119</v>
      </c>
      <c r="H3774" t="s">
        <v>538</v>
      </c>
      <c r="K3774">
        <v>688135</v>
      </c>
      <c r="L3774">
        <v>209511</v>
      </c>
      <c r="Q3774" t="s">
        <v>172</v>
      </c>
      <c r="U3774">
        <v>6</v>
      </c>
      <c r="V3774">
        <v>15</v>
      </c>
      <c r="X3774">
        <v>3006948</v>
      </c>
      <c r="Y3774" t="s">
        <v>122</v>
      </c>
      <c r="Z3774">
        <v>345</v>
      </c>
      <c r="AA3774" t="s">
        <v>147</v>
      </c>
      <c r="AB3774" t="s">
        <v>124</v>
      </c>
      <c r="AC3774">
        <v>1</v>
      </c>
    </row>
    <row r="3775" spans="1:29" x14ac:dyDescent="0.25">
      <c r="A3775">
        <v>345</v>
      </c>
      <c r="B3775">
        <v>345101</v>
      </c>
      <c r="C3775" t="s">
        <v>78</v>
      </c>
      <c r="D3775">
        <v>5955</v>
      </c>
      <c r="E3775">
        <v>150</v>
      </c>
      <c r="F3775" s="1">
        <v>42166</v>
      </c>
      <c r="G3775" t="s">
        <v>119</v>
      </c>
      <c r="H3775" t="s">
        <v>538</v>
      </c>
      <c r="K3775">
        <v>689707</v>
      </c>
      <c r="L3775">
        <v>210020</v>
      </c>
      <c r="Q3775" t="s">
        <v>172</v>
      </c>
      <c r="U3775">
        <v>6</v>
      </c>
      <c r="V3775">
        <v>15</v>
      </c>
      <c r="X3775">
        <v>3006948</v>
      </c>
      <c r="Y3775" t="s">
        <v>122</v>
      </c>
      <c r="Z3775">
        <v>333</v>
      </c>
      <c r="AA3775" t="s">
        <v>147</v>
      </c>
      <c r="AB3775" t="s">
        <v>124</v>
      </c>
      <c r="AC3775">
        <v>1</v>
      </c>
    </row>
    <row r="3776" spans="1:29" x14ac:dyDescent="0.25">
      <c r="A3776">
        <v>345</v>
      </c>
      <c r="B3776">
        <v>345101</v>
      </c>
      <c r="C3776" t="s">
        <v>78</v>
      </c>
      <c r="D3776">
        <v>5955</v>
      </c>
      <c r="E3776">
        <v>150</v>
      </c>
      <c r="F3776" s="1">
        <v>42177</v>
      </c>
      <c r="G3776" t="s">
        <v>119</v>
      </c>
      <c r="H3776" t="s">
        <v>538</v>
      </c>
      <c r="K3776">
        <v>692718</v>
      </c>
      <c r="L3776">
        <v>210841</v>
      </c>
      <c r="Q3776" t="s">
        <v>172</v>
      </c>
      <c r="U3776">
        <v>6</v>
      </c>
      <c r="V3776">
        <v>15</v>
      </c>
      <c r="X3776">
        <v>3006948</v>
      </c>
      <c r="Y3776" t="s">
        <v>122</v>
      </c>
      <c r="Z3776">
        <v>345</v>
      </c>
      <c r="AA3776" t="s">
        <v>147</v>
      </c>
      <c r="AB3776" t="s">
        <v>124</v>
      </c>
      <c r="AC3776">
        <v>1</v>
      </c>
    </row>
    <row r="3777" spans="1:29" x14ac:dyDescent="0.25">
      <c r="A3777">
        <v>345</v>
      </c>
      <c r="B3777">
        <v>345101</v>
      </c>
      <c r="C3777" t="s">
        <v>78</v>
      </c>
      <c r="D3777">
        <v>5955</v>
      </c>
      <c r="E3777">
        <v>150</v>
      </c>
      <c r="F3777" s="1">
        <v>42180</v>
      </c>
      <c r="G3777" t="s">
        <v>119</v>
      </c>
      <c r="H3777" t="s">
        <v>538</v>
      </c>
      <c r="K3777">
        <v>693670</v>
      </c>
      <c r="L3777">
        <v>211093</v>
      </c>
      <c r="Q3777" t="s">
        <v>172</v>
      </c>
      <c r="U3777">
        <v>6</v>
      </c>
      <c r="V3777">
        <v>15</v>
      </c>
      <c r="X3777">
        <v>3006948</v>
      </c>
      <c r="Y3777" t="s">
        <v>122</v>
      </c>
      <c r="Z3777">
        <v>345</v>
      </c>
      <c r="AA3777" t="s">
        <v>147</v>
      </c>
      <c r="AB3777" t="s">
        <v>124</v>
      </c>
      <c r="AC3777">
        <v>1</v>
      </c>
    </row>
    <row r="3778" spans="1:29" x14ac:dyDescent="0.25">
      <c r="A3778">
        <v>345</v>
      </c>
      <c r="B3778">
        <v>345103</v>
      </c>
      <c r="C3778" t="s">
        <v>78</v>
      </c>
      <c r="D3778">
        <v>5955</v>
      </c>
      <c r="E3778" s="2">
        <v>500</v>
      </c>
      <c r="F3778" s="1">
        <v>42184</v>
      </c>
      <c r="G3778" t="s">
        <v>119</v>
      </c>
      <c r="H3778" t="s">
        <v>540</v>
      </c>
      <c r="I3778" t="s">
        <v>543</v>
      </c>
      <c r="K3778">
        <v>198657</v>
      </c>
      <c r="L3778">
        <v>211260</v>
      </c>
      <c r="M3778">
        <v>189872</v>
      </c>
      <c r="N3778" t="s">
        <v>307</v>
      </c>
      <c r="O3778" t="s">
        <v>293</v>
      </c>
      <c r="Q3778" t="s">
        <v>294</v>
      </c>
      <c r="U3778">
        <v>6</v>
      </c>
      <c r="V3778">
        <v>15</v>
      </c>
      <c r="X3778">
        <v>3008461</v>
      </c>
      <c r="Y3778" t="s">
        <v>122</v>
      </c>
      <c r="Z3778">
        <v>345</v>
      </c>
      <c r="AA3778" t="s">
        <v>295</v>
      </c>
      <c r="AB3778" t="s">
        <v>124</v>
      </c>
      <c r="AC3778">
        <v>1</v>
      </c>
    </row>
    <row r="3779" spans="1:29" x14ac:dyDescent="0.25">
      <c r="A3779">
        <v>345</v>
      </c>
      <c r="B3779">
        <v>345101</v>
      </c>
      <c r="C3779" t="s">
        <v>78</v>
      </c>
      <c r="D3779">
        <v>5955</v>
      </c>
      <c r="E3779">
        <v>25.17</v>
      </c>
      <c r="F3779" s="1">
        <v>42185</v>
      </c>
      <c r="G3779" t="s">
        <v>119</v>
      </c>
      <c r="H3779" t="s">
        <v>539</v>
      </c>
      <c r="I3779" t="s">
        <v>539</v>
      </c>
      <c r="K3779">
        <v>4946</v>
      </c>
      <c r="L3779">
        <v>212653</v>
      </c>
      <c r="Q3779" t="s">
        <v>344</v>
      </c>
      <c r="U3779">
        <v>6</v>
      </c>
      <c r="V3779">
        <v>15</v>
      </c>
      <c r="Y3779" t="s">
        <v>345</v>
      </c>
      <c r="Z3779">
        <v>0</v>
      </c>
      <c r="AA3779" t="s">
        <v>346</v>
      </c>
      <c r="AB3779" t="s">
        <v>124</v>
      </c>
      <c r="AC3779">
        <v>232</v>
      </c>
    </row>
    <row r="3780" spans="1:29" x14ac:dyDescent="0.25">
      <c r="A3780">
        <v>345</v>
      </c>
      <c r="B3780">
        <v>345102</v>
      </c>
      <c r="C3780" t="s">
        <v>78</v>
      </c>
      <c r="D3780">
        <v>5955</v>
      </c>
      <c r="E3780">
        <v>222.93</v>
      </c>
      <c r="F3780" s="1">
        <v>42185</v>
      </c>
      <c r="G3780" t="s">
        <v>119</v>
      </c>
      <c r="H3780" t="s">
        <v>539</v>
      </c>
      <c r="I3780" t="s">
        <v>539</v>
      </c>
      <c r="K3780">
        <v>4946</v>
      </c>
      <c r="L3780">
        <v>212653</v>
      </c>
      <c r="Q3780" t="s">
        <v>344</v>
      </c>
      <c r="U3780">
        <v>6</v>
      </c>
      <c r="V3780">
        <v>15</v>
      </c>
      <c r="Y3780" t="s">
        <v>345</v>
      </c>
      <c r="Z3780">
        <v>0</v>
      </c>
      <c r="AA3780" t="s">
        <v>346</v>
      </c>
      <c r="AB3780" t="s">
        <v>124</v>
      </c>
      <c r="AC3780">
        <v>233</v>
      </c>
    </row>
    <row r="3781" spans="1:29" x14ac:dyDescent="0.25">
      <c r="A3781">
        <v>345</v>
      </c>
      <c r="B3781">
        <v>345101</v>
      </c>
      <c r="C3781" t="s">
        <v>78</v>
      </c>
      <c r="D3781">
        <v>5955</v>
      </c>
      <c r="E3781">
        <v>150</v>
      </c>
      <c r="F3781" s="1">
        <v>42185</v>
      </c>
      <c r="G3781" t="s">
        <v>119</v>
      </c>
      <c r="H3781" t="s">
        <v>495</v>
      </c>
      <c r="I3781" t="s">
        <v>538</v>
      </c>
      <c r="K3781">
        <v>304667</v>
      </c>
      <c r="L3781">
        <v>211832</v>
      </c>
      <c r="P3781" t="s">
        <v>126</v>
      </c>
      <c r="Q3781" t="s">
        <v>170</v>
      </c>
      <c r="U3781">
        <v>6</v>
      </c>
      <c r="V3781">
        <v>15</v>
      </c>
      <c r="Y3781" t="s">
        <v>122</v>
      </c>
      <c r="Z3781">
        <v>102</v>
      </c>
      <c r="AA3781" t="s">
        <v>123</v>
      </c>
      <c r="AB3781" t="s">
        <v>124</v>
      </c>
      <c r="AC3781">
        <v>239</v>
      </c>
    </row>
    <row r="3782" spans="1:29" x14ac:dyDescent="0.25">
      <c r="A3782">
        <v>345</v>
      </c>
      <c r="B3782">
        <v>345102</v>
      </c>
      <c r="C3782" t="s">
        <v>78</v>
      </c>
      <c r="D3782">
        <v>5955</v>
      </c>
      <c r="E3782">
        <v>35</v>
      </c>
      <c r="F3782" s="1">
        <v>42185</v>
      </c>
      <c r="G3782" t="s">
        <v>119</v>
      </c>
      <c r="H3782" t="s">
        <v>452</v>
      </c>
      <c r="K3782">
        <v>694605</v>
      </c>
      <c r="L3782">
        <v>211382</v>
      </c>
      <c r="Q3782" t="s">
        <v>172</v>
      </c>
      <c r="U3782">
        <v>6</v>
      </c>
      <c r="V3782">
        <v>15</v>
      </c>
      <c r="X3782">
        <v>3029848</v>
      </c>
      <c r="Y3782" t="s">
        <v>122</v>
      </c>
      <c r="Z3782">
        <v>345</v>
      </c>
      <c r="AA3782" t="s">
        <v>147</v>
      </c>
      <c r="AB3782" t="s">
        <v>124</v>
      </c>
      <c r="AC3782">
        <v>2</v>
      </c>
    </row>
    <row r="3783" spans="1:29" x14ac:dyDescent="0.25">
      <c r="A3783">
        <v>345</v>
      </c>
      <c r="B3783">
        <v>345102</v>
      </c>
      <c r="C3783" t="s">
        <v>78</v>
      </c>
      <c r="D3783">
        <v>5955</v>
      </c>
      <c r="E3783">
        <v>30.23</v>
      </c>
      <c r="F3783" s="1">
        <v>42185</v>
      </c>
      <c r="G3783" t="s">
        <v>119</v>
      </c>
      <c r="H3783" t="s">
        <v>452</v>
      </c>
      <c r="K3783">
        <v>694605</v>
      </c>
      <c r="L3783">
        <v>211382</v>
      </c>
      <c r="Q3783" t="s">
        <v>172</v>
      </c>
      <c r="U3783">
        <v>6</v>
      </c>
      <c r="V3783">
        <v>15</v>
      </c>
      <c r="X3783">
        <v>3029848</v>
      </c>
      <c r="Y3783" t="s">
        <v>122</v>
      </c>
      <c r="Z3783">
        <v>345</v>
      </c>
      <c r="AA3783" t="s">
        <v>147</v>
      </c>
      <c r="AB3783" t="s">
        <v>124</v>
      </c>
      <c r="AC3783">
        <v>3</v>
      </c>
    </row>
    <row r="3784" spans="1:29" x14ac:dyDescent="0.25">
      <c r="A3784">
        <v>345</v>
      </c>
      <c r="B3784">
        <v>345102</v>
      </c>
      <c r="C3784" t="s">
        <v>78</v>
      </c>
      <c r="D3784">
        <v>5960</v>
      </c>
      <c r="E3784">
        <v>-51.8</v>
      </c>
      <c r="F3784" s="1">
        <v>41821</v>
      </c>
      <c r="G3784" t="s">
        <v>119</v>
      </c>
      <c r="H3784" t="s">
        <v>358</v>
      </c>
      <c r="I3784" t="s">
        <v>534</v>
      </c>
      <c r="K3784">
        <v>298589</v>
      </c>
      <c r="L3784">
        <v>185320</v>
      </c>
      <c r="P3784" t="s">
        <v>126</v>
      </c>
      <c r="Q3784" t="s">
        <v>170</v>
      </c>
      <c r="U3784">
        <v>7</v>
      </c>
      <c r="V3784">
        <v>14</v>
      </c>
      <c r="Y3784" t="s">
        <v>122</v>
      </c>
      <c r="Z3784">
        <v>102</v>
      </c>
      <c r="AA3784" t="s">
        <v>123</v>
      </c>
      <c r="AB3784" t="s">
        <v>124</v>
      </c>
      <c r="AC3784">
        <v>254</v>
      </c>
    </row>
    <row r="3785" spans="1:29" x14ac:dyDescent="0.25">
      <c r="A3785">
        <v>345</v>
      </c>
      <c r="B3785">
        <v>345102</v>
      </c>
      <c r="C3785" t="s">
        <v>78</v>
      </c>
      <c r="D3785">
        <v>5960</v>
      </c>
      <c r="E3785">
        <v>-36.799999999999997</v>
      </c>
      <c r="F3785" s="1">
        <v>41821</v>
      </c>
      <c r="G3785" t="s">
        <v>119</v>
      </c>
      <c r="H3785" t="s">
        <v>358</v>
      </c>
      <c r="I3785" t="s">
        <v>534</v>
      </c>
      <c r="K3785">
        <v>298589</v>
      </c>
      <c r="L3785">
        <v>185320</v>
      </c>
      <c r="P3785" t="s">
        <v>126</v>
      </c>
      <c r="Q3785" t="s">
        <v>170</v>
      </c>
      <c r="U3785">
        <v>7</v>
      </c>
      <c r="V3785">
        <v>14</v>
      </c>
      <c r="Y3785" t="s">
        <v>122</v>
      </c>
      <c r="Z3785">
        <v>102</v>
      </c>
      <c r="AA3785" t="s">
        <v>123</v>
      </c>
      <c r="AB3785" t="s">
        <v>124</v>
      </c>
      <c r="AC3785">
        <v>255</v>
      </c>
    </row>
    <row r="3786" spans="1:29" x14ac:dyDescent="0.25">
      <c r="A3786">
        <v>345</v>
      </c>
      <c r="B3786">
        <v>345102</v>
      </c>
      <c r="C3786" t="s">
        <v>78</v>
      </c>
      <c r="D3786">
        <v>5960</v>
      </c>
      <c r="E3786">
        <v>51.8</v>
      </c>
      <c r="F3786" s="1">
        <v>41822</v>
      </c>
      <c r="G3786" t="s">
        <v>119</v>
      </c>
      <c r="H3786" t="s">
        <v>534</v>
      </c>
      <c r="K3786">
        <v>611748</v>
      </c>
      <c r="L3786">
        <v>185096</v>
      </c>
      <c r="Q3786" t="s">
        <v>172</v>
      </c>
      <c r="U3786">
        <v>7</v>
      </c>
      <c r="V3786">
        <v>14</v>
      </c>
      <c r="X3786">
        <v>3004979</v>
      </c>
      <c r="Y3786" t="s">
        <v>122</v>
      </c>
      <c r="Z3786">
        <v>345</v>
      </c>
      <c r="AA3786" t="s">
        <v>147</v>
      </c>
      <c r="AB3786" t="s">
        <v>124</v>
      </c>
      <c r="AC3786">
        <v>1</v>
      </c>
    </row>
    <row r="3787" spans="1:29" x14ac:dyDescent="0.25">
      <c r="A3787">
        <v>345</v>
      </c>
      <c r="B3787">
        <v>345102</v>
      </c>
      <c r="C3787" t="s">
        <v>78</v>
      </c>
      <c r="D3787">
        <v>5960</v>
      </c>
      <c r="E3787">
        <v>36.799999999999997</v>
      </c>
      <c r="F3787" s="1">
        <v>41822</v>
      </c>
      <c r="G3787" t="s">
        <v>119</v>
      </c>
      <c r="H3787" t="s">
        <v>534</v>
      </c>
      <c r="K3787">
        <v>611749</v>
      </c>
      <c r="L3787">
        <v>185096</v>
      </c>
      <c r="Q3787" t="s">
        <v>172</v>
      </c>
      <c r="U3787">
        <v>7</v>
      </c>
      <c r="V3787">
        <v>14</v>
      </c>
      <c r="X3787">
        <v>3004979</v>
      </c>
      <c r="Y3787" t="s">
        <v>122</v>
      </c>
      <c r="Z3787">
        <v>345</v>
      </c>
      <c r="AA3787" t="s">
        <v>147</v>
      </c>
      <c r="AB3787" t="s">
        <v>124</v>
      </c>
      <c r="AC3787">
        <v>1</v>
      </c>
    </row>
    <row r="3788" spans="1:29" x14ac:dyDescent="0.25">
      <c r="A3788">
        <v>345</v>
      </c>
      <c r="B3788">
        <v>345103</v>
      </c>
      <c r="C3788" t="s">
        <v>78</v>
      </c>
      <c r="D3788">
        <v>5960</v>
      </c>
      <c r="E3788" s="2">
        <v>46.75</v>
      </c>
      <c r="F3788" s="1">
        <v>41843</v>
      </c>
      <c r="G3788" t="s">
        <v>119</v>
      </c>
      <c r="H3788" t="s">
        <v>544</v>
      </c>
      <c r="K3788">
        <v>615905</v>
      </c>
      <c r="L3788">
        <v>186531</v>
      </c>
      <c r="Q3788" t="s">
        <v>172</v>
      </c>
      <c r="U3788">
        <v>7</v>
      </c>
      <c r="V3788">
        <v>14</v>
      </c>
      <c r="X3788">
        <v>3007768</v>
      </c>
      <c r="Y3788" t="s">
        <v>122</v>
      </c>
      <c r="Z3788">
        <v>345</v>
      </c>
      <c r="AA3788" t="s">
        <v>147</v>
      </c>
      <c r="AB3788" t="s">
        <v>124</v>
      </c>
      <c r="AC3788">
        <v>1</v>
      </c>
    </row>
    <row r="3789" spans="1:29" x14ac:dyDescent="0.25">
      <c r="A3789">
        <v>345</v>
      </c>
      <c r="B3789">
        <v>345101</v>
      </c>
      <c r="C3789" t="s">
        <v>78</v>
      </c>
      <c r="D3789">
        <v>5960</v>
      </c>
      <c r="E3789">
        <v>46.19</v>
      </c>
      <c r="F3789" s="1">
        <v>41843</v>
      </c>
      <c r="G3789" t="s">
        <v>119</v>
      </c>
      <c r="H3789" t="s">
        <v>544</v>
      </c>
      <c r="K3789">
        <v>615907</v>
      </c>
      <c r="L3789">
        <v>186531</v>
      </c>
      <c r="Q3789" t="s">
        <v>172</v>
      </c>
      <c r="U3789">
        <v>7</v>
      </c>
      <c r="V3789">
        <v>14</v>
      </c>
      <c r="X3789">
        <v>3007768</v>
      </c>
      <c r="Y3789" t="s">
        <v>122</v>
      </c>
      <c r="Z3789">
        <v>345</v>
      </c>
      <c r="AA3789" t="s">
        <v>147</v>
      </c>
      <c r="AB3789" t="s">
        <v>124</v>
      </c>
      <c r="AC3789">
        <v>1</v>
      </c>
    </row>
    <row r="3790" spans="1:29" x14ac:dyDescent="0.25">
      <c r="A3790">
        <v>345</v>
      </c>
      <c r="B3790">
        <v>345101</v>
      </c>
      <c r="C3790" t="s">
        <v>78</v>
      </c>
      <c r="D3790">
        <v>5960</v>
      </c>
      <c r="E3790">
        <v>4.24</v>
      </c>
      <c r="F3790" s="1">
        <v>41851</v>
      </c>
      <c r="G3790" t="s">
        <v>119</v>
      </c>
      <c r="H3790" t="s">
        <v>545</v>
      </c>
      <c r="I3790" t="s">
        <v>545</v>
      </c>
      <c r="K3790">
        <v>4956</v>
      </c>
      <c r="L3790">
        <v>188241</v>
      </c>
      <c r="Q3790" t="s">
        <v>344</v>
      </c>
      <c r="U3790">
        <v>7</v>
      </c>
      <c r="V3790">
        <v>14</v>
      </c>
      <c r="Y3790" t="s">
        <v>345</v>
      </c>
      <c r="Z3790">
        <v>0</v>
      </c>
      <c r="AA3790" t="s">
        <v>346</v>
      </c>
      <c r="AB3790" t="s">
        <v>124</v>
      </c>
      <c r="AC3790">
        <v>229</v>
      </c>
    </row>
    <row r="3791" spans="1:29" x14ac:dyDescent="0.25">
      <c r="A3791">
        <v>345</v>
      </c>
      <c r="B3791">
        <v>345102</v>
      </c>
      <c r="C3791" t="s">
        <v>78</v>
      </c>
      <c r="D3791">
        <v>5960</v>
      </c>
      <c r="E3791">
        <v>37.85</v>
      </c>
      <c r="F3791" s="1">
        <v>41851</v>
      </c>
      <c r="G3791" t="s">
        <v>119</v>
      </c>
      <c r="H3791" t="s">
        <v>545</v>
      </c>
      <c r="I3791" t="s">
        <v>545</v>
      </c>
      <c r="K3791">
        <v>4956</v>
      </c>
      <c r="L3791">
        <v>188241</v>
      </c>
      <c r="Q3791" t="s">
        <v>344</v>
      </c>
      <c r="U3791">
        <v>7</v>
      </c>
      <c r="V3791">
        <v>14</v>
      </c>
      <c r="Y3791" t="s">
        <v>345</v>
      </c>
      <c r="Z3791">
        <v>0</v>
      </c>
      <c r="AA3791" t="s">
        <v>346</v>
      </c>
      <c r="AB3791" t="s">
        <v>124</v>
      </c>
      <c r="AC3791">
        <v>230</v>
      </c>
    </row>
    <row r="3792" spans="1:29" x14ac:dyDescent="0.25">
      <c r="A3792">
        <v>345</v>
      </c>
      <c r="B3792">
        <v>345102</v>
      </c>
      <c r="C3792" t="s">
        <v>78</v>
      </c>
      <c r="D3792">
        <v>5960</v>
      </c>
      <c r="E3792">
        <v>51.8</v>
      </c>
      <c r="F3792" s="1">
        <v>41857</v>
      </c>
      <c r="G3792" t="s">
        <v>119</v>
      </c>
      <c r="H3792" t="s">
        <v>534</v>
      </c>
      <c r="K3792">
        <v>619557</v>
      </c>
      <c r="L3792">
        <v>187680</v>
      </c>
      <c r="Q3792" t="s">
        <v>172</v>
      </c>
      <c r="U3792">
        <v>8</v>
      </c>
      <c r="V3792">
        <v>14</v>
      </c>
      <c r="X3792">
        <v>3004979</v>
      </c>
      <c r="Y3792" t="s">
        <v>122</v>
      </c>
      <c r="Z3792">
        <v>345</v>
      </c>
      <c r="AA3792" t="s">
        <v>147</v>
      </c>
      <c r="AB3792" t="s">
        <v>124</v>
      </c>
      <c r="AC3792">
        <v>1</v>
      </c>
    </row>
    <row r="3793" spans="1:29" x14ac:dyDescent="0.25">
      <c r="A3793">
        <v>345</v>
      </c>
      <c r="B3793">
        <v>345102</v>
      </c>
      <c r="C3793" t="s">
        <v>78</v>
      </c>
      <c r="D3793">
        <v>5960</v>
      </c>
      <c r="E3793">
        <v>36.799999999999997</v>
      </c>
      <c r="F3793" s="1">
        <v>41857</v>
      </c>
      <c r="G3793" t="s">
        <v>119</v>
      </c>
      <c r="H3793" t="s">
        <v>534</v>
      </c>
      <c r="K3793">
        <v>619558</v>
      </c>
      <c r="L3793">
        <v>187680</v>
      </c>
      <c r="Q3793" t="s">
        <v>172</v>
      </c>
      <c r="U3793">
        <v>8</v>
      </c>
      <c r="V3793">
        <v>14</v>
      </c>
      <c r="X3793">
        <v>3004979</v>
      </c>
      <c r="Y3793" t="s">
        <v>122</v>
      </c>
      <c r="Z3793">
        <v>345</v>
      </c>
      <c r="AA3793" t="s">
        <v>147</v>
      </c>
      <c r="AB3793" t="s">
        <v>124</v>
      </c>
      <c r="AC3793">
        <v>1</v>
      </c>
    </row>
    <row r="3794" spans="1:29" x14ac:dyDescent="0.25">
      <c r="A3794">
        <v>345</v>
      </c>
      <c r="B3794">
        <v>345101</v>
      </c>
      <c r="C3794" t="s">
        <v>78</v>
      </c>
      <c r="D3794">
        <v>5960</v>
      </c>
      <c r="E3794">
        <v>46.19</v>
      </c>
      <c r="F3794" s="1">
        <v>41882</v>
      </c>
      <c r="G3794" t="s">
        <v>119</v>
      </c>
      <c r="H3794" t="s">
        <v>218</v>
      </c>
      <c r="I3794" t="s">
        <v>544</v>
      </c>
      <c r="K3794">
        <v>301591</v>
      </c>
      <c r="L3794">
        <v>189631</v>
      </c>
      <c r="P3794" t="s">
        <v>126</v>
      </c>
      <c r="Q3794" t="s">
        <v>170</v>
      </c>
      <c r="U3794">
        <v>8</v>
      </c>
      <c r="V3794">
        <v>14</v>
      </c>
      <c r="Y3794" t="s">
        <v>122</v>
      </c>
      <c r="Z3794">
        <v>102</v>
      </c>
      <c r="AA3794" t="s">
        <v>123</v>
      </c>
      <c r="AB3794" t="s">
        <v>124</v>
      </c>
      <c r="AC3794">
        <v>598</v>
      </c>
    </row>
    <row r="3795" spans="1:29" x14ac:dyDescent="0.25">
      <c r="A3795">
        <v>345</v>
      </c>
      <c r="B3795">
        <v>345102</v>
      </c>
      <c r="C3795" t="s">
        <v>78</v>
      </c>
      <c r="D3795">
        <v>5960</v>
      </c>
      <c r="E3795">
        <v>51.8</v>
      </c>
      <c r="F3795" s="1">
        <v>41882</v>
      </c>
      <c r="G3795" t="s">
        <v>119</v>
      </c>
      <c r="H3795" t="s">
        <v>218</v>
      </c>
      <c r="I3795" t="s">
        <v>534</v>
      </c>
      <c r="K3795">
        <v>301591</v>
      </c>
      <c r="L3795">
        <v>189631</v>
      </c>
      <c r="P3795" t="s">
        <v>126</v>
      </c>
      <c r="Q3795" t="s">
        <v>170</v>
      </c>
      <c r="U3795">
        <v>8</v>
      </c>
      <c r="V3795">
        <v>14</v>
      </c>
      <c r="Y3795" t="s">
        <v>122</v>
      </c>
      <c r="Z3795">
        <v>102</v>
      </c>
      <c r="AA3795" t="s">
        <v>123</v>
      </c>
      <c r="AB3795" t="s">
        <v>124</v>
      </c>
      <c r="AC3795">
        <v>605</v>
      </c>
    </row>
    <row r="3796" spans="1:29" x14ac:dyDescent="0.25">
      <c r="A3796">
        <v>345</v>
      </c>
      <c r="B3796">
        <v>345102</v>
      </c>
      <c r="C3796" t="s">
        <v>78</v>
      </c>
      <c r="D3796">
        <v>5960</v>
      </c>
      <c r="E3796">
        <v>36.799999999999997</v>
      </c>
      <c r="F3796" s="1">
        <v>41882</v>
      </c>
      <c r="G3796" t="s">
        <v>119</v>
      </c>
      <c r="H3796" t="s">
        <v>218</v>
      </c>
      <c r="I3796" t="s">
        <v>534</v>
      </c>
      <c r="K3796">
        <v>301591</v>
      </c>
      <c r="L3796">
        <v>189631</v>
      </c>
      <c r="P3796" t="s">
        <v>126</v>
      </c>
      <c r="Q3796" t="s">
        <v>170</v>
      </c>
      <c r="U3796">
        <v>8</v>
      </c>
      <c r="V3796">
        <v>14</v>
      </c>
      <c r="Y3796" t="s">
        <v>122</v>
      </c>
      <c r="Z3796">
        <v>102</v>
      </c>
      <c r="AA3796" t="s">
        <v>123</v>
      </c>
      <c r="AB3796" t="s">
        <v>124</v>
      </c>
      <c r="AC3796">
        <v>606</v>
      </c>
    </row>
    <row r="3797" spans="1:29" x14ac:dyDescent="0.25">
      <c r="A3797">
        <v>345</v>
      </c>
      <c r="B3797">
        <v>345103</v>
      </c>
      <c r="C3797" t="s">
        <v>78</v>
      </c>
      <c r="D3797">
        <v>5960</v>
      </c>
      <c r="E3797" s="2">
        <v>46.75</v>
      </c>
      <c r="F3797" s="1">
        <v>41882</v>
      </c>
      <c r="G3797" t="s">
        <v>119</v>
      </c>
      <c r="H3797" t="s">
        <v>218</v>
      </c>
      <c r="I3797" t="s">
        <v>544</v>
      </c>
      <c r="K3797">
        <v>301591</v>
      </c>
      <c r="L3797">
        <v>189631</v>
      </c>
      <c r="P3797" t="s">
        <v>126</v>
      </c>
      <c r="Q3797" t="s">
        <v>170</v>
      </c>
      <c r="U3797">
        <v>8</v>
      </c>
      <c r="V3797">
        <v>14</v>
      </c>
      <c r="Y3797" t="s">
        <v>122</v>
      </c>
      <c r="Z3797">
        <v>102</v>
      </c>
      <c r="AA3797" t="s">
        <v>123</v>
      </c>
      <c r="AB3797" t="s">
        <v>124</v>
      </c>
      <c r="AC3797">
        <v>614</v>
      </c>
    </row>
    <row r="3798" spans="1:29" x14ac:dyDescent="0.25">
      <c r="A3798">
        <v>345</v>
      </c>
      <c r="B3798">
        <v>345101</v>
      </c>
      <c r="C3798" t="s">
        <v>78</v>
      </c>
      <c r="D3798">
        <v>5960</v>
      </c>
      <c r="E3798">
        <v>-46.19</v>
      </c>
      <c r="F3798" s="1">
        <v>41883</v>
      </c>
      <c r="G3798" t="s">
        <v>119</v>
      </c>
      <c r="H3798" t="s">
        <v>218</v>
      </c>
      <c r="I3798" t="s">
        <v>544</v>
      </c>
      <c r="K3798">
        <v>301591</v>
      </c>
      <c r="L3798">
        <v>189631</v>
      </c>
      <c r="P3798" t="s">
        <v>126</v>
      </c>
      <c r="Q3798" t="s">
        <v>170</v>
      </c>
      <c r="U3798">
        <v>9</v>
      </c>
      <c r="V3798">
        <v>14</v>
      </c>
      <c r="Y3798" t="s">
        <v>122</v>
      </c>
      <c r="Z3798">
        <v>102</v>
      </c>
      <c r="AA3798" t="s">
        <v>123</v>
      </c>
      <c r="AB3798" t="s">
        <v>124</v>
      </c>
      <c r="AC3798">
        <v>598</v>
      </c>
    </row>
    <row r="3799" spans="1:29" x14ac:dyDescent="0.25">
      <c r="A3799">
        <v>345</v>
      </c>
      <c r="B3799">
        <v>345102</v>
      </c>
      <c r="C3799" t="s">
        <v>78</v>
      </c>
      <c r="D3799">
        <v>5960</v>
      </c>
      <c r="E3799">
        <v>-51.8</v>
      </c>
      <c r="F3799" s="1">
        <v>41883</v>
      </c>
      <c r="G3799" t="s">
        <v>119</v>
      </c>
      <c r="H3799" t="s">
        <v>218</v>
      </c>
      <c r="I3799" t="s">
        <v>534</v>
      </c>
      <c r="K3799">
        <v>301591</v>
      </c>
      <c r="L3799">
        <v>189631</v>
      </c>
      <c r="P3799" t="s">
        <v>126</v>
      </c>
      <c r="Q3799" t="s">
        <v>170</v>
      </c>
      <c r="U3799">
        <v>9</v>
      </c>
      <c r="V3799">
        <v>14</v>
      </c>
      <c r="Y3799" t="s">
        <v>122</v>
      </c>
      <c r="Z3799">
        <v>102</v>
      </c>
      <c r="AA3799" t="s">
        <v>123</v>
      </c>
      <c r="AB3799" t="s">
        <v>124</v>
      </c>
      <c r="AC3799">
        <v>605</v>
      </c>
    </row>
    <row r="3800" spans="1:29" x14ac:dyDescent="0.25">
      <c r="A3800">
        <v>345</v>
      </c>
      <c r="B3800">
        <v>345102</v>
      </c>
      <c r="C3800" t="s">
        <v>78</v>
      </c>
      <c r="D3800">
        <v>5960</v>
      </c>
      <c r="E3800">
        <v>-36.799999999999997</v>
      </c>
      <c r="F3800" s="1">
        <v>41883</v>
      </c>
      <c r="G3800" t="s">
        <v>119</v>
      </c>
      <c r="H3800" t="s">
        <v>218</v>
      </c>
      <c r="I3800" t="s">
        <v>534</v>
      </c>
      <c r="K3800">
        <v>301591</v>
      </c>
      <c r="L3800">
        <v>189631</v>
      </c>
      <c r="P3800" t="s">
        <v>126</v>
      </c>
      <c r="Q3800" t="s">
        <v>170</v>
      </c>
      <c r="U3800">
        <v>9</v>
      </c>
      <c r="V3800">
        <v>14</v>
      </c>
      <c r="Y3800" t="s">
        <v>122</v>
      </c>
      <c r="Z3800">
        <v>102</v>
      </c>
      <c r="AA3800" t="s">
        <v>123</v>
      </c>
      <c r="AB3800" t="s">
        <v>124</v>
      </c>
      <c r="AC3800">
        <v>606</v>
      </c>
    </row>
    <row r="3801" spans="1:29" x14ac:dyDescent="0.25">
      <c r="A3801">
        <v>345</v>
      </c>
      <c r="B3801">
        <v>345103</v>
      </c>
      <c r="C3801" t="s">
        <v>78</v>
      </c>
      <c r="D3801">
        <v>5960</v>
      </c>
      <c r="E3801" s="2">
        <v>-46.75</v>
      </c>
      <c r="F3801" s="1">
        <v>41883</v>
      </c>
      <c r="G3801" t="s">
        <v>119</v>
      </c>
      <c r="H3801" t="s">
        <v>218</v>
      </c>
      <c r="I3801" t="s">
        <v>544</v>
      </c>
      <c r="K3801">
        <v>301591</v>
      </c>
      <c r="L3801">
        <v>189631</v>
      </c>
      <c r="P3801" t="s">
        <v>126</v>
      </c>
      <c r="Q3801" t="s">
        <v>170</v>
      </c>
      <c r="U3801">
        <v>9</v>
      </c>
      <c r="V3801">
        <v>14</v>
      </c>
      <c r="Y3801" t="s">
        <v>122</v>
      </c>
      <c r="Z3801">
        <v>102</v>
      </c>
      <c r="AA3801" t="s">
        <v>123</v>
      </c>
      <c r="AB3801" t="s">
        <v>124</v>
      </c>
      <c r="AC3801">
        <v>614</v>
      </c>
    </row>
    <row r="3802" spans="1:29" x14ac:dyDescent="0.25">
      <c r="A3802">
        <v>345</v>
      </c>
      <c r="B3802">
        <v>345102</v>
      </c>
      <c r="C3802" t="s">
        <v>78</v>
      </c>
      <c r="D3802">
        <v>5960</v>
      </c>
      <c r="E3802">
        <v>51.8</v>
      </c>
      <c r="F3802" s="1">
        <v>41885</v>
      </c>
      <c r="G3802" t="s">
        <v>119</v>
      </c>
      <c r="H3802" t="s">
        <v>534</v>
      </c>
      <c r="K3802">
        <v>625826</v>
      </c>
      <c r="L3802">
        <v>189504</v>
      </c>
      <c r="Q3802" t="s">
        <v>172</v>
      </c>
      <c r="U3802">
        <v>9</v>
      </c>
      <c r="V3802">
        <v>14</v>
      </c>
      <c r="X3802">
        <v>3004979</v>
      </c>
      <c r="Y3802" t="s">
        <v>122</v>
      </c>
      <c r="Z3802">
        <v>345</v>
      </c>
      <c r="AA3802" t="s">
        <v>147</v>
      </c>
      <c r="AB3802" t="s">
        <v>124</v>
      </c>
      <c r="AC3802">
        <v>1</v>
      </c>
    </row>
    <row r="3803" spans="1:29" x14ac:dyDescent="0.25">
      <c r="A3803">
        <v>345</v>
      </c>
      <c r="B3803">
        <v>345102</v>
      </c>
      <c r="C3803" t="s">
        <v>78</v>
      </c>
      <c r="D3803">
        <v>5960</v>
      </c>
      <c r="E3803">
        <v>36.799999999999997</v>
      </c>
      <c r="F3803" s="1">
        <v>41885</v>
      </c>
      <c r="G3803" t="s">
        <v>119</v>
      </c>
      <c r="H3803" t="s">
        <v>534</v>
      </c>
      <c r="K3803">
        <v>625827</v>
      </c>
      <c r="L3803">
        <v>189504</v>
      </c>
      <c r="Q3803" t="s">
        <v>172</v>
      </c>
      <c r="U3803">
        <v>9</v>
      </c>
      <c r="V3803">
        <v>14</v>
      </c>
      <c r="X3803">
        <v>3004979</v>
      </c>
      <c r="Y3803" t="s">
        <v>122</v>
      </c>
      <c r="Z3803">
        <v>345</v>
      </c>
      <c r="AA3803" t="s">
        <v>147</v>
      </c>
      <c r="AB3803" t="s">
        <v>124</v>
      </c>
      <c r="AC3803">
        <v>1</v>
      </c>
    </row>
    <row r="3804" spans="1:29" x14ac:dyDescent="0.25">
      <c r="A3804">
        <v>345</v>
      </c>
      <c r="B3804">
        <v>345103</v>
      </c>
      <c r="C3804" t="s">
        <v>78</v>
      </c>
      <c r="D3804">
        <v>5960</v>
      </c>
      <c r="E3804" s="2">
        <v>46.75</v>
      </c>
      <c r="F3804" s="1">
        <v>41885</v>
      </c>
      <c r="G3804" t="s">
        <v>119</v>
      </c>
      <c r="H3804" t="s">
        <v>544</v>
      </c>
      <c r="K3804">
        <v>625828</v>
      </c>
      <c r="L3804">
        <v>189504</v>
      </c>
      <c r="Q3804" t="s">
        <v>172</v>
      </c>
      <c r="U3804">
        <v>9</v>
      </c>
      <c r="V3804">
        <v>14</v>
      </c>
      <c r="X3804">
        <v>3007768</v>
      </c>
      <c r="Y3804" t="s">
        <v>122</v>
      </c>
      <c r="Z3804">
        <v>345</v>
      </c>
      <c r="AA3804" t="s">
        <v>147</v>
      </c>
      <c r="AB3804" t="s">
        <v>124</v>
      </c>
      <c r="AC3804">
        <v>1</v>
      </c>
    </row>
    <row r="3805" spans="1:29" x14ac:dyDescent="0.25">
      <c r="A3805">
        <v>345</v>
      </c>
      <c r="B3805">
        <v>345101</v>
      </c>
      <c r="C3805" t="s">
        <v>78</v>
      </c>
      <c r="D3805">
        <v>5960</v>
      </c>
      <c r="E3805">
        <v>46.19</v>
      </c>
      <c r="F3805" s="1">
        <v>41885</v>
      </c>
      <c r="G3805" t="s">
        <v>119</v>
      </c>
      <c r="H3805" t="s">
        <v>544</v>
      </c>
      <c r="K3805">
        <v>625829</v>
      </c>
      <c r="L3805">
        <v>189504</v>
      </c>
      <c r="Q3805" t="s">
        <v>172</v>
      </c>
      <c r="U3805">
        <v>9</v>
      </c>
      <c r="V3805">
        <v>14</v>
      </c>
      <c r="X3805">
        <v>3007768</v>
      </c>
      <c r="Y3805" t="s">
        <v>122</v>
      </c>
      <c r="Z3805">
        <v>345</v>
      </c>
      <c r="AA3805" t="s">
        <v>147</v>
      </c>
      <c r="AB3805" t="s">
        <v>124</v>
      </c>
      <c r="AC3805">
        <v>1</v>
      </c>
    </row>
    <row r="3806" spans="1:29" x14ac:dyDescent="0.25">
      <c r="A3806">
        <v>345</v>
      </c>
      <c r="B3806">
        <v>345103</v>
      </c>
      <c r="C3806" t="s">
        <v>78</v>
      </c>
      <c r="D3806">
        <v>5960</v>
      </c>
      <c r="E3806" s="2">
        <v>46.75</v>
      </c>
      <c r="F3806" s="1">
        <v>41904</v>
      </c>
      <c r="G3806" t="s">
        <v>119</v>
      </c>
      <c r="H3806" t="s">
        <v>544</v>
      </c>
      <c r="K3806">
        <v>630072</v>
      </c>
      <c r="L3806">
        <v>190808</v>
      </c>
      <c r="Q3806" t="s">
        <v>172</v>
      </c>
      <c r="U3806">
        <v>9</v>
      </c>
      <c r="V3806">
        <v>14</v>
      </c>
      <c r="X3806">
        <v>3007768</v>
      </c>
      <c r="Y3806" t="s">
        <v>122</v>
      </c>
      <c r="Z3806">
        <v>345</v>
      </c>
      <c r="AA3806" t="s">
        <v>147</v>
      </c>
      <c r="AB3806" t="s">
        <v>124</v>
      </c>
      <c r="AC3806">
        <v>1</v>
      </c>
    </row>
    <row r="3807" spans="1:29" x14ac:dyDescent="0.25">
      <c r="A3807">
        <v>345</v>
      </c>
      <c r="B3807">
        <v>345101</v>
      </c>
      <c r="C3807" t="s">
        <v>78</v>
      </c>
      <c r="D3807">
        <v>5960</v>
      </c>
      <c r="E3807">
        <v>46.19</v>
      </c>
      <c r="F3807" s="1">
        <v>41904</v>
      </c>
      <c r="G3807" t="s">
        <v>119</v>
      </c>
      <c r="H3807" t="s">
        <v>544</v>
      </c>
      <c r="K3807">
        <v>630073</v>
      </c>
      <c r="L3807">
        <v>190808</v>
      </c>
      <c r="Q3807" t="s">
        <v>172</v>
      </c>
      <c r="U3807">
        <v>9</v>
      </c>
      <c r="V3807">
        <v>14</v>
      </c>
      <c r="X3807">
        <v>3007768</v>
      </c>
      <c r="Y3807" t="s">
        <v>122</v>
      </c>
      <c r="Z3807">
        <v>345</v>
      </c>
      <c r="AA3807" t="s">
        <v>147</v>
      </c>
      <c r="AB3807" t="s">
        <v>124</v>
      </c>
      <c r="AC3807">
        <v>1</v>
      </c>
    </row>
    <row r="3808" spans="1:29" x14ac:dyDescent="0.25">
      <c r="A3808">
        <v>345</v>
      </c>
      <c r="B3808">
        <v>345102</v>
      </c>
      <c r="C3808" t="s">
        <v>78</v>
      </c>
      <c r="D3808">
        <v>5960</v>
      </c>
      <c r="E3808">
        <v>51.8</v>
      </c>
      <c r="F3808" s="1">
        <v>41912</v>
      </c>
      <c r="G3808" t="s">
        <v>119</v>
      </c>
      <c r="H3808" t="s">
        <v>460</v>
      </c>
      <c r="I3808" t="s">
        <v>534</v>
      </c>
      <c r="K3808">
        <v>301904</v>
      </c>
      <c r="L3808">
        <v>191767</v>
      </c>
      <c r="P3808" t="s">
        <v>126</v>
      </c>
      <c r="Q3808" t="s">
        <v>170</v>
      </c>
      <c r="U3808">
        <v>9</v>
      </c>
      <c r="V3808">
        <v>14</v>
      </c>
      <c r="Y3808" t="s">
        <v>122</v>
      </c>
      <c r="Z3808">
        <v>101</v>
      </c>
      <c r="AA3808" t="s">
        <v>123</v>
      </c>
      <c r="AB3808" t="s">
        <v>124</v>
      </c>
      <c r="AC3808">
        <v>287</v>
      </c>
    </row>
    <row r="3809" spans="1:29" x14ac:dyDescent="0.25">
      <c r="A3809">
        <v>345</v>
      </c>
      <c r="B3809">
        <v>345102</v>
      </c>
      <c r="C3809" t="s">
        <v>78</v>
      </c>
      <c r="D3809">
        <v>5960</v>
      </c>
      <c r="E3809">
        <v>36.799999999999997</v>
      </c>
      <c r="F3809" s="1">
        <v>41912</v>
      </c>
      <c r="G3809" t="s">
        <v>119</v>
      </c>
      <c r="H3809" t="s">
        <v>460</v>
      </c>
      <c r="I3809" t="s">
        <v>534</v>
      </c>
      <c r="K3809">
        <v>301904</v>
      </c>
      <c r="L3809">
        <v>191767</v>
      </c>
      <c r="P3809" t="s">
        <v>126</v>
      </c>
      <c r="Q3809" t="s">
        <v>170</v>
      </c>
      <c r="U3809">
        <v>9</v>
      </c>
      <c r="V3809">
        <v>14</v>
      </c>
      <c r="Y3809" t="s">
        <v>122</v>
      </c>
      <c r="Z3809">
        <v>101</v>
      </c>
      <c r="AA3809" t="s">
        <v>123</v>
      </c>
      <c r="AB3809" t="s">
        <v>124</v>
      </c>
      <c r="AC3809">
        <v>288</v>
      </c>
    </row>
    <row r="3810" spans="1:29" x14ac:dyDescent="0.25">
      <c r="A3810">
        <v>345</v>
      </c>
      <c r="B3810">
        <v>345102</v>
      </c>
      <c r="C3810" t="s">
        <v>78</v>
      </c>
      <c r="D3810">
        <v>5960</v>
      </c>
      <c r="E3810">
        <v>-51.8</v>
      </c>
      <c r="F3810" s="1">
        <v>41913</v>
      </c>
      <c r="G3810" t="s">
        <v>119</v>
      </c>
      <c r="H3810" t="s">
        <v>460</v>
      </c>
      <c r="I3810" t="s">
        <v>534</v>
      </c>
      <c r="K3810">
        <v>301904</v>
      </c>
      <c r="L3810">
        <v>191767</v>
      </c>
      <c r="P3810" t="s">
        <v>126</v>
      </c>
      <c r="Q3810" t="s">
        <v>170</v>
      </c>
      <c r="U3810">
        <v>10</v>
      </c>
      <c r="V3810">
        <v>14</v>
      </c>
      <c r="Y3810" t="s">
        <v>122</v>
      </c>
      <c r="Z3810">
        <v>101</v>
      </c>
      <c r="AA3810" t="s">
        <v>123</v>
      </c>
      <c r="AB3810" t="s">
        <v>124</v>
      </c>
      <c r="AC3810">
        <v>287</v>
      </c>
    </row>
    <row r="3811" spans="1:29" x14ac:dyDescent="0.25">
      <c r="A3811">
        <v>345</v>
      </c>
      <c r="B3811">
        <v>345102</v>
      </c>
      <c r="C3811" t="s">
        <v>78</v>
      </c>
      <c r="D3811">
        <v>5960</v>
      </c>
      <c r="E3811">
        <v>-36.799999999999997</v>
      </c>
      <c r="F3811" s="1">
        <v>41913</v>
      </c>
      <c r="G3811" t="s">
        <v>119</v>
      </c>
      <c r="H3811" t="s">
        <v>460</v>
      </c>
      <c r="I3811" t="s">
        <v>534</v>
      </c>
      <c r="K3811">
        <v>301904</v>
      </c>
      <c r="L3811">
        <v>191767</v>
      </c>
      <c r="P3811" t="s">
        <v>126</v>
      </c>
      <c r="Q3811" t="s">
        <v>170</v>
      </c>
      <c r="U3811">
        <v>10</v>
      </c>
      <c r="V3811">
        <v>14</v>
      </c>
      <c r="Y3811" t="s">
        <v>122</v>
      </c>
      <c r="Z3811">
        <v>101</v>
      </c>
      <c r="AA3811" t="s">
        <v>123</v>
      </c>
      <c r="AB3811" t="s">
        <v>124</v>
      </c>
      <c r="AC3811">
        <v>288</v>
      </c>
    </row>
    <row r="3812" spans="1:29" x14ac:dyDescent="0.25">
      <c r="A3812">
        <v>345</v>
      </c>
      <c r="B3812">
        <v>345102</v>
      </c>
      <c r="C3812" t="s">
        <v>78</v>
      </c>
      <c r="D3812">
        <v>5960</v>
      </c>
      <c r="E3812">
        <v>51.8</v>
      </c>
      <c r="F3812" s="1">
        <v>41913</v>
      </c>
      <c r="G3812" t="s">
        <v>119</v>
      </c>
      <c r="H3812" t="s">
        <v>534</v>
      </c>
      <c r="K3812">
        <v>632465</v>
      </c>
      <c r="L3812">
        <v>191622</v>
      </c>
      <c r="Q3812" t="s">
        <v>172</v>
      </c>
      <c r="U3812">
        <v>10</v>
      </c>
      <c r="V3812">
        <v>14</v>
      </c>
      <c r="X3812">
        <v>3004979</v>
      </c>
      <c r="Y3812" t="s">
        <v>122</v>
      </c>
      <c r="Z3812">
        <v>345</v>
      </c>
      <c r="AA3812" t="s">
        <v>147</v>
      </c>
      <c r="AB3812" t="s">
        <v>124</v>
      </c>
      <c r="AC3812">
        <v>1</v>
      </c>
    </row>
    <row r="3813" spans="1:29" x14ac:dyDescent="0.25">
      <c r="A3813">
        <v>345</v>
      </c>
      <c r="B3813">
        <v>345102</v>
      </c>
      <c r="C3813" t="s">
        <v>78</v>
      </c>
      <c r="D3813">
        <v>5960</v>
      </c>
      <c r="E3813">
        <v>36.799999999999997</v>
      </c>
      <c r="F3813" s="1">
        <v>41913</v>
      </c>
      <c r="G3813" t="s">
        <v>119</v>
      </c>
      <c r="H3813" t="s">
        <v>534</v>
      </c>
      <c r="K3813">
        <v>632467</v>
      </c>
      <c r="L3813">
        <v>191622</v>
      </c>
      <c r="Q3813" t="s">
        <v>172</v>
      </c>
      <c r="U3813">
        <v>10</v>
      </c>
      <c r="V3813">
        <v>14</v>
      </c>
      <c r="X3813">
        <v>3004979</v>
      </c>
      <c r="Y3813" t="s">
        <v>122</v>
      </c>
      <c r="Z3813">
        <v>345</v>
      </c>
      <c r="AA3813" t="s">
        <v>147</v>
      </c>
      <c r="AB3813" t="s">
        <v>124</v>
      </c>
      <c r="AC3813">
        <v>1</v>
      </c>
    </row>
    <row r="3814" spans="1:29" x14ac:dyDescent="0.25">
      <c r="A3814">
        <v>345</v>
      </c>
      <c r="B3814">
        <v>345103</v>
      </c>
      <c r="C3814" t="s">
        <v>78</v>
      </c>
      <c r="D3814">
        <v>5960</v>
      </c>
      <c r="E3814" s="2">
        <v>46.75</v>
      </c>
      <c r="F3814" s="1">
        <v>41933</v>
      </c>
      <c r="G3814" t="s">
        <v>119</v>
      </c>
      <c r="H3814" t="s">
        <v>544</v>
      </c>
      <c r="K3814">
        <v>637608</v>
      </c>
      <c r="L3814">
        <v>193021</v>
      </c>
      <c r="Q3814" t="s">
        <v>172</v>
      </c>
      <c r="U3814">
        <v>10</v>
      </c>
      <c r="V3814">
        <v>14</v>
      </c>
      <c r="X3814">
        <v>3007768</v>
      </c>
      <c r="Y3814" t="s">
        <v>122</v>
      </c>
      <c r="Z3814">
        <v>345</v>
      </c>
      <c r="AA3814" t="s">
        <v>147</v>
      </c>
      <c r="AB3814" t="s">
        <v>124</v>
      </c>
      <c r="AC3814">
        <v>1</v>
      </c>
    </row>
    <row r="3815" spans="1:29" x14ac:dyDescent="0.25">
      <c r="A3815">
        <v>345</v>
      </c>
      <c r="B3815">
        <v>345101</v>
      </c>
      <c r="C3815" t="s">
        <v>78</v>
      </c>
      <c r="D3815">
        <v>5960</v>
      </c>
      <c r="E3815">
        <v>46.19</v>
      </c>
      <c r="F3815" s="1">
        <v>41933</v>
      </c>
      <c r="G3815" t="s">
        <v>119</v>
      </c>
      <c r="H3815" t="s">
        <v>544</v>
      </c>
      <c r="K3815">
        <v>637609</v>
      </c>
      <c r="L3815">
        <v>193021</v>
      </c>
      <c r="Q3815" t="s">
        <v>172</v>
      </c>
      <c r="U3815">
        <v>10</v>
      </c>
      <c r="V3815">
        <v>14</v>
      </c>
      <c r="X3815">
        <v>3007768</v>
      </c>
      <c r="Y3815" t="s">
        <v>122</v>
      </c>
      <c r="Z3815">
        <v>345</v>
      </c>
      <c r="AA3815" t="s">
        <v>147</v>
      </c>
      <c r="AB3815" t="s">
        <v>124</v>
      </c>
      <c r="AC3815">
        <v>1</v>
      </c>
    </row>
    <row r="3816" spans="1:29" x14ac:dyDescent="0.25">
      <c r="A3816">
        <v>345</v>
      </c>
      <c r="B3816">
        <v>345101</v>
      </c>
      <c r="C3816" t="s">
        <v>78</v>
      </c>
      <c r="D3816">
        <v>5960</v>
      </c>
      <c r="E3816">
        <v>4.25</v>
      </c>
      <c r="F3816" s="1">
        <v>41943</v>
      </c>
      <c r="G3816" t="s">
        <v>119</v>
      </c>
      <c r="H3816" t="s">
        <v>545</v>
      </c>
      <c r="I3816" t="s">
        <v>545</v>
      </c>
      <c r="K3816">
        <v>4956</v>
      </c>
      <c r="L3816">
        <v>194806</v>
      </c>
      <c r="Q3816" t="s">
        <v>344</v>
      </c>
      <c r="U3816">
        <v>10</v>
      </c>
      <c r="V3816">
        <v>14</v>
      </c>
      <c r="Y3816" t="s">
        <v>345</v>
      </c>
      <c r="Z3816">
        <v>0</v>
      </c>
      <c r="AA3816" t="s">
        <v>346</v>
      </c>
      <c r="AB3816" t="s">
        <v>124</v>
      </c>
      <c r="AC3816">
        <v>232</v>
      </c>
    </row>
    <row r="3817" spans="1:29" x14ac:dyDescent="0.25">
      <c r="A3817">
        <v>345</v>
      </c>
      <c r="B3817">
        <v>345102</v>
      </c>
      <c r="C3817" t="s">
        <v>78</v>
      </c>
      <c r="D3817">
        <v>5960</v>
      </c>
      <c r="E3817">
        <v>37.340000000000003</v>
      </c>
      <c r="F3817" s="1">
        <v>41943</v>
      </c>
      <c r="G3817" t="s">
        <v>119</v>
      </c>
      <c r="H3817" t="s">
        <v>545</v>
      </c>
      <c r="I3817" t="s">
        <v>545</v>
      </c>
      <c r="K3817">
        <v>4956</v>
      </c>
      <c r="L3817">
        <v>194806</v>
      </c>
      <c r="Q3817" t="s">
        <v>344</v>
      </c>
      <c r="U3817">
        <v>10</v>
      </c>
      <c r="V3817">
        <v>14</v>
      </c>
      <c r="Y3817" t="s">
        <v>345</v>
      </c>
      <c r="Z3817">
        <v>0</v>
      </c>
      <c r="AA3817" t="s">
        <v>346</v>
      </c>
      <c r="AB3817" t="s">
        <v>124</v>
      </c>
      <c r="AC3817">
        <v>233</v>
      </c>
    </row>
    <row r="3818" spans="1:29" x14ac:dyDescent="0.25">
      <c r="A3818">
        <v>345</v>
      </c>
      <c r="B3818">
        <v>345102</v>
      </c>
      <c r="C3818" t="s">
        <v>78</v>
      </c>
      <c r="D3818">
        <v>5960</v>
      </c>
      <c r="E3818">
        <v>36.799999999999997</v>
      </c>
      <c r="F3818" s="1">
        <v>41943</v>
      </c>
      <c r="G3818" t="s">
        <v>119</v>
      </c>
      <c r="H3818" t="s">
        <v>232</v>
      </c>
      <c r="I3818" t="s">
        <v>534</v>
      </c>
      <c r="K3818">
        <v>302197</v>
      </c>
      <c r="L3818">
        <v>194157</v>
      </c>
      <c r="P3818" t="s">
        <v>126</v>
      </c>
      <c r="Q3818" t="s">
        <v>170</v>
      </c>
      <c r="U3818">
        <v>10</v>
      </c>
      <c r="V3818">
        <v>14</v>
      </c>
      <c r="Y3818" t="s">
        <v>122</v>
      </c>
      <c r="Z3818">
        <v>102</v>
      </c>
      <c r="AA3818" t="s">
        <v>123</v>
      </c>
      <c r="AB3818" t="s">
        <v>124</v>
      </c>
      <c r="AC3818">
        <v>245</v>
      </c>
    </row>
    <row r="3819" spans="1:29" x14ac:dyDescent="0.25">
      <c r="A3819">
        <v>345</v>
      </c>
      <c r="B3819">
        <v>345102</v>
      </c>
      <c r="C3819" t="s">
        <v>78</v>
      </c>
      <c r="D3819">
        <v>5960</v>
      </c>
      <c r="E3819">
        <v>-36.799999999999997</v>
      </c>
      <c r="F3819" s="1">
        <v>41944</v>
      </c>
      <c r="G3819" t="s">
        <v>119</v>
      </c>
      <c r="H3819" t="s">
        <v>232</v>
      </c>
      <c r="I3819" t="s">
        <v>534</v>
      </c>
      <c r="K3819">
        <v>302197</v>
      </c>
      <c r="L3819">
        <v>194157</v>
      </c>
      <c r="P3819" t="s">
        <v>126</v>
      </c>
      <c r="Q3819" t="s">
        <v>170</v>
      </c>
      <c r="U3819">
        <v>11</v>
      </c>
      <c r="V3819">
        <v>14</v>
      </c>
      <c r="Y3819" t="s">
        <v>122</v>
      </c>
      <c r="Z3819">
        <v>102</v>
      </c>
      <c r="AA3819" t="s">
        <v>123</v>
      </c>
      <c r="AB3819" t="s">
        <v>124</v>
      </c>
      <c r="AC3819">
        <v>245</v>
      </c>
    </row>
    <row r="3820" spans="1:29" x14ac:dyDescent="0.25">
      <c r="A3820">
        <v>345</v>
      </c>
      <c r="B3820">
        <v>345102</v>
      </c>
      <c r="C3820" t="s">
        <v>78</v>
      </c>
      <c r="D3820">
        <v>5960</v>
      </c>
      <c r="E3820">
        <v>36.799999999999997</v>
      </c>
      <c r="F3820" s="1">
        <v>41947</v>
      </c>
      <c r="G3820" t="s">
        <v>119</v>
      </c>
      <c r="H3820" t="s">
        <v>534</v>
      </c>
      <c r="K3820">
        <v>641248</v>
      </c>
      <c r="L3820">
        <v>194096</v>
      </c>
      <c r="Q3820" t="s">
        <v>172</v>
      </c>
      <c r="U3820">
        <v>11</v>
      </c>
      <c r="V3820">
        <v>14</v>
      </c>
      <c r="X3820">
        <v>3004979</v>
      </c>
      <c r="Y3820" t="s">
        <v>122</v>
      </c>
      <c r="Z3820">
        <v>345</v>
      </c>
      <c r="AA3820" t="s">
        <v>147</v>
      </c>
      <c r="AB3820" t="s">
        <v>124</v>
      </c>
      <c r="AC3820">
        <v>1</v>
      </c>
    </row>
    <row r="3821" spans="1:29" x14ac:dyDescent="0.25">
      <c r="A3821">
        <v>345</v>
      </c>
      <c r="B3821">
        <v>345103</v>
      </c>
      <c r="C3821" t="s">
        <v>78</v>
      </c>
      <c r="D3821">
        <v>5960</v>
      </c>
      <c r="E3821" s="2">
        <v>46.75</v>
      </c>
      <c r="F3821" s="1">
        <v>41964</v>
      </c>
      <c r="G3821" t="s">
        <v>119</v>
      </c>
      <c r="H3821" t="s">
        <v>544</v>
      </c>
      <c r="K3821">
        <v>645453</v>
      </c>
      <c r="L3821">
        <v>195371</v>
      </c>
      <c r="Q3821" t="s">
        <v>172</v>
      </c>
      <c r="U3821">
        <v>11</v>
      </c>
      <c r="V3821">
        <v>14</v>
      </c>
      <c r="X3821">
        <v>3007768</v>
      </c>
      <c r="Y3821" t="s">
        <v>122</v>
      </c>
      <c r="Z3821">
        <v>345</v>
      </c>
      <c r="AA3821" t="s">
        <v>147</v>
      </c>
      <c r="AB3821" t="s">
        <v>124</v>
      </c>
      <c r="AC3821">
        <v>1</v>
      </c>
    </row>
    <row r="3822" spans="1:29" x14ac:dyDescent="0.25">
      <c r="A3822">
        <v>345</v>
      </c>
      <c r="B3822">
        <v>345101</v>
      </c>
      <c r="C3822" t="s">
        <v>78</v>
      </c>
      <c r="D3822">
        <v>5960</v>
      </c>
      <c r="E3822">
        <v>46.19</v>
      </c>
      <c r="F3822" s="1">
        <v>41964</v>
      </c>
      <c r="G3822" t="s">
        <v>119</v>
      </c>
      <c r="H3822" t="s">
        <v>544</v>
      </c>
      <c r="K3822">
        <v>645455</v>
      </c>
      <c r="L3822">
        <v>195371</v>
      </c>
      <c r="Q3822" t="s">
        <v>172</v>
      </c>
      <c r="U3822">
        <v>11</v>
      </c>
      <c r="V3822">
        <v>14</v>
      </c>
      <c r="X3822">
        <v>3007768</v>
      </c>
      <c r="Y3822" t="s">
        <v>122</v>
      </c>
      <c r="Z3822">
        <v>345</v>
      </c>
      <c r="AA3822" t="s">
        <v>147</v>
      </c>
      <c r="AB3822" t="s">
        <v>124</v>
      </c>
      <c r="AC3822">
        <v>1</v>
      </c>
    </row>
    <row r="3823" spans="1:29" x14ac:dyDescent="0.25">
      <c r="A3823">
        <v>345</v>
      </c>
      <c r="B3823">
        <v>345102</v>
      </c>
      <c r="C3823" t="s">
        <v>78</v>
      </c>
      <c r="D3823">
        <v>5960</v>
      </c>
      <c r="E3823">
        <v>51.8</v>
      </c>
      <c r="F3823" s="1">
        <v>41976</v>
      </c>
      <c r="G3823" t="s">
        <v>119</v>
      </c>
      <c r="H3823" t="s">
        <v>534</v>
      </c>
      <c r="K3823">
        <v>647317</v>
      </c>
      <c r="L3823">
        <v>196063</v>
      </c>
      <c r="Q3823" t="s">
        <v>172</v>
      </c>
      <c r="U3823">
        <v>12</v>
      </c>
      <c r="V3823">
        <v>14</v>
      </c>
      <c r="X3823">
        <v>3004979</v>
      </c>
      <c r="Y3823" t="s">
        <v>122</v>
      </c>
      <c r="Z3823">
        <v>345</v>
      </c>
      <c r="AA3823" t="s">
        <v>147</v>
      </c>
      <c r="AB3823" t="s">
        <v>124</v>
      </c>
      <c r="AC3823">
        <v>1</v>
      </c>
    </row>
    <row r="3824" spans="1:29" x14ac:dyDescent="0.25">
      <c r="A3824">
        <v>345</v>
      </c>
      <c r="B3824">
        <v>345102</v>
      </c>
      <c r="C3824" t="s">
        <v>78</v>
      </c>
      <c r="D3824">
        <v>5960</v>
      </c>
      <c r="E3824">
        <v>36.799999999999997</v>
      </c>
      <c r="F3824" s="1">
        <v>41976</v>
      </c>
      <c r="G3824" t="s">
        <v>119</v>
      </c>
      <c r="H3824" t="s">
        <v>534</v>
      </c>
      <c r="K3824">
        <v>647318</v>
      </c>
      <c r="L3824">
        <v>196063</v>
      </c>
      <c r="Q3824" t="s">
        <v>172</v>
      </c>
      <c r="U3824">
        <v>12</v>
      </c>
      <c r="V3824">
        <v>14</v>
      </c>
      <c r="X3824">
        <v>3004979</v>
      </c>
      <c r="Y3824" t="s">
        <v>122</v>
      </c>
      <c r="Z3824">
        <v>345</v>
      </c>
      <c r="AA3824" t="s">
        <v>147</v>
      </c>
      <c r="AB3824" t="s">
        <v>124</v>
      </c>
      <c r="AC3824">
        <v>1</v>
      </c>
    </row>
    <row r="3825" spans="1:29" x14ac:dyDescent="0.25">
      <c r="A3825">
        <v>345</v>
      </c>
      <c r="B3825">
        <v>345103</v>
      </c>
      <c r="C3825" t="s">
        <v>78</v>
      </c>
      <c r="D3825">
        <v>5960</v>
      </c>
      <c r="E3825" s="2">
        <v>46.75</v>
      </c>
      <c r="F3825" s="1">
        <v>41995</v>
      </c>
      <c r="G3825" t="s">
        <v>119</v>
      </c>
      <c r="H3825" t="s">
        <v>544</v>
      </c>
      <c r="K3825">
        <v>652402</v>
      </c>
      <c r="L3825">
        <v>197339</v>
      </c>
      <c r="Q3825" t="s">
        <v>172</v>
      </c>
      <c r="U3825">
        <v>12</v>
      </c>
      <c r="V3825">
        <v>14</v>
      </c>
      <c r="X3825">
        <v>3007768</v>
      </c>
      <c r="Y3825" t="s">
        <v>122</v>
      </c>
      <c r="Z3825">
        <v>345</v>
      </c>
      <c r="AA3825" t="s">
        <v>147</v>
      </c>
      <c r="AB3825" t="s">
        <v>124</v>
      </c>
      <c r="AC3825">
        <v>1</v>
      </c>
    </row>
    <row r="3826" spans="1:29" x14ac:dyDescent="0.25">
      <c r="A3826">
        <v>345</v>
      </c>
      <c r="B3826">
        <v>345101</v>
      </c>
      <c r="C3826" t="s">
        <v>78</v>
      </c>
      <c r="D3826">
        <v>5960</v>
      </c>
      <c r="E3826">
        <v>46.19</v>
      </c>
      <c r="F3826" s="1">
        <v>41995</v>
      </c>
      <c r="G3826" t="s">
        <v>119</v>
      </c>
      <c r="H3826" t="s">
        <v>544</v>
      </c>
      <c r="K3826">
        <v>652403</v>
      </c>
      <c r="L3826">
        <v>197339</v>
      </c>
      <c r="Q3826" t="s">
        <v>172</v>
      </c>
      <c r="U3826">
        <v>12</v>
      </c>
      <c r="V3826">
        <v>14</v>
      </c>
      <c r="X3826">
        <v>3007768</v>
      </c>
      <c r="Y3826" t="s">
        <v>122</v>
      </c>
      <c r="Z3826">
        <v>345</v>
      </c>
      <c r="AA3826" t="s">
        <v>147</v>
      </c>
      <c r="AB3826" t="s">
        <v>124</v>
      </c>
      <c r="AC3826">
        <v>1</v>
      </c>
    </row>
    <row r="3827" spans="1:29" x14ac:dyDescent="0.25">
      <c r="A3827">
        <v>345</v>
      </c>
      <c r="B3827">
        <v>345102</v>
      </c>
      <c r="C3827" t="s">
        <v>78</v>
      </c>
      <c r="D3827">
        <v>5960</v>
      </c>
      <c r="E3827">
        <v>51.8</v>
      </c>
      <c r="F3827" s="1">
        <v>42010</v>
      </c>
      <c r="G3827" t="s">
        <v>119</v>
      </c>
      <c r="H3827" t="s">
        <v>534</v>
      </c>
      <c r="K3827">
        <v>655115</v>
      </c>
      <c r="L3827">
        <v>198310</v>
      </c>
      <c r="Q3827" t="s">
        <v>172</v>
      </c>
      <c r="U3827">
        <v>1</v>
      </c>
      <c r="V3827">
        <v>15</v>
      </c>
      <c r="X3827">
        <v>3004979</v>
      </c>
      <c r="Y3827" t="s">
        <v>122</v>
      </c>
      <c r="Z3827">
        <v>345</v>
      </c>
      <c r="AA3827" t="s">
        <v>147</v>
      </c>
      <c r="AB3827" t="s">
        <v>124</v>
      </c>
      <c r="AC3827">
        <v>1</v>
      </c>
    </row>
    <row r="3828" spans="1:29" x14ac:dyDescent="0.25">
      <c r="A3828">
        <v>345</v>
      </c>
      <c r="B3828">
        <v>345102</v>
      </c>
      <c r="C3828" t="s">
        <v>78</v>
      </c>
      <c r="D3828">
        <v>5960</v>
      </c>
      <c r="E3828">
        <v>36.799999999999997</v>
      </c>
      <c r="F3828" s="1">
        <v>42010</v>
      </c>
      <c r="G3828" t="s">
        <v>119</v>
      </c>
      <c r="H3828" t="s">
        <v>534</v>
      </c>
      <c r="K3828">
        <v>655116</v>
      </c>
      <c r="L3828">
        <v>198310</v>
      </c>
      <c r="Q3828" t="s">
        <v>172</v>
      </c>
      <c r="U3828">
        <v>1</v>
      </c>
      <c r="V3828">
        <v>15</v>
      </c>
      <c r="X3828">
        <v>3004979</v>
      </c>
      <c r="Y3828" t="s">
        <v>122</v>
      </c>
      <c r="Z3828">
        <v>345</v>
      </c>
      <c r="AA3828" t="s">
        <v>147</v>
      </c>
      <c r="AB3828" t="s">
        <v>124</v>
      </c>
      <c r="AC3828">
        <v>1</v>
      </c>
    </row>
    <row r="3829" spans="1:29" x14ac:dyDescent="0.25">
      <c r="A3829">
        <v>345</v>
      </c>
      <c r="B3829">
        <v>345103</v>
      </c>
      <c r="C3829" t="s">
        <v>78</v>
      </c>
      <c r="D3829">
        <v>5960</v>
      </c>
      <c r="E3829" s="2">
        <v>46.75</v>
      </c>
      <c r="F3829" s="1">
        <v>42026</v>
      </c>
      <c r="G3829" t="s">
        <v>119</v>
      </c>
      <c r="H3829" t="s">
        <v>544</v>
      </c>
      <c r="K3829">
        <v>658371</v>
      </c>
      <c r="L3829">
        <v>199453</v>
      </c>
      <c r="Q3829" t="s">
        <v>172</v>
      </c>
      <c r="U3829">
        <v>1</v>
      </c>
      <c r="V3829">
        <v>15</v>
      </c>
      <c r="X3829">
        <v>3007768</v>
      </c>
      <c r="Y3829" t="s">
        <v>122</v>
      </c>
      <c r="Z3829">
        <v>345</v>
      </c>
      <c r="AA3829" t="s">
        <v>147</v>
      </c>
      <c r="AB3829" t="s">
        <v>124</v>
      </c>
      <c r="AC3829">
        <v>1</v>
      </c>
    </row>
    <row r="3830" spans="1:29" x14ac:dyDescent="0.25">
      <c r="A3830">
        <v>345</v>
      </c>
      <c r="B3830">
        <v>345101</v>
      </c>
      <c r="C3830" t="s">
        <v>78</v>
      </c>
      <c r="D3830">
        <v>5960</v>
      </c>
      <c r="E3830">
        <v>46.19</v>
      </c>
      <c r="F3830" s="1">
        <v>42026</v>
      </c>
      <c r="G3830" t="s">
        <v>119</v>
      </c>
      <c r="H3830" t="s">
        <v>544</v>
      </c>
      <c r="K3830">
        <v>658372</v>
      </c>
      <c r="L3830">
        <v>199453</v>
      </c>
      <c r="Q3830" t="s">
        <v>172</v>
      </c>
      <c r="U3830">
        <v>1</v>
      </c>
      <c r="V3830">
        <v>15</v>
      </c>
      <c r="X3830">
        <v>3007768</v>
      </c>
      <c r="Y3830" t="s">
        <v>122</v>
      </c>
      <c r="Z3830">
        <v>345</v>
      </c>
      <c r="AA3830" t="s">
        <v>147</v>
      </c>
      <c r="AB3830" t="s">
        <v>124</v>
      </c>
      <c r="AC3830">
        <v>1</v>
      </c>
    </row>
    <row r="3831" spans="1:29" x14ac:dyDescent="0.25">
      <c r="A3831">
        <v>345</v>
      </c>
      <c r="B3831">
        <v>345101</v>
      </c>
      <c r="C3831" t="s">
        <v>78</v>
      </c>
      <c r="D3831">
        <v>5960</v>
      </c>
      <c r="E3831">
        <v>4.21</v>
      </c>
      <c r="F3831" s="1">
        <v>42035</v>
      </c>
      <c r="G3831" t="s">
        <v>119</v>
      </c>
      <c r="H3831" t="s">
        <v>545</v>
      </c>
      <c r="I3831" t="s">
        <v>545</v>
      </c>
      <c r="K3831">
        <v>4956</v>
      </c>
      <c r="L3831">
        <v>201178</v>
      </c>
      <c r="Q3831" t="s">
        <v>344</v>
      </c>
      <c r="U3831">
        <v>1</v>
      </c>
      <c r="V3831">
        <v>15</v>
      </c>
      <c r="Y3831" t="s">
        <v>345</v>
      </c>
      <c r="Z3831">
        <v>0</v>
      </c>
      <c r="AA3831" t="s">
        <v>346</v>
      </c>
      <c r="AB3831" t="s">
        <v>124</v>
      </c>
      <c r="AC3831">
        <v>232</v>
      </c>
    </row>
    <row r="3832" spans="1:29" x14ac:dyDescent="0.25">
      <c r="A3832">
        <v>345</v>
      </c>
      <c r="B3832">
        <v>345102</v>
      </c>
      <c r="C3832" t="s">
        <v>78</v>
      </c>
      <c r="D3832">
        <v>5960</v>
      </c>
      <c r="E3832">
        <v>37.1</v>
      </c>
      <c r="F3832" s="1">
        <v>42035</v>
      </c>
      <c r="G3832" t="s">
        <v>119</v>
      </c>
      <c r="H3832" t="s">
        <v>545</v>
      </c>
      <c r="I3832" t="s">
        <v>545</v>
      </c>
      <c r="K3832">
        <v>4956</v>
      </c>
      <c r="L3832">
        <v>201178</v>
      </c>
      <c r="Q3832" t="s">
        <v>344</v>
      </c>
      <c r="U3832">
        <v>1</v>
      </c>
      <c r="V3832">
        <v>15</v>
      </c>
      <c r="Y3832" t="s">
        <v>345</v>
      </c>
      <c r="Z3832">
        <v>0</v>
      </c>
      <c r="AA3832" t="s">
        <v>346</v>
      </c>
      <c r="AB3832" t="s">
        <v>124</v>
      </c>
      <c r="AC3832">
        <v>233</v>
      </c>
    </row>
    <row r="3833" spans="1:29" x14ac:dyDescent="0.25">
      <c r="A3833">
        <v>345</v>
      </c>
      <c r="B3833">
        <v>345102</v>
      </c>
      <c r="C3833" t="s">
        <v>78</v>
      </c>
      <c r="D3833">
        <v>5960</v>
      </c>
      <c r="E3833">
        <v>51.8</v>
      </c>
      <c r="F3833" s="1">
        <v>42035</v>
      </c>
      <c r="G3833" t="s">
        <v>119</v>
      </c>
      <c r="H3833" t="s">
        <v>456</v>
      </c>
      <c r="I3833" t="s">
        <v>534</v>
      </c>
      <c r="K3833">
        <v>303041</v>
      </c>
      <c r="L3833">
        <v>200429</v>
      </c>
      <c r="P3833" t="s">
        <v>126</v>
      </c>
      <c r="Q3833" t="s">
        <v>170</v>
      </c>
      <c r="U3833">
        <v>1</v>
      </c>
      <c r="V3833">
        <v>15</v>
      </c>
      <c r="Y3833" t="s">
        <v>122</v>
      </c>
      <c r="Z3833">
        <v>102</v>
      </c>
      <c r="AA3833" t="s">
        <v>123</v>
      </c>
      <c r="AB3833" t="s">
        <v>124</v>
      </c>
      <c r="AC3833">
        <v>132</v>
      </c>
    </row>
    <row r="3834" spans="1:29" x14ac:dyDescent="0.25">
      <c r="A3834">
        <v>345</v>
      </c>
      <c r="B3834">
        <v>345102</v>
      </c>
      <c r="C3834" t="s">
        <v>78</v>
      </c>
      <c r="D3834">
        <v>5960</v>
      </c>
      <c r="E3834">
        <v>36.799999999999997</v>
      </c>
      <c r="F3834" s="1">
        <v>42035</v>
      </c>
      <c r="G3834" t="s">
        <v>119</v>
      </c>
      <c r="H3834" t="s">
        <v>456</v>
      </c>
      <c r="I3834" t="s">
        <v>534</v>
      </c>
      <c r="K3834">
        <v>303041</v>
      </c>
      <c r="L3834">
        <v>200429</v>
      </c>
      <c r="P3834" t="s">
        <v>126</v>
      </c>
      <c r="Q3834" t="s">
        <v>170</v>
      </c>
      <c r="U3834">
        <v>1</v>
      </c>
      <c r="V3834">
        <v>15</v>
      </c>
      <c r="Y3834" t="s">
        <v>122</v>
      </c>
      <c r="Z3834">
        <v>102</v>
      </c>
      <c r="AA3834" t="s">
        <v>123</v>
      </c>
      <c r="AB3834" t="s">
        <v>124</v>
      </c>
      <c r="AC3834">
        <v>133</v>
      </c>
    </row>
    <row r="3835" spans="1:29" x14ac:dyDescent="0.25">
      <c r="A3835">
        <v>345</v>
      </c>
      <c r="B3835">
        <v>345102</v>
      </c>
      <c r="C3835" t="s">
        <v>78</v>
      </c>
      <c r="D3835">
        <v>5960</v>
      </c>
      <c r="E3835">
        <v>-51.8</v>
      </c>
      <c r="F3835" s="1">
        <v>42036</v>
      </c>
      <c r="G3835" t="s">
        <v>119</v>
      </c>
      <c r="H3835" t="s">
        <v>456</v>
      </c>
      <c r="I3835" t="s">
        <v>534</v>
      </c>
      <c r="K3835">
        <v>303041</v>
      </c>
      <c r="L3835">
        <v>200429</v>
      </c>
      <c r="P3835" t="s">
        <v>126</v>
      </c>
      <c r="Q3835" t="s">
        <v>170</v>
      </c>
      <c r="U3835">
        <v>2</v>
      </c>
      <c r="V3835">
        <v>15</v>
      </c>
      <c r="Y3835" t="s">
        <v>122</v>
      </c>
      <c r="Z3835">
        <v>102</v>
      </c>
      <c r="AA3835" t="s">
        <v>123</v>
      </c>
      <c r="AB3835" t="s">
        <v>124</v>
      </c>
      <c r="AC3835">
        <v>132</v>
      </c>
    </row>
    <row r="3836" spans="1:29" x14ac:dyDescent="0.25">
      <c r="A3836">
        <v>345</v>
      </c>
      <c r="B3836">
        <v>345102</v>
      </c>
      <c r="C3836" t="s">
        <v>78</v>
      </c>
      <c r="D3836">
        <v>5960</v>
      </c>
      <c r="E3836">
        <v>-36.799999999999997</v>
      </c>
      <c r="F3836" s="1">
        <v>42036</v>
      </c>
      <c r="G3836" t="s">
        <v>119</v>
      </c>
      <c r="H3836" t="s">
        <v>456</v>
      </c>
      <c r="I3836" t="s">
        <v>534</v>
      </c>
      <c r="K3836">
        <v>303041</v>
      </c>
      <c r="L3836">
        <v>200429</v>
      </c>
      <c r="P3836" t="s">
        <v>126</v>
      </c>
      <c r="Q3836" t="s">
        <v>170</v>
      </c>
      <c r="U3836">
        <v>2</v>
      </c>
      <c r="V3836">
        <v>15</v>
      </c>
      <c r="Y3836" t="s">
        <v>122</v>
      </c>
      <c r="Z3836">
        <v>102</v>
      </c>
      <c r="AA3836" t="s">
        <v>123</v>
      </c>
      <c r="AB3836" t="s">
        <v>124</v>
      </c>
      <c r="AC3836">
        <v>133</v>
      </c>
    </row>
    <row r="3837" spans="1:29" x14ac:dyDescent="0.25">
      <c r="A3837">
        <v>345</v>
      </c>
      <c r="B3837">
        <v>345102</v>
      </c>
      <c r="C3837" t="s">
        <v>78</v>
      </c>
      <c r="D3837">
        <v>5960</v>
      </c>
      <c r="E3837">
        <v>51.8</v>
      </c>
      <c r="F3837" s="1">
        <v>42037</v>
      </c>
      <c r="G3837" t="s">
        <v>119</v>
      </c>
      <c r="H3837" t="s">
        <v>534</v>
      </c>
      <c r="K3837">
        <v>660577</v>
      </c>
      <c r="L3837">
        <v>200207</v>
      </c>
      <c r="Q3837" t="s">
        <v>172</v>
      </c>
      <c r="U3837">
        <v>2</v>
      </c>
      <c r="V3837">
        <v>15</v>
      </c>
      <c r="X3837">
        <v>3004979</v>
      </c>
      <c r="Y3837" t="s">
        <v>122</v>
      </c>
      <c r="Z3837">
        <v>345</v>
      </c>
      <c r="AA3837" t="s">
        <v>147</v>
      </c>
      <c r="AB3837" t="s">
        <v>124</v>
      </c>
      <c r="AC3837">
        <v>1</v>
      </c>
    </row>
    <row r="3838" spans="1:29" x14ac:dyDescent="0.25">
      <c r="A3838">
        <v>345</v>
      </c>
      <c r="B3838">
        <v>345102</v>
      </c>
      <c r="C3838" t="s">
        <v>78</v>
      </c>
      <c r="D3838">
        <v>5960</v>
      </c>
      <c r="E3838">
        <v>36.799999999999997</v>
      </c>
      <c r="F3838" s="1">
        <v>42037</v>
      </c>
      <c r="G3838" t="s">
        <v>119</v>
      </c>
      <c r="H3838" t="s">
        <v>534</v>
      </c>
      <c r="K3838">
        <v>660578</v>
      </c>
      <c r="L3838">
        <v>200207</v>
      </c>
      <c r="Q3838" t="s">
        <v>172</v>
      </c>
      <c r="U3838">
        <v>2</v>
      </c>
      <c r="V3838">
        <v>15</v>
      </c>
      <c r="X3838">
        <v>3004979</v>
      </c>
      <c r="Y3838" t="s">
        <v>122</v>
      </c>
      <c r="Z3838">
        <v>345</v>
      </c>
      <c r="AA3838" t="s">
        <v>147</v>
      </c>
      <c r="AB3838" t="s">
        <v>124</v>
      </c>
      <c r="AC3838">
        <v>1</v>
      </c>
    </row>
    <row r="3839" spans="1:29" x14ac:dyDescent="0.25">
      <c r="A3839">
        <v>345</v>
      </c>
      <c r="B3839">
        <v>345103</v>
      </c>
      <c r="C3839" t="s">
        <v>78</v>
      </c>
      <c r="D3839">
        <v>5960</v>
      </c>
      <c r="E3839" s="2">
        <v>46.75</v>
      </c>
      <c r="F3839" s="1">
        <v>42059</v>
      </c>
      <c r="G3839" t="s">
        <v>119</v>
      </c>
      <c r="H3839" t="s">
        <v>544</v>
      </c>
      <c r="K3839">
        <v>665654</v>
      </c>
      <c r="L3839">
        <v>201807</v>
      </c>
      <c r="Q3839" t="s">
        <v>172</v>
      </c>
      <c r="U3839">
        <v>2</v>
      </c>
      <c r="V3839">
        <v>15</v>
      </c>
      <c r="X3839">
        <v>3007768</v>
      </c>
      <c r="Y3839" t="s">
        <v>122</v>
      </c>
      <c r="Z3839">
        <v>345</v>
      </c>
      <c r="AA3839" t="s">
        <v>147</v>
      </c>
      <c r="AB3839" t="s">
        <v>124</v>
      </c>
      <c r="AC3839">
        <v>1</v>
      </c>
    </row>
    <row r="3840" spans="1:29" x14ac:dyDescent="0.25">
      <c r="A3840">
        <v>345</v>
      </c>
      <c r="B3840">
        <v>345101</v>
      </c>
      <c r="C3840" t="s">
        <v>78</v>
      </c>
      <c r="D3840">
        <v>5960</v>
      </c>
      <c r="E3840">
        <v>46.19</v>
      </c>
      <c r="F3840" s="1">
        <v>42059</v>
      </c>
      <c r="G3840" t="s">
        <v>119</v>
      </c>
      <c r="H3840" t="s">
        <v>544</v>
      </c>
      <c r="K3840">
        <v>665655</v>
      </c>
      <c r="L3840">
        <v>201807</v>
      </c>
      <c r="Q3840" t="s">
        <v>172</v>
      </c>
      <c r="U3840">
        <v>2</v>
      </c>
      <c r="V3840">
        <v>15</v>
      </c>
      <c r="X3840">
        <v>3007768</v>
      </c>
      <c r="Y3840" t="s">
        <v>122</v>
      </c>
      <c r="Z3840">
        <v>345</v>
      </c>
      <c r="AA3840" t="s">
        <v>147</v>
      </c>
      <c r="AB3840" t="s">
        <v>124</v>
      </c>
      <c r="AC3840">
        <v>1</v>
      </c>
    </row>
    <row r="3841" spans="1:29" x14ac:dyDescent="0.25">
      <c r="A3841">
        <v>345</v>
      </c>
      <c r="B3841">
        <v>345101</v>
      </c>
      <c r="C3841" t="s">
        <v>78</v>
      </c>
      <c r="D3841">
        <v>5960</v>
      </c>
      <c r="E3841">
        <v>0.02</v>
      </c>
      <c r="F3841" s="1">
        <v>42063</v>
      </c>
      <c r="G3841" t="s">
        <v>119</v>
      </c>
      <c r="H3841" t="s">
        <v>545</v>
      </c>
      <c r="I3841" t="s">
        <v>545</v>
      </c>
      <c r="K3841">
        <v>4956</v>
      </c>
      <c r="L3841">
        <v>203189</v>
      </c>
      <c r="Q3841" t="s">
        <v>344</v>
      </c>
      <c r="U3841">
        <v>2</v>
      </c>
      <c r="V3841">
        <v>15</v>
      </c>
      <c r="Y3841" t="s">
        <v>345</v>
      </c>
      <c r="Z3841">
        <v>0</v>
      </c>
      <c r="AA3841" t="s">
        <v>346</v>
      </c>
      <c r="AB3841" t="s">
        <v>124</v>
      </c>
      <c r="AC3841">
        <v>232</v>
      </c>
    </row>
    <row r="3842" spans="1:29" x14ac:dyDescent="0.25">
      <c r="A3842">
        <v>345</v>
      </c>
      <c r="B3842">
        <v>345102</v>
      </c>
      <c r="C3842" t="s">
        <v>78</v>
      </c>
      <c r="D3842">
        <v>5960</v>
      </c>
      <c r="E3842">
        <v>0.16</v>
      </c>
      <c r="F3842" s="1">
        <v>42063</v>
      </c>
      <c r="G3842" t="s">
        <v>119</v>
      </c>
      <c r="H3842" t="s">
        <v>545</v>
      </c>
      <c r="I3842" t="s">
        <v>545</v>
      </c>
      <c r="K3842">
        <v>4956</v>
      </c>
      <c r="L3842">
        <v>203189</v>
      </c>
      <c r="Q3842" t="s">
        <v>344</v>
      </c>
      <c r="U3842">
        <v>2</v>
      </c>
      <c r="V3842">
        <v>15</v>
      </c>
      <c r="Y3842" t="s">
        <v>345</v>
      </c>
      <c r="Z3842">
        <v>0</v>
      </c>
      <c r="AA3842" t="s">
        <v>346</v>
      </c>
      <c r="AB3842" t="s">
        <v>124</v>
      </c>
      <c r="AC3842">
        <v>233</v>
      </c>
    </row>
    <row r="3843" spans="1:29" x14ac:dyDescent="0.25">
      <c r="A3843">
        <v>345</v>
      </c>
      <c r="B3843">
        <v>345102</v>
      </c>
      <c r="C3843" t="s">
        <v>78</v>
      </c>
      <c r="D3843">
        <v>5960</v>
      </c>
      <c r="E3843">
        <v>51.8</v>
      </c>
      <c r="F3843" s="1">
        <v>42063</v>
      </c>
      <c r="G3843" t="s">
        <v>119</v>
      </c>
      <c r="H3843" t="s">
        <v>257</v>
      </c>
      <c r="I3843" t="s">
        <v>534</v>
      </c>
      <c r="K3843">
        <v>303333</v>
      </c>
      <c r="L3843">
        <v>202411</v>
      </c>
      <c r="P3843" t="s">
        <v>126</v>
      </c>
      <c r="Q3843" t="s">
        <v>170</v>
      </c>
      <c r="U3843">
        <v>2</v>
      </c>
      <c r="V3843">
        <v>15</v>
      </c>
      <c r="Y3843" t="s">
        <v>122</v>
      </c>
      <c r="Z3843">
        <v>101</v>
      </c>
      <c r="AA3843" t="s">
        <v>123</v>
      </c>
      <c r="AB3843" t="s">
        <v>124</v>
      </c>
      <c r="AC3843">
        <v>222</v>
      </c>
    </row>
    <row r="3844" spans="1:29" x14ac:dyDescent="0.25">
      <c r="A3844">
        <v>345</v>
      </c>
      <c r="B3844">
        <v>345102</v>
      </c>
      <c r="C3844" t="s">
        <v>78</v>
      </c>
      <c r="D3844">
        <v>5960</v>
      </c>
      <c r="E3844">
        <v>36.799999999999997</v>
      </c>
      <c r="F3844" s="1">
        <v>42063</v>
      </c>
      <c r="G3844" t="s">
        <v>119</v>
      </c>
      <c r="H3844" t="s">
        <v>257</v>
      </c>
      <c r="I3844" t="s">
        <v>534</v>
      </c>
      <c r="K3844">
        <v>303333</v>
      </c>
      <c r="L3844">
        <v>202411</v>
      </c>
      <c r="P3844" t="s">
        <v>126</v>
      </c>
      <c r="Q3844" t="s">
        <v>170</v>
      </c>
      <c r="U3844">
        <v>2</v>
      </c>
      <c r="V3844">
        <v>15</v>
      </c>
      <c r="Y3844" t="s">
        <v>122</v>
      </c>
      <c r="Z3844">
        <v>101</v>
      </c>
      <c r="AA3844" t="s">
        <v>123</v>
      </c>
      <c r="AB3844" t="s">
        <v>124</v>
      </c>
      <c r="AC3844">
        <v>223</v>
      </c>
    </row>
    <row r="3845" spans="1:29" x14ac:dyDescent="0.25">
      <c r="A3845">
        <v>345</v>
      </c>
      <c r="B3845">
        <v>345102</v>
      </c>
      <c r="C3845" t="s">
        <v>78</v>
      </c>
      <c r="D3845">
        <v>5960</v>
      </c>
      <c r="E3845">
        <v>-51.8</v>
      </c>
      <c r="F3845" s="1">
        <v>42064</v>
      </c>
      <c r="G3845" t="s">
        <v>119</v>
      </c>
      <c r="H3845" t="s">
        <v>257</v>
      </c>
      <c r="I3845" t="s">
        <v>534</v>
      </c>
      <c r="K3845">
        <v>303333</v>
      </c>
      <c r="L3845">
        <v>202411</v>
      </c>
      <c r="P3845" t="s">
        <v>126</v>
      </c>
      <c r="Q3845" t="s">
        <v>170</v>
      </c>
      <c r="U3845">
        <v>3</v>
      </c>
      <c r="V3845">
        <v>15</v>
      </c>
      <c r="Y3845" t="s">
        <v>122</v>
      </c>
      <c r="Z3845">
        <v>101</v>
      </c>
      <c r="AA3845" t="s">
        <v>123</v>
      </c>
      <c r="AB3845" t="s">
        <v>124</v>
      </c>
      <c r="AC3845">
        <v>222</v>
      </c>
    </row>
    <row r="3846" spans="1:29" x14ac:dyDescent="0.25">
      <c r="A3846">
        <v>345</v>
      </c>
      <c r="B3846">
        <v>345102</v>
      </c>
      <c r="C3846" t="s">
        <v>78</v>
      </c>
      <c r="D3846">
        <v>5960</v>
      </c>
      <c r="E3846">
        <v>-36.799999999999997</v>
      </c>
      <c r="F3846" s="1">
        <v>42064</v>
      </c>
      <c r="G3846" t="s">
        <v>119</v>
      </c>
      <c r="H3846" t="s">
        <v>257</v>
      </c>
      <c r="I3846" t="s">
        <v>534</v>
      </c>
      <c r="K3846">
        <v>303333</v>
      </c>
      <c r="L3846">
        <v>202411</v>
      </c>
      <c r="P3846" t="s">
        <v>126</v>
      </c>
      <c r="Q3846" t="s">
        <v>170</v>
      </c>
      <c r="U3846">
        <v>3</v>
      </c>
      <c r="V3846">
        <v>15</v>
      </c>
      <c r="Y3846" t="s">
        <v>122</v>
      </c>
      <c r="Z3846">
        <v>101</v>
      </c>
      <c r="AA3846" t="s">
        <v>123</v>
      </c>
      <c r="AB3846" t="s">
        <v>124</v>
      </c>
      <c r="AC3846">
        <v>223</v>
      </c>
    </row>
    <row r="3847" spans="1:29" x14ac:dyDescent="0.25">
      <c r="A3847">
        <v>345</v>
      </c>
      <c r="B3847">
        <v>345102</v>
      </c>
      <c r="C3847" t="s">
        <v>78</v>
      </c>
      <c r="D3847">
        <v>5960</v>
      </c>
      <c r="E3847">
        <v>51.8</v>
      </c>
      <c r="F3847" s="1">
        <v>42066</v>
      </c>
      <c r="G3847" t="s">
        <v>119</v>
      </c>
      <c r="H3847" t="s">
        <v>534</v>
      </c>
      <c r="K3847">
        <v>666912</v>
      </c>
      <c r="L3847">
        <v>202236</v>
      </c>
      <c r="Q3847" t="s">
        <v>172</v>
      </c>
      <c r="U3847">
        <v>3</v>
      </c>
      <c r="V3847">
        <v>15</v>
      </c>
      <c r="X3847">
        <v>3004979</v>
      </c>
      <c r="Y3847" t="s">
        <v>122</v>
      </c>
      <c r="Z3847">
        <v>345</v>
      </c>
      <c r="AA3847" t="s">
        <v>147</v>
      </c>
      <c r="AB3847" t="s">
        <v>124</v>
      </c>
      <c r="AC3847">
        <v>1</v>
      </c>
    </row>
    <row r="3848" spans="1:29" x14ac:dyDescent="0.25">
      <c r="A3848">
        <v>345</v>
      </c>
      <c r="B3848">
        <v>345102</v>
      </c>
      <c r="C3848" t="s">
        <v>78</v>
      </c>
      <c r="D3848">
        <v>5960</v>
      </c>
      <c r="E3848">
        <v>36.799999999999997</v>
      </c>
      <c r="F3848" s="1">
        <v>42066</v>
      </c>
      <c r="G3848" t="s">
        <v>119</v>
      </c>
      <c r="H3848" t="s">
        <v>534</v>
      </c>
      <c r="K3848">
        <v>666913</v>
      </c>
      <c r="L3848">
        <v>202236</v>
      </c>
      <c r="Q3848" t="s">
        <v>172</v>
      </c>
      <c r="U3848">
        <v>3</v>
      </c>
      <c r="V3848">
        <v>15</v>
      </c>
      <c r="X3848">
        <v>3004979</v>
      </c>
      <c r="Y3848" t="s">
        <v>122</v>
      </c>
      <c r="Z3848">
        <v>345</v>
      </c>
      <c r="AA3848" t="s">
        <v>147</v>
      </c>
      <c r="AB3848" t="s">
        <v>124</v>
      </c>
      <c r="AC3848">
        <v>1</v>
      </c>
    </row>
    <row r="3849" spans="1:29" x14ac:dyDescent="0.25">
      <c r="A3849">
        <v>345</v>
      </c>
      <c r="B3849">
        <v>345103</v>
      </c>
      <c r="C3849" t="s">
        <v>78</v>
      </c>
      <c r="D3849">
        <v>5960</v>
      </c>
      <c r="E3849" s="2">
        <v>46.75</v>
      </c>
      <c r="F3849" s="1">
        <v>42087</v>
      </c>
      <c r="G3849" t="s">
        <v>119</v>
      </c>
      <c r="H3849" t="s">
        <v>544</v>
      </c>
      <c r="K3849">
        <v>671905</v>
      </c>
      <c r="L3849">
        <v>203911</v>
      </c>
      <c r="Q3849" t="s">
        <v>172</v>
      </c>
      <c r="U3849">
        <v>3</v>
      </c>
      <c r="V3849">
        <v>15</v>
      </c>
      <c r="X3849">
        <v>3007768</v>
      </c>
      <c r="Y3849" t="s">
        <v>122</v>
      </c>
      <c r="Z3849">
        <v>345</v>
      </c>
      <c r="AA3849" t="s">
        <v>147</v>
      </c>
      <c r="AB3849" t="s">
        <v>124</v>
      </c>
      <c r="AC3849">
        <v>1</v>
      </c>
    </row>
    <row r="3850" spans="1:29" x14ac:dyDescent="0.25">
      <c r="A3850">
        <v>345</v>
      </c>
      <c r="B3850">
        <v>345101</v>
      </c>
      <c r="C3850" t="s">
        <v>78</v>
      </c>
      <c r="D3850">
        <v>5960</v>
      </c>
      <c r="E3850">
        <v>46.19</v>
      </c>
      <c r="F3850" s="1">
        <v>42087</v>
      </c>
      <c r="G3850" t="s">
        <v>119</v>
      </c>
      <c r="H3850" t="s">
        <v>544</v>
      </c>
      <c r="K3850">
        <v>671906</v>
      </c>
      <c r="L3850">
        <v>203911</v>
      </c>
      <c r="Q3850" t="s">
        <v>172</v>
      </c>
      <c r="U3850">
        <v>3</v>
      </c>
      <c r="V3850">
        <v>15</v>
      </c>
      <c r="X3850">
        <v>3007768</v>
      </c>
      <c r="Y3850" t="s">
        <v>122</v>
      </c>
      <c r="Z3850">
        <v>345</v>
      </c>
      <c r="AA3850" t="s">
        <v>147</v>
      </c>
      <c r="AB3850" t="s">
        <v>124</v>
      </c>
      <c r="AC3850">
        <v>1</v>
      </c>
    </row>
    <row r="3851" spans="1:29" x14ac:dyDescent="0.25">
      <c r="A3851">
        <v>345</v>
      </c>
      <c r="B3851">
        <v>345101</v>
      </c>
      <c r="C3851" t="s">
        <v>78</v>
      </c>
      <c r="D3851">
        <v>5960</v>
      </c>
      <c r="E3851">
        <v>0.24</v>
      </c>
      <c r="F3851" s="1">
        <v>42094</v>
      </c>
      <c r="G3851" t="s">
        <v>119</v>
      </c>
      <c r="H3851" t="s">
        <v>545</v>
      </c>
      <c r="I3851" t="s">
        <v>545</v>
      </c>
      <c r="K3851">
        <v>4956</v>
      </c>
      <c r="L3851">
        <v>205849</v>
      </c>
      <c r="Q3851" t="s">
        <v>344</v>
      </c>
      <c r="U3851">
        <v>3</v>
      </c>
      <c r="V3851">
        <v>15</v>
      </c>
      <c r="Y3851" t="s">
        <v>345</v>
      </c>
      <c r="Z3851">
        <v>0</v>
      </c>
      <c r="AA3851" t="s">
        <v>346</v>
      </c>
      <c r="AB3851" t="s">
        <v>124</v>
      </c>
      <c r="AC3851">
        <v>232</v>
      </c>
    </row>
    <row r="3852" spans="1:29" x14ac:dyDescent="0.25">
      <c r="A3852">
        <v>345</v>
      </c>
      <c r="B3852">
        <v>345102</v>
      </c>
      <c r="C3852" t="s">
        <v>78</v>
      </c>
      <c r="D3852">
        <v>5960</v>
      </c>
      <c r="E3852">
        <v>2.13</v>
      </c>
      <c r="F3852" s="1">
        <v>42094</v>
      </c>
      <c r="G3852" t="s">
        <v>119</v>
      </c>
      <c r="H3852" t="s">
        <v>545</v>
      </c>
      <c r="I3852" t="s">
        <v>545</v>
      </c>
      <c r="K3852">
        <v>4956</v>
      </c>
      <c r="L3852">
        <v>205849</v>
      </c>
      <c r="Q3852" t="s">
        <v>344</v>
      </c>
      <c r="U3852">
        <v>3</v>
      </c>
      <c r="V3852">
        <v>15</v>
      </c>
      <c r="Y3852" t="s">
        <v>345</v>
      </c>
      <c r="Z3852">
        <v>0</v>
      </c>
      <c r="AA3852" t="s">
        <v>346</v>
      </c>
      <c r="AB3852" t="s">
        <v>124</v>
      </c>
      <c r="AC3852">
        <v>233</v>
      </c>
    </row>
    <row r="3853" spans="1:29" x14ac:dyDescent="0.25">
      <c r="A3853">
        <v>345</v>
      </c>
      <c r="B3853">
        <v>345102</v>
      </c>
      <c r="C3853" t="s">
        <v>78</v>
      </c>
      <c r="D3853">
        <v>5960</v>
      </c>
      <c r="E3853">
        <v>51.8</v>
      </c>
      <c r="F3853" s="1">
        <v>42094</v>
      </c>
      <c r="G3853" t="s">
        <v>119</v>
      </c>
      <c r="H3853" t="s">
        <v>457</v>
      </c>
      <c r="I3853" t="s">
        <v>534</v>
      </c>
      <c r="K3853">
        <v>303624</v>
      </c>
      <c r="L3853">
        <v>204772</v>
      </c>
      <c r="P3853" t="s">
        <v>126</v>
      </c>
      <c r="Q3853" t="s">
        <v>170</v>
      </c>
      <c r="U3853">
        <v>3</v>
      </c>
      <c r="V3853">
        <v>15</v>
      </c>
      <c r="Y3853" t="s">
        <v>122</v>
      </c>
      <c r="Z3853">
        <v>102</v>
      </c>
      <c r="AA3853" t="s">
        <v>123</v>
      </c>
      <c r="AB3853" t="s">
        <v>124</v>
      </c>
      <c r="AC3853">
        <v>316</v>
      </c>
    </row>
    <row r="3854" spans="1:29" x14ac:dyDescent="0.25">
      <c r="A3854">
        <v>345</v>
      </c>
      <c r="B3854">
        <v>345102</v>
      </c>
      <c r="C3854" t="s">
        <v>78</v>
      </c>
      <c r="D3854">
        <v>5960</v>
      </c>
      <c r="E3854">
        <v>36.799999999999997</v>
      </c>
      <c r="F3854" s="1">
        <v>42094</v>
      </c>
      <c r="G3854" t="s">
        <v>119</v>
      </c>
      <c r="H3854" t="s">
        <v>457</v>
      </c>
      <c r="I3854" t="s">
        <v>534</v>
      </c>
      <c r="K3854">
        <v>303624</v>
      </c>
      <c r="L3854">
        <v>204772</v>
      </c>
      <c r="P3854" t="s">
        <v>126</v>
      </c>
      <c r="Q3854" t="s">
        <v>170</v>
      </c>
      <c r="U3854">
        <v>3</v>
      </c>
      <c r="V3854">
        <v>15</v>
      </c>
      <c r="Y3854" t="s">
        <v>122</v>
      </c>
      <c r="Z3854">
        <v>102</v>
      </c>
      <c r="AA3854" t="s">
        <v>123</v>
      </c>
      <c r="AB3854" t="s">
        <v>124</v>
      </c>
      <c r="AC3854">
        <v>317</v>
      </c>
    </row>
    <row r="3855" spans="1:29" x14ac:dyDescent="0.25">
      <c r="A3855">
        <v>345</v>
      </c>
      <c r="B3855">
        <v>345102</v>
      </c>
      <c r="C3855" t="s">
        <v>78</v>
      </c>
      <c r="D3855">
        <v>5960</v>
      </c>
      <c r="E3855">
        <v>-51.8</v>
      </c>
      <c r="F3855" s="1">
        <v>42095</v>
      </c>
      <c r="G3855" t="s">
        <v>119</v>
      </c>
      <c r="H3855" t="s">
        <v>457</v>
      </c>
      <c r="I3855" t="s">
        <v>534</v>
      </c>
      <c r="K3855">
        <v>303624</v>
      </c>
      <c r="L3855">
        <v>204772</v>
      </c>
      <c r="P3855" t="s">
        <v>126</v>
      </c>
      <c r="Q3855" t="s">
        <v>170</v>
      </c>
      <c r="U3855">
        <v>4</v>
      </c>
      <c r="V3855">
        <v>15</v>
      </c>
      <c r="Y3855" t="s">
        <v>122</v>
      </c>
      <c r="Z3855">
        <v>102</v>
      </c>
      <c r="AA3855" t="s">
        <v>123</v>
      </c>
      <c r="AB3855" t="s">
        <v>124</v>
      </c>
      <c r="AC3855">
        <v>316</v>
      </c>
    </row>
    <row r="3856" spans="1:29" x14ac:dyDescent="0.25">
      <c r="A3856">
        <v>345</v>
      </c>
      <c r="B3856">
        <v>345102</v>
      </c>
      <c r="C3856" t="s">
        <v>78</v>
      </c>
      <c r="D3856">
        <v>5960</v>
      </c>
      <c r="E3856">
        <v>-36.799999999999997</v>
      </c>
      <c r="F3856" s="1">
        <v>42095</v>
      </c>
      <c r="G3856" t="s">
        <v>119</v>
      </c>
      <c r="H3856" t="s">
        <v>457</v>
      </c>
      <c r="I3856" t="s">
        <v>534</v>
      </c>
      <c r="K3856">
        <v>303624</v>
      </c>
      <c r="L3856">
        <v>204772</v>
      </c>
      <c r="P3856" t="s">
        <v>126</v>
      </c>
      <c r="Q3856" t="s">
        <v>170</v>
      </c>
      <c r="U3856">
        <v>4</v>
      </c>
      <c r="V3856">
        <v>15</v>
      </c>
      <c r="Y3856" t="s">
        <v>122</v>
      </c>
      <c r="Z3856">
        <v>102</v>
      </c>
      <c r="AA3856" t="s">
        <v>123</v>
      </c>
      <c r="AB3856" t="s">
        <v>124</v>
      </c>
      <c r="AC3856">
        <v>317</v>
      </c>
    </row>
    <row r="3857" spans="1:29" x14ac:dyDescent="0.25">
      <c r="A3857">
        <v>345</v>
      </c>
      <c r="B3857">
        <v>345102</v>
      </c>
      <c r="C3857" t="s">
        <v>78</v>
      </c>
      <c r="D3857">
        <v>5960</v>
      </c>
      <c r="E3857">
        <v>51.8</v>
      </c>
      <c r="F3857" s="1">
        <v>42095</v>
      </c>
      <c r="G3857" t="s">
        <v>119</v>
      </c>
      <c r="H3857" t="s">
        <v>534</v>
      </c>
      <c r="K3857">
        <v>673693</v>
      </c>
      <c r="L3857">
        <v>204545</v>
      </c>
      <c r="Q3857" t="s">
        <v>172</v>
      </c>
      <c r="U3857">
        <v>4</v>
      </c>
      <c r="V3857">
        <v>15</v>
      </c>
      <c r="X3857">
        <v>3004979</v>
      </c>
      <c r="Y3857" t="s">
        <v>122</v>
      </c>
      <c r="Z3857">
        <v>345</v>
      </c>
      <c r="AA3857" t="s">
        <v>147</v>
      </c>
      <c r="AB3857" t="s">
        <v>124</v>
      </c>
      <c r="AC3857">
        <v>1</v>
      </c>
    </row>
    <row r="3858" spans="1:29" x14ac:dyDescent="0.25">
      <c r="A3858">
        <v>345</v>
      </c>
      <c r="B3858">
        <v>345102</v>
      </c>
      <c r="C3858" t="s">
        <v>78</v>
      </c>
      <c r="D3858">
        <v>5960</v>
      </c>
      <c r="E3858">
        <v>36.799999999999997</v>
      </c>
      <c r="F3858" s="1">
        <v>42095</v>
      </c>
      <c r="G3858" t="s">
        <v>119</v>
      </c>
      <c r="H3858" t="s">
        <v>534</v>
      </c>
      <c r="K3858">
        <v>673694</v>
      </c>
      <c r="L3858">
        <v>204545</v>
      </c>
      <c r="Q3858" t="s">
        <v>172</v>
      </c>
      <c r="U3858">
        <v>4</v>
      </c>
      <c r="V3858">
        <v>15</v>
      </c>
      <c r="X3858">
        <v>3004979</v>
      </c>
      <c r="Y3858" t="s">
        <v>122</v>
      </c>
      <c r="Z3858">
        <v>345</v>
      </c>
      <c r="AA3858" t="s">
        <v>147</v>
      </c>
      <c r="AB3858" t="s">
        <v>124</v>
      </c>
      <c r="AC3858">
        <v>1</v>
      </c>
    </row>
    <row r="3859" spans="1:29" x14ac:dyDescent="0.25">
      <c r="A3859">
        <v>345</v>
      </c>
      <c r="B3859">
        <v>345103</v>
      </c>
      <c r="C3859" t="s">
        <v>78</v>
      </c>
      <c r="D3859">
        <v>5960</v>
      </c>
      <c r="E3859" s="2">
        <v>46.75</v>
      </c>
      <c r="F3859" s="1">
        <v>42115</v>
      </c>
      <c r="G3859" t="s">
        <v>119</v>
      </c>
      <c r="H3859" t="s">
        <v>544</v>
      </c>
      <c r="K3859">
        <v>678367</v>
      </c>
      <c r="L3859">
        <v>206053</v>
      </c>
      <c r="Q3859" t="s">
        <v>172</v>
      </c>
      <c r="U3859">
        <v>4</v>
      </c>
      <c r="V3859">
        <v>15</v>
      </c>
      <c r="X3859">
        <v>3007768</v>
      </c>
      <c r="Y3859" t="s">
        <v>122</v>
      </c>
      <c r="Z3859">
        <v>345</v>
      </c>
      <c r="AA3859" t="s">
        <v>147</v>
      </c>
      <c r="AB3859" t="s">
        <v>124</v>
      </c>
      <c r="AC3859">
        <v>1</v>
      </c>
    </row>
    <row r="3860" spans="1:29" x14ac:dyDescent="0.25">
      <c r="A3860">
        <v>345</v>
      </c>
      <c r="B3860">
        <v>345101</v>
      </c>
      <c r="C3860" t="s">
        <v>78</v>
      </c>
      <c r="D3860">
        <v>5960</v>
      </c>
      <c r="E3860">
        <v>46.19</v>
      </c>
      <c r="F3860" s="1">
        <v>42115</v>
      </c>
      <c r="G3860" t="s">
        <v>119</v>
      </c>
      <c r="H3860" t="s">
        <v>544</v>
      </c>
      <c r="K3860">
        <v>678368</v>
      </c>
      <c r="L3860">
        <v>206053</v>
      </c>
      <c r="Q3860" t="s">
        <v>172</v>
      </c>
      <c r="U3860">
        <v>4</v>
      </c>
      <c r="V3860">
        <v>15</v>
      </c>
      <c r="X3860">
        <v>3007768</v>
      </c>
      <c r="Y3860" t="s">
        <v>122</v>
      </c>
      <c r="Z3860">
        <v>345</v>
      </c>
      <c r="AA3860" t="s">
        <v>147</v>
      </c>
      <c r="AB3860" t="s">
        <v>124</v>
      </c>
      <c r="AC3860">
        <v>1</v>
      </c>
    </row>
    <row r="3861" spans="1:29" x14ac:dyDescent="0.25">
      <c r="A3861">
        <v>345</v>
      </c>
      <c r="B3861">
        <v>345101</v>
      </c>
      <c r="C3861" t="s">
        <v>78</v>
      </c>
      <c r="D3861">
        <v>5960</v>
      </c>
      <c r="E3861">
        <v>4.5599999999999996</v>
      </c>
      <c r="F3861" s="1">
        <v>42124</v>
      </c>
      <c r="G3861" t="s">
        <v>119</v>
      </c>
      <c r="H3861" t="s">
        <v>545</v>
      </c>
      <c r="I3861" t="s">
        <v>545</v>
      </c>
      <c r="K3861">
        <v>4956</v>
      </c>
      <c r="L3861">
        <v>208038</v>
      </c>
      <c r="Q3861" t="s">
        <v>344</v>
      </c>
      <c r="U3861">
        <v>4</v>
      </c>
      <c r="V3861">
        <v>15</v>
      </c>
      <c r="Y3861" t="s">
        <v>345</v>
      </c>
      <c r="Z3861">
        <v>0</v>
      </c>
      <c r="AA3861" t="s">
        <v>346</v>
      </c>
      <c r="AB3861" t="s">
        <v>124</v>
      </c>
      <c r="AC3861">
        <v>232</v>
      </c>
    </row>
    <row r="3862" spans="1:29" x14ac:dyDescent="0.25">
      <c r="A3862">
        <v>345</v>
      </c>
      <c r="B3862">
        <v>345102</v>
      </c>
      <c r="C3862" t="s">
        <v>78</v>
      </c>
      <c r="D3862">
        <v>5960</v>
      </c>
      <c r="E3862">
        <v>39.9</v>
      </c>
      <c r="F3862" s="1">
        <v>42124</v>
      </c>
      <c r="G3862" t="s">
        <v>119</v>
      </c>
      <c r="H3862" t="s">
        <v>545</v>
      </c>
      <c r="I3862" t="s">
        <v>545</v>
      </c>
      <c r="K3862">
        <v>4956</v>
      </c>
      <c r="L3862">
        <v>208038</v>
      </c>
      <c r="Q3862" t="s">
        <v>344</v>
      </c>
      <c r="U3862">
        <v>4</v>
      </c>
      <c r="V3862">
        <v>15</v>
      </c>
      <c r="Y3862" t="s">
        <v>345</v>
      </c>
      <c r="Z3862">
        <v>0</v>
      </c>
      <c r="AA3862" t="s">
        <v>346</v>
      </c>
      <c r="AB3862" t="s">
        <v>124</v>
      </c>
      <c r="AC3862">
        <v>233</v>
      </c>
    </row>
    <row r="3863" spans="1:29" x14ac:dyDescent="0.25">
      <c r="A3863">
        <v>345</v>
      </c>
      <c r="B3863">
        <v>345102</v>
      </c>
      <c r="C3863" t="s">
        <v>78</v>
      </c>
      <c r="D3863">
        <v>5960</v>
      </c>
      <c r="E3863">
        <v>51.8</v>
      </c>
      <c r="F3863" s="1">
        <v>42124</v>
      </c>
      <c r="G3863" t="s">
        <v>119</v>
      </c>
      <c r="H3863" t="s">
        <v>271</v>
      </c>
      <c r="I3863" t="s">
        <v>534</v>
      </c>
      <c r="K3863">
        <v>303930</v>
      </c>
      <c r="L3863">
        <v>207253</v>
      </c>
      <c r="P3863" t="s">
        <v>126</v>
      </c>
      <c r="Q3863" t="s">
        <v>170</v>
      </c>
      <c r="U3863">
        <v>4</v>
      </c>
      <c r="V3863">
        <v>15</v>
      </c>
      <c r="Y3863" t="s">
        <v>122</v>
      </c>
      <c r="Z3863">
        <v>102</v>
      </c>
      <c r="AA3863" t="s">
        <v>123</v>
      </c>
      <c r="AB3863" t="s">
        <v>124</v>
      </c>
      <c r="AC3863">
        <v>261</v>
      </c>
    </row>
    <row r="3864" spans="1:29" x14ac:dyDescent="0.25">
      <c r="A3864">
        <v>345</v>
      </c>
      <c r="B3864">
        <v>345102</v>
      </c>
      <c r="C3864" t="s">
        <v>78</v>
      </c>
      <c r="D3864">
        <v>5960</v>
      </c>
      <c r="E3864">
        <v>36.799999999999997</v>
      </c>
      <c r="F3864" s="1">
        <v>42124</v>
      </c>
      <c r="G3864" t="s">
        <v>119</v>
      </c>
      <c r="H3864" t="s">
        <v>271</v>
      </c>
      <c r="I3864" t="s">
        <v>534</v>
      </c>
      <c r="K3864">
        <v>303930</v>
      </c>
      <c r="L3864">
        <v>207253</v>
      </c>
      <c r="P3864" t="s">
        <v>126</v>
      </c>
      <c r="Q3864" t="s">
        <v>170</v>
      </c>
      <c r="U3864">
        <v>4</v>
      </c>
      <c r="V3864">
        <v>15</v>
      </c>
      <c r="Y3864" t="s">
        <v>122</v>
      </c>
      <c r="Z3864">
        <v>102</v>
      </c>
      <c r="AA3864" t="s">
        <v>123</v>
      </c>
      <c r="AB3864" t="s">
        <v>124</v>
      </c>
      <c r="AC3864">
        <v>262</v>
      </c>
    </row>
    <row r="3865" spans="1:29" x14ac:dyDescent="0.25">
      <c r="A3865">
        <v>345</v>
      </c>
      <c r="B3865">
        <v>345102</v>
      </c>
      <c r="C3865" t="s">
        <v>78</v>
      </c>
      <c r="D3865">
        <v>5960</v>
      </c>
      <c r="E3865">
        <v>-51.8</v>
      </c>
      <c r="F3865" s="1">
        <v>42125</v>
      </c>
      <c r="G3865" t="s">
        <v>119</v>
      </c>
      <c r="H3865" t="s">
        <v>271</v>
      </c>
      <c r="I3865" t="s">
        <v>534</v>
      </c>
      <c r="K3865">
        <v>303930</v>
      </c>
      <c r="L3865">
        <v>207253</v>
      </c>
      <c r="P3865" t="s">
        <v>126</v>
      </c>
      <c r="Q3865" t="s">
        <v>170</v>
      </c>
      <c r="U3865">
        <v>5</v>
      </c>
      <c r="V3865">
        <v>15</v>
      </c>
      <c r="Y3865" t="s">
        <v>122</v>
      </c>
      <c r="Z3865">
        <v>102</v>
      </c>
      <c r="AA3865" t="s">
        <v>123</v>
      </c>
      <c r="AB3865" t="s">
        <v>124</v>
      </c>
      <c r="AC3865">
        <v>261</v>
      </c>
    </row>
    <row r="3866" spans="1:29" x14ac:dyDescent="0.25">
      <c r="A3866">
        <v>345</v>
      </c>
      <c r="B3866">
        <v>345102</v>
      </c>
      <c r="C3866" t="s">
        <v>78</v>
      </c>
      <c r="D3866">
        <v>5960</v>
      </c>
      <c r="E3866">
        <v>-36.799999999999997</v>
      </c>
      <c r="F3866" s="1">
        <v>42125</v>
      </c>
      <c r="G3866" t="s">
        <v>119</v>
      </c>
      <c r="H3866" t="s">
        <v>271</v>
      </c>
      <c r="I3866" t="s">
        <v>534</v>
      </c>
      <c r="K3866">
        <v>303930</v>
      </c>
      <c r="L3866">
        <v>207253</v>
      </c>
      <c r="P3866" t="s">
        <v>126</v>
      </c>
      <c r="Q3866" t="s">
        <v>170</v>
      </c>
      <c r="U3866">
        <v>5</v>
      </c>
      <c r="V3866">
        <v>15</v>
      </c>
      <c r="Y3866" t="s">
        <v>122</v>
      </c>
      <c r="Z3866">
        <v>102</v>
      </c>
      <c r="AA3866" t="s">
        <v>123</v>
      </c>
      <c r="AB3866" t="s">
        <v>124</v>
      </c>
      <c r="AC3866">
        <v>262</v>
      </c>
    </row>
    <row r="3867" spans="1:29" x14ac:dyDescent="0.25">
      <c r="A3867">
        <v>345</v>
      </c>
      <c r="B3867">
        <v>345102</v>
      </c>
      <c r="C3867" t="s">
        <v>78</v>
      </c>
      <c r="D3867">
        <v>5960</v>
      </c>
      <c r="E3867">
        <v>51.8</v>
      </c>
      <c r="F3867" s="1">
        <v>42128</v>
      </c>
      <c r="G3867" t="s">
        <v>119</v>
      </c>
      <c r="H3867" t="s">
        <v>534</v>
      </c>
      <c r="K3867">
        <v>681225</v>
      </c>
      <c r="L3867">
        <v>207114</v>
      </c>
      <c r="Q3867" t="s">
        <v>172</v>
      </c>
      <c r="U3867">
        <v>5</v>
      </c>
      <c r="V3867">
        <v>15</v>
      </c>
      <c r="X3867">
        <v>3004979</v>
      </c>
      <c r="Y3867" t="s">
        <v>122</v>
      </c>
      <c r="Z3867">
        <v>345</v>
      </c>
      <c r="AA3867" t="s">
        <v>147</v>
      </c>
      <c r="AB3867" t="s">
        <v>124</v>
      </c>
      <c r="AC3867">
        <v>1</v>
      </c>
    </row>
    <row r="3868" spans="1:29" x14ac:dyDescent="0.25">
      <c r="A3868">
        <v>345</v>
      </c>
      <c r="B3868">
        <v>345102</v>
      </c>
      <c r="C3868" t="s">
        <v>78</v>
      </c>
      <c r="D3868">
        <v>5960</v>
      </c>
      <c r="E3868">
        <v>36.799999999999997</v>
      </c>
      <c r="F3868" s="1">
        <v>42128</v>
      </c>
      <c r="G3868" t="s">
        <v>119</v>
      </c>
      <c r="H3868" t="s">
        <v>534</v>
      </c>
      <c r="K3868">
        <v>681226</v>
      </c>
      <c r="L3868">
        <v>207114</v>
      </c>
      <c r="Q3868" t="s">
        <v>172</v>
      </c>
      <c r="U3868">
        <v>5</v>
      </c>
      <c r="V3868">
        <v>15</v>
      </c>
      <c r="X3868">
        <v>3004979</v>
      </c>
      <c r="Y3868" t="s">
        <v>122</v>
      </c>
      <c r="Z3868">
        <v>345</v>
      </c>
      <c r="AA3868" t="s">
        <v>147</v>
      </c>
      <c r="AB3868" t="s">
        <v>124</v>
      </c>
      <c r="AC3868">
        <v>1</v>
      </c>
    </row>
    <row r="3869" spans="1:29" x14ac:dyDescent="0.25">
      <c r="A3869">
        <v>345</v>
      </c>
      <c r="B3869">
        <v>345103</v>
      </c>
      <c r="C3869" t="s">
        <v>78</v>
      </c>
      <c r="D3869">
        <v>5960</v>
      </c>
      <c r="E3869" s="2">
        <v>46.75</v>
      </c>
      <c r="F3869" s="1">
        <v>42151</v>
      </c>
      <c r="G3869" t="s">
        <v>119</v>
      </c>
      <c r="H3869" t="s">
        <v>544</v>
      </c>
      <c r="K3869">
        <v>686017</v>
      </c>
      <c r="L3869">
        <v>208710</v>
      </c>
      <c r="Q3869" t="s">
        <v>172</v>
      </c>
      <c r="U3869">
        <v>5</v>
      </c>
      <c r="V3869">
        <v>15</v>
      </c>
      <c r="X3869">
        <v>3007768</v>
      </c>
      <c r="Y3869" t="s">
        <v>122</v>
      </c>
      <c r="Z3869">
        <v>345</v>
      </c>
      <c r="AA3869" t="s">
        <v>147</v>
      </c>
      <c r="AB3869" t="s">
        <v>124</v>
      </c>
      <c r="AC3869">
        <v>1</v>
      </c>
    </row>
    <row r="3870" spans="1:29" x14ac:dyDescent="0.25">
      <c r="A3870">
        <v>345</v>
      </c>
      <c r="B3870">
        <v>345101</v>
      </c>
      <c r="C3870" t="s">
        <v>78</v>
      </c>
      <c r="D3870">
        <v>5960</v>
      </c>
      <c r="E3870">
        <v>46.19</v>
      </c>
      <c r="F3870" s="1">
        <v>42151</v>
      </c>
      <c r="G3870" t="s">
        <v>119</v>
      </c>
      <c r="H3870" t="s">
        <v>544</v>
      </c>
      <c r="K3870">
        <v>686018</v>
      </c>
      <c r="L3870">
        <v>208710</v>
      </c>
      <c r="Q3870" t="s">
        <v>172</v>
      </c>
      <c r="U3870">
        <v>5</v>
      </c>
      <c r="V3870">
        <v>15</v>
      </c>
      <c r="X3870">
        <v>3007768</v>
      </c>
      <c r="Y3870" t="s">
        <v>122</v>
      </c>
      <c r="Z3870">
        <v>345</v>
      </c>
      <c r="AA3870" t="s">
        <v>147</v>
      </c>
      <c r="AB3870" t="s">
        <v>124</v>
      </c>
      <c r="AC3870">
        <v>1</v>
      </c>
    </row>
    <row r="3871" spans="1:29" x14ac:dyDescent="0.25">
      <c r="A3871">
        <v>345</v>
      </c>
      <c r="B3871">
        <v>345102</v>
      </c>
      <c r="C3871" t="s">
        <v>78</v>
      </c>
      <c r="D3871">
        <v>5960</v>
      </c>
      <c r="E3871">
        <v>51.8</v>
      </c>
      <c r="F3871" s="1">
        <v>42155</v>
      </c>
      <c r="G3871" t="s">
        <v>119</v>
      </c>
      <c r="H3871" t="s">
        <v>494</v>
      </c>
      <c r="I3871" t="s">
        <v>534</v>
      </c>
      <c r="K3871">
        <v>304185</v>
      </c>
      <c r="L3871">
        <v>209358</v>
      </c>
      <c r="P3871" t="s">
        <v>126</v>
      </c>
      <c r="Q3871" t="s">
        <v>170</v>
      </c>
      <c r="U3871">
        <v>5</v>
      </c>
      <c r="V3871">
        <v>15</v>
      </c>
      <c r="Y3871" t="s">
        <v>122</v>
      </c>
      <c r="Z3871">
        <v>102</v>
      </c>
      <c r="AA3871" t="s">
        <v>123</v>
      </c>
      <c r="AB3871" t="s">
        <v>124</v>
      </c>
      <c r="AC3871">
        <v>112</v>
      </c>
    </row>
    <row r="3872" spans="1:29" x14ac:dyDescent="0.25">
      <c r="A3872">
        <v>345</v>
      </c>
      <c r="B3872">
        <v>345102</v>
      </c>
      <c r="C3872" t="s">
        <v>78</v>
      </c>
      <c r="D3872">
        <v>5960</v>
      </c>
      <c r="E3872">
        <v>36.799999999999997</v>
      </c>
      <c r="F3872" s="1">
        <v>42155</v>
      </c>
      <c r="G3872" t="s">
        <v>119</v>
      </c>
      <c r="H3872" t="s">
        <v>494</v>
      </c>
      <c r="I3872" t="s">
        <v>534</v>
      </c>
      <c r="K3872">
        <v>304185</v>
      </c>
      <c r="L3872">
        <v>209358</v>
      </c>
      <c r="P3872" t="s">
        <v>126</v>
      </c>
      <c r="Q3872" t="s">
        <v>170</v>
      </c>
      <c r="U3872">
        <v>5</v>
      </c>
      <c r="V3872">
        <v>15</v>
      </c>
      <c r="Y3872" t="s">
        <v>122</v>
      </c>
      <c r="Z3872">
        <v>102</v>
      </c>
      <c r="AA3872" t="s">
        <v>123</v>
      </c>
      <c r="AB3872" t="s">
        <v>124</v>
      </c>
      <c r="AC3872">
        <v>113</v>
      </c>
    </row>
    <row r="3873" spans="1:29" x14ac:dyDescent="0.25">
      <c r="A3873">
        <v>345</v>
      </c>
      <c r="B3873">
        <v>345102</v>
      </c>
      <c r="C3873" t="s">
        <v>78</v>
      </c>
      <c r="D3873">
        <v>5960</v>
      </c>
      <c r="E3873">
        <v>-51.8</v>
      </c>
      <c r="F3873" s="1">
        <v>42156</v>
      </c>
      <c r="G3873" t="s">
        <v>119</v>
      </c>
      <c r="H3873" t="s">
        <v>494</v>
      </c>
      <c r="I3873" t="s">
        <v>534</v>
      </c>
      <c r="K3873">
        <v>304185</v>
      </c>
      <c r="L3873">
        <v>209358</v>
      </c>
      <c r="P3873" t="s">
        <v>126</v>
      </c>
      <c r="Q3873" t="s">
        <v>170</v>
      </c>
      <c r="U3873">
        <v>6</v>
      </c>
      <c r="V3873">
        <v>15</v>
      </c>
      <c r="Y3873" t="s">
        <v>122</v>
      </c>
      <c r="Z3873">
        <v>102</v>
      </c>
      <c r="AA3873" t="s">
        <v>123</v>
      </c>
      <c r="AB3873" t="s">
        <v>124</v>
      </c>
      <c r="AC3873">
        <v>112</v>
      </c>
    </row>
    <row r="3874" spans="1:29" x14ac:dyDescent="0.25">
      <c r="A3874">
        <v>345</v>
      </c>
      <c r="B3874">
        <v>345102</v>
      </c>
      <c r="C3874" t="s">
        <v>78</v>
      </c>
      <c r="D3874">
        <v>5960</v>
      </c>
      <c r="E3874">
        <v>-36.799999999999997</v>
      </c>
      <c r="F3874" s="1">
        <v>42156</v>
      </c>
      <c r="G3874" t="s">
        <v>119</v>
      </c>
      <c r="H3874" t="s">
        <v>494</v>
      </c>
      <c r="I3874" t="s">
        <v>534</v>
      </c>
      <c r="K3874">
        <v>304185</v>
      </c>
      <c r="L3874">
        <v>209358</v>
      </c>
      <c r="P3874" t="s">
        <v>126</v>
      </c>
      <c r="Q3874" t="s">
        <v>170</v>
      </c>
      <c r="U3874">
        <v>6</v>
      </c>
      <c r="V3874">
        <v>15</v>
      </c>
      <c r="Y3874" t="s">
        <v>122</v>
      </c>
      <c r="Z3874">
        <v>102</v>
      </c>
      <c r="AA3874" t="s">
        <v>123</v>
      </c>
      <c r="AB3874" t="s">
        <v>124</v>
      </c>
      <c r="AC3874">
        <v>113</v>
      </c>
    </row>
    <row r="3875" spans="1:29" x14ac:dyDescent="0.25">
      <c r="A3875">
        <v>345</v>
      </c>
      <c r="B3875">
        <v>345102</v>
      </c>
      <c r="C3875" t="s">
        <v>78</v>
      </c>
      <c r="D3875">
        <v>5960</v>
      </c>
      <c r="E3875">
        <v>51.8</v>
      </c>
      <c r="F3875" s="1">
        <v>42157</v>
      </c>
      <c r="G3875" t="s">
        <v>119</v>
      </c>
      <c r="H3875" t="s">
        <v>534</v>
      </c>
      <c r="K3875">
        <v>687356</v>
      </c>
      <c r="L3875">
        <v>209229</v>
      </c>
      <c r="Q3875" t="s">
        <v>172</v>
      </c>
      <c r="U3875">
        <v>6</v>
      </c>
      <c r="V3875">
        <v>15</v>
      </c>
      <c r="X3875">
        <v>3004979</v>
      </c>
      <c r="Y3875" t="s">
        <v>122</v>
      </c>
      <c r="Z3875">
        <v>345</v>
      </c>
      <c r="AA3875" t="s">
        <v>147</v>
      </c>
      <c r="AB3875" t="s">
        <v>124</v>
      </c>
      <c r="AC3875">
        <v>1</v>
      </c>
    </row>
    <row r="3876" spans="1:29" x14ac:dyDescent="0.25">
      <c r="A3876">
        <v>345</v>
      </c>
      <c r="B3876">
        <v>345102</v>
      </c>
      <c r="C3876" t="s">
        <v>78</v>
      </c>
      <c r="D3876">
        <v>5960</v>
      </c>
      <c r="E3876">
        <v>36.799999999999997</v>
      </c>
      <c r="F3876" s="1">
        <v>42157</v>
      </c>
      <c r="G3876" t="s">
        <v>119</v>
      </c>
      <c r="H3876" t="s">
        <v>534</v>
      </c>
      <c r="K3876">
        <v>687357</v>
      </c>
      <c r="L3876">
        <v>209229</v>
      </c>
      <c r="Q3876" t="s">
        <v>172</v>
      </c>
      <c r="U3876">
        <v>6</v>
      </c>
      <c r="V3876">
        <v>15</v>
      </c>
      <c r="X3876">
        <v>3004979</v>
      </c>
      <c r="Y3876" t="s">
        <v>122</v>
      </c>
      <c r="Z3876">
        <v>345</v>
      </c>
      <c r="AA3876" t="s">
        <v>147</v>
      </c>
      <c r="AB3876" t="s">
        <v>124</v>
      </c>
      <c r="AC3876">
        <v>1</v>
      </c>
    </row>
    <row r="3877" spans="1:29" x14ac:dyDescent="0.25">
      <c r="A3877">
        <v>345</v>
      </c>
      <c r="B3877">
        <v>345103</v>
      </c>
      <c r="C3877" t="s">
        <v>78</v>
      </c>
      <c r="D3877">
        <v>5960</v>
      </c>
      <c r="E3877" s="2">
        <v>50.03</v>
      </c>
      <c r="F3877" s="1">
        <v>42177</v>
      </c>
      <c r="G3877" t="s">
        <v>119</v>
      </c>
      <c r="H3877" t="s">
        <v>544</v>
      </c>
      <c r="K3877">
        <v>692731</v>
      </c>
      <c r="L3877">
        <v>210841</v>
      </c>
      <c r="Q3877" t="s">
        <v>172</v>
      </c>
      <c r="U3877">
        <v>6</v>
      </c>
      <c r="V3877">
        <v>15</v>
      </c>
      <c r="X3877">
        <v>3007768</v>
      </c>
      <c r="Y3877" t="s">
        <v>122</v>
      </c>
      <c r="Z3877">
        <v>345</v>
      </c>
      <c r="AA3877" t="s">
        <v>147</v>
      </c>
      <c r="AB3877" t="s">
        <v>124</v>
      </c>
      <c r="AC3877">
        <v>1</v>
      </c>
    </row>
    <row r="3878" spans="1:29" x14ac:dyDescent="0.25">
      <c r="A3878">
        <v>345</v>
      </c>
      <c r="B3878">
        <v>345101</v>
      </c>
      <c r="C3878" t="s">
        <v>78</v>
      </c>
      <c r="D3878">
        <v>5960</v>
      </c>
      <c r="E3878">
        <v>49.43</v>
      </c>
      <c r="F3878" s="1">
        <v>42177</v>
      </c>
      <c r="G3878" t="s">
        <v>119</v>
      </c>
      <c r="H3878" t="s">
        <v>544</v>
      </c>
      <c r="K3878">
        <v>692732</v>
      </c>
      <c r="L3878">
        <v>210841</v>
      </c>
      <c r="Q3878" t="s">
        <v>172</v>
      </c>
      <c r="U3878">
        <v>6</v>
      </c>
      <c r="V3878">
        <v>15</v>
      </c>
      <c r="X3878">
        <v>3007768</v>
      </c>
      <c r="Y3878" t="s">
        <v>122</v>
      </c>
      <c r="Z3878">
        <v>345</v>
      </c>
      <c r="AA3878" t="s">
        <v>147</v>
      </c>
      <c r="AB3878" t="s">
        <v>124</v>
      </c>
      <c r="AC3878">
        <v>1</v>
      </c>
    </row>
    <row r="3879" spans="1:29" x14ac:dyDescent="0.25">
      <c r="A3879">
        <v>345</v>
      </c>
      <c r="B3879">
        <v>345102</v>
      </c>
      <c r="C3879" t="s">
        <v>78</v>
      </c>
      <c r="D3879">
        <v>5960</v>
      </c>
      <c r="E3879">
        <v>51.8</v>
      </c>
      <c r="F3879" s="1">
        <v>42185</v>
      </c>
      <c r="G3879" t="s">
        <v>119</v>
      </c>
      <c r="H3879" t="s">
        <v>495</v>
      </c>
      <c r="I3879" t="s">
        <v>534</v>
      </c>
      <c r="K3879">
        <v>304667</v>
      </c>
      <c r="L3879">
        <v>211832</v>
      </c>
      <c r="P3879" t="s">
        <v>126</v>
      </c>
      <c r="Q3879" t="s">
        <v>170</v>
      </c>
      <c r="U3879">
        <v>6</v>
      </c>
      <c r="V3879">
        <v>15</v>
      </c>
      <c r="Y3879" t="s">
        <v>122</v>
      </c>
      <c r="Z3879">
        <v>102</v>
      </c>
      <c r="AA3879" t="s">
        <v>123</v>
      </c>
      <c r="AB3879" t="s">
        <v>124</v>
      </c>
      <c r="AC3879">
        <v>241</v>
      </c>
    </row>
    <row r="3880" spans="1:29" x14ac:dyDescent="0.25">
      <c r="A3880">
        <v>345</v>
      </c>
      <c r="B3880">
        <v>345102</v>
      </c>
      <c r="C3880" t="s">
        <v>78</v>
      </c>
      <c r="D3880">
        <v>5960</v>
      </c>
      <c r="E3880">
        <v>36.799999999999997</v>
      </c>
      <c r="F3880" s="1">
        <v>42185</v>
      </c>
      <c r="G3880" t="s">
        <v>119</v>
      </c>
      <c r="H3880" t="s">
        <v>495</v>
      </c>
      <c r="I3880" t="s">
        <v>534</v>
      </c>
      <c r="K3880">
        <v>304667</v>
      </c>
      <c r="L3880">
        <v>211832</v>
      </c>
      <c r="P3880" t="s">
        <v>126</v>
      </c>
      <c r="Q3880" t="s">
        <v>170</v>
      </c>
      <c r="U3880">
        <v>6</v>
      </c>
      <c r="V3880">
        <v>15</v>
      </c>
      <c r="Y3880" t="s">
        <v>122</v>
      </c>
      <c r="Z3880">
        <v>102</v>
      </c>
      <c r="AA3880" t="s">
        <v>123</v>
      </c>
      <c r="AB3880" t="s">
        <v>124</v>
      </c>
      <c r="AC3880">
        <v>242</v>
      </c>
    </row>
    <row r="3881" spans="1:29" x14ac:dyDescent="0.25">
      <c r="A3881">
        <v>345</v>
      </c>
      <c r="B3881">
        <v>345101</v>
      </c>
      <c r="C3881" t="s">
        <v>78</v>
      </c>
      <c r="D3881">
        <v>5965</v>
      </c>
      <c r="E3881">
        <v>62</v>
      </c>
      <c r="F3881" s="1">
        <v>41829</v>
      </c>
      <c r="G3881" t="s">
        <v>119</v>
      </c>
      <c r="H3881" t="s">
        <v>546</v>
      </c>
      <c r="K3881">
        <v>612658</v>
      </c>
      <c r="L3881">
        <v>185581</v>
      </c>
      <c r="Q3881" t="s">
        <v>172</v>
      </c>
      <c r="U3881">
        <v>7</v>
      </c>
      <c r="V3881">
        <v>14</v>
      </c>
      <c r="X3881">
        <v>3008509</v>
      </c>
      <c r="Y3881" t="s">
        <v>122</v>
      </c>
      <c r="Z3881">
        <v>345</v>
      </c>
      <c r="AA3881" t="s">
        <v>147</v>
      </c>
      <c r="AB3881" t="s">
        <v>124</v>
      </c>
      <c r="AC3881">
        <v>1</v>
      </c>
    </row>
    <row r="3882" spans="1:29" x14ac:dyDescent="0.25">
      <c r="A3882">
        <v>345</v>
      </c>
      <c r="B3882">
        <v>345101</v>
      </c>
      <c r="C3882" t="s">
        <v>78</v>
      </c>
      <c r="D3882">
        <v>5965</v>
      </c>
      <c r="E3882">
        <v>4.66</v>
      </c>
      <c r="F3882" s="1">
        <v>41851</v>
      </c>
      <c r="G3882" t="s">
        <v>119</v>
      </c>
      <c r="H3882" t="s">
        <v>547</v>
      </c>
      <c r="I3882" t="s">
        <v>547</v>
      </c>
      <c r="K3882">
        <v>4966</v>
      </c>
      <c r="L3882">
        <v>188241</v>
      </c>
      <c r="Q3882" t="s">
        <v>344</v>
      </c>
      <c r="U3882">
        <v>7</v>
      </c>
      <c r="V3882">
        <v>14</v>
      </c>
      <c r="Y3882" t="s">
        <v>345</v>
      </c>
      <c r="Z3882">
        <v>0</v>
      </c>
      <c r="AA3882" t="s">
        <v>346</v>
      </c>
      <c r="AB3882" t="s">
        <v>124</v>
      </c>
      <c r="AC3882">
        <v>229</v>
      </c>
    </row>
    <row r="3883" spans="1:29" x14ac:dyDescent="0.25">
      <c r="A3883">
        <v>345</v>
      </c>
      <c r="B3883">
        <v>345102</v>
      </c>
      <c r="C3883" t="s">
        <v>78</v>
      </c>
      <c r="D3883">
        <v>5965</v>
      </c>
      <c r="E3883">
        <v>41.57</v>
      </c>
      <c r="F3883" s="1">
        <v>41851</v>
      </c>
      <c r="G3883" t="s">
        <v>119</v>
      </c>
      <c r="H3883" t="s">
        <v>547</v>
      </c>
      <c r="I3883" t="s">
        <v>547</v>
      </c>
      <c r="K3883">
        <v>4966</v>
      </c>
      <c r="L3883">
        <v>188241</v>
      </c>
      <c r="Q3883" t="s">
        <v>344</v>
      </c>
      <c r="U3883">
        <v>7</v>
      </c>
      <c r="V3883">
        <v>14</v>
      </c>
      <c r="Y3883" t="s">
        <v>345</v>
      </c>
      <c r="Z3883">
        <v>0</v>
      </c>
      <c r="AA3883" t="s">
        <v>346</v>
      </c>
      <c r="AB3883" t="s">
        <v>124</v>
      </c>
      <c r="AC3883">
        <v>230</v>
      </c>
    </row>
    <row r="3884" spans="1:29" x14ac:dyDescent="0.25">
      <c r="A3884">
        <v>345</v>
      </c>
      <c r="B3884">
        <v>345101</v>
      </c>
      <c r="C3884" t="s">
        <v>78</v>
      </c>
      <c r="D3884">
        <v>5965</v>
      </c>
      <c r="E3884">
        <v>62</v>
      </c>
      <c r="F3884" s="1">
        <v>41864</v>
      </c>
      <c r="G3884" t="s">
        <v>119</v>
      </c>
      <c r="H3884" t="s">
        <v>546</v>
      </c>
      <c r="K3884">
        <v>621425</v>
      </c>
      <c r="L3884">
        <v>188204</v>
      </c>
      <c r="Q3884" t="s">
        <v>172</v>
      </c>
      <c r="U3884">
        <v>8</v>
      </c>
      <c r="V3884">
        <v>14</v>
      </c>
      <c r="X3884">
        <v>3008509</v>
      </c>
      <c r="Y3884" t="s">
        <v>122</v>
      </c>
      <c r="Z3884">
        <v>345</v>
      </c>
      <c r="AA3884" t="s">
        <v>147</v>
      </c>
      <c r="AB3884" t="s">
        <v>124</v>
      </c>
      <c r="AC3884">
        <v>1</v>
      </c>
    </row>
    <row r="3885" spans="1:29" x14ac:dyDescent="0.25">
      <c r="A3885">
        <v>345</v>
      </c>
      <c r="B3885">
        <v>345101</v>
      </c>
      <c r="C3885" t="s">
        <v>78</v>
      </c>
      <c r="D3885">
        <v>5965</v>
      </c>
      <c r="E3885">
        <v>0.38</v>
      </c>
      <c r="F3885" s="1">
        <v>41882</v>
      </c>
      <c r="G3885" t="s">
        <v>119</v>
      </c>
      <c r="H3885" t="s">
        <v>548</v>
      </c>
      <c r="I3885" t="s">
        <v>548</v>
      </c>
      <c r="K3885">
        <v>4964</v>
      </c>
      <c r="L3885">
        <v>190224</v>
      </c>
      <c r="Q3885" t="s">
        <v>344</v>
      </c>
      <c r="U3885">
        <v>8</v>
      </c>
      <c r="V3885">
        <v>14</v>
      </c>
      <c r="Y3885" t="s">
        <v>345</v>
      </c>
      <c r="Z3885">
        <v>0</v>
      </c>
      <c r="AA3885" t="s">
        <v>346</v>
      </c>
      <c r="AB3885" t="s">
        <v>124</v>
      </c>
      <c r="AC3885">
        <v>228</v>
      </c>
    </row>
    <row r="3886" spans="1:29" x14ac:dyDescent="0.25">
      <c r="A3886">
        <v>345</v>
      </c>
      <c r="B3886">
        <v>345102</v>
      </c>
      <c r="C3886" t="s">
        <v>78</v>
      </c>
      <c r="D3886">
        <v>5965</v>
      </c>
      <c r="E3886">
        <v>3.39</v>
      </c>
      <c r="F3886" s="1">
        <v>41882</v>
      </c>
      <c r="G3886" t="s">
        <v>119</v>
      </c>
      <c r="H3886" t="s">
        <v>548</v>
      </c>
      <c r="I3886" t="s">
        <v>548</v>
      </c>
      <c r="K3886">
        <v>4964</v>
      </c>
      <c r="L3886">
        <v>190224</v>
      </c>
      <c r="Q3886" t="s">
        <v>344</v>
      </c>
      <c r="U3886">
        <v>8</v>
      </c>
      <c r="V3886">
        <v>14</v>
      </c>
      <c r="Y3886" t="s">
        <v>345</v>
      </c>
      <c r="Z3886">
        <v>0</v>
      </c>
      <c r="AA3886" t="s">
        <v>346</v>
      </c>
      <c r="AB3886" t="s">
        <v>124</v>
      </c>
      <c r="AC3886">
        <v>229</v>
      </c>
    </row>
    <row r="3887" spans="1:29" x14ac:dyDescent="0.25">
      <c r="A3887">
        <v>345</v>
      </c>
      <c r="B3887">
        <v>345101</v>
      </c>
      <c r="C3887" t="s">
        <v>78</v>
      </c>
      <c r="D3887">
        <v>5965</v>
      </c>
      <c r="E3887">
        <v>4.91</v>
      </c>
      <c r="F3887" s="1">
        <v>41882</v>
      </c>
      <c r="G3887" t="s">
        <v>119</v>
      </c>
      <c r="H3887" t="s">
        <v>547</v>
      </c>
      <c r="I3887" t="s">
        <v>547</v>
      </c>
      <c r="K3887">
        <v>4966</v>
      </c>
      <c r="L3887">
        <v>190224</v>
      </c>
      <c r="Q3887" t="s">
        <v>344</v>
      </c>
      <c r="U3887">
        <v>8</v>
      </c>
      <c r="V3887">
        <v>14</v>
      </c>
      <c r="Y3887" t="s">
        <v>345</v>
      </c>
      <c r="Z3887">
        <v>0</v>
      </c>
      <c r="AA3887" t="s">
        <v>346</v>
      </c>
      <c r="AB3887" t="s">
        <v>124</v>
      </c>
      <c r="AC3887">
        <v>228</v>
      </c>
    </row>
    <row r="3888" spans="1:29" x14ac:dyDescent="0.25">
      <c r="A3888">
        <v>345</v>
      </c>
      <c r="B3888">
        <v>345102</v>
      </c>
      <c r="C3888" t="s">
        <v>78</v>
      </c>
      <c r="D3888">
        <v>5965</v>
      </c>
      <c r="E3888">
        <v>43.61</v>
      </c>
      <c r="F3888" s="1">
        <v>41882</v>
      </c>
      <c r="G3888" t="s">
        <v>119</v>
      </c>
      <c r="H3888" t="s">
        <v>547</v>
      </c>
      <c r="I3888" t="s">
        <v>547</v>
      </c>
      <c r="K3888">
        <v>4966</v>
      </c>
      <c r="L3888">
        <v>190224</v>
      </c>
      <c r="Q3888" t="s">
        <v>344</v>
      </c>
      <c r="U3888">
        <v>8</v>
      </c>
      <c r="V3888">
        <v>14</v>
      </c>
      <c r="Y3888" t="s">
        <v>345</v>
      </c>
      <c r="Z3888">
        <v>0</v>
      </c>
      <c r="AA3888" t="s">
        <v>346</v>
      </c>
      <c r="AB3888" t="s">
        <v>124</v>
      </c>
      <c r="AC3888">
        <v>229</v>
      </c>
    </row>
    <row r="3889" spans="1:29" x14ac:dyDescent="0.25">
      <c r="A3889">
        <v>345</v>
      </c>
      <c r="B3889">
        <v>345101</v>
      </c>
      <c r="C3889" t="s">
        <v>78</v>
      </c>
      <c r="D3889">
        <v>5965</v>
      </c>
      <c r="E3889">
        <v>62</v>
      </c>
      <c r="F3889" s="1">
        <v>41887</v>
      </c>
      <c r="G3889" t="s">
        <v>119</v>
      </c>
      <c r="H3889" t="s">
        <v>546</v>
      </c>
      <c r="K3889">
        <v>626640</v>
      </c>
      <c r="L3889">
        <v>189726</v>
      </c>
      <c r="Q3889" t="s">
        <v>172</v>
      </c>
      <c r="U3889">
        <v>9</v>
      </c>
      <c r="V3889">
        <v>14</v>
      </c>
      <c r="X3889">
        <v>3008509</v>
      </c>
      <c r="Y3889" t="s">
        <v>122</v>
      </c>
      <c r="Z3889">
        <v>345</v>
      </c>
      <c r="AA3889" t="s">
        <v>147</v>
      </c>
      <c r="AB3889" t="s">
        <v>124</v>
      </c>
      <c r="AC3889">
        <v>1</v>
      </c>
    </row>
    <row r="3890" spans="1:29" x14ac:dyDescent="0.25">
      <c r="A3890">
        <v>345</v>
      </c>
      <c r="B3890">
        <v>345101</v>
      </c>
      <c r="C3890" t="s">
        <v>78</v>
      </c>
      <c r="D3890">
        <v>5965</v>
      </c>
      <c r="E3890">
        <v>-0.39</v>
      </c>
      <c r="F3890" s="1">
        <v>41912</v>
      </c>
      <c r="G3890" t="s">
        <v>119</v>
      </c>
      <c r="H3890" t="s">
        <v>548</v>
      </c>
      <c r="I3890" t="s">
        <v>548</v>
      </c>
      <c r="K3890">
        <v>4964</v>
      </c>
      <c r="L3890">
        <v>192448</v>
      </c>
      <c r="Q3890" t="s">
        <v>344</v>
      </c>
      <c r="U3890">
        <v>9</v>
      </c>
      <c r="V3890">
        <v>14</v>
      </c>
      <c r="Y3890" t="s">
        <v>345</v>
      </c>
      <c r="Z3890">
        <v>0</v>
      </c>
      <c r="AA3890" t="s">
        <v>346</v>
      </c>
      <c r="AB3890" t="s">
        <v>124</v>
      </c>
      <c r="AC3890">
        <v>228</v>
      </c>
    </row>
    <row r="3891" spans="1:29" x14ac:dyDescent="0.25">
      <c r="A3891">
        <v>345</v>
      </c>
      <c r="B3891">
        <v>345102</v>
      </c>
      <c r="C3891" t="s">
        <v>78</v>
      </c>
      <c r="D3891">
        <v>5965</v>
      </c>
      <c r="E3891">
        <v>-3.38</v>
      </c>
      <c r="F3891" s="1">
        <v>41912</v>
      </c>
      <c r="G3891" t="s">
        <v>119</v>
      </c>
      <c r="H3891" t="s">
        <v>548</v>
      </c>
      <c r="I3891" t="s">
        <v>548</v>
      </c>
      <c r="K3891">
        <v>4964</v>
      </c>
      <c r="L3891">
        <v>192448</v>
      </c>
      <c r="Q3891" t="s">
        <v>344</v>
      </c>
      <c r="U3891">
        <v>9</v>
      </c>
      <c r="V3891">
        <v>14</v>
      </c>
      <c r="Y3891" t="s">
        <v>345</v>
      </c>
      <c r="Z3891">
        <v>0</v>
      </c>
      <c r="AA3891" t="s">
        <v>346</v>
      </c>
      <c r="AB3891" t="s">
        <v>124</v>
      </c>
      <c r="AC3891">
        <v>229</v>
      </c>
    </row>
    <row r="3892" spans="1:29" x14ac:dyDescent="0.25">
      <c r="A3892">
        <v>345</v>
      </c>
      <c r="B3892">
        <v>345101</v>
      </c>
      <c r="C3892" t="s">
        <v>78</v>
      </c>
      <c r="D3892">
        <v>5965</v>
      </c>
      <c r="E3892">
        <v>6.3</v>
      </c>
      <c r="F3892" s="1">
        <v>41912</v>
      </c>
      <c r="G3892" t="s">
        <v>119</v>
      </c>
      <c r="H3892" t="s">
        <v>547</v>
      </c>
      <c r="I3892" t="s">
        <v>547</v>
      </c>
      <c r="K3892">
        <v>4966</v>
      </c>
      <c r="L3892">
        <v>192448</v>
      </c>
      <c r="Q3892" t="s">
        <v>344</v>
      </c>
      <c r="U3892">
        <v>9</v>
      </c>
      <c r="V3892">
        <v>14</v>
      </c>
      <c r="Y3892" t="s">
        <v>345</v>
      </c>
      <c r="Z3892">
        <v>0</v>
      </c>
      <c r="AA3892" t="s">
        <v>346</v>
      </c>
      <c r="AB3892" t="s">
        <v>124</v>
      </c>
      <c r="AC3892">
        <v>228</v>
      </c>
    </row>
    <row r="3893" spans="1:29" x14ac:dyDescent="0.25">
      <c r="A3893">
        <v>345</v>
      </c>
      <c r="B3893">
        <v>345102</v>
      </c>
      <c r="C3893" t="s">
        <v>78</v>
      </c>
      <c r="D3893">
        <v>5965</v>
      </c>
      <c r="E3893">
        <v>55.24</v>
      </c>
      <c r="F3893" s="1">
        <v>41912</v>
      </c>
      <c r="G3893" t="s">
        <v>119</v>
      </c>
      <c r="H3893" t="s">
        <v>547</v>
      </c>
      <c r="I3893" t="s">
        <v>547</v>
      </c>
      <c r="K3893">
        <v>4966</v>
      </c>
      <c r="L3893">
        <v>192448</v>
      </c>
      <c r="Q3893" t="s">
        <v>344</v>
      </c>
      <c r="U3893">
        <v>9</v>
      </c>
      <c r="V3893">
        <v>14</v>
      </c>
      <c r="Y3893" t="s">
        <v>345</v>
      </c>
      <c r="Z3893">
        <v>0</v>
      </c>
      <c r="AA3893" t="s">
        <v>346</v>
      </c>
      <c r="AB3893" t="s">
        <v>124</v>
      </c>
      <c r="AC3893">
        <v>229</v>
      </c>
    </row>
    <row r="3894" spans="1:29" x14ac:dyDescent="0.25">
      <c r="A3894">
        <v>345</v>
      </c>
      <c r="B3894">
        <v>345101</v>
      </c>
      <c r="C3894" t="s">
        <v>78</v>
      </c>
      <c r="D3894">
        <v>5965</v>
      </c>
      <c r="E3894">
        <v>62</v>
      </c>
      <c r="F3894" s="1">
        <v>41919</v>
      </c>
      <c r="G3894" t="s">
        <v>119</v>
      </c>
      <c r="H3894" t="s">
        <v>546</v>
      </c>
      <c r="K3894">
        <v>633391</v>
      </c>
      <c r="L3894">
        <v>191981</v>
      </c>
      <c r="Q3894" t="s">
        <v>172</v>
      </c>
      <c r="U3894">
        <v>10</v>
      </c>
      <c r="V3894">
        <v>14</v>
      </c>
      <c r="X3894">
        <v>3008509</v>
      </c>
      <c r="Y3894" t="s">
        <v>122</v>
      </c>
      <c r="Z3894">
        <v>345</v>
      </c>
      <c r="AA3894" t="s">
        <v>147</v>
      </c>
      <c r="AB3894" t="s">
        <v>124</v>
      </c>
      <c r="AC3894">
        <v>1</v>
      </c>
    </row>
    <row r="3895" spans="1:29" x14ac:dyDescent="0.25">
      <c r="A3895">
        <v>345</v>
      </c>
      <c r="B3895">
        <v>345101</v>
      </c>
      <c r="C3895" t="s">
        <v>78</v>
      </c>
      <c r="D3895">
        <v>5965</v>
      </c>
      <c r="E3895">
        <v>19.95</v>
      </c>
      <c r="F3895" s="1">
        <v>41943</v>
      </c>
      <c r="G3895" t="s">
        <v>119</v>
      </c>
      <c r="H3895" t="s">
        <v>547</v>
      </c>
      <c r="I3895" t="s">
        <v>547</v>
      </c>
      <c r="K3895">
        <v>4966</v>
      </c>
      <c r="L3895">
        <v>194806</v>
      </c>
      <c r="Q3895" t="s">
        <v>344</v>
      </c>
      <c r="U3895">
        <v>10</v>
      </c>
      <c r="V3895">
        <v>14</v>
      </c>
      <c r="Y3895" t="s">
        <v>345</v>
      </c>
      <c r="Z3895">
        <v>0</v>
      </c>
      <c r="AA3895" t="s">
        <v>346</v>
      </c>
      <c r="AB3895" t="s">
        <v>124</v>
      </c>
      <c r="AC3895">
        <v>232</v>
      </c>
    </row>
    <row r="3896" spans="1:29" x14ac:dyDescent="0.25">
      <c r="A3896">
        <v>345</v>
      </c>
      <c r="B3896">
        <v>345102</v>
      </c>
      <c r="C3896" t="s">
        <v>78</v>
      </c>
      <c r="D3896">
        <v>5965</v>
      </c>
      <c r="E3896">
        <v>175.49</v>
      </c>
      <c r="F3896" s="1">
        <v>41943</v>
      </c>
      <c r="G3896" t="s">
        <v>119</v>
      </c>
      <c r="H3896" t="s">
        <v>547</v>
      </c>
      <c r="I3896" t="s">
        <v>547</v>
      </c>
      <c r="K3896">
        <v>4966</v>
      </c>
      <c r="L3896">
        <v>194806</v>
      </c>
      <c r="Q3896" t="s">
        <v>344</v>
      </c>
      <c r="U3896">
        <v>10</v>
      </c>
      <c r="V3896">
        <v>14</v>
      </c>
      <c r="Y3896" t="s">
        <v>345</v>
      </c>
      <c r="Z3896">
        <v>0</v>
      </c>
      <c r="AA3896" t="s">
        <v>346</v>
      </c>
      <c r="AB3896" t="s">
        <v>124</v>
      </c>
      <c r="AC3896">
        <v>233</v>
      </c>
    </row>
    <row r="3897" spans="1:29" x14ac:dyDescent="0.25">
      <c r="A3897">
        <v>345</v>
      </c>
      <c r="B3897">
        <v>345101</v>
      </c>
      <c r="C3897" t="s">
        <v>78</v>
      </c>
      <c r="D3897">
        <v>5965</v>
      </c>
      <c r="E3897">
        <v>62</v>
      </c>
      <c r="F3897" s="1">
        <v>41954</v>
      </c>
      <c r="G3897" t="s">
        <v>119</v>
      </c>
      <c r="H3897" t="s">
        <v>546</v>
      </c>
      <c r="K3897">
        <v>642697</v>
      </c>
      <c r="L3897">
        <v>194603</v>
      </c>
      <c r="Q3897" t="s">
        <v>172</v>
      </c>
      <c r="U3897">
        <v>11</v>
      </c>
      <c r="V3897">
        <v>14</v>
      </c>
      <c r="X3897">
        <v>3008509</v>
      </c>
      <c r="Y3897" t="s">
        <v>122</v>
      </c>
      <c r="Z3897">
        <v>345</v>
      </c>
      <c r="AA3897" t="s">
        <v>147</v>
      </c>
      <c r="AB3897" t="s">
        <v>124</v>
      </c>
      <c r="AC3897">
        <v>1</v>
      </c>
    </row>
    <row r="3898" spans="1:29" x14ac:dyDescent="0.25">
      <c r="A3898">
        <v>345</v>
      </c>
      <c r="B3898">
        <v>345101</v>
      </c>
      <c r="C3898" t="s">
        <v>78</v>
      </c>
      <c r="D3898">
        <v>5965</v>
      </c>
      <c r="E3898">
        <v>1.51</v>
      </c>
      <c r="F3898" s="1">
        <v>41973</v>
      </c>
      <c r="G3898" t="s">
        <v>119</v>
      </c>
      <c r="H3898" t="s">
        <v>547</v>
      </c>
      <c r="I3898" t="s">
        <v>547</v>
      </c>
      <c r="K3898">
        <v>4966</v>
      </c>
      <c r="L3898">
        <v>196780</v>
      </c>
      <c r="Q3898" t="s">
        <v>344</v>
      </c>
      <c r="U3898">
        <v>11</v>
      </c>
      <c r="V3898">
        <v>14</v>
      </c>
      <c r="Y3898" t="s">
        <v>345</v>
      </c>
      <c r="Z3898">
        <v>0</v>
      </c>
      <c r="AA3898" t="s">
        <v>346</v>
      </c>
      <c r="AB3898" t="s">
        <v>124</v>
      </c>
      <c r="AC3898">
        <v>232</v>
      </c>
    </row>
    <row r="3899" spans="1:29" x14ac:dyDescent="0.25">
      <c r="A3899">
        <v>345</v>
      </c>
      <c r="B3899">
        <v>345102</v>
      </c>
      <c r="C3899" t="s">
        <v>78</v>
      </c>
      <c r="D3899">
        <v>5965</v>
      </c>
      <c r="E3899">
        <v>13.29</v>
      </c>
      <c r="F3899" s="1">
        <v>41973</v>
      </c>
      <c r="G3899" t="s">
        <v>119</v>
      </c>
      <c r="H3899" t="s">
        <v>547</v>
      </c>
      <c r="I3899" t="s">
        <v>547</v>
      </c>
      <c r="K3899">
        <v>4966</v>
      </c>
      <c r="L3899">
        <v>196780</v>
      </c>
      <c r="Q3899" t="s">
        <v>344</v>
      </c>
      <c r="U3899">
        <v>11</v>
      </c>
      <c r="V3899">
        <v>14</v>
      </c>
      <c r="Y3899" t="s">
        <v>345</v>
      </c>
      <c r="Z3899">
        <v>0</v>
      </c>
      <c r="AA3899" t="s">
        <v>346</v>
      </c>
      <c r="AB3899" t="s">
        <v>124</v>
      </c>
      <c r="AC3899">
        <v>233</v>
      </c>
    </row>
    <row r="3900" spans="1:29" x14ac:dyDescent="0.25">
      <c r="A3900">
        <v>345</v>
      </c>
      <c r="B3900">
        <v>345101</v>
      </c>
      <c r="C3900" t="s">
        <v>78</v>
      </c>
      <c r="D3900">
        <v>5965</v>
      </c>
      <c r="E3900">
        <v>62</v>
      </c>
      <c r="F3900" s="1">
        <v>41982</v>
      </c>
      <c r="G3900" t="s">
        <v>119</v>
      </c>
      <c r="H3900" t="s">
        <v>546</v>
      </c>
      <c r="K3900">
        <v>648680</v>
      </c>
      <c r="L3900">
        <v>196509</v>
      </c>
      <c r="Q3900" t="s">
        <v>172</v>
      </c>
      <c r="U3900">
        <v>12</v>
      </c>
      <c r="V3900">
        <v>14</v>
      </c>
      <c r="X3900">
        <v>3008509</v>
      </c>
      <c r="Y3900" t="s">
        <v>122</v>
      </c>
      <c r="Z3900">
        <v>345</v>
      </c>
      <c r="AA3900" t="s">
        <v>147</v>
      </c>
      <c r="AB3900" t="s">
        <v>124</v>
      </c>
      <c r="AC3900">
        <v>1</v>
      </c>
    </row>
    <row r="3901" spans="1:29" x14ac:dyDescent="0.25">
      <c r="A3901">
        <v>345</v>
      </c>
      <c r="B3901">
        <v>345101</v>
      </c>
      <c r="C3901" t="s">
        <v>78</v>
      </c>
      <c r="D3901">
        <v>5965</v>
      </c>
      <c r="E3901">
        <v>0.15</v>
      </c>
      <c r="F3901" s="1">
        <v>42004</v>
      </c>
      <c r="G3901" t="s">
        <v>119</v>
      </c>
      <c r="H3901" t="s">
        <v>548</v>
      </c>
      <c r="I3901" t="s">
        <v>548</v>
      </c>
      <c r="K3901">
        <v>4964</v>
      </c>
      <c r="L3901">
        <v>199153</v>
      </c>
      <c r="Q3901" t="s">
        <v>344</v>
      </c>
      <c r="U3901">
        <v>12</v>
      </c>
      <c r="V3901">
        <v>14</v>
      </c>
      <c r="Y3901" t="s">
        <v>345</v>
      </c>
      <c r="Z3901">
        <v>0</v>
      </c>
      <c r="AA3901" t="s">
        <v>346</v>
      </c>
      <c r="AB3901" t="s">
        <v>124</v>
      </c>
      <c r="AC3901">
        <v>232</v>
      </c>
    </row>
    <row r="3902" spans="1:29" x14ac:dyDescent="0.25">
      <c r="A3902">
        <v>345</v>
      </c>
      <c r="B3902">
        <v>345102</v>
      </c>
      <c r="C3902" t="s">
        <v>78</v>
      </c>
      <c r="D3902">
        <v>5965</v>
      </c>
      <c r="E3902">
        <v>1.31</v>
      </c>
      <c r="F3902" s="1">
        <v>42004</v>
      </c>
      <c r="G3902" t="s">
        <v>119</v>
      </c>
      <c r="H3902" t="s">
        <v>548</v>
      </c>
      <c r="I3902" t="s">
        <v>548</v>
      </c>
      <c r="K3902">
        <v>4964</v>
      </c>
      <c r="L3902">
        <v>199153</v>
      </c>
      <c r="Q3902" t="s">
        <v>344</v>
      </c>
      <c r="U3902">
        <v>12</v>
      </c>
      <c r="V3902">
        <v>14</v>
      </c>
      <c r="Y3902" t="s">
        <v>345</v>
      </c>
      <c r="Z3902">
        <v>0</v>
      </c>
      <c r="AA3902" t="s">
        <v>346</v>
      </c>
      <c r="AB3902" t="s">
        <v>124</v>
      </c>
      <c r="AC3902">
        <v>233</v>
      </c>
    </row>
    <row r="3903" spans="1:29" x14ac:dyDescent="0.25">
      <c r="A3903">
        <v>345</v>
      </c>
      <c r="B3903">
        <v>345101</v>
      </c>
      <c r="C3903" t="s">
        <v>78</v>
      </c>
      <c r="D3903">
        <v>5965</v>
      </c>
      <c r="E3903">
        <v>8.3800000000000008</v>
      </c>
      <c r="F3903" s="1">
        <v>42004</v>
      </c>
      <c r="G3903" t="s">
        <v>119</v>
      </c>
      <c r="H3903" t="s">
        <v>547</v>
      </c>
      <c r="I3903" t="s">
        <v>547</v>
      </c>
      <c r="K3903">
        <v>4966</v>
      </c>
      <c r="L3903">
        <v>199153</v>
      </c>
      <c r="Q3903" t="s">
        <v>344</v>
      </c>
      <c r="U3903">
        <v>12</v>
      </c>
      <c r="V3903">
        <v>14</v>
      </c>
      <c r="Y3903" t="s">
        <v>345</v>
      </c>
      <c r="Z3903">
        <v>0</v>
      </c>
      <c r="AA3903" t="s">
        <v>346</v>
      </c>
      <c r="AB3903" t="s">
        <v>124</v>
      </c>
      <c r="AC3903">
        <v>232</v>
      </c>
    </row>
    <row r="3904" spans="1:29" x14ac:dyDescent="0.25">
      <c r="A3904">
        <v>345</v>
      </c>
      <c r="B3904">
        <v>345102</v>
      </c>
      <c r="C3904" t="s">
        <v>78</v>
      </c>
      <c r="D3904">
        <v>5965</v>
      </c>
      <c r="E3904">
        <v>74.08</v>
      </c>
      <c r="F3904" s="1">
        <v>42004</v>
      </c>
      <c r="G3904" t="s">
        <v>119</v>
      </c>
      <c r="H3904" t="s">
        <v>547</v>
      </c>
      <c r="I3904" t="s">
        <v>547</v>
      </c>
      <c r="K3904">
        <v>4966</v>
      </c>
      <c r="L3904">
        <v>199153</v>
      </c>
      <c r="Q3904" t="s">
        <v>344</v>
      </c>
      <c r="U3904">
        <v>12</v>
      </c>
      <c r="V3904">
        <v>14</v>
      </c>
      <c r="Y3904" t="s">
        <v>345</v>
      </c>
      <c r="Z3904">
        <v>0</v>
      </c>
      <c r="AA3904" t="s">
        <v>346</v>
      </c>
      <c r="AB3904" t="s">
        <v>124</v>
      </c>
      <c r="AC3904">
        <v>233</v>
      </c>
    </row>
    <row r="3905" spans="1:29" x14ac:dyDescent="0.25">
      <c r="A3905">
        <v>345</v>
      </c>
      <c r="B3905">
        <v>345101</v>
      </c>
      <c r="C3905" t="s">
        <v>78</v>
      </c>
      <c r="D3905">
        <v>5965</v>
      </c>
      <c r="E3905">
        <v>62</v>
      </c>
      <c r="F3905" s="1">
        <v>42004</v>
      </c>
      <c r="G3905" t="s">
        <v>119</v>
      </c>
      <c r="H3905" t="s">
        <v>546</v>
      </c>
      <c r="K3905">
        <v>654921</v>
      </c>
      <c r="L3905">
        <v>198256</v>
      </c>
      <c r="Q3905" t="s">
        <v>172</v>
      </c>
      <c r="U3905">
        <v>12</v>
      </c>
      <c r="V3905">
        <v>14</v>
      </c>
      <c r="X3905">
        <v>3008509</v>
      </c>
      <c r="Y3905" t="s">
        <v>122</v>
      </c>
      <c r="Z3905">
        <v>345</v>
      </c>
      <c r="AA3905" t="s">
        <v>147</v>
      </c>
      <c r="AB3905" t="s">
        <v>124</v>
      </c>
      <c r="AC3905">
        <v>1</v>
      </c>
    </row>
    <row r="3906" spans="1:29" x14ac:dyDescent="0.25">
      <c r="A3906">
        <v>345</v>
      </c>
      <c r="B3906">
        <v>345101</v>
      </c>
      <c r="C3906" t="s">
        <v>78</v>
      </c>
      <c r="D3906">
        <v>5965</v>
      </c>
      <c r="E3906">
        <v>50</v>
      </c>
      <c r="F3906" s="1">
        <v>42013</v>
      </c>
      <c r="G3906" t="s">
        <v>119</v>
      </c>
      <c r="H3906" t="s">
        <v>549</v>
      </c>
      <c r="K3906">
        <v>655727</v>
      </c>
      <c r="L3906">
        <v>198631</v>
      </c>
      <c r="Q3906" t="s">
        <v>172</v>
      </c>
      <c r="U3906">
        <v>1</v>
      </c>
      <c r="V3906">
        <v>15</v>
      </c>
      <c r="X3906">
        <v>3005068</v>
      </c>
      <c r="Y3906" t="s">
        <v>122</v>
      </c>
      <c r="Z3906">
        <v>345</v>
      </c>
      <c r="AA3906" t="s">
        <v>147</v>
      </c>
      <c r="AB3906" t="s">
        <v>124</v>
      </c>
      <c r="AC3906">
        <v>1</v>
      </c>
    </row>
    <row r="3907" spans="1:29" x14ac:dyDescent="0.25">
      <c r="A3907">
        <v>345</v>
      </c>
      <c r="B3907">
        <v>345101</v>
      </c>
      <c r="C3907" t="s">
        <v>78</v>
      </c>
      <c r="D3907">
        <v>5965</v>
      </c>
      <c r="E3907">
        <v>0.25</v>
      </c>
      <c r="F3907" s="1">
        <v>42035</v>
      </c>
      <c r="G3907" t="s">
        <v>119</v>
      </c>
      <c r="H3907" t="s">
        <v>548</v>
      </c>
      <c r="I3907" t="s">
        <v>548</v>
      </c>
      <c r="K3907">
        <v>4964</v>
      </c>
      <c r="L3907">
        <v>201178</v>
      </c>
      <c r="Q3907" t="s">
        <v>344</v>
      </c>
      <c r="U3907">
        <v>1</v>
      </c>
      <c r="V3907">
        <v>15</v>
      </c>
      <c r="Y3907" t="s">
        <v>345</v>
      </c>
      <c r="Z3907">
        <v>0</v>
      </c>
      <c r="AA3907" t="s">
        <v>346</v>
      </c>
      <c r="AB3907" t="s">
        <v>124</v>
      </c>
      <c r="AC3907">
        <v>232</v>
      </c>
    </row>
    <row r="3908" spans="1:29" x14ac:dyDescent="0.25">
      <c r="A3908">
        <v>345</v>
      </c>
      <c r="B3908">
        <v>345102</v>
      </c>
      <c r="C3908" t="s">
        <v>78</v>
      </c>
      <c r="D3908">
        <v>5965</v>
      </c>
      <c r="E3908">
        <v>2.1800000000000002</v>
      </c>
      <c r="F3908" s="1">
        <v>42035</v>
      </c>
      <c r="G3908" t="s">
        <v>119</v>
      </c>
      <c r="H3908" t="s">
        <v>548</v>
      </c>
      <c r="I3908" t="s">
        <v>548</v>
      </c>
      <c r="K3908">
        <v>4964</v>
      </c>
      <c r="L3908">
        <v>201178</v>
      </c>
      <c r="Q3908" t="s">
        <v>344</v>
      </c>
      <c r="U3908">
        <v>1</v>
      </c>
      <c r="V3908">
        <v>15</v>
      </c>
      <c r="Y3908" t="s">
        <v>345</v>
      </c>
      <c r="Z3908">
        <v>0</v>
      </c>
      <c r="AA3908" t="s">
        <v>346</v>
      </c>
      <c r="AB3908" t="s">
        <v>124</v>
      </c>
      <c r="AC3908">
        <v>233</v>
      </c>
    </row>
    <row r="3909" spans="1:29" x14ac:dyDescent="0.25">
      <c r="A3909">
        <v>345</v>
      </c>
      <c r="B3909">
        <v>345101</v>
      </c>
      <c r="C3909" t="s">
        <v>78</v>
      </c>
      <c r="D3909">
        <v>5965</v>
      </c>
      <c r="E3909">
        <v>0.95</v>
      </c>
      <c r="F3909" s="1">
        <v>42035</v>
      </c>
      <c r="G3909" t="s">
        <v>119</v>
      </c>
      <c r="H3909" t="s">
        <v>547</v>
      </c>
      <c r="I3909" t="s">
        <v>547</v>
      </c>
      <c r="K3909">
        <v>4966</v>
      </c>
      <c r="L3909">
        <v>201178</v>
      </c>
      <c r="Q3909" t="s">
        <v>344</v>
      </c>
      <c r="U3909">
        <v>1</v>
      </c>
      <c r="V3909">
        <v>15</v>
      </c>
      <c r="Y3909" t="s">
        <v>345</v>
      </c>
      <c r="Z3909">
        <v>0</v>
      </c>
      <c r="AA3909" t="s">
        <v>346</v>
      </c>
      <c r="AB3909" t="s">
        <v>124</v>
      </c>
      <c r="AC3909">
        <v>232</v>
      </c>
    </row>
    <row r="3910" spans="1:29" x14ac:dyDescent="0.25">
      <c r="A3910">
        <v>345</v>
      </c>
      <c r="B3910">
        <v>345102</v>
      </c>
      <c r="C3910" t="s">
        <v>78</v>
      </c>
      <c r="D3910">
        <v>5965</v>
      </c>
      <c r="E3910">
        <v>8.39</v>
      </c>
      <c r="F3910" s="1">
        <v>42035</v>
      </c>
      <c r="G3910" t="s">
        <v>119</v>
      </c>
      <c r="H3910" t="s">
        <v>547</v>
      </c>
      <c r="I3910" t="s">
        <v>547</v>
      </c>
      <c r="K3910">
        <v>4966</v>
      </c>
      <c r="L3910">
        <v>201178</v>
      </c>
      <c r="Q3910" t="s">
        <v>344</v>
      </c>
      <c r="U3910">
        <v>1</v>
      </c>
      <c r="V3910">
        <v>15</v>
      </c>
      <c r="Y3910" t="s">
        <v>345</v>
      </c>
      <c r="Z3910">
        <v>0</v>
      </c>
      <c r="AA3910" t="s">
        <v>346</v>
      </c>
      <c r="AB3910" t="s">
        <v>124</v>
      </c>
      <c r="AC3910">
        <v>233</v>
      </c>
    </row>
    <row r="3911" spans="1:29" x14ac:dyDescent="0.25">
      <c r="A3911">
        <v>345</v>
      </c>
      <c r="B3911">
        <v>345101</v>
      </c>
      <c r="C3911" t="s">
        <v>78</v>
      </c>
      <c r="D3911">
        <v>5965</v>
      </c>
      <c r="E3911">
        <v>62</v>
      </c>
      <c r="F3911" s="1">
        <v>42046</v>
      </c>
      <c r="G3911" t="s">
        <v>119</v>
      </c>
      <c r="H3911" t="s">
        <v>546</v>
      </c>
      <c r="K3911">
        <v>662693</v>
      </c>
      <c r="L3911">
        <v>200938</v>
      </c>
      <c r="Q3911" t="s">
        <v>172</v>
      </c>
      <c r="U3911">
        <v>2</v>
      </c>
      <c r="V3911">
        <v>15</v>
      </c>
      <c r="X3911">
        <v>3008509</v>
      </c>
      <c r="Y3911" t="s">
        <v>122</v>
      </c>
      <c r="Z3911">
        <v>345</v>
      </c>
      <c r="AA3911" t="s">
        <v>147</v>
      </c>
      <c r="AB3911" t="s">
        <v>124</v>
      </c>
      <c r="AC3911">
        <v>1</v>
      </c>
    </row>
    <row r="3912" spans="1:29" x14ac:dyDescent="0.25">
      <c r="A3912">
        <v>345</v>
      </c>
      <c r="B3912">
        <v>345101</v>
      </c>
      <c r="C3912" t="s">
        <v>78</v>
      </c>
      <c r="D3912">
        <v>5965</v>
      </c>
      <c r="E3912">
        <v>0.41</v>
      </c>
      <c r="F3912" s="1">
        <v>42063</v>
      </c>
      <c r="G3912" t="s">
        <v>119</v>
      </c>
      <c r="H3912" t="s">
        <v>548</v>
      </c>
      <c r="I3912" t="s">
        <v>548</v>
      </c>
      <c r="K3912">
        <v>4964</v>
      </c>
      <c r="L3912">
        <v>203189</v>
      </c>
      <c r="Q3912" t="s">
        <v>344</v>
      </c>
      <c r="U3912">
        <v>2</v>
      </c>
      <c r="V3912">
        <v>15</v>
      </c>
      <c r="Y3912" t="s">
        <v>345</v>
      </c>
      <c r="Z3912">
        <v>0</v>
      </c>
      <c r="AA3912" t="s">
        <v>346</v>
      </c>
      <c r="AB3912" t="s">
        <v>124</v>
      </c>
      <c r="AC3912">
        <v>232</v>
      </c>
    </row>
    <row r="3913" spans="1:29" x14ac:dyDescent="0.25">
      <c r="A3913">
        <v>345</v>
      </c>
      <c r="B3913">
        <v>345102</v>
      </c>
      <c r="C3913" t="s">
        <v>78</v>
      </c>
      <c r="D3913">
        <v>5965</v>
      </c>
      <c r="E3913">
        <v>3.58</v>
      </c>
      <c r="F3913" s="1">
        <v>42063</v>
      </c>
      <c r="G3913" t="s">
        <v>119</v>
      </c>
      <c r="H3913" t="s">
        <v>548</v>
      </c>
      <c r="I3913" t="s">
        <v>548</v>
      </c>
      <c r="K3913">
        <v>4964</v>
      </c>
      <c r="L3913">
        <v>203189</v>
      </c>
      <c r="Q3913" t="s">
        <v>344</v>
      </c>
      <c r="U3913">
        <v>2</v>
      </c>
      <c r="V3913">
        <v>15</v>
      </c>
      <c r="Y3913" t="s">
        <v>345</v>
      </c>
      <c r="Z3913">
        <v>0</v>
      </c>
      <c r="AA3913" t="s">
        <v>346</v>
      </c>
      <c r="AB3913" t="s">
        <v>124</v>
      </c>
      <c r="AC3913">
        <v>233</v>
      </c>
    </row>
    <row r="3914" spans="1:29" x14ac:dyDescent="0.25">
      <c r="A3914">
        <v>345</v>
      </c>
      <c r="B3914">
        <v>345101</v>
      </c>
      <c r="C3914" t="s">
        <v>78</v>
      </c>
      <c r="D3914">
        <v>5965</v>
      </c>
      <c r="E3914">
        <v>2.5499999999999998</v>
      </c>
      <c r="F3914" s="1">
        <v>42063</v>
      </c>
      <c r="G3914" t="s">
        <v>119</v>
      </c>
      <c r="H3914" t="s">
        <v>547</v>
      </c>
      <c r="I3914" t="s">
        <v>547</v>
      </c>
      <c r="K3914">
        <v>4966</v>
      </c>
      <c r="L3914">
        <v>203189</v>
      </c>
      <c r="Q3914" t="s">
        <v>344</v>
      </c>
      <c r="U3914">
        <v>2</v>
      </c>
      <c r="V3914">
        <v>15</v>
      </c>
      <c r="Y3914" t="s">
        <v>345</v>
      </c>
      <c r="Z3914">
        <v>0</v>
      </c>
      <c r="AA3914" t="s">
        <v>346</v>
      </c>
      <c r="AB3914" t="s">
        <v>124</v>
      </c>
      <c r="AC3914">
        <v>232</v>
      </c>
    </row>
    <row r="3915" spans="1:29" x14ac:dyDescent="0.25">
      <c r="A3915">
        <v>345</v>
      </c>
      <c r="B3915">
        <v>345102</v>
      </c>
      <c r="C3915" t="s">
        <v>78</v>
      </c>
      <c r="D3915">
        <v>5965</v>
      </c>
      <c r="E3915">
        <v>22.39</v>
      </c>
      <c r="F3915" s="1">
        <v>42063</v>
      </c>
      <c r="G3915" t="s">
        <v>119</v>
      </c>
      <c r="H3915" t="s">
        <v>547</v>
      </c>
      <c r="I3915" t="s">
        <v>547</v>
      </c>
      <c r="K3915">
        <v>4966</v>
      </c>
      <c r="L3915">
        <v>203189</v>
      </c>
      <c r="Q3915" t="s">
        <v>344</v>
      </c>
      <c r="U3915">
        <v>2</v>
      </c>
      <c r="V3915">
        <v>15</v>
      </c>
      <c r="Y3915" t="s">
        <v>345</v>
      </c>
      <c r="Z3915">
        <v>0</v>
      </c>
      <c r="AA3915" t="s">
        <v>346</v>
      </c>
      <c r="AB3915" t="s">
        <v>124</v>
      </c>
      <c r="AC3915">
        <v>233</v>
      </c>
    </row>
    <row r="3916" spans="1:29" x14ac:dyDescent="0.25">
      <c r="A3916">
        <v>345</v>
      </c>
      <c r="B3916">
        <v>345101</v>
      </c>
      <c r="C3916" t="s">
        <v>78</v>
      </c>
      <c r="D3916">
        <v>5965</v>
      </c>
      <c r="E3916">
        <v>62</v>
      </c>
      <c r="F3916" s="1">
        <v>42073</v>
      </c>
      <c r="G3916" t="s">
        <v>119</v>
      </c>
      <c r="H3916" t="s">
        <v>546</v>
      </c>
      <c r="K3916">
        <v>668340</v>
      </c>
      <c r="L3916">
        <v>202855</v>
      </c>
      <c r="Q3916" t="s">
        <v>172</v>
      </c>
      <c r="U3916">
        <v>3</v>
      </c>
      <c r="V3916">
        <v>15</v>
      </c>
      <c r="X3916">
        <v>3008509</v>
      </c>
      <c r="Y3916" t="s">
        <v>122</v>
      </c>
      <c r="Z3916">
        <v>345</v>
      </c>
      <c r="AA3916" t="s">
        <v>147</v>
      </c>
      <c r="AB3916" t="s">
        <v>124</v>
      </c>
      <c r="AC3916">
        <v>1</v>
      </c>
    </row>
    <row r="3917" spans="1:29" x14ac:dyDescent="0.25">
      <c r="A3917">
        <v>345</v>
      </c>
      <c r="B3917">
        <v>345101</v>
      </c>
      <c r="C3917" t="s">
        <v>78</v>
      </c>
      <c r="D3917">
        <v>5965</v>
      </c>
      <c r="E3917">
        <v>0.4</v>
      </c>
      <c r="F3917" s="1">
        <v>42094</v>
      </c>
      <c r="G3917" t="s">
        <v>119</v>
      </c>
      <c r="H3917" t="s">
        <v>550</v>
      </c>
      <c r="I3917" t="s">
        <v>550</v>
      </c>
      <c r="K3917">
        <v>4959</v>
      </c>
      <c r="L3917">
        <v>205849</v>
      </c>
      <c r="Q3917" t="s">
        <v>344</v>
      </c>
      <c r="U3917">
        <v>3</v>
      </c>
      <c r="V3917">
        <v>15</v>
      </c>
      <c r="Y3917" t="s">
        <v>345</v>
      </c>
      <c r="Z3917">
        <v>0</v>
      </c>
      <c r="AA3917" t="s">
        <v>346</v>
      </c>
      <c r="AB3917" t="s">
        <v>124</v>
      </c>
      <c r="AC3917">
        <v>232</v>
      </c>
    </row>
    <row r="3918" spans="1:29" x14ac:dyDescent="0.25">
      <c r="A3918">
        <v>345</v>
      </c>
      <c r="B3918">
        <v>345102</v>
      </c>
      <c r="C3918" t="s">
        <v>78</v>
      </c>
      <c r="D3918">
        <v>5965</v>
      </c>
      <c r="E3918">
        <v>3.48</v>
      </c>
      <c r="F3918" s="1">
        <v>42094</v>
      </c>
      <c r="G3918" t="s">
        <v>119</v>
      </c>
      <c r="H3918" t="s">
        <v>550</v>
      </c>
      <c r="I3918" t="s">
        <v>550</v>
      </c>
      <c r="K3918">
        <v>4959</v>
      </c>
      <c r="L3918">
        <v>205849</v>
      </c>
      <c r="Q3918" t="s">
        <v>344</v>
      </c>
      <c r="U3918">
        <v>3</v>
      </c>
      <c r="V3918">
        <v>15</v>
      </c>
      <c r="Y3918" t="s">
        <v>345</v>
      </c>
      <c r="Z3918">
        <v>0</v>
      </c>
      <c r="AA3918" t="s">
        <v>346</v>
      </c>
      <c r="AB3918" t="s">
        <v>124</v>
      </c>
      <c r="AC3918">
        <v>233</v>
      </c>
    </row>
    <row r="3919" spans="1:29" x14ac:dyDescent="0.25">
      <c r="A3919">
        <v>345</v>
      </c>
      <c r="B3919">
        <v>345101</v>
      </c>
      <c r="C3919" t="s">
        <v>78</v>
      </c>
      <c r="D3919">
        <v>5965</v>
      </c>
      <c r="E3919">
        <v>-0.8</v>
      </c>
      <c r="F3919" s="1">
        <v>42094</v>
      </c>
      <c r="G3919" t="s">
        <v>119</v>
      </c>
      <c r="H3919" t="s">
        <v>548</v>
      </c>
      <c r="I3919" t="s">
        <v>548</v>
      </c>
      <c r="K3919">
        <v>4964</v>
      </c>
      <c r="L3919">
        <v>205849</v>
      </c>
      <c r="Q3919" t="s">
        <v>344</v>
      </c>
      <c r="U3919">
        <v>3</v>
      </c>
      <c r="V3919">
        <v>15</v>
      </c>
      <c r="Y3919" t="s">
        <v>345</v>
      </c>
      <c r="Z3919">
        <v>0</v>
      </c>
      <c r="AA3919" t="s">
        <v>346</v>
      </c>
      <c r="AB3919" t="s">
        <v>124</v>
      </c>
      <c r="AC3919">
        <v>232</v>
      </c>
    </row>
    <row r="3920" spans="1:29" x14ac:dyDescent="0.25">
      <c r="A3920">
        <v>345</v>
      </c>
      <c r="B3920">
        <v>345102</v>
      </c>
      <c r="C3920" t="s">
        <v>78</v>
      </c>
      <c r="D3920">
        <v>5965</v>
      </c>
      <c r="E3920">
        <v>-6.96</v>
      </c>
      <c r="F3920" s="1">
        <v>42094</v>
      </c>
      <c r="G3920" t="s">
        <v>119</v>
      </c>
      <c r="H3920" t="s">
        <v>548</v>
      </c>
      <c r="I3920" t="s">
        <v>548</v>
      </c>
      <c r="K3920">
        <v>4964</v>
      </c>
      <c r="L3920">
        <v>205849</v>
      </c>
      <c r="Q3920" t="s">
        <v>344</v>
      </c>
      <c r="U3920">
        <v>3</v>
      </c>
      <c r="V3920">
        <v>15</v>
      </c>
      <c r="Y3920" t="s">
        <v>345</v>
      </c>
      <c r="Z3920">
        <v>0</v>
      </c>
      <c r="AA3920" t="s">
        <v>346</v>
      </c>
      <c r="AB3920" t="s">
        <v>124</v>
      </c>
      <c r="AC3920">
        <v>233</v>
      </c>
    </row>
    <row r="3921" spans="1:29" x14ac:dyDescent="0.25">
      <c r="A3921">
        <v>345</v>
      </c>
      <c r="B3921">
        <v>345101</v>
      </c>
      <c r="C3921" t="s">
        <v>78</v>
      </c>
      <c r="D3921">
        <v>5965</v>
      </c>
      <c r="E3921">
        <v>0.84</v>
      </c>
      <c r="F3921" s="1">
        <v>42094</v>
      </c>
      <c r="G3921" t="s">
        <v>119</v>
      </c>
      <c r="H3921" t="s">
        <v>547</v>
      </c>
      <c r="I3921" t="s">
        <v>547</v>
      </c>
      <c r="K3921">
        <v>4966</v>
      </c>
      <c r="L3921">
        <v>205849</v>
      </c>
      <c r="Q3921" t="s">
        <v>344</v>
      </c>
      <c r="U3921">
        <v>3</v>
      </c>
      <c r="V3921">
        <v>15</v>
      </c>
      <c r="Y3921" t="s">
        <v>345</v>
      </c>
      <c r="Z3921">
        <v>0</v>
      </c>
      <c r="AA3921" t="s">
        <v>346</v>
      </c>
      <c r="AB3921" t="s">
        <v>124</v>
      </c>
      <c r="AC3921">
        <v>232</v>
      </c>
    </row>
    <row r="3922" spans="1:29" x14ac:dyDescent="0.25">
      <c r="A3922">
        <v>345</v>
      </c>
      <c r="B3922">
        <v>345102</v>
      </c>
      <c r="C3922" t="s">
        <v>78</v>
      </c>
      <c r="D3922">
        <v>5965</v>
      </c>
      <c r="E3922">
        <v>7.38</v>
      </c>
      <c r="F3922" s="1">
        <v>42094</v>
      </c>
      <c r="G3922" t="s">
        <v>119</v>
      </c>
      <c r="H3922" t="s">
        <v>547</v>
      </c>
      <c r="I3922" t="s">
        <v>547</v>
      </c>
      <c r="K3922">
        <v>4966</v>
      </c>
      <c r="L3922">
        <v>205849</v>
      </c>
      <c r="Q3922" t="s">
        <v>344</v>
      </c>
      <c r="U3922">
        <v>3</v>
      </c>
      <c r="V3922">
        <v>15</v>
      </c>
      <c r="Y3922" t="s">
        <v>345</v>
      </c>
      <c r="Z3922">
        <v>0</v>
      </c>
      <c r="AA3922" t="s">
        <v>346</v>
      </c>
      <c r="AB3922" t="s">
        <v>124</v>
      </c>
      <c r="AC3922">
        <v>233</v>
      </c>
    </row>
    <row r="3923" spans="1:29" x14ac:dyDescent="0.25">
      <c r="A3923">
        <v>345</v>
      </c>
      <c r="B3923">
        <v>345101</v>
      </c>
      <c r="C3923" t="s">
        <v>78</v>
      </c>
      <c r="D3923">
        <v>5965</v>
      </c>
      <c r="E3923">
        <v>62</v>
      </c>
      <c r="F3923" s="1">
        <v>42102</v>
      </c>
      <c r="G3923" t="s">
        <v>119</v>
      </c>
      <c r="H3923" t="s">
        <v>546</v>
      </c>
      <c r="K3923">
        <v>675513</v>
      </c>
      <c r="L3923">
        <v>205182</v>
      </c>
      <c r="Q3923" t="s">
        <v>172</v>
      </c>
      <c r="U3923">
        <v>4</v>
      </c>
      <c r="V3923">
        <v>15</v>
      </c>
      <c r="X3923">
        <v>3008509</v>
      </c>
      <c r="Y3923" t="s">
        <v>122</v>
      </c>
      <c r="Z3923">
        <v>345</v>
      </c>
      <c r="AA3923" t="s">
        <v>147</v>
      </c>
      <c r="AB3923" t="s">
        <v>124</v>
      </c>
      <c r="AC3923">
        <v>1</v>
      </c>
    </row>
    <row r="3924" spans="1:29" x14ac:dyDescent="0.25">
      <c r="A3924">
        <v>345</v>
      </c>
      <c r="B3924">
        <v>345101</v>
      </c>
      <c r="C3924" t="s">
        <v>78</v>
      </c>
      <c r="D3924">
        <v>5965</v>
      </c>
      <c r="E3924">
        <v>2.86</v>
      </c>
      <c r="F3924" s="1">
        <v>42124</v>
      </c>
      <c r="G3924" t="s">
        <v>119</v>
      </c>
      <c r="H3924" t="s">
        <v>547</v>
      </c>
      <c r="I3924" t="s">
        <v>547</v>
      </c>
      <c r="K3924">
        <v>4966</v>
      </c>
      <c r="L3924">
        <v>208038</v>
      </c>
      <c r="Q3924" t="s">
        <v>344</v>
      </c>
      <c r="U3924">
        <v>4</v>
      </c>
      <c r="V3924">
        <v>15</v>
      </c>
      <c r="Y3924" t="s">
        <v>345</v>
      </c>
      <c r="Z3924">
        <v>0</v>
      </c>
      <c r="AA3924" t="s">
        <v>346</v>
      </c>
      <c r="AB3924" t="s">
        <v>124</v>
      </c>
      <c r="AC3924">
        <v>232</v>
      </c>
    </row>
    <row r="3925" spans="1:29" x14ac:dyDescent="0.25">
      <c r="A3925">
        <v>345</v>
      </c>
      <c r="B3925">
        <v>345102</v>
      </c>
      <c r="C3925" t="s">
        <v>78</v>
      </c>
      <c r="D3925">
        <v>5965</v>
      </c>
      <c r="E3925">
        <v>25.01</v>
      </c>
      <c r="F3925" s="1">
        <v>42124</v>
      </c>
      <c r="G3925" t="s">
        <v>119</v>
      </c>
      <c r="H3925" t="s">
        <v>547</v>
      </c>
      <c r="I3925" t="s">
        <v>547</v>
      </c>
      <c r="K3925">
        <v>4966</v>
      </c>
      <c r="L3925">
        <v>208038</v>
      </c>
      <c r="Q3925" t="s">
        <v>344</v>
      </c>
      <c r="U3925">
        <v>4</v>
      </c>
      <c r="V3925">
        <v>15</v>
      </c>
      <c r="Y3925" t="s">
        <v>345</v>
      </c>
      <c r="Z3925">
        <v>0</v>
      </c>
      <c r="AA3925" t="s">
        <v>346</v>
      </c>
      <c r="AB3925" t="s">
        <v>124</v>
      </c>
      <c r="AC3925">
        <v>233</v>
      </c>
    </row>
    <row r="3926" spans="1:29" x14ac:dyDescent="0.25">
      <c r="A3926">
        <v>345</v>
      </c>
      <c r="B3926">
        <v>345101</v>
      </c>
      <c r="C3926" t="s">
        <v>78</v>
      </c>
      <c r="D3926">
        <v>5965</v>
      </c>
      <c r="E3926">
        <v>62</v>
      </c>
      <c r="F3926" s="1">
        <v>42136</v>
      </c>
      <c r="G3926" t="s">
        <v>119</v>
      </c>
      <c r="H3926" t="s">
        <v>546</v>
      </c>
      <c r="K3926">
        <v>682959</v>
      </c>
      <c r="L3926">
        <v>207810</v>
      </c>
      <c r="Q3926" t="s">
        <v>172</v>
      </c>
      <c r="U3926">
        <v>5</v>
      </c>
      <c r="V3926">
        <v>15</v>
      </c>
      <c r="X3926">
        <v>3008509</v>
      </c>
      <c r="Y3926" t="s">
        <v>122</v>
      </c>
      <c r="Z3926">
        <v>345</v>
      </c>
      <c r="AA3926" t="s">
        <v>147</v>
      </c>
      <c r="AB3926" t="s">
        <v>124</v>
      </c>
      <c r="AC3926">
        <v>1</v>
      </c>
    </row>
    <row r="3927" spans="1:29" x14ac:dyDescent="0.25">
      <c r="A3927">
        <v>345</v>
      </c>
      <c r="B3927">
        <v>345101</v>
      </c>
      <c r="C3927" t="s">
        <v>78</v>
      </c>
      <c r="D3927">
        <v>5965</v>
      </c>
      <c r="E3927">
        <v>2.94</v>
      </c>
      <c r="F3927" s="1">
        <v>42155</v>
      </c>
      <c r="G3927" t="s">
        <v>119</v>
      </c>
      <c r="H3927" t="s">
        <v>547</v>
      </c>
      <c r="I3927" t="s">
        <v>547</v>
      </c>
      <c r="K3927">
        <v>4966</v>
      </c>
      <c r="L3927">
        <v>210146</v>
      </c>
      <c r="Q3927" t="s">
        <v>344</v>
      </c>
      <c r="U3927">
        <v>5</v>
      </c>
      <c r="V3927">
        <v>15</v>
      </c>
      <c r="Y3927" t="s">
        <v>345</v>
      </c>
      <c r="Z3927">
        <v>0</v>
      </c>
      <c r="AA3927" t="s">
        <v>346</v>
      </c>
      <c r="AB3927" t="s">
        <v>124</v>
      </c>
      <c r="AC3927">
        <v>232</v>
      </c>
    </row>
    <row r="3928" spans="1:29" x14ac:dyDescent="0.25">
      <c r="A3928">
        <v>345</v>
      </c>
      <c r="B3928">
        <v>345102</v>
      </c>
      <c r="C3928" t="s">
        <v>78</v>
      </c>
      <c r="D3928">
        <v>5965</v>
      </c>
      <c r="E3928">
        <v>25.86</v>
      </c>
      <c r="F3928" s="1">
        <v>42155</v>
      </c>
      <c r="G3928" t="s">
        <v>119</v>
      </c>
      <c r="H3928" t="s">
        <v>547</v>
      </c>
      <c r="I3928" t="s">
        <v>547</v>
      </c>
      <c r="K3928">
        <v>4966</v>
      </c>
      <c r="L3928">
        <v>210146</v>
      </c>
      <c r="Q3928" t="s">
        <v>344</v>
      </c>
      <c r="U3928">
        <v>5</v>
      </c>
      <c r="V3928">
        <v>15</v>
      </c>
      <c r="Y3928" t="s">
        <v>345</v>
      </c>
      <c r="Z3928">
        <v>0</v>
      </c>
      <c r="AA3928" t="s">
        <v>346</v>
      </c>
      <c r="AB3928" t="s">
        <v>124</v>
      </c>
      <c r="AC3928">
        <v>233</v>
      </c>
    </row>
    <row r="3929" spans="1:29" x14ac:dyDescent="0.25">
      <c r="A3929">
        <v>345</v>
      </c>
      <c r="B3929">
        <v>345101</v>
      </c>
      <c r="C3929" t="s">
        <v>78</v>
      </c>
      <c r="D3929">
        <v>5965</v>
      </c>
      <c r="E3929">
        <v>1.73</v>
      </c>
      <c r="F3929" s="1">
        <v>42185</v>
      </c>
      <c r="G3929" t="s">
        <v>119</v>
      </c>
      <c r="H3929" t="s">
        <v>547</v>
      </c>
      <c r="I3929" t="s">
        <v>547</v>
      </c>
      <c r="K3929">
        <v>4966</v>
      </c>
      <c r="L3929">
        <v>212653</v>
      </c>
      <c r="Q3929" t="s">
        <v>344</v>
      </c>
      <c r="U3929">
        <v>6</v>
      </c>
      <c r="V3929">
        <v>15</v>
      </c>
      <c r="Y3929" t="s">
        <v>345</v>
      </c>
      <c r="Z3929">
        <v>0</v>
      </c>
      <c r="AA3929" t="s">
        <v>346</v>
      </c>
      <c r="AB3929" t="s">
        <v>124</v>
      </c>
      <c r="AC3929">
        <v>232</v>
      </c>
    </row>
    <row r="3930" spans="1:29" x14ac:dyDescent="0.25">
      <c r="A3930">
        <v>345</v>
      </c>
      <c r="B3930">
        <v>345102</v>
      </c>
      <c r="C3930" t="s">
        <v>78</v>
      </c>
      <c r="D3930">
        <v>5965</v>
      </c>
      <c r="E3930">
        <v>15.36</v>
      </c>
      <c r="F3930" s="1">
        <v>42185</v>
      </c>
      <c r="G3930" t="s">
        <v>119</v>
      </c>
      <c r="H3930" t="s">
        <v>547</v>
      </c>
      <c r="I3930" t="s">
        <v>547</v>
      </c>
      <c r="K3930">
        <v>4966</v>
      </c>
      <c r="L3930">
        <v>212653</v>
      </c>
      <c r="Q3930" t="s">
        <v>344</v>
      </c>
      <c r="U3930">
        <v>6</v>
      </c>
      <c r="V3930">
        <v>15</v>
      </c>
      <c r="Y3930" t="s">
        <v>345</v>
      </c>
      <c r="Z3930">
        <v>0</v>
      </c>
      <c r="AA3930" t="s">
        <v>346</v>
      </c>
      <c r="AB3930" t="s">
        <v>124</v>
      </c>
      <c r="AC3930">
        <v>233</v>
      </c>
    </row>
    <row r="3931" spans="1:29" x14ac:dyDescent="0.25">
      <c r="A3931">
        <v>345</v>
      </c>
      <c r="B3931">
        <v>345101</v>
      </c>
      <c r="C3931" t="s">
        <v>78</v>
      </c>
      <c r="D3931">
        <v>5965</v>
      </c>
      <c r="E3931">
        <v>64</v>
      </c>
      <c r="F3931" s="1">
        <v>42185</v>
      </c>
      <c r="G3931" t="s">
        <v>119</v>
      </c>
      <c r="H3931" t="s">
        <v>546</v>
      </c>
      <c r="K3931">
        <v>694460</v>
      </c>
      <c r="L3931">
        <v>211382</v>
      </c>
      <c r="Q3931" t="s">
        <v>172</v>
      </c>
      <c r="U3931">
        <v>6</v>
      </c>
      <c r="V3931">
        <v>15</v>
      </c>
      <c r="X3931">
        <v>3008509</v>
      </c>
      <c r="Y3931" t="s">
        <v>122</v>
      </c>
      <c r="Z3931">
        <v>345</v>
      </c>
      <c r="AA3931" t="s">
        <v>147</v>
      </c>
      <c r="AB3931" t="s">
        <v>124</v>
      </c>
      <c r="AC3931">
        <v>1</v>
      </c>
    </row>
    <row r="3932" spans="1:29" x14ac:dyDescent="0.25">
      <c r="A3932">
        <v>345</v>
      </c>
      <c r="B3932">
        <v>345101</v>
      </c>
      <c r="C3932" t="s">
        <v>78</v>
      </c>
      <c r="D3932">
        <v>5970</v>
      </c>
      <c r="E3932">
        <v>195</v>
      </c>
      <c r="F3932" s="1">
        <v>41849</v>
      </c>
      <c r="G3932" t="s">
        <v>119</v>
      </c>
      <c r="H3932" t="s">
        <v>551</v>
      </c>
      <c r="K3932">
        <v>617348</v>
      </c>
      <c r="L3932">
        <v>186952</v>
      </c>
      <c r="Q3932" t="s">
        <v>172</v>
      </c>
      <c r="U3932">
        <v>7</v>
      </c>
      <c r="V3932">
        <v>14</v>
      </c>
      <c r="X3932">
        <v>3057952</v>
      </c>
      <c r="Y3932" t="s">
        <v>122</v>
      </c>
      <c r="Z3932">
        <v>345</v>
      </c>
      <c r="AA3932" t="s">
        <v>147</v>
      </c>
      <c r="AB3932" t="s">
        <v>124</v>
      </c>
      <c r="AC3932">
        <v>1</v>
      </c>
    </row>
    <row r="3933" spans="1:29" x14ac:dyDescent="0.25">
      <c r="A3933">
        <v>345</v>
      </c>
      <c r="B3933">
        <v>345101</v>
      </c>
      <c r="C3933" t="s">
        <v>78</v>
      </c>
      <c r="D3933">
        <v>5970</v>
      </c>
      <c r="E3933">
        <v>6.84</v>
      </c>
      <c r="F3933" s="1">
        <v>41851</v>
      </c>
      <c r="G3933" t="s">
        <v>119</v>
      </c>
      <c r="H3933" t="s">
        <v>552</v>
      </c>
      <c r="I3933" t="s">
        <v>552</v>
      </c>
      <c r="K3933">
        <v>4976</v>
      </c>
      <c r="L3933">
        <v>188241</v>
      </c>
      <c r="Q3933" t="s">
        <v>344</v>
      </c>
      <c r="U3933">
        <v>7</v>
      </c>
      <c r="V3933">
        <v>14</v>
      </c>
      <c r="Y3933" t="s">
        <v>345</v>
      </c>
      <c r="Z3933">
        <v>0</v>
      </c>
      <c r="AA3933" t="s">
        <v>346</v>
      </c>
      <c r="AB3933" t="s">
        <v>124</v>
      </c>
      <c r="AC3933">
        <v>229</v>
      </c>
    </row>
    <row r="3934" spans="1:29" x14ac:dyDescent="0.25">
      <c r="A3934">
        <v>345</v>
      </c>
      <c r="B3934">
        <v>345102</v>
      </c>
      <c r="C3934" t="s">
        <v>78</v>
      </c>
      <c r="D3934">
        <v>5970</v>
      </c>
      <c r="E3934">
        <v>61.01</v>
      </c>
      <c r="F3934" s="1">
        <v>41851</v>
      </c>
      <c r="G3934" t="s">
        <v>119</v>
      </c>
      <c r="H3934" t="s">
        <v>552</v>
      </c>
      <c r="I3934" t="s">
        <v>552</v>
      </c>
      <c r="K3934">
        <v>4976</v>
      </c>
      <c r="L3934">
        <v>188241</v>
      </c>
      <c r="Q3934" t="s">
        <v>344</v>
      </c>
      <c r="U3934">
        <v>7</v>
      </c>
      <c r="V3934">
        <v>14</v>
      </c>
      <c r="Y3934" t="s">
        <v>345</v>
      </c>
      <c r="Z3934">
        <v>0</v>
      </c>
      <c r="AA3934" t="s">
        <v>346</v>
      </c>
      <c r="AB3934" t="s">
        <v>124</v>
      </c>
      <c r="AC3934">
        <v>230</v>
      </c>
    </row>
    <row r="3935" spans="1:29" x14ac:dyDescent="0.25">
      <c r="A3935">
        <v>345</v>
      </c>
      <c r="B3935">
        <v>345101</v>
      </c>
      <c r="C3935" t="s">
        <v>78</v>
      </c>
      <c r="D3935">
        <v>5970</v>
      </c>
      <c r="E3935">
        <v>195</v>
      </c>
      <c r="F3935" s="1">
        <v>41870</v>
      </c>
      <c r="G3935" t="s">
        <v>119</v>
      </c>
      <c r="H3935" t="s">
        <v>551</v>
      </c>
      <c r="K3935">
        <v>622277</v>
      </c>
      <c r="L3935">
        <v>188529</v>
      </c>
      <c r="Q3935" t="s">
        <v>172</v>
      </c>
      <c r="U3935">
        <v>8</v>
      </c>
      <c r="V3935">
        <v>14</v>
      </c>
      <c r="X3935">
        <v>3057952</v>
      </c>
      <c r="Y3935" t="s">
        <v>122</v>
      </c>
      <c r="Z3935">
        <v>345</v>
      </c>
      <c r="AA3935" t="s">
        <v>147</v>
      </c>
      <c r="AB3935" t="s">
        <v>124</v>
      </c>
      <c r="AC3935">
        <v>1</v>
      </c>
    </row>
    <row r="3936" spans="1:29" x14ac:dyDescent="0.25">
      <c r="A3936">
        <v>345</v>
      </c>
      <c r="B3936">
        <v>345101</v>
      </c>
      <c r="C3936" t="s">
        <v>78</v>
      </c>
      <c r="D3936">
        <v>5970</v>
      </c>
      <c r="E3936">
        <v>6.85</v>
      </c>
      <c r="F3936" s="1">
        <v>41882</v>
      </c>
      <c r="G3936" t="s">
        <v>119</v>
      </c>
      <c r="H3936" t="s">
        <v>552</v>
      </c>
      <c r="I3936" t="s">
        <v>552</v>
      </c>
      <c r="K3936">
        <v>4976</v>
      </c>
      <c r="L3936">
        <v>190224</v>
      </c>
      <c r="Q3936" t="s">
        <v>344</v>
      </c>
      <c r="U3936">
        <v>8</v>
      </c>
      <c r="V3936">
        <v>14</v>
      </c>
      <c r="Y3936" t="s">
        <v>345</v>
      </c>
      <c r="Z3936">
        <v>0</v>
      </c>
      <c r="AA3936" t="s">
        <v>346</v>
      </c>
      <c r="AB3936" t="s">
        <v>124</v>
      </c>
      <c r="AC3936">
        <v>228</v>
      </c>
    </row>
    <row r="3937" spans="1:29" x14ac:dyDescent="0.25">
      <c r="A3937">
        <v>345</v>
      </c>
      <c r="B3937">
        <v>345102</v>
      </c>
      <c r="C3937" t="s">
        <v>78</v>
      </c>
      <c r="D3937">
        <v>5970</v>
      </c>
      <c r="E3937">
        <v>60.79</v>
      </c>
      <c r="F3937" s="1">
        <v>41882</v>
      </c>
      <c r="G3937" t="s">
        <v>119</v>
      </c>
      <c r="H3937" t="s">
        <v>552</v>
      </c>
      <c r="I3937" t="s">
        <v>552</v>
      </c>
      <c r="K3937">
        <v>4976</v>
      </c>
      <c r="L3937">
        <v>190224</v>
      </c>
      <c r="Q3937" t="s">
        <v>344</v>
      </c>
      <c r="U3937">
        <v>8</v>
      </c>
      <c r="V3937">
        <v>14</v>
      </c>
      <c r="Y3937" t="s">
        <v>345</v>
      </c>
      <c r="Z3937">
        <v>0</v>
      </c>
      <c r="AA3937" t="s">
        <v>346</v>
      </c>
      <c r="AB3937" t="s">
        <v>124</v>
      </c>
      <c r="AC3937">
        <v>229</v>
      </c>
    </row>
    <row r="3938" spans="1:29" x14ac:dyDescent="0.25">
      <c r="A3938">
        <v>345</v>
      </c>
      <c r="B3938">
        <v>345101</v>
      </c>
      <c r="C3938" t="s">
        <v>78</v>
      </c>
      <c r="D3938">
        <v>5970</v>
      </c>
      <c r="E3938">
        <v>195</v>
      </c>
      <c r="F3938" s="1">
        <v>41899</v>
      </c>
      <c r="G3938" t="s">
        <v>119</v>
      </c>
      <c r="H3938" t="s">
        <v>551</v>
      </c>
      <c r="K3938">
        <v>628871</v>
      </c>
      <c r="L3938">
        <v>190491</v>
      </c>
      <c r="Q3938" t="s">
        <v>172</v>
      </c>
      <c r="U3938">
        <v>9</v>
      </c>
      <c r="V3938">
        <v>14</v>
      </c>
      <c r="X3938">
        <v>3057952</v>
      </c>
      <c r="Y3938" t="s">
        <v>122</v>
      </c>
      <c r="Z3938">
        <v>317</v>
      </c>
      <c r="AA3938" t="s">
        <v>147</v>
      </c>
      <c r="AB3938" t="s">
        <v>124</v>
      </c>
      <c r="AC3938">
        <v>1</v>
      </c>
    </row>
    <row r="3939" spans="1:29" x14ac:dyDescent="0.25">
      <c r="A3939">
        <v>345</v>
      </c>
      <c r="B3939">
        <v>345101</v>
      </c>
      <c r="C3939" t="s">
        <v>78</v>
      </c>
      <c r="D3939">
        <v>5970</v>
      </c>
      <c r="E3939">
        <v>6.9</v>
      </c>
      <c r="F3939" s="1">
        <v>41912</v>
      </c>
      <c r="G3939" t="s">
        <v>119</v>
      </c>
      <c r="H3939" t="s">
        <v>552</v>
      </c>
      <c r="I3939" t="s">
        <v>552</v>
      </c>
      <c r="K3939">
        <v>4976</v>
      </c>
      <c r="L3939">
        <v>192448</v>
      </c>
      <c r="Q3939" t="s">
        <v>344</v>
      </c>
      <c r="U3939">
        <v>9</v>
      </c>
      <c r="V3939">
        <v>14</v>
      </c>
      <c r="Y3939" t="s">
        <v>345</v>
      </c>
      <c r="Z3939">
        <v>0</v>
      </c>
      <c r="AA3939" t="s">
        <v>346</v>
      </c>
      <c r="AB3939" t="s">
        <v>124</v>
      </c>
      <c r="AC3939">
        <v>228</v>
      </c>
    </row>
    <row r="3940" spans="1:29" x14ac:dyDescent="0.25">
      <c r="A3940">
        <v>345</v>
      </c>
      <c r="B3940">
        <v>345102</v>
      </c>
      <c r="C3940" t="s">
        <v>78</v>
      </c>
      <c r="D3940">
        <v>5970</v>
      </c>
      <c r="E3940">
        <v>60.47</v>
      </c>
      <c r="F3940" s="1">
        <v>41912</v>
      </c>
      <c r="G3940" t="s">
        <v>119</v>
      </c>
      <c r="H3940" t="s">
        <v>552</v>
      </c>
      <c r="I3940" t="s">
        <v>552</v>
      </c>
      <c r="K3940">
        <v>4976</v>
      </c>
      <c r="L3940">
        <v>192448</v>
      </c>
      <c r="Q3940" t="s">
        <v>344</v>
      </c>
      <c r="U3940">
        <v>9</v>
      </c>
      <c r="V3940">
        <v>14</v>
      </c>
      <c r="Y3940" t="s">
        <v>345</v>
      </c>
      <c r="Z3940">
        <v>0</v>
      </c>
      <c r="AA3940" t="s">
        <v>346</v>
      </c>
      <c r="AB3940" t="s">
        <v>124</v>
      </c>
      <c r="AC3940">
        <v>229</v>
      </c>
    </row>
    <row r="3941" spans="1:29" x14ac:dyDescent="0.25">
      <c r="A3941">
        <v>345</v>
      </c>
      <c r="B3941">
        <v>345101</v>
      </c>
      <c r="C3941" t="s">
        <v>78</v>
      </c>
      <c r="D3941">
        <v>5970</v>
      </c>
      <c r="E3941">
        <v>195</v>
      </c>
      <c r="F3941" s="1">
        <v>41926</v>
      </c>
      <c r="G3941" t="s">
        <v>119</v>
      </c>
      <c r="H3941" t="s">
        <v>551</v>
      </c>
      <c r="K3941">
        <v>636239</v>
      </c>
      <c r="L3941">
        <v>192567</v>
      </c>
      <c r="Q3941" t="s">
        <v>172</v>
      </c>
      <c r="U3941">
        <v>10</v>
      </c>
      <c r="V3941">
        <v>14</v>
      </c>
      <c r="X3941">
        <v>3057952</v>
      </c>
      <c r="Y3941" t="s">
        <v>122</v>
      </c>
      <c r="Z3941">
        <v>345</v>
      </c>
      <c r="AA3941" t="s">
        <v>147</v>
      </c>
      <c r="AB3941" t="s">
        <v>124</v>
      </c>
      <c r="AC3941">
        <v>1</v>
      </c>
    </row>
    <row r="3942" spans="1:29" x14ac:dyDescent="0.25">
      <c r="A3942">
        <v>345</v>
      </c>
      <c r="B3942">
        <v>345101</v>
      </c>
      <c r="C3942" t="s">
        <v>78</v>
      </c>
      <c r="D3942">
        <v>5970</v>
      </c>
      <c r="E3942">
        <v>150</v>
      </c>
      <c r="F3942" s="1">
        <v>41928</v>
      </c>
      <c r="G3942" t="s">
        <v>119</v>
      </c>
      <c r="H3942" t="s">
        <v>538</v>
      </c>
      <c r="K3942">
        <v>636959</v>
      </c>
      <c r="L3942">
        <v>192715</v>
      </c>
      <c r="Q3942" t="s">
        <v>172</v>
      </c>
      <c r="U3942">
        <v>10</v>
      </c>
      <c r="V3942">
        <v>14</v>
      </c>
      <c r="X3942">
        <v>3006948</v>
      </c>
      <c r="Y3942" t="s">
        <v>122</v>
      </c>
      <c r="Z3942">
        <v>345</v>
      </c>
      <c r="AA3942" t="s">
        <v>147</v>
      </c>
      <c r="AB3942" t="s">
        <v>124</v>
      </c>
      <c r="AC3942">
        <v>1</v>
      </c>
    </row>
    <row r="3943" spans="1:29" x14ac:dyDescent="0.25">
      <c r="A3943">
        <v>345</v>
      </c>
      <c r="B3943">
        <v>345101</v>
      </c>
      <c r="C3943" t="s">
        <v>78</v>
      </c>
      <c r="D3943">
        <v>5970</v>
      </c>
      <c r="E3943">
        <v>6.84</v>
      </c>
      <c r="F3943" s="1">
        <v>41943</v>
      </c>
      <c r="G3943" t="s">
        <v>119</v>
      </c>
      <c r="H3943" t="s">
        <v>552</v>
      </c>
      <c r="I3943" t="s">
        <v>552</v>
      </c>
      <c r="K3943">
        <v>4976</v>
      </c>
      <c r="L3943">
        <v>194806</v>
      </c>
      <c r="Q3943" t="s">
        <v>344</v>
      </c>
      <c r="U3943">
        <v>10</v>
      </c>
      <c r="V3943">
        <v>14</v>
      </c>
      <c r="Y3943" t="s">
        <v>345</v>
      </c>
      <c r="Z3943">
        <v>0</v>
      </c>
      <c r="AA3943" t="s">
        <v>346</v>
      </c>
      <c r="AB3943" t="s">
        <v>124</v>
      </c>
      <c r="AC3943">
        <v>232</v>
      </c>
    </row>
    <row r="3944" spans="1:29" x14ac:dyDescent="0.25">
      <c r="A3944">
        <v>345</v>
      </c>
      <c r="B3944">
        <v>345102</v>
      </c>
      <c r="C3944" t="s">
        <v>78</v>
      </c>
      <c r="D3944">
        <v>5970</v>
      </c>
      <c r="E3944">
        <v>60.19</v>
      </c>
      <c r="F3944" s="1">
        <v>41943</v>
      </c>
      <c r="G3944" t="s">
        <v>119</v>
      </c>
      <c r="H3944" t="s">
        <v>552</v>
      </c>
      <c r="I3944" t="s">
        <v>552</v>
      </c>
      <c r="K3944">
        <v>4976</v>
      </c>
      <c r="L3944">
        <v>194806</v>
      </c>
      <c r="Q3944" t="s">
        <v>344</v>
      </c>
      <c r="U3944">
        <v>10</v>
      </c>
      <c r="V3944">
        <v>14</v>
      </c>
      <c r="Y3944" t="s">
        <v>345</v>
      </c>
      <c r="Z3944">
        <v>0</v>
      </c>
      <c r="AA3944" t="s">
        <v>346</v>
      </c>
      <c r="AB3944" t="s">
        <v>124</v>
      </c>
      <c r="AC3944">
        <v>233</v>
      </c>
    </row>
    <row r="3945" spans="1:29" x14ac:dyDescent="0.25">
      <c r="A3945">
        <v>345</v>
      </c>
      <c r="B3945">
        <v>345101</v>
      </c>
      <c r="C3945" t="s">
        <v>78</v>
      </c>
      <c r="D3945">
        <v>5970</v>
      </c>
      <c r="E3945">
        <v>195</v>
      </c>
      <c r="F3945" s="1">
        <v>41949</v>
      </c>
      <c r="G3945" t="s">
        <v>119</v>
      </c>
      <c r="H3945" t="s">
        <v>553</v>
      </c>
      <c r="K3945">
        <v>642671</v>
      </c>
      <c r="L3945">
        <v>194593</v>
      </c>
      <c r="P3945" t="s">
        <v>147</v>
      </c>
      <c r="Q3945" t="s">
        <v>172</v>
      </c>
      <c r="U3945">
        <v>11</v>
      </c>
      <c r="V3945">
        <v>14</v>
      </c>
      <c r="X3945">
        <v>3051654</v>
      </c>
      <c r="Y3945" t="s">
        <v>122</v>
      </c>
      <c r="Z3945">
        <v>345</v>
      </c>
      <c r="AA3945" t="s">
        <v>147</v>
      </c>
      <c r="AB3945" t="s">
        <v>124</v>
      </c>
      <c r="AC3945">
        <v>1</v>
      </c>
    </row>
    <row r="3946" spans="1:29" x14ac:dyDescent="0.25">
      <c r="A3946">
        <v>345</v>
      </c>
      <c r="B3946">
        <v>345101</v>
      </c>
      <c r="C3946" t="s">
        <v>78</v>
      </c>
      <c r="D3946">
        <v>5970</v>
      </c>
      <c r="E3946">
        <v>-195</v>
      </c>
      <c r="F3946" s="1">
        <v>41957</v>
      </c>
      <c r="G3946" t="s">
        <v>119</v>
      </c>
      <c r="H3946" t="s">
        <v>553</v>
      </c>
      <c r="K3946">
        <v>642671</v>
      </c>
      <c r="L3946">
        <v>194593</v>
      </c>
      <c r="P3946" t="s">
        <v>147</v>
      </c>
      <c r="Q3946" t="s">
        <v>172</v>
      </c>
      <c r="U3946">
        <v>11</v>
      </c>
      <c r="V3946">
        <v>14</v>
      </c>
      <c r="X3946">
        <v>3051654</v>
      </c>
      <c r="Y3946" t="s">
        <v>122</v>
      </c>
      <c r="Z3946">
        <v>345</v>
      </c>
      <c r="AA3946" t="s">
        <v>147</v>
      </c>
      <c r="AB3946" t="s">
        <v>124</v>
      </c>
      <c r="AC3946">
        <v>1</v>
      </c>
    </row>
    <row r="3947" spans="1:29" x14ac:dyDescent="0.25">
      <c r="A3947">
        <v>345</v>
      </c>
      <c r="B3947">
        <v>345101</v>
      </c>
      <c r="C3947" t="s">
        <v>78</v>
      </c>
      <c r="D3947">
        <v>5970</v>
      </c>
      <c r="E3947">
        <v>195</v>
      </c>
      <c r="F3947" s="1">
        <v>41961</v>
      </c>
      <c r="G3947" t="s">
        <v>119</v>
      </c>
      <c r="H3947" t="s">
        <v>551</v>
      </c>
      <c r="K3947">
        <v>644384</v>
      </c>
      <c r="L3947">
        <v>195047</v>
      </c>
      <c r="Q3947" t="s">
        <v>172</v>
      </c>
      <c r="U3947">
        <v>11</v>
      </c>
      <c r="V3947">
        <v>14</v>
      </c>
      <c r="X3947">
        <v>3057952</v>
      </c>
      <c r="Y3947" t="s">
        <v>122</v>
      </c>
      <c r="Z3947">
        <v>345</v>
      </c>
      <c r="AA3947" t="s">
        <v>147</v>
      </c>
      <c r="AB3947" t="s">
        <v>124</v>
      </c>
      <c r="AC3947">
        <v>1</v>
      </c>
    </row>
    <row r="3948" spans="1:29" x14ac:dyDescent="0.25">
      <c r="A3948">
        <v>345</v>
      </c>
      <c r="B3948">
        <v>345101</v>
      </c>
      <c r="C3948" t="s">
        <v>78</v>
      </c>
      <c r="D3948">
        <v>5970</v>
      </c>
      <c r="E3948">
        <v>7.48</v>
      </c>
      <c r="F3948" s="1">
        <v>41973</v>
      </c>
      <c r="G3948" t="s">
        <v>119</v>
      </c>
      <c r="H3948" t="s">
        <v>552</v>
      </c>
      <c r="I3948" t="s">
        <v>552</v>
      </c>
      <c r="K3948">
        <v>4976</v>
      </c>
      <c r="L3948">
        <v>196780</v>
      </c>
      <c r="Q3948" t="s">
        <v>344</v>
      </c>
      <c r="U3948">
        <v>11</v>
      </c>
      <c r="V3948">
        <v>14</v>
      </c>
      <c r="Y3948" t="s">
        <v>345</v>
      </c>
      <c r="Z3948">
        <v>0</v>
      </c>
      <c r="AA3948" t="s">
        <v>346</v>
      </c>
      <c r="AB3948" t="s">
        <v>124</v>
      </c>
      <c r="AC3948">
        <v>232</v>
      </c>
    </row>
    <row r="3949" spans="1:29" x14ac:dyDescent="0.25">
      <c r="A3949">
        <v>345</v>
      </c>
      <c r="B3949">
        <v>345102</v>
      </c>
      <c r="C3949" t="s">
        <v>78</v>
      </c>
      <c r="D3949">
        <v>5970</v>
      </c>
      <c r="E3949">
        <v>66</v>
      </c>
      <c r="F3949" s="1">
        <v>41973</v>
      </c>
      <c r="G3949" t="s">
        <v>119</v>
      </c>
      <c r="H3949" t="s">
        <v>552</v>
      </c>
      <c r="I3949" t="s">
        <v>552</v>
      </c>
      <c r="K3949">
        <v>4976</v>
      </c>
      <c r="L3949">
        <v>196780</v>
      </c>
      <c r="Q3949" t="s">
        <v>344</v>
      </c>
      <c r="U3949">
        <v>11</v>
      </c>
      <c r="V3949">
        <v>14</v>
      </c>
      <c r="Y3949" t="s">
        <v>345</v>
      </c>
      <c r="Z3949">
        <v>0</v>
      </c>
      <c r="AA3949" t="s">
        <v>346</v>
      </c>
      <c r="AB3949" t="s">
        <v>124</v>
      </c>
      <c r="AC3949">
        <v>233</v>
      </c>
    </row>
    <row r="3950" spans="1:29" x14ac:dyDescent="0.25">
      <c r="A3950">
        <v>345</v>
      </c>
      <c r="B3950">
        <v>345101</v>
      </c>
      <c r="C3950" t="s">
        <v>78</v>
      </c>
      <c r="D3950">
        <v>5970</v>
      </c>
      <c r="E3950">
        <v>195</v>
      </c>
      <c r="F3950" s="1">
        <v>41989</v>
      </c>
      <c r="G3950" t="s">
        <v>119</v>
      </c>
      <c r="H3950" t="s">
        <v>551</v>
      </c>
      <c r="K3950">
        <v>650598</v>
      </c>
      <c r="L3950">
        <v>196998</v>
      </c>
      <c r="Q3950" t="s">
        <v>172</v>
      </c>
      <c r="U3950">
        <v>12</v>
      </c>
      <c r="V3950">
        <v>14</v>
      </c>
      <c r="X3950">
        <v>3057952</v>
      </c>
      <c r="Y3950" t="s">
        <v>122</v>
      </c>
      <c r="Z3950">
        <v>345</v>
      </c>
      <c r="AA3950" t="s">
        <v>147</v>
      </c>
      <c r="AB3950" t="s">
        <v>124</v>
      </c>
      <c r="AC3950">
        <v>1</v>
      </c>
    </row>
    <row r="3951" spans="1:29" x14ac:dyDescent="0.25">
      <c r="A3951">
        <v>345</v>
      </c>
      <c r="B3951">
        <v>345101</v>
      </c>
      <c r="C3951" t="s">
        <v>78</v>
      </c>
      <c r="D3951">
        <v>5970</v>
      </c>
      <c r="E3951">
        <v>6.77</v>
      </c>
      <c r="F3951" s="1">
        <v>42004</v>
      </c>
      <c r="G3951" t="s">
        <v>119</v>
      </c>
      <c r="H3951" t="s">
        <v>552</v>
      </c>
      <c r="I3951" t="s">
        <v>552</v>
      </c>
      <c r="K3951">
        <v>4976</v>
      </c>
      <c r="L3951">
        <v>199153</v>
      </c>
      <c r="Q3951" t="s">
        <v>344</v>
      </c>
      <c r="U3951">
        <v>12</v>
      </c>
      <c r="V3951">
        <v>14</v>
      </c>
      <c r="Y3951" t="s">
        <v>345</v>
      </c>
      <c r="Z3951">
        <v>0</v>
      </c>
      <c r="AA3951" t="s">
        <v>346</v>
      </c>
      <c r="AB3951" t="s">
        <v>124</v>
      </c>
      <c r="AC3951">
        <v>232</v>
      </c>
    </row>
    <row r="3952" spans="1:29" x14ac:dyDescent="0.25">
      <c r="A3952">
        <v>345</v>
      </c>
      <c r="B3952">
        <v>345102</v>
      </c>
      <c r="C3952" t="s">
        <v>78</v>
      </c>
      <c r="D3952">
        <v>5970</v>
      </c>
      <c r="E3952">
        <v>59.87</v>
      </c>
      <c r="F3952" s="1">
        <v>42004</v>
      </c>
      <c r="G3952" t="s">
        <v>119</v>
      </c>
      <c r="H3952" t="s">
        <v>552</v>
      </c>
      <c r="I3952" t="s">
        <v>552</v>
      </c>
      <c r="K3952">
        <v>4976</v>
      </c>
      <c r="L3952">
        <v>199153</v>
      </c>
      <c r="Q3952" t="s">
        <v>344</v>
      </c>
      <c r="U3952">
        <v>12</v>
      </c>
      <c r="V3952">
        <v>14</v>
      </c>
      <c r="Y3952" t="s">
        <v>345</v>
      </c>
      <c r="Z3952">
        <v>0</v>
      </c>
      <c r="AA3952" t="s">
        <v>346</v>
      </c>
      <c r="AB3952" t="s">
        <v>124</v>
      </c>
      <c r="AC3952">
        <v>233</v>
      </c>
    </row>
    <row r="3953" spans="1:29" x14ac:dyDescent="0.25">
      <c r="A3953">
        <v>345</v>
      </c>
      <c r="B3953">
        <v>345101</v>
      </c>
      <c r="C3953" t="s">
        <v>78</v>
      </c>
      <c r="D3953">
        <v>5970</v>
      </c>
      <c r="E3953">
        <v>195</v>
      </c>
      <c r="F3953" s="1">
        <v>42024</v>
      </c>
      <c r="G3953" t="s">
        <v>119</v>
      </c>
      <c r="H3953" t="s">
        <v>551</v>
      </c>
      <c r="K3953">
        <v>657463</v>
      </c>
      <c r="L3953">
        <v>199263</v>
      </c>
      <c r="Q3953" t="s">
        <v>172</v>
      </c>
      <c r="U3953">
        <v>1</v>
      </c>
      <c r="V3953">
        <v>15</v>
      </c>
      <c r="X3953">
        <v>3057952</v>
      </c>
      <c r="Y3953" t="s">
        <v>122</v>
      </c>
      <c r="Z3953">
        <v>345</v>
      </c>
      <c r="AA3953" t="s">
        <v>147</v>
      </c>
      <c r="AB3953" t="s">
        <v>124</v>
      </c>
      <c r="AC3953">
        <v>1</v>
      </c>
    </row>
    <row r="3954" spans="1:29" x14ac:dyDescent="0.25">
      <c r="A3954">
        <v>345</v>
      </c>
      <c r="B3954">
        <v>345101</v>
      </c>
      <c r="C3954" t="s">
        <v>78</v>
      </c>
      <c r="D3954">
        <v>5970</v>
      </c>
      <c r="E3954">
        <v>6.78</v>
      </c>
      <c r="F3954" s="1">
        <v>42035</v>
      </c>
      <c r="G3954" t="s">
        <v>119</v>
      </c>
      <c r="H3954" t="s">
        <v>552</v>
      </c>
      <c r="I3954" t="s">
        <v>552</v>
      </c>
      <c r="K3954">
        <v>4976</v>
      </c>
      <c r="L3954">
        <v>201178</v>
      </c>
      <c r="Q3954" t="s">
        <v>344</v>
      </c>
      <c r="U3954">
        <v>1</v>
      </c>
      <c r="V3954">
        <v>15</v>
      </c>
      <c r="Y3954" t="s">
        <v>345</v>
      </c>
      <c r="Z3954">
        <v>0</v>
      </c>
      <c r="AA3954" t="s">
        <v>346</v>
      </c>
      <c r="AB3954" t="s">
        <v>124</v>
      </c>
      <c r="AC3954">
        <v>232</v>
      </c>
    </row>
    <row r="3955" spans="1:29" x14ac:dyDescent="0.25">
      <c r="A3955">
        <v>345</v>
      </c>
      <c r="B3955">
        <v>345102</v>
      </c>
      <c r="C3955" t="s">
        <v>78</v>
      </c>
      <c r="D3955">
        <v>5970</v>
      </c>
      <c r="E3955">
        <v>59.8</v>
      </c>
      <c r="F3955" s="1">
        <v>42035</v>
      </c>
      <c r="G3955" t="s">
        <v>119</v>
      </c>
      <c r="H3955" t="s">
        <v>552</v>
      </c>
      <c r="I3955" t="s">
        <v>552</v>
      </c>
      <c r="K3955">
        <v>4976</v>
      </c>
      <c r="L3955">
        <v>201178</v>
      </c>
      <c r="Q3955" t="s">
        <v>344</v>
      </c>
      <c r="U3955">
        <v>1</v>
      </c>
      <c r="V3955">
        <v>15</v>
      </c>
      <c r="Y3955" t="s">
        <v>345</v>
      </c>
      <c r="Z3955">
        <v>0</v>
      </c>
      <c r="AA3955" t="s">
        <v>346</v>
      </c>
      <c r="AB3955" t="s">
        <v>124</v>
      </c>
      <c r="AC3955">
        <v>233</v>
      </c>
    </row>
    <row r="3956" spans="1:29" x14ac:dyDescent="0.25">
      <c r="A3956">
        <v>345</v>
      </c>
      <c r="B3956">
        <v>345101</v>
      </c>
      <c r="C3956" t="s">
        <v>78</v>
      </c>
      <c r="D3956">
        <v>5970</v>
      </c>
      <c r="E3956">
        <v>6.7</v>
      </c>
      <c r="F3956" s="1">
        <v>42063</v>
      </c>
      <c r="G3956" t="s">
        <v>119</v>
      </c>
      <c r="H3956" t="s">
        <v>552</v>
      </c>
      <c r="I3956" t="s">
        <v>552</v>
      </c>
      <c r="K3956">
        <v>4976</v>
      </c>
      <c r="L3956">
        <v>203189</v>
      </c>
      <c r="Q3956" t="s">
        <v>344</v>
      </c>
      <c r="U3956">
        <v>2</v>
      </c>
      <c r="V3956">
        <v>15</v>
      </c>
      <c r="Y3956" t="s">
        <v>345</v>
      </c>
      <c r="Z3956">
        <v>0</v>
      </c>
      <c r="AA3956" t="s">
        <v>346</v>
      </c>
      <c r="AB3956" t="s">
        <v>124</v>
      </c>
      <c r="AC3956">
        <v>232</v>
      </c>
    </row>
    <row r="3957" spans="1:29" x14ac:dyDescent="0.25">
      <c r="A3957">
        <v>345</v>
      </c>
      <c r="B3957">
        <v>345102</v>
      </c>
      <c r="C3957" t="s">
        <v>78</v>
      </c>
      <c r="D3957">
        <v>5970</v>
      </c>
      <c r="E3957">
        <v>58.7</v>
      </c>
      <c r="F3957" s="1">
        <v>42063</v>
      </c>
      <c r="G3957" t="s">
        <v>119</v>
      </c>
      <c r="H3957" t="s">
        <v>552</v>
      </c>
      <c r="I3957" t="s">
        <v>552</v>
      </c>
      <c r="K3957">
        <v>4976</v>
      </c>
      <c r="L3957">
        <v>203189</v>
      </c>
      <c r="Q3957" t="s">
        <v>344</v>
      </c>
      <c r="U3957">
        <v>2</v>
      </c>
      <c r="V3957">
        <v>15</v>
      </c>
      <c r="Y3957" t="s">
        <v>345</v>
      </c>
      <c r="Z3957">
        <v>0</v>
      </c>
      <c r="AA3957" t="s">
        <v>346</v>
      </c>
      <c r="AB3957" t="s">
        <v>124</v>
      </c>
      <c r="AC3957">
        <v>233</v>
      </c>
    </row>
    <row r="3958" spans="1:29" x14ac:dyDescent="0.25">
      <c r="A3958">
        <v>345</v>
      </c>
      <c r="B3958">
        <v>345101</v>
      </c>
      <c r="C3958" t="s">
        <v>78</v>
      </c>
      <c r="D3958">
        <v>5970</v>
      </c>
      <c r="E3958">
        <v>195</v>
      </c>
      <c r="F3958" s="1">
        <v>42073</v>
      </c>
      <c r="G3958" t="s">
        <v>119</v>
      </c>
      <c r="H3958" t="s">
        <v>551</v>
      </c>
      <c r="K3958">
        <v>668378</v>
      </c>
      <c r="L3958">
        <v>202857</v>
      </c>
      <c r="Q3958" t="s">
        <v>172</v>
      </c>
      <c r="U3958">
        <v>3</v>
      </c>
      <c r="V3958">
        <v>15</v>
      </c>
      <c r="X3958">
        <v>3057952</v>
      </c>
      <c r="Y3958" t="s">
        <v>122</v>
      </c>
      <c r="Z3958">
        <v>345</v>
      </c>
      <c r="AA3958" t="s">
        <v>147</v>
      </c>
      <c r="AB3958" t="s">
        <v>124</v>
      </c>
      <c r="AC3958">
        <v>1</v>
      </c>
    </row>
    <row r="3959" spans="1:29" x14ac:dyDescent="0.25">
      <c r="A3959">
        <v>345</v>
      </c>
      <c r="B3959">
        <v>345101</v>
      </c>
      <c r="C3959" t="s">
        <v>78</v>
      </c>
      <c r="D3959">
        <v>5970</v>
      </c>
      <c r="E3959">
        <v>195</v>
      </c>
      <c r="F3959" s="1">
        <v>42073</v>
      </c>
      <c r="G3959" t="s">
        <v>119</v>
      </c>
      <c r="H3959" t="s">
        <v>551</v>
      </c>
      <c r="K3959">
        <v>668380</v>
      </c>
      <c r="L3959">
        <v>202857</v>
      </c>
      <c r="Q3959" t="s">
        <v>172</v>
      </c>
      <c r="U3959">
        <v>3</v>
      </c>
      <c r="V3959">
        <v>15</v>
      </c>
      <c r="X3959">
        <v>3057952</v>
      </c>
      <c r="Y3959" t="s">
        <v>122</v>
      </c>
      <c r="Z3959">
        <v>345</v>
      </c>
      <c r="AA3959" t="s">
        <v>147</v>
      </c>
      <c r="AB3959" t="s">
        <v>124</v>
      </c>
      <c r="AC3959">
        <v>1</v>
      </c>
    </row>
    <row r="3960" spans="1:29" x14ac:dyDescent="0.25">
      <c r="A3960">
        <v>345</v>
      </c>
      <c r="B3960">
        <v>345101</v>
      </c>
      <c r="C3960" t="s">
        <v>78</v>
      </c>
      <c r="D3960">
        <v>5970</v>
      </c>
      <c r="E3960">
        <v>6.69</v>
      </c>
      <c r="F3960" s="1">
        <v>42094</v>
      </c>
      <c r="G3960" t="s">
        <v>119</v>
      </c>
      <c r="H3960" t="s">
        <v>552</v>
      </c>
      <c r="I3960" t="s">
        <v>552</v>
      </c>
      <c r="K3960">
        <v>4976</v>
      </c>
      <c r="L3960">
        <v>205849</v>
      </c>
      <c r="Q3960" t="s">
        <v>344</v>
      </c>
      <c r="U3960">
        <v>3</v>
      </c>
      <c r="V3960">
        <v>15</v>
      </c>
      <c r="Y3960" t="s">
        <v>345</v>
      </c>
      <c r="Z3960">
        <v>0</v>
      </c>
      <c r="AA3960" t="s">
        <v>346</v>
      </c>
      <c r="AB3960" t="s">
        <v>124</v>
      </c>
      <c r="AC3960">
        <v>232</v>
      </c>
    </row>
    <row r="3961" spans="1:29" x14ac:dyDescent="0.25">
      <c r="A3961">
        <v>345</v>
      </c>
      <c r="B3961">
        <v>345102</v>
      </c>
      <c r="C3961" t="s">
        <v>78</v>
      </c>
      <c r="D3961">
        <v>5970</v>
      </c>
      <c r="E3961">
        <v>58.43</v>
      </c>
      <c r="F3961" s="1">
        <v>42094</v>
      </c>
      <c r="G3961" t="s">
        <v>119</v>
      </c>
      <c r="H3961" t="s">
        <v>552</v>
      </c>
      <c r="I3961" t="s">
        <v>552</v>
      </c>
      <c r="K3961">
        <v>4976</v>
      </c>
      <c r="L3961">
        <v>205849</v>
      </c>
      <c r="Q3961" t="s">
        <v>344</v>
      </c>
      <c r="U3961">
        <v>3</v>
      </c>
      <c r="V3961">
        <v>15</v>
      </c>
      <c r="Y3961" t="s">
        <v>345</v>
      </c>
      <c r="Z3961">
        <v>0</v>
      </c>
      <c r="AA3961" t="s">
        <v>346</v>
      </c>
      <c r="AB3961" t="s">
        <v>124</v>
      </c>
      <c r="AC3961">
        <v>233</v>
      </c>
    </row>
    <row r="3962" spans="1:29" x14ac:dyDescent="0.25">
      <c r="A3962">
        <v>345</v>
      </c>
      <c r="B3962">
        <v>345101</v>
      </c>
      <c r="C3962" t="s">
        <v>78</v>
      </c>
      <c r="D3962">
        <v>5970</v>
      </c>
      <c r="E3962">
        <v>195</v>
      </c>
      <c r="F3962" s="1">
        <v>42122</v>
      </c>
      <c r="G3962" t="s">
        <v>119</v>
      </c>
      <c r="H3962" t="s">
        <v>551</v>
      </c>
      <c r="K3962">
        <v>679527</v>
      </c>
      <c r="L3962">
        <v>206518</v>
      </c>
      <c r="Q3962" t="s">
        <v>172</v>
      </c>
      <c r="U3962">
        <v>4</v>
      </c>
      <c r="V3962">
        <v>15</v>
      </c>
      <c r="X3962">
        <v>3057952</v>
      </c>
      <c r="Y3962" t="s">
        <v>122</v>
      </c>
      <c r="Z3962">
        <v>345</v>
      </c>
      <c r="AA3962" t="s">
        <v>147</v>
      </c>
      <c r="AB3962" t="s">
        <v>124</v>
      </c>
      <c r="AC3962">
        <v>1</v>
      </c>
    </row>
    <row r="3963" spans="1:29" x14ac:dyDescent="0.25">
      <c r="A3963">
        <v>345</v>
      </c>
      <c r="B3963">
        <v>345101</v>
      </c>
      <c r="C3963" t="s">
        <v>78</v>
      </c>
      <c r="D3963">
        <v>5970</v>
      </c>
      <c r="E3963">
        <v>6.71</v>
      </c>
      <c r="F3963" s="1">
        <v>42124</v>
      </c>
      <c r="G3963" t="s">
        <v>119</v>
      </c>
      <c r="H3963" t="s">
        <v>552</v>
      </c>
      <c r="I3963" t="s">
        <v>552</v>
      </c>
      <c r="K3963">
        <v>4976</v>
      </c>
      <c r="L3963">
        <v>208038</v>
      </c>
      <c r="Q3963" t="s">
        <v>344</v>
      </c>
      <c r="U3963">
        <v>4</v>
      </c>
      <c r="V3963">
        <v>15</v>
      </c>
      <c r="Y3963" t="s">
        <v>345</v>
      </c>
      <c r="Z3963">
        <v>0</v>
      </c>
      <c r="AA3963" t="s">
        <v>346</v>
      </c>
      <c r="AB3963" t="s">
        <v>124</v>
      </c>
      <c r="AC3963">
        <v>232</v>
      </c>
    </row>
    <row r="3964" spans="1:29" x14ac:dyDescent="0.25">
      <c r="A3964">
        <v>345</v>
      </c>
      <c r="B3964">
        <v>345102</v>
      </c>
      <c r="C3964" t="s">
        <v>78</v>
      </c>
      <c r="D3964">
        <v>5970</v>
      </c>
      <c r="E3964">
        <v>58.67</v>
      </c>
      <c r="F3964" s="1">
        <v>42124</v>
      </c>
      <c r="G3964" t="s">
        <v>119</v>
      </c>
      <c r="H3964" t="s">
        <v>552</v>
      </c>
      <c r="I3964" t="s">
        <v>552</v>
      </c>
      <c r="K3964">
        <v>4976</v>
      </c>
      <c r="L3964">
        <v>208038</v>
      </c>
      <c r="Q3964" t="s">
        <v>344</v>
      </c>
      <c r="U3964">
        <v>4</v>
      </c>
      <c r="V3964">
        <v>15</v>
      </c>
      <c r="Y3964" t="s">
        <v>345</v>
      </c>
      <c r="Z3964">
        <v>0</v>
      </c>
      <c r="AA3964" t="s">
        <v>346</v>
      </c>
      <c r="AB3964" t="s">
        <v>124</v>
      </c>
      <c r="AC3964">
        <v>233</v>
      </c>
    </row>
    <row r="3965" spans="1:29" x14ac:dyDescent="0.25">
      <c r="A3965">
        <v>345</v>
      </c>
      <c r="B3965">
        <v>345101</v>
      </c>
      <c r="C3965" t="s">
        <v>78</v>
      </c>
      <c r="D3965">
        <v>5970</v>
      </c>
      <c r="E3965">
        <v>6.66</v>
      </c>
      <c r="F3965" s="1">
        <v>42155</v>
      </c>
      <c r="G3965" t="s">
        <v>119</v>
      </c>
      <c r="H3965" t="s">
        <v>552</v>
      </c>
      <c r="I3965" t="s">
        <v>552</v>
      </c>
      <c r="K3965">
        <v>4976</v>
      </c>
      <c r="L3965">
        <v>210146</v>
      </c>
      <c r="Q3965" t="s">
        <v>344</v>
      </c>
      <c r="U3965">
        <v>5</v>
      </c>
      <c r="V3965">
        <v>15</v>
      </c>
      <c r="Y3965" t="s">
        <v>345</v>
      </c>
      <c r="Z3965">
        <v>0</v>
      </c>
      <c r="AA3965" t="s">
        <v>346</v>
      </c>
      <c r="AB3965" t="s">
        <v>124</v>
      </c>
      <c r="AC3965">
        <v>232</v>
      </c>
    </row>
    <row r="3966" spans="1:29" x14ac:dyDescent="0.25">
      <c r="A3966">
        <v>345</v>
      </c>
      <c r="B3966">
        <v>345102</v>
      </c>
      <c r="C3966" t="s">
        <v>78</v>
      </c>
      <c r="D3966">
        <v>5970</v>
      </c>
      <c r="E3966">
        <v>58.54</v>
      </c>
      <c r="F3966" s="1">
        <v>42155</v>
      </c>
      <c r="G3966" t="s">
        <v>119</v>
      </c>
      <c r="H3966" t="s">
        <v>552</v>
      </c>
      <c r="I3966" t="s">
        <v>552</v>
      </c>
      <c r="K3966">
        <v>4976</v>
      </c>
      <c r="L3966">
        <v>210146</v>
      </c>
      <c r="Q3966" t="s">
        <v>344</v>
      </c>
      <c r="U3966">
        <v>5</v>
      </c>
      <c r="V3966">
        <v>15</v>
      </c>
      <c r="Y3966" t="s">
        <v>345</v>
      </c>
      <c r="Z3966">
        <v>0</v>
      </c>
      <c r="AA3966" t="s">
        <v>346</v>
      </c>
      <c r="AB3966" t="s">
        <v>124</v>
      </c>
      <c r="AC3966">
        <v>233</v>
      </c>
    </row>
    <row r="3967" spans="1:29" x14ac:dyDescent="0.25">
      <c r="A3967">
        <v>345</v>
      </c>
      <c r="B3967">
        <v>345101</v>
      </c>
      <c r="C3967" t="s">
        <v>78</v>
      </c>
      <c r="D3967">
        <v>5970</v>
      </c>
      <c r="E3967">
        <v>195</v>
      </c>
      <c r="F3967" s="1">
        <v>42155</v>
      </c>
      <c r="G3967" t="s">
        <v>119</v>
      </c>
      <c r="H3967" t="s">
        <v>494</v>
      </c>
      <c r="I3967" t="s">
        <v>551</v>
      </c>
      <c r="K3967">
        <v>304185</v>
      </c>
      <c r="L3967">
        <v>209358</v>
      </c>
      <c r="P3967" t="s">
        <v>126</v>
      </c>
      <c r="Q3967" t="s">
        <v>170</v>
      </c>
      <c r="U3967">
        <v>5</v>
      </c>
      <c r="V3967">
        <v>15</v>
      </c>
      <c r="Y3967" t="s">
        <v>122</v>
      </c>
      <c r="Z3967">
        <v>102</v>
      </c>
      <c r="AA3967" t="s">
        <v>123</v>
      </c>
      <c r="AB3967" t="s">
        <v>124</v>
      </c>
      <c r="AC3967">
        <v>108</v>
      </c>
    </row>
    <row r="3968" spans="1:29" x14ac:dyDescent="0.25">
      <c r="A3968">
        <v>345</v>
      </c>
      <c r="B3968">
        <v>345101</v>
      </c>
      <c r="C3968" t="s">
        <v>78</v>
      </c>
      <c r="D3968">
        <v>5970</v>
      </c>
      <c r="E3968">
        <v>-195</v>
      </c>
      <c r="F3968" s="1">
        <v>42156</v>
      </c>
      <c r="G3968" t="s">
        <v>119</v>
      </c>
      <c r="H3968" t="s">
        <v>494</v>
      </c>
      <c r="I3968" t="s">
        <v>551</v>
      </c>
      <c r="K3968">
        <v>304185</v>
      </c>
      <c r="L3968">
        <v>209358</v>
      </c>
      <c r="P3968" t="s">
        <v>126</v>
      </c>
      <c r="Q3968" t="s">
        <v>170</v>
      </c>
      <c r="U3968">
        <v>6</v>
      </c>
      <c r="V3968">
        <v>15</v>
      </c>
      <c r="Y3968" t="s">
        <v>122</v>
      </c>
      <c r="Z3968">
        <v>102</v>
      </c>
      <c r="AA3968" t="s">
        <v>123</v>
      </c>
      <c r="AB3968" t="s">
        <v>124</v>
      </c>
      <c r="AC3968">
        <v>108</v>
      </c>
    </row>
    <row r="3969" spans="1:29" x14ac:dyDescent="0.25">
      <c r="A3969">
        <v>345</v>
      </c>
      <c r="B3969">
        <v>345101</v>
      </c>
      <c r="C3969" t="s">
        <v>78</v>
      </c>
      <c r="D3969">
        <v>5970</v>
      </c>
      <c r="E3969">
        <v>195</v>
      </c>
      <c r="F3969" s="1">
        <v>42156</v>
      </c>
      <c r="G3969" t="s">
        <v>119</v>
      </c>
      <c r="H3969" t="s">
        <v>551</v>
      </c>
      <c r="K3969">
        <v>687140</v>
      </c>
      <c r="L3969">
        <v>209097</v>
      </c>
      <c r="Q3969" t="s">
        <v>172</v>
      </c>
      <c r="U3969">
        <v>6</v>
      </c>
      <c r="V3969">
        <v>15</v>
      </c>
      <c r="X3969">
        <v>3057952</v>
      </c>
      <c r="Y3969" t="s">
        <v>122</v>
      </c>
      <c r="Z3969">
        <v>345</v>
      </c>
      <c r="AA3969" t="s">
        <v>147</v>
      </c>
      <c r="AB3969" t="s">
        <v>124</v>
      </c>
      <c r="AC3969">
        <v>1</v>
      </c>
    </row>
    <row r="3970" spans="1:29" x14ac:dyDescent="0.25">
      <c r="A3970">
        <v>345</v>
      </c>
      <c r="B3970">
        <v>345101</v>
      </c>
      <c r="C3970" t="s">
        <v>78</v>
      </c>
      <c r="D3970">
        <v>5970</v>
      </c>
      <c r="E3970">
        <v>6.62</v>
      </c>
      <c r="F3970" s="1">
        <v>42185</v>
      </c>
      <c r="G3970" t="s">
        <v>119</v>
      </c>
      <c r="H3970" t="s">
        <v>552</v>
      </c>
      <c r="I3970" t="s">
        <v>552</v>
      </c>
      <c r="K3970">
        <v>4976</v>
      </c>
      <c r="L3970">
        <v>212653</v>
      </c>
      <c r="Q3970" t="s">
        <v>344</v>
      </c>
      <c r="U3970">
        <v>6</v>
      </c>
      <c r="V3970">
        <v>15</v>
      </c>
      <c r="Y3970" t="s">
        <v>345</v>
      </c>
      <c r="Z3970">
        <v>0</v>
      </c>
      <c r="AA3970" t="s">
        <v>346</v>
      </c>
      <c r="AB3970" t="s">
        <v>124</v>
      </c>
      <c r="AC3970">
        <v>232</v>
      </c>
    </row>
    <row r="3971" spans="1:29" x14ac:dyDescent="0.25">
      <c r="A3971">
        <v>345</v>
      </c>
      <c r="B3971">
        <v>345102</v>
      </c>
      <c r="C3971" t="s">
        <v>78</v>
      </c>
      <c r="D3971">
        <v>5970</v>
      </c>
      <c r="E3971">
        <v>58.66</v>
      </c>
      <c r="F3971" s="1">
        <v>42185</v>
      </c>
      <c r="G3971" t="s">
        <v>119</v>
      </c>
      <c r="H3971" t="s">
        <v>552</v>
      </c>
      <c r="I3971" t="s">
        <v>552</v>
      </c>
      <c r="K3971">
        <v>4976</v>
      </c>
      <c r="L3971">
        <v>212653</v>
      </c>
      <c r="Q3971" t="s">
        <v>344</v>
      </c>
      <c r="U3971">
        <v>6</v>
      </c>
      <c r="V3971">
        <v>15</v>
      </c>
      <c r="Y3971" t="s">
        <v>345</v>
      </c>
      <c r="Z3971">
        <v>0</v>
      </c>
      <c r="AA3971" t="s">
        <v>346</v>
      </c>
      <c r="AB3971" t="s">
        <v>124</v>
      </c>
      <c r="AC3971">
        <v>233</v>
      </c>
    </row>
    <row r="3972" spans="1:29" x14ac:dyDescent="0.25">
      <c r="A3972">
        <v>345</v>
      </c>
      <c r="B3972">
        <v>345101</v>
      </c>
      <c r="C3972" t="s">
        <v>78</v>
      </c>
      <c r="D3972">
        <v>5975</v>
      </c>
      <c r="E3972">
        <v>12.93</v>
      </c>
      <c r="F3972" s="1">
        <v>41943</v>
      </c>
      <c r="G3972" t="s">
        <v>119</v>
      </c>
      <c r="H3972" t="s">
        <v>554</v>
      </c>
      <c r="I3972" t="s">
        <v>554</v>
      </c>
      <c r="K3972">
        <v>4986</v>
      </c>
      <c r="L3972">
        <v>194806</v>
      </c>
      <c r="Q3972" t="s">
        <v>344</v>
      </c>
      <c r="U3972">
        <v>10</v>
      </c>
      <c r="V3972">
        <v>14</v>
      </c>
      <c r="Y3972" t="s">
        <v>345</v>
      </c>
      <c r="Z3972">
        <v>0</v>
      </c>
      <c r="AA3972" t="s">
        <v>346</v>
      </c>
      <c r="AB3972" t="s">
        <v>124</v>
      </c>
      <c r="AC3972">
        <v>232</v>
      </c>
    </row>
    <row r="3973" spans="1:29" x14ac:dyDescent="0.25">
      <c r="A3973">
        <v>345</v>
      </c>
      <c r="B3973">
        <v>345102</v>
      </c>
      <c r="C3973" t="s">
        <v>78</v>
      </c>
      <c r="D3973">
        <v>5975</v>
      </c>
      <c r="E3973">
        <v>113.69</v>
      </c>
      <c r="F3973" s="1">
        <v>41943</v>
      </c>
      <c r="G3973" t="s">
        <v>119</v>
      </c>
      <c r="H3973" t="s">
        <v>554</v>
      </c>
      <c r="I3973" t="s">
        <v>554</v>
      </c>
      <c r="K3973">
        <v>4986</v>
      </c>
      <c r="L3973">
        <v>194806</v>
      </c>
      <c r="Q3973" t="s">
        <v>344</v>
      </c>
      <c r="U3973">
        <v>10</v>
      </c>
      <c r="V3973">
        <v>14</v>
      </c>
      <c r="Y3973" t="s">
        <v>345</v>
      </c>
      <c r="Z3973">
        <v>0</v>
      </c>
      <c r="AA3973" t="s">
        <v>346</v>
      </c>
      <c r="AB3973" t="s">
        <v>124</v>
      </c>
      <c r="AC3973">
        <v>233</v>
      </c>
    </row>
    <row r="3974" spans="1:29" x14ac:dyDescent="0.25">
      <c r="A3974">
        <v>345</v>
      </c>
      <c r="B3974">
        <v>345101</v>
      </c>
      <c r="C3974" t="s">
        <v>78</v>
      </c>
      <c r="D3974">
        <v>5975</v>
      </c>
      <c r="E3974">
        <v>2.09</v>
      </c>
      <c r="F3974" s="1">
        <v>42004</v>
      </c>
      <c r="G3974" t="s">
        <v>119</v>
      </c>
      <c r="H3974" t="s">
        <v>554</v>
      </c>
      <c r="I3974" t="s">
        <v>554</v>
      </c>
      <c r="K3974">
        <v>4986</v>
      </c>
      <c r="L3974">
        <v>199153</v>
      </c>
      <c r="Q3974" t="s">
        <v>344</v>
      </c>
      <c r="U3974">
        <v>12</v>
      </c>
      <c r="V3974">
        <v>14</v>
      </c>
      <c r="Y3974" t="s">
        <v>345</v>
      </c>
      <c r="Z3974">
        <v>0</v>
      </c>
      <c r="AA3974" t="s">
        <v>346</v>
      </c>
      <c r="AB3974" t="s">
        <v>124</v>
      </c>
      <c r="AC3974">
        <v>232</v>
      </c>
    </row>
    <row r="3975" spans="1:29" x14ac:dyDescent="0.25">
      <c r="A3975">
        <v>345</v>
      </c>
      <c r="B3975">
        <v>345102</v>
      </c>
      <c r="C3975" t="s">
        <v>78</v>
      </c>
      <c r="D3975">
        <v>5975</v>
      </c>
      <c r="E3975">
        <v>18.52</v>
      </c>
      <c r="F3975" s="1">
        <v>42004</v>
      </c>
      <c r="G3975" t="s">
        <v>119</v>
      </c>
      <c r="H3975" t="s">
        <v>554</v>
      </c>
      <c r="I3975" t="s">
        <v>554</v>
      </c>
      <c r="K3975">
        <v>4986</v>
      </c>
      <c r="L3975">
        <v>199153</v>
      </c>
      <c r="Q3975" t="s">
        <v>344</v>
      </c>
      <c r="U3975">
        <v>12</v>
      </c>
      <c r="V3975">
        <v>14</v>
      </c>
      <c r="Y3975" t="s">
        <v>345</v>
      </c>
      <c r="Z3975">
        <v>0</v>
      </c>
      <c r="AA3975" t="s">
        <v>346</v>
      </c>
      <c r="AB3975" t="s">
        <v>124</v>
      </c>
      <c r="AC3975">
        <v>233</v>
      </c>
    </row>
    <row r="3976" spans="1:29" x14ac:dyDescent="0.25">
      <c r="A3976">
        <v>345</v>
      </c>
      <c r="B3976">
        <v>345101</v>
      </c>
      <c r="C3976" t="s">
        <v>78</v>
      </c>
      <c r="D3976">
        <v>5975</v>
      </c>
      <c r="E3976">
        <v>309.39999999999998</v>
      </c>
      <c r="F3976" s="1">
        <v>42111</v>
      </c>
      <c r="G3976" t="s">
        <v>119</v>
      </c>
      <c r="H3976" t="s">
        <v>555</v>
      </c>
      <c r="I3976" t="s">
        <v>556</v>
      </c>
      <c r="K3976">
        <v>192885</v>
      </c>
      <c r="L3976">
        <v>205852</v>
      </c>
      <c r="M3976">
        <v>184180</v>
      </c>
      <c r="N3976" t="s">
        <v>307</v>
      </c>
      <c r="O3976" t="s">
        <v>293</v>
      </c>
      <c r="Q3976" t="s">
        <v>294</v>
      </c>
      <c r="U3976">
        <v>4</v>
      </c>
      <c r="V3976">
        <v>15</v>
      </c>
      <c r="X3976">
        <v>3057470</v>
      </c>
      <c r="Y3976" t="s">
        <v>122</v>
      </c>
      <c r="Z3976">
        <v>345</v>
      </c>
      <c r="AA3976" t="s">
        <v>295</v>
      </c>
      <c r="AB3976" t="s">
        <v>124</v>
      </c>
      <c r="AC3976">
        <v>1</v>
      </c>
    </row>
    <row r="3977" spans="1:29" x14ac:dyDescent="0.25">
      <c r="A3977">
        <v>345</v>
      </c>
      <c r="B3977">
        <v>345101</v>
      </c>
      <c r="C3977" t="s">
        <v>78</v>
      </c>
      <c r="D3977">
        <v>5980</v>
      </c>
      <c r="E3977">
        <v>0.08</v>
      </c>
      <c r="F3977" s="1">
        <v>41912</v>
      </c>
      <c r="G3977" t="s">
        <v>119</v>
      </c>
      <c r="H3977" t="s">
        <v>557</v>
      </c>
      <c r="I3977" t="s">
        <v>557</v>
      </c>
      <c r="K3977">
        <v>4996</v>
      </c>
      <c r="L3977">
        <v>192448</v>
      </c>
      <c r="Q3977" t="s">
        <v>344</v>
      </c>
      <c r="U3977">
        <v>9</v>
      </c>
      <c r="V3977">
        <v>14</v>
      </c>
      <c r="Y3977" t="s">
        <v>345</v>
      </c>
      <c r="Z3977">
        <v>0</v>
      </c>
      <c r="AA3977" t="s">
        <v>346</v>
      </c>
      <c r="AB3977" t="s">
        <v>124</v>
      </c>
      <c r="AC3977">
        <v>228</v>
      </c>
    </row>
    <row r="3978" spans="1:29" x14ac:dyDescent="0.25">
      <c r="A3978">
        <v>345</v>
      </c>
      <c r="B3978">
        <v>345102</v>
      </c>
      <c r="C3978" t="s">
        <v>78</v>
      </c>
      <c r="D3978">
        <v>5980</v>
      </c>
      <c r="E3978">
        <v>0.68</v>
      </c>
      <c r="F3978" s="1">
        <v>41912</v>
      </c>
      <c r="G3978" t="s">
        <v>119</v>
      </c>
      <c r="H3978" t="s">
        <v>557</v>
      </c>
      <c r="I3978" t="s">
        <v>557</v>
      </c>
      <c r="K3978">
        <v>4996</v>
      </c>
      <c r="L3978">
        <v>192448</v>
      </c>
      <c r="Q3978" t="s">
        <v>344</v>
      </c>
      <c r="U3978">
        <v>9</v>
      </c>
      <c r="V3978">
        <v>14</v>
      </c>
      <c r="Y3978" t="s">
        <v>345</v>
      </c>
      <c r="Z3978">
        <v>0</v>
      </c>
      <c r="AA3978" t="s">
        <v>346</v>
      </c>
      <c r="AB3978" t="s">
        <v>124</v>
      </c>
      <c r="AC3978">
        <v>229</v>
      </c>
    </row>
    <row r="3979" spans="1:29" x14ac:dyDescent="0.25">
      <c r="A3979">
        <v>345</v>
      </c>
      <c r="B3979">
        <v>345101</v>
      </c>
      <c r="C3979" t="s">
        <v>78</v>
      </c>
      <c r="D3979">
        <v>5980</v>
      </c>
      <c r="E3979">
        <v>7.0000000000000007E-2</v>
      </c>
      <c r="F3979" s="1">
        <v>42004</v>
      </c>
      <c r="G3979" t="s">
        <v>119</v>
      </c>
      <c r="H3979" t="s">
        <v>557</v>
      </c>
      <c r="I3979" t="s">
        <v>557</v>
      </c>
      <c r="K3979">
        <v>4996</v>
      </c>
      <c r="L3979">
        <v>199153</v>
      </c>
      <c r="Q3979" t="s">
        <v>344</v>
      </c>
      <c r="U3979">
        <v>12</v>
      </c>
      <c r="V3979">
        <v>14</v>
      </c>
      <c r="Y3979" t="s">
        <v>345</v>
      </c>
      <c r="Z3979">
        <v>0</v>
      </c>
      <c r="AA3979" t="s">
        <v>346</v>
      </c>
      <c r="AB3979" t="s">
        <v>124</v>
      </c>
      <c r="AC3979">
        <v>232</v>
      </c>
    </row>
    <row r="3980" spans="1:29" x14ac:dyDescent="0.25">
      <c r="A3980">
        <v>345</v>
      </c>
      <c r="B3980">
        <v>345102</v>
      </c>
      <c r="C3980" t="s">
        <v>78</v>
      </c>
      <c r="D3980">
        <v>5980</v>
      </c>
      <c r="E3980">
        <v>0.63</v>
      </c>
      <c r="F3980" s="1">
        <v>42004</v>
      </c>
      <c r="G3980" t="s">
        <v>119</v>
      </c>
      <c r="H3980" t="s">
        <v>557</v>
      </c>
      <c r="I3980" t="s">
        <v>557</v>
      </c>
      <c r="K3980">
        <v>4996</v>
      </c>
      <c r="L3980">
        <v>199153</v>
      </c>
      <c r="Q3980" t="s">
        <v>344</v>
      </c>
      <c r="U3980">
        <v>12</v>
      </c>
      <c r="V3980">
        <v>14</v>
      </c>
      <c r="Y3980" t="s">
        <v>345</v>
      </c>
      <c r="Z3980">
        <v>0</v>
      </c>
      <c r="AA3980" t="s">
        <v>346</v>
      </c>
      <c r="AB3980" t="s">
        <v>124</v>
      </c>
      <c r="AC3980">
        <v>233</v>
      </c>
    </row>
    <row r="3981" spans="1:29" x14ac:dyDescent="0.25">
      <c r="A3981">
        <v>345</v>
      </c>
      <c r="B3981">
        <v>345101</v>
      </c>
      <c r="C3981" t="s">
        <v>78</v>
      </c>
      <c r="D3981">
        <v>5980</v>
      </c>
      <c r="E3981">
        <v>0.15</v>
      </c>
      <c r="F3981" s="1">
        <v>42094</v>
      </c>
      <c r="G3981" t="s">
        <v>119</v>
      </c>
      <c r="H3981" t="s">
        <v>557</v>
      </c>
      <c r="I3981" t="s">
        <v>557</v>
      </c>
      <c r="K3981">
        <v>4996</v>
      </c>
      <c r="L3981">
        <v>205849</v>
      </c>
      <c r="Q3981" t="s">
        <v>344</v>
      </c>
      <c r="U3981">
        <v>3</v>
      </c>
      <c r="V3981">
        <v>15</v>
      </c>
      <c r="Y3981" t="s">
        <v>345</v>
      </c>
      <c r="Z3981">
        <v>0</v>
      </c>
      <c r="AA3981" t="s">
        <v>346</v>
      </c>
      <c r="AB3981" t="s">
        <v>124</v>
      </c>
      <c r="AC3981">
        <v>232</v>
      </c>
    </row>
    <row r="3982" spans="1:29" x14ac:dyDescent="0.25">
      <c r="A3982">
        <v>345</v>
      </c>
      <c r="B3982">
        <v>345102</v>
      </c>
      <c r="C3982" t="s">
        <v>78</v>
      </c>
      <c r="D3982">
        <v>5980</v>
      </c>
      <c r="E3982">
        <v>1.3</v>
      </c>
      <c r="F3982" s="1">
        <v>42094</v>
      </c>
      <c r="G3982" t="s">
        <v>119</v>
      </c>
      <c r="H3982" t="s">
        <v>557</v>
      </c>
      <c r="I3982" t="s">
        <v>557</v>
      </c>
      <c r="K3982">
        <v>4996</v>
      </c>
      <c r="L3982">
        <v>205849</v>
      </c>
      <c r="Q3982" t="s">
        <v>344</v>
      </c>
      <c r="U3982">
        <v>3</v>
      </c>
      <c r="V3982">
        <v>15</v>
      </c>
      <c r="Y3982" t="s">
        <v>345</v>
      </c>
      <c r="Z3982">
        <v>0</v>
      </c>
      <c r="AA3982" t="s">
        <v>346</v>
      </c>
      <c r="AB3982" t="s">
        <v>124</v>
      </c>
      <c r="AC3982">
        <v>233</v>
      </c>
    </row>
    <row r="3983" spans="1:29" x14ac:dyDescent="0.25">
      <c r="A3983">
        <v>345</v>
      </c>
      <c r="B3983">
        <v>345101</v>
      </c>
      <c r="C3983" t="s">
        <v>78</v>
      </c>
      <c r="D3983">
        <v>5980</v>
      </c>
      <c r="E3983">
        <v>0.14000000000000001</v>
      </c>
      <c r="F3983" s="1">
        <v>42185</v>
      </c>
      <c r="G3983" t="s">
        <v>119</v>
      </c>
      <c r="H3983" t="s">
        <v>557</v>
      </c>
      <c r="I3983" t="s">
        <v>557</v>
      </c>
      <c r="K3983">
        <v>4996</v>
      </c>
      <c r="L3983">
        <v>212653</v>
      </c>
      <c r="Q3983" t="s">
        <v>344</v>
      </c>
      <c r="U3983">
        <v>6</v>
      </c>
      <c r="V3983">
        <v>15</v>
      </c>
      <c r="Y3983" t="s">
        <v>345</v>
      </c>
      <c r="Z3983">
        <v>0</v>
      </c>
      <c r="AA3983" t="s">
        <v>346</v>
      </c>
      <c r="AB3983" t="s">
        <v>124</v>
      </c>
      <c r="AC3983">
        <v>232</v>
      </c>
    </row>
    <row r="3984" spans="1:29" x14ac:dyDescent="0.25">
      <c r="A3984">
        <v>345</v>
      </c>
      <c r="B3984">
        <v>345102</v>
      </c>
      <c r="C3984" t="s">
        <v>78</v>
      </c>
      <c r="D3984">
        <v>5980</v>
      </c>
      <c r="E3984">
        <v>1.28</v>
      </c>
      <c r="F3984" s="1">
        <v>42185</v>
      </c>
      <c r="G3984" t="s">
        <v>119</v>
      </c>
      <c r="H3984" t="s">
        <v>557</v>
      </c>
      <c r="I3984" t="s">
        <v>557</v>
      </c>
      <c r="K3984">
        <v>4996</v>
      </c>
      <c r="L3984">
        <v>212653</v>
      </c>
      <c r="Q3984" t="s">
        <v>344</v>
      </c>
      <c r="U3984">
        <v>6</v>
      </c>
      <c r="V3984">
        <v>15</v>
      </c>
      <c r="Y3984" t="s">
        <v>345</v>
      </c>
      <c r="Z3984">
        <v>0</v>
      </c>
      <c r="AA3984" t="s">
        <v>346</v>
      </c>
      <c r="AB3984" t="s">
        <v>124</v>
      </c>
      <c r="AC3984">
        <v>233</v>
      </c>
    </row>
    <row r="3985" spans="1:29" x14ac:dyDescent="0.25">
      <c r="A3985">
        <v>345</v>
      </c>
      <c r="B3985">
        <v>345101</v>
      </c>
      <c r="C3985" t="s">
        <v>78</v>
      </c>
      <c r="D3985">
        <v>6010</v>
      </c>
      <c r="E3985">
        <v>261.61</v>
      </c>
      <c r="F3985" s="1">
        <v>41851</v>
      </c>
      <c r="G3985" t="s">
        <v>119</v>
      </c>
      <c r="H3985" t="s">
        <v>558</v>
      </c>
      <c r="I3985" t="s">
        <v>558</v>
      </c>
      <c r="K3985">
        <v>4104</v>
      </c>
      <c r="L3985">
        <v>188241</v>
      </c>
      <c r="Q3985" t="s">
        <v>344</v>
      </c>
      <c r="U3985">
        <v>7</v>
      </c>
      <c r="V3985">
        <v>14</v>
      </c>
      <c r="Y3985" t="s">
        <v>345</v>
      </c>
      <c r="Z3985">
        <v>0</v>
      </c>
      <c r="AA3985" t="s">
        <v>346</v>
      </c>
      <c r="AB3985" t="s">
        <v>124</v>
      </c>
      <c r="AC3985">
        <v>229</v>
      </c>
    </row>
    <row r="3986" spans="1:29" x14ac:dyDescent="0.25">
      <c r="A3986">
        <v>345</v>
      </c>
      <c r="B3986">
        <v>345102</v>
      </c>
      <c r="C3986" t="s">
        <v>78</v>
      </c>
      <c r="D3986">
        <v>6010</v>
      </c>
      <c r="E3986">
        <v>2333.0300000000002</v>
      </c>
      <c r="F3986" s="1">
        <v>41851</v>
      </c>
      <c r="G3986" t="s">
        <v>119</v>
      </c>
      <c r="H3986" t="s">
        <v>558</v>
      </c>
      <c r="I3986" t="s">
        <v>558</v>
      </c>
      <c r="K3986">
        <v>4104</v>
      </c>
      <c r="L3986">
        <v>188241</v>
      </c>
      <c r="Q3986" t="s">
        <v>344</v>
      </c>
      <c r="U3986">
        <v>7</v>
      </c>
      <c r="V3986">
        <v>14</v>
      </c>
      <c r="Y3986" t="s">
        <v>345</v>
      </c>
      <c r="Z3986">
        <v>0</v>
      </c>
      <c r="AA3986" t="s">
        <v>346</v>
      </c>
      <c r="AB3986" t="s">
        <v>124</v>
      </c>
      <c r="AC3986">
        <v>230</v>
      </c>
    </row>
    <row r="3987" spans="1:29" x14ac:dyDescent="0.25">
      <c r="A3987">
        <v>345</v>
      </c>
      <c r="B3987">
        <v>345101</v>
      </c>
      <c r="C3987" t="s">
        <v>78</v>
      </c>
      <c r="D3987">
        <v>6010</v>
      </c>
      <c r="E3987">
        <v>61.12</v>
      </c>
      <c r="F3987" s="1">
        <v>41882</v>
      </c>
      <c r="G3987" t="s">
        <v>119</v>
      </c>
      <c r="H3987" t="s">
        <v>558</v>
      </c>
      <c r="I3987" t="s">
        <v>558</v>
      </c>
      <c r="K3987">
        <v>4104</v>
      </c>
      <c r="L3987">
        <v>190224</v>
      </c>
      <c r="Q3987" t="s">
        <v>344</v>
      </c>
      <c r="U3987">
        <v>8</v>
      </c>
      <c r="V3987">
        <v>14</v>
      </c>
      <c r="Y3987" t="s">
        <v>345</v>
      </c>
      <c r="Z3987">
        <v>0</v>
      </c>
      <c r="AA3987" t="s">
        <v>346</v>
      </c>
      <c r="AB3987" t="s">
        <v>124</v>
      </c>
      <c r="AC3987">
        <v>228</v>
      </c>
    </row>
    <row r="3988" spans="1:29" x14ac:dyDescent="0.25">
      <c r="A3988">
        <v>345</v>
      </c>
      <c r="B3988">
        <v>345102</v>
      </c>
      <c r="C3988" t="s">
        <v>78</v>
      </c>
      <c r="D3988">
        <v>6010</v>
      </c>
      <c r="E3988">
        <v>542.77</v>
      </c>
      <c r="F3988" s="1">
        <v>41882</v>
      </c>
      <c r="G3988" t="s">
        <v>119</v>
      </c>
      <c r="H3988" t="s">
        <v>558</v>
      </c>
      <c r="I3988" t="s">
        <v>558</v>
      </c>
      <c r="K3988">
        <v>4104</v>
      </c>
      <c r="L3988">
        <v>190224</v>
      </c>
      <c r="Q3988" t="s">
        <v>344</v>
      </c>
      <c r="U3988">
        <v>8</v>
      </c>
      <c r="V3988">
        <v>14</v>
      </c>
      <c r="Y3988" t="s">
        <v>345</v>
      </c>
      <c r="Z3988">
        <v>0</v>
      </c>
      <c r="AA3988" t="s">
        <v>346</v>
      </c>
      <c r="AB3988" t="s">
        <v>124</v>
      </c>
      <c r="AC3988">
        <v>229</v>
      </c>
    </row>
    <row r="3989" spans="1:29" x14ac:dyDescent="0.25">
      <c r="A3989">
        <v>345</v>
      </c>
      <c r="B3989">
        <v>345101</v>
      </c>
      <c r="C3989" t="s">
        <v>78</v>
      </c>
      <c r="D3989">
        <v>6010</v>
      </c>
      <c r="E3989">
        <v>101.3</v>
      </c>
      <c r="F3989" s="1">
        <v>41912</v>
      </c>
      <c r="G3989" t="s">
        <v>119</v>
      </c>
      <c r="H3989" t="s">
        <v>558</v>
      </c>
      <c r="I3989" t="s">
        <v>558</v>
      </c>
      <c r="K3989">
        <v>4104</v>
      </c>
      <c r="L3989">
        <v>192448</v>
      </c>
      <c r="Q3989" t="s">
        <v>344</v>
      </c>
      <c r="U3989">
        <v>9</v>
      </c>
      <c r="V3989">
        <v>14</v>
      </c>
      <c r="Y3989" t="s">
        <v>345</v>
      </c>
      <c r="Z3989">
        <v>0</v>
      </c>
      <c r="AA3989" t="s">
        <v>346</v>
      </c>
      <c r="AB3989" t="s">
        <v>124</v>
      </c>
      <c r="AC3989">
        <v>228</v>
      </c>
    </row>
    <row r="3990" spans="1:29" x14ac:dyDescent="0.25">
      <c r="A3990">
        <v>345</v>
      </c>
      <c r="B3990">
        <v>345102</v>
      </c>
      <c r="C3990" t="s">
        <v>78</v>
      </c>
      <c r="D3990">
        <v>6010</v>
      </c>
      <c r="E3990">
        <v>888.22</v>
      </c>
      <c r="F3990" s="1">
        <v>41912</v>
      </c>
      <c r="G3990" t="s">
        <v>119</v>
      </c>
      <c r="H3990" t="s">
        <v>558</v>
      </c>
      <c r="I3990" t="s">
        <v>558</v>
      </c>
      <c r="K3990">
        <v>4104</v>
      </c>
      <c r="L3990">
        <v>192448</v>
      </c>
      <c r="Q3990" t="s">
        <v>344</v>
      </c>
      <c r="U3990">
        <v>9</v>
      </c>
      <c r="V3990">
        <v>14</v>
      </c>
      <c r="Y3990" t="s">
        <v>345</v>
      </c>
      <c r="Z3990">
        <v>0</v>
      </c>
      <c r="AA3990" t="s">
        <v>346</v>
      </c>
      <c r="AB3990" t="s">
        <v>124</v>
      </c>
      <c r="AC3990">
        <v>229</v>
      </c>
    </row>
    <row r="3991" spans="1:29" x14ac:dyDescent="0.25">
      <c r="A3991">
        <v>345</v>
      </c>
      <c r="B3991">
        <v>345101</v>
      </c>
      <c r="C3991" t="s">
        <v>78</v>
      </c>
      <c r="D3991">
        <v>6010</v>
      </c>
      <c r="E3991">
        <v>100.52</v>
      </c>
      <c r="F3991" s="1">
        <v>41943</v>
      </c>
      <c r="G3991" t="s">
        <v>119</v>
      </c>
      <c r="H3991" t="s">
        <v>558</v>
      </c>
      <c r="I3991" t="s">
        <v>558</v>
      </c>
      <c r="K3991">
        <v>4104</v>
      </c>
      <c r="L3991">
        <v>194806</v>
      </c>
      <c r="Q3991" t="s">
        <v>344</v>
      </c>
      <c r="U3991">
        <v>10</v>
      </c>
      <c r="V3991">
        <v>14</v>
      </c>
      <c r="Y3991" t="s">
        <v>345</v>
      </c>
      <c r="Z3991">
        <v>0</v>
      </c>
      <c r="AA3991" t="s">
        <v>346</v>
      </c>
      <c r="AB3991" t="s">
        <v>124</v>
      </c>
      <c r="AC3991">
        <v>232</v>
      </c>
    </row>
    <row r="3992" spans="1:29" x14ac:dyDescent="0.25">
      <c r="A3992">
        <v>345</v>
      </c>
      <c r="B3992">
        <v>345102</v>
      </c>
      <c r="C3992" t="s">
        <v>78</v>
      </c>
      <c r="D3992">
        <v>6010</v>
      </c>
      <c r="E3992">
        <v>884.18</v>
      </c>
      <c r="F3992" s="1">
        <v>41943</v>
      </c>
      <c r="G3992" t="s">
        <v>119</v>
      </c>
      <c r="H3992" t="s">
        <v>558</v>
      </c>
      <c r="I3992" t="s">
        <v>558</v>
      </c>
      <c r="K3992">
        <v>4104</v>
      </c>
      <c r="L3992">
        <v>194806</v>
      </c>
      <c r="Q3992" t="s">
        <v>344</v>
      </c>
      <c r="U3992">
        <v>10</v>
      </c>
      <c r="V3992">
        <v>14</v>
      </c>
      <c r="Y3992" t="s">
        <v>345</v>
      </c>
      <c r="Z3992">
        <v>0</v>
      </c>
      <c r="AA3992" t="s">
        <v>346</v>
      </c>
      <c r="AB3992" t="s">
        <v>124</v>
      </c>
      <c r="AC3992">
        <v>233</v>
      </c>
    </row>
    <row r="3993" spans="1:29" x14ac:dyDescent="0.25">
      <c r="A3993">
        <v>345</v>
      </c>
      <c r="B3993">
        <v>345101</v>
      </c>
      <c r="C3993" t="s">
        <v>78</v>
      </c>
      <c r="D3993">
        <v>6010</v>
      </c>
      <c r="E3993">
        <v>99.75</v>
      </c>
      <c r="F3993" s="1">
        <v>41973</v>
      </c>
      <c r="G3993" t="s">
        <v>119</v>
      </c>
      <c r="H3993" t="s">
        <v>558</v>
      </c>
      <c r="I3993" t="s">
        <v>558</v>
      </c>
      <c r="K3993">
        <v>4104</v>
      </c>
      <c r="L3993">
        <v>196780</v>
      </c>
      <c r="Q3993" t="s">
        <v>344</v>
      </c>
      <c r="U3993">
        <v>11</v>
      </c>
      <c r="V3993">
        <v>14</v>
      </c>
      <c r="Y3993" t="s">
        <v>345</v>
      </c>
      <c r="Z3993">
        <v>0</v>
      </c>
      <c r="AA3993" t="s">
        <v>346</v>
      </c>
      <c r="AB3993" t="s">
        <v>124</v>
      </c>
      <c r="AC3993">
        <v>232</v>
      </c>
    </row>
    <row r="3994" spans="1:29" x14ac:dyDescent="0.25">
      <c r="A3994">
        <v>345</v>
      </c>
      <c r="B3994">
        <v>345102</v>
      </c>
      <c r="C3994" t="s">
        <v>78</v>
      </c>
      <c r="D3994">
        <v>6010</v>
      </c>
      <c r="E3994">
        <v>880.49</v>
      </c>
      <c r="F3994" s="1">
        <v>41973</v>
      </c>
      <c r="G3994" t="s">
        <v>119</v>
      </c>
      <c r="H3994" t="s">
        <v>558</v>
      </c>
      <c r="I3994" t="s">
        <v>558</v>
      </c>
      <c r="K3994">
        <v>4104</v>
      </c>
      <c r="L3994">
        <v>196780</v>
      </c>
      <c r="Q3994" t="s">
        <v>344</v>
      </c>
      <c r="U3994">
        <v>11</v>
      </c>
      <c r="V3994">
        <v>14</v>
      </c>
      <c r="Y3994" t="s">
        <v>345</v>
      </c>
      <c r="Z3994">
        <v>0</v>
      </c>
      <c r="AA3994" t="s">
        <v>346</v>
      </c>
      <c r="AB3994" t="s">
        <v>124</v>
      </c>
      <c r="AC3994">
        <v>233</v>
      </c>
    </row>
    <row r="3995" spans="1:29" x14ac:dyDescent="0.25">
      <c r="A3995">
        <v>345</v>
      </c>
      <c r="B3995">
        <v>345101</v>
      </c>
      <c r="C3995" t="s">
        <v>78</v>
      </c>
      <c r="D3995">
        <v>6010</v>
      </c>
      <c r="E3995">
        <v>-27.29</v>
      </c>
      <c r="F3995" s="1">
        <v>42004</v>
      </c>
      <c r="G3995" t="s">
        <v>119</v>
      </c>
      <c r="H3995" t="s">
        <v>558</v>
      </c>
      <c r="I3995" t="s">
        <v>558</v>
      </c>
      <c r="K3995">
        <v>4104</v>
      </c>
      <c r="L3995">
        <v>199153</v>
      </c>
      <c r="Q3995" t="s">
        <v>344</v>
      </c>
      <c r="U3995">
        <v>12</v>
      </c>
      <c r="V3995">
        <v>14</v>
      </c>
      <c r="Y3995" t="s">
        <v>345</v>
      </c>
      <c r="Z3995">
        <v>0</v>
      </c>
      <c r="AA3995" t="s">
        <v>346</v>
      </c>
      <c r="AB3995" t="s">
        <v>124</v>
      </c>
      <c r="AC3995">
        <v>232</v>
      </c>
    </row>
    <row r="3996" spans="1:29" x14ac:dyDescent="0.25">
      <c r="A3996">
        <v>345</v>
      </c>
      <c r="B3996">
        <v>345102</v>
      </c>
      <c r="C3996" t="s">
        <v>78</v>
      </c>
      <c r="D3996">
        <v>6010</v>
      </c>
      <c r="E3996">
        <v>-241.4</v>
      </c>
      <c r="F3996" s="1">
        <v>42004</v>
      </c>
      <c r="G3996" t="s">
        <v>119</v>
      </c>
      <c r="H3996" t="s">
        <v>558</v>
      </c>
      <c r="I3996" t="s">
        <v>558</v>
      </c>
      <c r="K3996">
        <v>4104</v>
      </c>
      <c r="L3996">
        <v>199153</v>
      </c>
      <c r="Q3996" t="s">
        <v>344</v>
      </c>
      <c r="U3996">
        <v>12</v>
      </c>
      <c r="V3996">
        <v>14</v>
      </c>
      <c r="Y3996" t="s">
        <v>345</v>
      </c>
      <c r="Z3996">
        <v>0</v>
      </c>
      <c r="AA3996" t="s">
        <v>346</v>
      </c>
      <c r="AB3996" t="s">
        <v>124</v>
      </c>
      <c r="AC3996">
        <v>233</v>
      </c>
    </row>
    <row r="3997" spans="1:29" x14ac:dyDescent="0.25">
      <c r="A3997">
        <v>345</v>
      </c>
      <c r="B3997">
        <v>345101</v>
      </c>
      <c r="C3997" t="s">
        <v>78</v>
      </c>
      <c r="D3997">
        <v>6010</v>
      </c>
      <c r="E3997">
        <v>60.57</v>
      </c>
      <c r="F3997" s="1">
        <v>42035</v>
      </c>
      <c r="G3997" t="s">
        <v>119</v>
      </c>
      <c r="H3997" t="s">
        <v>558</v>
      </c>
      <c r="I3997" t="s">
        <v>558</v>
      </c>
      <c r="K3997">
        <v>4104</v>
      </c>
      <c r="L3997">
        <v>201178</v>
      </c>
      <c r="Q3997" t="s">
        <v>344</v>
      </c>
      <c r="U3997">
        <v>1</v>
      </c>
      <c r="V3997">
        <v>15</v>
      </c>
      <c r="Y3997" t="s">
        <v>345</v>
      </c>
      <c r="Z3997">
        <v>0</v>
      </c>
      <c r="AA3997" t="s">
        <v>346</v>
      </c>
      <c r="AB3997" t="s">
        <v>124</v>
      </c>
      <c r="AC3997">
        <v>232</v>
      </c>
    </row>
    <row r="3998" spans="1:29" x14ac:dyDescent="0.25">
      <c r="A3998">
        <v>345</v>
      </c>
      <c r="B3998">
        <v>345102</v>
      </c>
      <c r="C3998" t="s">
        <v>78</v>
      </c>
      <c r="D3998">
        <v>6010</v>
      </c>
      <c r="E3998">
        <v>533.89</v>
      </c>
      <c r="F3998" s="1">
        <v>42035</v>
      </c>
      <c r="G3998" t="s">
        <v>119</v>
      </c>
      <c r="H3998" t="s">
        <v>558</v>
      </c>
      <c r="I3998" t="s">
        <v>558</v>
      </c>
      <c r="K3998">
        <v>4104</v>
      </c>
      <c r="L3998">
        <v>201178</v>
      </c>
      <c r="Q3998" t="s">
        <v>344</v>
      </c>
      <c r="U3998">
        <v>1</v>
      </c>
      <c r="V3998">
        <v>15</v>
      </c>
      <c r="Y3998" t="s">
        <v>345</v>
      </c>
      <c r="Z3998">
        <v>0</v>
      </c>
      <c r="AA3998" t="s">
        <v>346</v>
      </c>
      <c r="AB3998" t="s">
        <v>124</v>
      </c>
      <c r="AC3998">
        <v>233</v>
      </c>
    </row>
    <row r="3999" spans="1:29" x14ac:dyDescent="0.25">
      <c r="A3999">
        <v>345</v>
      </c>
      <c r="B3999">
        <v>345101</v>
      </c>
      <c r="C3999" t="s">
        <v>78</v>
      </c>
      <c r="D3999">
        <v>6010</v>
      </c>
      <c r="E3999">
        <v>62.8</v>
      </c>
      <c r="F3999" s="1">
        <v>42063</v>
      </c>
      <c r="G3999" t="s">
        <v>119</v>
      </c>
      <c r="H3999" t="s">
        <v>558</v>
      </c>
      <c r="I3999" t="s">
        <v>558</v>
      </c>
      <c r="K3999">
        <v>4104</v>
      </c>
      <c r="L3999">
        <v>203189</v>
      </c>
      <c r="Q3999" t="s">
        <v>344</v>
      </c>
      <c r="U3999">
        <v>2</v>
      </c>
      <c r="V3999">
        <v>15</v>
      </c>
      <c r="Y3999" t="s">
        <v>345</v>
      </c>
      <c r="Z3999">
        <v>0</v>
      </c>
      <c r="AA3999" t="s">
        <v>346</v>
      </c>
      <c r="AB3999" t="s">
        <v>124</v>
      </c>
      <c r="AC3999">
        <v>232</v>
      </c>
    </row>
    <row r="4000" spans="1:29" x14ac:dyDescent="0.25">
      <c r="A4000">
        <v>345</v>
      </c>
      <c r="B4000">
        <v>345102</v>
      </c>
      <c r="C4000" t="s">
        <v>78</v>
      </c>
      <c r="D4000">
        <v>6010</v>
      </c>
      <c r="E4000">
        <v>550.44000000000005</v>
      </c>
      <c r="F4000" s="1">
        <v>42063</v>
      </c>
      <c r="G4000" t="s">
        <v>119</v>
      </c>
      <c r="H4000" t="s">
        <v>558</v>
      </c>
      <c r="I4000" t="s">
        <v>558</v>
      </c>
      <c r="K4000">
        <v>4104</v>
      </c>
      <c r="L4000">
        <v>203189</v>
      </c>
      <c r="Q4000" t="s">
        <v>344</v>
      </c>
      <c r="U4000">
        <v>2</v>
      </c>
      <c r="V4000">
        <v>15</v>
      </c>
      <c r="Y4000" t="s">
        <v>345</v>
      </c>
      <c r="Z4000">
        <v>0</v>
      </c>
      <c r="AA4000" t="s">
        <v>346</v>
      </c>
      <c r="AB4000" t="s">
        <v>124</v>
      </c>
      <c r="AC4000">
        <v>233</v>
      </c>
    </row>
    <row r="4001" spans="1:29" x14ac:dyDescent="0.25">
      <c r="A4001">
        <v>345</v>
      </c>
      <c r="B4001">
        <v>345101</v>
      </c>
      <c r="C4001" t="s">
        <v>78</v>
      </c>
      <c r="D4001">
        <v>6010</v>
      </c>
      <c r="E4001">
        <v>60.21</v>
      </c>
      <c r="F4001" s="1">
        <v>42094</v>
      </c>
      <c r="G4001" t="s">
        <v>119</v>
      </c>
      <c r="H4001" t="s">
        <v>558</v>
      </c>
      <c r="I4001" t="s">
        <v>558</v>
      </c>
      <c r="K4001">
        <v>4104</v>
      </c>
      <c r="L4001">
        <v>205849</v>
      </c>
      <c r="Q4001" t="s">
        <v>344</v>
      </c>
      <c r="U4001">
        <v>3</v>
      </c>
      <c r="V4001">
        <v>15</v>
      </c>
      <c r="Y4001" t="s">
        <v>345</v>
      </c>
      <c r="Z4001">
        <v>0</v>
      </c>
      <c r="AA4001" t="s">
        <v>346</v>
      </c>
      <c r="AB4001" t="s">
        <v>124</v>
      </c>
      <c r="AC4001">
        <v>232</v>
      </c>
    </row>
    <row r="4002" spans="1:29" x14ac:dyDescent="0.25">
      <c r="A4002">
        <v>345</v>
      </c>
      <c r="B4002">
        <v>345102</v>
      </c>
      <c r="C4002" t="s">
        <v>78</v>
      </c>
      <c r="D4002">
        <v>6010</v>
      </c>
      <c r="E4002">
        <v>526.19000000000005</v>
      </c>
      <c r="F4002" s="1">
        <v>42094</v>
      </c>
      <c r="G4002" t="s">
        <v>119</v>
      </c>
      <c r="H4002" t="s">
        <v>558</v>
      </c>
      <c r="I4002" t="s">
        <v>558</v>
      </c>
      <c r="K4002">
        <v>4104</v>
      </c>
      <c r="L4002">
        <v>205849</v>
      </c>
      <c r="Q4002" t="s">
        <v>344</v>
      </c>
      <c r="U4002">
        <v>3</v>
      </c>
      <c r="V4002">
        <v>15</v>
      </c>
      <c r="Y4002" t="s">
        <v>345</v>
      </c>
      <c r="Z4002">
        <v>0</v>
      </c>
      <c r="AA4002" t="s">
        <v>346</v>
      </c>
      <c r="AB4002" t="s">
        <v>124</v>
      </c>
      <c r="AC4002">
        <v>233</v>
      </c>
    </row>
    <row r="4003" spans="1:29" x14ac:dyDescent="0.25">
      <c r="A4003">
        <v>345</v>
      </c>
      <c r="B4003">
        <v>345101</v>
      </c>
      <c r="C4003" t="s">
        <v>78</v>
      </c>
      <c r="D4003">
        <v>6010</v>
      </c>
      <c r="E4003">
        <v>59.86</v>
      </c>
      <c r="F4003" s="1">
        <v>42124</v>
      </c>
      <c r="G4003" t="s">
        <v>119</v>
      </c>
      <c r="H4003" t="s">
        <v>558</v>
      </c>
      <c r="I4003" t="s">
        <v>558</v>
      </c>
      <c r="K4003">
        <v>4104</v>
      </c>
      <c r="L4003">
        <v>208038</v>
      </c>
      <c r="Q4003" t="s">
        <v>344</v>
      </c>
      <c r="U4003">
        <v>4</v>
      </c>
      <c r="V4003">
        <v>15</v>
      </c>
      <c r="Y4003" t="s">
        <v>345</v>
      </c>
      <c r="Z4003">
        <v>0</v>
      </c>
      <c r="AA4003" t="s">
        <v>346</v>
      </c>
      <c r="AB4003" t="s">
        <v>124</v>
      </c>
      <c r="AC4003">
        <v>232</v>
      </c>
    </row>
    <row r="4004" spans="1:29" x14ac:dyDescent="0.25">
      <c r="A4004">
        <v>345</v>
      </c>
      <c r="B4004">
        <v>345102</v>
      </c>
      <c r="C4004" t="s">
        <v>78</v>
      </c>
      <c r="D4004">
        <v>6010</v>
      </c>
      <c r="E4004">
        <v>523.76</v>
      </c>
      <c r="F4004" s="1">
        <v>42124</v>
      </c>
      <c r="G4004" t="s">
        <v>119</v>
      </c>
      <c r="H4004" t="s">
        <v>558</v>
      </c>
      <c r="I4004" t="s">
        <v>558</v>
      </c>
      <c r="K4004">
        <v>4104</v>
      </c>
      <c r="L4004">
        <v>208038</v>
      </c>
      <c r="Q4004" t="s">
        <v>344</v>
      </c>
      <c r="U4004">
        <v>4</v>
      </c>
      <c r="V4004">
        <v>15</v>
      </c>
      <c r="Y4004" t="s">
        <v>345</v>
      </c>
      <c r="Z4004">
        <v>0</v>
      </c>
      <c r="AA4004" t="s">
        <v>346</v>
      </c>
      <c r="AB4004" t="s">
        <v>124</v>
      </c>
      <c r="AC4004">
        <v>233</v>
      </c>
    </row>
    <row r="4005" spans="1:29" x14ac:dyDescent="0.25">
      <c r="A4005">
        <v>345</v>
      </c>
      <c r="B4005">
        <v>345101</v>
      </c>
      <c r="C4005" t="s">
        <v>78</v>
      </c>
      <c r="D4005">
        <v>6010</v>
      </c>
      <c r="E4005">
        <v>59.48</v>
      </c>
      <c r="F4005" s="1">
        <v>42155</v>
      </c>
      <c r="G4005" t="s">
        <v>119</v>
      </c>
      <c r="H4005" t="s">
        <v>558</v>
      </c>
      <c r="I4005" t="s">
        <v>558</v>
      </c>
      <c r="K4005">
        <v>4104</v>
      </c>
      <c r="L4005">
        <v>210146</v>
      </c>
      <c r="Q4005" t="s">
        <v>344</v>
      </c>
      <c r="U4005">
        <v>5</v>
      </c>
      <c r="V4005">
        <v>15</v>
      </c>
      <c r="Y4005" t="s">
        <v>345</v>
      </c>
      <c r="Z4005">
        <v>0</v>
      </c>
      <c r="AA4005" t="s">
        <v>346</v>
      </c>
      <c r="AB4005" t="s">
        <v>124</v>
      </c>
      <c r="AC4005">
        <v>232</v>
      </c>
    </row>
    <row r="4006" spans="1:29" x14ac:dyDescent="0.25">
      <c r="A4006">
        <v>345</v>
      </c>
      <c r="B4006">
        <v>345102</v>
      </c>
      <c r="C4006" t="s">
        <v>78</v>
      </c>
      <c r="D4006">
        <v>6010</v>
      </c>
      <c r="E4006">
        <v>522.66999999999996</v>
      </c>
      <c r="F4006" s="1">
        <v>42155</v>
      </c>
      <c r="G4006" t="s">
        <v>119</v>
      </c>
      <c r="H4006" t="s">
        <v>558</v>
      </c>
      <c r="I4006" t="s">
        <v>558</v>
      </c>
      <c r="K4006">
        <v>4104</v>
      </c>
      <c r="L4006">
        <v>210146</v>
      </c>
      <c r="Q4006" t="s">
        <v>344</v>
      </c>
      <c r="U4006">
        <v>5</v>
      </c>
      <c r="V4006">
        <v>15</v>
      </c>
      <c r="Y4006" t="s">
        <v>345</v>
      </c>
      <c r="Z4006">
        <v>0</v>
      </c>
      <c r="AA4006" t="s">
        <v>346</v>
      </c>
      <c r="AB4006" t="s">
        <v>124</v>
      </c>
      <c r="AC4006">
        <v>233</v>
      </c>
    </row>
    <row r="4007" spans="1:29" x14ac:dyDescent="0.25">
      <c r="A4007">
        <v>345</v>
      </c>
      <c r="B4007">
        <v>345101</v>
      </c>
      <c r="C4007" t="s">
        <v>78</v>
      </c>
      <c r="D4007">
        <v>6010</v>
      </c>
      <c r="E4007">
        <v>59.12</v>
      </c>
      <c r="F4007" s="1">
        <v>42185</v>
      </c>
      <c r="G4007" t="s">
        <v>119</v>
      </c>
      <c r="H4007" t="s">
        <v>558</v>
      </c>
      <c r="I4007" t="s">
        <v>558</v>
      </c>
      <c r="K4007">
        <v>4104</v>
      </c>
      <c r="L4007">
        <v>212653</v>
      </c>
      <c r="Q4007" t="s">
        <v>344</v>
      </c>
      <c r="U4007">
        <v>6</v>
      </c>
      <c r="V4007">
        <v>15</v>
      </c>
      <c r="Y4007" t="s">
        <v>345</v>
      </c>
      <c r="Z4007">
        <v>0</v>
      </c>
      <c r="AA4007" t="s">
        <v>346</v>
      </c>
      <c r="AB4007" t="s">
        <v>124</v>
      </c>
      <c r="AC4007">
        <v>232</v>
      </c>
    </row>
    <row r="4008" spans="1:29" x14ac:dyDescent="0.25">
      <c r="A4008">
        <v>345</v>
      </c>
      <c r="B4008">
        <v>345102</v>
      </c>
      <c r="C4008" t="s">
        <v>78</v>
      </c>
      <c r="D4008">
        <v>6010</v>
      </c>
      <c r="E4008">
        <v>523.73</v>
      </c>
      <c r="F4008" s="1">
        <v>42185</v>
      </c>
      <c r="G4008" t="s">
        <v>119</v>
      </c>
      <c r="H4008" t="s">
        <v>558</v>
      </c>
      <c r="I4008" t="s">
        <v>558</v>
      </c>
      <c r="K4008">
        <v>4104</v>
      </c>
      <c r="L4008">
        <v>212653</v>
      </c>
      <c r="Q4008" t="s">
        <v>344</v>
      </c>
      <c r="U4008">
        <v>6</v>
      </c>
      <c r="V4008">
        <v>15</v>
      </c>
      <c r="Y4008" t="s">
        <v>345</v>
      </c>
      <c r="Z4008">
        <v>0</v>
      </c>
      <c r="AA4008" t="s">
        <v>346</v>
      </c>
      <c r="AB4008" t="s">
        <v>124</v>
      </c>
      <c r="AC4008">
        <v>233</v>
      </c>
    </row>
    <row r="4009" spans="1:29" x14ac:dyDescent="0.25">
      <c r="A4009">
        <v>345</v>
      </c>
      <c r="B4009">
        <v>345101</v>
      </c>
      <c r="C4009" t="s">
        <v>78</v>
      </c>
      <c r="D4009">
        <v>6015</v>
      </c>
      <c r="E4009">
        <v>0.21</v>
      </c>
      <c r="F4009" s="1">
        <v>41851</v>
      </c>
      <c r="G4009" t="s">
        <v>119</v>
      </c>
      <c r="H4009" t="s">
        <v>559</v>
      </c>
      <c r="I4009" t="s">
        <v>559</v>
      </c>
      <c r="K4009">
        <v>4117</v>
      </c>
      <c r="L4009">
        <v>188241</v>
      </c>
      <c r="Q4009" t="s">
        <v>344</v>
      </c>
      <c r="U4009">
        <v>7</v>
      </c>
      <c r="V4009">
        <v>14</v>
      </c>
      <c r="Y4009" t="s">
        <v>345</v>
      </c>
      <c r="Z4009">
        <v>0</v>
      </c>
      <c r="AA4009" t="s">
        <v>346</v>
      </c>
      <c r="AB4009" t="s">
        <v>124</v>
      </c>
      <c r="AC4009">
        <v>229</v>
      </c>
    </row>
    <row r="4010" spans="1:29" x14ac:dyDescent="0.25">
      <c r="A4010">
        <v>345</v>
      </c>
      <c r="B4010">
        <v>345102</v>
      </c>
      <c r="C4010" t="s">
        <v>78</v>
      </c>
      <c r="D4010">
        <v>6015</v>
      </c>
      <c r="E4010">
        <v>1.85</v>
      </c>
      <c r="F4010" s="1">
        <v>41851</v>
      </c>
      <c r="G4010" t="s">
        <v>119</v>
      </c>
      <c r="H4010" t="s">
        <v>559</v>
      </c>
      <c r="I4010" t="s">
        <v>559</v>
      </c>
      <c r="K4010">
        <v>4117</v>
      </c>
      <c r="L4010">
        <v>188241</v>
      </c>
      <c r="Q4010" t="s">
        <v>344</v>
      </c>
      <c r="U4010">
        <v>7</v>
      </c>
      <c r="V4010">
        <v>14</v>
      </c>
      <c r="Y4010" t="s">
        <v>345</v>
      </c>
      <c r="Z4010">
        <v>0</v>
      </c>
      <c r="AA4010" t="s">
        <v>346</v>
      </c>
      <c r="AB4010" t="s">
        <v>124</v>
      </c>
      <c r="AC4010">
        <v>230</v>
      </c>
    </row>
    <row r="4011" spans="1:29" x14ac:dyDescent="0.25">
      <c r="A4011">
        <v>345</v>
      </c>
      <c r="B4011">
        <v>345101</v>
      </c>
      <c r="C4011" t="s">
        <v>78</v>
      </c>
      <c r="D4011">
        <v>6015</v>
      </c>
      <c r="E4011">
        <v>0.21</v>
      </c>
      <c r="F4011" s="1">
        <v>41882</v>
      </c>
      <c r="G4011" t="s">
        <v>119</v>
      </c>
      <c r="H4011" t="s">
        <v>559</v>
      </c>
      <c r="I4011" t="s">
        <v>559</v>
      </c>
      <c r="K4011">
        <v>4117</v>
      </c>
      <c r="L4011">
        <v>190224</v>
      </c>
      <c r="Q4011" t="s">
        <v>344</v>
      </c>
      <c r="U4011">
        <v>8</v>
      </c>
      <c r="V4011">
        <v>14</v>
      </c>
      <c r="Y4011" t="s">
        <v>345</v>
      </c>
      <c r="Z4011">
        <v>0</v>
      </c>
      <c r="AA4011" t="s">
        <v>346</v>
      </c>
      <c r="AB4011" t="s">
        <v>124</v>
      </c>
      <c r="AC4011">
        <v>228</v>
      </c>
    </row>
    <row r="4012" spans="1:29" x14ac:dyDescent="0.25">
      <c r="A4012">
        <v>345</v>
      </c>
      <c r="B4012">
        <v>345102</v>
      </c>
      <c r="C4012" t="s">
        <v>78</v>
      </c>
      <c r="D4012">
        <v>6015</v>
      </c>
      <c r="E4012">
        <v>1.84</v>
      </c>
      <c r="F4012" s="1">
        <v>41882</v>
      </c>
      <c r="G4012" t="s">
        <v>119</v>
      </c>
      <c r="H4012" t="s">
        <v>559</v>
      </c>
      <c r="I4012" t="s">
        <v>559</v>
      </c>
      <c r="K4012">
        <v>4117</v>
      </c>
      <c r="L4012">
        <v>190224</v>
      </c>
      <c r="Q4012" t="s">
        <v>344</v>
      </c>
      <c r="U4012">
        <v>8</v>
      </c>
      <c r="V4012">
        <v>14</v>
      </c>
      <c r="Y4012" t="s">
        <v>345</v>
      </c>
      <c r="Z4012">
        <v>0</v>
      </c>
      <c r="AA4012" t="s">
        <v>346</v>
      </c>
      <c r="AB4012" t="s">
        <v>124</v>
      </c>
      <c r="AC4012">
        <v>229</v>
      </c>
    </row>
    <row r="4013" spans="1:29" x14ac:dyDescent="0.25">
      <c r="A4013">
        <v>345</v>
      </c>
      <c r="B4013">
        <v>345101</v>
      </c>
      <c r="C4013" t="s">
        <v>78</v>
      </c>
      <c r="D4013">
        <v>6015</v>
      </c>
      <c r="E4013">
        <v>0.49</v>
      </c>
      <c r="F4013" s="1">
        <v>41912</v>
      </c>
      <c r="G4013" t="s">
        <v>119</v>
      </c>
      <c r="H4013" t="s">
        <v>559</v>
      </c>
      <c r="I4013" t="s">
        <v>559</v>
      </c>
      <c r="K4013">
        <v>4117</v>
      </c>
      <c r="L4013">
        <v>192448</v>
      </c>
      <c r="Q4013" t="s">
        <v>344</v>
      </c>
      <c r="U4013">
        <v>9</v>
      </c>
      <c r="V4013">
        <v>14</v>
      </c>
      <c r="Y4013" t="s">
        <v>345</v>
      </c>
      <c r="Z4013">
        <v>0</v>
      </c>
      <c r="AA4013" t="s">
        <v>346</v>
      </c>
      <c r="AB4013" t="s">
        <v>124</v>
      </c>
      <c r="AC4013">
        <v>228</v>
      </c>
    </row>
    <row r="4014" spans="1:29" x14ac:dyDescent="0.25">
      <c r="A4014">
        <v>345</v>
      </c>
      <c r="B4014">
        <v>345102</v>
      </c>
      <c r="C4014" t="s">
        <v>78</v>
      </c>
      <c r="D4014">
        <v>6015</v>
      </c>
      <c r="E4014">
        <v>4.28</v>
      </c>
      <c r="F4014" s="1">
        <v>41912</v>
      </c>
      <c r="G4014" t="s">
        <v>119</v>
      </c>
      <c r="H4014" t="s">
        <v>559</v>
      </c>
      <c r="I4014" t="s">
        <v>559</v>
      </c>
      <c r="K4014">
        <v>4117</v>
      </c>
      <c r="L4014">
        <v>192448</v>
      </c>
      <c r="Q4014" t="s">
        <v>344</v>
      </c>
      <c r="U4014">
        <v>9</v>
      </c>
      <c r="V4014">
        <v>14</v>
      </c>
      <c r="Y4014" t="s">
        <v>345</v>
      </c>
      <c r="Z4014">
        <v>0</v>
      </c>
      <c r="AA4014" t="s">
        <v>346</v>
      </c>
      <c r="AB4014" t="s">
        <v>124</v>
      </c>
      <c r="AC4014">
        <v>229</v>
      </c>
    </row>
    <row r="4015" spans="1:29" x14ac:dyDescent="0.25">
      <c r="A4015">
        <v>345</v>
      </c>
      <c r="B4015">
        <v>345101</v>
      </c>
      <c r="C4015" t="s">
        <v>78</v>
      </c>
      <c r="D4015">
        <v>6015</v>
      </c>
      <c r="E4015">
        <v>3.29</v>
      </c>
      <c r="F4015" s="1">
        <v>41973</v>
      </c>
      <c r="G4015" t="s">
        <v>119</v>
      </c>
      <c r="H4015" t="s">
        <v>559</v>
      </c>
      <c r="I4015" t="s">
        <v>559</v>
      </c>
      <c r="K4015">
        <v>4117</v>
      </c>
      <c r="L4015">
        <v>196780</v>
      </c>
      <c r="Q4015" t="s">
        <v>344</v>
      </c>
      <c r="U4015">
        <v>11</v>
      </c>
      <c r="V4015">
        <v>14</v>
      </c>
      <c r="Y4015" t="s">
        <v>345</v>
      </c>
      <c r="Z4015">
        <v>0</v>
      </c>
      <c r="AA4015" t="s">
        <v>346</v>
      </c>
      <c r="AB4015" t="s">
        <v>124</v>
      </c>
      <c r="AC4015">
        <v>232</v>
      </c>
    </row>
    <row r="4016" spans="1:29" x14ac:dyDescent="0.25">
      <c r="A4016">
        <v>345</v>
      </c>
      <c r="B4016">
        <v>345102</v>
      </c>
      <c r="C4016" t="s">
        <v>78</v>
      </c>
      <c r="D4016">
        <v>6015</v>
      </c>
      <c r="E4016">
        <v>29.07</v>
      </c>
      <c r="F4016" s="1">
        <v>41973</v>
      </c>
      <c r="G4016" t="s">
        <v>119</v>
      </c>
      <c r="H4016" t="s">
        <v>559</v>
      </c>
      <c r="I4016" t="s">
        <v>559</v>
      </c>
      <c r="K4016">
        <v>4117</v>
      </c>
      <c r="L4016">
        <v>196780</v>
      </c>
      <c r="Q4016" t="s">
        <v>344</v>
      </c>
      <c r="U4016">
        <v>11</v>
      </c>
      <c r="V4016">
        <v>14</v>
      </c>
      <c r="Y4016" t="s">
        <v>345</v>
      </c>
      <c r="Z4016">
        <v>0</v>
      </c>
      <c r="AA4016" t="s">
        <v>346</v>
      </c>
      <c r="AB4016" t="s">
        <v>124</v>
      </c>
      <c r="AC4016">
        <v>233</v>
      </c>
    </row>
    <row r="4017" spans="1:29" x14ac:dyDescent="0.25">
      <c r="A4017">
        <v>345</v>
      </c>
      <c r="B4017">
        <v>345101</v>
      </c>
      <c r="C4017" t="s">
        <v>78</v>
      </c>
      <c r="D4017">
        <v>6015</v>
      </c>
      <c r="E4017">
        <v>1.1499999999999999</v>
      </c>
      <c r="F4017" s="1">
        <v>42004</v>
      </c>
      <c r="G4017" t="s">
        <v>119</v>
      </c>
      <c r="H4017" t="s">
        <v>560</v>
      </c>
      <c r="I4017" t="s">
        <v>560</v>
      </c>
      <c r="K4017">
        <v>4114</v>
      </c>
      <c r="L4017">
        <v>199153</v>
      </c>
      <c r="Q4017" t="s">
        <v>344</v>
      </c>
      <c r="U4017">
        <v>12</v>
      </c>
      <c r="V4017">
        <v>14</v>
      </c>
      <c r="Y4017" t="s">
        <v>345</v>
      </c>
      <c r="Z4017">
        <v>0</v>
      </c>
      <c r="AA4017" t="s">
        <v>346</v>
      </c>
      <c r="AB4017" t="s">
        <v>124</v>
      </c>
      <c r="AC4017">
        <v>232</v>
      </c>
    </row>
    <row r="4018" spans="1:29" x14ac:dyDescent="0.25">
      <c r="A4018">
        <v>345</v>
      </c>
      <c r="B4018">
        <v>345102</v>
      </c>
      <c r="C4018" t="s">
        <v>78</v>
      </c>
      <c r="D4018">
        <v>6015</v>
      </c>
      <c r="E4018">
        <v>10.17</v>
      </c>
      <c r="F4018" s="1">
        <v>42004</v>
      </c>
      <c r="G4018" t="s">
        <v>119</v>
      </c>
      <c r="H4018" t="s">
        <v>560</v>
      </c>
      <c r="I4018" t="s">
        <v>560</v>
      </c>
      <c r="K4018">
        <v>4114</v>
      </c>
      <c r="L4018">
        <v>199153</v>
      </c>
      <c r="Q4018" t="s">
        <v>344</v>
      </c>
      <c r="U4018">
        <v>12</v>
      </c>
      <c r="V4018">
        <v>14</v>
      </c>
      <c r="Y4018" t="s">
        <v>345</v>
      </c>
      <c r="Z4018">
        <v>0</v>
      </c>
      <c r="AA4018" t="s">
        <v>346</v>
      </c>
      <c r="AB4018" t="s">
        <v>124</v>
      </c>
      <c r="AC4018">
        <v>233</v>
      </c>
    </row>
    <row r="4019" spans="1:29" x14ac:dyDescent="0.25">
      <c r="A4019">
        <v>345</v>
      </c>
      <c r="B4019">
        <v>345101</v>
      </c>
      <c r="C4019" t="s">
        <v>78</v>
      </c>
      <c r="D4019">
        <v>6015</v>
      </c>
      <c r="E4019">
        <v>0.14000000000000001</v>
      </c>
      <c r="F4019" s="1">
        <v>42004</v>
      </c>
      <c r="G4019" t="s">
        <v>119</v>
      </c>
      <c r="H4019" t="s">
        <v>559</v>
      </c>
      <c r="I4019" t="s">
        <v>559</v>
      </c>
      <c r="K4019">
        <v>4117</v>
      </c>
      <c r="L4019">
        <v>199153</v>
      </c>
      <c r="Q4019" t="s">
        <v>344</v>
      </c>
      <c r="U4019">
        <v>12</v>
      </c>
      <c r="V4019">
        <v>14</v>
      </c>
      <c r="Y4019" t="s">
        <v>345</v>
      </c>
      <c r="Z4019">
        <v>0</v>
      </c>
      <c r="AA4019" t="s">
        <v>346</v>
      </c>
      <c r="AB4019" t="s">
        <v>124</v>
      </c>
      <c r="AC4019">
        <v>232</v>
      </c>
    </row>
    <row r="4020" spans="1:29" x14ac:dyDescent="0.25">
      <c r="A4020">
        <v>345</v>
      </c>
      <c r="B4020">
        <v>345102</v>
      </c>
      <c r="C4020" t="s">
        <v>78</v>
      </c>
      <c r="D4020">
        <v>6015</v>
      </c>
      <c r="E4020">
        <v>1.21</v>
      </c>
      <c r="F4020" s="1">
        <v>42004</v>
      </c>
      <c r="G4020" t="s">
        <v>119</v>
      </c>
      <c r="H4020" t="s">
        <v>559</v>
      </c>
      <c r="I4020" t="s">
        <v>559</v>
      </c>
      <c r="K4020">
        <v>4117</v>
      </c>
      <c r="L4020">
        <v>199153</v>
      </c>
      <c r="Q4020" t="s">
        <v>344</v>
      </c>
      <c r="U4020">
        <v>12</v>
      </c>
      <c r="V4020">
        <v>14</v>
      </c>
      <c r="Y4020" t="s">
        <v>345</v>
      </c>
      <c r="Z4020">
        <v>0</v>
      </c>
      <c r="AA4020" t="s">
        <v>346</v>
      </c>
      <c r="AB4020" t="s">
        <v>124</v>
      </c>
      <c r="AC4020">
        <v>233</v>
      </c>
    </row>
    <row r="4021" spans="1:29" x14ac:dyDescent="0.25">
      <c r="A4021">
        <v>345</v>
      </c>
      <c r="B4021">
        <v>345101</v>
      </c>
      <c r="C4021" t="s">
        <v>78</v>
      </c>
      <c r="D4021">
        <v>6015</v>
      </c>
      <c r="E4021">
        <v>0.24</v>
      </c>
      <c r="F4021" s="1">
        <v>42035</v>
      </c>
      <c r="G4021" t="s">
        <v>119</v>
      </c>
      <c r="H4021" t="s">
        <v>560</v>
      </c>
      <c r="I4021" t="s">
        <v>560</v>
      </c>
      <c r="K4021">
        <v>4114</v>
      </c>
      <c r="L4021">
        <v>201178</v>
      </c>
      <c r="Q4021" t="s">
        <v>344</v>
      </c>
      <c r="U4021">
        <v>1</v>
      </c>
      <c r="V4021">
        <v>15</v>
      </c>
      <c r="Y4021" t="s">
        <v>345</v>
      </c>
      <c r="Z4021">
        <v>0</v>
      </c>
      <c r="AA4021" t="s">
        <v>346</v>
      </c>
      <c r="AB4021" t="s">
        <v>124</v>
      </c>
      <c r="AC4021">
        <v>232</v>
      </c>
    </row>
    <row r="4022" spans="1:29" x14ac:dyDescent="0.25">
      <c r="A4022">
        <v>345</v>
      </c>
      <c r="B4022">
        <v>345102</v>
      </c>
      <c r="C4022" t="s">
        <v>78</v>
      </c>
      <c r="D4022">
        <v>6015</v>
      </c>
      <c r="E4022">
        <v>2.14</v>
      </c>
      <c r="F4022" s="1">
        <v>42035</v>
      </c>
      <c r="G4022" t="s">
        <v>119</v>
      </c>
      <c r="H4022" t="s">
        <v>560</v>
      </c>
      <c r="I4022" t="s">
        <v>560</v>
      </c>
      <c r="K4022">
        <v>4114</v>
      </c>
      <c r="L4022">
        <v>201178</v>
      </c>
      <c r="Q4022" t="s">
        <v>344</v>
      </c>
      <c r="U4022">
        <v>1</v>
      </c>
      <c r="V4022">
        <v>15</v>
      </c>
      <c r="Y4022" t="s">
        <v>345</v>
      </c>
      <c r="Z4022">
        <v>0</v>
      </c>
      <c r="AA4022" t="s">
        <v>346</v>
      </c>
      <c r="AB4022" t="s">
        <v>124</v>
      </c>
      <c r="AC4022">
        <v>233</v>
      </c>
    </row>
    <row r="4023" spans="1:29" x14ac:dyDescent="0.25">
      <c r="A4023">
        <v>345</v>
      </c>
      <c r="B4023">
        <v>345101</v>
      </c>
      <c r="C4023" t="s">
        <v>78</v>
      </c>
      <c r="D4023">
        <v>6015</v>
      </c>
      <c r="E4023">
        <v>0.21</v>
      </c>
      <c r="F4023" s="1">
        <v>42035</v>
      </c>
      <c r="G4023" t="s">
        <v>119</v>
      </c>
      <c r="H4023" t="s">
        <v>561</v>
      </c>
      <c r="I4023" t="s">
        <v>561</v>
      </c>
      <c r="K4023">
        <v>303174</v>
      </c>
      <c r="L4023">
        <v>201178</v>
      </c>
      <c r="Q4023" t="s">
        <v>344</v>
      </c>
      <c r="U4023">
        <v>1</v>
      </c>
      <c r="V4023">
        <v>15</v>
      </c>
      <c r="Y4023" t="s">
        <v>345</v>
      </c>
      <c r="Z4023">
        <v>0</v>
      </c>
      <c r="AA4023" t="s">
        <v>346</v>
      </c>
      <c r="AB4023" t="s">
        <v>124</v>
      </c>
      <c r="AC4023">
        <v>232</v>
      </c>
    </row>
    <row r="4024" spans="1:29" x14ac:dyDescent="0.25">
      <c r="A4024">
        <v>345</v>
      </c>
      <c r="B4024">
        <v>345102</v>
      </c>
      <c r="C4024" t="s">
        <v>78</v>
      </c>
      <c r="D4024">
        <v>6015</v>
      </c>
      <c r="E4024">
        <v>1.81</v>
      </c>
      <c r="F4024" s="1">
        <v>42035</v>
      </c>
      <c r="G4024" t="s">
        <v>119</v>
      </c>
      <c r="H4024" t="s">
        <v>561</v>
      </c>
      <c r="I4024" t="s">
        <v>561</v>
      </c>
      <c r="K4024">
        <v>303174</v>
      </c>
      <c r="L4024">
        <v>201178</v>
      </c>
      <c r="Q4024" t="s">
        <v>344</v>
      </c>
      <c r="U4024">
        <v>1</v>
      </c>
      <c r="V4024">
        <v>15</v>
      </c>
      <c r="Y4024" t="s">
        <v>345</v>
      </c>
      <c r="Z4024">
        <v>0</v>
      </c>
      <c r="AA4024" t="s">
        <v>346</v>
      </c>
      <c r="AB4024" t="s">
        <v>124</v>
      </c>
      <c r="AC4024">
        <v>233</v>
      </c>
    </row>
    <row r="4025" spans="1:29" x14ac:dyDescent="0.25">
      <c r="A4025">
        <v>345</v>
      </c>
      <c r="B4025">
        <v>345101</v>
      </c>
      <c r="C4025" t="s">
        <v>78</v>
      </c>
      <c r="D4025">
        <v>6015</v>
      </c>
      <c r="E4025">
        <v>0.05</v>
      </c>
      <c r="F4025" s="1">
        <v>42063</v>
      </c>
      <c r="G4025" t="s">
        <v>119</v>
      </c>
      <c r="H4025" t="s">
        <v>559</v>
      </c>
      <c r="I4025" t="s">
        <v>559</v>
      </c>
      <c r="K4025">
        <v>4117</v>
      </c>
      <c r="L4025">
        <v>203189</v>
      </c>
      <c r="Q4025" t="s">
        <v>344</v>
      </c>
      <c r="U4025">
        <v>2</v>
      </c>
      <c r="V4025">
        <v>15</v>
      </c>
      <c r="Y4025" t="s">
        <v>345</v>
      </c>
      <c r="Z4025">
        <v>0</v>
      </c>
      <c r="AA4025" t="s">
        <v>346</v>
      </c>
      <c r="AB4025" t="s">
        <v>124</v>
      </c>
      <c r="AC4025">
        <v>232</v>
      </c>
    </row>
    <row r="4026" spans="1:29" x14ac:dyDescent="0.25">
      <c r="A4026">
        <v>345</v>
      </c>
      <c r="B4026">
        <v>345102</v>
      </c>
      <c r="C4026" t="s">
        <v>78</v>
      </c>
      <c r="D4026">
        <v>6015</v>
      </c>
      <c r="E4026">
        <v>0.43</v>
      </c>
      <c r="F4026" s="1">
        <v>42063</v>
      </c>
      <c r="G4026" t="s">
        <v>119</v>
      </c>
      <c r="H4026" t="s">
        <v>559</v>
      </c>
      <c r="I4026" t="s">
        <v>559</v>
      </c>
      <c r="K4026">
        <v>4117</v>
      </c>
      <c r="L4026">
        <v>203189</v>
      </c>
      <c r="Q4026" t="s">
        <v>344</v>
      </c>
      <c r="U4026">
        <v>2</v>
      </c>
      <c r="V4026">
        <v>15</v>
      </c>
      <c r="Y4026" t="s">
        <v>345</v>
      </c>
      <c r="Z4026">
        <v>0</v>
      </c>
      <c r="AA4026" t="s">
        <v>346</v>
      </c>
      <c r="AB4026" t="s">
        <v>124</v>
      </c>
      <c r="AC4026">
        <v>233</v>
      </c>
    </row>
    <row r="4027" spans="1:29" x14ac:dyDescent="0.25">
      <c r="A4027">
        <v>345</v>
      </c>
      <c r="B4027">
        <v>345101</v>
      </c>
      <c r="C4027" t="s">
        <v>78</v>
      </c>
      <c r="D4027">
        <v>6015</v>
      </c>
      <c r="E4027">
        <v>7.0000000000000007E-2</v>
      </c>
      <c r="F4027" s="1">
        <v>42094</v>
      </c>
      <c r="G4027" t="s">
        <v>119</v>
      </c>
      <c r="H4027" t="s">
        <v>560</v>
      </c>
      <c r="I4027" t="s">
        <v>560</v>
      </c>
      <c r="K4027">
        <v>4114</v>
      </c>
      <c r="L4027">
        <v>205849</v>
      </c>
      <c r="Q4027" t="s">
        <v>344</v>
      </c>
      <c r="U4027">
        <v>3</v>
      </c>
      <c r="V4027">
        <v>15</v>
      </c>
      <c r="Y4027" t="s">
        <v>345</v>
      </c>
      <c r="Z4027">
        <v>0</v>
      </c>
      <c r="AA4027" t="s">
        <v>346</v>
      </c>
      <c r="AB4027" t="s">
        <v>124</v>
      </c>
      <c r="AC4027">
        <v>232</v>
      </c>
    </row>
    <row r="4028" spans="1:29" x14ac:dyDescent="0.25">
      <c r="A4028">
        <v>345</v>
      </c>
      <c r="B4028">
        <v>345102</v>
      </c>
      <c r="C4028" t="s">
        <v>78</v>
      </c>
      <c r="D4028">
        <v>6015</v>
      </c>
      <c r="E4028">
        <v>0.59</v>
      </c>
      <c r="F4028" s="1">
        <v>42094</v>
      </c>
      <c r="G4028" t="s">
        <v>119</v>
      </c>
      <c r="H4028" t="s">
        <v>560</v>
      </c>
      <c r="I4028" t="s">
        <v>560</v>
      </c>
      <c r="K4028">
        <v>4114</v>
      </c>
      <c r="L4028">
        <v>205849</v>
      </c>
      <c r="Q4028" t="s">
        <v>344</v>
      </c>
      <c r="U4028">
        <v>3</v>
      </c>
      <c r="V4028">
        <v>15</v>
      </c>
      <c r="Y4028" t="s">
        <v>345</v>
      </c>
      <c r="Z4028">
        <v>0</v>
      </c>
      <c r="AA4028" t="s">
        <v>346</v>
      </c>
      <c r="AB4028" t="s">
        <v>124</v>
      </c>
      <c r="AC4028">
        <v>233</v>
      </c>
    </row>
    <row r="4029" spans="1:29" x14ac:dyDescent="0.25">
      <c r="A4029">
        <v>345</v>
      </c>
      <c r="B4029">
        <v>345101</v>
      </c>
      <c r="C4029" t="s">
        <v>78</v>
      </c>
      <c r="D4029">
        <v>6015</v>
      </c>
      <c r="E4029">
        <v>7.0000000000000007E-2</v>
      </c>
      <c r="F4029" s="1">
        <v>42155</v>
      </c>
      <c r="G4029" t="s">
        <v>119</v>
      </c>
      <c r="H4029" t="s">
        <v>559</v>
      </c>
      <c r="I4029" t="s">
        <v>559</v>
      </c>
      <c r="K4029">
        <v>4117</v>
      </c>
      <c r="L4029">
        <v>210146</v>
      </c>
      <c r="Q4029" t="s">
        <v>344</v>
      </c>
      <c r="U4029">
        <v>5</v>
      </c>
      <c r="V4029">
        <v>15</v>
      </c>
      <c r="Y4029" t="s">
        <v>345</v>
      </c>
      <c r="Z4029">
        <v>0</v>
      </c>
      <c r="AA4029" t="s">
        <v>346</v>
      </c>
      <c r="AB4029" t="s">
        <v>124</v>
      </c>
      <c r="AC4029">
        <v>232</v>
      </c>
    </row>
    <row r="4030" spans="1:29" x14ac:dyDescent="0.25">
      <c r="A4030">
        <v>345</v>
      </c>
      <c r="B4030">
        <v>345102</v>
      </c>
      <c r="C4030" t="s">
        <v>78</v>
      </c>
      <c r="D4030">
        <v>6015</v>
      </c>
      <c r="E4030">
        <v>0.59</v>
      </c>
      <c r="F4030" s="1">
        <v>42155</v>
      </c>
      <c r="G4030" t="s">
        <v>119</v>
      </c>
      <c r="H4030" t="s">
        <v>559</v>
      </c>
      <c r="I4030" t="s">
        <v>559</v>
      </c>
      <c r="K4030">
        <v>4117</v>
      </c>
      <c r="L4030">
        <v>210146</v>
      </c>
      <c r="Q4030" t="s">
        <v>344</v>
      </c>
      <c r="U4030">
        <v>5</v>
      </c>
      <c r="V4030">
        <v>15</v>
      </c>
      <c r="Y4030" t="s">
        <v>345</v>
      </c>
      <c r="Z4030">
        <v>0</v>
      </c>
      <c r="AA4030" t="s">
        <v>346</v>
      </c>
      <c r="AB4030" t="s">
        <v>124</v>
      </c>
      <c r="AC4030">
        <v>233</v>
      </c>
    </row>
    <row r="4031" spans="1:29" x14ac:dyDescent="0.25">
      <c r="A4031">
        <v>345</v>
      </c>
      <c r="B4031">
        <v>345101</v>
      </c>
      <c r="C4031" t="s">
        <v>78</v>
      </c>
      <c r="D4031">
        <v>6025</v>
      </c>
      <c r="E4031">
        <v>0.72</v>
      </c>
      <c r="F4031" s="1">
        <v>41851</v>
      </c>
      <c r="G4031" t="s">
        <v>119</v>
      </c>
      <c r="H4031" t="s">
        <v>562</v>
      </c>
      <c r="I4031" t="s">
        <v>562</v>
      </c>
      <c r="K4031">
        <v>4142</v>
      </c>
      <c r="L4031">
        <v>188241</v>
      </c>
      <c r="Q4031" t="s">
        <v>344</v>
      </c>
      <c r="U4031">
        <v>7</v>
      </c>
      <c r="V4031">
        <v>14</v>
      </c>
      <c r="Y4031" t="s">
        <v>345</v>
      </c>
      <c r="Z4031">
        <v>0</v>
      </c>
      <c r="AA4031" t="s">
        <v>346</v>
      </c>
      <c r="AB4031" t="s">
        <v>124</v>
      </c>
      <c r="AC4031">
        <v>229</v>
      </c>
    </row>
    <row r="4032" spans="1:29" x14ac:dyDescent="0.25">
      <c r="A4032">
        <v>345</v>
      </c>
      <c r="B4032">
        <v>345102</v>
      </c>
      <c r="C4032" t="s">
        <v>78</v>
      </c>
      <c r="D4032">
        <v>6025</v>
      </c>
      <c r="E4032">
        <v>6.46</v>
      </c>
      <c r="F4032" s="1">
        <v>41851</v>
      </c>
      <c r="G4032" t="s">
        <v>119</v>
      </c>
      <c r="H4032" t="s">
        <v>562</v>
      </c>
      <c r="I4032" t="s">
        <v>562</v>
      </c>
      <c r="K4032">
        <v>4142</v>
      </c>
      <c r="L4032">
        <v>188241</v>
      </c>
      <c r="Q4032" t="s">
        <v>344</v>
      </c>
      <c r="U4032">
        <v>7</v>
      </c>
      <c r="V4032">
        <v>14</v>
      </c>
      <c r="Y4032" t="s">
        <v>345</v>
      </c>
      <c r="Z4032">
        <v>0</v>
      </c>
      <c r="AA4032" t="s">
        <v>346</v>
      </c>
      <c r="AB4032" t="s">
        <v>124</v>
      </c>
      <c r="AC4032">
        <v>230</v>
      </c>
    </row>
    <row r="4033" spans="1:29" x14ac:dyDescent="0.25">
      <c r="A4033">
        <v>345</v>
      </c>
      <c r="B4033">
        <v>345101</v>
      </c>
      <c r="C4033" t="s">
        <v>78</v>
      </c>
      <c r="D4033">
        <v>6025</v>
      </c>
      <c r="E4033">
        <v>0.88</v>
      </c>
      <c r="F4033" s="1">
        <v>41882</v>
      </c>
      <c r="G4033" t="s">
        <v>119</v>
      </c>
      <c r="H4033" t="s">
        <v>562</v>
      </c>
      <c r="I4033" t="s">
        <v>562</v>
      </c>
      <c r="K4033">
        <v>4142</v>
      </c>
      <c r="L4033">
        <v>190224</v>
      </c>
      <c r="Q4033" t="s">
        <v>344</v>
      </c>
      <c r="U4033">
        <v>8</v>
      </c>
      <c r="V4033">
        <v>14</v>
      </c>
      <c r="Y4033" t="s">
        <v>345</v>
      </c>
      <c r="Z4033">
        <v>0</v>
      </c>
      <c r="AA4033" t="s">
        <v>346</v>
      </c>
      <c r="AB4033" t="s">
        <v>124</v>
      </c>
      <c r="AC4033">
        <v>228</v>
      </c>
    </row>
    <row r="4034" spans="1:29" x14ac:dyDescent="0.25">
      <c r="A4034">
        <v>345</v>
      </c>
      <c r="B4034">
        <v>345102</v>
      </c>
      <c r="C4034" t="s">
        <v>78</v>
      </c>
      <c r="D4034">
        <v>6025</v>
      </c>
      <c r="E4034">
        <v>7.79</v>
      </c>
      <c r="F4034" s="1">
        <v>41882</v>
      </c>
      <c r="G4034" t="s">
        <v>119</v>
      </c>
      <c r="H4034" t="s">
        <v>562</v>
      </c>
      <c r="I4034" t="s">
        <v>562</v>
      </c>
      <c r="K4034">
        <v>4142</v>
      </c>
      <c r="L4034">
        <v>190224</v>
      </c>
      <c r="Q4034" t="s">
        <v>344</v>
      </c>
      <c r="U4034">
        <v>8</v>
      </c>
      <c r="V4034">
        <v>14</v>
      </c>
      <c r="Y4034" t="s">
        <v>345</v>
      </c>
      <c r="Z4034">
        <v>0</v>
      </c>
      <c r="AA4034" t="s">
        <v>346</v>
      </c>
      <c r="AB4034" t="s">
        <v>124</v>
      </c>
      <c r="AC4034">
        <v>229</v>
      </c>
    </row>
    <row r="4035" spans="1:29" x14ac:dyDescent="0.25">
      <c r="A4035">
        <v>345</v>
      </c>
      <c r="B4035">
        <v>345101</v>
      </c>
      <c r="C4035" t="s">
        <v>78</v>
      </c>
      <c r="D4035">
        <v>6025</v>
      </c>
      <c r="E4035">
        <v>4.8499999999999996</v>
      </c>
      <c r="F4035" s="1">
        <v>41912</v>
      </c>
      <c r="G4035" t="s">
        <v>119</v>
      </c>
      <c r="H4035" t="s">
        <v>562</v>
      </c>
      <c r="I4035" t="s">
        <v>562</v>
      </c>
      <c r="K4035">
        <v>4142</v>
      </c>
      <c r="L4035">
        <v>192448</v>
      </c>
      <c r="Q4035" t="s">
        <v>344</v>
      </c>
      <c r="U4035">
        <v>9</v>
      </c>
      <c r="V4035">
        <v>14</v>
      </c>
      <c r="Y4035" t="s">
        <v>345</v>
      </c>
      <c r="Z4035">
        <v>0</v>
      </c>
      <c r="AA4035" t="s">
        <v>346</v>
      </c>
      <c r="AB4035" t="s">
        <v>124</v>
      </c>
      <c r="AC4035">
        <v>228</v>
      </c>
    </row>
    <row r="4036" spans="1:29" x14ac:dyDescent="0.25">
      <c r="A4036">
        <v>345</v>
      </c>
      <c r="B4036">
        <v>345102</v>
      </c>
      <c r="C4036" t="s">
        <v>78</v>
      </c>
      <c r="D4036">
        <v>6025</v>
      </c>
      <c r="E4036">
        <v>42.54</v>
      </c>
      <c r="F4036" s="1">
        <v>41912</v>
      </c>
      <c r="G4036" t="s">
        <v>119</v>
      </c>
      <c r="H4036" t="s">
        <v>562</v>
      </c>
      <c r="I4036" t="s">
        <v>562</v>
      </c>
      <c r="K4036">
        <v>4142</v>
      </c>
      <c r="L4036">
        <v>192448</v>
      </c>
      <c r="Q4036" t="s">
        <v>344</v>
      </c>
      <c r="U4036">
        <v>9</v>
      </c>
      <c r="V4036">
        <v>14</v>
      </c>
      <c r="Y4036" t="s">
        <v>345</v>
      </c>
      <c r="Z4036">
        <v>0</v>
      </c>
      <c r="AA4036" t="s">
        <v>346</v>
      </c>
      <c r="AB4036" t="s">
        <v>124</v>
      </c>
      <c r="AC4036">
        <v>229</v>
      </c>
    </row>
    <row r="4037" spans="1:29" x14ac:dyDescent="0.25">
      <c r="A4037">
        <v>345</v>
      </c>
      <c r="B4037">
        <v>345101</v>
      </c>
      <c r="C4037" t="s">
        <v>78</v>
      </c>
      <c r="D4037">
        <v>6025</v>
      </c>
      <c r="E4037">
        <v>109.94</v>
      </c>
      <c r="F4037" s="1">
        <v>41973</v>
      </c>
      <c r="G4037" t="s">
        <v>119</v>
      </c>
      <c r="H4037" t="s">
        <v>563</v>
      </c>
      <c r="I4037" t="s">
        <v>563</v>
      </c>
      <c r="K4037">
        <v>249579</v>
      </c>
      <c r="L4037">
        <v>196780</v>
      </c>
      <c r="Q4037" t="s">
        <v>344</v>
      </c>
      <c r="U4037">
        <v>11</v>
      </c>
      <c r="V4037">
        <v>14</v>
      </c>
      <c r="Y4037" t="s">
        <v>345</v>
      </c>
      <c r="Z4037">
        <v>0</v>
      </c>
      <c r="AA4037" t="s">
        <v>346</v>
      </c>
      <c r="AB4037" t="s">
        <v>124</v>
      </c>
      <c r="AC4037">
        <v>2</v>
      </c>
    </row>
    <row r="4038" spans="1:29" x14ac:dyDescent="0.25">
      <c r="A4038">
        <v>345</v>
      </c>
      <c r="B4038">
        <v>345102</v>
      </c>
      <c r="C4038" t="s">
        <v>78</v>
      </c>
      <c r="D4038">
        <v>6025</v>
      </c>
      <c r="E4038">
        <v>970.46</v>
      </c>
      <c r="F4038" s="1">
        <v>41973</v>
      </c>
      <c r="G4038" t="s">
        <v>119</v>
      </c>
      <c r="H4038" t="s">
        <v>563</v>
      </c>
      <c r="I4038" t="s">
        <v>563</v>
      </c>
      <c r="K4038">
        <v>249579</v>
      </c>
      <c r="L4038">
        <v>196780</v>
      </c>
      <c r="Q4038" t="s">
        <v>344</v>
      </c>
      <c r="U4038">
        <v>11</v>
      </c>
      <c r="V4038">
        <v>14</v>
      </c>
      <c r="Y4038" t="s">
        <v>345</v>
      </c>
      <c r="Z4038">
        <v>0</v>
      </c>
      <c r="AA4038" t="s">
        <v>346</v>
      </c>
      <c r="AB4038" t="s">
        <v>124</v>
      </c>
      <c r="AC4038">
        <v>3</v>
      </c>
    </row>
    <row r="4039" spans="1:29" x14ac:dyDescent="0.25">
      <c r="A4039">
        <v>345</v>
      </c>
      <c r="B4039">
        <v>345100</v>
      </c>
      <c r="C4039" t="s">
        <v>78</v>
      </c>
      <c r="D4039">
        <v>6025</v>
      </c>
      <c r="E4039">
        <v>3802.5</v>
      </c>
      <c r="F4039" s="1">
        <v>41981</v>
      </c>
      <c r="G4039" t="s">
        <v>119</v>
      </c>
      <c r="H4039" t="s">
        <v>564</v>
      </c>
      <c r="K4039">
        <v>648598</v>
      </c>
      <c r="L4039">
        <v>196460</v>
      </c>
      <c r="Q4039" t="s">
        <v>172</v>
      </c>
      <c r="U4039">
        <v>12</v>
      </c>
      <c r="V4039">
        <v>14</v>
      </c>
      <c r="X4039">
        <v>3056599</v>
      </c>
      <c r="Y4039" t="s">
        <v>122</v>
      </c>
      <c r="Z4039">
        <v>345</v>
      </c>
      <c r="AA4039" t="s">
        <v>147</v>
      </c>
      <c r="AB4039" t="s">
        <v>124</v>
      </c>
      <c r="AC4039">
        <v>1</v>
      </c>
    </row>
    <row r="4040" spans="1:29" x14ac:dyDescent="0.25">
      <c r="A4040">
        <v>345</v>
      </c>
      <c r="B4040">
        <v>345100</v>
      </c>
      <c r="C4040" t="s">
        <v>78</v>
      </c>
      <c r="D4040">
        <v>6025</v>
      </c>
      <c r="E4040">
        <v>1057.5</v>
      </c>
      <c r="F4040" s="1">
        <v>41999</v>
      </c>
      <c r="G4040" t="s">
        <v>119</v>
      </c>
      <c r="H4040" t="s">
        <v>564</v>
      </c>
      <c r="K4040">
        <v>652963</v>
      </c>
      <c r="L4040">
        <v>197519</v>
      </c>
      <c r="Q4040" t="s">
        <v>172</v>
      </c>
      <c r="U4040">
        <v>12</v>
      </c>
      <c r="V4040">
        <v>14</v>
      </c>
      <c r="X4040">
        <v>3056599</v>
      </c>
      <c r="Y4040" t="s">
        <v>122</v>
      </c>
      <c r="Z4040">
        <v>345</v>
      </c>
      <c r="AA4040" t="s">
        <v>147</v>
      </c>
      <c r="AB4040" t="s">
        <v>124</v>
      </c>
      <c r="AC4040">
        <v>1</v>
      </c>
    </row>
    <row r="4041" spans="1:29" x14ac:dyDescent="0.25">
      <c r="A4041">
        <v>345</v>
      </c>
      <c r="B4041">
        <v>345100</v>
      </c>
      <c r="C4041" t="s">
        <v>78</v>
      </c>
      <c r="D4041">
        <v>6025</v>
      </c>
      <c r="E4041">
        <v>5764.12</v>
      </c>
      <c r="F4041" s="1">
        <v>41999</v>
      </c>
      <c r="G4041" t="s">
        <v>119</v>
      </c>
      <c r="H4041" t="s">
        <v>564</v>
      </c>
      <c r="K4041">
        <v>652964</v>
      </c>
      <c r="L4041">
        <v>197519</v>
      </c>
      <c r="Q4041" t="s">
        <v>172</v>
      </c>
      <c r="U4041">
        <v>12</v>
      </c>
      <c r="V4041">
        <v>14</v>
      </c>
      <c r="X4041">
        <v>3056599</v>
      </c>
      <c r="Y4041" t="s">
        <v>122</v>
      </c>
      <c r="Z4041">
        <v>345</v>
      </c>
      <c r="AA4041" t="s">
        <v>147</v>
      </c>
      <c r="AB4041" t="s">
        <v>124</v>
      </c>
      <c r="AC4041">
        <v>1</v>
      </c>
    </row>
    <row r="4042" spans="1:29" x14ac:dyDescent="0.25">
      <c r="A4042">
        <v>345</v>
      </c>
      <c r="B4042">
        <v>345101</v>
      </c>
      <c r="C4042" t="s">
        <v>78</v>
      </c>
      <c r="D4042">
        <v>6025</v>
      </c>
      <c r="E4042">
        <v>72.53</v>
      </c>
      <c r="F4042" s="1">
        <v>42004</v>
      </c>
      <c r="G4042" t="s">
        <v>119</v>
      </c>
      <c r="H4042" t="s">
        <v>565</v>
      </c>
      <c r="I4042" t="s">
        <v>565</v>
      </c>
      <c r="K4042">
        <v>4141</v>
      </c>
      <c r="L4042">
        <v>199153</v>
      </c>
      <c r="Q4042" t="s">
        <v>344</v>
      </c>
      <c r="U4042">
        <v>12</v>
      </c>
      <c r="V4042">
        <v>14</v>
      </c>
      <c r="Y4042" t="s">
        <v>345</v>
      </c>
      <c r="Z4042">
        <v>0</v>
      </c>
      <c r="AA4042" t="s">
        <v>346</v>
      </c>
      <c r="AB4042" t="s">
        <v>124</v>
      </c>
      <c r="AC4042">
        <v>232</v>
      </c>
    </row>
    <row r="4043" spans="1:29" x14ac:dyDescent="0.25">
      <c r="A4043">
        <v>345</v>
      </c>
      <c r="B4043">
        <v>345102</v>
      </c>
      <c r="C4043" t="s">
        <v>78</v>
      </c>
      <c r="D4043">
        <v>6025</v>
      </c>
      <c r="E4043">
        <v>641.52</v>
      </c>
      <c r="F4043" s="1">
        <v>42004</v>
      </c>
      <c r="G4043" t="s">
        <v>119</v>
      </c>
      <c r="H4043" t="s">
        <v>565</v>
      </c>
      <c r="I4043" t="s">
        <v>565</v>
      </c>
      <c r="K4043">
        <v>4141</v>
      </c>
      <c r="L4043">
        <v>199153</v>
      </c>
      <c r="Q4043" t="s">
        <v>344</v>
      </c>
      <c r="U4043">
        <v>12</v>
      </c>
      <c r="V4043">
        <v>14</v>
      </c>
      <c r="Y4043" t="s">
        <v>345</v>
      </c>
      <c r="Z4043">
        <v>0</v>
      </c>
      <c r="AA4043" t="s">
        <v>346</v>
      </c>
      <c r="AB4043" t="s">
        <v>124</v>
      </c>
      <c r="AC4043">
        <v>233</v>
      </c>
    </row>
    <row r="4044" spans="1:29" x14ac:dyDescent="0.25">
      <c r="A4044">
        <v>345</v>
      </c>
      <c r="B4044">
        <v>345100</v>
      </c>
      <c r="C4044" t="s">
        <v>78</v>
      </c>
      <c r="D4044">
        <v>6025</v>
      </c>
      <c r="E4044">
        <v>337.5</v>
      </c>
      <c r="F4044" s="1">
        <v>42060</v>
      </c>
      <c r="G4044" t="s">
        <v>119</v>
      </c>
      <c r="H4044" t="s">
        <v>564</v>
      </c>
      <c r="K4044">
        <v>666142</v>
      </c>
      <c r="L4044">
        <v>201904</v>
      </c>
      <c r="P4044" t="s">
        <v>147</v>
      </c>
      <c r="Q4044" t="s">
        <v>172</v>
      </c>
      <c r="U4044">
        <v>2</v>
      </c>
      <c r="V4044">
        <v>15</v>
      </c>
      <c r="X4044">
        <v>3056599</v>
      </c>
      <c r="Y4044" t="s">
        <v>122</v>
      </c>
      <c r="Z4044">
        <v>345</v>
      </c>
      <c r="AA4044" t="s">
        <v>147</v>
      </c>
      <c r="AB4044" t="s">
        <v>124</v>
      </c>
      <c r="AC4044">
        <v>1</v>
      </c>
    </row>
    <row r="4045" spans="1:29" x14ac:dyDescent="0.25">
      <c r="A4045">
        <v>345</v>
      </c>
      <c r="B4045">
        <v>345100</v>
      </c>
      <c r="C4045" t="s">
        <v>78</v>
      </c>
      <c r="D4045">
        <v>6025</v>
      </c>
      <c r="E4045">
        <v>-337.5</v>
      </c>
      <c r="F4045" s="1">
        <v>42075</v>
      </c>
      <c r="G4045" t="s">
        <v>119</v>
      </c>
      <c r="H4045" t="s">
        <v>564</v>
      </c>
      <c r="K4045">
        <v>666142</v>
      </c>
      <c r="L4045">
        <v>201904</v>
      </c>
      <c r="P4045" t="s">
        <v>147</v>
      </c>
      <c r="Q4045" t="s">
        <v>172</v>
      </c>
      <c r="U4045">
        <v>3</v>
      </c>
      <c r="V4045">
        <v>15</v>
      </c>
      <c r="X4045">
        <v>3056599</v>
      </c>
      <c r="Y4045" t="s">
        <v>122</v>
      </c>
      <c r="Z4045">
        <v>345</v>
      </c>
      <c r="AA4045" t="s">
        <v>147</v>
      </c>
      <c r="AB4045" t="s">
        <v>124</v>
      </c>
      <c r="AC4045">
        <v>1</v>
      </c>
    </row>
    <row r="4046" spans="1:29" x14ac:dyDescent="0.25">
      <c r="A4046">
        <v>345</v>
      </c>
      <c r="B4046">
        <v>345100</v>
      </c>
      <c r="C4046" t="s">
        <v>78</v>
      </c>
      <c r="D4046">
        <v>6025</v>
      </c>
      <c r="E4046">
        <v>301.27</v>
      </c>
      <c r="F4046" s="1">
        <v>42102</v>
      </c>
      <c r="G4046" t="s">
        <v>119</v>
      </c>
      <c r="H4046" t="s">
        <v>564</v>
      </c>
      <c r="K4046">
        <v>675415</v>
      </c>
      <c r="L4046">
        <v>205160</v>
      </c>
      <c r="Q4046" t="s">
        <v>172</v>
      </c>
      <c r="U4046">
        <v>4</v>
      </c>
      <c r="V4046">
        <v>15</v>
      </c>
      <c r="X4046">
        <v>3056599</v>
      </c>
      <c r="Y4046" t="s">
        <v>122</v>
      </c>
      <c r="Z4046">
        <v>345</v>
      </c>
      <c r="AA4046" t="s">
        <v>147</v>
      </c>
      <c r="AB4046" t="s">
        <v>124</v>
      </c>
      <c r="AC4046">
        <v>1</v>
      </c>
    </row>
    <row r="4047" spans="1:29" x14ac:dyDescent="0.25">
      <c r="A4047">
        <v>345</v>
      </c>
      <c r="B4047">
        <v>345101</v>
      </c>
      <c r="C4047" t="s">
        <v>78</v>
      </c>
      <c r="D4047">
        <v>6035</v>
      </c>
      <c r="E4047">
        <v>18.809999999999999</v>
      </c>
      <c r="F4047" s="1">
        <v>41851</v>
      </c>
      <c r="G4047" t="s">
        <v>119</v>
      </c>
      <c r="H4047" t="s">
        <v>566</v>
      </c>
      <c r="I4047" t="s">
        <v>566</v>
      </c>
      <c r="K4047">
        <v>4157</v>
      </c>
      <c r="L4047">
        <v>188241</v>
      </c>
      <c r="Q4047" t="s">
        <v>344</v>
      </c>
      <c r="U4047">
        <v>7</v>
      </c>
      <c r="V4047">
        <v>14</v>
      </c>
      <c r="Y4047" t="s">
        <v>345</v>
      </c>
      <c r="Z4047">
        <v>0</v>
      </c>
      <c r="AA4047" t="s">
        <v>346</v>
      </c>
      <c r="AB4047" t="s">
        <v>124</v>
      </c>
      <c r="AC4047">
        <v>229</v>
      </c>
    </row>
    <row r="4048" spans="1:29" x14ac:dyDescent="0.25">
      <c r="A4048">
        <v>345</v>
      </c>
      <c r="B4048">
        <v>345102</v>
      </c>
      <c r="C4048" t="s">
        <v>78</v>
      </c>
      <c r="D4048">
        <v>6035</v>
      </c>
      <c r="E4048">
        <v>167.76</v>
      </c>
      <c r="F4048" s="1">
        <v>41851</v>
      </c>
      <c r="G4048" t="s">
        <v>119</v>
      </c>
      <c r="H4048" t="s">
        <v>566</v>
      </c>
      <c r="I4048" t="s">
        <v>566</v>
      </c>
      <c r="K4048">
        <v>4157</v>
      </c>
      <c r="L4048">
        <v>188241</v>
      </c>
      <c r="Q4048" t="s">
        <v>344</v>
      </c>
      <c r="U4048">
        <v>7</v>
      </c>
      <c r="V4048">
        <v>14</v>
      </c>
      <c r="Y4048" t="s">
        <v>345</v>
      </c>
      <c r="Z4048">
        <v>0</v>
      </c>
      <c r="AA4048" t="s">
        <v>346</v>
      </c>
      <c r="AB4048" t="s">
        <v>124</v>
      </c>
      <c r="AC4048">
        <v>230</v>
      </c>
    </row>
    <row r="4049" spans="1:29" x14ac:dyDescent="0.25">
      <c r="A4049">
        <v>345</v>
      </c>
      <c r="B4049">
        <v>345101</v>
      </c>
      <c r="C4049" t="s">
        <v>78</v>
      </c>
      <c r="D4049">
        <v>6035</v>
      </c>
      <c r="E4049">
        <v>28.66</v>
      </c>
      <c r="F4049" s="1">
        <v>41882</v>
      </c>
      <c r="G4049" t="s">
        <v>119</v>
      </c>
      <c r="H4049" t="s">
        <v>566</v>
      </c>
      <c r="I4049" t="s">
        <v>566</v>
      </c>
      <c r="K4049">
        <v>4157</v>
      </c>
      <c r="L4049">
        <v>190224</v>
      </c>
      <c r="Q4049" t="s">
        <v>344</v>
      </c>
      <c r="U4049">
        <v>8</v>
      </c>
      <c r="V4049">
        <v>14</v>
      </c>
      <c r="Y4049" t="s">
        <v>345</v>
      </c>
      <c r="Z4049">
        <v>0</v>
      </c>
      <c r="AA4049" t="s">
        <v>346</v>
      </c>
      <c r="AB4049" t="s">
        <v>124</v>
      </c>
      <c r="AC4049">
        <v>228</v>
      </c>
    </row>
    <row r="4050" spans="1:29" x14ac:dyDescent="0.25">
      <c r="A4050">
        <v>345</v>
      </c>
      <c r="B4050">
        <v>345102</v>
      </c>
      <c r="C4050" t="s">
        <v>78</v>
      </c>
      <c r="D4050">
        <v>6035</v>
      </c>
      <c r="E4050">
        <v>254.49</v>
      </c>
      <c r="F4050" s="1">
        <v>41882</v>
      </c>
      <c r="G4050" t="s">
        <v>119</v>
      </c>
      <c r="H4050" t="s">
        <v>566</v>
      </c>
      <c r="I4050" t="s">
        <v>566</v>
      </c>
      <c r="K4050">
        <v>4157</v>
      </c>
      <c r="L4050">
        <v>190224</v>
      </c>
      <c r="Q4050" t="s">
        <v>344</v>
      </c>
      <c r="U4050">
        <v>8</v>
      </c>
      <c r="V4050">
        <v>14</v>
      </c>
      <c r="Y4050" t="s">
        <v>345</v>
      </c>
      <c r="Z4050">
        <v>0</v>
      </c>
      <c r="AA4050" t="s">
        <v>346</v>
      </c>
      <c r="AB4050" t="s">
        <v>124</v>
      </c>
      <c r="AC4050">
        <v>229</v>
      </c>
    </row>
    <row r="4051" spans="1:29" x14ac:dyDescent="0.25">
      <c r="A4051">
        <v>345</v>
      </c>
      <c r="B4051">
        <v>345101</v>
      </c>
      <c r="C4051" t="s">
        <v>78</v>
      </c>
      <c r="D4051">
        <v>6035</v>
      </c>
      <c r="E4051">
        <v>18.98</v>
      </c>
      <c r="F4051" s="1">
        <v>41912</v>
      </c>
      <c r="G4051" t="s">
        <v>119</v>
      </c>
      <c r="H4051" t="s">
        <v>566</v>
      </c>
      <c r="I4051" t="s">
        <v>566</v>
      </c>
      <c r="K4051">
        <v>4157</v>
      </c>
      <c r="L4051">
        <v>192448</v>
      </c>
      <c r="Q4051" t="s">
        <v>344</v>
      </c>
      <c r="U4051">
        <v>9</v>
      </c>
      <c r="V4051">
        <v>14</v>
      </c>
      <c r="Y4051" t="s">
        <v>345</v>
      </c>
      <c r="Z4051">
        <v>0</v>
      </c>
      <c r="AA4051" t="s">
        <v>346</v>
      </c>
      <c r="AB4051" t="s">
        <v>124</v>
      </c>
      <c r="AC4051">
        <v>228</v>
      </c>
    </row>
    <row r="4052" spans="1:29" x14ac:dyDescent="0.25">
      <c r="A4052">
        <v>345</v>
      </c>
      <c r="B4052">
        <v>345102</v>
      </c>
      <c r="C4052" t="s">
        <v>78</v>
      </c>
      <c r="D4052">
        <v>6035</v>
      </c>
      <c r="E4052">
        <v>166.43</v>
      </c>
      <c r="F4052" s="1">
        <v>41912</v>
      </c>
      <c r="G4052" t="s">
        <v>119</v>
      </c>
      <c r="H4052" t="s">
        <v>566</v>
      </c>
      <c r="I4052" t="s">
        <v>566</v>
      </c>
      <c r="K4052">
        <v>4157</v>
      </c>
      <c r="L4052">
        <v>192448</v>
      </c>
      <c r="Q4052" t="s">
        <v>344</v>
      </c>
      <c r="U4052">
        <v>9</v>
      </c>
      <c r="V4052">
        <v>14</v>
      </c>
      <c r="Y4052" t="s">
        <v>345</v>
      </c>
      <c r="Z4052">
        <v>0</v>
      </c>
      <c r="AA4052" t="s">
        <v>346</v>
      </c>
      <c r="AB4052" t="s">
        <v>124</v>
      </c>
      <c r="AC4052">
        <v>229</v>
      </c>
    </row>
    <row r="4053" spans="1:29" x14ac:dyDescent="0.25">
      <c r="A4053">
        <v>345</v>
      </c>
      <c r="B4053">
        <v>345101</v>
      </c>
      <c r="C4053" t="s">
        <v>78</v>
      </c>
      <c r="D4053">
        <v>6035</v>
      </c>
      <c r="E4053">
        <v>20.49</v>
      </c>
      <c r="F4053" s="1">
        <v>41943</v>
      </c>
      <c r="G4053" t="s">
        <v>119</v>
      </c>
      <c r="H4053" t="s">
        <v>566</v>
      </c>
      <c r="I4053" t="s">
        <v>566</v>
      </c>
      <c r="K4053">
        <v>4157</v>
      </c>
      <c r="L4053">
        <v>194806</v>
      </c>
      <c r="Q4053" t="s">
        <v>344</v>
      </c>
      <c r="U4053">
        <v>10</v>
      </c>
      <c r="V4053">
        <v>14</v>
      </c>
      <c r="Y4053" t="s">
        <v>345</v>
      </c>
      <c r="Z4053">
        <v>0</v>
      </c>
      <c r="AA4053" t="s">
        <v>346</v>
      </c>
      <c r="AB4053" t="s">
        <v>124</v>
      </c>
      <c r="AC4053">
        <v>232</v>
      </c>
    </row>
    <row r="4054" spans="1:29" x14ac:dyDescent="0.25">
      <c r="A4054">
        <v>345</v>
      </c>
      <c r="B4054">
        <v>345102</v>
      </c>
      <c r="C4054" t="s">
        <v>78</v>
      </c>
      <c r="D4054">
        <v>6035</v>
      </c>
      <c r="E4054">
        <v>180.27</v>
      </c>
      <c r="F4054" s="1">
        <v>41943</v>
      </c>
      <c r="G4054" t="s">
        <v>119</v>
      </c>
      <c r="H4054" t="s">
        <v>566</v>
      </c>
      <c r="I4054" t="s">
        <v>566</v>
      </c>
      <c r="K4054">
        <v>4157</v>
      </c>
      <c r="L4054">
        <v>194806</v>
      </c>
      <c r="Q4054" t="s">
        <v>344</v>
      </c>
      <c r="U4054">
        <v>10</v>
      </c>
      <c r="V4054">
        <v>14</v>
      </c>
      <c r="Y4054" t="s">
        <v>345</v>
      </c>
      <c r="Z4054">
        <v>0</v>
      </c>
      <c r="AA4054" t="s">
        <v>346</v>
      </c>
      <c r="AB4054" t="s">
        <v>124</v>
      </c>
      <c r="AC4054">
        <v>233</v>
      </c>
    </row>
    <row r="4055" spans="1:29" x14ac:dyDescent="0.25">
      <c r="A4055">
        <v>345</v>
      </c>
      <c r="B4055">
        <v>345101</v>
      </c>
      <c r="C4055" t="s">
        <v>78</v>
      </c>
      <c r="D4055">
        <v>6035</v>
      </c>
      <c r="E4055">
        <v>23.77</v>
      </c>
      <c r="F4055" s="1">
        <v>41973</v>
      </c>
      <c r="G4055" t="s">
        <v>119</v>
      </c>
      <c r="H4055" t="s">
        <v>566</v>
      </c>
      <c r="I4055" t="s">
        <v>566</v>
      </c>
      <c r="K4055">
        <v>4157</v>
      </c>
      <c r="L4055">
        <v>196780</v>
      </c>
      <c r="Q4055" t="s">
        <v>344</v>
      </c>
      <c r="U4055">
        <v>11</v>
      </c>
      <c r="V4055">
        <v>14</v>
      </c>
      <c r="Y4055" t="s">
        <v>345</v>
      </c>
      <c r="Z4055">
        <v>0</v>
      </c>
      <c r="AA4055" t="s">
        <v>346</v>
      </c>
      <c r="AB4055" t="s">
        <v>124</v>
      </c>
      <c r="AC4055">
        <v>232</v>
      </c>
    </row>
    <row r="4056" spans="1:29" x14ac:dyDescent="0.25">
      <c r="A4056">
        <v>345</v>
      </c>
      <c r="B4056">
        <v>345102</v>
      </c>
      <c r="C4056" t="s">
        <v>78</v>
      </c>
      <c r="D4056">
        <v>6035</v>
      </c>
      <c r="E4056">
        <v>209.82</v>
      </c>
      <c r="F4056" s="1">
        <v>41973</v>
      </c>
      <c r="G4056" t="s">
        <v>119</v>
      </c>
      <c r="H4056" t="s">
        <v>566</v>
      </c>
      <c r="I4056" t="s">
        <v>566</v>
      </c>
      <c r="K4056">
        <v>4157</v>
      </c>
      <c r="L4056">
        <v>196780</v>
      </c>
      <c r="Q4056" t="s">
        <v>344</v>
      </c>
      <c r="U4056">
        <v>11</v>
      </c>
      <c r="V4056">
        <v>14</v>
      </c>
      <c r="Y4056" t="s">
        <v>345</v>
      </c>
      <c r="Z4056">
        <v>0</v>
      </c>
      <c r="AA4056" t="s">
        <v>346</v>
      </c>
      <c r="AB4056" t="s">
        <v>124</v>
      </c>
      <c r="AC4056">
        <v>233</v>
      </c>
    </row>
    <row r="4057" spans="1:29" x14ac:dyDescent="0.25">
      <c r="A4057">
        <v>345</v>
      </c>
      <c r="B4057">
        <v>345101</v>
      </c>
      <c r="C4057" t="s">
        <v>78</v>
      </c>
      <c r="D4057">
        <v>6035</v>
      </c>
      <c r="E4057">
        <v>23.23</v>
      </c>
      <c r="F4057" s="1">
        <v>42004</v>
      </c>
      <c r="G4057" t="s">
        <v>119</v>
      </c>
      <c r="H4057" t="s">
        <v>566</v>
      </c>
      <c r="I4057" t="s">
        <v>566</v>
      </c>
      <c r="K4057">
        <v>4157</v>
      </c>
      <c r="L4057">
        <v>199153</v>
      </c>
      <c r="Q4057" t="s">
        <v>344</v>
      </c>
      <c r="U4057">
        <v>12</v>
      </c>
      <c r="V4057">
        <v>14</v>
      </c>
      <c r="Y4057" t="s">
        <v>345</v>
      </c>
      <c r="Z4057">
        <v>0</v>
      </c>
      <c r="AA4057" t="s">
        <v>346</v>
      </c>
      <c r="AB4057" t="s">
        <v>124</v>
      </c>
      <c r="AC4057">
        <v>232</v>
      </c>
    </row>
    <row r="4058" spans="1:29" x14ac:dyDescent="0.25">
      <c r="A4058">
        <v>345</v>
      </c>
      <c r="B4058">
        <v>345102</v>
      </c>
      <c r="C4058" t="s">
        <v>78</v>
      </c>
      <c r="D4058">
        <v>6035</v>
      </c>
      <c r="E4058">
        <v>205.45</v>
      </c>
      <c r="F4058" s="1">
        <v>42004</v>
      </c>
      <c r="G4058" t="s">
        <v>119</v>
      </c>
      <c r="H4058" t="s">
        <v>566</v>
      </c>
      <c r="I4058" t="s">
        <v>566</v>
      </c>
      <c r="K4058">
        <v>4157</v>
      </c>
      <c r="L4058">
        <v>199153</v>
      </c>
      <c r="Q4058" t="s">
        <v>344</v>
      </c>
      <c r="U4058">
        <v>12</v>
      </c>
      <c r="V4058">
        <v>14</v>
      </c>
      <c r="Y4058" t="s">
        <v>345</v>
      </c>
      <c r="Z4058">
        <v>0</v>
      </c>
      <c r="AA4058" t="s">
        <v>346</v>
      </c>
      <c r="AB4058" t="s">
        <v>124</v>
      </c>
      <c r="AC4058">
        <v>233</v>
      </c>
    </row>
    <row r="4059" spans="1:29" x14ac:dyDescent="0.25">
      <c r="A4059">
        <v>345</v>
      </c>
      <c r="B4059">
        <v>345101</v>
      </c>
      <c r="C4059" t="s">
        <v>78</v>
      </c>
      <c r="D4059">
        <v>6035</v>
      </c>
      <c r="E4059">
        <v>32.200000000000003</v>
      </c>
      <c r="F4059" s="1">
        <v>42035</v>
      </c>
      <c r="G4059" t="s">
        <v>119</v>
      </c>
      <c r="H4059" t="s">
        <v>566</v>
      </c>
      <c r="I4059" t="s">
        <v>566</v>
      </c>
      <c r="K4059">
        <v>4157</v>
      </c>
      <c r="L4059">
        <v>201178</v>
      </c>
      <c r="Q4059" t="s">
        <v>344</v>
      </c>
      <c r="U4059">
        <v>1</v>
      </c>
      <c r="V4059">
        <v>15</v>
      </c>
      <c r="Y4059" t="s">
        <v>345</v>
      </c>
      <c r="Z4059">
        <v>0</v>
      </c>
      <c r="AA4059" t="s">
        <v>346</v>
      </c>
      <c r="AB4059" t="s">
        <v>124</v>
      </c>
      <c r="AC4059">
        <v>232</v>
      </c>
    </row>
    <row r="4060" spans="1:29" x14ac:dyDescent="0.25">
      <c r="A4060">
        <v>345</v>
      </c>
      <c r="B4060">
        <v>345102</v>
      </c>
      <c r="C4060" t="s">
        <v>78</v>
      </c>
      <c r="D4060">
        <v>6035</v>
      </c>
      <c r="E4060">
        <v>283.82</v>
      </c>
      <c r="F4060" s="1">
        <v>42035</v>
      </c>
      <c r="G4060" t="s">
        <v>119</v>
      </c>
      <c r="H4060" t="s">
        <v>566</v>
      </c>
      <c r="I4060" t="s">
        <v>566</v>
      </c>
      <c r="K4060">
        <v>4157</v>
      </c>
      <c r="L4060">
        <v>201178</v>
      </c>
      <c r="Q4060" t="s">
        <v>344</v>
      </c>
      <c r="U4060">
        <v>1</v>
      </c>
      <c r="V4060">
        <v>15</v>
      </c>
      <c r="Y4060" t="s">
        <v>345</v>
      </c>
      <c r="Z4060">
        <v>0</v>
      </c>
      <c r="AA4060" t="s">
        <v>346</v>
      </c>
      <c r="AB4060" t="s">
        <v>124</v>
      </c>
      <c r="AC4060">
        <v>233</v>
      </c>
    </row>
    <row r="4061" spans="1:29" x14ac:dyDescent="0.25">
      <c r="A4061">
        <v>345</v>
      </c>
      <c r="B4061">
        <v>345101</v>
      </c>
      <c r="C4061" t="s">
        <v>78</v>
      </c>
      <c r="D4061">
        <v>6035</v>
      </c>
      <c r="E4061">
        <v>18.579999999999998</v>
      </c>
      <c r="F4061" s="1">
        <v>42063</v>
      </c>
      <c r="G4061" t="s">
        <v>119</v>
      </c>
      <c r="H4061" t="s">
        <v>566</v>
      </c>
      <c r="I4061" t="s">
        <v>566</v>
      </c>
      <c r="K4061">
        <v>4157</v>
      </c>
      <c r="L4061">
        <v>203189</v>
      </c>
      <c r="Q4061" t="s">
        <v>344</v>
      </c>
      <c r="U4061">
        <v>2</v>
      </c>
      <c r="V4061">
        <v>15</v>
      </c>
      <c r="Y4061" t="s">
        <v>345</v>
      </c>
      <c r="Z4061">
        <v>0</v>
      </c>
      <c r="AA4061" t="s">
        <v>346</v>
      </c>
      <c r="AB4061" t="s">
        <v>124</v>
      </c>
      <c r="AC4061">
        <v>232</v>
      </c>
    </row>
    <row r="4062" spans="1:29" x14ac:dyDescent="0.25">
      <c r="A4062">
        <v>345</v>
      </c>
      <c r="B4062">
        <v>345102</v>
      </c>
      <c r="C4062" t="s">
        <v>78</v>
      </c>
      <c r="D4062">
        <v>6035</v>
      </c>
      <c r="E4062">
        <v>162.86000000000001</v>
      </c>
      <c r="F4062" s="1">
        <v>42063</v>
      </c>
      <c r="G4062" t="s">
        <v>119</v>
      </c>
      <c r="H4062" t="s">
        <v>566</v>
      </c>
      <c r="I4062" t="s">
        <v>566</v>
      </c>
      <c r="K4062">
        <v>4157</v>
      </c>
      <c r="L4062">
        <v>203189</v>
      </c>
      <c r="Q4062" t="s">
        <v>344</v>
      </c>
      <c r="U4062">
        <v>2</v>
      </c>
      <c r="V4062">
        <v>15</v>
      </c>
      <c r="Y4062" t="s">
        <v>345</v>
      </c>
      <c r="Z4062">
        <v>0</v>
      </c>
      <c r="AA4062" t="s">
        <v>346</v>
      </c>
      <c r="AB4062" t="s">
        <v>124</v>
      </c>
      <c r="AC4062">
        <v>233</v>
      </c>
    </row>
    <row r="4063" spans="1:29" x14ac:dyDescent="0.25">
      <c r="A4063">
        <v>345</v>
      </c>
      <c r="B4063">
        <v>345101</v>
      </c>
      <c r="C4063" t="s">
        <v>78</v>
      </c>
      <c r="D4063">
        <v>6035</v>
      </c>
      <c r="E4063">
        <v>18.95</v>
      </c>
      <c r="F4063" s="1">
        <v>42094</v>
      </c>
      <c r="G4063" t="s">
        <v>119</v>
      </c>
      <c r="H4063" t="s">
        <v>566</v>
      </c>
      <c r="I4063" t="s">
        <v>566</v>
      </c>
      <c r="K4063">
        <v>4157</v>
      </c>
      <c r="L4063">
        <v>205849</v>
      </c>
      <c r="Q4063" t="s">
        <v>344</v>
      </c>
      <c r="U4063">
        <v>3</v>
      </c>
      <c r="V4063">
        <v>15</v>
      </c>
      <c r="Y4063" t="s">
        <v>345</v>
      </c>
      <c r="Z4063">
        <v>0</v>
      </c>
      <c r="AA4063" t="s">
        <v>346</v>
      </c>
      <c r="AB4063" t="s">
        <v>124</v>
      </c>
      <c r="AC4063">
        <v>232</v>
      </c>
    </row>
    <row r="4064" spans="1:29" x14ac:dyDescent="0.25">
      <c r="A4064">
        <v>345</v>
      </c>
      <c r="B4064">
        <v>345102</v>
      </c>
      <c r="C4064" t="s">
        <v>78</v>
      </c>
      <c r="D4064">
        <v>6035</v>
      </c>
      <c r="E4064">
        <v>165.65</v>
      </c>
      <c r="F4064" s="1">
        <v>42094</v>
      </c>
      <c r="G4064" t="s">
        <v>119</v>
      </c>
      <c r="H4064" t="s">
        <v>566</v>
      </c>
      <c r="I4064" t="s">
        <v>566</v>
      </c>
      <c r="K4064">
        <v>4157</v>
      </c>
      <c r="L4064">
        <v>205849</v>
      </c>
      <c r="Q4064" t="s">
        <v>344</v>
      </c>
      <c r="U4064">
        <v>3</v>
      </c>
      <c r="V4064">
        <v>15</v>
      </c>
      <c r="Y4064" t="s">
        <v>345</v>
      </c>
      <c r="Z4064">
        <v>0</v>
      </c>
      <c r="AA4064" t="s">
        <v>346</v>
      </c>
      <c r="AB4064" t="s">
        <v>124</v>
      </c>
      <c r="AC4064">
        <v>233</v>
      </c>
    </row>
    <row r="4065" spans="1:29" x14ac:dyDescent="0.25">
      <c r="A4065">
        <v>345</v>
      </c>
      <c r="B4065">
        <v>345101</v>
      </c>
      <c r="C4065" t="s">
        <v>78</v>
      </c>
      <c r="D4065">
        <v>6035</v>
      </c>
      <c r="E4065">
        <v>24.09</v>
      </c>
      <c r="F4065" s="1">
        <v>42124</v>
      </c>
      <c r="G4065" t="s">
        <v>119</v>
      </c>
      <c r="H4065" t="s">
        <v>566</v>
      </c>
      <c r="I4065" t="s">
        <v>566</v>
      </c>
      <c r="K4065">
        <v>4157</v>
      </c>
      <c r="L4065">
        <v>208038</v>
      </c>
      <c r="Q4065" t="s">
        <v>344</v>
      </c>
      <c r="U4065">
        <v>4</v>
      </c>
      <c r="V4065">
        <v>15</v>
      </c>
      <c r="Y4065" t="s">
        <v>345</v>
      </c>
      <c r="Z4065">
        <v>0</v>
      </c>
      <c r="AA4065" t="s">
        <v>346</v>
      </c>
      <c r="AB4065" t="s">
        <v>124</v>
      </c>
      <c r="AC4065">
        <v>232</v>
      </c>
    </row>
    <row r="4066" spans="1:29" x14ac:dyDescent="0.25">
      <c r="A4066">
        <v>345</v>
      </c>
      <c r="B4066">
        <v>345102</v>
      </c>
      <c r="C4066" t="s">
        <v>78</v>
      </c>
      <c r="D4066">
        <v>6035</v>
      </c>
      <c r="E4066">
        <v>210.74</v>
      </c>
      <c r="F4066" s="1">
        <v>42124</v>
      </c>
      <c r="G4066" t="s">
        <v>119</v>
      </c>
      <c r="H4066" t="s">
        <v>566</v>
      </c>
      <c r="I4066" t="s">
        <v>566</v>
      </c>
      <c r="K4066">
        <v>4157</v>
      </c>
      <c r="L4066">
        <v>208038</v>
      </c>
      <c r="Q4066" t="s">
        <v>344</v>
      </c>
      <c r="U4066">
        <v>4</v>
      </c>
      <c r="V4066">
        <v>15</v>
      </c>
      <c r="Y4066" t="s">
        <v>345</v>
      </c>
      <c r="Z4066">
        <v>0</v>
      </c>
      <c r="AA4066" t="s">
        <v>346</v>
      </c>
      <c r="AB4066" t="s">
        <v>124</v>
      </c>
      <c r="AC4066">
        <v>233</v>
      </c>
    </row>
    <row r="4067" spans="1:29" x14ac:dyDescent="0.25">
      <c r="A4067">
        <v>345</v>
      </c>
      <c r="B4067">
        <v>345101</v>
      </c>
      <c r="C4067" t="s">
        <v>78</v>
      </c>
      <c r="D4067">
        <v>6035</v>
      </c>
      <c r="E4067">
        <v>19.36</v>
      </c>
      <c r="F4067" s="1">
        <v>42155</v>
      </c>
      <c r="G4067" t="s">
        <v>119</v>
      </c>
      <c r="H4067" t="s">
        <v>566</v>
      </c>
      <c r="I4067" t="s">
        <v>566</v>
      </c>
      <c r="K4067">
        <v>4157</v>
      </c>
      <c r="L4067">
        <v>210146</v>
      </c>
      <c r="Q4067" t="s">
        <v>344</v>
      </c>
      <c r="U4067">
        <v>5</v>
      </c>
      <c r="V4067">
        <v>15</v>
      </c>
      <c r="Y4067" t="s">
        <v>345</v>
      </c>
      <c r="Z4067">
        <v>0</v>
      </c>
      <c r="AA4067" t="s">
        <v>346</v>
      </c>
      <c r="AB4067" t="s">
        <v>124</v>
      </c>
      <c r="AC4067">
        <v>232</v>
      </c>
    </row>
    <row r="4068" spans="1:29" x14ac:dyDescent="0.25">
      <c r="A4068">
        <v>345</v>
      </c>
      <c r="B4068">
        <v>345102</v>
      </c>
      <c r="C4068" t="s">
        <v>78</v>
      </c>
      <c r="D4068">
        <v>6035</v>
      </c>
      <c r="E4068">
        <v>170.15</v>
      </c>
      <c r="F4068" s="1">
        <v>42155</v>
      </c>
      <c r="G4068" t="s">
        <v>119</v>
      </c>
      <c r="H4068" t="s">
        <v>566</v>
      </c>
      <c r="I4068" t="s">
        <v>566</v>
      </c>
      <c r="K4068">
        <v>4157</v>
      </c>
      <c r="L4068">
        <v>210146</v>
      </c>
      <c r="Q4068" t="s">
        <v>344</v>
      </c>
      <c r="U4068">
        <v>5</v>
      </c>
      <c r="V4068">
        <v>15</v>
      </c>
      <c r="Y4068" t="s">
        <v>345</v>
      </c>
      <c r="Z4068">
        <v>0</v>
      </c>
      <c r="AA4068" t="s">
        <v>346</v>
      </c>
      <c r="AB4068" t="s">
        <v>124</v>
      </c>
      <c r="AC4068">
        <v>233</v>
      </c>
    </row>
    <row r="4069" spans="1:29" x14ac:dyDescent="0.25">
      <c r="A4069">
        <v>345</v>
      </c>
      <c r="B4069">
        <v>345101</v>
      </c>
      <c r="C4069" t="s">
        <v>78</v>
      </c>
      <c r="D4069">
        <v>6035</v>
      </c>
      <c r="E4069">
        <v>22.39</v>
      </c>
      <c r="F4069" s="1">
        <v>42185</v>
      </c>
      <c r="G4069" t="s">
        <v>119</v>
      </c>
      <c r="H4069" t="s">
        <v>566</v>
      </c>
      <c r="I4069" t="s">
        <v>566</v>
      </c>
      <c r="K4069">
        <v>4157</v>
      </c>
      <c r="L4069">
        <v>212653</v>
      </c>
      <c r="Q4069" t="s">
        <v>344</v>
      </c>
      <c r="U4069">
        <v>6</v>
      </c>
      <c r="V4069">
        <v>15</v>
      </c>
      <c r="Y4069" t="s">
        <v>345</v>
      </c>
      <c r="Z4069">
        <v>0</v>
      </c>
      <c r="AA4069" t="s">
        <v>346</v>
      </c>
      <c r="AB4069" t="s">
        <v>124</v>
      </c>
      <c r="AC4069">
        <v>232</v>
      </c>
    </row>
    <row r="4070" spans="1:29" x14ac:dyDescent="0.25">
      <c r="A4070">
        <v>345</v>
      </c>
      <c r="B4070">
        <v>345102</v>
      </c>
      <c r="C4070" t="s">
        <v>78</v>
      </c>
      <c r="D4070">
        <v>6035</v>
      </c>
      <c r="E4070">
        <v>198.35</v>
      </c>
      <c r="F4070" s="1">
        <v>42185</v>
      </c>
      <c r="G4070" t="s">
        <v>119</v>
      </c>
      <c r="H4070" t="s">
        <v>566</v>
      </c>
      <c r="I4070" t="s">
        <v>566</v>
      </c>
      <c r="K4070">
        <v>4157</v>
      </c>
      <c r="L4070">
        <v>212653</v>
      </c>
      <c r="Q4070" t="s">
        <v>344</v>
      </c>
      <c r="U4070">
        <v>6</v>
      </c>
      <c r="V4070">
        <v>15</v>
      </c>
      <c r="Y4070" t="s">
        <v>345</v>
      </c>
      <c r="Z4070">
        <v>0</v>
      </c>
      <c r="AA4070" t="s">
        <v>346</v>
      </c>
      <c r="AB4070" t="s">
        <v>124</v>
      </c>
      <c r="AC4070">
        <v>233</v>
      </c>
    </row>
    <row r="4071" spans="1:29" x14ac:dyDescent="0.25">
      <c r="A4071">
        <v>345</v>
      </c>
      <c r="B4071">
        <v>345101</v>
      </c>
      <c r="C4071" t="s">
        <v>78</v>
      </c>
      <c r="D4071">
        <v>6040</v>
      </c>
      <c r="E4071">
        <v>25.81</v>
      </c>
      <c r="F4071" s="1">
        <v>41851</v>
      </c>
      <c r="G4071" t="s">
        <v>119</v>
      </c>
      <c r="H4071" t="s">
        <v>567</v>
      </c>
      <c r="I4071" t="s">
        <v>567</v>
      </c>
      <c r="K4071">
        <v>4165</v>
      </c>
      <c r="L4071">
        <v>188241</v>
      </c>
      <c r="Q4071" t="s">
        <v>344</v>
      </c>
      <c r="U4071">
        <v>7</v>
      </c>
      <c r="V4071">
        <v>14</v>
      </c>
      <c r="Y4071" t="s">
        <v>345</v>
      </c>
      <c r="Z4071">
        <v>0</v>
      </c>
      <c r="AA4071" t="s">
        <v>346</v>
      </c>
      <c r="AB4071" t="s">
        <v>124</v>
      </c>
      <c r="AC4071">
        <v>229</v>
      </c>
    </row>
    <row r="4072" spans="1:29" x14ac:dyDescent="0.25">
      <c r="A4072">
        <v>345</v>
      </c>
      <c r="B4072">
        <v>345102</v>
      </c>
      <c r="C4072" t="s">
        <v>78</v>
      </c>
      <c r="D4072">
        <v>6040</v>
      </c>
      <c r="E4072">
        <v>230.21</v>
      </c>
      <c r="F4072" s="1">
        <v>41851</v>
      </c>
      <c r="G4072" t="s">
        <v>119</v>
      </c>
      <c r="H4072" t="s">
        <v>567</v>
      </c>
      <c r="I4072" t="s">
        <v>567</v>
      </c>
      <c r="K4072">
        <v>4165</v>
      </c>
      <c r="L4072">
        <v>188241</v>
      </c>
      <c r="Q4072" t="s">
        <v>344</v>
      </c>
      <c r="U4072">
        <v>7</v>
      </c>
      <c r="V4072">
        <v>14</v>
      </c>
      <c r="Y4072" t="s">
        <v>345</v>
      </c>
      <c r="Z4072">
        <v>0</v>
      </c>
      <c r="AA4072" t="s">
        <v>346</v>
      </c>
      <c r="AB4072" t="s">
        <v>124</v>
      </c>
      <c r="AC4072">
        <v>230</v>
      </c>
    </row>
    <row r="4073" spans="1:29" x14ac:dyDescent="0.25">
      <c r="A4073">
        <v>345</v>
      </c>
      <c r="B4073">
        <v>345101</v>
      </c>
      <c r="C4073" t="s">
        <v>78</v>
      </c>
      <c r="D4073">
        <v>6040</v>
      </c>
      <c r="E4073">
        <v>25.83</v>
      </c>
      <c r="F4073" s="1">
        <v>41882</v>
      </c>
      <c r="G4073" t="s">
        <v>119</v>
      </c>
      <c r="H4073" t="s">
        <v>567</v>
      </c>
      <c r="I4073" t="s">
        <v>567</v>
      </c>
      <c r="K4073">
        <v>4165</v>
      </c>
      <c r="L4073">
        <v>190224</v>
      </c>
      <c r="Q4073" t="s">
        <v>344</v>
      </c>
      <c r="U4073">
        <v>8</v>
      </c>
      <c r="V4073">
        <v>14</v>
      </c>
      <c r="Y4073" t="s">
        <v>345</v>
      </c>
      <c r="Z4073">
        <v>0</v>
      </c>
      <c r="AA4073" t="s">
        <v>346</v>
      </c>
      <c r="AB4073" t="s">
        <v>124</v>
      </c>
      <c r="AC4073">
        <v>228</v>
      </c>
    </row>
    <row r="4074" spans="1:29" x14ac:dyDescent="0.25">
      <c r="A4074">
        <v>345</v>
      </c>
      <c r="B4074">
        <v>345102</v>
      </c>
      <c r="C4074" t="s">
        <v>78</v>
      </c>
      <c r="D4074">
        <v>6040</v>
      </c>
      <c r="E4074">
        <v>229.39</v>
      </c>
      <c r="F4074" s="1">
        <v>41882</v>
      </c>
      <c r="G4074" t="s">
        <v>119</v>
      </c>
      <c r="H4074" t="s">
        <v>567</v>
      </c>
      <c r="I4074" t="s">
        <v>567</v>
      </c>
      <c r="K4074">
        <v>4165</v>
      </c>
      <c r="L4074">
        <v>190224</v>
      </c>
      <c r="Q4074" t="s">
        <v>344</v>
      </c>
      <c r="U4074">
        <v>8</v>
      </c>
      <c r="V4074">
        <v>14</v>
      </c>
      <c r="Y4074" t="s">
        <v>345</v>
      </c>
      <c r="Z4074">
        <v>0</v>
      </c>
      <c r="AA4074" t="s">
        <v>346</v>
      </c>
      <c r="AB4074" t="s">
        <v>124</v>
      </c>
      <c r="AC4074">
        <v>229</v>
      </c>
    </row>
    <row r="4075" spans="1:29" x14ac:dyDescent="0.25">
      <c r="A4075">
        <v>345</v>
      </c>
      <c r="B4075">
        <v>345101</v>
      </c>
      <c r="C4075" t="s">
        <v>78</v>
      </c>
      <c r="D4075">
        <v>6040</v>
      </c>
      <c r="E4075">
        <v>379.96</v>
      </c>
      <c r="F4075" s="1">
        <v>41912</v>
      </c>
      <c r="G4075" t="s">
        <v>119</v>
      </c>
      <c r="H4075" t="s">
        <v>567</v>
      </c>
      <c r="I4075" t="s">
        <v>567</v>
      </c>
      <c r="K4075">
        <v>4165</v>
      </c>
      <c r="L4075">
        <v>192448</v>
      </c>
      <c r="Q4075" t="s">
        <v>344</v>
      </c>
      <c r="U4075">
        <v>9</v>
      </c>
      <c r="V4075">
        <v>14</v>
      </c>
      <c r="Y4075" t="s">
        <v>345</v>
      </c>
      <c r="Z4075">
        <v>0</v>
      </c>
      <c r="AA4075" t="s">
        <v>346</v>
      </c>
      <c r="AB4075" t="s">
        <v>124</v>
      </c>
      <c r="AC4075">
        <v>228</v>
      </c>
    </row>
    <row r="4076" spans="1:29" x14ac:dyDescent="0.25">
      <c r="A4076">
        <v>345</v>
      </c>
      <c r="B4076">
        <v>345102</v>
      </c>
      <c r="C4076" t="s">
        <v>78</v>
      </c>
      <c r="D4076">
        <v>6040</v>
      </c>
      <c r="E4076">
        <v>3331.7</v>
      </c>
      <c r="F4076" s="1">
        <v>41912</v>
      </c>
      <c r="G4076" t="s">
        <v>119</v>
      </c>
      <c r="H4076" t="s">
        <v>567</v>
      </c>
      <c r="I4076" t="s">
        <v>567</v>
      </c>
      <c r="K4076">
        <v>4165</v>
      </c>
      <c r="L4076">
        <v>192448</v>
      </c>
      <c r="Q4076" t="s">
        <v>344</v>
      </c>
      <c r="U4076">
        <v>9</v>
      </c>
      <c r="V4076">
        <v>14</v>
      </c>
      <c r="Y4076" t="s">
        <v>345</v>
      </c>
      <c r="Z4076">
        <v>0</v>
      </c>
      <c r="AA4076" t="s">
        <v>346</v>
      </c>
      <c r="AB4076" t="s">
        <v>124</v>
      </c>
      <c r="AC4076">
        <v>229</v>
      </c>
    </row>
    <row r="4077" spans="1:29" x14ac:dyDescent="0.25">
      <c r="A4077">
        <v>345</v>
      </c>
      <c r="B4077">
        <v>345101</v>
      </c>
      <c r="C4077" t="s">
        <v>78</v>
      </c>
      <c r="D4077">
        <v>6040</v>
      </c>
      <c r="E4077">
        <v>377.05</v>
      </c>
      <c r="F4077" s="1">
        <v>41943</v>
      </c>
      <c r="G4077" t="s">
        <v>119</v>
      </c>
      <c r="H4077" t="s">
        <v>567</v>
      </c>
      <c r="I4077" t="s">
        <v>567</v>
      </c>
      <c r="K4077">
        <v>4165</v>
      </c>
      <c r="L4077">
        <v>194806</v>
      </c>
      <c r="Q4077" t="s">
        <v>344</v>
      </c>
      <c r="U4077">
        <v>10</v>
      </c>
      <c r="V4077">
        <v>14</v>
      </c>
      <c r="Y4077" t="s">
        <v>345</v>
      </c>
      <c r="Z4077">
        <v>0</v>
      </c>
      <c r="AA4077" t="s">
        <v>346</v>
      </c>
      <c r="AB4077" t="s">
        <v>124</v>
      </c>
      <c r="AC4077">
        <v>232</v>
      </c>
    </row>
    <row r="4078" spans="1:29" x14ac:dyDescent="0.25">
      <c r="A4078">
        <v>345</v>
      </c>
      <c r="B4078">
        <v>345102</v>
      </c>
      <c r="C4078" t="s">
        <v>78</v>
      </c>
      <c r="D4078">
        <v>6040</v>
      </c>
      <c r="E4078">
        <v>3316.54</v>
      </c>
      <c r="F4078" s="1">
        <v>41943</v>
      </c>
      <c r="G4078" t="s">
        <v>119</v>
      </c>
      <c r="H4078" t="s">
        <v>567</v>
      </c>
      <c r="I4078" t="s">
        <v>567</v>
      </c>
      <c r="K4078">
        <v>4165</v>
      </c>
      <c r="L4078">
        <v>194806</v>
      </c>
      <c r="Q4078" t="s">
        <v>344</v>
      </c>
      <c r="U4078">
        <v>10</v>
      </c>
      <c r="V4078">
        <v>14</v>
      </c>
      <c r="Y4078" t="s">
        <v>345</v>
      </c>
      <c r="Z4078">
        <v>0</v>
      </c>
      <c r="AA4078" t="s">
        <v>346</v>
      </c>
      <c r="AB4078" t="s">
        <v>124</v>
      </c>
      <c r="AC4078">
        <v>233</v>
      </c>
    </row>
    <row r="4079" spans="1:29" x14ac:dyDescent="0.25">
      <c r="A4079">
        <v>345</v>
      </c>
      <c r="B4079">
        <v>345101</v>
      </c>
      <c r="C4079" t="s">
        <v>78</v>
      </c>
      <c r="D4079">
        <v>6040</v>
      </c>
      <c r="E4079">
        <v>613.65</v>
      </c>
      <c r="F4079" s="1">
        <v>41973</v>
      </c>
      <c r="G4079" t="s">
        <v>119</v>
      </c>
      <c r="H4079" t="s">
        <v>567</v>
      </c>
      <c r="I4079" t="s">
        <v>567</v>
      </c>
      <c r="K4079">
        <v>4165</v>
      </c>
      <c r="L4079">
        <v>196780</v>
      </c>
      <c r="Q4079" t="s">
        <v>344</v>
      </c>
      <c r="U4079">
        <v>11</v>
      </c>
      <c r="V4079">
        <v>14</v>
      </c>
      <c r="Y4079" t="s">
        <v>345</v>
      </c>
      <c r="Z4079">
        <v>0</v>
      </c>
      <c r="AA4079" t="s">
        <v>346</v>
      </c>
      <c r="AB4079" t="s">
        <v>124</v>
      </c>
      <c r="AC4079">
        <v>232</v>
      </c>
    </row>
    <row r="4080" spans="1:29" x14ac:dyDescent="0.25">
      <c r="A4080">
        <v>345</v>
      </c>
      <c r="B4080">
        <v>345102</v>
      </c>
      <c r="C4080" t="s">
        <v>78</v>
      </c>
      <c r="D4080">
        <v>6040</v>
      </c>
      <c r="E4080">
        <v>5416.83</v>
      </c>
      <c r="F4080" s="1">
        <v>41973</v>
      </c>
      <c r="G4080" t="s">
        <v>119</v>
      </c>
      <c r="H4080" t="s">
        <v>567</v>
      </c>
      <c r="I4080" t="s">
        <v>567</v>
      </c>
      <c r="K4080">
        <v>4165</v>
      </c>
      <c r="L4080">
        <v>196780</v>
      </c>
      <c r="Q4080" t="s">
        <v>344</v>
      </c>
      <c r="U4080">
        <v>11</v>
      </c>
      <c r="V4080">
        <v>14</v>
      </c>
      <c r="Y4080" t="s">
        <v>345</v>
      </c>
      <c r="Z4080">
        <v>0</v>
      </c>
      <c r="AA4080" t="s">
        <v>346</v>
      </c>
      <c r="AB4080" t="s">
        <v>124</v>
      </c>
      <c r="AC4080">
        <v>233</v>
      </c>
    </row>
    <row r="4081" spans="1:29" x14ac:dyDescent="0.25">
      <c r="A4081">
        <v>345</v>
      </c>
      <c r="B4081">
        <v>345101</v>
      </c>
      <c r="C4081" t="s">
        <v>78</v>
      </c>
      <c r="D4081">
        <v>6040</v>
      </c>
      <c r="E4081">
        <v>984.84</v>
      </c>
      <c r="F4081" s="1">
        <v>42004</v>
      </c>
      <c r="G4081" t="s">
        <v>119</v>
      </c>
      <c r="H4081" t="s">
        <v>567</v>
      </c>
      <c r="I4081" t="s">
        <v>567</v>
      </c>
      <c r="K4081">
        <v>4165</v>
      </c>
      <c r="L4081">
        <v>199153</v>
      </c>
      <c r="Q4081" t="s">
        <v>344</v>
      </c>
      <c r="U4081">
        <v>12</v>
      </c>
      <c r="V4081">
        <v>14</v>
      </c>
      <c r="Y4081" t="s">
        <v>345</v>
      </c>
      <c r="Z4081">
        <v>0</v>
      </c>
      <c r="AA4081" t="s">
        <v>346</v>
      </c>
      <c r="AB4081" t="s">
        <v>124</v>
      </c>
      <c r="AC4081">
        <v>232</v>
      </c>
    </row>
    <row r="4082" spans="1:29" x14ac:dyDescent="0.25">
      <c r="A4082">
        <v>345</v>
      </c>
      <c r="B4082">
        <v>345102</v>
      </c>
      <c r="C4082" t="s">
        <v>78</v>
      </c>
      <c r="D4082">
        <v>6040</v>
      </c>
      <c r="E4082">
        <v>8710.9699999999993</v>
      </c>
      <c r="F4082" s="1">
        <v>42004</v>
      </c>
      <c r="G4082" t="s">
        <v>119</v>
      </c>
      <c r="H4082" t="s">
        <v>567</v>
      </c>
      <c r="I4082" t="s">
        <v>567</v>
      </c>
      <c r="K4082">
        <v>4165</v>
      </c>
      <c r="L4082">
        <v>199153</v>
      </c>
      <c r="Q4082" t="s">
        <v>344</v>
      </c>
      <c r="U4082">
        <v>12</v>
      </c>
      <c r="V4082">
        <v>14</v>
      </c>
      <c r="Y4082" t="s">
        <v>345</v>
      </c>
      <c r="Z4082">
        <v>0</v>
      </c>
      <c r="AA4082" t="s">
        <v>346</v>
      </c>
      <c r="AB4082" t="s">
        <v>124</v>
      </c>
      <c r="AC4082">
        <v>233</v>
      </c>
    </row>
    <row r="4083" spans="1:29" x14ac:dyDescent="0.25">
      <c r="A4083">
        <v>345</v>
      </c>
      <c r="B4083">
        <v>345101</v>
      </c>
      <c r="C4083" t="s">
        <v>78</v>
      </c>
      <c r="D4083">
        <v>6040</v>
      </c>
      <c r="E4083">
        <v>87.31</v>
      </c>
      <c r="F4083" s="1">
        <v>42035</v>
      </c>
      <c r="G4083" t="s">
        <v>119</v>
      </c>
      <c r="H4083" t="s">
        <v>567</v>
      </c>
      <c r="I4083" t="s">
        <v>567</v>
      </c>
      <c r="K4083">
        <v>4165</v>
      </c>
      <c r="L4083">
        <v>201178</v>
      </c>
      <c r="Q4083" t="s">
        <v>344</v>
      </c>
      <c r="U4083">
        <v>1</v>
      </c>
      <c r="V4083">
        <v>15</v>
      </c>
      <c r="Y4083" t="s">
        <v>345</v>
      </c>
      <c r="Z4083">
        <v>0</v>
      </c>
      <c r="AA4083" t="s">
        <v>346</v>
      </c>
      <c r="AB4083" t="s">
        <v>124</v>
      </c>
      <c r="AC4083">
        <v>232</v>
      </c>
    </row>
    <row r="4084" spans="1:29" x14ac:dyDescent="0.25">
      <c r="A4084">
        <v>345</v>
      </c>
      <c r="B4084">
        <v>345102</v>
      </c>
      <c r="C4084" t="s">
        <v>78</v>
      </c>
      <c r="D4084">
        <v>6040</v>
      </c>
      <c r="E4084">
        <v>769.61</v>
      </c>
      <c r="F4084" s="1">
        <v>42035</v>
      </c>
      <c r="G4084" t="s">
        <v>119</v>
      </c>
      <c r="H4084" t="s">
        <v>567</v>
      </c>
      <c r="I4084" t="s">
        <v>567</v>
      </c>
      <c r="K4084">
        <v>4165</v>
      </c>
      <c r="L4084">
        <v>201178</v>
      </c>
      <c r="Q4084" t="s">
        <v>344</v>
      </c>
      <c r="U4084">
        <v>1</v>
      </c>
      <c r="V4084">
        <v>15</v>
      </c>
      <c r="Y4084" t="s">
        <v>345</v>
      </c>
      <c r="Z4084">
        <v>0</v>
      </c>
      <c r="AA4084" t="s">
        <v>346</v>
      </c>
      <c r="AB4084" t="s">
        <v>124</v>
      </c>
      <c r="AC4084">
        <v>233</v>
      </c>
    </row>
    <row r="4085" spans="1:29" x14ac:dyDescent="0.25">
      <c r="A4085">
        <v>345</v>
      </c>
      <c r="B4085">
        <v>345101</v>
      </c>
      <c r="C4085" t="s">
        <v>78</v>
      </c>
      <c r="D4085">
        <v>6040</v>
      </c>
      <c r="E4085">
        <v>86.2</v>
      </c>
      <c r="F4085" s="1">
        <v>42063</v>
      </c>
      <c r="G4085" t="s">
        <v>119</v>
      </c>
      <c r="H4085" t="s">
        <v>567</v>
      </c>
      <c r="I4085" t="s">
        <v>567</v>
      </c>
      <c r="K4085">
        <v>4165</v>
      </c>
      <c r="L4085">
        <v>203189</v>
      </c>
      <c r="Q4085" t="s">
        <v>344</v>
      </c>
      <c r="U4085">
        <v>2</v>
      </c>
      <c r="V4085">
        <v>15</v>
      </c>
      <c r="Y4085" t="s">
        <v>345</v>
      </c>
      <c r="Z4085">
        <v>0</v>
      </c>
      <c r="AA4085" t="s">
        <v>346</v>
      </c>
      <c r="AB4085" t="s">
        <v>124</v>
      </c>
      <c r="AC4085">
        <v>232</v>
      </c>
    </row>
    <row r="4086" spans="1:29" x14ac:dyDescent="0.25">
      <c r="A4086">
        <v>345</v>
      </c>
      <c r="B4086">
        <v>345102</v>
      </c>
      <c r="C4086" t="s">
        <v>78</v>
      </c>
      <c r="D4086">
        <v>6040</v>
      </c>
      <c r="E4086">
        <v>755.45</v>
      </c>
      <c r="F4086" s="1">
        <v>42063</v>
      </c>
      <c r="G4086" t="s">
        <v>119</v>
      </c>
      <c r="H4086" t="s">
        <v>567</v>
      </c>
      <c r="I4086" t="s">
        <v>567</v>
      </c>
      <c r="K4086">
        <v>4165</v>
      </c>
      <c r="L4086">
        <v>203189</v>
      </c>
      <c r="Q4086" t="s">
        <v>344</v>
      </c>
      <c r="U4086">
        <v>2</v>
      </c>
      <c r="V4086">
        <v>15</v>
      </c>
      <c r="Y4086" t="s">
        <v>345</v>
      </c>
      <c r="Z4086">
        <v>0</v>
      </c>
      <c r="AA4086" t="s">
        <v>346</v>
      </c>
      <c r="AB4086" t="s">
        <v>124</v>
      </c>
      <c r="AC4086">
        <v>233</v>
      </c>
    </row>
    <row r="4087" spans="1:29" x14ac:dyDescent="0.25">
      <c r="A4087">
        <v>345</v>
      </c>
      <c r="B4087">
        <v>345101</v>
      </c>
      <c r="C4087" t="s">
        <v>78</v>
      </c>
      <c r="D4087">
        <v>6040</v>
      </c>
      <c r="E4087">
        <v>96.24</v>
      </c>
      <c r="F4087" s="1">
        <v>42094</v>
      </c>
      <c r="G4087" t="s">
        <v>119</v>
      </c>
      <c r="H4087" t="s">
        <v>567</v>
      </c>
      <c r="I4087" t="s">
        <v>567</v>
      </c>
      <c r="K4087">
        <v>4165</v>
      </c>
      <c r="L4087">
        <v>205849</v>
      </c>
      <c r="Q4087" t="s">
        <v>344</v>
      </c>
      <c r="U4087">
        <v>3</v>
      </c>
      <c r="V4087">
        <v>15</v>
      </c>
      <c r="Y4087" t="s">
        <v>345</v>
      </c>
      <c r="Z4087">
        <v>0</v>
      </c>
      <c r="AA4087" t="s">
        <v>346</v>
      </c>
      <c r="AB4087" t="s">
        <v>124</v>
      </c>
      <c r="AC4087">
        <v>232</v>
      </c>
    </row>
    <row r="4088" spans="1:29" x14ac:dyDescent="0.25">
      <c r="A4088">
        <v>345</v>
      </c>
      <c r="B4088">
        <v>345102</v>
      </c>
      <c r="C4088" t="s">
        <v>78</v>
      </c>
      <c r="D4088">
        <v>6040</v>
      </c>
      <c r="E4088">
        <v>841.09</v>
      </c>
      <c r="F4088" s="1">
        <v>42094</v>
      </c>
      <c r="G4088" t="s">
        <v>119</v>
      </c>
      <c r="H4088" t="s">
        <v>567</v>
      </c>
      <c r="I4088" t="s">
        <v>567</v>
      </c>
      <c r="K4088">
        <v>4165</v>
      </c>
      <c r="L4088">
        <v>205849</v>
      </c>
      <c r="Q4088" t="s">
        <v>344</v>
      </c>
      <c r="U4088">
        <v>3</v>
      </c>
      <c r="V4088">
        <v>15</v>
      </c>
      <c r="Y4088" t="s">
        <v>345</v>
      </c>
      <c r="Z4088">
        <v>0</v>
      </c>
      <c r="AA4088" t="s">
        <v>346</v>
      </c>
      <c r="AB4088" t="s">
        <v>124</v>
      </c>
      <c r="AC4088">
        <v>233</v>
      </c>
    </row>
    <row r="4089" spans="1:29" x14ac:dyDescent="0.25">
      <c r="A4089">
        <v>345</v>
      </c>
      <c r="B4089">
        <v>345101</v>
      </c>
      <c r="C4089" t="s">
        <v>78</v>
      </c>
      <c r="D4089">
        <v>6040</v>
      </c>
      <c r="E4089">
        <v>86.29</v>
      </c>
      <c r="F4089" s="1">
        <v>42124</v>
      </c>
      <c r="G4089" t="s">
        <v>119</v>
      </c>
      <c r="H4089" t="s">
        <v>567</v>
      </c>
      <c r="I4089" t="s">
        <v>567</v>
      </c>
      <c r="K4089">
        <v>4165</v>
      </c>
      <c r="L4089">
        <v>208038</v>
      </c>
      <c r="Q4089" t="s">
        <v>344</v>
      </c>
      <c r="U4089">
        <v>4</v>
      </c>
      <c r="V4089">
        <v>15</v>
      </c>
      <c r="Y4089" t="s">
        <v>345</v>
      </c>
      <c r="Z4089">
        <v>0</v>
      </c>
      <c r="AA4089" t="s">
        <v>346</v>
      </c>
      <c r="AB4089" t="s">
        <v>124</v>
      </c>
      <c r="AC4089">
        <v>232</v>
      </c>
    </row>
    <row r="4090" spans="1:29" x14ac:dyDescent="0.25">
      <c r="A4090">
        <v>345</v>
      </c>
      <c r="B4090">
        <v>345102</v>
      </c>
      <c r="C4090" t="s">
        <v>78</v>
      </c>
      <c r="D4090">
        <v>6040</v>
      </c>
      <c r="E4090">
        <v>755.01</v>
      </c>
      <c r="F4090" s="1">
        <v>42124</v>
      </c>
      <c r="G4090" t="s">
        <v>119</v>
      </c>
      <c r="H4090" t="s">
        <v>567</v>
      </c>
      <c r="I4090" t="s">
        <v>567</v>
      </c>
      <c r="K4090">
        <v>4165</v>
      </c>
      <c r="L4090">
        <v>208038</v>
      </c>
      <c r="Q4090" t="s">
        <v>344</v>
      </c>
      <c r="U4090">
        <v>4</v>
      </c>
      <c r="V4090">
        <v>15</v>
      </c>
      <c r="Y4090" t="s">
        <v>345</v>
      </c>
      <c r="Z4090">
        <v>0</v>
      </c>
      <c r="AA4090" t="s">
        <v>346</v>
      </c>
      <c r="AB4090" t="s">
        <v>124</v>
      </c>
      <c r="AC4090">
        <v>233</v>
      </c>
    </row>
    <row r="4091" spans="1:29" x14ac:dyDescent="0.25">
      <c r="A4091">
        <v>345</v>
      </c>
      <c r="B4091">
        <v>345101</v>
      </c>
      <c r="C4091" t="s">
        <v>78</v>
      </c>
      <c r="D4091">
        <v>6040</v>
      </c>
      <c r="E4091">
        <v>85.74</v>
      </c>
      <c r="F4091" s="1">
        <v>42155</v>
      </c>
      <c r="G4091" t="s">
        <v>119</v>
      </c>
      <c r="H4091" t="s">
        <v>567</v>
      </c>
      <c r="I4091" t="s">
        <v>567</v>
      </c>
      <c r="K4091">
        <v>4165</v>
      </c>
      <c r="L4091">
        <v>210146</v>
      </c>
      <c r="Q4091" t="s">
        <v>344</v>
      </c>
      <c r="U4091">
        <v>5</v>
      </c>
      <c r="V4091">
        <v>15</v>
      </c>
      <c r="Y4091" t="s">
        <v>345</v>
      </c>
      <c r="Z4091">
        <v>0</v>
      </c>
      <c r="AA4091" t="s">
        <v>346</v>
      </c>
      <c r="AB4091" t="s">
        <v>124</v>
      </c>
      <c r="AC4091">
        <v>232</v>
      </c>
    </row>
    <row r="4092" spans="1:29" x14ac:dyDescent="0.25">
      <c r="A4092">
        <v>345</v>
      </c>
      <c r="B4092">
        <v>345102</v>
      </c>
      <c r="C4092" t="s">
        <v>78</v>
      </c>
      <c r="D4092">
        <v>6040</v>
      </c>
      <c r="E4092">
        <v>753.44</v>
      </c>
      <c r="F4092" s="1">
        <v>42155</v>
      </c>
      <c r="G4092" t="s">
        <v>119</v>
      </c>
      <c r="H4092" t="s">
        <v>567</v>
      </c>
      <c r="I4092" t="s">
        <v>567</v>
      </c>
      <c r="K4092">
        <v>4165</v>
      </c>
      <c r="L4092">
        <v>210146</v>
      </c>
      <c r="Q4092" t="s">
        <v>344</v>
      </c>
      <c r="U4092">
        <v>5</v>
      </c>
      <c r="V4092">
        <v>15</v>
      </c>
      <c r="Y4092" t="s">
        <v>345</v>
      </c>
      <c r="Z4092">
        <v>0</v>
      </c>
      <c r="AA4092" t="s">
        <v>346</v>
      </c>
      <c r="AB4092" t="s">
        <v>124</v>
      </c>
      <c r="AC4092">
        <v>233</v>
      </c>
    </row>
    <row r="4093" spans="1:29" x14ac:dyDescent="0.25">
      <c r="A4093">
        <v>345</v>
      </c>
      <c r="B4093">
        <v>345101</v>
      </c>
      <c r="C4093" t="s">
        <v>78</v>
      </c>
      <c r="D4093">
        <v>6040</v>
      </c>
      <c r="E4093">
        <v>85.23</v>
      </c>
      <c r="F4093" s="1">
        <v>42185</v>
      </c>
      <c r="G4093" t="s">
        <v>119</v>
      </c>
      <c r="H4093" t="s">
        <v>567</v>
      </c>
      <c r="I4093" t="s">
        <v>567</v>
      </c>
      <c r="K4093">
        <v>4165</v>
      </c>
      <c r="L4093">
        <v>212653</v>
      </c>
      <c r="Q4093" t="s">
        <v>344</v>
      </c>
      <c r="U4093">
        <v>6</v>
      </c>
      <c r="V4093">
        <v>15</v>
      </c>
      <c r="Y4093" t="s">
        <v>345</v>
      </c>
      <c r="Z4093">
        <v>0</v>
      </c>
      <c r="AA4093" t="s">
        <v>346</v>
      </c>
      <c r="AB4093" t="s">
        <v>124</v>
      </c>
      <c r="AC4093">
        <v>232</v>
      </c>
    </row>
    <row r="4094" spans="1:29" x14ac:dyDescent="0.25">
      <c r="A4094">
        <v>345</v>
      </c>
      <c r="B4094">
        <v>345102</v>
      </c>
      <c r="C4094" t="s">
        <v>78</v>
      </c>
      <c r="D4094">
        <v>6040</v>
      </c>
      <c r="E4094">
        <v>754.96</v>
      </c>
      <c r="F4094" s="1">
        <v>42185</v>
      </c>
      <c r="G4094" t="s">
        <v>119</v>
      </c>
      <c r="H4094" t="s">
        <v>567</v>
      </c>
      <c r="I4094" t="s">
        <v>567</v>
      </c>
      <c r="K4094">
        <v>4165</v>
      </c>
      <c r="L4094">
        <v>212653</v>
      </c>
      <c r="Q4094" t="s">
        <v>344</v>
      </c>
      <c r="U4094">
        <v>6</v>
      </c>
      <c r="V4094">
        <v>15</v>
      </c>
      <c r="Y4094" t="s">
        <v>345</v>
      </c>
      <c r="Z4094">
        <v>0</v>
      </c>
      <c r="AA4094" t="s">
        <v>346</v>
      </c>
      <c r="AB4094" t="s">
        <v>124</v>
      </c>
      <c r="AC4094">
        <v>233</v>
      </c>
    </row>
    <row r="4095" spans="1:29" x14ac:dyDescent="0.25">
      <c r="A4095">
        <v>345</v>
      </c>
      <c r="B4095">
        <v>345101</v>
      </c>
      <c r="C4095" t="s">
        <v>78</v>
      </c>
      <c r="D4095">
        <v>6045</v>
      </c>
      <c r="E4095">
        <v>1.71</v>
      </c>
      <c r="F4095" s="1">
        <v>41851</v>
      </c>
      <c r="G4095" t="s">
        <v>119</v>
      </c>
      <c r="H4095" t="s">
        <v>568</v>
      </c>
      <c r="I4095" t="s">
        <v>568</v>
      </c>
      <c r="K4095">
        <v>4175</v>
      </c>
      <c r="L4095">
        <v>188241</v>
      </c>
      <c r="Q4095" t="s">
        <v>344</v>
      </c>
      <c r="U4095">
        <v>7</v>
      </c>
      <c r="V4095">
        <v>14</v>
      </c>
      <c r="Y4095" t="s">
        <v>345</v>
      </c>
      <c r="Z4095">
        <v>0</v>
      </c>
      <c r="AA4095" t="s">
        <v>346</v>
      </c>
      <c r="AB4095" t="s">
        <v>124</v>
      </c>
      <c r="AC4095">
        <v>229</v>
      </c>
    </row>
    <row r="4096" spans="1:29" x14ac:dyDescent="0.25">
      <c r="A4096">
        <v>345</v>
      </c>
      <c r="B4096">
        <v>345102</v>
      </c>
      <c r="C4096" t="s">
        <v>78</v>
      </c>
      <c r="D4096">
        <v>6045</v>
      </c>
      <c r="E4096">
        <v>15.29</v>
      </c>
      <c r="F4096" s="1">
        <v>41851</v>
      </c>
      <c r="G4096" t="s">
        <v>119</v>
      </c>
      <c r="H4096" t="s">
        <v>568</v>
      </c>
      <c r="I4096" t="s">
        <v>568</v>
      </c>
      <c r="K4096">
        <v>4175</v>
      </c>
      <c r="L4096">
        <v>188241</v>
      </c>
      <c r="Q4096" t="s">
        <v>344</v>
      </c>
      <c r="U4096">
        <v>7</v>
      </c>
      <c r="V4096">
        <v>14</v>
      </c>
      <c r="Y4096" t="s">
        <v>345</v>
      </c>
      <c r="Z4096">
        <v>0</v>
      </c>
      <c r="AA4096" t="s">
        <v>346</v>
      </c>
      <c r="AB4096" t="s">
        <v>124</v>
      </c>
      <c r="AC4096">
        <v>230</v>
      </c>
    </row>
    <row r="4097" spans="1:29" x14ac:dyDescent="0.25">
      <c r="A4097">
        <v>345</v>
      </c>
      <c r="B4097">
        <v>345101</v>
      </c>
      <c r="C4097" t="s">
        <v>78</v>
      </c>
      <c r="D4097">
        <v>6045</v>
      </c>
      <c r="E4097">
        <v>11.23</v>
      </c>
      <c r="F4097" s="1">
        <v>41943</v>
      </c>
      <c r="G4097" t="s">
        <v>119</v>
      </c>
      <c r="H4097" t="s">
        <v>569</v>
      </c>
      <c r="I4097" t="s">
        <v>569</v>
      </c>
      <c r="K4097">
        <v>4180</v>
      </c>
      <c r="L4097">
        <v>194806</v>
      </c>
      <c r="Q4097" t="s">
        <v>344</v>
      </c>
      <c r="U4097">
        <v>10</v>
      </c>
      <c r="V4097">
        <v>14</v>
      </c>
      <c r="Y4097" t="s">
        <v>345</v>
      </c>
      <c r="Z4097">
        <v>0</v>
      </c>
      <c r="AA4097" t="s">
        <v>346</v>
      </c>
      <c r="AB4097" t="s">
        <v>124</v>
      </c>
      <c r="AC4097">
        <v>232</v>
      </c>
    </row>
    <row r="4098" spans="1:29" x14ac:dyDescent="0.25">
      <c r="A4098">
        <v>345</v>
      </c>
      <c r="B4098">
        <v>345102</v>
      </c>
      <c r="C4098" t="s">
        <v>78</v>
      </c>
      <c r="D4098">
        <v>6045</v>
      </c>
      <c r="E4098">
        <v>98.77</v>
      </c>
      <c r="F4098" s="1">
        <v>41943</v>
      </c>
      <c r="G4098" t="s">
        <v>119</v>
      </c>
      <c r="H4098" t="s">
        <v>569</v>
      </c>
      <c r="I4098" t="s">
        <v>569</v>
      </c>
      <c r="K4098">
        <v>4180</v>
      </c>
      <c r="L4098">
        <v>194806</v>
      </c>
      <c r="Q4098" t="s">
        <v>344</v>
      </c>
      <c r="U4098">
        <v>10</v>
      </c>
      <c r="V4098">
        <v>14</v>
      </c>
      <c r="Y4098" t="s">
        <v>345</v>
      </c>
      <c r="Z4098">
        <v>0</v>
      </c>
      <c r="AA4098" t="s">
        <v>346</v>
      </c>
      <c r="AB4098" t="s">
        <v>124</v>
      </c>
      <c r="AC4098">
        <v>233</v>
      </c>
    </row>
    <row r="4099" spans="1:29" x14ac:dyDescent="0.25">
      <c r="A4099">
        <v>345</v>
      </c>
      <c r="B4099">
        <v>345101</v>
      </c>
      <c r="C4099" t="s">
        <v>78</v>
      </c>
      <c r="D4099">
        <v>6045</v>
      </c>
      <c r="E4099">
        <v>16.399999999999999</v>
      </c>
      <c r="F4099" s="1">
        <v>41973</v>
      </c>
      <c r="G4099" t="s">
        <v>119</v>
      </c>
      <c r="H4099" t="s">
        <v>569</v>
      </c>
      <c r="I4099" t="s">
        <v>569</v>
      </c>
      <c r="K4099">
        <v>4180</v>
      </c>
      <c r="L4099">
        <v>196780</v>
      </c>
      <c r="Q4099" t="s">
        <v>344</v>
      </c>
      <c r="U4099">
        <v>11</v>
      </c>
      <c r="V4099">
        <v>14</v>
      </c>
      <c r="Y4099" t="s">
        <v>345</v>
      </c>
      <c r="Z4099">
        <v>0</v>
      </c>
      <c r="AA4099" t="s">
        <v>346</v>
      </c>
      <c r="AB4099" t="s">
        <v>124</v>
      </c>
      <c r="AC4099">
        <v>232</v>
      </c>
    </row>
    <row r="4100" spans="1:29" x14ac:dyDescent="0.25">
      <c r="A4100">
        <v>345</v>
      </c>
      <c r="B4100">
        <v>345102</v>
      </c>
      <c r="C4100" t="s">
        <v>78</v>
      </c>
      <c r="D4100">
        <v>6045</v>
      </c>
      <c r="E4100">
        <v>144.74</v>
      </c>
      <c r="F4100" s="1">
        <v>41973</v>
      </c>
      <c r="G4100" t="s">
        <v>119</v>
      </c>
      <c r="H4100" t="s">
        <v>569</v>
      </c>
      <c r="I4100" t="s">
        <v>569</v>
      </c>
      <c r="K4100">
        <v>4180</v>
      </c>
      <c r="L4100">
        <v>196780</v>
      </c>
      <c r="Q4100" t="s">
        <v>344</v>
      </c>
      <c r="U4100">
        <v>11</v>
      </c>
      <c r="V4100">
        <v>14</v>
      </c>
      <c r="Y4100" t="s">
        <v>345</v>
      </c>
      <c r="Z4100">
        <v>0</v>
      </c>
      <c r="AA4100" t="s">
        <v>346</v>
      </c>
      <c r="AB4100" t="s">
        <v>124</v>
      </c>
      <c r="AC4100">
        <v>233</v>
      </c>
    </row>
    <row r="4101" spans="1:29" x14ac:dyDescent="0.25">
      <c r="A4101">
        <v>345</v>
      </c>
      <c r="B4101">
        <v>345101</v>
      </c>
      <c r="C4101" t="s">
        <v>78</v>
      </c>
      <c r="D4101">
        <v>6045</v>
      </c>
      <c r="E4101">
        <v>5.74</v>
      </c>
      <c r="F4101" s="1">
        <v>42004</v>
      </c>
      <c r="G4101" t="s">
        <v>119</v>
      </c>
      <c r="H4101" t="s">
        <v>569</v>
      </c>
      <c r="I4101" t="s">
        <v>569</v>
      </c>
      <c r="K4101">
        <v>4180</v>
      </c>
      <c r="L4101">
        <v>199153</v>
      </c>
      <c r="Q4101" t="s">
        <v>344</v>
      </c>
      <c r="U4101">
        <v>12</v>
      </c>
      <c r="V4101">
        <v>14</v>
      </c>
      <c r="Y4101" t="s">
        <v>345</v>
      </c>
      <c r="Z4101">
        <v>0</v>
      </c>
      <c r="AA4101" t="s">
        <v>346</v>
      </c>
      <c r="AB4101" t="s">
        <v>124</v>
      </c>
      <c r="AC4101">
        <v>232</v>
      </c>
    </row>
    <row r="4102" spans="1:29" x14ac:dyDescent="0.25">
      <c r="A4102">
        <v>345</v>
      </c>
      <c r="B4102">
        <v>345102</v>
      </c>
      <c r="C4102" t="s">
        <v>78</v>
      </c>
      <c r="D4102">
        <v>6045</v>
      </c>
      <c r="E4102">
        <v>50.76</v>
      </c>
      <c r="F4102" s="1">
        <v>42004</v>
      </c>
      <c r="G4102" t="s">
        <v>119</v>
      </c>
      <c r="H4102" t="s">
        <v>569</v>
      </c>
      <c r="I4102" t="s">
        <v>569</v>
      </c>
      <c r="K4102">
        <v>4180</v>
      </c>
      <c r="L4102">
        <v>199153</v>
      </c>
      <c r="Q4102" t="s">
        <v>344</v>
      </c>
      <c r="U4102">
        <v>12</v>
      </c>
      <c r="V4102">
        <v>14</v>
      </c>
      <c r="Y4102" t="s">
        <v>345</v>
      </c>
      <c r="Z4102">
        <v>0</v>
      </c>
      <c r="AA4102" t="s">
        <v>346</v>
      </c>
      <c r="AB4102" t="s">
        <v>124</v>
      </c>
      <c r="AC4102">
        <v>233</v>
      </c>
    </row>
    <row r="4103" spans="1:29" x14ac:dyDescent="0.25">
      <c r="A4103">
        <v>345</v>
      </c>
      <c r="B4103">
        <v>345101</v>
      </c>
      <c r="C4103" t="s">
        <v>78</v>
      </c>
      <c r="D4103">
        <v>6045</v>
      </c>
      <c r="E4103">
        <v>0.37</v>
      </c>
      <c r="F4103" s="1">
        <v>42094</v>
      </c>
      <c r="G4103" t="s">
        <v>119</v>
      </c>
      <c r="H4103" t="s">
        <v>569</v>
      </c>
      <c r="I4103" t="s">
        <v>569</v>
      </c>
      <c r="K4103">
        <v>4180</v>
      </c>
      <c r="L4103">
        <v>205849</v>
      </c>
      <c r="Q4103" t="s">
        <v>344</v>
      </c>
      <c r="U4103">
        <v>3</v>
      </c>
      <c r="V4103">
        <v>15</v>
      </c>
      <c r="Y4103" t="s">
        <v>345</v>
      </c>
      <c r="Z4103">
        <v>0</v>
      </c>
      <c r="AA4103" t="s">
        <v>346</v>
      </c>
      <c r="AB4103" t="s">
        <v>124</v>
      </c>
      <c r="AC4103">
        <v>232</v>
      </c>
    </row>
    <row r="4104" spans="1:29" x14ac:dyDescent="0.25">
      <c r="A4104">
        <v>345</v>
      </c>
      <c r="B4104">
        <v>345102</v>
      </c>
      <c r="C4104" t="s">
        <v>78</v>
      </c>
      <c r="D4104">
        <v>6045</v>
      </c>
      <c r="E4104">
        <v>3.25</v>
      </c>
      <c r="F4104" s="1">
        <v>42094</v>
      </c>
      <c r="G4104" t="s">
        <v>119</v>
      </c>
      <c r="H4104" t="s">
        <v>569</v>
      </c>
      <c r="I4104" t="s">
        <v>569</v>
      </c>
      <c r="K4104">
        <v>4180</v>
      </c>
      <c r="L4104">
        <v>205849</v>
      </c>
      <c r="Q4104" t="s">
        <v>344</v>
      </c>
      <c r="U4104">
        <v>3</v>
      </c>
      <c r="V4104">
        <v>15</v>
      </c>
      <c r="Y4104" t="s">
        <v>345</v>
      </c>
      <c r="Z4104">
        <v>0</v>
      </c>
      <c r="AA4104" t="s">
        <v>346</v>
      </c>
      <c r="AB4104" t="s">
        <v>124</v>
      </c>
      <c r="AC4104">
        <v>233</v>
      </c>
    </row>
    <row r="4105" spans="1:29" x14ac:dyDescent="0.25">
      <c r="A4105">
        <v>345</v>
      </c>
      <c r="B4105">
        <v>345101</v>
      </c>
      <c r="C4105" t="s">
        <v>78</v>
      </c>
      <c r="D4105">
        <v>6050</v>
      </c>
      <c r="E4105">
        <v>253</v>
      </c>
      <c r="F4105" s="1">
        <v>41835</v>
      </c>
      <c r="G4105" t="s">
        <v>119</v>
      </c>
      <c r="H4105" t="s">
        <v>176</v>
      </c>
      <c r="K4105">
        <v>614572</v>
      </c>
      <c r="L4105">
        <v>186066</v>
      </c>
      <c r="Q4105" t="s">
        <v>172</v>
      </c>
      <c r="U4105">
        <v>7</v>
      </c>
      <c r="V4105">
        <v>14</v>
      </c>
      <c r="X4105">
        <v>3019839</v>
      </c>
      <c r="Y4105" t="s">
        <v>122</v>
      </c>
      <c r="Z4105">
        <v>345</v>
      </c>
      <c r="AA4105" t="s">
        <v>147</v>
      </c>
      <c r="AB4105" t="s">
        <v>124</v>
      </c>
      <c r="AC4105">
        <v>1</v>
      </c>
    </row>
    <row r="4106" spans="1:29" x14ac:dyDescent="0.25">
      <c r="A4106">
        <v>345</v>
      </c>
      <c r="B4106">
        <v>345101</v>
      </c>
      <c r="C4106" t="s">
        <v>78</v>
      </c>
      <c r="D4106">
        <v>6050</v>
      </c>
      <c r="E4106">
        <v>64.55</v>
      </c>
      <c r="F4106" s="1">
        <v>41851</v>
      </c>
      <c r="G4106" t="s">
        <v>119</v>
      </c>
      <c r="H4106" t="s">
        <v>570</v>
      </c>
      <c r="I4106" t="s">
        <v>570</v>
      </c>
      <c r="K4106">
        <v>4189</v>
      </c>
      <c r="L4106">
        <v>188241</v>
      </c>
      <c r="Q4106" t="s">
        <v>344</v>
      </c>
      <c r="U4106">
        <v>7</v>
      </c>
      <c r="V4106">
        <v>14</v>
      </c>
      <c r="Y4106" t="s">
        <v>345</v>
      </c>
      <c r="Z4106">
        <v>0</v>
      </c>
      <c r="AA4106" t="s">
        <v>346</v>
      </c>
      <c r="AB4106" t="s">
        <v>124</v>
      </c>
      <c r="AC4106">
        <v>229</v>
      </c>
    </row>
    <row r="4107" spans="1:29" x14ac:dyDescent="0.25">
      <c r="A4107">
        <v>345</v>
      </c>
      <c r="B4107">
        <v>345102</v>
      </c>
      <c r="C4107" t="s">
        <v>78</v>
      </c>
      <c r="D4107">
        <v>6050</v>
      </c>
      <c r="E4107">
        <v>575.66</v>
      </c>
      <c r="F4107" s="1">
        <v>41851</v>
      </c>
      <c r="G4107" t="s">
        <v>119</v>
      </c>
      <c r="H4107" t="s">
        <v>570</v>
      </c>
      <c r="I4107" t="s">
        <v>570</v>
      </c>
      <c r="K4107">
        <v>4189</v>
      </c>
      <c r="L4107">
        <v>188241</v>
      </c>
      <c r="Q4107" t="s">
        <v>344</v>
      </c>
      <c r="U4107">
        <v>7</v>
      </c>
      <c r="V4107">
        <v>14</v>
      </c>
      <c r="Y4107" t="s">
        <v>345</v>
      </c>
      <c r="Z4107">
        <v>0</v>
      </c>
      <c r="AA4107" t="s">
        <v>346</v>
      </c>
      <c r="AB4107" t="s">
        <v>124</v>
      </c>
      <c r="AC4107">
        <v>230</v>
      </c>
    </row>
    <row r="4108" spans="1:29" x14ac:dyDescent="0.25">
      <c r="A4108">
        <v>345</v>
      </c>
      <c r="B4108">
        <v>345101</v>
      </c>
      <c r="C4108" t="s">
        <v>78</v>
      </c>
      <c r="D4108">
        <v>6050</v>
      </c>
      <c r="E4108">
        <v>246</v>
      </c>
      <c r="F4108" s="1">
        <v>41870</v>
      </c>
      <c r="G4108" t="s">
        <v>119</v>
      </c>
      <c r="H4108" t="s">
        <v>176</v>
      </c>
      <c r="K4108">
        <v>622335</v>
      </c>
      <c r="L4108">
        <v>188550</v>
      </c>
      <c r="Q4108" t="s">
        <v>172</v>
      </c>
      <c r="U4108">
        <v>8</v>
      </c>
      <c r="V4108">
        <v>14</v>
      </c>
      <c r="X4108">
        <v>3019839</v>
      </c>
      <c r="Y4108" t="s">
        <v>122</v>
      </c>
      <c r="Z4108">
        <v>345</v>
      </c>
      <c r="AA4108" t="s">
        <v>147</v>
      </c>
      <c r="AB4108" t="s">
        <v>124</v>
      </c>
      <c r="AC4108">
        <v>1</v>
      </c>
    </row>
    <row r="4109" spans="1:29" x14ac:dyDescent="0.25">
      <c r="A4109">
        <v>345</v>
      </c>
      <c r="B4109">
        <v>345101</v>
      </c>
      <c r="C4109" t="s">
        <v>78</v>
      </c>
      <c r="D4109">
        <v>6050</v>
      </c>
      <c r="E4109">
        <v>60.39</v>
      </c>
      <c r="F4109" s="1">
        <v>41882</v>
      </c>
      <c r="G4109" t="s">
        <v>119</v>
      </c>
      <c r="H4109" t="s">
        <v>570</v>
      </c>
      <c r="I4109" t="s">
        <v>570</v>
      </c>
      <c r="K4109">
        <v>4189</v>
      </c>
      <c r="L4109">
        <v>190224</v>
      </c>
      <c r="Q4109" t="s">
        <v>344</v>
      </c>
      <c r="U4109">
        <v>8</v>
      </c>
      <c r="V4109">
        <v>14</v>
      </c>
      <c r="Y4109" t="s">
        <v>345</v>
      </c>
      <c r="Z4109">
        <v>0</v>
      </c>
      <c r="AA4109" t="s">
        <v>346</v>
      </c>
      <c r="AB4109" t="s">
        <v>124</v>
      </c>
      <c r="AC4109">
        <v>228</v>
      </c>
    </row>
    <row r="4110" spans="1:29" x14ac:dyDescent="0.25">
      <c r="A4110">
        <v>345</v>
      </c>
      <c r="B4110">
        <v>345102</v>
      </c>
      <c r="C4110" t="s">
        <v>78</v>
      </c>
      <c r="D4110">
        <v>6050</v>
      </c>
      <c r="E4110">
        <v>536.34</v>
      </c>
      <c r="F4110" s="1">
        <v>41882</v>
      </c>
      <c r="G4110" t="s">
        <v>119</v>
      </c>
      <c r="H4110" t="s">
        <v>570</v>
      </c>
      <c r="I4110" t="s">
        <v>570</v>
      </c>
      <c r="K4110">
        <v>4189</v>
      </c>
      <c r="L4110">
        <v>190224</v>
      </c>
      <c r="Q4110" t="s">
        <v>344</v>
      </c>
      <c r="U4110">
        <v>8</v>
      </c>
      <c r="V4110">
        <v>14</v>
      </c>
      <c r="Y4110" t="s">
        <v>345</v>
      </c>
      <c r="Z4110">
        <v>0</v>
      </c>
      <c r="AA4110" t="s">
        <v>346</v>
      </c>
      <c r="AB4110" t="s">
        <v>124</v>
      </c>
      <c r="AC4110">
        <v>229</v>
      </c>
    </row>
    <row r="4111" spans="1:29" x14ac:dyDescent="0.25">
      <c r="A4111">
        <v>345</v>
      </c>
      <c r="B4111">
        <v>345101</v>
      </c>
      <c r="C4111" t="s">
        <v>78</v>
      </c>
      <c r="D4111">
        <v>6050</v>
      </c>
      <c r="E4111">
        <v>11.44</v>
      </c>
      <c r="F4111" s="1">
        <v>41882</v>
      </c>
      <c r="G4111" t="s">
        <v>119</v>
      </c>
      <c r="H4111" t="s">
        <v>571</v>
      </c>
      <c r="I4111" t="s">
        <v>571</v>
      </c>
      <c r="K4111">
        <v>251697</v>
      </c>
      <c r="L4111">
        <v>190224</v>
      </c>
      <c r="Q4111" t="s">
        <v>344</v>
      </c>
      <c r="U4111">
        <v>8</v>
      </c>
      <c r="V4111">
        <v>14</v>
      </c>
      <c r="Y4111" t="s">
        <v>345</v>
      </c>
      <c r="Z4111">
        <v>0</v>
      </c>
      <c r="AA4111" t="s">
        <v>346</v>
      </c>
      <c r="AB4111" t="s">
        <v>124</v>
      </c>
      <c r="AC4111">
        <v>2</v>
      </c>
    </row>
    <row r="4112" spans="1:29" x14ac:dyDescent="0.25">
      <c r="A4112">
        <v>345</v>
      </c>
      <c r="B4112">
        <v>345102</v>
      </c>
      <c r="C4112" t="s">
        <v>78</v>
      </c>
      <c r="D4112">
        <v>6050</v>
      </c>
      <c r="E4112">
        <v>101.61</v>
      </c>
      <c r="F4112" s="1">
        <v>41882</v>
      </c>
      <c r="G4112" t="s">
        <v>119</v>
      </c>
      <c r="H4112" t="s">
        <v>571</v>
      </c>
      <c r="I4112" t="s">
        <v>571</v>
      </c>
      <c r="K4112">
        <v>251697</v>
      </c>
      <c r="L4112">
        <v>190224</v>
      </c>
      <c r="Q4112" t="s">
        <v>344</v>
      </c>
      <c r="U4112">
        <v>8</v>
      </c>
      <c r="V4112">
        <v>14</v>
      </c>
      <c r="Y4112" t="s">
        <v>345</v>
      </c>
      <c r="Z4112">
        <v>0</v>
      </c>
      <c r="AA4112" t="s">
        <v>346</v>
      </c>
      <c r="AB4112" t="s">
        <v>124</v>
      </c>
      <c r="AC4112">
        <v>3</v>
      </c>
    </row>
    <row r="4113" spans="1:29" x14ac:dyDescent="0.25">
      <c r="A4113">
        <v>345</v>
      </c>
      <c r="B4113">
        <v>345101</v>
      </c>
      <c r="C4113" t="s">
        <v>78</v>
      </c>
      <c r="D4113">
        <v>6050</v>
      </c>
      <c r="E4113">
        <v>272</v>
      </c>
      <c r="F4113" s="1">
        <v>41899</v>
      </c>
      <c r="G4113" t="s">
        <v>119</v>
      </c>
      <c r="H4113" t="s">
        <v>176</v>
      </c>
      <c r="K4113">
        <v>629595</v>
      </c>
      <c r="L4113">
        <v>190568</v>
      </c>
      <c r="Q4113" t="s">
        <v>172</v>
      </c>
      <c r="U4113">
        <v>9</v>
      </c>
      <c r="V4113">
        <v>14</v>
      </c>
      <c r="X4113">
        <v>3019839</v>
      </c>
      <c r="Y4113" t="s">
        <v>122</v>
      </c>
      <c r="Z4113">
        <v>345</v>
      </c>
      <c r="AA4113" t="s">
        <v>147</v>
      </c>
      <c r="AB4113" t="s">
        <v>124</v>
      </c>
      <c r="AC4113">
        <v>1</v>
      </c>
    </row>
    <row r="4114" spans="1:29" x14ac:dyDescent="0.25">
      <c r="A4114">
        <v>345</v>
      </c>
      <c r="B4114">
        <v>345101</v>
      </c>
      <c r="C4114" t="s">
        <v>78</v>
      </c>
      <c r="D4114">
        <v>6050</v>
      </c>
      <c r="E4114">
        <v>4.8499999999999996</v>
      </c>
      <c r="F4114" s="1">
        <v>41912</v>
      </c>
      <c r="G4114" t="s">
        <v>119</v>
      </c>
      <c r="H4114" t="s">
        <v>572</v>
      </c>
      <c r="I4114" t="s">
        <v>572</v>
      </c>
      <c r="K4114">
        <v>4187</v>
      </c>
      <c r="L4114">
        <v>192448</v>
      </c>
      <c r="Q4114" t="s">
        <v>344</v>
      </c>
      <c r="U4114">
        <v>9</v>
      </c>
      <c r="V4114">
        <v>14</v>
      </c>
      <c r="Y4114" t="s">
        <v>345</v>
      </c>
      <c r="Z4114">
        <v>0</v>
      </c>
      <c r="AA4114" t="s">
        <v>346</v>
      </c>
      <c r="AB4114" t="s">
        <v>124</v>
      </c>
      <c r="AC4114">
        <v>228</v>
      </c>
    </row>
    <row r="4115" spans="1:29" x14ac:dyDescent="0.25">
      <c r="A4115">
        <v>345</v>
      </c>
      <c r="B4115">
        <v>345102</v>
      </c>
      <c r="C4115" t="s">
        <v>78</v>
      </c>
      <c r="D4115">
        <v>6050</v>
      </c>
      <c r="E4115">
        <v>42.54</v>
      </c>
      <c r="F4115" s="1">
        <v>41912</v>
      </c>
      <c r="G4115" t="s">
        <v>119</v>
      </c>
      <c r="H4115" t="s">
        <v>572</v>
      </c>
      <c r="I4115" t="s">
        <v>572</v>
      </c>
      <c r="K4115">
        <v>4187</v>
      </c>
      <c r="L4115">
        <v>192448</v>
      </c>
      <c r="Q4115" t="s">
        <v>344</v>
      </c>
      <c r="U4115">
        <v>9</v>
      </c>
      <c r="V4115">
        <v>14</v>
      </c>
      <c r="Y4115" t="s">
        <v>345</v>
      </c>
      <c r="Z4115">
        <v>0</v>
      </c>
      <c r="AA4115" t="s">
        <v>346</v>
      </c>
      <c r="AB4115" t="s">
        <v>124</v>
      </c>
      <c r="AC4115">
        <v>229</v>
      </c>
    </row>
    <row r="4116" spans="1:29" x14ac:dyDescent="0.25">
      <c r="A4116">
        <v>345</v>
      </c>
      <c r="B4116">
        <v>345101</v>
      </c>
      <c r="C4116" t="s">
        <v>78</v>
      </c>
      <c r="D4116">
        <v>6050</v>
      </c>
      <c r="E4116">
        <v>56.49</v>
      </c>
      <c r="F4116" s="1">
        <v>41912</v>
      </c>
      <c r="G4116" t="s">
        <v>119</v>
      </c>
      <c r="H4116" t="s">
        <v>570</v>
      </c>
      <c r="I4116" t="s">
        <v>570</v>
      </c>
      <c r="K4116">
        <v>4189</v>
      </c>
      <c r="L4116">
        <v>192448</v>
      </c>
      <c r="Q4116" t="s">
        <v>344</v>
      </c>
      <c r="U4116">
        <v>9</v>
      </c>
      <c r="V4116">
        <v>14</v>
      </c>
      <c r="Y4116" t="s">
        <v>345</v>
      </c>
      <c r="Z4116">
        <v>0</v>
      </c>
      <c r="AA4116" t="s">
        <v>346</v>
      </c>
      <c r="AB4116" t="s">
        <v>124</v>
      </c>
      <c r="AC4116">
        <v>228</v>
      </c>
    </row>
    <row r="4117" spans="1:29" x14ac:dyDescent="0.25">
      <c r="A4117">
        <v>345</v>
      </c>
      <c r="B4117">
        <v>345102</v>
      </c>
      <c r="C4117" t="s">
        <v>78</v>
      </c>
      <c r="D4117">
        <v>6050</v>
      </c>
      <c r="E4117">
        <v>495.3</v>
      </c>
      <c r="F4117" s="1">
        <v>41912</v>
      </c>
      <c r="G4117" t="s">
        <v>119</v>
      </c>
      <c r="H4117" t="s">
        <v>570</v>
      </c>
      <c r="I4117" t="s">
        <v>570</v>
      </c>
      <c r="K4117">
        <v>4189</v>
      </c>
      <c r="L4117">
        <v>192448</v>
      </c>
      <c r="Q4117" t="s">
        <v>344</v>
      </c>
      <c r="U4117">
        <v>9</v>
      </c>
      <c r="V4117">
        <v>14</v>
      </c>
      <c r="Y4117" t="s">
        <v>345</v>
      </c>
      <c r="Z4117">
        <v>0</v>
      </c>
      <c r="AA4117" t="s">
        <v>346</v>
      </c>
      <c r="AB4117" t="s">
        <v>124</v>
      </c>
      <c r="AC4117">
        <v>229</v>
      </c>
    </row>
    <row r="4118" spans="1:29" x14ac:dyDescent="0.25">
      <c r="A4118">
        <v>345</v>
      </c>
      <c r="B4118">
        <v>345101</v>
      </c>
      <c r="C4118" t="s">
        <v>78</v>
      </c>
      <c r="D4118">
        <v>6050</v>
      </c>
      <c r="E4118">
        <v>276</v>
      </c>
      <c r="F4118" s="1">
        <v>41928</v>
      </c>
      <c r="G4118" t="s">
        <v>119</v>
      </c>
      <c r="H4118" t="s">
        <v>176</v>
      </c>
      <c r="K4118">
        <v>636626</v>
      </c>
      <c r="L4118">
        <v>192674</v>
      </c>
      <c r="Q4118" t="s">
        <v>172</v>
      </c>
      <c r="U4118">
        <v>10</v>
      </c>
      <c r="V4118">
        <v>14</v>
      </c>
      <c r="X4118">
        <v>3019839</v>
      </c>
      <c r="Y4118" t="s">
        <v>122</v>
      </c>
      <c r="Z4118">
        <v>345</v>
      </c>
      <c r="AA4118" t="s">
        <v>147</v>
      </c>
      <c r="AB4118" t="s">
        <v>124</v>
      </c>
      <c r="AC4118">
        <v>1</v>
      </c>
    </row>
    <row r="4119" spans="1:29" x14ac:dyDescent="0.25">
      <c r="A4119">
        <v>345</v>
      </c>
      <c r="B4119">
        <v>345101</v>
      </c>
      <c r="C4119" t="s">
        <v>78</v>
      </c>
      <c r="D4119">
        <v>6050</v>
      </c>
      <c r="E4119">
        <v>59.05</v>
      </c>
      <c r="F4119" s="1">
        <v>41943</v>
      </c>
      <c r="G4119" t="s">
        <v>119</v>
      </c>
      <c r="H4119" t="s">
        <v>570</v>
      </c>
      <c r="I4119" t="s">
        <v>570</v>
      </c>
      <c r="K4119">
        <v>4189</v>
      </c>
      <c r="L4119">
        <v>194806</v>
      </c>
      <c r="Q4119" t="s">
        <v>344</v>
      </c>
      <c r="U4119">
        <v>10</v>
      </c>
      <c r="V4119">
        <v>14</v>
      </c>
      <c r="Y4119" t="s">
        <v>345</v>
      </c>
      <c r="Z4119">
        <v>0</v>
      </c>
      <c r="AA4119" t="s">
        <v>346</v>
      </c>
      <c r="AB4119" t="s">
        <v>124</v>
      </c>
      <c r="AC4119">
        <v>232</v>
      </c>
    </row>
    <row r="4120" spans="1:29" x14ac:dyDescent="0.25">
      <c r="A4120">
        <v>345</v>
      </c>
      <c r="B4120">
        <v>345102</v>
      </c>
      <c r="C4120" t="s">
        <v>78</v>
      </c>
      <c r="D4120">
        <v>6050</v>
      </c>
      <c r="E4120">
        <v>519.41999999999996</v>
      </c>
      <c r="F4120" s="1">
        <v>41943</v>
      </c>
      <c r="G4120" t="s">
        <v>119</v>
      </c>
      <c r="H4120" t="s">
        <v>570</v>
      </c>
      <c r="I4120" t="s">
        <v>570</v>
      </c>
      <c r="K4120">
        <v>4189</v>
      </c>
      <c r="L4120">
        <v>194806</v>
      </c>
      <c r="Q4120" t="s">
        <v>344</v>
      </c>
      <c r="U4120">
        <v>10</v>
      </c>
      <c r="V4120">
        <v>14</v>
      </c>
      <c r="Y4120" t="s">
        <v>345</v>
      </c>
      <c r="Z4120">
        <v>0</v>
      </c>
      <c r="AA4120" t="s">
        <v>346</v>
      </c>
      <c r="AB4120" t="s">
        <v>124</v>
      </c>
      <c r="AC4120">
        <v>233</v>
      </c>
    </row>
    <row r="4121" spans="1:29" x14ac:dyDescent="0.25">
      <c r="A4121">
        <v>345</v>
      </c>
      <c r="B4121">
        <v>345101</v>
      </c>
      <c r="C4121" t="s">
        <v>78</v>
      </c>
      <c r="D4121">
        <v>6050</v>
      </c>
      <c r="E4121">
        <v>252</v>
      </c>
      <c r="F4121" s="1">
        <v>41955</v>
      </c>
      <c r="G4121" t="s">
        <v>119</v>
      </c>
      <c r="H4121" t="s">
        <v>176</v>
      </c>
      <c r="K4121">
        <v>643017</v>
      </c>
      <c r="L4121">
        <v>194702</v>
      </c>
      <c r="Q4121" t="s">
        <v>172</v>
      </c>
      <c r="U4121">
        <v>11</v>
      </c>
      <c r="V4121">
        <v>14</v>
      </c>
      <c r="X4121">
        <v>3019839</v>
      </c>
      <c r="Y4121" t="s">
        <v>122</v>
      </c>
      <c r="Z4121">
        <v>345</v>
      </c>
      <c r="AA4121" t="s">
        <v>147</v>
      </c>
      <c r="AB4121" t="s">
        <v>124</v>
      </c>
      <c r="AC4121">
        <v>1</v>
      </c>
    </row>
    <row r="4122" spans="1:29" x14ac:dyDescent="0.25">
      <c r="A4122">
        <v>345</v>
      </c>
      <c r="B4122">
        <v>345101</v>
      </c>
      <c r="C4122" t="s">
        <v>78</v>
      </c>
      <c r="D4122">
        <v>6050</v>
      </c>
      <c r="E4122">
        <v>294</v>
      </c>
      <c r="F4122" s="1">
        <v>41955</v>
      </c>
      <c r="G4122" t="s">
        <v>119</v>
      </c>
      <c r="H4122" t="s">
        <v>176</v>
      </c>
      <c r="K4122">
        <v>643019</v>
      </c>
      <c r="L4122">
        <v>194702</v>
      </c>
      <c r="Q4122" t="s">
        <v>172</v>
      </c>
      <c r="U4122">
        <v>11</v>
      </c>
      <c r="V4122">
        <v>14</v>
      </c>
      <c r="X4122">
        <v>3019839</v>
      </c>
      <c r="Y4122" t="s">
        <v>122</v>
      </c>
      <c r="Z4122">
        <v>345</v>
      </c>
      <c r="AA4122" t="s">
        <v>147</v>
      </c>
      <c r="AB4122" t="s">
        <v>124</v>
      </c>
      <c r="AC4122">
        <v>1</v>
      </c>
    </row>
    <row r="4123" spans="1:29" x14ac:dyDescent="0.25">
      <c r="A4123">
        <v>345</v>
      </c>
      <c r="B4123">
        <v>345101</v>
      </c>
      <c r="C4123" t="s">
        <v>78</v>
      </c>
      <c r="D4123">
        <v>6050</v>
      </c>
      <c r="E4123">
        <v>263</v>
      </c>
      <c r="F4123" s="1">
        <v>41955</v>
      </c>
      <c r="G4123" t="s">
        <v>119</v>
      </c>
      <c r="H4123" t="s">
        <v>176</v>
      </c>
      <c r="K4123">
        <v>643020</v>
      </c>
      <c r="L4123">
        <v>194702</v>
      </c>
      <c r="Q4123" t="s">
        <v>172</v>
      </c>
      <c r="U4123">
        <v>11</v>
      </c>
      <c r="V4123">
        <v>14</v>
      </c>
      <c r="X4123">
        <v>3019839</v>
      </c>
      <c r="Y4123" t="s">
        <v>122</v>
      </c>
      <c r="Z4123">
        <v>345</v>
      </c>
      <c r="AA4123" t="s">
        <v>147</v>
      </c>
      <c r="AB4123" t="s">
        <v>124</v>
      </c>
      <c r="AC4123">
        <v>1</v>
      </c>
    </row>
    <row r="4124" spans="1:29" x14ac:dyDescent="0.25">
      <c r="A4124">
        <v>345</v>
      </c>
      <c r="B4124">
        <v>345101</v>
      </c>
      <c r="C4124" t="s">
        <v>78</v>
      </c>
      <c r="D4124">
        <v>6050</v>
      </c>
      <c r="E4124">
        <v>265</v>
      </c>
      <c r="F4124" s="1">
        <v>41955</v>
      </c>
      <c r="G4124" t="s">
        <v>119</v>
      </c>
      <c r="H4124" t="s">
        <v>176</v>
      </c>
      <c r="K4124">
        <v>643023</v>
      </c>
      <c r="L4124">
        <v>194702</v>
      </c>
      <c r="Q4124" t="s">
        <v>172</v>
      </c>
      <c r="U4124">
        <v>11</v>
      </c>
      <c r="V4124">
        <v>14</v>
      </c>
      <c r="X4124">
        <v>3019839</v>
      </c>
      <c r="Y4124" t="s">
        <v>122</v>
      </c>
      <c r="Z4124">
        <v>345</v>
      </c>
      <c r="AA4124" t="s">
        <v>147</v>
      </c>
      <c r="AB4124" t="s">
        <v>124</v>
      </c>
      <c r="AC4124">
        <v>1</v>
      </c>
    </row>
    <row r="4125" spans="1:29" x14ac:dyDescent="0.25">
      <c r="A4125">
        <v>345</v>
      </c>
      <c r="B4125">
        <v>345101</v>
      </c>
      <c r="C4125" t="s">
        <v>78</v>
      </c>
      <c r="D4125">
        <v>6050</v>
      </c>
      <c r="E4125">
        <v>282</v>
      </c>
      <c r="F4125" s="1">
        <v>41955</v>
      </c>
      <c r="G4125" t="s">
        <v>119</v>
      </c>
      <c r="H4125" t="s">
        <v>176</v>
      </c>
      <c r="K4125">
        <v>643024</v>
      </c>
      <c r="L4125">
        <v>194702</v>
      </c>
      <c r="Q4125" t="s">
        <v>172</v>
      </c>
      <c r="U4125">
        <v>11</v>
      </c>
      <c r="V4125">
        <v>14</v>
      </c>
      <c r="X4125">
        <v>3019839</v>
      </c>
      <c r="Y4125" t="s">
        <v>122</v>
      </c>
      <c r="Z4125">
        <v>345</v>
      </c>
      <c r="AA4125" t="s">
        <v>147</v>
      </c>
      <c r="AB4125" t="s">
        <v>124</v>
      </c>
      <c r="AC4125">
        <v>1</v>
      </c>
    </row>
    <row r="4126" spans="1:29" x14ac:dyDescent="0.25">
      <c r="A4126">
        <v>345</v>
      </c>
      <c r="B4126">
        <v>345101</v>
      </c>
      <c r="C4126" t="s">
        <v>78</v>
      </c>
      <c r="D4126">
        <v>6050</v>
      </c>
      <c r="E4126">
        <v>50.22</v>
      </c>
      <c r="F4126" s="1">
        <v>41973</v>
      </c>
      <c r="G4126" t="s">
        <v>119</v>
      </c>
      <c r="H4126" t="s">
        <v>570</v>
      </c>
      <c r="I4126" t="s">
        <v>570</v>
      </c>
      <c r="K4126">
        <v>4189</v>
      </c>
      <c r="L4126">
        <v>196780</v>
      </c>
      <c r="Q4126" t="s">
        <v>344</v>
      </c>
      <c r="U4126">
        <v>11</v>
      </c>
      <c r="V4126">
        <v>14</v>
      </c>
      <c r="Y4126" t="s">
        <v>345</v>
      </c>
      <c r="Z4126">
        <v>0</v>
      </c>
      <c r="AA4126" t="s">
        <v>346</v>
      </c>
      <c r="AB4126" t="s">
        <v>124</v>
      </c>
      <c r="AC4126">
        <v>232</v>
      </c>
    </row>
    <row r="4127" spans="1:29" x14ac:dyDescent="0.25">
      <c r="A4127">
        <v>345</v>
      </c>
      <c r="B4127">
        <v>345102</v>
      </c>
      <c r="C4127" t="s">
        <v>78</v>
      </c>
      <c r="D4127">
        <v>6050</v>
      </c>
      <c r="E4127">
        <v>443.29</v>
      </c>
      <c r="F4127" s="1">
        <v>41973</v>
      </c>
      <c r="G4127" t="s">
        <v>119</v>
      </c>
      <c r="H4127" t="s">
        <v>570</v>
      </c>
      <c r="I4127" t="s">
        <v>570</v>
      </c>
      <c r="K4127">
        <v>4189</v>
      </c>
      <c r="L4127">
        <v>196780</v>
      </c>
      <c r="Q4127" t="s">
        <v>344</v>
      </c>
      <c r="U4127">
        <v>11</v>
      </c>
      <c r="V4127">
        <v>14</v>
      </c>
      <c r="Y4127" t="s">
        <v>345</v>
      </c>
      <c r="Z4127">
        <v>0</v>
      </c>
      <c r="AA4127" t="s">
        <v>346</v>
      </c>
      <c r="AB4127" t="s">
        <v>124</v>
      </c>
      <c r="AC4127">
        <v>233</v>
      </c>
    </row>
    <row r="4128" spans="1:29" x14ac:dyDescent="0.25">
      <c r="A4128">
        <v>345</v>
      </c>
      <c r="B4128">
        <v>345101</v>
      </c>
      <c r="C4128" t="s">
        <v>78</v>
      </c>
      <c r="D4128">
        <v>6050</v>
      </c>
      <c r="E4128">
        <v>252</v>
      </c>
      <c r="F4128" s="1">
        <v>41973</v>
      </c>
      <c r="G4128" t="s">
        <v>119</v>
      </c>
      <c r="H4128" t="s">
        <v>573</v>
      </c>
      <c r="I4128" t="s">
        <v>176</v>
      </c>
      <c r="K4128">
        <v>302425</v>
      </c>
      <c r="L4128">
        <v>195991</v>
      </c>
      <c r="P4128" t="s">
        <v>126</v>
      </c>
      <c r="Q4128" t="s">
        <v>170</v>
      </c>
      <c r="U4128">
        <v>11</v>
      </c>
      <c r="V4128">
        <v>14</v>
      </c>
      <c r="Y4128" t="s">
        <v>122</v>
      </c>
      <c r="Z4128">
        <v>102</v>
      </c>
      <c r="AA4128" t="s">
        <v>123</v>
      </c>
      <c r="AB4128" t="s">
        <v>124</v>
      </c>
      <c r="AC4128">
        <v>145</v>
      </c>
    </row>
    <row r="4129" spans="1:29" x14ac:dyDescent="0.25">
      <c r="A4129">
        <v>345</v>
      </c>
      <c r="B4129">
        <v>345101</v>
      </c>
      <c r="C4129" t="s">
        <v>78</v>
      </c>
      <c r="D4129">
        <v>6050</v>
      </c>
      <c r="E4129">
        <v>-252</v>
      </c>
      <c r="F4129" s="1">
        <v>41974</v>
      </c>
      <c r="G4129" t="s">
        <v>119</v>
      </c>
      <c r="H4129" t="s">
        <v>573</v>
      </c>
      <c r="I4129" t="s">
        <v>176</v>
      </c>
      <c r="K4129">
        <v>302425</v>
      </c>
      <c r="L4129">
        <v>195991</v>
      </c>
      <c r="P4129" t="s">
        <v>126</v>
      </c>
      <c r="Q4129" t="s">
        <v>170</v>
      </c>
      <c r="U4129">
        <v>12</v>
      </c>
      <c r="V4129">
        <v>14</v>
      </c>
      <c r="Y4129" t="s">
        <v>122</v>
      </c>
      <c r="Z4129">
        <v>102</v>
      </c>
      <c r="AA4129" t="s">
        <v>123</v>
      </c>
      <c r="AB4129" t="s">
        <v>124</v>
      </c>
      <c r="AC4129">
        <v>145</v>
      </c>
    </row>
    <row r="4130" spans="1:29" x14ac:dyDescent="0.25">
      <c r="A4130">
        <v>345</v>
      </c>
      <c r="B4130">
        <v>345101</v>
      </c>
      <c r="C4130" t="s">
        <v>78</v>
      </c>
      <c r="D4130">
        <v>6050</v>
      </c>
      <c r="E4130">
        <v>252</v>
      </c>
      <c r="F4130" s="1">
        <v>41974</v>
      </c>
      <c r="G4130" t="s">
        <v>119</v>
      </c>
      <c r="H4130" t="s">
        <v>176</v>
      </c>
      <c r="K4130">
        <v>646671</v>
      </c>
      <c r="L4130">
        <v>195779</v>
      </c>
      <c r="Q4130" t="s">
        <v>172</v>
      </c>
      <c r="U4130">
        <v>12</v>
      </c>
      <c r="V4130">
        <v>14</v>
      </c>
      <c r="X4130">
        <v>3019839</v>
      </c>
      <c r="Y4130" t="s">
        <v>122</v>
      </c>
      <c r="Z4130">
        <v>345</v>
      </c>
      <c r="AA4130" t="s">
        <v>147</v>
      </c>
      <c r="AB4130" t="s">
        <v>124</v>
      </c>
      <c r="AC4130">
        <v>1</v>
      </c>
    </row>
    <row r="4131" spans="1:29" x14ac:dyDescent="0.25">
      <c r="A4131">
        <v>345</v>
      </c>
      <c r="B4131">
        <v>345101</v>
      </c>
      <c r="C4131" t="s">
        <v>78</v>
      </c>
      <c r="D4131">
        <v>6050</v>
      </c>
      <c r="E4131">
        <v>56.08</v>
      </c>
      <c r="F4131" s="1">
        <v>42004</v>
      </c>
      <c r="G4131" t="s">
        <v>119</v>
      </c>
      <c r="H4131" t="s">
        <v>570</v>
      </c>
      <c r="I4131" t="s">
        <v>570</v>
      </c>
      <c r="K4131">
        <v>4189</v>
      </c>
      <c r="L4131">
        <v>199153</v>
      </c>
      <c r="Q4131" t="s">
        <v>344</v>
      </c>
      <c r="U4131">
        <v>12</v>
      </c>
      <c r="V4131">
        <v>14</v>
      </c>
      <c r="Y4131" t="s">
        <v>345</v>
      </c>
      <c r="Z4131">
        <v>0</v>
      </c>
      <c r="AA4131" t="s">
        <v>346</v>
      </c>
      <c r="AB4131" t="s">
        <v>124</v>
      </c>
      <c r="AC4131">
        <v>232</v>
      </c>
    </row>
    <row r="4132" spans="1:29" x14ac:dyDescent="0.25">
      <c r="A4132">
        <v>345</v>
      </c>
      <c r="B4132">
        <v>345102</v>
      </c>
      <c r="C4132" t="s">
        <v>78</v>
      </c>
      <c r="D4132">
        <v>6050</v>
      </c>
      <c r="E4132">
        <v>496.02</v>
      </c>
      <c r="F4132" s="1">
        <v>42004</v>
      </c>
      <c r="G4132" t="s">
        <v>119</v>
      </c>
      <c r="H4132" t="s">
        <v>570</v>
      </c>
      <c r="I4132" t="s">
        <v>570</v>
      </c>
      <c r="K4132">
        <v>4189</v>
      </c>
      <c r="L4132">
        <v>199153</v>
      </c>
      <c r="Q4132" t="s">
        <v>344</v>
      </c>
      <c r="U4132">
        <v>12</v>
      </c>
      <c r="V4132">
        <v>14</v>
      </c>
      <c r="Y4132" t="s">
        <v>345</v>
      </c>
      <c r="Z4132">
        <v>0</v>
      </c>
      <c r="AA4132" t="s">
        <v>346</v>
      </c>
      <c r="AB4132" t="s">
        <v>124</v>
      </c>
      <c r="AC4132">
        <v>233</v>
      </c>
    </row>
    <row r="4133" spans="1:29" x14ac:dyDescent="0.25">
      <c r="A4133">
        <v>345</v>
      </c>
      <c r="B4133">
        <v>345101</v>
      </c>
      <c r="C4133" t="s">
        <v>78</v>
      </c>
      <c r="D4133">
        <v>6050</v>
      </c>
      <c r="E4133">
        <v>264</v>
      </c>
      <c r="F4133" s="1">
        <v>42004</v>
      </c>
      <c r="G4133" t="s">
        <v>119</v>
      </c>
      <c r="H4133" t="s">
        <v>574</v>
      </c>
      <c r="K4133">
        <v>654756</v>
      </c>
      <c r="L4133">
        <v>198188</v>
      </c>
      <c r="Q4133" t="s">
        <v>172</v>
      </c>
      <c r="U4133">
        <v>12</v>
      </c>
      <c r="V4133">
        <v>14</v>
      </c>
      <c r="X4133">
        <v>3005315</v>
      </c>
      <c r="Y4133" t="s">
        <v>122</v>
      </c>
      <c r="Z4133">
        <v>345</v>
      </c>
      <c r="AA4133" t="s">
        <v>147</v>
      </c>
      <c r="AB4133" t="s">
        <v>124</v>
      </c>
      <c r="AC4133">
        <v>1</v>
      </c>
    </row>
    <row r="4134" spans="1:29" x14ac:dyDescent="0.25">
      <c r="A4134">
        <v>345</v>
      </c>
      <c r="B4134">
        <v>345101</v>
      </c>
      <c r="C4134" t="s">
        <v>78</v>
      </c>
      <c r="D4134">
        <v>6050</v>
      </c>
      <c r="E4134">
        <v>57.34</v>
      </c>
      <c r="F4134" s="1">
        <v>42035</v>
      </c>
      <c r="G4134" t="s">
        <v>119</v>
      </c>
      <c r="H4134" t="s">
        <v>570</v>
      </c>
      <c r="I4134" t="s">
        <v>570</v>
      </c>
      <c r="K4134">
        <v>4189</v>
      </c>
      <c r="L4134">
        <v>201178</v>
      </c>
      <c r="Q4134" t="s">
        <v>344</v>
      </c>
      <c r="U4134">
        <v>1</v>
      </c>
      <c r="V4134">
        <v>15</v>
      </c>
      <c r="Y4134" t="s">
        <v>345</v>
      </c>
      <c r="Z4134">
        <v>0</v>
      </c>
      <c r="AA4134" t="s">
        <v>346</v>
      </c>
      <c r="AB4134" t="s">
        <v>124</v>
      </c>
      <c r="AC4134">
        <v>232</v>
      </c>
    </row>
    <row r="4135" spans="1:29" x14ac:dyDescent="0.25">
      <c r="A4135">
        <v>345</v>
      </c>
      <c r="B4135">
        <v>345102</v>
      </c>
      <c r="C4135" t="s">
        <v>78</v>
      </c>
      <c r="D4135">
        <v>6050</v>
      </c>
      <c r="E4135">
        <v>505.39</v>
      </c>
      <c r="F4135" s="1">
        <v>42035</v>
      </c>
      <c r="G4135" t="s">
        <v>119</v>
      </c>
      <c r="H4135" t="s">
        <v>570</v>
      </c>
      <c r="I4135" t="s">
        <v>570</v>
      </c>
      <c r="K4135">
        <v>4189</v>
      </c>
      <c r="L4135">
        <v>201178</v>
      </c>
      <c r="Q4135" t="s">
        <v>344</v>
      </c>
      <c r="U4135">
        <v>1</v>
      </c>
      <c r="V4135">
        <v>15</v>
      </c>
      <c r="Y4135" t="s">
        <v>345</v>
      </c>
      <c r="Z4135">
        <v>0</v>
      </c>
      <c r="AA4135" t="s">
        <v>346</v>
      </c>
      <c r="AB4135" t="s">
        <v>124</v>
      </c>
      <c r="AC4135">
        <v>233</v>
      </c>
    </row>
    <row r="4136" spans="1:29" x14ac:dyDescent="0.25">
      <c r="A4136">
        <v>345</v>
      </c>
      <c r="B4136">
        <v>345101</v>
      </c>
      <c r="C4136" t="s">
        <v>78</v>
      </c>
      <c r="D4136">
        <v>6050</v>
      </c>
      <c r="E4136">
        <v>296</v>
      </c>
      <c r="F4136" s="1">
        <v>42040</v>
      </c>
      <c r="G4136" t="s">
        <v>119</v>
      </c>
      <c r="H4136" t="s">
        <v>176</v>
      </c>
      <c r="K4136">
        <v>661533</v>
      </c>
      <c r="L4136">
        <v>200614</v>
      </c>
      <c r="Q4136" t="s">
        <v>172</v>
      </c>
      <c r="U4136">
        <v>2</v>
      </c>
      <c r="V4136">
        <v>15</v>
      </c>
      <c r="X4136">
        <v>3019839</v>
      </c>
      <c r="Y4136" t="s">
        <v>122</v>
      </c>
      <c r="Z4136">
        <v>345</v>
      </c>
      <c r="AA4136" t="s">
        <v>147</v>
      </c>
      <c r="AB4136" t="s">
        <v>124</v>
      </c>
      <c r="AC4136">
        <v>1</v>
      </c>
    </row>
    <row r="4137" spans="1:29" x14ac:dyDescent="0.25">
      <c r="A4137">
        <v>345</v>
      </c>
      <c r="B4137">
        <v>345101</v>
      </c>
      <c r="C4137" t="s">
        <v>78</v>
      </c>
      <c r="D4137">
        <v>6050</v>
      </c>
      <c r="E4137">
        <v>264</v>
      </c>
      <c r="F4137" s="1">
        <v>42040</v>
      </c>
      <c r="G4137" t="s">
        <v>119</v>
      </c>
      <c r="H4137" t="s">
        <v>176</v>
      </c>
      <c r="K4137">
        <v>661534</v>
      </c>
      <c r="L4137">
        <v>200614</v>
      </c>
      <c r="Q4137" t="s">
        <v>172</v>
      </c>
      <c r="U4137">
        <v>2</v>
      </c>
      <c r="V4137">
        <v>15</v>
      </c>
      <c r="X4137">
        <v>3019839</v>
      </c>
      <c r="Y4137" t="s">
        <v>122</v>
      </c>
      <c r="Z4137">
        <v>345</v>
      </c>
      <c r="AA4137" t="s">
        <v>147</v>
      </c>
      <c r="AB4137" t="s">
        <v>124</v>
      </c>
      <c r="AC4137">
        <v>1</v>
      </c>
    </row>
    <row r="4138" spans="1:29" x14ac:dyDescent="0.25">
      <c r="A4138">
        <v>345</v>
      </c>
      <c r="B4138">
        <v>345101</v>
      </c>
      <c r="C4138" t="s">
        <v>78</v>
      </c>
      <c r="D4138">
        <v>6050</v>
      </c>
      <c r="E4138">
        <v>58.39</v>
      </c>
      <c r="F4138" s="1">
        <v>42063</v>
      </c>
      <c r="G4138" t="s">
        <v>119</v>
      </c>
      <c r="H4138" t="s">
        <v>570</v>
      </c>
      <c r="I4138" t="s">
        <v>570</v>
      </c>
      <c r="K4138">
        <v>4189</v>
      </c>
      <c r="L4138">
        <v>203189</v>
      </c>
      <c r="Q4138" t="s">
        <v>344</v>
      </c>
      <c r="U4138">
        <v>2</v>
      </c>
      <c r="V4138">
        <v>15</v>
      </c>
      <c r="Y4138" t="s">
        <v>345</v>
      </c>
      <c r="Z4138">
        <v>0</v>
      </c>
      <c r="AA4138" t="s">
        <v>346</v>
      </c>
      <c r="AB4138" t="s">
        <v>124</v>
      </c>
      <c r="AC4138">
        <v>232</v>
      </c>
    </row>
    <row r="4139" spans="1:29" x14ac:dyDescent="0.25">
      <c r="A4139">
        <v>345</v>
      </c>
      <c r="B4139">
        <v>345102</v>
      </c>
      <c r="C4139" t="s">
        <v>78</v>
      </c>
      <c r="D4139">
        <v>6050</v>
      </c>
      <c r="E4139">
        <v>511.74</v>
      </c>
      <c r="F4139" s="1">
        <v>42063</v>
      </c>
      <c r="G4139" t="s">
        <v>119</v>
      </c>
      <c r="H4139" t="s">
        <v>570</v>
      </c>
      <c r="I4139" t="s">
        <v>570</v>
      </c>
      <c r="K4139">
        <v>4189</v>
      </c>
      <c r="L4139">
        <v>203189</v>
      </c>
      <c r="Q4139" t="s">
        <v>344</v>
      </c>
      <c r="U4139">
        <v>2</v>
      </c>
      <c r="V4139">
        <v>15</v>
      </c>
      <c r="Y4139" t="s">
        <v>345</v>
      </c>
      <c r="Z4139">
        <v>0</v>
      </c>
      <c r="AA4139" t="s">
        <v>346</v>
      </c>
      <c r="AB4139" t="s">
        <v>124</v>
      </c>
      <c r="AC4139">
        <v>233</v>
      </c>
    </row>
    <row r="4140" spans="1:29" x14ac:dyDescent="0.25">
      <c r="A4140">
        <v>345</v>
      </c>
      <c r="B4140">
        <v>345101</v>
      </c>
      <c r="C4140" t="s">
        <v>78</v>
      </c>
      <c r="D4140">
        <v>6050</v>
      </c>
      <c r="E4140">
        <v>288</v>
      </c>
      <c r="F4140" s="1">
        <v>42083</v>
      </c>
      <c r="G4140" t="s">
        <v>119</v>
      </c>
      <c r="H4140" t="s">
        <v>176</v>
      </c>
      <c r="K4140">
        <v>671327</v>
      </c>
      <c r="L4140">
        <v>203680</v>
      </c>
      <c r="Q4140" t="s">
        <v>172</v>
      </c>
      <c r="U4140">
        <v>3</v>
      </c>
      <c r="V4140">
        <v>15</v>
      </c>
      <c r="X4140">
        <v>3019839</v>
      </c>
      <c r="Y4140" t="s">
        <v>122</v>
      </c>
      <c r="Z4140">
        <v>345</v>
      </c>
      <c r="AA4140" t="s">
        <v>147</v>
      </c>
      <c r="AB4140" t="s">
        <v>124</v>
      </c>
      <c r="AC4140">
        <v>1</v>
      </c>
    </row>
    <row r="4141" spans="1:29" x14ac:dyDescent="0.25">
      <c r="A4141">
        <v>345</v>
      </c>
      <c r="B4141">
        <v>345101</v>
      </c>
      <c r="C4141" t="s">
        <v>78</v>
      </c>
      <c r="D4141">
        <v>6050</v>
      </c>
      <c r="E4141">
        <v>52.99</v>
      </c>
      <c r="F4141" s="1">
        <v>42094</v>
      </c>
      <c r="G4141" t="s">
        <v>119</v>
      </c>
      <c r="H4141" t="s">
        <v>570</v>
      </c>
      <c r="I4141" t="s">
        <v>570</v>
      </c>
      <c r="K4141">
        <v>4189</v>
      </c>
      <c r="L4141">
        <v>205849</v>
      </c>
      <c r="Q4141" t="s">
        <v>344</v>
      </c>
      <c r="U4141">
        <v>3</v>
      </c>
      <c r="V4141">
        <v>15</v>
      </c>
      <c r="Y4141" t="s">
        <v>345</v>
      </c>
      <c r="Z4141">
        <v>0</v>
      </c>
      <c r="AA4141" t="s">
        <v>346</v>
      </c>
      <c r="AB4141" t="s">
        <v>124</v>
      </c>
      <c r="AC4141">
        <v>232</v>
      </c>
    </row>
    <row r="4142" spans="1:29" x14ac:dyDescent="0.25">
      <c r="A4142">
        <v>345</v>
      </c>
      <c r="B4142">
        <v>345102</v>
      </c>
      <c r="C4142" t="s">
        <v>78</v>
      </c>
      <c r="D4142">
        <v>6050</v>
      </c>
      <c r="E4142">
        <v>463.13</v>
      </c>
      <c r="F4142" s="1">
        <v>42094</v>
      </c>
      <c r="G4142" t="s">
        <v>119</v>
      </c>
      <c r="H4142" t="s">
        <v>570</v>
      </c>
      <c r="I4142" t="s">
        <v>570</v>
      </c>
      <c r="K4142">
        <v>4189</v>
      </c>
      <c r="L4142">
        <v>205849</v>
      </c>
      <c r="Q4142" t="s">
        <v>344</v>
      </c>
      <c r="U4142">
        <v>3</v>
      </c>
      <c r="V4142">
        <v>15</v>
      </c>
      <c r="Y4142" t="s">
        <v>345</v>
      </c>
      <c r="Z4142">
        <v>0</v>
      </c>
      <c r="AA4142" t="s">
        <v>346</v>
      </c>
      <c r="AB4142" t="s">
        <v>124</v>
      </c>
      <c r="AC4142">
        <v>233</v>
      </c>
    </row>
    <row r="4143" spans="1:29" x14ac:dyDescent="0.25">
      <c r="A4143">
        <v>345</v>
      </c>
      <c r="B4143">
        <v>345101</v>
      </c>
      <c r="C4143" t="s">
        <v>78</v>
      </c>
      <c r="D4143">
        <v>6050</v>
      </c>
      <c r="E4143">
        <v>58.47</v>
      </c>
      <c r="F4143" s="1">
        <v>42124</v>
      </c>
      <c r="G4143" t="s">
        <v>119</v>
      </c>
      <c r="H4143" t="s">
        <v>570</v>
      </c>
      <c r="I4143" t="s">
        <v>570</v>
      </c>
      <c r="K4143">
        <v>4189</v>
      </c>
      <c r="L4143">
        <v>208038</v>
      </c>
      <c r="Q4143" t="s">
        <v>344</v>
      </c>
      <c r="U4143">
        <v>4</v>
      </c>
      <c r="V4143">
        <v>15</v>
      </c>
      <c r="Y4143" t="s">
        <v>345</v>
      </c>
      <c r="Z4143">
        <v>0</v>
      </c>
      <c r="AA4143" t="s">
        <v>346</v>
      </c>
      <c r="AB4143" t="s">
        <v>124</v>
      </c>
      <c r="AC4143">
        <v>232</v>
      </c>
    </row>
    <row r="4144" spans="1:29" x14ac:dyDescent="0.25">
      <c r="A4144">
        <v>345</v>
      </c>
      <c r="B4144">
        <v>345102</v>
      </c>
      <c r="C4144" t="s">
        <v>78</v>
      </c>
      <c r="D4144">
        <v>6050</v>
      </c>
      <c r="E4144">
        <v>511.56</v>
      </c>
      <c r="F4144" s="1">
        <v>42124</v>
      </c>
      <c r="G4144" t="s">
        <v>119</v>
      </c>
      <c r="H4144" t="s">
        <v>570</v>
      </c>
      <c r="I4144" t="s">
        <v>570</v>
      </c>
      <c r="K4144">
        <v>4189</v>
      </c>
      <c r="L4144">
        <v>208038</v>
      </c>
      <c r="Q4144" t="s">
        <v>344</v>
      </c>
      <c r="U4144">
        <v>4</v>
      </c>
      <c r="V4144">
        <v>15</v>
      </c>
      <c r="Y4144" t="s">
        <v>345</v>
      </c>
      <c r="Z4144">
        <v>0</v>
      </c>
      <c r="AA4144" t="s">
        <v>346</v>
      </c>
      <c r="AB4144" t="s">
        <v>124</v>
      </c>
      <c r="AC4144">
        <v>233</v>
      </c>
    </row>
    <row r="4145" spans="1:29" x14ac:dyDescent="0.25">
      <c r="A4145">
        <v>345</v>
      </c>
      <c r="B4145">
        <v>345101</v>
      </c>
      <c r="C4145" t="s">
        <v>78</v>
      </c>
      <c r="D4145">
        <v>6050</v>
      </c>
      <c r="E4145">
        <v>300</v>
      </c>
      <c r="F4145" s="1">
        <v>42136</v>
      </c>
      <c r="G4145" t="s">
        <v>119</v>
      </c>
      <c r="H4145" t="s">
        <v>176</v>
      </c>
      <c r="K4145">
        <v>682906</v>
      </c>
      <c r="L4145">
        <v>207812</v>
      </c>
      <c r="Q4145" t="s">
        <v>172</v>
      </c>
      <c r="U4145">
        <v>5</v>
      </c>
      <c r="V4145">
        <v>15</v>
      </c>
      <c r="X4145">
        <v>3019839</v>
      </c>
      <c r="Y4145" t="s">
        <v>122</v>
      </c>
      <c r="Z4145">
        <v>345</v>
      </c>
      <c r="AA4145" t="s">
        <v>147</v>
      </c>
      <c r="AB4145" t="s">
        <v>124</v>
      </c>
      <c r="AC4145">
        <v>1</v>
      </c>
    </row>
    <row r="4146" spans="1:29" x14ac:dyDescent="0.25">
      <c r="A4146">
        <v>345</v>
      </c>
      <c r="B4146">
        <v>345101</v>
      </c>
      <c r="C4146" t="s">
        <v>78</v>
      </c>
      <c r="D4146">
        <v>6050</v>
      </c>
      <c r="E4146">
        <v>267</v>
      </c>
      <c r="F4146" s="1">
        <v>42144</v>
      </c>
      <c r="G4146" t="s">
        <v>119</v>
      </c>
      <c r="H4146" t="s">
        <v>176</v>
      </c>
      <c r="K4146">
        <v>685200</v>
      </c>
      <c r="L4146">
        <v>208373</v>
      </c>
      <c r="Q4146" t="s">
        <v>172</v>
      </c>
      <c r="U4146">
        <v>5</v>
      </c>
      <c r="V4146">
        <v>15</v>
      </c>
      <c r="X4146">
        <v>3019839</v>
      </c>
      <c r="Y4146" t="s">
        <v>122</v>
      </c>
      <c r="Z4146">
        <v>345</v>
      </c>
      <c r="AA4146" t="s">
        <v>147</v>
      </c>
      <c r="AB4146" t="s">
        <v>124</v>
      </c>
      <c r="AC4146">
        <v>1</v>
      </c>
    </row>
    <row r="4147" spans="1:29" x14ac:dyDescent="0.25">
      <c r="A4147">
        <v>345</v>
      </c>
      <c r="B4147">
        <v>345101</v>
      </c>
      <c r="C4147" t="s">
        <v>78</v>
      </c>
      <c r="D4147">
        <v>6050</v>
      </c>
      <c r="E4147">
        <v>287</v>
      </c>
      <c r="F4147" s="1">
        <v>42145</v>
      </c>
      <c r="G4147" t="s">
        <v>119</v>
      </c>
      <c r="H4147" t="s">
        <v>176</v>
      </c>
      <c r="K4147">
        <v>685616</v>
      </c>
      <c r="L4147">
        <v>208481</v>
      </c>
      <c r="Q4147" t="s">
        <v>172</v>
      </c>
      <c r="U4147">
        <v>5</v>
      </c>
      <c r="V4147">
        <v>15</v>
      </c>
      <c r="X4147">
        <v>3019839</v>
      </c>
      <c r="Y4147" t="s">
        <v>122</v>
      </c>
      <c r="Z4147">
        <v>345</v>
      </c>
      <c r="AA4147" t="s">
        <v>147</v>
      </c>
      <c r="AB4147" t="s">
        <v>124</v>
      </c>
      <c r="AC4147">
        <v>1</v>
      </c>
    </row>
    <row r="4148" spans="1:29" x14ac:dyDescent="0.25">
      <c r="A4148">
        <v>345</v>
      </c>
      <c r="B4148">
        <v>345101</v>
      </c>
      <c r="C4148" t="s">
        <v>78</v>
      </c>
      <c r="D4148">
        <v>6050</v>
      </c>
      <c r="E4148">
        <v>52.35</v>
      </c>
      <c r="F4148" s="1">
        <v>42155</v>
      </c>
      <c r="G4148" t="s">
        <v>119</v>
      </c>
      <c r="H4148" t="s">
        <v>570</v>
      </c>
      <c r="I4148" t="s">
        <v>570</v>
      </c>
      <c r="K4148">
        <v>4189</v>
      </c>
      <c r="L4148">
        <v>210146</v>
      </c>
      <c r="Q4148" t="s">
        <v>344</v>
      </c>
      <c r="U4148">
        <v>5</v>
      </c>
      <c r="V4148">
        <v>15</v>
      </c>
      <c r="Y4148" t="s">
        <v>345</v>
      </c>
      <c r="Z4148">
        <v>0</v>
      </c>
      <c r="AA4148" t="s">
        <v>346</v>
      </c>
      <c r="AB4148" t="s">
        <v>124</v>
      </c>
      <c r="AC4148">
        <v>232</v>
      </c>
    </row>
    <row r="4149" spans="1:29" x14ac:dyDescent="0.25">
      <c r="A4149">
        <v>345</v>
      </c>
      <c r="B4149">
        <v>345102</v>
      </c>
      <c r="C4149" t="s">
        <v>78</v>
      </c>
      <c r="D4149">
        <v>6050</v>
      </c>
      <c r="E4149">
        <v>460.05</v>
      </c>
      <c r="F4149" s="1">
        <v>42155</v>
      </c>
      <c r="G4149" t="s">
        <v>119</v>
      </c>
      <c r="H4149" t="s">
        <v>570</v>
      </c>
      <c r="I4149" t="s">
        <v>570</v>
      </c>
      <c r="K4149">
        <v>4189</v>
      </c>
      <c r="L4149">
        <v>210146</v>
      </c>
      <c r="Q4149" t="s">
        <v>344</v>
      </c>
      <c r="U4149">
        <v>5</v>
      </c>
      <c r="V4149">
        <v>15</v>
      </c>
      <c r="Y4149" t="s">
        <v>345</v>
      </c>
      <c r="Z4149">
        <v>0</v>
      </c>
      <c r="AA4149" t="s">
        <v>346</v>
      </c>
      <c r="AB4149" t="s">
        <v>124</v>
      </c>
      <c r="AC4149">
        <v>233</v>
      </c>
    </row>
    <row r="4150" spans="1:29" x14ac:dyDescent="0.25">
      <c r="A4150">
        <v>345</v>
      </c>
      <c r="B4150">
        <v>345101</v>
      </c>
      <c r="C4150" t="s">
        <v>78</v>
      </c>
      <c r="D4150">
        <v>6050</v>
      </c>
      <c r="E4150">
        <v>498</v>
      </c>
      <c r="F4150" s="1">
        <v>42171</v>
      </c>
      <c r="G4150" t="s">
        <v>119</v>
      </c>
      <c r="H4150" t="s">
        <v>176</v>
      </c>
      <c r="K4150">
        <v>691083</v>
      </c>
      <c r="L4150">
        <v>210421</v>
      </c>
      <c r="Q4150" t="s">
        <v>172</v>
      </c>
      <c r="U4150">
        <v>6</v>
      </c>
      <c r="V4150">
        <v>15</v>
      </c>
      <c r="X4150">
        <v>3019839</v>
      </c>
      <c r="Y4150" t="s">
        <v>122</v>
      </c>
      <c r="Z4150">
        <v>345</v>
      </c>
      <c r="AA4150" t="s">
        <v>147</v>
      </c>
      <c r="AB4150" t="s">
        <v>124</v>
      </c>
      <c r="AC4150">
        <v>1</v>
      </c>
    </row>
    <row r="4151" spans="1:29" x14ac:dyDescent="0.25">
      <c r="A4151">
        <v>345</v>
      </c>
      <c r="B4151">
        <v>345101</v>
      </c>
      <c r="C4151" t="s">
        <v>78</v>
      </c>
      <c r="D4151">
        <v>6050</v>
      </c>
      <c r="E4151">
        <v>51.65</v>
      </c>
      <c r="F4151" s="1">
        <v>42185</v>
      </c>
      <c r="G4151" t="s">
        <v>119</v>
      </c>
      <c r="H4151" t="s">
        <v>570</v>
      </c>
      <c r="I4151" t="s">
        <v>570</v>
      </c>
      <c r="K4151">
        <v>4189</v>
      </c>
      <c r="L4151">
        <v>212653</v>
      </c>
      <c r="Q4151" t="s">
        <v>344</v>
      </c>
      <c r="U4151">
        <v>6</v>
      </c>
      <c r="V4151">
        <v>15</v>
      </c>
      <c r="Y4151" t="s">
        <v>345</v>
      </c>
      <c r="Z4151">
        <v>0</v>
      </c>
      <c r="AA4151" t="s">
        <v>346</v>
      </c>
      <c r="AB4151" t="s">
        <v>124</v>
      </c>
      <c r="AC4151">
        <v>232</v>
      </c>
    </row>
    <row r="4152" spans="1:29" x14ac:dyDescent="0.25">
      <c r="A4152">
        <v>345</v>
      </c>
      <c r="B4152">
        <v>345102</v>
      </c>
      <c r="C4152" t="s">
        <v>78</v>
      </c>
      <c r="D4152">
        <v>6050</v>
      </c>
      <c r="E4152">
        <v>457.54</v>
      </c>
      <c r="F4152" s="1">
        <v>42185</v>
      </c>
      <c r="G4152" t="s">
        <v>119</v>
      </c>
      <c r="H4152" t="s">
        <v>570</v>
      </c>
      <c r="I4152" t="s">
        <v>570</v>
      </c>
      <c r="K4152">
        <v>4189</v>
      </c>
      <c r="L4152">
        <v>212653</v>
      </c>
      <c r="Q4152" t="s">
        <v>344</v>
      </c>
      <c r="U4152">
        <v>6</v>
      </c>
      <c r="V4152">
        <v>15</v>
      </c>
      <c r="Y4152" t="s">
        <v>345</v>
      </c>
      <c r="Z4152">
        <v>0</v>
      </c>
      <c r="AA4152" t="s">
        <v>346</v>
      </c>
      <c r="AB4152" t="s">
        <v>124</v>
      </c>
      <c r="AC4152">
        <v>233</v>
      </c>
    </row>
    <row r="4153" spans="1:29" x14ac:dyDescent="0.25">
      <c r="A4153">
        <v>345</v>
      </c>
      <c r="B4153">
        <v>345102</v>
      </c>
      <c r="C4153" t="s">
        <v>78</v>
      </c>
      <c r="D4153">
        <v>6065</v>
      </c>
      <c r="E4153">
        <v>3925.85</v>
      </c>
      <c r="F4153" s="1">
        <v>41851</v>
      </c>
      <c r="G4153" t="s">
        <v>119</v>
      </c>
      <c r="H4153" t="s">
        <v>575</v>
      </c>
      <c r="I4153" t="s">
        <v>576</v>
      </c>
      <c r="J4153">
        <v>5100007</v>
      </c>
      <c r="K4153">
        <v>55702</v>
      </c>
      <c r="L4153">
        <v>187702</v>
      </c>
      <c r="Q4153" t="s">
        <v>577</v>
      </c>
      <c r="U4153">
        <v>7</v>
      </c>
      <c r="V4153">
        <v>14</v>
      </c>
      <c r="Y4153" t="s">
        <v>122</v>
      </c>
      <c r="Z4153">
        <v>345</v>
      </c>
      <c r="AA4153" t="s">
        <v>578</v>
      </c>
      <c r="AB4153" t="s">
        <v>124</v>
      </c>
      <c r="AC4153">
        <v>466</v>
      </c>
    </row>
    <row r="4154" spans="1:29" x14ac:dyDescent="0.25">
      <c r="A4154">
        <v>345</v>
      </c>
      <c r="B4154">
        <v>345100</v>
      </c>
      <c r="C4154" t="s">
        <v>78</v>
      </c>
      <c r="D4154">
        <v>6065</v>
      </c>
      <c r="E4154">
        <v>7155.23</v>
      </c>
      <c r="F4154" s="1">
        <v>41851</v>
      </c>
      <c r="G4154" t="s">
        <v>119</v>
      </c>
      <c r="H4154" t="s">
        <v>579</v>
      </c>
      <c r="I4154" t="s">
        <v>576</v>
      </c>
      <c r="J4154">
        <v>5100046</v>
      </c>
      <c r="K4154">
        <v>55738</v>
      </c>
      <c r="L4154">
        <v>187921</v>
      </c>
      <c r="Q4154" t="s">
        <v>577</v>
      </c>
      <c r="U4154">
        <v>7</v>
      </c>
      <c r="V4154">
        <v>14</v>
      </c>
      <c r="Y4154" t="s">
        <v>122</v>
      </c>
      <c r="Z4154">
        <v>345</v>
      </c>
      <c r="AA4154" t="s">
        <v>578</v>
      </c>
      <c r="AB4154" t="s">
        <v>124</v>
      </c>
      <c r="AC4154">
        <v>2</v>
      </c>
    </row>
    <row r="4155" spans="1:29" x14ac:dyDescent="0.25">
      <c r="A4155">
        <v>345</v>
      </c>
      <c r="B4155">
        <v>345100</v>
      </c>
      <c r="C4155" t="s">
        <v>78</v>
      </c>
      <c r="D4155">
        <v>6065</v>
      </c>
      <c r="E4155">
        <v>7155.23</v>
      </c>
      <c r="F4155" s="1">
        <v>41882</v>
      </c>
      <c r="G4155" t="s">
        <v>119</v>
      </c>
      <c r="H4155" t="s">
        <v>579</v>
      </c>
      <c r="I4155" t="s">
        <v>576</v>
      </c>
      <c r="J4155">
        <v>5100046</v>
      </c>
      <c r="K4155">
        <v>55797</v>
      </c>
      <c r="L4155">
        <v>189692</v>
      </c>
      <c r="Q4155" t="s">
        <v>577</v>
      </c>
      <c r="U4155">
        <v>8</v>
      </c>
      <c r="V4155">
        <v>14</v>
      </c>
      <c r="Y4155" t="s">
        <v>122</v>
      </c>
      <c r="Z4155">
        <v>345</v>
      </c>
      <c r="AA4155" t="s">
        <v>578</v>
      </c>
      <c r="AB4155" t="s">
        <v>124</v>
      </c>
      <c r="AC4155">
        <v>468</v>
      </c>
    </row>
    <row r="4156" spans="1:29" x14ac:dyDescent="0.25">
      <c r="A4156">
        <v>345</v>
      </c>
      <c r="B4156">
        <v>345100</v>
      </c>
      <c r="C4156" t="s">
        <v>78</v>
      </c>
      <c r="D4156">
        <v>6065</v>
      </c>
      <c r="E4156">
        <v>7155.22</v>
      </c>
      <c r="F4156" s="1">
        <v>41912</v>
      </c>
      <c r="G4156" t="s">
        <v>119</v>
      </c>
      <c r="H4156" t="s">
        <v>579</v>
      </c>
      <c r="I4156" t="s">
        <v>576</v>
      </c>
      <c r="J4156">
        <v>5100046</v>
      </c>
      <c r="K4156">
        <v>55979</v>
      </c>
      <c r="L4156">
        <v>191959</v>
      </c>
      <c r="Q4156" t="s">
        <v>577</v>
      </c>
      <c r="U4156">
        <v>9</v>
      </c>
      <c r="V4156">
        <v>14</v>
      </c>
      <c r="Y4156" t="s">
        <v>122</v>
      </c>
      <c r="Z4156">
        <v>345</v>
      </c>
      <c r="AA4156" t="s">
        <v>578</v>
      </c>
      <c r="AB4156" t="s">
        <v>124</v>
      </c>
      <c r="AC4156">
        <v>472</v>
      </c>
    </row>
    <row r="4157" spans="1:29" x14ac:dyDescent="0.25">
      <c r="A4157">
        <v>345</v>
      </c>
      <c r="B4157">
        <v>345100</v>
      </c>
      <c r="C4157" t="s">
        <v>78</v>
      </c>
      <c r="D4157">
        <v>6065</v>
      </c>
      <c r="E4157">
        <v>7155.23</v>
      </c>
      <c r="F4157" s="1">
        <v>41943</v>
      </c>
      <c r="G4157" t="s">
        <v>119</v>
      </c>
      <c r="H4157" t="s">
        <v>579</v>
      </c>
      <c r="I4157" t="s">
        <v>576</v>
      </c>
      <c r="J4157">
        <v>5100046</v>
      </c>
      <c r="K4157">
        <v>56074</v>
      </c>
      <c r="L4157">
        <v>194288</v>
      </c>
      <c r="Q4157" t="s">
        <v>577</v>
      </c>
      <c r="U4157">
        <v>10</v>
      </c>
      <c r="V4157">
        <v>14</v>
      </c>
      <c r="Y4157" t="s">
        <v>122</v>
      </c>
      <c r="Z4157">
        <v>345</v>
      </c>
      <c r="AA4157" t="s">
        <v>578</v>
      </c>
      <c r="AB4157" t="s">
        <v>124</v>
      </c>
      <c r="AC4157">
        <v>476</v>
      </c>
    </row>
    <row r="4158" spans="1:29" x14ac:dyDescent="0.25">
      <c r="A4158">
        <v>345</v>
      </c>
      <c r="B4158">
        <v>345100</v>
      </c>
      <c r="C4158" t="s">
        <v>78</v>
      </c>
      <c r="D4158">
        <v>6065</v>
      </c>
      <c r="E4158">
        <v>7155.23</v>
      </c>
      <c r="F4158" s="1">
        <v>41973</v>
      </c>
      <c r="G4158" t="s">
        <v>119</v>
      </c>
      <c r="H4158" t="s">
        <v>579</v>
      </c>
      <c r="I4158" t="s">
        <v>576</v>
      </c>
      <c r="J4158">
        <v>5100046</v>
      </c>
      <c r="K4158">
        <v>56170</v>
      </c>
      <c r="L4158">
        <v>196226</v>
      </c>
      <c r="Q4158" t="s">
        <v>577</v>
      </c>
      <c r="U4158">
        <v>11</v>
      </c>
      <c r="V4158">
        <v>14</v>
      </c>
      <c r="Y4158" t="s">
        <v>122</v>
      </c>
      <c r="Z4158">
        <v>345</v>
      </c>
      <c r="AA4158" t="s">
        <v>578</v>
      </c>
      <c r="AB4158" t="s">
        <v>124</v>
      </c>
      <c r="AC4158">
        <v>476</v>
      </c>
    </row>
    <row r="4159" spans="1:29" x14ac:dyDescent="0.25">
      <c r="A4159">
        <v>345</v>
      </c>
      <c r="B4159">
        <v>345100</v>
      </c>
      <c r="C4159" t="s">
        <v>78</v>
      </c>
      <c r="D4159">
        <v>6065</v>
      </c>
      <c r="E4159">
        <v>7155.23</v>
      </c>
      <c r="F4159" s="1">
        <v>42004</v>
      </c>
      <c r="G4159" t="s">
        <v>119</v>
      </c>
      <c r="H4159" t="s">
        <v>579</v>
      </c>
      <c r="I4159" t="s">
        <v>576</v>
      </c>
      <c r="J4159">
        <v>5100046</v>
      </c>
      <c r="K4159">
        <v>56270</v>
      </c>
      <c r="L4159">
        <v>198520</v>
      </c>
      <c r="Q4159" t="s">
        <v>577</v>
      </c>
      <c r="U4159">
        <v>12</v>
      </c>
      <c r="V4159">
        <v>14</v>
      </c>
      <c r="Y4159" t="s">
        <v>122</v>
      </c>
      <c r="Z4159">
        <v>345</v>
      </c>
      <c r="AA4159" t="s">
        <v>578</v>
      </c>
      <c r="AB4159" t="s">
        <v>124</v>
      </c>
      <c r="AC4159">
        <v>478</v>
      </c>
    </row>
    <row r="4160" spans="1:29" x14ac:dyDescent="0.25">
      <c r="A4160">
        <v>345</v>
      </c>
      <c r="B4160">
        <v>345100</v>
      </c>
      <c r="C4160" t="s">
        <v>78</v>
      </c>
      <c r="D4160">
        <v>6065</v>
      </c>
      <c r="E4160">
        <v>7096.9</v>
      </c>
      <c r="F4160" s="1">
        <v>42035</v>
      </c>
      <c r="G4160" t="s">
        <v>119</v>
      </c>
      <c r="H4160" t="s">
        <v>579</v>
      </c>
      <c r="I4160" t="s">
        <v>576</v>
      </c>
      <c r="J4160">
        <v>5100046</v>
      </c>
      <c r="K4160">
        <v>56376</v>
      </c>
      <c r="L4160">
        <v>200585</v>
      </c>
      <c r="Q4160" t="s">
        <v>577</v>
      </c>
      <c r="U4160">
        <v>1</v>
      </c>
      <c r="V4160">
        <v>15</v>
      </c>
      <c r="Y4160" t="s">
        <v>122</v>
      </c>
      <c r="Z4160">
        <v>345</v>
      </c>
      <c r="AA4160" t="s">
        <v>578</v>
      </c>
      <c r="AB4160" t="s">
        <v>124</v>
      </c>
      <c r="AC4160">
        <v>478</v>
      </c>
    </row>
    <row r="4161" spans="1:29" x14ac:dyDescent="0.25">
      <c r="A4161">
        <v>345</v>
      </c>
      <c r="B4161">
        <v>345100</v>
      </c>
      <c r="C4161" t="s">
        <v>78</v>
      </c>
      <c r="D4161">
        <v>6065</v>
      </c>
      <c r="E4161">
        <v>7096.89</v>
      </c>
      <c r="F4161" s="1">
        <v>42063</v>
      </c>
      <c r="G4161" t="s">
        <v>119</v>
      </c>
      <c r="H4161" t="s">
        <v>579</v>
      </c>
      <c r="I4161" t="s">
        <v>576</v>
      </c>
      <c r="J4161">
        <v>5100046</v>
      </c>
      <c r="K4161">
        <v>56472</v>
      </c>
      <c r="L4161">
        <v>202556</v>
      </c>
      <c r="Q4161" t="s">
        <v>577</v>
      </c>
      <c r="U4161">
        <v>2</v>
      </c>
      <c r="V4161">
        <v>15</v>
      </c>
      <c r="Y4161" t="s">
        <v>122</v>
      </c>
      <c r="Z4161">
        <v>345</v>
      </c>
      <c r="AA4161" t="s">
        <v>578</v>
      </c>
      <c r="AB4161" t="s">
        <v>124</v>
      </c>
      <c r="AC4161">
        <v>478</v>
      </c>
    </row>
    <row r="4162" spans="1:29" x14ac:dyDescent="0.25">
      <c r="A4162">
        <v>345</v>
      </c>
      <c r="B4162">
        <v>345100</v>
      </c>
      <c r="C4162" t="s">
        <v>78</v>
      </c>
      <c r="D4162">
        <v>6065</v>
      </c>
      <c r="E4162">
        <v>7096.9</v>
      </c>
      <c r="F4162" s="1">
        <v>42094</v>
      </c>
      <c r="G4162" t="s">
        <v>119</v>
      </c>
      <c r="H4162" t="s">
        <v>579</v>
      </c>
      <c r="I4162" t="s">
        <v>576</v>
      </c>
      <c r="J4162">
        <v>5100046</v>
      </c>
      <c r="K4162">
        <v>56565</v>
      </c>
      <c r="L4162">
        <v>205108</v>
      </c>
      <c r="Q4162" t="s">
        <v>577</v>
      </c>
      <c r="U4162">
        <v>3</v>
      </c>
      <c r="V4162">
        <v>15</v>
      </c>
      <c r="Y4162" t="s">
        <v>122</v>
      </c>
      <c r="Z4162">
        <v>345</v>
      </c>
      <c r="AA4162" t="s">
        <v>578</v>
      </c>
      <c r="AB4162" t="s">
        <v>124</v>
      </c>
      <c r="AC4162">
        <v>480</v>
      </c>
    </row>
    <row r="4163" spans="1:29" x14ac:dyDescent="0.25">
      <c r="A4163">
        <v>345</v>
      </c>
      <c r="B4163">
        <v>345100</v>
      </c>
      <c r="C4163" t="s">
        <v>78</v>
      </c>
      <c r="D4163">
        <v>6065</v>
      </c>
      <c r="E4163">
        <v>7096.9</v>
      </c>
      <c r="F4163" s="1">
        <v>42124</v>
      </c>
      <c r="G4163" t="s">
        <v>119</v>
      </c>
      <c r="H4163" t="s">
        <v>579</v>
      </c>
      <c r="I4163" t="s">
        <v>576</v>
      </c>
      <c r="J4163">
        <v>5100046</v>
      </c>
      <c r="K4163">
        <v>56663</v>
      </c>
      <c r="L4163">
        <v>207371</v>
      </c>
      <c r="Q4163" t="s">
        <v>577</v>
      </c>
      <c r="U4163">
        <v>4</v>
      </c>
      <c r="V4163">
        <v>15</v>
      </c>
      <c r="Y4163" t="s">
        <v>122</v>
      </c>
      <c r="Z4163">
        <v>345</v>
      </c>
      <c r="AA4163" t="s">
        <v>578</v>
      </c>
      <c r="AB4163" t="s">
        <v>124</v>
      </c>
      <c r="AC4163">
        <v>482</v>
      </c>
    </row>
    <row r="4164" spans="1:29" x14ac:dyDescent="0.25">
      <c r="A4164">
        <v>345</v>
      </c>
      <c r="B4164">
        <v>345100</v>
      </c>
      <c r="C4164" t="s">
        <v>78</v>
      </c>
      <c r="D4164">
        <v>6065</v>
      </c>
      <c r="E4164">
        <v>7096.89</v>
      </c>
      <c r="F4164" s="1">
        <v>42155</v>
      </c>
      <c r="G4164" t="s">
        <v>119</v>
      </c>
      <c r="H4164" t="s">
        <v>579</v>
      </c>
      <c r="I4164" t="s">
        <v>576</v>
      </c>
      <c r="J4164">
        <v>5100046</v>
      </c>
      <c r="K4164">
        <v>56763</v>
      </c>
      <c r="L4164">
        <v>209548</v>
      </c>
      <c r="Q4164" t="s">
        <v>577</v>
      </c>
      <c r="U4164">
        <v>5</v>
      </c>
      <c r="V4164">
        <v>15</v>
      </c>
      <c r="Y4164" t="s">
        <v>122</v>
      </c>
      <c r="Z4164">
        <v>345</v>
      </c>
      <c r="AA4164" t="s">
        <v>578</v>
      </c>
      <c r="AB4164" t="s">
        <v>124</v>
      </c>
      <c r="AC4164">
        <v>482</v>
      </c>
    </row>
    <row r="4165" spans="1:29" x14ac:dyDescent="0.25">
      <c r="A4165">
        <v>345</v>
      </c>
      <c r="B4165">
        <v>345100</v>
      </c>
      <c r="C4165" t="s">
        <v>78</v>
      </c>
      <c r="D4165">
        <v>6065</v>
      </c>
      <c r="E4165">
        <v>7096.9</v>
      </c>
      <c r="F4165" s="1">
        <v>42185</v>
      </c>
      <c r="G4165" t="s">
        <v>119</v>
      </c>
      <c r="H4165" t="s">
        <v>579</v>
      </c>
      <c r="I4165" t="s">
        <v>576</v>
      </c>
      <c r="J4165">
        <v>5100046</v>
      </c>
      <c r="K4165">
        <v>56856</v>
      </c>
      <c r="L4165">
        <v>211984</v>
      </c>
      <c r="Q4165" t="s">
        <v>577</v>
      </c>
      <c r="U4165">
        <v>6</v>
      </c>
      <c r="V4165">
        <v>15</v>
      </c>
      <c r="Y4165" t="s">
        <v>122</v>
      </c>
      <c r="Z4165">
        <v>345</v>
      </c>
      <c r="AA4165" t="s">
        <v>578</v>
      </c>
      <c r="AB4165" t="s">
        <v>124</v>
      </c>
      <c r="AC4165">
        <v>482</v>
      </c>
    </row>
    <row r="4166" spans="1:29" x14ac:dyDescent="0.25">
      <c r="A4166">
        <v>345</v>
      </c>
      <c r="B4166">
        <v>345100</v>
      </c>
      <c r="C4166" t="s">
        <v>78</v>
      </c>
      <c r="D4166">
        <v>6070</v>
      </c>
      <c r="E4166">
        <v>12014.37</v>
      </c>
      <c r="F4166" s="1">
        <v>41836</v>
      </c>
      <c r="G4166" t="s">
        <v>119</v>
      </c>
      <c r="H4166" t="s">
        <v>564</v>
      </c>
      <c r="K4166">
        <v>614764</v>
      </c>
      <c r="L4166">
        <v>186066</v>
      </c>
      <c r="Q4166" t="s">
        <v>172</v>
      </c>
      <c r="U4166">
        <v>7</v>
      </c>
      <c r="V4166">
        <v>14</v>
      </c>
      <c r="X4166">
        <v>3056599</v>
      </c>
      <c r="Y4166" t="s">
        <v>122</v>
      </c>
      <c r="Z4166">
        <v>345</v>
      </c>
      <c r="AA4166" t="s">
        <v>147</v>
      </c>
      <c r="AB4166" t="s">
        <v>124</v>
      </c>
      <c r="AC4166">
        <v>1</v>
      </c>
    </row>
    <row r="4167" spans="1:29" x14ac:dyDescent="0.25">
      <c r="A4167">
        <v>345</v>
      </c>
      <c r="B4167">
        <v>345100</v>
      </c>
      <c r="C4167" t="s">
        <v>78</v>
      </c>
      <c r="D4167">
        <v>6070</v>
      </c>
      <c r="E4167">
        <v>-12014.37</v>
      </c>
      <c r="F4167" s="1">
        <v>41851</v>
      </c>
      <c r="G4167" t="s">
        <v>119</v>
      </c>
      <c r="H4167" t="s">
        <v>580</v>
      </c>
      <c r="I4167" t="s">
        <v>580</v>
      </c>
      <c r="K4167">
        <v>301400</v>
      </c>
      <c r="L4167">
        <v>187917</v>
      </c>
      <c r="Q4167" t="s">
        <v>170</v>
      </c>
      <c r="U4167">
        <v>7</v>
      </c>
      <c r="V4167">
        <v>14</v>
      </c>
      <c r="Y4167" t="s">
        <v>122</v>
      </c>
      <c r="Z4167">
        <v>345</v>
      </c>
      <c r="AA4167" t="s">
        <v>123</v>
      </c>
      <c r="AB4167" t="s">
        <v>124</v>
      </c>
      <c r="AC4167">
        <v>1</v>
      </c>
    </row>
    <row r="4168" spans="1:29" x14ac:dyDescent="0.25">
      <c r="A4168">
        <v>345</v>
      </c>
      <c r="B4168">
        <v>345100</v>
      </c>
      <c r="C4168" t="s">
        <v>78</v>
      </c>
      <c r="D4168">
        <v>6070</v>
      </c>
      <c r="E4168">
        <v>4162.28</v>
      </c>
      <c r="F4168" s="1">
        <v>41920</v>
      </c>
      <c r="G4168" t="s">
        <v>119</v>
      </c>
      <c r="H4168" t="s">
        <v>564</v>
      </c>
      <c r="K4168">
        <v>634123</v>
      </c>
      <c r="L4168">
        <v>192216</v>
      </c>
      <c r="Q4168" t="s">
        <v>172</v>
      </c>
      <c r="U4168">
        <v>10</v>
      </c>
      <c r="V4168">
        <v>14</v>
      </c>
      <c r="X4168">
        <v>3056599</v>
      </c>
      <c r="Y4168" t="s">
        <v>122</v>
      </c>
      <c r="Z4168">
        <v>345</v>
      </c>
      <c r="AA4168" t="s">
        <v>147</v>
      </c>
      <c r="AB4168" t="s">
        <v>124</v>
      </c>
      <c r="AC4168">
        <v>1</v>
      </c>
    </row>
    <row r="4169" spans="1:29" x14ac:dyDescent="0.25">
      <c r="A4169">
        <v>345</v>
      </c>
      <c r="B4169">
        <v>345100</v>
      </c>
      <c r="C4169" t="s">
        <v>78</v>
      </c>
      <c r="D4169">
        <v>6070</v>
      </c>
      <c r="E4169">
        <v>742.5</v>
      </c>
      <c r="F4169" s="1">
        <v>41920</v>
      </c>
      <c r="G4169" t="s">
        <v>119</v>
      </c>
      <c r="H4169" t="s">
        <v>581</v>
      </c>
      <c r="K4169">
        <v>634125</v>
      </c>
      <c r="L4169">
        <v>192223</v>
      </c>
      <c r="P4169" t="s">
        <v>147</v>
      </c>
      <c r="Q4169" t="s">
        <v>172</v>
      </c>
      <c r="U4169">
        <v>10</v>
      </c>
      <c r="V4169">
        <v>14</v>
      </c>
      <c r="X4169">
        <v>3013599</v>
      </c>
      <c r="Y4169" t="s">
        <v>122</v>
      </c>
      <c r="Z4169">
        <v>345</v>
      </c>
      <c r="AA4169" t="s">
        <v>147</v>
      </c>
      <c r="AB4169" t="s">
        <v>124</v>
      </c>
      <c r="AC4169">
        <v>1</v>
      </c>
    </row>
    <row r="4170" spans="1:29" x14ac:dyDescent="0.25">
      <c r="A4170">
        <v>345</v>
      </c>
      <c r="B4170">
        <v>345100</v>
      </c>
      <c r="C4170" t="s">
        <v>78</v>
      </c>
      <c r="D4170">
        <v>6070</v>
      </c>
      <c r="E4170">
        <v>-742.5</v>
      </c>
      <c r="F4170" s="1">
        <v>41921</v>
      </c>
      <c r="G4170" t="s">
        <v>119</v>
      </c>
      <c r="H4170" t="s">
        <v>581</v>
      </c>
      <c r="K4170">
        <v>634125</v>
      </c>
      <c r="L4170">
        <v>192223</v>
      </c>
      <c r="P4170" t="s">
        <v>147</v>
      </c>
      <c r="Q4170" t="s">
        <v>172</v>
      </c>
      <c r="U4170">
        <v>10</v>
      </c>
      <c r="V4170">
        <v>14</v>
      </c>
      <c r="X4170">
        <v>3013599</v>
      </c>
      <c r="Y4170" t="s">
        <v>122</v>
      </c>
      <c r="Z4170">
        <v>345</v>
      </c>
      <c r="AA4170" t="s">
        <v>147</v>
      </c>
      <c r="AB4170" t="s">
        <v>124</v>
      </c>
      <c r="AC4170">
        <v>1</v>
      </c>
    </row>
    <row r="4171" spans="1:29" x14ac:dyDescent="0.25">
      <c r="A4171">
        <v>345</v>
      </c>
      <c r="B4171">
        <v>345100</v>
      </c>
      <c r="C4171" t="s">
        <v>78</v>
      </c>
      <c r="D4171">
        <v>6070</v>
      </c>
      <c r="E4171">
        <v>742.5</v>
      </c>
      <c r="F4171" s="1">
        <v>41927</v>
      </c>
      <c r="G4171" t="s">
        <v>119</v>
      </c>
      <c r="H4171" t="s">
        <v>564</v>
      </c>
      <c r="K4171">
        <v>636409</v>
      </c>
      <c r="L4171">
        <v>192624</v>
      </c>
      <c r="Q4171" t="s">
        <v>172</v>
      </c>
      <c r="U4171">
        <v>10</v>
      </c>
      <c r="V4171">
        <v>14</v>
      </c>
      <c r="X4171">
        <v>3056599</v>
      </c>
      <c r="Y4171" t="s">
        <v>122</v>
      </c>
      <c r="Z4171">
        <v>345</v>
      </c>
      <c r="AA4171" t="s">
        <v>147</v>
      </c>
      <c r="AB4171" t="s">
        <v>124</v>
      </c>
      <c r="AC4171">
        <v>1</v>
      </c>
    </row>
    <row r="4172" spans="1:29" x14ac:dyDescent="0.25">
      <c r="A4172">
        <v>345</v>
      </c>
      <c r="B4172">
        <v>345100</v>
      </c>
      <c r="C4172" t="s">
        <v>78</v>
      </c>
      <c r="D4172">
        <v>6070</v>
      </c>
      <c r="E4172">
        <v>219.3</v>
      </c>
      <c r="F4172" s="1">
        <v>41963</v>
      </c>
      <c r="G4172" t="s">
        <v>119</v>
      </c>
      <c r="H4172" t="s">
        <v>564</v>
      </c>
      <c r="K4172">
        <v>645201</v>
      </c>
      <c r="L4172">
        <v>195201</v>
      </c>
      <c r="Q4172" t="s">
        <v>172</v>
      </c>
      <c r="U4172">
        <v>11</v>
      </c>
      <c r="V4172">
        <v>14</v>
      </c>
      <c r="X4172">
        <v>3056599</v>
      </c>
      <c r="Y4172" t="s">
        <v>122</v>
      </c>
      <c r="Z4172">
        <v>345</v>
      </c>
      <c r="AA4172" t="s">
        <v>147</v>
      </c>
      <c r="AB4172" t="s">
        <v>124</v>
      </c>
      <c r="AC4172">
        <v>1</v>
      </c>
    </row>
    <row r="4173" spans="1:29" x14ac:dyDescent="0.25">
      <c r="A4173">
        <v>345</v>
      </c>
      <c r="B4173">
        <v>345100</v>
      </c>
      <c r="C4173" t="s">
        <v>78</v>
      </c>
      <c r="D4173">
        <v>6070</v>
      </c>
      <c r="E4173">
        <v>-4162.28</v>
      </c>
      <c r="F4173" s="1">
        <v>41973</v>
      </c>
      <c r="G4173" t="s">
        <v>119</v>
      </c>
      <c r="H4173" t="s">
        <v>582</v>
      </c>
      <c r="I4173" t="s">
        <v>583</v>
      </c>
      <c r="K4173">
        <v>302461</v>
      </c>
      <c r="L4173">
        <v>196092</v>
      </c>
      <c r="Q4173" t="s">
        <v>170</v>
      </c>
      <c r="U4173">
        <v>11</v>
      </c>
      <c r="V4173">
        <v>14</v>
      </c>
      <c r="Y4173" t="s">
        <v>122</v>
      </c>
      <c r="Z4173">
        <v>345</v>
      </c>
      <c r="AA4173" t="s">
        <v>123</v>
      </c>
      <c r="AB4173" t="s">
        <v>124</v>
      </c>
      <c r="AC4173">
        <v>1</v>
      </c>
    </row>
    <row r="4174" spans="1:29" x14ac:dyDescent="0.25">
      <c r="A4174">
        <v>345</v>
      </c>
      <c r="B4174">
        <v>345100</v>
      </c>
      <c r="C4174" t="s">
        <v>78</v>
      </c>
      <c r="D4174">
        <v>6070</v>
      </c>
      <c r="E4174">
        <v>-219.3</v>
      </c>
      <c r="F4174" s="1">
        <v>41973</v>
      </c>
      <c r="G4174" t="s">
        <v>119</v>
      </c>
      <c r="H4174" t="s">
        <v>582</v>
      </c>
      <c r="I4174" t="s">
        <v>584</v>
      </c>
      <c r="K4174">
        <v>302461</v>
      </c>
      <c r="L4174">
        <v>196092</v>
      </c>
      <c r="Q4174" t="s">
        <v>170</v>
      </c>
      <c r="U4174">
        <v>11</v>
      </c>
      <c r="V4174">
        <v>14</v>
      </c>
      <c r="Y4174" t="s">
        <v>122</v>
      </c>
      <c r="Z4174">
        <v>345</v>
      </c>
      <c r="AA4174" t="s">
        <v>123</v>
      </c>
      <c r="AB4174" t="s">
        <v>124</v>
      </c>
      <c r="AC4174">
        <v>2</v>
      </c>
    </row>
    <row r="4175" spans="1:29" x14ac:dyDescent="0.25">
      <c r="A4175">
        <v>345</v>
      </c>
      <c r="B4175">
        <v>345100</v>
      </c>
      <c r="C4175" t="s">
        <v>78</v>
      </c>
      <c r="D4175">
        <v>6070</v>
      </c>
      <c r="E4175">
        <v>1057.5</v>
      </c>
      <c r="F4175" s="1">
        <v>41982</v>
      </c>
      <c r="G4175" t="s">
        <v>119</v>
      </c>
      <c r="H4175" t="s">
        <v>564</v>
      </c>
      <c r="K4175">
        <v>648973</v>
      </c>
      <c r="L4175">
        <v>196565</v>
      </c>
      <c r="Q4175" t="s">
        <v>172</v>
      </c>
      <c r="U4175">
        <v>12</v>
      </c>
      <c r="V4175">
        <v>14</v>
      </c>
      <c r="X4175">
        <v>3056599</v>
      </c>
      <c r="Y4175" t="s">
        <v>122</v>
      </c>
      <c r="Z4175">
        <v>345</v>
      </c>
      <c r="AA4175" t="s">
        <v>147</v>
      </c>
      <c r="AB4175" t="s">
        <v>124</v>
      </c>
      <c r="AC4175">
        <v>1</v>
      </c>
    </row>
    <row r="4176" spans="1:29" x14ac:dyDescent="0.25">
      <c r="A4176">
        <v>345</v>
      </c>
      <c r="B4176">
        <v>345100</v>
      </c>
      <c r="C4176" t="s">
        <v>78</v>
      </c>
      <c r="D4176">
        <v>6080</v>
      </c>
      <c r="E4176">
        <v>23077.62</v>
      </c>
      <c r="F4176" s="1">
        <v>42155</v>
      </c>
      <c r="G4176" t="s">
        <v>119</v>
      </c>
      <c r="H4176" t="s">
        <v>585</v>
      </c>
      <c r="I4176" t="s">
        <v>586</v>
      </c>
      <c r="K4176">
        <v>304270</v>
      </c>
      <c r="L4176">
        <v>209780</v>
      </c>
      <c r="Q4176" t="s">
        <v>170</v>
      </c>
      <c r="U4176">
        <v>5</v>
      </c>
      <c r="V4176">
        <v>15</v>
      </c>
      <c r="Y4176" t="s">
        <v>122</v>
      </c>
      <c r="Z4176">
        <v>345</v>
      </c>
      <c r="AA4176" t="s">
        <v>123</v>
      </c>
      <c r="AB4176" t="s">
        <v>124</v>
      </c>
      <c r="AC4176">
        <v>1</v>
      </c>
    </row>
    <row r="4177" spans="1:29" x14ac:dyDescent="0.25">
      <c r="A4177">
        <v>345</v>
      </c>
      <c r="B4177">
        <v>345102</v>
      </c>
      <c r="C4177" t="s">
        <v>78</v>
      </c>
      <c r="D4177">
        <v>6090</v>
      </c>
      <c r="E4177">
        <v>-2.5</v>
      </c>
      <c r="F4177" s="1">
        <v>41821</v>
      </c>
      <c r="G4177" t="s">
        <v>119</v>
      </c>
      <c r="H4177" t="s">
        <v>358</v>
      </c>
      <c r="I4177" t="s">
        <v>587</v>
      </c>
      <c r="K4177">
        <v>298589</v>
      </c>
      <c r="L4177">
        <v>185320</v>
      </c>
      <c r="P4177" t="s">
        <v>126</v>
      </c>
      <c r="Q4177" t="s">
        <v>170</v>
      </c>
      <c r="U4177">
        <v>7</v>
      </c>
      <c r="V4177">
        <v>14</v>
      </c>
      <c r="Y4177" t="s">
        <v>122</v>
      </c>
      <c r="Z4177">
        <v>102</v>
      </c>
      <c r="AA4177" t="s">
        <v>123</v>
      </c>
      <c r="AB4177" t="s">
        <v>124</v>
      </c>
      <c r="AC4177">
        <v>256</v>
      </c>
    </row>
    <row r="4178" spans="1:29" x14ac:dyDescent="0.25">
      <c r="A4178">
        <v>345</v>
      </c>
      <c r="B4178">
        <v>345102</v>
      </c>
      <c r="C4178" t="s">
        <v>78</v>
      </c>
      <c r="D4178">
        <v>6090</v>
      </c>
      <c r="E4178">
        <v>100</v>
      </c>
      <c r="F4178" s="1">
        <v>41821</v>
      </c>
      <c r="G4178" t="s">
        <v>119</v>
      </c>
      <c r="H4178" t="s">
        <v>588</v>
      </c>
      <c r="K4178">
        <v>610012</v>
      </c>
      <c r="L4178">
        <v>184544</v>
      </c>
      <c r="Q4178" t="s">
        <v>205</v>
      </c>
      <c r="U4178">
        <v>7</v>
      </c>
      <c r="V4178">
        <v>14</v>
      </c>
      <c r="X4178">
        <v>3006539</v>
      </c>
      <c r="Y4178" t="s">
        <v>122</v>
      </c>
      <c r="Z4178">
        <v>345</v>
      </c>
      <c r="AA4178" t="s">
        <v>147</v>
      </c>
      <c r="AB4178" t="s">
        <v>124</v>
      </c>
      <c r="AC4178">
        <v>1</v>
      </c>
    </row>
    <row r="4179" spans="1:29" x14ac:dyDescent="0.25">
      <c r="A4179">
        <v>345</v>
      </c>
      <c r="B4179">
        <v>345102</v>
      </c>
      <c r="C4179" t="s">
        <v>78</v>
      </c>
      <c r="D4179">
        <v>6090</v>
      </c>
      <c r="E4179">
        <v>200</v>
      </c>
      <c r="F4179" s="1">
        <v>41821</v>
      </c>
      <c r="G4179" t="s">
        <v>119</v>
      </c>
      <c r="H4179" t="s">
        <v>589</v>
      </c>
      <c r="K4179">
        <v>610019</v>
      </c>
      <c r="L4179">
        <v>184544</v>
      </c>
      <c r="Q4179" t="s">
        <v>205</v>
      </c>
      <c r="U4179">
        <v>7</v>
      </c>
      <c r="V4179">
        <v>14</v>
      </c>
      <c r="X4179">
        <v>3019695</v>
      </c>
      <c r="Y4179" t="s">
        <v>122</v>
      </c>
      <c r="Z4179">
        <v>345</v>
      </c>
      <c r="AA4179" t="s">
        <v>147</v>
      </c>
      <c r="AB4179" t="s">
        <v>124</v>
      </c>
      <c r="AC4179">
        <v>1</v>
      </c>
    </row>
    <row r="4180" spans="1:29" x14ac:dyDescent="0.25">
      <c r="A4180">
        <v>345</v>
      </c>
      <c r="B4180">
        <v>345102</v>
      </c>
      <c r="C4180" t="s">
        <v>78</v>
      </c>
      <c r="D4180">
        <v>6090</v>
      </c>
      <c r="E4180">
        <v>2.5</v>
      </c>
      <c r="F4180" s="1">
        <v>41822</v>
      </c>
      <c r="G4180" t="s">
        <v>119</v>
      </c>
      <c r="H4180" t="s">
        <v>587</v>
      </c>
      <c r="K4180">
        <v>611781</v>
      </c>
      <c r="L4180">
        <v>185096</v>
      </c>
      <c r="Q4180" t="s">
        <v>172</v>
      </c>
      <c r="U4180">
        <v>7</v>
      </c>
      <c r="V4180">
        <v>14</v>
      </c>
      <c r="X4180">
        <v>3005032</v>
      </c>
      <c r="Y4180" t="s">
        <v>122</v>
      </c>
      <c r="Z4180">
        <v>345</v>
      </c>
      <c r="AA4180" t="s">
        <v>147</v>
      </c>
      <c r="AB4180" t="s">
        <v>124</v>
      </c>
      <c r="AC4180">
        <v>1</v>
      </c>
    </row>
    <row r="4181" spans="1:29" x14ac:dyDescent="0.25">
      <c r="A4181">
        <v>345</v>
      </c>
      <c r="B4181">
        <v>345102</v>
      </c>
      <c r="C4181" t="s">
        <v>78</v>
      </c>
      <c r="D4181">
        <v>6090</v>
      </c>
      <c r="E4181">
        <v>2.5</v>
      </c>
      <c r="F4181" s="1">
        <v>41849</v>
      </c>
      <c r="G4181" t="s">
        <v>119</v>
      </c>
      <c r="H4181" t="s">
        <v>587</v>
      </c>
      <c r="K4181">
        <v>617357</v>
      </c>
      <c r="L4181">
        <v>186957</v>
      </c>
      <c r="Q4181" t="s">
        <v>172</v>
      </c>
      <c r="U4181">
        <v>7</v>
      </c>
      <c r="V4181">
        <v>14</v>
      </c>
      <c r="X4181">
        <v>3005032</v>
      </c>
      <c r="Y4181" t="s">
        <v>122</v>
      </c>
      <c r="Z4181">
        <v>345</v>
      </c>
      <c r="AA4181" t="s">
        <v>147</v>
      </c>
      <c r="AB4181" t="s">
        <v>124</v>
      </c>
      <c r="AC4181">
        <v>1</v>
      </c>
    </row>
    <row r="4182" spans="1:29" x14ac:dyDescent="0.25">
      <c r="A4182">
        <v>345</v>
      </c>
      <c r="B4182">
        <v>345102</v>
      </c>
      <c r="C4182" t="s">
        <v>78</v>
      </c>
      <c r="D4182">
        <v>6090</v>
      </c>
      <c r="E4182">
        <v>2.5</v>
      </c>
      <c r="F4182" s="1">
        <v>41849</v>
      </c>
      <c r="G4182" t="s">
        <v>119</v>
      </c>
      <c r="H4182" t="s">
        <v>587</v>
      </c>
      <c r="K4182">
        <v>617375</v>
      </c>
      <c r="L4182">
        <v>186957</v>
      </c>
      <c r="Q4182" t="s">
        <v>172</v>
      </c>
      <c r="U4182">
        <v>7</v>
      </c>
      <c r="V4182">
        <v>14</v>
      </c>
      <c r="X4182">
        <v>3005032</v>
      </c>
      <c r="Y4182" t="s">
        <v>122</v>
      </c>
      <c r="Z4182">
        <v>345</v>
      </c>
      <c r="AA4182" t="s">
        <v>147</v>
      </c>
      <c r="AB4182" t="s">
        <v>124</v>
      </c>
      <c r="AC4182">
        <v>1</v>
      </c>
    </row>
    <row r="4183" spans="1:29" x14ac:dyDescent="0.25">
      <c r="A4183">
        <v>345</v>
      </c>
      <c r="B4183">
        <v>345101</v>
      </c>
      <c r="C4183" t="s">
        <v>78</v>
      </c>
      <c r="D4183">
        <v>6090</v>
      </c>
      <c r="E4183">
        <v>14.9</v>
      </c>
      <c r="F4183" s="1">
        <v>41851</v>
      </c>
      <c r="G4183" t="s">
        <v>119</v>
      </c>
      <c r="H4183" t="s">
        <v>590</v>
      </c>
      <c r="I4183" t="s">
        <v>590</v>
      </c>
      <c r="K4183">
        <v>5298</v>
      </c>
      <c r="L4183">
        <v>188241</v>
      </c>
      <c r="Q4183" t="s">
        <v>344</v>
      </c>
      <c r="U4183">
        <v>7</v>
      </c>
      <c r="V4183">
        <v>14</v>
      </c>
      <c r="Y4183" t="s">
        <v>345</v>
      </c>
      <c r="Z4183">
        <v>0</v>
      </c>
      <c r="AA4183" t="s">
        <v>346</v>
      </c>
      <c r="AB4183" t="s">
        <v>124</v>
      </c>
      <c r="AC4183">
        <v>38</v>
      </c>
    </row>
    <row r="4184" spans="1:29" x14ac:dyDescent="0.25">
      <c r="A4184">
        <v>345</v>
      </c>
      <c r="B4184">
        <v>345102</v>
      </c>
      <c r="C4184" t="s">
        <v>78</v>
      </c>
      <c r="D4184">
        <v>6090</v>
      </c>
      <c r="E4184">
        <v>132.91</v>
      </c>
      <c r="F4184" s="1">
        <v>41851</v>
      </c>
      <c r="G4184" t="s">
        <v>119</v>
      </c>
      <c r="H4184" t="s">
        <v>590</v>
      </c>
      <c r="I4184" t="s">
        <v>590</v>
      </c>
      <c r="K4184">
        <v>5298</v>
      </c>
      <c r="L4184">
        <v>188241</v>
      </c>
      <c r="Q4184" t="s">
        <v>344</v>
      </c>
      <c r="U4184">
        <v>7</v>
      </c>
      <c r="V4184">
        <v>14</v>
      </c>
      <c r="Y4184" t="s">
        <v>345</v>
      </c>
      <c r="Z4184">
        <v>0</v>
      </c>
      <c r="AA4184" t="s">
        <v>346</v>
      </c>
      <c r="AB4184" t="s">
        <v>124</v>
      </c>
      <c r="AC4184">
        <v>39</v>
      </c>
    </row>
    <row r="4185" spans="1:29" x14ac:dyDescent="0.25">
      <c r="A4185">
        <v>345</v>
      </c>
      <c r="B4185">
        <v>345102</v>
      </c>
      <c r="C4185" t="s">
        <v>78</v>
      </c>
      <c r="D4185">
        <v>6090</v>
      </c>
      <c r="E4185">
        <v>100</v>
      </c>
      <c r="F4185" s="1">
        <v>41852</v>
      </c>
      <c r="G4185" t="s">
        <v>119</v>
      </c>
      <c r="H4185" t="s">
        <v>588</v>
      </c>
      <c r="K4185">
        <v>616232</v>
      </c>
      <c r="L4185">
        <v>186586</v>
      </c>
      <c r="Q4185" t="s">
        <v>205</v>
      </c>
      <c r="U4185">
        <v>8</v>
      </c>
      <c r="V4185">
        <v>14</v>
      </c>
      <c r="X4185">
        <v>3006539</v>
      </c>
      <c r="Y4185" t="s">
        <v>122</v>
      </c>
      <c r="Z4185">
        <v>345</v>
      </c>
      <c r="AA4185" t="s">
        <v>147</v>
      </c>
      <c r="AB4185" t="s">
        <v>124</v>
      </c>
      <c r="AC4185">
        <v>1</v>
      </c>
    </row>
    <row r="4186" spans="1:29" x14ac:dyDescent="0.25">
      <c r="A4186">
        <v>345</v>
      </c>
      <c r="B4186">
        <v>345102</v>
      </c>
      <c r="C4186" t="s">
        <v>78</v>
      </c>
      <c r="D4186">
        <v>6090</v>
      </c>
      <c r="E4186">
        <v>200</v>
      </c>
      <c r="F4186" s="1">
        <v>41852</v>
      </c>
      <c r="G4186" t="s">
        <v>119</v>
      </c>
      <c r="H4186" t="s">
        <v>589</v>
      </c>
      <c r="K4186">
        <v>616238</v>
      </c>
      <c r="L4186">
        <v>186586</v>
      </c>
      <c r="Q4186" t="s">
        <v>205</v>
      </c>
      <c r="U4186">
        <v>8</v>
      </c>
      <c r="V4186">
        <v>14</v>
      </c>
      <c r="X4186">
        <v>3019695</v>
      </c>
      <c r="Y4186" t="s">
        <v>122</v>
      </c>
      <c r="Z4186">
        <v>345</v>
      </c>
      <c r="AA4186" t="s">
        <v>147</v>
      </c>
      <c r="AB4186" t="s">
        <v>124</v>
      </c>
      <c r="AC4186">
        <v>1</v>
      </c>
    </row>
    <row r="4187" spans="1:29" x14ac:dyDescent="0.25">
      <c r="A4187">
        <v>345</v>
      </c>
      <c r="B4187">
        <v>345102</v>
      </c>
      <c r="C4187" t="s">
        <v>78</v>
      </c>
      <c r="D4187">
        <v>6090</v>
      </c>
      <c r="E4187">
        <v>2.5</v>
      </c>
      <c r="F4187" s="1">
        <v>41857</v>
      </c>
      <c r="G4187" t="s">
        <v>119</v>
      </c>
      <c r="H4187" t="s">
        <v>587</v>
      </c>
      <c r="K4187">
        <v>619561</v>
      </c>
      <c r="L4187">
        <v>187680</v>
      </c>
      <c r="Q4187" t="s">
        <v>172</v>
      </c>
      <c r="U4187">
        <v>8</v>
      </c>
      <c r="V4187">
        <v>14</v>
      </c>
      <c r="X4187">
        <v>3005032</v>
      </c>
      <c r="Y4187" t="s">
        <v>122</v>
      </c>
      <c r="Z4187">
        <v>345</v>
      </c>
      <c r="AA4187" t="s">
        <v>147</v>
      </c>
      <c r="AB4187" t="s">
        <v>124</v>
      </c>
      <c r="AC4187">
        <v>1</v>
      </c>
    </row>
    <row r="4188" spans="1:29" x14ac:dyDescent="0.25">
      <c r="A4188">
        <v>345</v>
      </c>
      <c r="B4188">
        <v>345102</v>
      </c>
      <c r="C4188" t="s">
        <v>78</v>
      </c>
      <c r="D4188">
        <v>6090</v>
      </c>
      <c r="E4188">
        <v>2.5</v>
      </c>
      <c r="F4188" s="1">
        <v>41864</v>
      </c>
      <c r="G4188" t="s">
        <v>119</v>
      </c>
      <c r="H4188" t="s">
        <v>587</v>
      </c>
      <c r="K4188">
        <v>621420</v>
      </c>
      <c r="L4188">
        <v>188204</v>
      </c>
      <c r="Q4188" t="s">
        <v>172</v>
      </c>
      <c r="U4188">
        <v>8</v>
      </c>
      <c r="V4188">
        <v>14</v>
      </c>
      <c r="X4188">
        <v>3005032</v>
      </c>
      <c r="Y4188" t="s">
        <v>122</v>
      </c>
      <c r="Z4188">
        <v>345</v>
      </c>
      <c r="AA4188" t="s">
        <v>147</v>
      </c>
      <c r="AB4188" t="s">
        <v>124</v>
      </c>
      <c r="AC4188">
        <v>1</v>
      </c>
    </row>
    <row r="4189" spans="1:29" x14ac:dyDescent="0.25">
      <c r="A4189">
        <v>345</v>
      </c>
      <c r="B4189">
        <v>345101</v>
      </c>
      <c r="C4189" t="s">
        <v>78</v>
      </c>
      <c r="D4189">
        <v>6090</v>
      </c>
      <c r="E4189">
        <v>4.72</v>
      </c>
      <c r="F4189" s="1">
        <v>41882</v>
      </c>
      <c r="G4189" t="s">
        <v>119</v>
      </c>
      <c r="H4189" t="s">
        <v>591</v>
      </c>
      <c r="I4189" t="s">
        <v>591</v>
      </c>
      <c r="K4189">
        <v>4212</v>
      </c>
      <c r="L4189">
        <v>190224</v>
      </c>
      <c r="Q4189" t="s">
        <v>344</v>
      </c>
      <c r="U4189">
        <v>8</v>
      </c>
      <c r="V4189">
        <v>14</v>
      </c>
      <c r="Y4189" t="s">
        <v>345</v>
      </c>
      <c r="Z4189">
        <v>0</v>
      </c>
      <c r="AA4189" t="s">
        <v>346</v>
      </c>
      <c r="AB4189" t="s">
        <v>124</v>
      </c>
      <c r="AC4189">
        <v>228</v>
      </c>
    </row>
    <row r="4190" spans="1:29" x14ac:dyDescent="0.25">
      <c r="A4190">
        <v>345</v>
      </c>
      <c r="B4190">
        <v>345102</v>
      </c>
      <c r="C4190" t="s">
        <v>78</v>
      </c>
      <c r="D4190">
        <v>6090</v>
      </c>
      <c r="E4190">
        <v>41.88</v>
      </c>
      <c r="F4190" s="1">
        <v>41882</v>
      </c>
      <c r="G4190" t="s">
        <v>119</v>
      </c>
      <c r="H4190" t="s">
        <v>591</v>
      </c>
      <c r="I4190" t="s">
        <v>591</v>
      </c>
      <c r="K4190">
        <v>4212</v>
      </c>
      <c r="L4190">
        <v>190224</v>
      </c>
      <c r="Q4190" t="s">
        <v>344</v>
      </c>
      <c r="U4190">
        <v>8</v>
      </c>
      <c r="V4190">
        <v>14</v>
      </c>
      <c r="Y4190" t="s">
        <v>345</v>
      </c>
      <c r="Z4190">
        <v>0</v>
      </c>
      <c r="AA4190" t="s">
        <v>346</v>
      </c>
      <c r="AB4190" t="s">
        <v>124</v>
      </c>
      <c r="AC4190">
        <v>229</v>
      </c>
    </row>
    <row r="4191" spans="1:29" x14ac:dyDescent="0.25">
      <c r="A4191">
        <v>345</v>
      </c>
      <c r="B4191">
        <v>345101</v>
      </c>
      <c r="C4191" t="s">
        <v>78</v>
      </c>
      <c r="D4191">
        <v>6090</v>
      </c>
      <c r="E4191">
        <v>14.95</v>
      </c>
      <c r="F4191" s="1">
        <v>41882</v>
      </c>
      <c r="G4191" t="s">
        <v>119</v>
      </c>
      <c r="H4191" t="s">
        <v>590</v>
      </c>
      <c r="I4191" t="s">
        <v>590</v>
      </c>
      <c r="K4191">
        <v>5298</v>
      </c>
      <c r="L4191">
        <v>190224</v>
      </c>
      <c r="Q4191" t="s">
        <v>344</v>
      </c>
      <c r="U4191">
        <v>8</v>
      </c>
      <c r="V4191">
        <v>14</v>
      </c>
      <c r="Y4191" t="s">
        <v>345</v>
      </c>
      <c r="Z4191">
        <v>0</v>
      </c>
      <c r="AA4191" t="s">
        <v>346</v>
      </c>
      <c r="AB4191" t="s">
        <v>124</v>
      </c>
      <c r="AC4191">
        <v>38</v>
      </c>
    </row>
    <row r="4192" spans="1:29" x14ac:dyDescent="0.25">
      <c r="A4192">
        <v>345</v>
      </c>
      <c r="B4192">
        <v>345102</v>
      </c>
      <c r="C4192" t="s">
        <v>78</v>
      </c>
      <c r="D4192">
        <v>6090</v>
      </c>
      <c r="E4192">
        <v>132.77000000000001</v>
      </c>
      <c r="F4192" s="1">
        <v>41882</v>
      </c>
      <c r="G4192" t="s">
        <v>119</v>
      </c>
      <c r="H4192" t="s">
        <v>590</v>
      </c>
      <c r="I4192" t="s">
        <v>590</v>
      </c>
      <c r="K4192">
        <v>5298</v>
      </c>
      <c r="L4192">
        <v>190224</v>
      </c>
      <c r="Q4192" t="s">
        <v>344</v>
      </c>
      <c r="U4192">
        <v>8</v>
      </c>
      <c r="V4192">
        <v>14</v>
      </c>
      <c r="Y4192" t="s">
        <v>345</v>
      </c>
      <c r="Z4192">
        <v>0</v>
      </c>
      <c r="AA4192" t="s">
        <v>346</v>
      </c>
      <c r="AB4192" t="s">
        <v>124</v>
      </c>
      <c r="AC4192">
        <v>39</v>
      </c>
    </row>
    <row r="4193" spans="1:29" x14ac:dyDescent="0.25">
      <c r="A4193">
        <v>345</v>
      </c>
      <c r="B4193">
        <v>345102</v>
      </c>
      <c r="C4193" t="s">
        <v>78</v>
      </c>
      <c r="D4193">
        <v>6090</v>
      </c>
      <c r="E4193">
        <v>200</v>
      </c>
      <c r="F4193" s="1">
        <v>41883</v>
      </c>
      <c r="G4193" t="s">
        <v>119</v>
      </c>
      <c r="H4193" t="s">
        <v>589</v>
      </c>
      <c r="K4193">
        <v>622694</v>
      </c>
      <c r="L4193">
        <v>188650</v>
      </c>
      <c r="Q4193" t="s">
        <v>205</v>
      </c>
      <c r="U4193">
        <v>9</v>
      </c>
      <c r="V4193">
        <v>14</v>
      </c>
      <c r="X4193">
        <v>3019695</v>
      </c>
      <c r="Y4193" t="s">
        <v>122</v>
      </c>
      <c r="Z4193">
        <v>345</v>
      </c>
      <c r="AA4193" t="s">
        <v>147</v>
      </c>
      <c r="AB4193" t="s">
        <v>124</v>
      </c>
      <c r="AC4193">
        <v>1</v>
      </c>
    </row>
    <row r="4194" spans="1:29" x14ac:dyDescent="0.25">
      <c r="A4194">
        <v>345</v>
      </c>
      <c r="B4194">
        <v>345102</v>
      </c>
      <c r="C4194" t="s">
        <v>78</v>
      </c>
      <c r="D4194">
        <v>6090</v>
      </c>
      <c r="E4194">
        <v>300</v>
      </c>
      <c r="F4194" s="1">
        <v>41883</v>
      </c>
      <c r="G4194" t="s">
        <v>119</v>
      </c>
      <c r="H4194" t="s">
        <v>592</v>
      </c>
      <c r="K4194">
        <v>622825</v>
      </c>
      <c r="L4194">
        <v>188661</v>
      </c>
      <c r="Q4194" t="s">
        <v>205</v>
      </c>
      <c r="U4194">
        <v>9</v>
      </c>
      <c r="V4194">
        <v>14</v>
      </c>
      <c r="X4194">
        <v>3065795</v>
      </c>
      <c r="Y4194" t="s">
        <v>122</v>
      </c>
      <c r="Z4194">
        <v>345</v>
      </c>
      <c r="AA4194" t="s">
        <v>147</v>
      </c>
      <c r="AB4194" t="s">
        <v>124</v>
      </c>
      <c r="AC4194">
        <v>1</v>
      </c>
    </row>
    <row r="4195" spans="1:29" x14ac:dyDescent="0.25">
      <c r="A4195">
        <v>345</v>
      </c>
      <c r="B4195">
        <v>345102</v>
      </c>
      <c r="C4195" t="s">
        <v>78</v>
      </c>
      <c r="D4195">
        <v>6090</v>
      </c>
      <c r="E4195">
        <v>10</v>
      </c>
      <c r="F4195" s="1">
        <v>41892</v>
      </c>
      <c r="G4195" t="s">
        <v>119</v>
      </c>
      <c r="H4195" t="s">
        <v>587</v>
      </c>
      <c r="K4195">
        <v>627514</v>
      </c>
      <c r="L4195">
        <v>190013</v>
      </c>
      <c r="Q4195" t="s">
        <v>172</v>
      </c>
      <c r="U4195">
        <v>9</v>
      </c>
      <c r="V4195">
        <v>14</v>
      </c>
      <c r="X4195">
        <v>3005032</v>
      </c>
      <c r="Y4195" t="s">
        <v>122</v>
      </c>
      <c r="Z4195">
        <v>345</v>
      </c>
      <c r="AA4195" t="s">
        <v>147</v>
      </c>
      <c r="AB4195" t="s">
        <v>124</v>
      </c>
      <c r="AC4195">
        <v>1</v>
      </c>
    </row>
    <row r="4196" spans="1:29" x14ac:dyDescent="0.25">
      <c r="A4196">
        <v>345</v>
      </c>
      <c r="B4196">
        <v>345101</v>
      </c>
      <c r="C4196" t="s">
        <v>78</v>
      </c>
      <c r="D4196">
        <v>6090</v>
      </c>
      <c r="E4196">
        <v>9.5</v>
      </c>
      <c r="F4196" s="1">
        <v>41912</v>
      </c>
      <c r="G4196" t="s">
        <v>119</v>
      </c>
      <c r="H4196" t="s">
        <v>591</v>
      </c>
      <c r="I4196" t="s">
        <v>591</v>
      </c>
      <c r="K4196">
        <v>4212</v>
      </c>
      <c r="L4196">
        <v>192448</v>
      </c>
      <c r="Q4196" t="s">
        <v>344</v>
      </c>
      <c r="U4196">
        <v>9</v>
      </c>
      <c r="V4196">
        <v>14</v>
      </c>
      <c r="Y4196" t="s">
        <v>345</v>
      </c>
      <c r="Z4196">
        <v>0</v>
      </c>
      <c r="AA4196" t="s">
        <v>346</v>
      </c>
      <c r="AB4196" t="s">
        <v>124</v>
      </c>
      <c r="AC4196">
        <v>228</v>
      </c>
    </row>
    <row r="4197" spans="1:29" x14ac:dyDescent="0.25">
      <c r="A4197">
        <v>345</v>
      </c>
      <c r="B4197">
        <v>345102</v>
      </c>
      <c r="C4197" t="s">
        <v>78</v>
      </c>
      <c r="D4197">
        <v>6090</v>
      </c>
      <c r="E4197">
        <v>83.31</v>
      </c>
      <c r="F4197" s="1">
        <v>41912</v>
      </c>
      <c r="G4197" t="s">
        <v>119</v>
      </c>
      <c r="H4197" t="s">
        <v>591</v>
      </c>
      <c r="I4197" t="s">
        <v>591</v>
      </c>
      <c r="K4197">
        <v>4212</v>
      </c>
      <c r="L4197">
        <v>192448</v>
      </c>
      <c r="Q4197" t="s">
        <v>344</v>
      </c>
      <c r="U4197">
        <v>9</v>
      </c>
      <c r="V4197">
        <v>14</v>
      </c>
      <c r="Y4197" t="s">
        <v>345</v>
      </c>
      <c r="Z4197">
        <v>0</v>
      </c>
      <c r="AA4197" t="s">
        <v>346</v>
      </c>
      <c r="AB4197" t="s">
        <v>124</v>
      </c>
      <c r="AC4197">
        <v>229</v>
      </c>
    </row>
    <row r="4198" spans="1:29" x14ac:dyDescent="0.25">
      <c r="A4198">
        <v>345</v>
      </c>
      <c r="B4198">
        <v>345101</v>
      </c>
      <c r="C4198" t="s">
        <v>78</v>
      </c>
      <c r="D4198">
        <v>6090</v>
      </c>
      <c r="E4198">
        <v>15.1</v>
      </c>
      <c r="F4198" s="1">
        <v>41912</v>
      </c>
      <c r="G4198" t="s">
        <v>119</v>
      </c>
      <c r="H4198" t="s">
        <v>590</v>
      </c>
      <c r="I4198" t="s">
        <v>590</v>
      </c>
      <c r="K4198">
        <v>5298</v>
      </c>
      <c r="L4198">
        <v>192448</v>
      </c>
      <c r="Q4198" t="s">
        <v>344</v>
      </c>
      <c r="U4198">
        <v>9</v>
      </c>
      <c r="V4198">
        <v>14</v>
      </c>
      <c r="Y4198" t="s">
        <v>345</v>
      </c>
      <c r="Z4198">
        <v>0</v>
      </c>
      <c r="AA4198" t="s">
        <v>346</v>
      </c>
      <c r="AB4198" t="s">
        <v>124</v>
      </c>
      <c r="AC4198">
        <v>38</v>
      </c>
    </row>
    <row r="4199" spans="1:29" x14ac:dyDescent="0.25">
      <c r="A4199">
        <v>345</v>
      </c>
      <c r="B4199">
        <v>345102</v>
      </c>
      <c r="C4199" t="s">
        <v>78</v>
      </c>
      <c r="D4199">
        <v>6090</v>
      </c>
      <c r="E4199">
        <v>132.47999999999999</v>
      </c>
      <c r="F4199" s="1">
        <v>41912</v>
      </c>
      <c r="G4199" t="s">
        <v>119</v>
      </c>
      <c r="H4199" t="s">
        <v>590</v>
      </c>
      <c r="I4199" t="s">
        <v>590</v>
      </c>
      <c r="K4199">
        <v>5298</v>
      </c>
      <c r="L4199">
        <v>192448</v>
      </c>
      <c r="Q4199" t="s">
        <v>344</v>
      </c>
      <c r="U4199">
        <v>9</v>
      </c>
      <c r="V4199">
        <v>14</v>
      </c>
      <c r="Y4199" t="s">
        <v>345</v>
      </c>
      <c r="Z4199">
        <v>0</v>
      </c>
      <c r="AA4199" t="s">
        <v>346</v>
      </c>
      <c r="AB4199" t="s">
        <v>124</v>
      </c>
      <c r="AC4199">
        <v>39</v>
      </c>
    </row>
    <row r="4200" spans="1:29" x14ac:dyDescent="0.25">
      <c r="A4200">
        <v>345</v>
      </c>
      <c r="B4200">
        <v>345102</v>
      </c>
      <c r="C4200" t="s">
        <v>78</v>
      </c>
      <c r="D4200">
        <v>6090</v>
      </c>
      <c r="E4200">
        <v>200</v>
      </c>
      <c r="F4200" s="1">
        <v>41913</v>
      </c>
      <c r="G4200" t="s">
        <v>119</v>
      </c>
      <c r="H4200" t="s">
        <v>589</v>
      </c>
      <c r="K4200">
        <v>629059</v>
      </c>
      <c r="L4200">
        <v>190504</v>
      </c>
      <c r="Q4200" t="s">
        <v>205</v>
      </c>
      <c r="U4200">
        <v>10</v>
      </c>
      <c r="V4200">
        <v>14</v>
      </c>
      <c r="X4200">
        <v>3019695</v>
      </c>
      <c r="Y4200" t="s">
        <v>122</v>
      </c>
      <c r="Z4200">
        <v>345</v>
      </c>
      <c r="AA4200" t="s">
        <v>147</v>
      </c>
      <c r="AB4200" t="s">
        <v>124</v>
      </c>
      <c r="AC4200">
        <v>1</v>
      </c>
    </row>
    <row r="4201" spans="1:29" x14ac:dyDescent="0.25">
      <c r="A4201">
        <v>345</v>
      </c>
      <c r="B4201">
        <v>345102</v>
      </c>
      <c r="C4201" t="s">
        <v>78</v>
      </c>
      <c r="D4201">
        <v>6090</v>
      </c>
      <c r="E4201">
        <v>300</v>
      </c>
      <c r="F4201" s="1">
        <v>41913</v>
      </c>
      <c r="G4201" t="s">
        <v>119</v>
      </c>
      <c r="H4201" t="s">
        <v>592</v>
      </c>
      <c r="K4201">
        <v>629069</v>
      </c>
      <c r="L4201">
        <v>190504</v>
      </c>
      <c r="Q4201" t="s">
        <v>205</v>
      </c>
      <c r="U4201">
        <v>10</v>
      </c>
      <c r="V4201">
        <v>14</v>
      </c>
      <c r="X4201">
        <v>3065795</v>
      </c>
      <c r="Y4201" t="s">
        <v>122</v>
      </c>
      <c r="Z4201">
        <v>345</v>
      </c>
      <c r="AA4201" t="s">
        <v>147</v>
      </c>
      <c r="AB4201" t="s">
        <v>124</v>
      </c>
      <c r="AC4201">
        <v>1</v>
      </c>
    </row>
    <row r="4202" spans="1:29" x14ac:dyDescent="0.25">
      <c r="A4202">
        <v>345</v>
      </c>
      <c r="B4202">
        <v>345101</v>
      </c>
      <c r="C4202" t="s">
        <v>78</v>
      </c>
      <c r="D4202">
        <v>6090</v>
      </c>
      <c r="E4202">
        <v>-0.94</v>
      </c>
      <c r="F4202" s="1">
        <v>41943</v>
      </c>
      <c r="G4202" t="s">
        <v>119</v>
      </c>
      <c r="H4202" t="s">
        <v>591</v>
      </c>
      <c r="I4202" t="s">
        <v>591</v>
      </c>
      <c r="K4202">
        <v>4212</v>
      </c>
      <c r="L4202">
        <v>194806</v>
      </c>
      <c r="Q4202" t="s">
        <v>344</v>
      </c>
      <c r="U4202">
        <v>10</v>
      </c>
      <c r="V4202">
        <v>14</v>
      </c>
      <c r="Y4202" t="s">
        <v>345</v>
      </c>
      <c r="Z4202">
        <v>0</v>
      </c>
      <c r="AA4202" t="s">
        <v>346</v>
      </c>
      <c r="AB4202" t="s">
        <v>124</v>
      </c>
      <c r="AC4202">
        <v>232</v>
      </c>
    </row>
    <row r="4203" spans="1:29" x14ac:dyDescent="0.25">
      <c r="A4203">
        <v>345</v>
      </c>
      <c r="B4203">
        <v>345102</v>
      </c>
      <c r="C4203" t="s">
        <v>78</v>
      </c>
      <c r="D4203">
        <v>6090</v>
      </c>
      <c r="E4203">
        <v>-8.25</v>
      </c>
      <c r="F4203" s="1">
        <v>41943</v>
      </c>
      <c r="G4203" t="s">
        <v>119</v>
      </c>
      <c r="H4203" t="s">
        <v>591</v>
      </c>
      <c r="I4203" t="s">
        <v>591</v>
      </c>
      <c r="K4203">
        <v>4212</v>
      </c>
      <c r="L4203">
        <v>194806</v>
      </c>
      <c r="Q4203" t="s">
        <v>344</v>
      </c>
      <c r="U4203">
        <v>10</v>
      </c>
      <c r="V4203">
        <v>14</v>
      </c>
      <c r="Y4203" t="s">
        <v>345</v>
      </c>
      <c r="Z4203">
        <v>0</v>
      </c>
      <c r="AA4203" t="s">
        <v>346</v>
      </c>
      <c r="AB4203" t="s">
        <v>124</v>
      </c>
      <c r="AC4203">
        <v>233</v>
      </c>
    </row>
    <row r="4204" spans="1:29" x14ac:dyDescent="0.25">
      <c r="A4204">
        <v>345</v>
      </c>
      <c r="B4204">
        <v>345101</v>
      </c>
      <c r="C4204" t="s">
        <v>78</v>
      </c>
      <c r="D4204">
        <v>6090</v>
      </c>
      <c r="E4204">
        <v>15.03</v>
      </c>
      <c r="F4204" s="1">
        <v>41943</v>
      </c>
      <c r="G4204" t="s">
        <v>119</v>
      </c>
      <c r="H4204" t="s">
        <v>590</v>
      </c>
      <c r="I4204" t="s">
        <v>590</v>
      </c>
      <c r="K4204">
        <v>5298</v>
      </c>
      <c r="L4204">
        <v>194806</v>
      </c>
      <c r="Q4204" t="s">
        <v>344</v>
      </c>
      <c r="U4204">
        <v>10</v>
      </c>
      <c r="V4204">
        <v>14</v>
      </c>
      <c r="Y4204" t="s">
        <v>345</v>
      </c>
      <c r="Z4204">
        <v>0</v>
      </c>
      <c r="AA4204" t="s">
        <v>346</v>
      </c>
      <c r="AB4204" t="s">
        <v>124</v>
      </c>
      <c r="AC4204">
        <v>38</v>
      </c>
    </row>
    <row r="4205" spans="1:29" x14ac:dyDescent="0.25">
      <c r="A4205">
        <v>345</v>
      </c>
      <c r="B4205">
        <v>345102</v>
      </c>
      <c r="C4205" t="s">
        <v>78</v>
      </c>
      <c r="D4205">
        <v>6090</v>
      </c>
      <c r="E4205">
        <v>132.21</v>
      </c>
      <c r="F4205" s="1">
        <v>41943</v>
      </c>
      <c r="G4205" t="s">
        <v>119</v>
      </c>
      <c r="H4205" t="s">
        <v>590</v>
      </c>
      <c r="I4205" t="s">
        <v>590</v>
      </c>
      <c r="K4205">
        <v>5298</v>
      </c>
      <c r="L4205">
        <v>194806</v>
      </c>
      <c r="Q4205" t="s">
        <v>344</v>
      </c>
      <c r="U4205">
        <v>10</v>
      </c>
      <c r="V4205">
        <v>14</v>
      </c>
      <c r="Y4205" t="s">
        <v>345</v>
      </c>
      <c r="Z4205">
        <v>0</v>
      </c>
      <c r="AA4205" t="s">
        <v>346</v>
      </c>
      <c r="AB4205" t="s">
        <v>124</v>
      </c>
      <c r="AC4205">
        <v>39</v>
      </c>
    </row>
    <row r="4206" spans="1:29" x14ac:dyDescent="0.25">
      <c r="A4206">
        <v>345</v>
      </c>
      <c r="B4206">
        <v>345102</v>
      </c>
      <c r="C4206" t="s">
        <v>78</v>
      </c>
      <c r="D4206">
        <v>6090</v>
      </c>
      <c r="E4206">
        <v>200</v>
      </c>
      <c r="F4206" s="1">
        <v>41944</v>
      </c>
      <c r="G4206" t="s">
        <v>119</v>
      </c>
      <c r="H4206" t="s">
        <v>589</v>
      </c>
      <c r="K4206">
        <v>630345</v>
      </c>
      <c r="L4206">
        <v>190894</v>
      </c>
      <c r="Q4206" t="s">
        <v>205</v>
      </c>
      <c r="U4206">
        <v>11</v>
      </c>
      <c r="V4206">
        <v>14</v>
      </c>
      <c r="X4206">
        <v>3019695</v>
      </c>
      <c r="Y4206" t="s">
        <v>122</v>
      </c>
      <c r="Z4206">
        <v>345</v>
      </c>
      <c r="AA4206" t="s">
        <v>147</v>
      </c>
      <c r="AB4206" t="s">
        <v>124</v>
      </c>
      <c r="AC4206">
        <v>1</v>
      </c>
    </row>
    <row r="4207" spans="1:29" x14ac:dyDescent="0.25">
      <c r="A4207">
        <v>345</v>
      </c>
      <c r="B4207">
        <v>345102</v>
      </c>
      <c r="C4207" t="s">
        <v>78</v>
      </c>
      <c r="D4207">
        <v>6090</v>
      </c>
      <c r="E4207">
        <v>300</v>
      </c>
      <c r="F4207" s="1">
        <v>41944</v>
      </c>
      <c r="G4207" t="s">
        <v>119</v>
      </c>
      <c r="H4207" t="s">
        <v>592</v>
      </c>
      <c r="K4207">
        <v>630356</v>
      </c>
      <c r="L4207">
        <v>190894</v>
      </c>
      <c r="Q4207" t="s">
        <v>205</v>
      </c>
      <c r="U4207">
        <v>11</v>
      </c>
      <c r="V4207">
        <v>14</v>
      </c>
      <c r="X4207">
        <v>3065795</v>
      </c>
      <c r="Y4207" t="s">
        <v>122</v>
      </c>
      <c r="Z4207">
        <v>345</v>
      </c>
      <c r="AA4207" t="s">
        <v>147</v>
      </c>
      <c r="AB4207" t="s">
        <v>124</v>
      </c>
      <c r="AC4207">
        <v>1</v>
      </c>
    </row>
    <row r="4208" spans="1:29" x14ac:dyDescent="0.25">
      <c r="A4208">
        <v>345</v>
      </c>
      <c r="B4208">
        <v>345102</v>
      </c>
      <c r="C4208" t="s">
        <v>78</v>
      </c>
      <c r="D4208">
        <v>6090</v>
      </c>
      <c r="E4208">
        <v>75</v>
      </c>
      <c r="F4208" s="1">
        <v>41948</v>
      </c>
      <c r="G4208" t="s">
        <v>119</v>
      </c>
      <c r="H4208" t="s">
        <v>587</v>
      </c>
      <c r="K4208">
        <v>641674</v>
      </c>
      <c r="L4208">
        <v>194196</v>
      </c>
      <c r="Q4208" t="s">
        <v>172</v>
      </c>
      <c r="U4208">
        <v>11</v>
      </c>
      <c r="V4208">
        <v>14</v>
      </c>
      <c r="X4208">
        <v>3005032</v>
      </c>
      <c r="Y4208" t="s">
        <v>122</v>
      </c>
      <c r="Z4208">
        <v>345</v>
      </c>
      <c r="AA4208" t="s">
        <v>147</v>
      </c>
      <c r="AB4208" t="s">
        <v>124</v>
      </c>
      <c r="AC4208">
        <v>1</v>
      </c>
    </row>
    <row r="4209" spans="1:29" x14ac:dyDescent="0.25">
      <c r="A4209">
        <v>345</v>
      </c>
      <c r="B4209">
        <v>345102</v>
      </c>
      <c r="C4209" t="s">
        <v>78</v>
      </c>
      <c r="D4209">
        <v>6090</v>
      </c>
      <c r="E4209">
        <v>10</v>
      </c>
      <c r="F4209" s="1">
        <v>41949</v>
      </c>
      <c r="G4209" t="s">
        <v>119</v>
      </c>
      <c r="H4209" t="s">
        <v>587</v>
      </c>
      <c r="K4209">
        <v>642648</v>
      </c>
      <c r="L4209">
        <v>194593</v>
      </c>
      <c r="Q4209" t="s">
        <v>172</v>
      </c>
      <c r="U4209">
        <v>11</v>
      </c>
      <c r="V4209">
        <v>14</v>
      </c>
      <c r="X4209">
        <v>3005032</v>
      </c>
      <c r="Y4209" t="s">
        <v>122</v>
      </c>
      <c r="Z4209">
        <v>345</v>
      </c>
      <c r="AA4209" t="s">
        <v>147</v>
      </c>
      <c r="AB4209" t="s">
        <v>124</v>
      </c>
      <c r="AC4209">
        <v>1</v>
      </c>
    </row>
    <row r="4210" spans="1:29" x14ac:dyDescent="0.25">
      <c r="A4210">
        <v>345</v>
      </c>
      <c r="B4210">
        <v>345101</v>
      </c>
      <c r="C4210" t="s">
        <v>78</v>
      </c>
      <c r="D4210">
        <v>6090</v>
      </c>
      <c r="E4210">
        <v>5.61</v>
      </c>
      <c r="F4210" s="1">
        <v>41973</v>
      </c>
      <c r="G4210" t="s">
        <v>119</v>
      </c>
      <c r="H4210" t="s">
        <v>591</v>
      </c>
      <c r="I4210" t="s">
        <v>591</v>
      </c>
      <c r="K4210">
        <v>4212</v>
      </c>
      <c r="L4210">
        <v>196780</v>
      </c>
      <c r="Q4210" t="s">
        <v>344</v>
      </c>
      <c r="U4210">
        <v>11</v>
      </c>
      <c r="V4210">
        <v>14</v>
      </c>
      <c r="Y4210" t="s">
        <v>345</v>
      </c>
      <c r="Z4210">
        <v>0</v>
      </c>
      <c r="AA4210" t="s">
        <v>346</v>
      </c>
      <c r="AB4210" t="s">
        <v>124</v>
      </c>
      <c r="AC4210">
        <v>232</v>
      </c>
    </row>
    <row r="4211" spans="1:29" x14ac:dyDescent="0.25">
      <c r="A4211">
        <v>345</v>
      </c>
      <c r="B4211">
        <v>345102</v>
      </c>
      <c r="C4211" t="s">
        <v>78</v>
      </c>
      <c r="D4211">
        <v>6090</v>
      </c>
      <c r="E4211">
        <v>49.51</v>
      </c>
      <c r="F4211" s="1">
        <v>41973</v>
      </c>
      <c r="G4211" t="s">
        <v>119</v>
      </c>
      <c r="H4211" t="s">
        <v>591</v>
      </c>
      <c r="I4211" t="s">
        <v>591</v>
      </c>
      <c r="K4211">
        <v>4212</v>
      </c>
      <c r="L4211">
        <v>196780</v>
      </c>
      <c r="Q4211" t="s">
        <v>344</v>
      </c>
      <c r="U4211">
        <v>11</v>
      </c>
      <c r="V4211">
        <v>14</v>
      </c>
      <c r="Y4211" t="s">
        <v>345</v>
      </c>
      <c r="Z4211">
        <v>0</v>
      </c>
      <c r="AA4211" t="s">
        <v>346</v>
      </c>
      <c r="AB4211" t="s">
        <v>124</v>
      </c>
      <c r="AC4211">
        <v>233</v>
      </c>
    </row>
    <row r="4212" spans="1:29" x14ac:dyDescent="0.25">
      <c r="A4212">
        <v>345</v>
      </c>
      <c r="B4212">
        <v>345101</v>
      </c>
      <c r="C4212" t="s">
        <v>78</v>
      </c>
      <c r="D4212">
        <v>6090</v>
      </c>
      <c r="E4212">
        <v>14.95</v>
      </c>
      <c r="F4212" s="1">
        <v>41973</v>
      </c>
      <c r="G4212" t="s">
        <v>119</v>
      </c>
      <c r="H4212" t="s">
        <v>590</v>
      </c>
      <c r="I4212" t="s">
        <v>590</v>
      </c>
      <c r="K4212">
        <v>5298</v>
      </c>
      <c r="L4212">
        <v>196780</v>
      </c>
      <c r="Q4212" t="s">
        <v>344</v>
      </c>
      <c r="U4212">
        <v>11</v>
      </c>
      <c r="V4212">
        <v>14</v>
      </c>
      <c r="Y4212" t="s">
        <v>345</v>
      </c>
      <c r="Z4212">
        <v>0</v>
      </c>
      <c r="AA4212" t="s">
        <v>346</v>
      </c>
      <c r="AB4212" t="s">
        <v>124</v>
      </c>
      <c r="AC4212">
        <v>38</v>
      </c>
    </row>
    <row r="4213" spans="1:29" x14ac:dyDescent="0.25">
      <c r="A4213">
        <v>345</v>
      </c>
      <c r="B4213">
        <v>345102</v>
      </c>
      <c r="C4213" t="s">
        <v>78</v>
      </c>
      <c r="D4213">
        <v>6090</v>
      </c>
      <c r="E4213">
        <v>131.93</v>
      </c>
      <c r="F4213" s="1">
        <v>41973</v>
      </c>
      <c r="G4213" t="s">
        <v>119</v>
      </c>
      <c r="H4213" t="s">
        <v>590</v>
      </c>
      <c r="I4213" t="s">
        <v>590</v>
      </c>
      <c r="K4213">
        <v>5298</v>
      </c>
      <c r="L4213">
        <v>196780</v>
      </c>
      <c r="Q4213" t="s">
        <v>344</v>
      </c>
      <c r="U4213">
        <v>11</v>
      </c>
      <c r="V4213">
        <v>14</v>
      </c>
      <c r="Y4213" t="s">
        <v>345</v>
      </c>
      <c r="Z4213">
        <v>0</v>
      </c>
      <c r="AA4213" t="s">
        <v>346</v>
      </c>
      <c r="AB4213" t="s">
        <v>124</v>
      </c>
      <c r="AC4213">
        <v>39</v>
      </c>
    </row>
    <row r="4214" spans="1:29" x14ac:dyDescent="0.25">
      <c r="A4214">
        <v>345</v>
      </c>
      <c r="B4214">
        <v>345102</v>
      </c>
      <c r="C4214" t="s">
        <v>78</v>
      </c>
      <c r="D4214">
        <v>6090</v>
      </c>
      <c r="E4214">
        <v>200</v>
      </c>
      <c r="F4214" s="1">
        <v>41974</v>
      </c>
      <c r="G4214" t="s">
        <v>119</v>
      </c>
      <c r="H4214" t="s">
        <v>589</v>
      </c>
      <c r="K4214">
        <v>638276</v>
      </c>
      <c r="L4214">
        <v>193176</v>
      </c>
      <c r="Q4214" t="s">
        <v>205</v>
      </c>
      <c r="U4214">
        <v>12</v>
      </c>
      <c r="V4214">
        <v>14</v>
      </c>
      <c r="X4214">
        <v>3019695</v>
      </c>
      <c r="Y4214" t="s">
        <v>122</v>
      </c>
      <c r="Z4214">
        <v>345</v>
      </c>
      <c r="AA4214" t="s">
        <v>147</v>
      </c>
      <c r="AB4214" t="s">
        <v>124</v>
      </c>
      <c r="AC4214">
        <v>1</v>
      </c>
    </row>
    <row r="4215" spans="1:29" x14ac:dyDescent="0.25">
      <c r="A4215">
        <v>345</v>
      </c>
      <c r="B4215">
        <v>345102</v>
      </c>
      <c r="C4215" t="s">
        <v>78</v>
      </c>
      <c r="D4215">
        <v>6090</v>
      </c>
      <c r="E4215">
        <v>300</v>
      </c>
      <c r="F4215" s="1">
        <v>41974</v>
      </c>
      <c r="G4215" t="s">
        <v>119</v>
      </c>
      <c r="H4215" t="s">
        <v>592</v>
      </c>
      <c r="K4215">
        <v>638286</v>
      </c>
      <c r="L4215">
        <v>193176</v>
      </c>
      <c r="Q4215" t="s">
        <v>205</v>
      </c>
      <c r="U4215">
        <v>12</v>
      </c>
      <c r="V4215">
        <v>14</v>
      </c>
      <c r="X4215">
        <v>3065795</v>
      </c>
      <c r="Y4215" t="s">
        <v>122</v>
      </c>
      <c r="Z4215">
        <v>345</v>
      </c>
      <c r="AA4215" t="s">
        <v>147</v>
      </c>
      <c r="AB4215" t="s">
        <v>124</v>
      </c>
      <c r="AC4215">
        <v>1</v>
      </c>
    </row>
    <row r="4216" spans="1:29" x14ac:dyDescent="0.25">
      <c r="A4216">
        <v>345</v>
      </c>
      <c r="B4216">
        <v>345102</v>
      </c>
      <c r="C4216" t="s">
        <v>78</v>
      </c>
      <c r="D4216">
        <v>6090</v>
      </c>
      <c r="E4216">
        <v>16</v>
      </c>
      <c r="F4216" s="1">
        <v>41976</v>
      </c>
      <c r="G4216" t="s">
        <v>119</v>
      </c>
      <c r="H4216" t="s">
        <v>587</v>
      </c>
      <c r="K4216">
        <v>647319</v>
      </c>
      <c r="L4216">
        <v>196063</v>
      </c>
      <c r="Q4216" t="s">
        <v>172</v>
      </c>
      <c r="U4216">
        <v>12</v>
      </c>
      <c r="V4216">
        <v>14</v>
      </c>
      <c r="X4216">
        <v>3005032</v>
      </c>
      <c r="Y4216" t="s">
        <v>122</v>
      </c>
      <c r="Z4216">
        <v>345</v>
      </c>
      <c r="AA4216" t="s">
        <v>147</v>
      </c>
      <c r="AB4216" t="s">
        <v>124</v>
      </c>
      <c r="AC4216">
        <v>1</v>
      </c>
    </row>
    <row r="4217" spans="1:29" x14ac:dyDescent="0.25">
      <c r="A4217">
        <v>345</v>
      </c>
      <c r="B4217">
        <v>345102</v>
      </c>
      <c r="C4217" t="s">
        <v>78</v>
      </c>
      <c r="D4217">
        <v>6090</v>
      </c>
      <c r="E4217">
        <v>10</v>
      </c>
      <c r="F4217" s="1">
        <v>41982</v>
      </c>
      <c r="G4217" t="s">
        <v>119</v>
      </c>
      <c r="H4217" t="s">
        <v>587</v>
      </c>
      <c r="K4217">
        <v>648715</v>
      </c>
      <c r="L4217">
        <v>196515</v>
      </c>
      <c r="Q4217" t="s">
        <v>172</v>
      </c>
      <c r="U4217">
        <v>12</v>
      </c>
      <c r="V4217">
        <v>14</v>
      </c>
      <c r="X4217">
        <v>3005032</v>
      </c>
      <c r="Y4217" t="s">
        <v>122</v>
      </c>
      <c r="Z4217">
        <v>345</v>
      </c>
      <c r="AA4217" t="s">
        <v>147</v>
      </c>
      <c r="AB4217" t="s">
        <v>124</v>
      </c>
      <c r="AC4217">
        <v>1</v>
      </c>
    </row>
    <row r="4218" spans="1:29" x14ac:dyDescent="0.25">
      <c r="A4218">
        <v>345</v>
      </c>
      <c r="B4218">
        <v>345102</v>
      </c>
      <c r="C4218" t="s">
        <v>78</v>
      </c>
      <c r="D4218">
        <v>6090</v>
      </c>
      <c r="E4218">
        <v>10</v>
      </c>
      <c r="F4218" s="1">
        <v>41995</v>
      </c>
      <c r="G4218" t="s">
        <v>119</v>
      </c>
      <c r="H4218" t="s">
        <v>587</v>
      </c>
      <c r="K4218">
        <v>652398</v>
      </c>
      <c r="L4218">
        <v>197339</v>
      </c>
      <c r="Q4218" t="s">
        <v>172</v>
      </c>
      <c r="U4218">
        <v>12</v>
      </c>
      <c r="V4218">
        <v>14</v>
      </c>
      <c r="X4218">
        <v>3005032</v>
      </c>
      <c r="Y4218" t="s">
        <v>122</v>
      </c>
      <c r="Z4218">
        <v>345</v>
      </c>
      <c r="AA4218" t="s">
        <v>147</v>
      </c>
      <c r="AB4218" t="s">
        <v>124</v>
      </c>
      <c r="AC4218">
        <v>1</v>
      </c>
    </row>
    <row r="4219" spans="1:29" x14ac:dyDescent="0.25">
      <c r="A4219">
        <v>345</v>
      </c>
      <c r="B4219">
        <v>345102</v>
      </c>
      <c r="C4219" t="s">
        <v>78</v>
      </c>
      <c r="D4219">
        <v>6090</v>
      </c>
      <c r="E4219">
        <v>5</v>
      </c>
      <c r="F4219" s="1">
        <v>42002</v>
      </c>
      <c r="G4219" t="s">
        <v>119</v>
      </c>
      <c r="H4219" t="s">
        <v>587</v>
      </c>
      <c r="K4219">
        <v>653262</v>
      </c>
      <c r="L4219">
        <v>197552</v>
      </c>
      <c r="Q4219" t="s">
        <v>172</v>
      </c>
      <c r="U4219">
        <v>12</v>
      </c>
      <c r="V4219">
        <v>14</v>
      </c>
      <c r="X4219">
        <v>3005032</v>
      </c>
      <c r="Y4219" t="s">
        <v>122</v>
      </c>
      <c r="Z4219">
        <v>288</v>
      </c>
      <c r="AA4219" t="s">
        <v>147</v>
      </c>
      <c r="AB4219" t="s">
        <v>124</v>
      </c>
      <c r="AC4219">
        <v>1</v>
      </c>
    </row>
    <row r="4220" spans="1:29" x14ac:dyDescent="0.25">
      <c r="A4220">
        <v>345</v>
      </c>
      <c r="B4220">
        <v>345101</v>
      </c>
      <c r="C4220" t="s">
        <v>78</v>
      </c>
      <c r="D4220">
        <v>6090</v>
      </c>
      <c r="E4220">
        <v>4.66</v>
      </c>
      <c r="F4220" s="1">
        <v>42004</v>
      </c>
      <c r="G4220" t="s">
        <v>119</v>
      </c>
      <c r="H4220" t="s">
        <v>591</v>
      </c>
      <c r="I4220" t="s">
        <v>591</v>
      </c>
      <c r="K4220">
        <v>4212</v>
      </c>
      <c r="L4220">
        <v>199153</v>
      </c>
      <c r="Q4220" t="s">
        <v>344</v>
      </c>
      <c r="U4220">
        <v>12</v>
      </c>
      <c r="V4220">
        <v>14</v>
      </c>
      <c r="Y4220" t="s">
        <v>345</v>
      </c>
      <c r="Z4220">
        <v>0</v>
      </c>
      <c r="AA4220" t="s">
        <v>346</v>
      </c>
      <c r="AB4220" t="s">
        <v>124</v>
      </c>
      <c r="AC4220">
        <v>232</v>
      </c>
    </row>
    <row r="4221" spans="1:29" x14ac:dyDescent="0.25">
      <c r="A4221">
        <v>345</v>
      </c>
      <c r="B4221">
        <v>345102</v>
      </c>
      <c r="C4221" t="s">
        <v>78</v>
      </c>
      <c r="D4221">
        <v>6090</v>
      </c>
      <c r="E4221">
        <v>41.25</v>
      </c>
      <c r="F4221" s="1">
        <v>42004</v>
      </c>
      <c r="G4221" t="s">
        <v>119</v>
      </c>
      <c r="H4221" t="s">
        <v>591</v>
      </c>
      <c r="I4221" t="s">
        <v>591</v>
      </c>
      <c r="K4221">
        <v>4212</v>
      </c>
      <c r="L4221">
        <v>199153</v>
      </c>
      <c r="Q4221" t="s">
        <v>344</v>
      </c>
      <c r="U4221">
        <v>12</v>
      </c>
      <c r="V4221">
        <v>14</v>
      </c>
      <c r="Y4221" t="s">
        <v>345</v>
      </c>
      <c r="Z4221">
        <v>0</v>
      </c>
      <c r="AA4221" t="s">
        <v>346</v>
      </c>
      <c r="AB4221" t="s">
        <v>124</v>
      </c>
      <c r="AC4221">
        <v>233</v>
      </c>
    </row>
    <row r="4222" spans="1:29" x14ac:dyDescent="0.25">
      <c r="A4222">
        <v>345</v>
      </c>
      <c r="B4222">
        <v>345101</v>
      </c>
      <c r="C4222" t="s">
        <v>78</v>
      </c>
      <c r="D4222">
        <v>6090</v>
      </c>
      <c r="E4222">
        <v>14.91</v>
      </c>
      <c r="F4222" s="1">
        <v>42004</v>
      </c>
      <c r="G4222" t="s">
        <v>119</v>
      </c>
      <c r="H4222" t="s">
        <v>590</v>
      </c>
      <c r="I4222" t="s">
        <v>590</v>
      </c>
      <c r="K4222">
        <v>5298</v>
      </c>
      <c r="L4222">
        <v>199153</v>
      </c>
      <c r="Q4222" t="s">
        <v>344</v>
      </c>
      <c r="U4222">
        <v>12</v>
      </c>
      <c r="V4222">
        <v>14</v>
      </c>
      <c r="Y4222" t="s">
        <v>345</v>
      </c>
      <c r="Z4222">
        <v>0</v>
      </c>
      <c r="AA4222" t="s">
        <v>346</v>
      </c>
      <c r="AB4222" t="s">
        <v>124</v>
      </c>
      <c r="AC4222">
        <v>38</v>
      </c>
    </row>
    <row r="4223" spans="1:29" x14ac:dyDescent="0.25">
      <c r="A4223">
        <v>345</v>
      </c>
      <c r="B4223">
        <v>345102</v>
      </c>
      <c r="C4223" t="s">
        <v>78</v>
      </c>
      <c r="D4223">
        <v>6090</v>
      </c>
      <c r="E4223">
        <v>131.91</v>
      </c>
      <c r="F4223" s="1">
        <v>42004</v>
      </c>
      <c r="G4223" t="s">
        <v>119</v>
      </c>
      <c r="H4223" t="s">
        <v>590</v>
      </c>
      <c r="I4223" t="s">
        <v>590</v>
      </c>
      <c r="K4223">
        <v>5298</v>
      </c>
      <c r="L4223">
        <v>199153</v>
      </c>
      <c r="Q4223" t="s">
        <v>344</v>
      </c>
      <c r="U4223">
        <v>12</v>
      </c>
      <c r="V4223">
        <v>14</v>
      </c>
      <c r="Y4223" t="s">
        <v>345</v>
      </c>
      <c r="Z4223">
        <v>0</v>
      </c>
      <c r="AA4223" t="s">
        <v>346</v>
      </c>
      <c r="AB4223" t="s">
        <v>124</v>
      </c>
      <c r="AC4223">
        <v>39</v>
      </c>
    </row>
    <row r="4224" spans="1:29" x14ac:dyDescent="0.25">
      <c r="A4224">
        <v>345</v>
      </c>
      <c r="B4224">
        <v>345102</v>
      </c>
      <c r="C4224" t="s">
        <v>78</v>
      </c>
      <c r="D4224">
        <v>6090</v>
      </c>
      <c r="E4224">
        <v>200</v>
      </c>
      <c r="F4224" s="1">
        <v>42005</v>
      </c>
      <c r="G4224" t="s">
        <v>119</v>
      </c>
      <c r="H4224" t="s">
        <v>589</v>
      </c>
      <c r="K4224">
        <v>653886</v>
      </c>
      <c r="L4224">
        <v>197704</v>
      </c>
      <c r="Q4224" t="s">
        <v>205</v>
      </c>
      <c r="U4224">
        <v>1</v>
      </c>
      <c r="V4224">
        <v>15</v>
      </c>
      <c r="X4224">
        <v>3019695</v>
      </c>
      <c r="Y4224" t="s">
        <v>122</v>
      </c>
      <c r="Z4224">
        <v>345</v>
      </c>
      <c r="AA4224" t="s">
        <v>147</v>
      </c>
      <c r="AB4224" t="s">
        <v>124</v>
      </c>
      <c r="AC4224">
        <v>1</v>
      </c>
    </row>
    <row r="4225" spans="1:29" x14ac:dyDescent="0.25">
      <c r="A4225">
        <v>345</v>
      </c>
      <c r="B4225">
        <v>345102</v>
      </c>
      <c r="C4225" t="s">
        <v>78</v>
      </c>
      <c r="D4225">
        <v>6090</v>
      </c>
      <c r="E4225">
        <v>300</v>
      </c>
      <c r="F4225" s="1">
        <v>42005</v>
      </c>
      <c r="G4225" t="s">
        <v>119</v>
      </c>
      <c r="H4225" t="s">
        <v>592</v>
      </c>
      <c r="K4225">
        <v>653891</v>
      </c>
      <c r="L4225">
        <v>197704</v>
      </c>
      <c r="Q4225" t="s">
        <v>205</v>
      </c>
      <c r="U4225">
        <v>1</v>
      </c>
      <c r="V4225">
        <v>15</v>
      </c>
      <c r="X4225">
        <v>3065795</v>
      </c>
      <c r="Y4225" t="s">
        <v>122</v>
      </c>
      <c r="Z4225">
        <v>345</v>
      </c>
      <c r="AA4225" t="s">
        <v>147</v>
      </c>
      <c r="AB4225" t="s">
        <v>124</v>
      </c>
      <c r="AC4225">
        <v>1</v>
      </c>
    </row>
    <row r="4226" spans="1:29" x14ac:dyDescent="0.25">
      <c r="A4226">
        <v>345</v>
      </c>
      <c r="B4226">
        <v>345102</v>
      </c>
      <c r="C4226" t="s">
        <v>78</v>
      </c>
      <c r="D4226">
        <v>6090</v>
      </c>
      <c r="E4226">
        <v>2.5</v>
      </c>
      <c r="F4226" s="1">
        <v>42024</v>
      </c>
      <c r="G4226" t="s">
        <v>119</v>
      </c>
      <c r="H4226" t="s">
        <v>587</v>
      </c>
      <c r="K4226">
        <v>657599</v>
      </c>
      <c r="L4226">
        <v>199307</v>
      </c>
      <c r="Q4226" t="s">
        <v>172</v>
      </c>
      <c r="U4226">
        <v>1</v>
      </c>
      <c r="V4226">
        <v>15</v>
      </c>
      <c r="X4226">
        <v>3005032</v>
      </c>
      <c r="Y4226" t="s">
        <v>122</v>
      </c>
      <c r="Z4226">
        <v>345</v>
      </c>
      <c r="AA4226" t="s">
        <v>147</v>
      </c>
      <c r="AB4226" t="s">
        <v>124</v>
      </c>
      <c r="AC4226">
        <v>1</v>
      </c>
    </row>
    <row r="4227" spans="1:29" x14ac:dyDescent="0.25">
      <c r="A4227">
        <v>345</v>
      </c>
      <c r="B4227">
        <v>345102</v>
      </c>
      <c r="C4227" t="s">
        <v>78</v>
      </c>
      <c r="D4227">
        <v>6090</v>
      </c>
      <c r="E4227">
        <v>8</v>
      </c>
      <c r="F4227" s="1">
        <v>42024</v>
      </c>
      <c r="G4227" t="s">
        <v>119</v>
      </c>
      <c r="H4227" t="s">
        <v>587</v>
      </c>
      <c r="K4227">
        <v>657601</v>
      </c>
      <c r="L4227">
        <v>199307</v>
      </c>
      <c r="Q4227" t="s">
        <v>172</v>
      </c>
      <c r="U4227">
        <v>1</v>
      </c>
      <c r="V4227">
        <v>15</v>
      </c>
      <c r="X4227">
        <v>3005032</v>
      </c>
      <c r="Y4227" t="s">
        <v>122</v>
      </c>
      <c r="Z4227">
        <v>345</v>
      </c>
      <c r="AA4227" t="s">
        <v>147</v>
      </c>
      <c r="AB4227" t="s">
        <v>124</v>
      </c>
      <c r="AC4227">
        <v>1</v>
      </c>
    </row>
    <row r="4228" spans="1:29" x14ac:dyDescent="0.25">
      <c r="A4228">
        <v>345</v>
      </c>
      <c r="B4228">
        <v>345102</v>
      </c>
      <c r="C4228" t="s">
        <v>78</v>
      </c>
      <c r="D4228">
        <v>6090</v>
      </c>
      <c r="E4228">
        <v>6</v>
      </c>
      <c r="F4228" s="1">
        <v>42024</v>
      </c>
      <c r="G4228" t="s">
        <v>119</v>
      </c>
      <c r="H4228" t="s">
        <v>587</v>
      </c>
      <c r="K4228">
        <v>657602</v>
      </c>
      <c r="L4228">
        <v>199307</v>
      </c>
      <c r="Q4228" t="s">
        <v>172</v>
      </c>
      <c r="U4228">
        <v>1</v>
      </c>
      <c r="V4228">
        <v>15</v>
      </c>
      <c r="X4228">
        <v>3005032</v>
      </c>
      <c r="Y4228" t="s">
        <v>122</v>
      </c>
      <c r="Z4228">
        <v>345</v>
      </c>
      <c r="AA4228" t="s">
        <v>147</v>
      </c>
      <c r="AB4228" t="s">
        <v>124</v>
      </c>
      <c r="AC4228">
        <v>1</v>
      </c>
    </row>
    <row r="4229" spans="1:29" x14ac:dyDescent="0.25">
      <c r="A4229">
        <v>345</v>
      </c>
      <c r="B4229">
        <v>345101</v>
      </c>
      <c r="C4229" t="s">
        <v>78</v>
      </c>
      <c r="D4229">
        <v>6090</v>
      </c>
      <c r="E4229">
        <v>4.67</v>
      </c>
      <c r="F4229" s="1">
        <v>42035</v>
      </c>
      <c r="G4229" t="s">
        <v>119</v>
      </c>
      <c r="H4229" t="s">
        <v>591</v>
      </c>
      <c r="I4229" t="s">
        <v>591</v>
      </c>
      <c r="K4229">
        <v>4212</v>
      </c>
      <c r="L4229">
        <v>201178</v>
      </c>
      <c r="Q4229" t="s">
        <v>344</v>
      </c>
      <c r="U4229">
        <v>1</v>
      </c>
      <c r="V4229">
        <v>15</v>
      </c>
      <c r="Y4229" t="s">
        <v>345</v>
      </c>
      <c r="Z4229">
        <v>0</v>
      </c>
      <c r="AA4229" t="s">
        <v>346</v>
      </c>
      <c r="AB4229" t="s">
        <v>124</v>
      </c>
      <c r="AC4229">
        <v>232</v>
      </c>
    </row>
    <row r="4230" spans="1:29" x14ac:dyDescent="0.25">
      <c r="A4230">
        <v>345</v>
      </c>
      <c r="B4230">
        <v>345102</v>
      </c>
      <c r="C4230" t="s">
        <v>78</v>
      </c>
      <c r="D4230">
        <v>6090</v>
      </c>
      <c r="E4230">
        <v>41.2</v>
      </c>
      <c r="F4230" s="1">
        <v>42035</v>
      </c>
      <c r="G4230" t="s">
        <v>119</v>
      </c>
      <c r="H4230" t="s">
        <v>591</v>
      </c>
      <c r="I4230" t="s">
        <v>591</v>
      </c>
      <c r="K4230">
        <v>4212</v>
      </c>
      <c r="L4230">
        <v>201178</v>
      </c>
      <c r="Q4230" t="s">
        <v>344</v>
      </c>
      <c r="U4230">
        <v>1</v>
      </c>
      <c r="V4230">
        <v>15</v>
      </c>
      <c r="Y4230" t="s">
        <v>345</v>
      </c>
      <c r="Z4230">
        <v>0</v>
      </c>
      <c r="AA4230" t="s">
        <v>346</v>
      </c>
      <c r="AB4230" t="s">
        <v>124</v>
      </c>
      <c r="AC4230">
        <v>233</v>
      </c>
    </row>
    <row r="4231" spans="1:29" x14ac:dyDescent="0.25">
      <c r="A4231">
        <v>345</v>
      </c>
      <c r="B4231">
        <v>345101</v>
      </c>
      <c r="C4231" t="s">
        <v>78</v>
      </c>
      <c r="D4231">
        <v>6090</v>
      </c>
      <c r="E4231">
        <v>14.95</v>
      </c>
      <c r="F4231" s="1">
        <v>42035</v>
      </c>
      <c r="G4231" t="s">
        <v>119</v>
      </c>
      <c r="H4231" t="s">
        <v>590</v>
      </c>
      <c r="I4231" t="s">
        <v>590</v>
      </c>
      <c r="K4231">
        <v>5298</v>
      </c>
      <c r="L4231">
        <v>201178</v>
      </c>
      <c r="Q4231" t="s">
        <v>344</v>
      </c>
      <c r="U4231">
        <v>1</v>
      </c>
      <c r="V4231">
        <v>15</v>
      </c>
      <c r="Y4231" t="s">
        <v>345</v>
      </c>
      <c r="Z4231">
        <v>0</v>
      </c>
      <c r="AA4231" t="s">
        <v>346</v>
      </c>
      <c r="AB4231" t="s">
        <v>124</v>
      </c>
      <c r="AC4231">
        <v>38</v>
      </c>
    </row>
    <row r="4232" spans="1:29" x14ac:dyDescent="0.25">
      <c r="A4232">
        <v>345</v>
      </c>
      <c r="B4232">
        <v>345102</v>
      </c>
      <c r="C4232" t="s">
        <v>78</v>
      </c>
      <c r="D4232">
        <v>6090</v>
      </c>
      <c r="E4232">
        <v>131.78</v>
      </c>
      <c r="F4232" s="1">
        <v>42035</v>
      </c>
      <c r="G4232" t="s">
        <v>119</v>
      </c>
      <c r="H4232" t="s">
        <v>590</v>
      </c>
      <c r="I4232" t="s">
        <v>590</v>
      </c>
      <c r="K4232">
        <v>5298</v>
      </c>
      <c r="L4232">
        <v>201178</v>
      </c>
      <c r="Q4232" t="s">
        <v>344</v>
      </c>
      <c r="U4232">
        <v>1</v>
      </c>
      <c r="V4232">
        <v>15</v>
      </c>
      <c r="Y4232" t="s">
        <v>345</v>
      </c>
      <c r="Z4232">
        <v>0</v>
      </c>
      <c r="AA4232" t="s">
        <v>346</v>
      </c>
      <c r="AB4232" t="s">
        <v>124</v>
      </c>
      <c r="AC4232">
        <v>39</v>
      </c>
    </row>
    <row r="4233" spans="1:29" x14ac:dyDescent="0.25">
      <c r="A4233">
        <v>345</v>
      </c>
      <c r="B4233">
        <v>345102</v>
      </c>
      <c r="C4233" t="s">
        <v>78</v>
      </c>
      <c r="D4233">
        <v>6090</v>
      </c>
      <c r="E4233">
        <v>200</v>
      </c>
      <c r="F4233" s="1">
        <v>42036</v>
      </c>
      <c r="G4233" t="s">
        <v>119</v>
      </c>
      <c r="H4233" t="s">
        <v>589</v>
      </c>
      <c r="K4233">
        <v>658422</v>
      </c>
      <c r="L4233">
        <v>199466</v>
      </c>
      <c r="Q4233" t="s">
        <v>205</v>
      </c>
      <c r="U4233">
        <v>2</v>
      </c>
      <c r="V4233">
        <v>15</v>
      </c>
      <c r="X4233">
        <v>3019695</v>
      </c>
      <c r="Y4233" t="s">
        <v>122</v>
      </c>
      <c r="Z4233">
        <v>345</v>
      </c>
      <c r="AA4233" t="s">
        <v>147</v>
      </c>
      <c r="AB4233" t="s">
        <v>124</v>
      </c>
      <c r="AC4233">
        <v>1</v>
      </c>
    </row>
    <row r="4234" spans="1:29" x14ac:dyDescent="0.25">
      <c r="A4234">
        <v>345</v>
      </c>
      <c r="B4234">
        <v>345102</v>
      </c>
      <c r="C4234" t="s">
        <v>78</v>
      </c>
      <c r="D4234">
        <v>6090</v>
      </c>
      <c r="E4234">
        <v>300</v>
      </c>
      <c r="F4234" s="1">
        <v>42036</v>
      </c>
      <c r="G4234" t="s">
        <v>119</v>
      </c>
      <c r="H4234" t="s">
        <v>592</v>
      </c>
      <c r="K4234">
        <v>658432</v>
      </c>
      <c r="L4234">
        <v>199466</v>
      </c>
      <c r="Q4234" t="s">
        <v>205</v>
      </c>
      <c r="U4234">
        <v>2</v>
      </c>
      <c r="V4234">
        <v>15</v>
      </c>
      <c r="X4234">
        <v>3065795</v>
      </c>
      <c r="Y4234" t="s">
        <v>122</v>
      </c>
      <c r="Z4234">
        <v>345</v>
      </c>
      <c r="AA4234" t="s">
        <v>147</v>
      </c>
      <c r="AB4234" t="s">
        <v>124</v>
      </c>
      <c r="AC4234">
        <v>1</v>
      </c>
    </row>
    <row r="4235" spans="1:29" x14ac:dyDescent="0.25">
      <c r="A4235">
        <v>345</v>
      </c>
      <c r="B4235">
        <v>345101</v>
      </c>
      <c r="C4235" t="s">
        <v>78</v>
      </c>
      <c r="D4235">
        <v>6090</v>
      </c>
      <c r="E4235">
        <v>4.6100000000000003</v>
      </c>
      <c r="F4235" s="1">
        <v>42063</v>
      </c>
      <c r="G4235" t="s">
        <v>119</v>
      </c>
      <c r="H4235" t="s">
        <v>591</v>
      </c>
      <c r="I4235" t="s">
        <v>591</v>
      </c>
      <c r="K4235">
        <v>4212</v>
      </c>
      <c r="L4235">
        <v>203189</v>
      </c>
      <c r="Q4235" t="s">
        <v>344</v>
      </c>
      <c r="U4235">
        <v>2</v>
      </c>
      <c r="V4235">
        <v>15</v>
      </c>
      <c r="Y4235" t="s">
        <v>345</v>
      </c>
      <c r="Z4235">
        <v>0</v>
      </c>
      <c r="AA4235" t="s">
        <v>346</v>
      </c>
      <c r="AB4235" t="s">
        <v>124</v>
      </c>
      <c r="AC4235">
        <v>232</v>
      </c>
    </row>
    <row r="4236" spans="1:29" x14ac:dyDescent="0.25">
      <c r="A4236">
        <v>345</v>
      </c>
      <c r="B4236">
        <v>345102</v>
      </c>
      <c r="C4236" t="s">
        <v>78</v>
      </c>
      <c r="D4236">
        <v>6090</v>
      </c>
      <c r="E4236">
        <v>40.44</v>
      </c>
      <c r="F4236" s="1">
        <v>42063</v>
      </c>
      <c r="G4236" t="s">
        <v>119</v>
      </c>
      <c r="H4236" t="s">
        <v>591</v>
      </c>
      <c r="I4236" t="s">
        <v>591</v>
      </c>
      <c r="K4236">
        <v>4212</v>
      </c>
      <c r="L4236">
        <v>203189</v>
      </c>
      <c r="Q4236" t="s">
        <v>344</v>
      </c>
      <c r="U4236">
        <v>2</v>
      </c>
      <c r="V4236">
        <v>15</v>
      </c>
      <c r="Y4236" t="s">
        <v>345</v>
      </c>
      <c r="Z4236">
        <v>0</v>
      </c>
      <c r="AA4236" t="s">
        <v>346</v>
      </c>
      <c r="AB4236" t="s">
        <v>124</v>
      </c>
      <c r="AC4236">
        <v>233</v>
      </c>
    </row>
    <row r="4237" spans="1:29" x14ac:dyDescent="0.25">
      <c r="A4237">
        <v>345</v>
      </c>
      <c r="B4237">
        <v>345101</v>
      </c>
      <c r="C4237" t="s">
        <v>78</v>
      </c>
      <c r="D4237">
        <v>6090</v>
      </c>
      <c r="E4237">
        <v>14.93</v>
      </c>
      <c r="F4237" s="1">
        <v>42063</v>
      </c>
      <c r="G4237" t="s">
        <v>119</v>
      </c>
      <c r="H4237" t="s">
        <v>590</v>
      </c>
      <c r="I4237" t="s">
        <v>590</v>
      </c>
      <c r="K4237">
        <v>5298</v>
      </c>
      <c r="L4237">
        <v>203189</v>
      </c>
      <c r="Q4237" t="s">
        <v>344</v>
      </c>
      <c r="U4237">
        <v>2</v>
      </c>
      <c r="V4237">
        <v>15</v>
      </c>
      <c r="Y4237" t="s">
        <v>345</v>
      </c>
      <c r="Z4237">
        <v>0</v>
      </c>
      <c r="AA4237" t="s">
        <v>346</v>
      </c>
      <c r="AB4237" t="s">
        <v>124</v>
      </c>
      <c r="AC4237">
        <v>38</v>
      </c>
    </row>
    <row r="4238" spans="1:29" x14ac:dyDescent="0.25">
      <c r="A4238">
        <v>345</v>
      </c>
      <c r="B4238">
        <v>345102</v>
      </c>
      <c r="C4238" t="s">
        <v>78</v>
      </c>
      <c r="D4238">
        <v>6090</v>
      </c>
      <c r="E4238">
        <v>130.84</v>
      </c>
      <c r="F4238" s="1">
        <v>42063</v>
      </c>
      <c r="G4238" t="s">
        <v>119</v>
      </c>
      <c r="H4238" t="s">
        <v>590</v>
      </c>
      <c r="I4238" t="s">
        <v>590</v>
      </c>
      <c r="K4238">
        <v>5298</v>
      </c>
      <c r="L4238">
        <v>203189</v>
      </c>
      <c r="Q4238" t="s">
        <v>344</v>
      </c>
      <c r="U4238">
        <v>2</v>
      </c>
      <c r="V4238">
        <v>15</v>
      </c>
      <c r="Y4238" t="s">
        <v>345</v>
      </c>
      <c r="Z4238">
        <v>0</v>
      </c>
      <c r="AA4238" t="s">
        <v>346</v>
      </c>
      <c r="AB4238" t="s">
        <v>124</v>
      </c>
      <c r="AC4238">
        <v>39</v>
      </c>
    </row>
    <row r="4239" spans="1:29" x14ac:dyDescent="0.25">
      <c r="A4239">
        <v>345</v>
      </c>
      <c r="B4239">
        <v>345102</v>
      </c>
      <c r="C4239" t="s">
        <v>78</v>
      </c>
      <c r="D4239">
        <v>6090</v>
      </c>
      <c r="E4239">
        <v>200</v>
      </c>
      <c r="F4239" s="1">
        <v>42064</v>
      </c>
      <c r="G4239" t="s">
        <v>119</v>
      </c>
      <c r="H4239" t="s">
        <v>589</v>
      </c>
      <c r="K4239">
        <v>664989</v>
      </c>
      <c r="L4239">
        <v>201517</v>
      </c>
      <c r="Q4239" t="s">
        <v>205</v>
      </c>
      <c r="U4239">
        <v>3</v>
      </c>
      <c r="V4239">
        <v>15</v>
      </c>
      <c r="X4239">
        <v>3019695</v>
      </c>
      <c r="Y4239" t="s">
        <v>122</v>
      </c>
      <c r="Z4239">
        <v>345</v>
      </c>
      <c r="AA4239" t="s">
        <v>147</v>
      </c>
      <c r="AB4239" t="s">
        <v>124</v>
      </c>
      <c r="AC4239">
        <v>1</v>
      </c>
    </row>
    <row r="4240" spans="1:29" x14ac:dyDescent="0.25">
      <c r="A4240">
        <v>345</v>
      </c>
      <c r="B4240">
        <v>345102</v>
      </c>
      <c r="C4240" t="s">
        <v>78</v>
      </c>
      <c r="D4240">
        <v>6090</v>
      </c>
      <c r="E4240">
        <v>300</v>
      </c>
      <c r="F4240" s="1">
        <v>42064</v>
      </c>
      <c r="G4240" t="s">
        <v>119</v>
      </c>
      <c r="H4240" t="s">
        <v>592</v>
      </c>
      <c r="K4240">
        <v>665001</v>
      </c>
      <c r="L4240">
        <v>201517</v>
      </c>
      <c r="Q4240" t="s">
        <v>205</v>
      </c>
      <c r="U4240">
        <v>3</v>
      </c>
      <c r="V4240">
        <v>15</v>
      </c>
      <c r="X4240">
        <v>3065795</v>
      </c>
      <c r="Y4240" t="s">
        <v>122</v>
      </c>
      <c r="Z4240">
        <v>345</v>
      </c>
      <c r="AA4240" t="s">
        <v>147</v>
      </c>
      <c r="AB4240" t="s">
        <v>124</v>
      </c>
      <c r="AC4240">
        <v>1</v>
      </c>
    </row>
    <row r="4241" spans="1:29" x14ac:dyDescent="0.25">
      <c r="A4241">
        <v>345</v>
      </c>
      <c r="B4241">
        <v>345101</v>
      </c>
      <c r="C4241" t="s">
        <v>78</v>
      </c>
      <c r="D4241">
        <v>6090</v>
      </c>
      <c r="E4241">
        <v>4.74</v>
      </c>
      <c r="F4241" s="1">
        <v>42094</v>
      </c>
      <c r="G4241" t="s">
        <v>119</v>
      </c>
      <c r="H4241" t="s">
        <v>591</v>
      </c>
      <c r="I4241" t="s">
        <v>591</v>
      </c>
      <c r="K4241">
        <v>4212</v>
      </c>
      <c r="L4241">
        <v>205849</v>
      </c>
      <c r="Q4241" t="s">
        <v>344</v>
      </c>
      <c r="U4241">
        <v>3</v>
      </c>
      <c r="V4241">
        <v>15</v>
      </c>
      <c r="Y4241" t="s">
        <v>345</v>
      </c>
      <c r="Z4241">
        <v>0</v>
      </c>
      <c r="AA4241" t="s">
        <v>346</v>
      </c>
      <c r="AB4241" t="s">
        <v>124</v>
      </c>
      <c r="AC4241">
        <v>232</v>
      </c>
    </row>
    <row r="4242" spans="1:29" x14ac:dyDescent="0.25">
      <c r="A4242">
        <v>345</v>
      </c>
      <c r="B4242">
        <v>345102</v>
      </c>
      <c r="C4242" t="s">
        <v>78</v>
      </c>
      <c r="D4242">
        <v>6090</v>
      </c>
      <c r="E4242">
        <v>41.46</v>
      </c>
      <c r="F4242" s="1">
        <v>42094</v>
      </c>
      <c r="G4242" t="s">
        <v>119</v>
      </c>
      <c r="H4242" t="s">
        <v>591</v>
      </c>
      <c r="I4242" t="s">
        <v>591</v>
      </c>
      <c r="K4242">
        <v>4212</v>
      </c>
      <c r="L4242">
        <v>205849</v>
      </c>
      <c r="Q4242" t="s">
        <v>344</v>
      </c>
      <c r="U4242">
        <v>3</v>
      </c>
      <c r="V4242">
        <v>15</v>
      </c>
      <c r="Y4242" t="s">
        <v>345</v>
      </c>
      <c r="Z4242">
        <v>0</v>
      </c>
      <c r="AA4242" t="s">
        <v>346</v>
      </c>
      <c r="AB4242" t="s">
        <v>124</v>
      </c>
      <c r="AC4242">
        <v>233</v>
      </c>
    </row>
    <row r="4243" spans="1:29" x14ac:dyDescent="0.25">
      <c r="A4243">
        <v>345</v>
      </c>
      <c r="B4243">
        <v>345101</v>
      </c>
      <c r="C4243" t="s">
        <v>78</v>
      </c>
      <c r="D4243">
        <v>6090</v>
      </c>
      <c r="E4243">
        <v>14.93</v>
      </c>
      <c r="F4243" s="1">
        <v>42094</v>
      </c>
      <c r="G4243" t="s">
        <v>119</v>
      </c>
      <c r="H4243" t="s">
        <v>590</v>
      </c>
      <c r="I4243" t="s">
        <v>590</v>
      </c>
      <c r="K4243">
        <v>5298</v>
      </c>
      <c r="L4243">
        <v>205849</v>
      </c>
      <c r="Q4243" t="s">
        <v>344</v>
      </c>
      <c r="U4243">
        <v>3</v>
      </c>
      <c r="V4243">
        <v>15</v>
      </c>
      <c r="Y4243" t="s">
        <v>345</v>
      </c>
      <c r="Z4243">
        <v>0</v>
      </c>
      <c r="AA4243" t="s">
        <v>346</v>
      </c>
      <c r="AB4243" t="s">
        <v>124</v>
      </c>
      <c r="AC4243">
        <v>38</v>
      </c>
    </row>
    <row r="4244" spans="1:29" x14ac:dyDescent="0.25">
      <c r="A4244">
        <v>345</v>
      </c>
      <c r="B4244">
        <v>345102</v>
      </c>
      <c r="C4244" t="s">
        <v>78</v>
      </c>
      <c r="D4244">
        <v>6090</v>
      </c>
      <c r="E4244">
        <v>130.53</v>
      </c>
      <c r="F4244" s="1">
        <v>42094</v>
      </c>
      <c r="G4244" t="s">
        <v>119</v>
      </c>
      <c r="H4244" t="s">
        <v>590</v>
      </c>
      <c r="I4244" t="s">
        <v>590</v>
      </c>
      <c r="K4244">
        <v>5298</v>
      </c>
      <c r="L4244">
        <v>205849</v>
      </c>
      <c r="Q4244" t="s">
        <v>344</v>
      </c>
      <c r="U4244">
        <v>3</v>
      </c>
      <c r="V4244">
        <v>15</v>
      </c>
      <c r="Y4244" t="s">
        <v>345</v>
      </c>
      <c r="Z4244">
        <v>0</v>
      </c>
      <c r="AA4244" t="s">
        <v>346</v>
      </c>
      <c r="AB4244" t="s">
        <v>124</v>
      </c>
      <c r="AC4244">
        <v>39</v>
      </c>
    </row>
    <row r="4245" spans="1:29" x14ac:dyDescent="0.25">
      <c r="A4245">
        <v>345</v>
      </c>
      <c r="B4245">
        <v>345102</v>
      </c>
      <c r="C4245" t="s">
        <v>78</v>
      </c>
      <c r="D4245">
        <v>6090</v>
      </c>
      <c r="E4245">
        <v>200</v>
      </c>
      <c r="F4245" s="1">
        <v>42095</v>
      </c>
      <c r="G4245" t="s">
        <v>119</v>
      </c>
      <c r="H4245" t="s">
        <v>589</v>
      </c>
      <c r="K4245">
        <v>671073</v>
      </c>
      <c r="L4245">
        <v>203568</v>
      </c>
      <c r="Q4245" t="s">
        <v>205</v>
      </c>
      <c r="U4245">
        <v>4</v>
      </c>
      <c r="V4245">
        <v>15</v>
      </c>
      <c r="X4245">
        <v>3019695</v>
      </c>
      <c r="Y4245" t="s">
        <v>122</v>
      </c>
      <c r="Z4245">
        <v>345</v>
      </c>
      <c r="AA4245" t="s">
        <v>147</v>
      </c>
      <c r="AB4245" t="s">
        <v>124</v>
      </c>
      <c r="AC4245">
        <v>1</v>
      </c>
    </row>
    <row r="4246" spans="1:29" x14ac:dyDescent="0.25">
      <c r="A4246">
        <v>345</v>
      </c>
      <c r="B4246">
        <v>345102</v>
      </c>
      <c r="C4246" t="s">
        <v>78</v>
      </c>
      <c r="D4246">
        <v>6090</v>
      </c>
      <c r="E4246">
        <v>300</v>
      </c>
      <c r="F4246" s="1">
        <v>42095</v>
      </c>
      <c r="G4246" t="s">
        <v>119</v>
      </c>
      <c r="H4246" t="s">
        <v>592</v>
      </c>
      <c r="K4246">
        <v>671085</v>
      </c>
      <c r="L4246">
        <v>203568</v>
      </c>
      <c r="Q4246" t="s">
        <v>205</v>
      </c>
      <c r="U4246">
        <v>4</v>
      </c>
      <c r="V4246">
        <v>15</v>
      </c>
      <c r="X4246">
        <v>3065795</v>
      </c>
      <c r="Y4246" t="s">
        <v>122</v>
      </c>
      <c r="Z4246">
        <v>345</v>
      </c>
      <c r="AA4246" t="s">
        <v>147</v>
      </c>
      <c r="AB4246" t="s">
        <v>124</v>
      </c>
      <c r="AC4246">
        <v>1</v>
      </c>
    </row>
    <row r="4247" spans="1:29" x14ac:dyDescent="0.25">
      <c r="A4247">
        <v>345</v>
      </c>
      <c r="B4247">
        <v>345102</v>
      </c>
      <c r="C4247" t="s">
        <v>78</v>
      </c>
      <c r="D4247">
        <v>6090</v>
      </c>
      <c r="E4247">
        <v>10</v>
      </c>
      <c r="F4247" s="1">
        <v>42101</v>
      </c>
      <c r="G4247" t="s">
        <v>119</v>
      </c>
      <c r="H4247" t="s">
        <v>587</v>
      </c>
      <c r="K4247">
        <v>674775</v>
      </c>
      <c r="L4247">
        <v>204997</v>
      </c>
      <c r="Q4247" t="s">
        <v>172</v>
      </c>
      <c r="U4247">
        <v>4</v>
      </c>
      <c r="V4247">
        <v>15</v>
      </c>
      <c r="X4247">
        <v>3005032</v>
      </c>
      <c r="Y4247" t="s">
        <v>122</v>
      </c>
      <c r="Z4247">
        <v>345</v>
      </c>
      <c r="AA4247" t="s">
        <v>147</v>
      </c>
      <c r="AB4247" t="s">
        <v>124</v>
      </c>
      <c r="AC4247">
        <v>1</v>
      </c>
    </row>
    <row r="4248" spans="1:29" x14ac:dyDescent="0.25">
      <c r="A4248">
        <v>345</v>
      </c>
      <c r="B4248">
        <v>345102</v>
      </c>
      <c r="C4248" t="s">
        <v>78</v>
      </c>
      <c r="D4248">
        <v>6090</v>
      </c>
      <c r="E4248">
        <v>6</v>
      </c>
      <c r="F4248" s="1">
        <v>42122</v>
      </c>
      <c r="G4248" t="s">
        <v>119</v>
      </c>
      <c r="H4248" t="s">
        <v>587</v>
      </c>
      <c r="K4248">
        <v>679532</v>
      </c>
      <c r="L4248">
        <v>206518</v>
      </c>
      <c r="Q4248" t="s">
        <v>172</v>
      </c>
      <c r="U4248">
        <v>4</v>
      </c>
      <c r="V4248">
        <v>15</v>
      </c>
      <c r="X4248">
        <v>3005032</v>
      </c>
      <c r="Y4248" t="s">
        <v>122</v>
      </c>
      <c r="Z4248">
        <v>345</v>
      </c>
      <c r="AA4248" t="s">
        <v>147</v>
      </c>
      <c r="AB4248" t="s">
        <v>124</v>
      </c>
      <c r="AC4248">
        <v>1</v>
      </c>
    </row>
    <row r="4249" spans="1:29" x14ac:dyDescent="0.25">
      <c r="A4249">
        <v>345</v>
      </c>
      <c r="B4249">
        <v>345101</v>
      </c>
      <c r="C4249" t="s">
        <v>78</v>
      </c>
      <c r="D4249">
        <v>6090</v>
      </c>
      <c r="E4249">
        <v>4.76</v>
      </c>
      <c r="F4249" s="1">
        <v>42124</v>
      </c>
      <c r="G4249" t="s">
        <v>119</v>
      </c>
      <c r="H4249" t="s">
        <v>591</v>
      </c>
      <c r="I4249" t="s">
        <v>591</v>
      </c>
      <c r="K4249">
        <v>4212</v>
      </c>
      <c r="L4249">
        <v>208038</v>
      </c>
      <c r="Q4249" t="s">
        <v>344</v>
      </c>
      <c r="U4249">
        <v>4</v>
      </c>
      <c r="V4249">
        <v>15</v>
      </c>
      <c r="Y4249" t="s">
        <v>345</v>
      </c>
      <c r="Z4249">
        <v>0</v>
      </c>
      <c r="AA4249" t="s">
        <v>346</v>
      </c>
      <c r="AB4249" t="s">
        <v>124</v>
      </c>
      <c r="AC4249">
        <v>232</v>
      </c>
    </row>
    <row r="4250" spans="1:29" x14ac:dyDescent="0.25">
      <c r="A4250">
        <v>345</v>
      </c>
      <c r="B4250">
        <v>345102</v>
      </c>
      <c r="C4250" t="s">
        <v>78</v>
      </c>
      <c r="D4250">
        <v>6090</v>
      </c>
      <c r="E4250">
        <v>41.62</v>
      </c>
      <c r="F4250" s="1">
        <v>42124</v>
      </c>
      <c r="G4250" t="s">
        <v>119</v>
      </c>
      <c r="H4250" t="s">
        <v>591</v>
      </c>
      <c r="I4250" t="s">
        <v>591</v>
      </c>
      <c r="K4250">
        <v>4212</v>
      </c>
      <c r="L4250">
        <v>208038</v>
      </c>
      <c r="Q4250" t="s">
        <v>344</v>
      </c>
      <c r="U4250">
        <v>4</v>
      </c>
      <c r="V4250">
        <v>15</v>
      </c>
      <c r="Y4250" t="s">
        <v>345</v>
      </c>
      <c r="Z4250">
        <v>0</v>
      </c>
      <c r="AA4250" t="s">
        <v>346</v>
      </c>
      <c r="AB4250" t="s">
        <v>124</v>
      </c>
      <c r="AC4250">
        <v>233</v>
      </c>
    </row>
    <row r="4251" spans="1:29" x14ac:dyDescent="0.25">
      <c r="A4251">
        <v>345</v>
      </c>
      <c r="B4251">
        <v>345101</v>
      </c>
      <c r="C4251" t="s">
        <v>78</v>
      </c>
      <c r="D4251">
        <v>6090</v>
      </c>
      <c r="E4251">
        <v>14.92</v>
      </c>
      <c r="F4251" s="1">
        <v>42124</v>
      </c>
      <c r="G4251" t="s">
        <v>119</v>
      </c>
      <c r="H4251" t="s">
        <v>590</v>
      </c>
      <c r="I4251" t="s">
        <v>590</v>
      </c>
      <c r="K4251">
        <v>5298</v>
      </c>
      <c r="L4251">
        <v>208038</v>
      </c>
      <c r="Q4251" t="s">
        <v>344</v>
      </c>
      <c r="U4251">
        <v>4</v>
      </c>
      <c r="V4251">
        <v>15</v>
      </c>
      <c r="Y4251" t="s">
        <v>345</v>
      </c>
      <c r="Z4251">
        <v>0</v>
      </c>
      <c r="AA4251" t="s">
        <v>346</v>
      </c>
      <c r="AB4251" t="s">
        <v>124</v>
      </c>
      <c r="AC4251">
        <v>38</v>
      </c>
    </row>
    <row r="4252" spans="1:29" x14ac:dyDescent="0.25">
      <c r="A4252">
        <v>345</v>
      </c>
      <c r="B4252">
        <v>345102</v>
      </c>
      <c r="C4252" t="s">
        <v>78</v>
      </c>
      <c r="D4252">
        <v>6090</v>
      </c>
      <c r="E4252">
        <v>130.54</v>
      </c>
      <c r="F4252" s="1">
        <v>42124</v>
      </c>
      <c r="G4252" t="s">
        <v>119</v>
      </c>
      <c r="H4252" t="s">
        <v>590</v>
      </c>
      <c r="I4252" t="s">
        <v>590</v>
      </c>
      <c r="K4252">
        <v>5298</v>
      </c>
      <c r="L4252">
        <v>208038</v>
      </c>
      <c r="Q4252" t="s">
        <v>344</v>
      </c>
      <c r="U4252">
        <v>4</v>
      </c>
      <c r="V4252">
        <v>15</v>
      </c>
      <c r="Y4252" t="s">
        <v>345</v>
      </c>
      <c r="Z4252">
        <v>0</v>
      </c>
      <c r="AA4252" t="s">
        <v>346</v>
      </c>
      <c r="AB4252" t="s">
        <v>124</v>
      </c>
      <c r="AC4252">
        <v>39</v>
      </c>
    </row>
    <row r="4253" spans="1:29" x14ac:dyDescent="0.25">
      <c r="A4253">
        <v>345</v>
      </c>
      <c r="B4253">
        <v>345102</v>
      </c>
      <c r="C4253" t="s">
        <v>78</v>
      </c>
      <c r="D4253">
        <v>6090</v>
      </c>
      <c r="E4253">
        <v>200</v>
      </c>
      <c r="F4253" s="1">
        <v>42125</v>
      </c>
      <c r="G4253" t="s">
        <v>119</v>
      </c>
      <c r="H4253" t="s">
        <v>589</v>
      </c>
      <c r="K4253">
        <v>678311</v>
      </c>
      <c r="L4253">
        <v>206050</v>
      </c>
      <c r="Q4253" t="s">
        <v>205</v>
      </c>
      <c r="U4253">
        <v>5</v>
      </c>
      <c r="V4253">
        <v>15</v>
      </c>
      <c r="X4253">
        <v>3019695</v>
      </c>
      <c r="Y4253" t="s">
        <v>122</v>
      </c>
      <c r="Z4253">
        <v>345</v>
      </c>
      <c r="AA4253" t="s">
        <v>147</v>
      </c>
      <c r="AB4253" t="s">
        <v>124</v>
      </c>
      <c r="AC4253">
        <v>1</v>
      </c>
    </row>
    <row r="4254" spans="1:29" x14ac:dyDescent="0.25">
      <c r="A4254">
        <v>345</v>
      </c>
      <c r="B4254">
        <v>345102</v>
      </c>
      <c r="C4254" t="s">
        <v>78</v>
      </c>
      <c r="D4254">
        <v>6090</v>
      </c>
      <c r="E4254">
        <v>300</v>
      </c>
      <c r="F4254" s="1">
        <v>42125</v>
      </c>
      <c r="G4254" t="s">
        <v>119</v>
      </c>
      <c r="H4254" t="s">
        <v>592</v>
      </c>
      <c r="K4254">
        <v>678323</v>
      </c>
      <c r="L4254">
        <v>206050</v>
      </c>
      <c r="Q4254" t="s">
        <v>205</v>
      </c>
      <c r="U4254">
        <v>5</v>
      </c>
      <c r="V4254">
        <v>15</v>
      </c>
      <c r="X4254">
        <v>3065795</v>
      </c>
      <c r="Y4254" t="s">
        <v>122</v>
      </c>
      <c r="Z4254">
        <v>345</v>
      </c>
      <c r="AA4254" t="s">
        <v>147</v>
      </c>
      <c r="AB4254" t="s">
        <v>124</v>
      </c>
      <c r="AC4254">
        <v>1</v>
      </c>
    </row>
    <row r="4255" spans="1:29" x14ac:dyDescent="0.25">
      <c r="A4255">
        <v>345</v>
      </c>
      <c r="B4255">
        <v>345102</v>
      </c>
      <c r="C4255" t="s">
        <v>78</v>
      </c>
      <c r="D4255">
        <v>6090</v>
      </c>
      <c r="E4255">
        <v>2.5</v>
      </c>
      <c r="F4255" s="1">
        <v>42130</v>
      </c>
      <c r="G4255" t="s">
        <v>119</v>
      </c>
      <c r="H4255" t="s">
        <v>587</v>
      </c>
      <c r="K4255">
        <v>681525</v>
      </c>
      <c r="L4255">
        <v>207295</v>
      </c>
      <c r="Q4255" t="s">
        <v>172</v>
      </c>
      <c r="U4255">
        <v>5</v>
      </c>
      <c r="V4255">
        <v>15</v>
      </c>
      <c r="X4255">
        <v>3005032</v>
      </c>
      <c r="Y4255" t="s">
        <v>122</v>
      </c>
      <c r="Z4255">
        <v>345</v>
      </c>
      <c r="AA4255" t="s">
        <v>147</v>
      </c>
      <c r="AB4255" t="s">
        <v>124</v>
      </c>
      <c r="AC4255">
        <v>1</v>
      </c>
    </row>
    <row r="4256" spans="1:29" x14ac:dyDescent="0.25">
      <c r="A4256">
        <v>345</v>
      </c>
      <c r="B4256">
        <v>345102</v>
      </c>
      <c r="C4256" t="s">
        <v>78</v>
      </c>
      <c r="D4256">
        <v>6090</v>
      </c>
      <c r="E4256">
        <v>10</v>
      </c>
      <c r="F4256" s="1">
        <v>42151</v>
      </c>
      <c r="G4256" t="s">
        <v>119</v>
      </c>
      <c r="H4256" t="s">
        <v>587</v>
      </c>
      <c r="K4256">
        <v>686025</v>
      </c>
      <c r="L4256">
        <v>208710</v>
      </c>
      <c r="Q4256" t="s">
        <v>172</v>
      </c>
      <c r="U4256">
        <v>5</v>
      </c>
      <c r="V4256">
        <v>15</v>
      </c>
      <c r="X4256">
        <v>3005032</v>
      </c>
      <c r="Y4256" t="s">
        <v>122</v>
      </c>
      <c r="Z4256">
        <v>345</v>
      </c>
      <c r="AA4256" t="s">
        <v>147</v>
      </c>
      <c r="AB4256" t="s">
        <v>124</v>
      </c>
      <c r="AC4256">
        <v>1</v>
      </c>
    </row>
    <row r="4257" spans="1:29" x14ac:dyDescent="0.25">
      <c r="A4257">
        <v>345</v>
      </c>
      <c r="B4257">
        <v>345101</v>
      </c>
      <c r="C4257" t="s">
        <v>78</v>
      </c>
      <c r="D4257">
        <v>6090</v>
      </c>
      <c r="E4257">
        <v>4.8899999999999997</v>
      </c>
      <c r="F4257" s="1">
        <v>42155</v>
      </c>
      <c r="G4257" t="s">
        <v>119</v>
      </c>
      <c r="H4257" t="s">
        <v>591</v>
      </c>
      <c r="I4257" t="s">
        <v>591</v>
      </c>
      <c r="K4257">
        <v>4212</v>
      </c>
      <c r="L4257">
        <v>210146</v>
      </c>
      <c r="Q4257" t="s">
        <v>344</v>
      </c>
      <c r="U4257">
        <v>5</v>
      </c>
      <c r="V4257">
        <v>15</v>
      </c>
      <c r="Y4257" t="s">
        <v>345</v>
      </c>
      <c r="Z4257">
        <v>0</v>
      </c>
      <c r="AA4257" t="s">
        <v>346</v>
      </c>
      <c r="AB4257" t="s">
        <v>124</v>
      </c>
      <c r="AC4257">
        <v>232</v>
      </c>
    </row>
    <row r="4258" spans="1:29" x14ac:dyDescent="0.25">
      <c r="A4258">
        <v>345</v>
      </c>
      <c r="B4258">
        <v>345102</v>
      </c>
      <c r="C4258" t="s">
        <v>78</v>
      </c>
      <c r="D4258">
        <v>6090</v>
      </c>
      <c r="E4258">
        <v>43.01</v>
      </c>
      <c r="F4258" s="1">
        <v>42155</v>
      </c>
      <c r="G4258" t="s">
        <v>119</v>
      </c>
      <c r="H4258" t="s">
        <v>591</v>
      </c>
      <c r="I4258" t="s">
        <v>591</v>
      </c>
      <c r="K4258">
        <v>4212</v>
      </c>
      <c r="L4258">
        <v>210146</v>
      </c>
      <c r="Q4258" t="s">
        <v>344</v>
      </c>
      <c r="U4258">
        <v>5</v>
      </c>
      <c r="V4258">
        <v>15</v>
      </c>
      <c r="Y4258" t="s">
        <v>345</v>
      </c>
      <c r="Z4258">
        <v>0</v>
      </c>
      <c r="AA4258" t="s">
        <v>346</v>
      </c>
      <c r="AB4258" t="s">
        <v>124</v>
      </c>
      <c r="AC4258">
        <v>233</v>
      </c>
    </row>
    <row r="4259" spans="1:29" x14ac:dyDescent="0.25">
      <c r="A4259">
        <v>345</v>
      </c>
      <c r="B4259">
        <v>345101</v>
      </c>
      <c r="C4259" t="s">
        <v>78</v>
      </c>
      <c r="D4259">
        <v>6090</v>
      </c>
      <c r="E4259">
        <v>14.84</v>
      </c>
      <c r="F4259" s="1">
        <v>42155</v>
      </c>
      <c r="G4259" t="s">
        <v>119</v>
      </c>
      <c r="H4259" t="s">
        <v>590</v>
      </c>
      <c r="I4259" t="s">
        <v>590</v>
      </c>
      <c r="K4259">
        <v>5298</v>
      </c>
      <c r="L4259">
        <v>210146</v>
      </c>
      <c r="Q4259" t="s">
        <v>344</v>
      </c>
      <c r="U4259">
        <v>5</v>
      </c>
      <c r="V4259">
        <v>15</v>
      </c>
      <c r="Y4259" t="s">
        <v>345</v>
      </c>
      <c r="Z4259">
        <v>0</v>
      </c>
      <c r="AA4259" t="s">
        <v>346</v>
      </c>
      <c r="AB4259" t="s">
        <v>124</v>
      </c>
      <c r="AC4259">
        <v>38</v>
      </c>
    </row>
    <row r="4260" spans="1:29" x14ac:dyDescent="0.25">
      <c r="A4260">
        <v>345</v>
      </c>
      <c r="B4260">
        <v>345102</v>
      </c>
      <c r="C4260" t="s">
        <v>78</v>
      </c>
      <c r="D4260">
        <v>6090</v>
      </c>
      <c r="E4260">
        <v>130.38</v>
      </c>
      <c r="F4260" s="1">
        <v>42155</v>
      </c>
      <c r="G4260" t="s">
        <v>119</v>
      </c>
      <c r="H4260" t="s">
        <v>590</v>
      </c>
      <c r="I4260" t="s">
        <v>590</v>
      </c>
      <c r="K4260">
        <v>5298</v>
      </c>
      <c r="L4260">
        <v>210146</v>
      </c>
      <c r="Q4260" t="s">
        <v>344</v>
      </c>
      <c r="U4260">
        <v>5</v>
      </c>
      <c r="V4260">
        <v>15</v>
      </c>
      <c r="Y4260" t="s">
        <v>345</v>
      </c>
      <c r="Z4260">
        <v>0</v>
      </c>
      <c r="AA4260" t="s">
        <v>346</v>
      </c>
      <c r="AB4260" t="s">
        <v>124</v>
      </c>
      <c r="AC4260">
        <v>39</v>
      </c>
    </row>
    <row r="4261" spans="1:29" x14ac:dyDescent="0.25">
      <c r="A4261">
        <v>345</v>
      </c>
      <c r="B4261">
        <v>345102</v>
      </c>
      <c r="C4261" t="s">
        <v>78</v>
      </c>
      <c r="D4261">
        <v>6090</v>
      </c>
      <c r="E4261">
        <v>200</v>
      </c>
      <c r="F4261" s="1">
        <v>42156</v>
      </c>
      <c r="G4261" t="s">
        <v>119</v>
      </c>
      <c r="H4261" t="s">
        <v>589</v>
      </c>
      <c r="K4261">
        <v>685051</v>
      </c>
      <c r="L4261">
        <v>208341</v>
      </c>
      <c r="Q4261" t="s">
        <v>205</v>
      </c>
      <c r="U4261">
        <v>6</v>
      </c>
      <c r="V4261">
        <v>15</v>
      </c>
      <c r="X4261">
        <v>3019695</v>
      </c>
      <c r="Y4261" t="s">
        <v>122</v>
      </c>
      <c r="Z4261">
        <v>345</v>
      </c>
      <c r="AA4261" t="s">
        <v>147</v>
      </c>
      <c r="AB4261" t="s">
        <v>124</v>
      </c>
      <c r="AC4261">
        <v>1</v>
      </c>
    </row>
    <row r="4262" spans="1:29" x14ac:dyDescent="0.25">
      <c r="A4262">
        <v>345</v>
      </c>
      <c r="B4262">
        <v>345102</v>
      </c>
      <c r="C4262" t="s">
        <v>78</v>
      </c>
      <c r="D4262">
        <v>6090</v>
      </c>
      <c r="E4262">
        <v>300</v>
      </c>
      <c r="F4262" s="1">
        <v>42156</v>
      </c>
      <c r="G4262" t="s">
        <v>119</v>
      </c>
      <c r="H4262" t="s">
        <v>592</v>
      </c>
      <c r="K4262">
        <v>685063</v>
      </c>
      <c r="L4262">
        <v>208341</v>
      </c>
      <c r="Q4262" t="s">
        <v>205</v>
      </c>
      <c r="U4262">
        <v>6</v>
      </c>
      <c r="V4262">
        <v>15</v>
      </c>
      <c r="X4262">
        <v>3065795</v>
      </c>
      <c r="Y4262" t="s">
        <v>122</v>
      </c>
      <c r="Z4262">
        <v>345</v>
      </c>
      <c r="AA4262" t="s">
        <v>147</v>
      </c>
      <c r="AB4262" t="s">
        <v>124</v>
      </c>
      <c r="AC4262">
        <v>1</v>
      </c>
    </row>
    <row r="4263" spans="1:29" x14ac:dyDescent="0.25">
      <c r="A4263">
        <v>345</v>
      </c>
      <c r="B4263">
        <v>345101</v>
      </c>
      <c r="C4263" t="s">
        <v>78</v>
      </c>
      <c r="D4263">
        <v>6090</v>
      </c>
      <c r="E4263">
        <v>4.8600000000000003</v>
      </c>
      <c r="F4263" s="1">
        <v>42185</v>
      </c>
      <c r="G4263" t="s">
        <v>119</v>
      </c>
      <c r="H4263" t="s">
        <v>591</v>
      </c>
      <c r="I4263" t="s">
        <v>591</v>
      </c>
      <c r="K4263">
        <v>4212</v>
      </c>
      <c r="L4263">
        <v>212653</v>
      </c>
      <c r="Q4263" t="s">
        <v>344</v>
      </c>
      <c r="U4263">
        <v>6</v>
      </c>
      <c r="V4263">
        <v>15</v>
      </c>
      <c r="Y4263" t="s">
        <v>345</v>
      </c>
      <c r="Z4263">
        <v>0</v>
      </c>
      <c r="AA4263" t="s">
        <v>346</v>
      </c>
      <c r="AB4263" t="s">
        <v>124</v>
      </c>
      <c r="AC4263">
        <v>232</v>
      </c>
    </row>
    <row r="4264" spans="1:29" x14ac:dyDescent="0.25">
      <c r="A4264">
        <v>345</v>
      </c>
      <c r="B4264">
        <v>345102</v>
      </c>
      <c r="C4264" t="s">
        <v>78</v>
      </c>
      <c r="D4264">
        <v>6090</v>
      </c>
      <c r="E4264">
        <v>43.09</v>
      </c>
      <c r="F4264" s="1">
        <v>42185</v>
      </c>
      <c r="G4264" t="s">
        <v>119</v>
      </c>
      <c r="H4264" t="s">
        <v>591</v>
      </c>
      <c r="I4264" t="s">
        <v>591</v>
      </c>
      <c r="K4264">
        <v>4212</v>
      </c>
      <c r="L4264">
        <v>212653</v>
      </c>
      <c r="Q4264" t="s">
        <v>344</v>
      </c>
      <c r="U4264">
        <v>6</v>
      </c>
      <c r="V4264">
        <v>15</v>
      </c>
      <c r="Y4264" t="s">
        <v>345</v>
      </c>
      <c r="Z4264">
        <v>0</v>
      </c>
      <c r="AA4264" t="s">
        <v>346</v>
      </c>
      <c r="AB4264" t="s">
        <v>124</v>
      </c>
      <c r="AC4264">
        <v>233</v>
      </c>
    </row>
    <row r="4265" spans="1:29" x14ac:dyDescent="0.25">
      <c r="A4265">
        <v>345</v>
      </c>
      <c r="B4265">
        <v>345101</v>
      </c>
      <c r="C4265" t="s">
        <v>78</v>
      </c>
      <c r="D4265">
        <v>6090</v>
      </c>
      <c r="E4265">
        <v>14.75</v>
      </c>
      <c r="F4265" s="1">
        <v>42185</v>
      </c>
      <c r="G4265" t="s">
        <v>119</v>
      </c>
      <c r="H4265" t="s">
        <v>590</v>
      </c>
      <c r="I4265" t="s">
        <v>590</v>
      </c>
      <c r="K4265">
        <v>5298</v>
      </c>
      <c r="L4265">
        <v>212653</v>
      </c>
      <c r="Q4265" t="s">
        <v>344</v>
      </c>
      <c r="U4265">
        <v>6</v>
      </c>
      <c r="V4265">
        <v>15</v>
      </c>
      <c r="Y4265" t="s">
        <v>345</v>
      </c>
      <c r="Z4265">
        <v>0</v>
      </c>
      <c r="AA4265" t="s">
        <v>346</v>
      </c>
      <c r="AB4265" t="s">
        <v>124</v>
      </c>
      <c r="AC4265">
        <v>38</v>
      </c>
    </row>
    <row r="4266" spans="1:29" x14ac:dyDescent="0.25">
      <c r="A4266">
        <v>345</v>
      </c>
      <c r="B4266">
        <v>345102</v>
      </c>
      <c r="C4266" t="s">
        <v>78</v>
      </c>
      <c r="D4266">
        <v>6090</v>
      </c>
      <c r="E4266">
        <v>130.62</v>
      </c>
      <c r="F4266" s="1">
        <v>42185</v>
      </c>
      <c r="G4266" t="s">
        <v>119</v>
      </c>
      <c r="H4266" t="s">
        <v>590</v>
      </c>
      <c r="I4266" t="s">
        <v>590</v>
      </c>
      <c r="K4266">
        <v>5298</v>
      </c>
      <c r="L4266">
        <v>212653</v>
      </c>
      <c r="Q4266" t="s">
        <v>344</v>
      </c>
      <c r="U4266">
        <v>6</v>
      </c>
      <c r="V4266">
        <v>15</v>
      </c>
      <c r="Y4266" t="s">
        <v>345</v>
      </c>
      <c r="Z4266">
        <v>0</v>
      </c>
      <c r="AA4266" t="s">
        <v>346</v>
      </c>
      <c r="AB4266" t="s">
        <v>124</v>
      </c>
      <c r="AC4266">
        <v>39</v>
      </c>
    </row>
    <row r="4267" spans="1:29" x14ac:dyDescent="0.25">
      <c r="A4267">
        <v>345</v>
      </c>
      <c r="B4267">
        <v>345102</v>
      </c>
      <c r="C4267" t="s">
        <v>78</v>
      </c>
      <c r="D4267">
        <v>6090</v>
      </c>
      <c r="E4267">
        <v>150</v>
      </c>
      <c r="F4267" s="1">
        <v>42185</v>
      </c>
      <c r="G4267" t="s">
        <v>119</v>
      </c>
      <c r="H4267" t="s">
        <v>587</v>
      </c>
      <c r="K4267">
        <v>694481</v>
      </c>
      <c r="L4267">
        <v>211382</v>
      </c>
      <c r="Q4267" t="s">
        <v>172</v>
      </c>
      <c r="U4267">
        <v>6</v>
      </c>
      <c r="V4267">
        <v>15</v>
      </c>
      <c r="X4267">
        <v>3005032</v>
      </c>
      <c r="Y4267" t="s">
        <v>122</v>
      </c>
      <c r="Z4267">
        <v>345</v>
      </c>
      <c r="AA4267" t="s">
        <v>147</v>
      </c>
      <c r="AB4267" t="s">
        <v>124</v>
      </c>
      <c r="AC4267">
        <v>1</v>
      </c>
    </row>
    <row r="4268" spans="1:29" x14ac:dyDescent="0.25">
      <c r="A4268">
        <v>345</v>
      </c>
      <c r="B4268">
        <v>345101</v>
      </c>
      <c r="C4268" t="s">
        <v>78</v>
      </c>
      <c r="D4268">
        <v>6110</v>
      </c>
      <c r="E4268">
        <v>237.88</v>
      </c>
      <c r="F4268" s="1">
        <v>41851</v>
      </c>
      <c r="G4268" t="s">
        <v>119</v>
      </c>
      <c r="H4268" t="s">
        <v>593</v>
      </c>
      <c r="I4268" t="s">
        <v>593</v>
      </c>
      <c r="K4268">
        <v>19446</v>
      </c>
      <c r="L4268">
        <v>188241</v>
      </c>
      <c r="Q4268" t="s">
        <v>344</v>
      </c>
      <c r="U4268">
        <v>7</v>
      </c>
      <c r="V4268">
        <v>14</v>
      </c>
      <c r="Y4268" t="s">
        <v>345</v>
      </c>
      <c r="Z4268">
        <v>0</v>
      </c>
      <c r="AA4268" t="s">
        <v>346</v>
      </c>
      <c r="AB4268" t="s">
        <v>124</v>
      </c>
      <c r="AC4268">
        <v>229</v>
      </c>
    </row>
    <row r="4269" spans="1:29" x14ac:dyDescent="0.25">
      <c r="A4269">
        <v>345</v>
      </c>
      <c r="B4269">
        <v>345102</v>
      </c>
      <c r="C4269" t="s">
        <v>78</v>
      </c>
      <c r="D4269">
        <v>6110</v>
      </c>
      <c r="E4269">
        <v>2121.41</v>
      </c>
      <c r="F4269" s="1">
        <v>41851</v>
      </c>
      <c r="G4269" t="s">
        <v>119</v>
      </c>
      <c r="H4269" t="s">
        <v>593</v>
      </c>
      <c r="I4269" t="s">
        <v>593</v>
      </c>
      <c r="K4269">
        <v>19446</v>
      </c>
      <c r="L4269">
        <v>188241</v>
      </c>
      <c r="Q4269" t="s">
        <v>344</v>
      </c>
      <c r="U4269">
        <v>7</v>
      </c>
      <c r="V4269">
        <v>14</v>
      </c>
      <c r="Y4269" t="s">
        <v>345</v>
      </c>
      <c r="Z4269">
        <v>0</v>
      </c>
      <c r="AA4269" t="s">
        <v>346</v>
      </c>
      <c r="AB4269" t="s">
        <v>124</v>
      </c>
      <c r="AC4269">
        <v>230</v>
      </c>
    </row>
    <row r="4270" spans="1:29" x14ac:dyDescent="0.25">
      <c r="A4270">
        <v>345</v>
      </c>
      <c r="B4270">
        <v>345101</v>
      </c>
      <c r="C4270" t="s">
        <v>78</v>
      </c>
      <c r="D4270">
        <v>6110</v>
      </c>
      <c r="E4270">
        <v>220.24</v>
      </c>
      <c r="F4270" s="1">
        <v>41882</v>
      </c>
      <c r="G4270" t="s">
        <v>119</v>
      </c>
      <c r="H4270" t="s">
        <v>593</v>
      </c>
      <c r="I4270" t="s">
        <v>593</v>
      </c>
      <c r="K4270">
        <v>19446</v>
      </c>
      <c r="L4270">
        <v>190224</v>
      </c>
      <c r="Q4270" t="s">
        <v>344</v>
      </c>
      <c r="U4270">
        <v>8</v>
      </c>
      <c r="V4270">
        <v>14</v>
      </c>
      <c r="Y4270" t="s">
        <v>345</v>
      </c>
      <c r="Z4270">
        <v>0</v>
      </c>
      <c r="AA4270" t="s">
        <v>346</v>
      </c>
      <c r="AB4270" t="s">
        <v>124</v>
      </c>
      <c r="AC4270">
        <v>228</v>
      </c>
    </row>
    <row r="4271" spans="1:29" x14ac:dyDescent="0.25">
      <c r="A4271">
        <v>345</v>
      </c>
      <c r="B4271">
        <v>345102</v>
      </c>
      <c r="C4271" t="s">
        <v>78</v>
      </c>
      <c r="D4271">
        <v>6110</v>
      </c>
      <c r="E4271">
        <v>1955.82</v>
      </c>
      <c r="F4271" s="1">
        <v>41882</v>
      </c>
      <c r="G4271" t="s">
        <v>119</v>
      </c>
      <c r="H4271" t="s">
        <v>593</v>
      </c>
      <c r="I4271" t="s">
        <v>593</v>
      </c>
      <c r="K4271">
        <v>19446</v>
      </c>
      <c r="L4271">
        <v>190224</v>
      </c>
      <c r="Q4271" t="s">
        <v>344</v>
      </c>
      <c r="U4271">
        <v>8</v>
      </c>
      <c r="V4271">
        <v>14</v>
      </c>
      <c r="Y4271" t="s">
        <v>345</v>
      </c>
      <c r="Z4271">
        <v>0</v>
      </c>
      <c r="AA4271" t="s">
        <v>346</v>
      </c>
      <c r="AB4271" t="s">
        <v>124</v>
      </c>
      <c r="AC4271">
        <v>229</v>
      </c>
    </row>
    <row r="4272" spans="1:29" x14ac:dyDescent="0.25">
      <c r="A4272">
        <v>345</v>
      </c>
      <c r="B4272">
        <v>345101</v>
      </c>
      <c r="C4272" t="s">
        <v>78</v>
      </c>
      <c r="D4272">
        <v>6110</v>
      </c>
      <c r="E4272">
        <v>-897.22</v>
      </c>
      <c r="F4272" s="1">
        <v>41882</v>
      </c>
      <c r="G4272" t="s">
        <v>119</v>
      </c>
      <c r="H4272" t="s">
        <v>594</v>
      </c>
      <c r="I4272" t="s">
        <v>593</v>
      </c>
      <c r="K4272">
        <v>301710</v>
      </c>
      <c r="L4272">
        <v>190244</v>
      </c>
      <c r="Q4272" t="s">
        <v>344</v>
      </c>
      <c r="U4272">
        <v>8</v>
      </c>
      <c r="V4272">
        <v>14</v>
      </c>
      <c r="Y4272" t="s">
        <v>345</v>
      </c>
      <c r="Z4272">
        <v>102</v>
      </c>
      <c r="AA4272" t="s">
        <v>123</v>
      </c>
      <c r="AB4272" t="s">
        <v>124</v>
      </c>
      <c r="AC4272">
        <v>227</v>
      </c>
    </row>
    <row r="4273" spans="1:29" x14ac:dyDescent="0.25">
      <c r="A4273">
        <v>345</v>
      </c>
      <c r="B4273">
        <v>345102</v>
      </c>
      <c r="C4273" t="s">
        <v>78</v>
      </c>
      <c r="D4273">
        <v>6110</v>
      </c>
      <c r="E4273">
        <v>-896.15</v>
      </c>
      <c r="F4273" s="1">
        <v>41882</v>
      </c>
      <c r="G4273" t="s">
        <v>119</v>
      </c>
      <c r="H4273" t="s">
        <v>594</v>
      </c>
      <c r="I4273" t="s">
        <v>593</v>
      </c>
      <c r="K4273">
        <v>301710</v>
      </c>
      <c r="L4273">
        <v>190244</v>
      </c>
      <c r="Q4273" t="s">
        <v>344</v>
      </c>
      <c r="U4273">
        <v>8</v>
      </c>
      <c r="V4273">
        <v>14</v>
      </c>
      <c r="Y4273" t="s">
        <v>345</v>
      </c>
      <c r="Z4273">
        <v>102</v>
      </c>
      <c r="AA4273" t="s">
        <v>123</v>
      </c>
      <c r="AB4273" t="s">
        <v>124</v>
      </c>
      <c r="AC4273">
        <v>228</v>
      </c>
    </row>
    <row r="4274" spans="1:29" x14ac:dyDescent="0.25">
      <c r="A4274">
        <v>345</v>
      </c>
      <c r="B4274">
        <v>345101</v>
      </c>
      <c r="C4274" t="s">
        <v>78</v>
      </c>
      <c r="D4274">
        <v>6110</v>
      </c>
      <c r="E4274">
        <v>228.11</v>
      </c>
      <c r="F4274" s="1">
        <v>41882</v>
      </c>
      <c r="G4274" t="s">
        <v>119</v>
      </c>
      <c r="H4274" t="s">
        <v>595</v>
      </c>
      <c r="I4274" t="s">
        <v>593</v>
      </c>
      <c r="K4274">
        <v>301711</v>
      </c>
      <c r="L4274">
        <v>190247</v>
      </c>
      <c r="Q4274" t="s">
        <v>344</v>
      </c>
      <c r="U4274">
        <v>8</v>
      </c>
      <c r="V4274">
        <v>14</v>
      </c>
      <c r="Y4274" t="s">
        <v>345</v>
      </c>
      <c r="Z4274">
        <v>102</v>
      </c>
      <c r="AA4274" t="s">
        <v>123</v>
      </c>
      <c r="AB4274" t="s">
        <v>124</v>
      </c>
      <c r="AC4274">
        <v>229</v>
      </c>
    </row>
    <row r="4275" spans="1:29" x14ac:dyDescent="0.25">
      <c r="A4275">
        <v>345</v>
      </c>
      <c r="B4275">
        <v>345102</v>
      </c>
      <c r="C4275" t="s">
        <v>78</v>
      </c>
      <c r="D4275">
        <v>6110</v>
      </c>
      <c r="E4275">
        <v>2020.12</v>
      </c>
      <c r="F4275" s="1">
        <v>41882</v>
      </c>
      <c r="G4275" t="s">
        <v>119</v>
      </c>
      <c r="H4275" t="s">
        <v>595</v>
      </c>
      <c r="I4275" t="s">
        <v>593</v>
      </c>
      <c r="K4275">
        <v>301711</v>
      </c>
      <c r="L4275">
        <v>190247</v>
      </c>
      <c r="Q4275" t="s">
        <v>344</v>
      </c>
      <c r="U4275">
        <v>8</v>
      </c>
      <c r="V4275">
        <v>14</v>
      </c>
      <c r="Y4275" t="s">
        <v>345</v>
      </c>
      <c r="Z4275">
        <v>102</v>
      </c>
      <c r="AA4275" t="s">
        <v>123</v>
      </c>
      <c r="AB4275" t="s">
        <v>124</v>
      </c>
      <c r="AC4275">
        <v>230</v>
      </c>
    </row>
    <row r="4276" spans="1:29" x14ac:dyDescent="0.25">
      <c r="A4276">
        <v>345</v>
      </c>
      <c r="B4276">
        <v>345101</v>
      </c>
      <c r="C4276" t="s">
        <v>78</v>
      </c>
      <c r="D4276">
        <v>6110</v>
      </c>
      <c r="E4276">
        <v>231.22</v>
      </c>
      <c r="F4276" s="1">
        <v>41912</v>
      </c>
      <c r="G4276" t="s">
        <v>119</v>
      </c>
      <c r="H4276" t="s">
        <v>593</v>
      </c>
      <c r="I4276" t="s">
        <v>593</v>
      </c>
      <c r="K4276">
        <v>19446</v>
      </c>
      <c r="L4276">
        <v>192448</v>
      </c>
      <c r="Q4276" t="s">
        <v>344</v>
      </c>
      <c r="U4276">
        <v>9</v>
      </c>
      <c r="V4276">
        <v>14</v>
      </c>
      <c r="Y4276" t="s">
        <v>345</v>
      </c>
      <c r="Z4276">
        <v>0</v>
      </c>
      <c r="AA4276" t="s">
        <v>346</v>
      </c>
      <c r="AB4276" t="s">
        <v>124</v>
      </c>
      <c r="AC4276">
        <v>228</v>
      </c>
    </row>
    <row r="4277" spans="1:29" x14ac:dyDescent="0.25">
      <c r="A4277">
        <v>345</v>
      </c>
      <c r="B4277">
        <v>345102</v>
      </c>
      <c r="C4277" t="s">
        <v>78</v>
      </c>
      <c r="D4277">
        <v>6110</v>
      </c>
      <c r="E4277">
        <v>2027.43</v>
      </c>
      <c r="F4277" s="1">
        <v>41912</v>
      </c>
      <c r="G4277" t="s">
        <v>119</v>
      </c>
      <c r="H4277" t="s">
        <v>593</v>
      </c>
      <c r="I4277" t="s">
        <v>593</v>
      </c>
      <c r="K4277">
        <v>19446</v>
      </c>
      <c r="L4277">
        <v>192448</v>
      </c>
      <c r="Q4277" t="s">
        <v>344</v>
      </c>
      <c r="U4277">
        <v>9</v>
      </c>
      <c r="V4277">
        <v>14</v>
      </c>
      <c r="Y4277" t="s">
        <v>345</v>
      </c>
      <c r="Z4277">
        <v>0</v>
      </c>
      <c r="AA4277" t="s">
        <v>346</v>
      </c>
      <c r="AB4277" t="s">
        <v>124</v>
      </c>
      <c r="AC4277">
        <v>229</v>
      </c>
    </row>
    <row r="4278" spans="1:29" x14ac:dyDescent="0.25">
      <c r="A4278">
        <v>345</v>
      </c>
      <c r="B4278">
        <v>345101</v>
      </c>
      <c r="C4278" t="s">
        <v>78</v>
      </c>
      <c r="D4278">
        <v>6110</v>
      </c>
      <c r="E4278">
        <v>236.44</v>
      </c>
      <c r="F4278" s="1">
        <v>41943</v>
      </c>
      <c r="G4278" t="s">
        <v>119</v>
      </c>
      <c r="H4278" t="s">
        <v>593</v>
      </c>
      <c r="I4278" t="s">
        <v>593</v>
      </c>
      <c r="K4278">
        <v>19446</v>
      </c>
      <c r="L4278">
        <v>194806</v>
      </c>
      <c r="Q4278" t="s">
        <v>344</v>
      </c>
      <c r="U4278">
        <v>10</v>
      </c>
      <c r="V4278">
        <v>14</v>
      </c>
      <c r="Y4278" t="s">
        <v>345</v>
      </c>
      <c r="Z4278">
        <v>0</v>
      </c>
      <c r="AA4278" t="s">
        <v>346</v>
      </c>
      <c r="AB4278" t="s">
        <v>124</v>
      </c>
      <c r="AC4278">
        <v>232</v>
      </c>
    </row>
    <row r="4279" spans="1:29" x14ac:dyDescent="0.25">
      <c r="A4279">
        <v>345</v>
      </c>
      <c r="B4279">
        <v>345102</v>
      </c>
      <c r="C4279" t="s">
        <v>78</v>
      </c>
      <c r="D4279">
        <v>6110</v>
      </c>
      <c r="E4279">
        <v>2079.6999999999998</v>
      </c>
      <c r="F4279" s="1">
        <v>41943</v>
      </c>
      <c r="G4279" t="s">
        <v>119</v>
      </c>
      <c r="H4279" t="s">
        <v>593</v>
      </c>
      <c r="I4279" t="s">
        <v>593</v>
      </c>
      <c r="K4279">
        <v>19446</v>
      </c>
      <c r="L4279">
        <v>194806</v>
      </c>
      <c r="Q4279" t="s">
        <v>344</v>
      </c>
      <c r="U4279">
        <v>10</v>
      </c>
      <c r="V4279">
        <v>14</v>
      </c>
      <c r="Y4279" t="s">
        <v>345</v>
      </c>
      <c r="Z4279">
        <v>0</v>
      </c>
      <c r="AA4279" t="s">
        <v>346</v>
      </c>
      <c r="AB4279" t="s">
        <v>124</v>
      </c>
      <c r="AC4279">
        <v>233</v>
      </c>
    </row>
    <row r="4280" spans="1:29" x14ac:dyDescent="0.25">
      <c r="A4280">
        <v>345</v>
      </c>
      <c r="B4280">
        <v>345101</v>
      </c>
      <c r="C4280" t="s">
        <v>78</v>
      </c>
      <c r="D4280">
        <v>6110</v>
      </c>
      <c r="E4280">
        <v>224.06</v>
      </c>
      <c r="F4280" s="1">
        <v>41973</v>
      </c>
      <c r="G4280" t="s">
        <v>119</v>
      </c>
      <c r="H4280" t="s">
        <v>593</v>
      </c>
      <c r="I4280" t="s">
        <v>593</v>
      </c>
      <c r="K4280">
        <v>19446</v>
      </c>
      <c r="L4280">
        <v>196780</v>
      </c>
      <c r="Q4280" t="s">
        <v>344</v>
      </c>
      <c r="U4280">
        <v>11</v>
      </c>
      <c r="V4280">
        <v>14</v>
      </c>
      <c r="Y4280" t="s">
        <v>345</v>
      </c>
      <c r="Z4280">
        <v>0</v>
      </c>
      <c r="AA4280" t="s">
        <v>346</v>
      </c>
      <c r="AB4280" t="s">
        <v>124</v>
      </c>
      <c r="AC4280">
        <v>232</v>
      </c>
    </row>
    <row r="4281" spans="1:29" x14ac:dyDescent="0.25">
      <c r="A4281">
        <v>345</v>
      </c>
      <c r="B4281">
        <v>345102</v>
      </c>
      <c r="C4281" t="s">
        <v>78</v>
      </c>
      <c r="D4281">
        <v>6110</v>
      </c>
      <c r="E4281">
        <v>1977.83</v>
      </c>
      <c r="F4281" s="1">
        <v>41973</v>
      </c>
      <c r="G4281" t="s">
        <v>119</v>
      </c>
      <c r="H4281" t="s">
        <v>593</v>
      </c>
      <c r="I4281" t="s">
        <v>593</v>
      </c>
      <c r="K4281">
        <v>19446</v>
      </c>
      <c r="L4281">
        <v>196780</v>
      </c>
      <c r="Q4281" t="s">
        <v>344</v>
      </c>
      <c r="U4281">
        <v>11</v>
      </c>
      <c r="V4281">
        <v>14</v>
      </c>
      <c r="Y4281" t="s">
        <v>345</v>
      </c>
      <c r="Z4281">
        <v>0</v>
      </c>
      <c r="AA4281" t="s">
        <v>346</v>
      </c>
      <c r="AB4281" t="s">
        <v>124</v>
      </c>
      <c r="AC4281">
        <v>233</v>
      </c>
    </row>
    <row r="4282" spans="1:29" x14ac:dyDescent="0.25">
      <c r="A4282">
        <v>345</v>
      </c>
      <c r="B4282">
        <v>345101</v>
      </c>
      <c r="C4282" t="s">
        <v>78</v>
      </c>
      <c r="D4282">
        <v>6110</v>
      </c>
      <c r="E4282">
        <v>233.47</v>
      </c>
      <c r="F4282" s="1">
        <v>42004</v>
      </c>
      <c r="G4282" t="s">
        <v>119</v>
      </c>
      <c r="H4282" t="s">
        <v>593</v>
      </c>
      <c r="I4282" t="s">
        <v>593</v>
      </c>
      <c r="K4282">
        <v>19446</v>
      </c>
      <c r="L4282">
        <v>199153</v>
      </c>
      <c r="Q4282" t="s">
        <v>344</v>
      </c>
      <c r="U4282">
        <v>12</v>
      </c>
      <c r="V4282">
        <v>14</v>
      </c>
      <c r="Y4282" t="s">
        <v>345</v>
      </c>
      <c r="Z4282">
        <v>0</v>
      </c>
      <c r="AA4282" t="s">
        <v>346</v>
      </c>
      <c r="AB4282" t="s">
        <v>124</v>
      </c>
      <c r="AC4282">
        <v>232</v>
      </c>
    </row>
    <row r="4283" spans="1:29" x14ac:dyDescent="0.25">
      <c r="A4283">
        <v>345</v>
      </c>
      <c r="B4283">
        <v>345102</v>
      </c>
      <c r="C4283" t="s">
        <v>78</v>
      </c>
      <c r="D4283">
        <v>6110</v>
      </c>
      <c r="E4283">
        <v>2065.02</v>
      </c>
      <c r="F4283" s="1">
        <v>42004</v>
      </c>
      <c r="G4283" t="s">
        <v>119</v>
      </c>
      <c r="H4283" t="s">
        <v>593</v>
      </c>
      <c r="I4283" t="s">
        <v>593</v>
      </c>
      <c r="K4283">
        <v>19446</v>
      </c>
      <c r="L4283">
        <v>199153</v>
      </c>
      <c r="Q4283" t="s">
        <v>344</v>
      </c>
      <c r="U4283">
        <v>12</v>
      </c>
      <c r="V4283">
        <v>14</v>
      </c>
      <c r="Y4283" t="s">
        <v>345</v>
      </c>
      <c r="Z4283">
        <v>0</v>
      </c>
      <c r="AA4283" t="s">
        <v>346</v>
      </c>
      <c r="AB4283" t="s">
        <v>124</v>
      </c>
      <c r="AC4283">
        <v>233</v>
      </c>
    </row>
    <row r="4284" spans="1:29" x14ac:dyDescent="0.25">
      <c r="A4284">
        <v>345</v>
      </c>
      <c r="B4284">
        <v>345101</v>
      </c>
      <c r="C4284" t="s">
        <v>78</v>
      </c>
      <c r="D4284">
        <v>6110</v>
      </c>
      <c r="E4284">
        <v>223.55</v>
      </c>
      <c r="F4284" s="1">
        <v>42004</v>
      </c>
      <c r="G4284" t="s">
        <v>119</v>
      </c>
      <c r="H4284" t="s">
        <v>596</v>
      </c>
      <c r="I4284" t="s">
        <v>597</v>
      </c>
      <c r="K4284">
        <v>302953</v>
      </c>
      <c r="L4284">
        <v>199614</v>
      </c>
      <c r="Q4284" t="s">
        <v>344</v>
      </c>
      <c r="U4284">
        <v>12</v>
      </c>
      <c r="V4284">
        <v>14</v>
      </c>
      <c r="Y4284" t="s">
        <v>345</v>
      </c>
      <c r="Z4284">
        <v>110</v>
      </c>
      <c r="AA4284" t="s">
        <v>123</v>
      </c>
      <c r="AB4284" t="s">
        <v>124</v>
      </c>
      <c r="AC4284">
        <v>658</v>
      </c>
    </row>
    <row r="4285" spans="1:29" x14ac:dyDescent="0.25">
      <c r="A4285">
        <v>345</v>
      </c>
      <c r="B4285">
        <v>345102</v>
      </c>
      <c r="C4285" t="s">
        <v>78</v>
      </c>
      <c r="D4285">
        <v>6110</v>
      </c>
      <c r="E4285">
        <v>1974.66</v>
      </c>
      <c r="F4285" s="1">
        <v>42004</v>
      </c>
      <c r="G4285" t="s">
        <v>119</v>
      </c>
      <c r="H4285" t="s">
        <v>596</v>
      </c>
      <c r="I4285" t="s">
        <v>597</v>
      </c>
      <c r="K4285">
        <v>302953</v>
      </c>
      <c r="L4285">
        <v>199614</v>
      </c>
      <c r="Q4285" t="s">
        <v>344</v>
      </c>
      <c r="U4285">
        <v>12</v>
      </c>
      <c r="V4285">
        <v>14</v>
      </c>
      <c r="Y4285" t="s">
        <v>345</v>
      </c>
      <c r="Z4285">
        <v>110</v>
      </c>
      <c r="AA4285" t="s">
        <v>123</v>
      </c>
      <c r="AB4285" t="s">
        <v>124</v>
      </c>
      <c r="AC4285">
        <v>659</v>
      </c>
    </row>
    <row r="4286" spans="1:29" x14ac:dyDescent="0.25">
      <c r="A4286">
        <v>345</v>
      </c>
      <c r="B4286">
        <v>345101</v>
      </c>
      <c r="C4286" t="s">
        <v>78</v>
      </c>
      <c r="D4286">
        <v>6110</v>
      </c>
      <c r="E4286">
        <v>230.22</v>
      </c>
      <c r="F4286" s="1">
        <v>42035</v>
      </c>
      <c r="G4286" t="s">
        <v>119</v>
      </c>
      <c r="H4286" t="s">
        <v>593</v>
      </c>
      <c r="I4286" t="s">
        <v>593</v>
      </c>
      <c r="K4286">
        <v>19446</v>
      </c>
      <c r="L4286">
        <v>201178</v>
      </c>
      <c r="Q4286" t="s">
        <v>344</v>
      </c>
      <c r="U4286">
        <v>1</v>
      </c>
      <c r="V4286">
        <v>15</v>
      </c>
      <c r="Y4286" t="s">
        <v>345</v>
      </c>
      <c r="Z4286">
        <v>0</v>
      </c>
      <c r="AA4286" t="s">
        <v>346</v>
      </c>
      <c r="AB4286" t="s">
        <v>124</v>
      </c>
      <c r="AC4286">
        <v>232</v>
      </c>
    </row>
    <row r="4287" spans="1:29" x14ac:dyDescent="0.25">
      <c r="A4287">
        <v>345</v>
      </c>
      <c r="B4287">
        <v>345102</v>
      </c>
      <c r="C4287" t="s">
        <v>78</v>
      </c>
      <c r="D4287">
        <v>6110</v>
      </c>
      <c r="E4287">
        <v>2029.26</v>
      </c>
      <c r="F4287" s="1">
        <v>42035</v>
      </c>
      <c r="G4287" t="s">
        <v>119</v>
      </c>
      <c r="H4287" t="s">
        <v>593</v>
      </c>
      <c r="I4287" t="s">
        <v>593</v>
      </c>
      <c r="K4287">
        <v>19446</v>
      </c>
      <c r="L4287">
        <v>201178</v>
      </c>
      <c r="Q4287" t="s">
        <v>344</v>
      </c>
      <c r="U4287">
        <v>1</v>
      </c>
      <c r="V4287">
        <v>15</v>
      </c>
      <c r="Y4287" t="s">
        <v>345</v>
      </c>
      <c r="Z4287">
        <v>0</v>
      </c>
      <c r="AA4287" t="s">
        <v>346</v>
      </c>
      <c r="AB4287" t="s">
        <v>124</v>
      </c>
      <c r="AC4287">
        <v>233</v>
      </c>
    </row>
    <row r="4288" spans="1:29" x14ac:dyDescent="0.25">
      <c r="A4288">
        <v>345</v>
      </c>
      <c r="B4288">
        <v>345101</v>
      </c>
      <c r="C4288" t="s">
        <v>78</v>
      </c>
      <c r="D4288">
        <v>6110</v>
      </c>
      <c r="E4288">
        <v>208.9</v>
      </c>
      <c r="F4288" s="1">
        <v>42063</v>
      </c>
      <c r="G4288" t="s">
        <v>119</v>
      </c>
      <c r="H4288" t="s">
        <v>593</v>
      </c>
      <c r="I4288" t="s">
        <v>593</v>
      </c>
      <c r="K4288">
        <v>19446</v>
      </c>
      <c r="L4288">
        <v>203189</v>
      </c>
      <c r="Q4288" t="s">
        <v>344</v>
      </c>
      <c r="U4288">
        <v>2</v>
      </c>
      <c r="V4288">
        <v>15</v>
      </c>
      <c r="Y4288" t="s">
        <v>345</v>
      </c>
      <c r="Z4288">
        <v>0</v>
      </c>
      <c r="AA4288" t="s">
        <v>346</v>
      </c>
      <c r="AB4288" t="s">
        <v>124</v>
      </c>
      <c r="AC4288">
        <v>232</v>
      </c>
    </row>
    <row r="4289" spans="1:29" x14ac:dyDescent="0.25">
      <c r="A4289">
        <v>345</v>
      </c>
      <c r="B4289">
        <v>345102</v>
      </c>
      <c r="C4289" t="s">
        <v>78</v>
      </c>
      <c r="D4289">
        <v>6110</v>
      </c>
      <c r="E4289">
        <v>1830.85</v>
      </c>
      <c r="F4289" s="1">
        <v>42063</v>
      </c>
      <c r="G4289" t="s">
        <v>119</v>
      </c>
      <c r="H4289" t="s">
        <v>593</v>
      </c>
      <c r="I4289" t="s">
        <v>593</v>
      </c>
      <c r="K4289">
        <v>19446</v>
      </c>
      <c r="L4289">
        <v>203189</v>
      </c>
      <c r="Q4289" t="s">
        <v>344</v>
      </c>
      <c r="U4289">
        <v>2</v>
      </c>
      <c r="V4289">
        <v>15</v>
      </c>
      <c r="Y4289" t="s">
        <v>345</v>
      </c>
      <c r="Z4289">
        <v>0</v>
      </c>
      <c r="AA4289" t="s">
        <v>346</v>
      </c>
      <c r="AB4289" t="s">
        <v>124</v>
      </c>
      <c r="AC4289">
        <v>233</v>
      </c>
    </row>
    <row r="4290" spans="1:29" x14ac:dyDescent="0.25">
      <c r="A4290">
        <v>345</v>
      </c>
      <c r="B4290">
        <v>345101</v>
      </c>
      <c r="C4290" t="s">
        <v>78</v>
      </c>
      <c r="D4290">
        <v>6110</v>
      </c>
      <c r="E4290">
        <v>256.89999999999998</v>
      </c>
      <c r="F4290" s="1">
        <v>42094</v>
      </c>
      <c r="G4290" t="s">
        <v>119</v>
      </c>
      <c r="H4290" t="s">
        <v>593</v>
      </c>
      <c r="I4290" t="s">
        <v>593</v>
      </c>
      <c r="K4290">
        <v>19446</v>
      </c>
      <c r="L4290">
        <v>205849</v>
      </c>
      <c r="Q4290" t="s">
        <v>344</v>
      </c>
      <c r="U4290">
        <v>3</v>
      </c>
      <c r="V4290">
        <v>15</v>
      </c>
      <c r="Y4290" t="s">
        <v>345</v>
      </c>
      <c r="Z4290">
        <v>0</v>
      </c>
      <c r="AA4290" t="s">
        <v>346</v>
      </c>
      <c r="AB4290" t="s">
        <v>124</v>
      </c>
      <c r="AC4290">
        <v>232</v>
      </c>
    </row>
    <row r="4291" spans="1:29" x14ac:dyDescent="0.25">
      <c r="A4291">
        <v>345</v>
      </c>
      <c r="B4291">
        <v>345102</v>
      </c>
      <c r="C4291" t="s">
        <v>78</v>
      </c>
      <c r="D4291">
        <v>6110</v>
      </c>
      <c r="E4291">
        <v>2245.14</v>
      </c>
      <c r="F4291" s="1">
        <v>42094</v>
      </c>
      <c r="G4291" t="s">
        <v>119</v>
      </c>
      <c r="H4291" t="s">
        <v>593</v>
      </c>
      <c r="I4291" t="s">
        <v>593</v>
      </c>
      <c r="K4291">
        <v>19446</v>
      </c>
      <c r="L4291">
        <v>205849</v>
      </c>
      <c r="Q4291" t="s">
        <v>344</v>
      </c>
      <c r="U4291">
        <v>3</v>
      </c>
      <c r="V4291">
        <v>15</v>
      </c>
      <c r="Y4291" t="s">
        <v>345</v>
      </c>
      <c r="Z4291">
        <v>0</v>
      </c>
      <c r="AA4291" t="s">
        <v>346</v>
      </c>
      <c r="AB4291" t="s">
        <v>124</v>
      </c>
      <c r="AC4291">
        <v>233</v>
      </c>
    </row>
    <row r="4292" spans="1:29" x14ac:dyDescent="0.25">
      <c r="A4292">
        <v>345</v>
      </c>
      <c r="B4292">
        <v>345101</v>
      </c>
      <c r="C4292" t="s">
        <v>78</v>
      </c>
      <c r="D4292">
        <v>6110</v>
      </c>
      <c r="E4292">
        <v>284.57</v>
      </c>
      <c r="F4292" s="1">
        <v>42124</v>
      </c>
      <c r="G4292" t="s">
        <v>119</v>
      </c>
      <c r="H4292" t="s">
        <v>593</v>
      </c>
      <c r="I4292" t="s">
        <v>593</v>
      </c>
      <c r="K4292">
        <v>19446</v>
      </c>
      <c r="L4292">
        <v>208038</v>
      </c>
      <c r="Q4292" t="s">
        <v>344</v>
      </c>
      <c r="U4292">
        <v>4</v>
      </c>
      <c r="V4292">
        <v>15</v>
      </c>
      <c r="Y4292" t="s">
        <v>345</v>
      </c>
      <c r="Z4292">
        <v>0</v>
      </c>
      <c r="AA4292" t="s">
        <v>346</v>
      </c>
      <c r="AB4292" t="s">
        <v>124</v>
      </c>
      <c r="AC4292">
        <v>232</v>
      </c>
    </row>
    <row r="4293" spans="1:29" x14ac:dyDescent="0.25">
      <c r="A4293">
        <v>345</v>
      </c>
      <c r="B4293">
        <v>345102</v>
      </c>
      <c r="C4293" t="s">
        <v>78</v>
      </c>
      <c r="D4293">
        <v>6110</v>
      </c>
      <c r="E4293">
        <v>2489.85</v>
      </c>
      <c r="F4293" s="1">
        <v>42124</v>
      </c>
      <c r="G4293" t="s">
        <v>119</v>
      </c>
      <c r="H4293" t="s">
        <v>593</v>
      </c>
      <c r="I4293" t="s">
        <v>593</v>
      </c>
      <c r="K4293">
        <v>19446</v>
      </c>
      <c r="L4293">
        <v>208038</v>
      </c>
      <c r="Q4293" t="s">
        <v>344</v>
      </c>
      <c r="U4293">
        <v>4</v>
      </c>
      <c r="V4293">
        <v>15</v>
      </c>
      <c r="Y4293" t="s">
        <v>345</v>
      </c>
      <c r="Z4293">
        <v>0</v>
      </c>
      <c r="AA4293" t="s">
        <v>346</v>
      </c>
      <c r="AB4293" t="s">
        <v>124</v>
      </c>
      <c r="AC4293">
        <v>233</v>
      </c>
    </row>
    <row r="4294" spans="1:29" x14ac:dyDescent="0.25">
      <c r="A4294">
        <v>345</v>
      </c>
      <c r="B4294">
        <v>345101</v>
      </c>
      <c r="C4294" t="s">
        <v>78</v>
      </c>
      <c r="D4294">
        <v>6110</v>
      </c>
      <c r="E4294">
        <v>235.2</v>
      </c>
      <c r="F4294" s="1">
        <v>42155</v>
      </c>
      <c r="G4294" t="s">
        <v>119</v>
      </c>
      <c r="H4294" t="s">
        <v>593</v>
      </c>
      <c r="I4294" t="s">
        <v>593</v>
      </c>
      <c r="K4294">
        <v>19446</v>
      </c>
      <c r="L4294">
        <v>210146</v>
      </c>
      <c r="Q4294" t="s">
        <v>344</v>
      </c>
      <c r="U4294">
        <v>5</v>
      </c>
      <c r="V4294">
        <v>15</v>
      </c>
      <c r="Y4294" t="s">
        <v>345</v>
      </c>
      <c r="Z4294">
        <v>0</v>
      </c>
      <c r="AA4294" t="s">
        <v>346</v>
      </c>
      <c r="AB4294" t="s">
        <v>124</v>
      </c>
      <c r="AC4294">
        <v>232</v>
      </c>
    </row>
    <row r="4295" spans="1:29" x14ac:dyDescent="0.25">
      <c r="A4295">
        <v>345</v>
      </c>
      <c r="B4295">
        <v>345102</v>
      </c>
      <c r="C4295" t="s">
        <v>78</v>
      </c>
      <c r="D4295">
        <v>6110</v>
      </c>
      <c r="E4295">
        <v>2066.84</v>
      </c>
      <c r="F4295" s="1">
        <v>42155</v>
      </c>
      <c r="G4295" t="s">
        <v>119</v>
      </c>
      <c r="H4295" t="s">
        <v>593</v>
      </c>
      <c r="I4295" t="s">
        <v>593</v>
      </c>
      <c r="K4295">
        <v>19446</v>
      </c>
      <c r="L4295">
        <v>210146</v>
      </c>
      <c r="Q4295" t="s">
        <v>344</v>
      </c>
      <c r="U4295">
        <v>5</v>
      </c>
      <c r="V4295">
        <v>15</v>
      </c>
      <c r="Y4295" t="s">
        <v>345</v>
      </c>
      <c r="Z4295">
        <v>0</v>
      </c>
      <c r="AA4295" t="s">
        <v>346</v>
      </c>
      <c r="AB4295" t="s">
        <v>124</v>
      </c>
      <c r="AC4295">
        <v>233</v>
      </c>
    </row>
    <row r="4296" spans="1:29" x14ac:dyDescent="0.25">
      <c r="A4296">
        <v>345</v>
      </c>
      <c r="B4296">
        <v>345101</v>
      </c>
      <c r="C4296" t="s">
        <v>78</v>
      </c>
      <c r="D4296">
        <v>6110</v>
      </c>
      <c r="E4296">
        <v>236.83</v>
      </c>
      <c r="F4296" s="1">
        <v>42185</v>
      </c>
      <c r="G4296" t="s">
        <v>119</v>
      </c>
      <c r="H4296" t="s">
        <v>593</v>
      </c>
      <c r="I4296" t="s">
        <v>593</v>
      </c>
      <c r="K4296">
        <v>19446</v>
      </c>
      <c r="L4296">
        <v>212653</v>
      </c>
      <c r="Q4296" t="s">
        <v>344</v>
      </c>
      <c r="U4296">
        <v>6</v>
      </c>
      <c r="V4296">
        <v>15</v>
      </c>
      <c r="Y4296" t="s">
        <v>345</v>
      </c>
      <c r="Z4296">
        <v>0</v>
      </c>
      <c r="AA4296" t="s">
        <v>346</v>
      </c>
      <c r="AB4296" t="s">
        <v>124</v>
      </c>
      <c r="AC4296">
        <v>232</v>
      </c>
    </row>
    <row r="4297" spans="1:29" x14ac:dyDescent="0.25">
      <c r="A4297">
        <v>345</v>
      </c>
      <c r="B4297">
        <v>345102</v>
      </c>
      <c r="C4297" t="s">
        <v>78</v>
      </c>
      <c r="D4297">
        <v>6110</v>
      </c>
      <c r="E4297">
        <v>2097.9</v>
      </c>
      <c r="F4297" s="1">
        <v>42185</v>
      </c>
      <c r="G4297" t="s">
        <v>119</v>
      </c>
      <c r="H4297" t="s">
        <v>593</v>
      </c>
      <c r="I4297" t="s">
        <v>593</v>
      </c>
      <c r="K4297">
        <v>19446</v>
      </c>
      <c r="L4297">
        <v>212653</v>
      </c>
      <c r="Q4297" t="s">
        <v>344</v>
      </c>
      <c r="U4297">
        <v>6</v>
      </c>
      <c r="V4297">
        <v>15</v>
      </c>
      <c r="Y4297" t="s">
        <v>345</v>
      </c>
      <c r="Z4297">
        <v>0</v>
      </c>
      <c r="AA4297" t="s">
        <v>346</v>
      </c>
      <c r="AB4297" t="s">
        <v>124</v>
      </c>
      <c r="AC4297">
        <v>233</v>
      </c>
    </row>
    <row r="4298" spans="1:29" x14ac:dyDescent="0.25">
      <c r="A4298">
        <v>345</v>
      </c>
      <c r="B4298">
        <v>345101</v>
      </c>
      <c r="C4298" t="s">
        <v>78</v>
      </c>
      <c r="D4298">
        <v>6115</v>
      </c>
      <c r="E4298">
        <v>39.89</v>
      </c>
      <c r="F4298" s="1">
        <v>41851</v>
      </c>
      <c r="G4298" t="s">
        <v>119</v>
      </c>
      <c r="H4298" t="s">
        <v>598</v>
      </c>
      <c r="I4298" t="s">
        <v>598</v>
      </c>
      <c r="K4298">
        <v>19670</v>
      </c>
      <c r="L4298">
        <v>188241</v>
      </c>
      <c r="Q4298" t="s">
        <v>344</v>
      </c>
      <c r="U4298">
        <v>7</v>
      </c>
      <c r="V4298">
        <v>14</v>
      </c>
      <c r="Y4298" t="s">
        <v>345</v>
      </c>
      <c r="Z4298">
        <v>0</v>
      </c>
      <c r="AA4298" t="s">
        <v>346</v>
      </c>
      <c r="AB4298" t="s">
        <v>124</v>
      </c>
      <c r="AC4298">
        <v>229</v>
      </c>
    </row>
    <row r="4299" spans="1:29" x14ac:dyDescent="0.25">
      <c r="A4299">
        <v>345</v>
      </c>
      <c r="B4299">
        <v>345102</v>
      </c>
      <c r="C4299" t="s">
        <v>78</v>
      </c>
      <c r="D4299">
        <v>6115</v>
      </c>
      <c r="E4299">
        <v>355.77</v>
      </c>
      <c r="F4299" s="1">
        <v>41851</v>
      </c>
      <c r="G4299" t="s">
        <v>119</v>
      </c>
      <c r="H4299" t="s">
        <v>598</v>
      </c>
      <c r="I4299" t="s">
        <v>598</v>
      </c>
      <c r="K4299">
        <v>19670</v>
      </c>
      <c r="L4299">
        <v>188241</v>
      </c>
      <c r="Q4299" t="s">
        <v>344</v>
      </c>
      <c r="U4299">
        <v>7</v>
      </c>
      <c r="V4299">
        <v>14</v>
      </c>
      <c r="Y4299" t="s">
        <v>345</v>
      </c>
      <c r="Z4299">
        <v>0</v>
      </c>
      <c r="AA4299" t="s">
        <v>346</v>
      </c>
      <c r="AB4299" t="s">
        <v>124</v>
      </c>
      <c r="AC4299">
        <v>230</v>
      </c>
    </row>
    <row r="4300" spans="1:29" x14ac:dyDescent="0.25">
      <c r="A4300">
        <v>345</v>
      </c>
      <c r="B4300">
        <v>345101</v>
      </c>
      <c r="C4300" t="s">
        <v>78</v>
      </c>
      <c r="D4300">
        <v>6115</v>
      </c>
      <c r="E4300">
        <v>32.19</v>
      </c>
      <c r="F4300" s="1">
        <v>41882</v>
      </c>
      <c r="G4300" t="s">
        <v>119</v>
      </c>
      <c r="H4300" t="s">
        <v>598</v>
      </c>
      <c r="I4300" t="s">
        <v>598</v>
      </c>
      <c r="K4300">
        <v>19670</v>
      </c>
      <c r="L4300">
        <v>190224</v>
      </c>
      <c r="Q4300" t="s">
        <v>344</v>
      </c>
      <c r="U4300">
        <v>8</v>
      </c>
      <c r="V4300">
        <v>14</v>
      </c>
      <c r="Y4300" t="s">
        <v>345</v>
      </c>
      <c r="Z4300">
        <v>0</v>
      </c>
      <c r="AA4300" t="s">
        <v>346</v>
      </c>
      <c r="AB4300" t="s">
        <v>124</v>
      </c>
      <c r="AC4300">
        <v>228</v>
      </c>
    </row>
    <row r="4301" spans="1:29" x14ac:dyDescent="0.25">
      <c r="A4301">
        <v>345</v>
      </c>
      <c r="B4301">
        <v>345102</v>
      </c>
      <c r="C4301" t="s">
        <v>78</v>
      </c>
      <c r="D4301">
        <v>6115</v>
      </c>
      <c r="E4301">
        <v>285.89999999999998</v>
      </c>
      <c r="F4301" s="1">
        <v>41882</v>
      </c>
      <c r="G4301" t="s">
        <v>119</v>
      </c>
      <c r="H4301" t="s">
        <v>598</v>
      </c>
      <c r="I4301" t="s">
        <v>598</v>
      </c>
      <c r="K4301">
        <v>19670</v>
      </c>
      <c r="L4301">
        <v>190224</v>
      </c>
      <c r="Q4301" t="s">
        <v>344</v>
      </c>
      <c r="U4301">
        <v>8</v>
      </c>
      <c r="V4301">
        <v>14</v>
      </c>
      <c r="Y4301" t="s">
        <v>345</v>
      </c>
      <c r="Z4301">
        <v>0</v>
      </c>
      <c r="AA4301" t="s">
        <v>346</v>
      </c>
      <c r="AB4301" t="s">
        <v>124</v>
      </c>
      <c r="AC4301">
        <v>229</v>
      </c>
    </row>
    <row r="4302" spans="1:29" x14ac:dyDescent="0.25">
      <c r="A4302">
        <v>345</v>
      </c>
      <c r="B4302">
        <v>345101</v>
      </c>
      <c r="C4302" t="s">
        <v>78</v>
      </c>
      <c r="D4302">
        <v>6115</v>
      </c>
      <c r="E4302">
        <v>27.8</v>
      </c>
      <c r="F4302" s="1">
        <v>41912</v>
      </c>
      <c r="G4302" t="s">
        <v>119</v>
      </c>
      <c r="H4302" t="s">
        <v>598</v>
      </c>
      <c r="I4302" t="s">
        <v>598</v>
      </c>
      <c r="K4302">
        <v>19670</v>
      </c>
      <c r="L4302">
        <v>192448</v>
      </c>
      <c r="Q4302" t="s">
        <v>344</v>
      </c>
      <c r="U4302">
        <v>9</v>
      </c>
      <c r="V4302">
        <v>14</v>
      </c>
      <c r="Y4302" t="s">
        <v>345</v>
      </c>
      <c r="Z4302">
        <v>0</v>
      </c>
      <c r="AA4302" t="s">
        <v>346</v>
      </c>
      <c r="AB4302" t="s">
        <v>124</v>
      </c>
      <c r="AC4302">
        <v>228</v>
      </c>
    </row>
    <row r="4303" spans="1:29" x14ac:dyDescent="0.25">
      <c r="A4303">
        <v>345</v>
      </c>
      <c r="B4303">
        <v>345102</v>
      </c>
      <c r="C4303" t="s">
        <v>78</v>
      </c>
      <c r="D4303">
        <v>6115</v>
      </c>
      <c r="E4303">
        <v>243.76</v>
      </c>
      <c r="F4303" s="1">
        <v>41912</v>
      </c>
      <c r="G4303" t="s">
        <v>119</v>
      </c>
      <c r="H4303" t="s">
        <v>598</v>
      </c>
      <c r="I4303" t="s">
        <v>598</v>
      </c>
      <c r="K4303">
        <v>19670</v>
      </c>
      <c r="L4303">
        <v>192448</v>
      </c>
      <c r="Q4303" t="s">
        <v>344</v>
      </c>
      <c r="U4303">
        <v>9</v>
      </c>
      <c r="V4303">
        <v>14</v>
      </c>
      <c r="Y4303" t="s">
        <v>345</v>
      </c>
      <c r="Z4303">
        <v>0</v>
      </c>
      <c r="AA4303" t="s">
        <v>346</v>
      </c>
      <c r="AB4303" t="s">
        <v>124</v>
      </c>
      <c r="AC4303">
        <v>229</v>
      </c>
    </row>
    <row r="4304" spans="1:29" x14ac:dyDescent="0.25">
      <c r="A4304">
        <v>345</v>
      </c>
      <c r="B4304">
        <v>345101</v>
      </c>
      <c r="C4304" t="s">
        <v>78</v>
      </c>
      <c r="D4304">
        <v>6115</v>
      </c>
      <c r="E4304">
        <v>41.59</v>
      </c>
      <c r="F4304" s="1">
        <v>41943</v>
      </c>
      <c r="G4304" t="s">
        <v>119</v>
      </c>
      <c r="H4304" t="s">
        <v>598</v>
      </c>
      <c r="I4304" t="s">
        <v>598</v>
      </c>
      <c r="K4304">
        <v>19670</v>
      </c>
      <c r="L4304">
        <v>194806</v>
      </c>
      <c r="Q4304" t="s">
        <v>344</v>
      </c>
      <c r="U4304">
        <v>10</v>
      </c>
      <c r="V4304">
        <v>14</v>
      </c>
      <c r="Y4304" t="s">
        <v>345</v>
      </c>
      <c r="Z4304">
        <v>0</v>
      </c>
      <c r="AA4304" t="s">
        <v>346</v>
      </c>
      <c r="AB4304" t="s">
        <v>124</v>
      </c>
      <c r="AC4304">
        <v>232</v>
      </c>
    </row>
    <row r="4305" spans="1:29" x14ac:dyDescent="0.25">
      <c r="A4305">
        <v>345</v>
      </c>
      <c r="B4305">
        <v>345102</v>
      </c>
      <c r="C4305" t="s">
        <v>78</v>
      </c>
      <c r="D4305">
        <v>6115</v>
      </c>
      <c r="E4305">
        <v>365.81</v>
      </c>
      <c r="F4305" s="1">
        <v>41943</v>
      </c>
      <c r="G4305" t="s">
        <v>119</v>
      </c>
      <c r="H4305" t="s">
        <v>598</v>
      </c>
      <c r="I4305" t="s">
        <v>598</v>
      </c>
      <c r="K4305">
        <v>19670</v>
      </c>
      <c r="L4305">
        <v>194806</v>
      </c>
      <c r="Q4305" t="s">
        <v>344</v>
      </c>
      <c r="U4305">
        <v>10</v>
      </c>
      <c r="V4305">
        <v>14</v>
      </c>
      <c r="Y4305" t="s">
        <v>345</v>
      </c>
      <c r="Z4305">
        <v>0</v>
      </c>
      <c r="AA4305" t="s">
        <v>346</v>
      </c>
      <c r="AB4305" t="s">
        <v>124</v>
      </c>
      <c r="AC4305">
        <v>233</v>
      </c>
    </row>
    <row r="4306" spans="1:29" x14ac:dyDescent="0.25">
      <c r="A4306">
        <v>345</v>
      </c>
      <c r="B4306">
        <v>345101</v>
      </c>
      <c r="C4306" t="s">
        <v>78</v>
      </c>
      <c r="D4306">
        <v>6115</v>
      </c>
      <c r="E4306">
        <v>37.56</v>
      </c>
      <c r="F4306" s="1">
        <v>41973</v>
      </c>
      <c r="G4306" t="s">
        <v>119</v>
      </c>
      <c r="H4306" t="s">
        <v>598</v>
      </c>
      <c r="I4306" t="s">
        <v>598</v>
      </c>
      <c r="K4306">
        <v>19670</v>
      </c>
      <c r="L4306">
        <v>196780</v>
      </c>
      <c r="Q4306" t="s">
        <v>344</v>
      </c>
      <c r="U4306">
        <v>11</v>
      </c>
      <c r="V4306">
        <v>14</v>
      </c>
      <c r="Y4306" t="s">
        <v>345</v>
      </c>
      <c r="Z4306">
        <v>0</v>
      </c>
      <c r="AA4306" t="s">
        <v>346</v>
      </c>
      <c r="AB4306" t="s">
        <v>124</v>
      </c>
      <c r="AC4306">
        <v>232</v>
      </c>
    </row>
    <row r="4307" spans="1:29" x14ac:dyDescent="0.25">
      <c r="A4307">
        <v>345</v>
      </c>
      <c r="B4307">
        <v>345102</v>
      </c>
      <c r="C4307" t="s">
        <v>78</v>
      </c>
      <c r="D4307">
        <v>6115</v>
      </c>
      <c r="E4307">
        <v>331.58</v>
      </c>
      <c r="F4307" s="1">
        <v>41973</v>
      </c>
      <c r="G4307" t="s">
        <v>119</v>
      </c>
      <c r="H4307" t="s">
        <v>598</v>
      </c>
      <c r="I4307" t="s">
        <v>598</v>
      </c>
      <c r="K4307">
        <v>19670</v>
      </c>
      <c r="L4307">
        <v>196780</v>
      </c>
      <c r="Q4307" t="s">
        <v>344</v>
      </c>
      <c r="U4307">
        <v>11</v>
      </c>
      <c r="V4307">
        <v>14</v>
      </c>
      <c r="Y4307" t="s">
        <v>345</v>
      </c>
      <c r="Z4307">
        <v>0</v>
      </c>
      <c r="AA4307" t="s">
        <v>346</v>
      </c>
      <c r="AB4307" t="s">
        <v>124</v>
      </c>
      <c r="AC4307">
        <v>233</v>
      </c>
    </row>
    <row r="4308" spans="1:29" x14ac:dyDescent="0.25">
      <c r="A4308">
        <v>345</v>
      </c>
      <c r="B4308">
        <v>345101</v>
      </c>
      <c r="C4308" t="s">
        <v>78</v>
      </c>
      <c r="D4308">
        <v>6115</v>
      </c>
      <c r="E4308">
        <v>39.47</v>
      </c>
      <c r="F4308" s="1">
        <v>42004</v>
      </c>
      <c r="G4308" t="s">
        <v>119</v>
      </c>
      <c r="H4308" t="s">
        <v>598</v>
      </c>
      <c r="I4308" t="s">
        <v>598</v>
      </c>
      <c r="K4308">
        <v>19670</v>
      </c>
      <c r="L4308">
        <v>199153</v>
      </c>
      <c r="Q4308" t="s">
        <v>344</v>
      </c>
      <c r="U4308">
        <v>12</v>
      </c>
      <c r="V4308">
        <v>14</v>
      </c>
      <c r="Y4308" t="s">
        <v>345</v>
      </c>
      <c r="Z4308">
        <v>0</v>
      </c>
      <c r="AA4308" t="s">
        <v>346</v>
      </c>
      <c r="AB4308" t="s">
        <v>124</v>
      </c>
      <c r="AC4308">
        <v>232</v>
      </c>
    </row>
    <row r="4309" spans="1:29" x14ac:dyDescent="0.25">
      <c r="A4309">
        <v>345</v>
      </c>
      <c r="B4309">
        <v>345102</v>
      </c>
      <c r="C4309" t="s">
        <v>78</v>
      </c>
      <c r="D4309">
        <v>6115</v>
      </c>
      <c r="E4309">
        <v>349.14</v>
      </c>
      <c r="F4309" s="1">
        <v>42004</v>
      </c>
      <c r="G4309" t="s">
        <v>119</v>
      </c>
      <c r="H4309" t="s">
        <v>598</v>
      </c>
      <c r="I4309" t="s">
        <v>598</v>
      </c>
      <c r="K4309">
        <v>19670</v>
      </c>
      <c r="L4309">
        <v>199153</v>
      </c>
      <c r="Q4309" t="s">
        <v>344</v>
      </c>
      <c r="U4309">
        <v>12</v>
      </c>
      <c r="V4309">
        <v>14</v>
      </c>
      <c r="Y4309" t="s">
        <v>345</v>
      </c>
      <c r="Z4309">
        <v>0</v>
      </c>
      <c r="AA4309" t="s">
        <v>346</v>
      </c>
      <c r="AB4309" t="s">
        <v>124</v>
      </c>
      <c r="AC4309">
        <v>233</v>
      </c>
    </row>
    <row r="4310" spans="1:29" x14ac:dyDescent="0.25">
      <c r="A4310">
        <v>345</v>
      </c>
      <c r="B4310">
        <v>345101</v>
      </c>
      <c r="C4310" t="s">
        <v>78</v>
      </c>
      <c r="D4310">
        <v>6115</v>
      </c>
      <c r="E4310">
        <v>42.74</v>
      </c>
      <c r="F4310" s="1">
        <v>42035</v>
      </c>
      <c r="G4310" t="s">
        <v>119</v>
      </c>
      <c r="H4310" t="s">
        <v>598</v>
      </c>
      <c r="I4310" t="s">
        <v>598</v>
      </c>
      <c r="K4310">
        <v>19670</v>
      </c>
      <c r="L4310">
        <v>201178</v>
      </c>
      <c r="Q4310" t="s">
        <v>344</v>
      </c>
      <c r="U4310">
        <v>1</v>
      </c>
      <c r="V4310">
        <v>15</v>
      </c>
      <c r="Y4310" t="s">
        <v>345</v>
      </c>
      <c r="Z4310">
        <v>0</v>
      </c>
      <c r="AA4310" t="s">
        <v>346</v>
      </c>
      <c r="AB4310" t="s">
        <v>124</v>
      </c>
      <c r="AC4310">
        <v>232</v>
      </c>
    </row>
    <row r="4311" spans="1:29" x14ac:dyDescent="0.25">
      <c r="A4311">
        <v>345</v>
      </c>
      <c r="B4311">
        <v>345102</v>
      </c>
      <c r="C4311" t="s">
        <v>78</v>
      </c>
      <c r="D4311">
        <v>6115</v>
      </c>
      <c r="E4311">
        <v>376.74</v>
      </c>
      <c r="F4311" s="1">
        <v>42035</v>
      </c>
      <c r="G4311" t="s">
        <v>119</v>
      </c>
      <c r="H4311" t="s">
        <v>598</v>
      </c>
      <c r="I4311" t="s">
        <v>598</v>
      </c>
      <c r="K4311">
        <v>19670</v>
      </c>
      <c r="L4311">
        <v>201178</v>
      </c>
      <c r="Q4311" t="s">
        <v>344</v>
      </c>
      <c r="U4311">
        <v>1</v>
      </c>
      <c r="V4311">
        <v>15</v>
      </c>
      <c r="Y4311" t="s">
        <v>345</v>
      </c>
      <c r="Z4311">
        <v>0</v>
      </c>
      <c r="AA4311" t="s">
        <v>346</v>
      </c>
      <c r="AB4311" t="s">
        <v>124</v>
      </c>
      <c r="AC4311">
        <v>233</v>
      </c>
    </row>
    <row r="4312" spans="1:29" x14ac:dyDescent="0.25">
      <c r="A4312">
        <v>345</v>
      </c>
      <c r="B4312">
        <v>345101</v>
      </c>
      <c r="C4312" t="s">
        <v>78</v>
      </c>
      <c r="D4312">
        <v>6115</v>
      </c>
      <c r="E4312">
        <v>30.99</v>
      </c>
      <c r="F4312" s="1">
        <v>42063</v>
      </c>
      <c r="G4312" t="s">
        <v>119</v>
      </c>
      <c r="H4312" t="s">
        <v>598</v>
      </c>
      <c r="I4312" t="s">
        <v>598</v>
      </c>
      <c r="K4312">
        <v>19670</v>
      </c>
      <c r="L4312">
        <v>203189</v>
      </c>
      <c r="Q4312" t="s">
        <v>344</v>
      </c>
      <c r="U4312">
        <v>2</v>
      </c>
      <c r="V4312">
        <v>15</v>
      </c>
      <c r="Y4312" t="s">
        <v>345</v>
      </c>
      <c r="Z4312">
        <v>0</v>
      </c>
      <c r="AA4312" t="s">
        <v>346</v>
      </c>
      <c r="AB4312" t="s">
        <v>124</v>
      </c>
      <c r="AC4312">
        <v>232</v>
      </c>
    </row>
    <row r="4313" spans="1:29" x14ac:dyDescent="0.25">
      <c r="A4313">
        <v>345</v>
      </c>
      <c r="B4313">
        <v>345102</v>
      </c>
      <c r="C4313" t="s">
        <v>78</v>
      </c>
      <c r="D4313">
        <v>6115</v>
      </c>
      <c r="E4313">
        <v>271.60000000000002</v>
      </c>
      <c r="F4313" s="1">
        <v>42063</v>
      </c>
      <c r="G4313" t="s">
        <v>119</v>
      </c>
      <c r="H4313" t="s">
        <v>598</v>
      </c>
      <c r="I4313" t="s">
        <v>598</v>
      </c>
      <c r="K4313">
        <v>19670</v>
      </c>
      <c r="L4313">
        <v>203189</v>
      </c>
      <c r="Q4313" t="s">
        <v>344</v>
      </c>
      <c r="U4313">
        <v>2</v>
      </c>
      <c r="V4313">
        <v>15</v>
      </c>
      <c r="Y4313" t="s">
        <v>345</v>
      </c>
      <c r="Z4313">
        <v>0</v>
      </c>
      <c r="AA4313" t="s">
        <v>346</v>
      </c>
      <c r="AB4313" t="s">
        <v>124</v>
      </c>
      <c r="AC4313">
        <v>233</v>
      </c>
    </row>
    <row r="4314" spans="1:29" x14ac:dyDescent="0.25">
      <c r="A4314">
        <v>345</v>
      </c>
      <c r="B4314">
        <v>345101</v>
      </c>
      <c r="C4314" t="s">
        <v>78</v>
      </c>
      <c r="D4314">
        <v>6115</v>
      </c>
      <c r="E4314">
        <v>40.18</v>
      </c>
      <c r="F4314" s="1">
        <v>42094</v>
      </c>
      <c r="G4314" t="s">
        <v>119</v>
      </c>
      <c r="H4314" t="s">
        <v>598</v>
      </c>
      <c r="I4314" t="s">
        <v>598</v>
      </c>
      <c r="K4314">
        <v>19670</v>
      </c>
      <c r="L4314">
        <v>205849</v>
      </c>
      <c r="Q4314" t="s">
        <v>344</v>
      </c>
      <c r="U4314">
        <v>3</v>
      </c>
      <c r="V4314">
        <v>15</v>
      </c>
      <c r="Y4314" t="s">
        <v>345</v>
      </c>
      <c r="Z4314">
        <v>0</v>
      </c>
      <c r="AA4314" t="s">
        <v>346</v>
      </c>
      <c r="AB4314" t="s">
        <v>124</v>
      </c>
      <c r="AC4314">
        <v>232</v>
      </c>
    </row>
    <row r="4315" spans="1:29" x14ac:dyDescent="0.25">
      <c r="A4315">
        <v>345</v>
      </c>
      <c r="B4315">
        <v>345102</v>
      </c>
      <c r="C4315" t="s">
        <v>78</v>
      </c>
      <c r="D4315">
        <v>6115</v>
      </c>
      <c r="E4315">
        <v>351.16</v>
      </c>
      <c r="F4315" s="1">
        <v>42094</v>
      </c>
      <c r="G4315" t="s">
        <v>119</v>
      </c>
      <c r="H4315" t="s">
        <v>598</v>
      </c>
      <c r="I4315" t="s">
        <v>598</v>
      </c>
      <c r="K4315">
        <v>19670</v>
      </c>
      <c r="L4315">
        <v>205849</v>
      </c>
      <c r="Q4315" t="s">
        <v>344</v>
      </c>
      <c r="U4315">
        <v>3</v>
      </c>
      <c r="V4315">
        <v>15</v>
      </c>
      <c r="Y4315" t="s">
        <v>345</v>
      </c>
      <c r="Z4315">
        <v>0</v>
      </c>
      <c r="AA4315" t="s">
        <v>346</v>
      </c>
      <c r="AB4315" t="s">
        <v>124</v>
      </c>
      <c r="AC4315">
        <v>233</v>
      </c>
    </row>
    <row r="4316" spans="1:29" x14ac:dyDescent="0.25">
      <c r="A4316">
        <v>345</v>
      </c>
      <c r="B4316">
        <v>345101</v>
      </c>
      <c r="C4316" t="s">
        <v>78</v>
      </c>
      <c r="D4316">
        <v>6115</v>
      </c>
      <c r="E4316">
        <v>52.47</v>
      </c>
      <c r="F4316" s="1">
        <v>42124</v>
      </c>
      <c r="G4316" t="s">
        <v>119</v>
      </c>
      <c r="H4316" t="s">
        <v>598</v>
      </c>
      <c r="I4316" t="s">
        <v>598</v>
      </c>
      <c r="K4316">
        <v>19670</v>
      </c>
      <c r="L4316">
        <v>208038</v>
      </c>
      <c r="Q4316" t="s">
        <v>344</v>
      </c>
      <c r="U4316">
        <v>4</v>
      </c>
      <c r="V4316">
        <v>15</v>
      </c>
      <c r="Y4316" t="s">
        <v>345</v>
      </c>
      <c r="Z4316">
        <v>0</v>
      </c>
      <c r="AA4316" t="s">
        <v>346</v>
      </c>
      <c r="AB4316" t="s">
        <v>124</v>
      </c>
      <c r="AC4316">
        <v>232</v>
      </c>
    </row>
    <row r="4317" spans="1:29" x14ac:dyDescent="0.25">
      <c r="A4317">
        <v>345</v>
      </c>
      <c r="B4317">
        <v>345102</v>
      </c>
      <c r="C4317" t="s">
        <v>78</v>
      </c>
      <c r="D4317">
        <v>6115</v>
      </c>
      <c r="E4317">
        <v>459.11</v>
      </c>
      <c r="F4317" s="1">
        <v>42124</v>
      </c>
      <c r="G4317" t="s">
        <v>119</v>
      </c>
      <c r="H4317" t="s">
        <v>598</v>
      </c>
      <c r="I4317" t="s">
        <v>598</v>
      </c>
      <c r="K4317">
        <v>19670</v>
      </c>
      <c r="L4317">
        <v>208038</v>
      </c>
      <c r="Q4317" t="s">
        <v>344</v>
      </c>
      <c r="U4317">
        <v>4</v>
      </c>
      <c r="V4317">
        <v>15</v>
      </c>
      <c r="Y4317" t="s">
        <v>345</v>
      </c>
      <c r="Z4317">
        <v>0</v>
      </c>
      <c r="AA4317" t="s">
        <v>346</v>
      </c>
      <c r="AB4317" t="s">
        <v>124</v>
      </c>
      <c r="AC4317">
        <v>233</v>
      </c>
    </row>
    <row r="4318" spans="1:29" x14ac:dyDescent="0.25">
      <c r="A4318">
        <v>345</v>
      </c>
      <c r="B4318">
        <v>345101</v>
      </c>
      <c r="C4318" t="s">
        <v>78</v>
      </c>
      <c r="D4318">
        <v>6115</v>
      </c>
      <c r="E4318">
        <v>34.880000000000003</v>
      </c>
      <c r="F4318" s="1">
        <v>42155</v>
      </c>
      <c r="G4318" t="s">
        <v>119</v>
      </c>
      <c r="H4318" t="s">
        <v>598</v>
      </c>
      <c r="I4318" t="s">
        <v>598</v>
      </c>
      <c r="K4318">
        <v>19670</v>
      </c>
      <c r="L4318">
        <v>210146</v>
      </c>
      <c r="Q4318" t="s">
        <v>344</v>
      </c>
      <c r="U4318">
        <v>5</v>
      </c>
      <c r="V4318">
        <v>15</v>
      </c>
      <c r="Y4318" t="s">
        <v>345</v>
      </c>
      <c r="Z4318">
        <v>0</v>
      </c>
      <c r="AA4318" t="s">
        <v>346</v>
      </c>
      <c r="AB4318" t="s">
        <v>124</v>
      </c>
      <c r="AC4318">
        <v>232</v>
      </c>
    </row>
    <row r="4319" spans="1:29" x14ac:dyDescent="0.25">
      <c r="A4319">
        <v>345</v>
      </c>
      <c r="B4319">
        <v>345102</v>
      </c>
      <c r="C4319" t="s">
        <v>78</v>
      </c>
      <c r="D4319">
        <v>6115</v>
      </c>
      <c r="E4319">
        <v>306.49</v>
      </c>
      <c r="F4319" s="1">
        <v>42155</v>
      </c>
      <c r="G4319" t="s">
        <v>119</v>
      </c>
      <c r="H4319" t="s">
        <v>598</v>
      </c>
      <c r="I4319" t="s">
        <v>598</v>
      </c>
      <c r="K4319">
        <v>19670</v>
      </c>
      <c r="L4319">
        <v>210146</v>
      </c>
      <c r="Q4319" t="s">
        <v>344</v>
      </c>
      <c r="U4319">
        <v>5</v>
      </c>
      <c r="V4319">
        <v>15</v>
      </c>
      <c r="Y4319" t="s">
        <v>345</v>
      </c>
      <c r="Z4319">
        <v>0</v>
      </c>
      <c r="AA4319" t="s">
        <v>346</v>
      </c>
      <c r="AB4319" t="s">
        <v>124</v>
      </c>
      <c r="AC4319">
        <v>233</v>
      </c>
    </row>
    <row r="4320" spans="1:29" x14ac:dyDescent="0.25">
      <c r="A4320">
        <v>345</v>
      </c>
      <c r="B4320">
        <v>345101</v>
      </c>
      <c r="C4320" t="s">
        <v>78</v>
      </c>
      <c r="D4320">
        <v>6115</v>
      </c>
      <c r="E4320">
        <v>35.630000000000003</v>
      </c>
      <c r="F4320" s="1">
        <v>42185</v>
      </c>
      <c r="G4320" t="s">
        <v>119</v>
      </c>
      <c r="H4320" t="s">
        <v>598</v>
      </c>
      <c r="I4320" t="s">
        <v>598</v>
      </c>
      <c r="K4320">
        <v>19670</v>
      </c>
      <c r="L4320">
        <v>212653</v>
      </c>
      <c r="Q4320" t="s">
        <v>344</v>
      </c>
      <c r="U4320">
        <v>6</v>
      </c>
      <c r="V4320">
        <v>15</v>
      </c>
      <c r="Y4320" t="s">
        <v>345</v>
      </c>
      <c r="Z4320">
        <v>0</v>
      </c>
      <c r="AA4320" t="s">
        <v>346</v>
      </c>
      <c r="AB4320" t="s">
        <v>124</v>
      </c>
      <c r="AC4320">
        <v>232</v>
      </c>
    </row>
    <row r="4321" spans="1:29" x14ac:dyDescent="0.25">
      <c r="A4321">
        <v>345</v>
      </c>
      <c r="B4321">
        <v>345102</v>
      </c>
      <c r="C4321" t="s">
        <v>78</v>
      </c>
      <c r="D4321">
        <v>6115</v>
      </c>
      <c r="E4321">
        <v>315.60000000000002</v>
      </c>
      <c r="F4321" s="1">
        <v>42185</v>
      </c>
      <c r="G4321" t="s">
        <v>119</v>
      </c>
      <c r="H4321" t="s">
        <v>598</v>
      </c>
      <c r="I4321" t="s">
        <v>598</v>
      </c>
      <c r="K4321">
        <v>19670</v>
      </c>
      <c r="L4321">
        <v>212653</v>
      </c>
      <c r="Q4321" t="s">
        <v>344</v>
      </c>
      <c r="U4321">
        <v>6</v>
      </c>
      <c r="V4321">
        <v>15</v>
      </c>
      <c r="Y4321" t="s">
        <v>345</v>
      </c>
      <c r="Z4321">
        <v>0</v>
      </c>
      <c r="AA4321" t="s">
        <v>346</v>
      </c>
      <c r="AB4321" t="s">
        <v>124</v>
      </c>
      <c r="AC4321">
        <v>233</v>
      </c>
    </row>
    <row r="4322" spans="1:29" x14ac:dyDescent="0.25">
      <c r="A4322">
        <v>345</v>
      </c>
      <c r="B4322">
        <v>345101</v>
      </c>
      <c r="C4322" t="s">
        <v>78</v>
      </c>
      <c r="D4322">
        <v>6120</v>
      </c>
      <c r="E4322">
        <v>244.3</v>
      </c>
      <c r="F4322" s="1">
        <v>41851</v>
      </c>
      <c r="G4322" t="s">
        <v>119</v>
      </c>
      <c r="H4322" t="s">
        <v>599</v>
      </c>
      <c r="I4322" t="s">
        <v>599</v>
      </c>
      <c r="K4322">
        <v>19639</v>
      </c>
      <c r="L4322">
        <v>188241</v>
      </c>
      <c r="Q4322" t="s">
        <v>344</v>
      </c>
      <c r="U4322">
        <v>7</v>
      </c>
      <c r="V4322">
        <v>14</v>
      </c>
      <c r="Y4322" t="s">
        <v>345</v>
      </c>
      <c r="Z4322">
        <v>0</v>
      </c>
      <c r="AA4322" t="s">
        <v>346</v>
      </c>
      <c r="AB4322" t="s">
        <v>124</v>
      </c>
      <c r="AC4322">
        <v>229</v>
      </c>
    </row>
    <row r="4323" spans="1:29" x14ac:dyDescent="0.25">
      <c r="A4323">
        <v>345</v>
      </c>
      <c r="B4323">
        <v>345102</v>
      </c>
      <c r="C4323" t="s">
        <v>78</v>
      </c>
      <c r="D4323">
        <v>6120</v>
      </c>
      <c r="E4323">
        <v>2178.69</v>
      </c>
      <c r="F4323" s="1">
        <v>41851</v>
      </c>
      <c r="G4323" t="s">
        <v>119</v>
      </c>
      <c r="H4323" t="s">
        <v>599</v>
      </c>
      <c r="I4323" t="s">
        <v>599</v>
      </c>
      <c r="K4323">
        <v>19639</v>
      </c>
      <c r="L4323">
        <v>188241</v>
      </c>
      <c r="Q4323" t="s">
        <v>344</v>
      </c>
      <c r="U4323">
        <v>7</v>
      </c>
      <c r="V4323">
        <v>14</v>
      </c>
      <c r="Y4323" t="s">
        <v>345</v>
      </c>
      <c r="Z4323">
        <v>0</v>
      </c>
      <c r="AA4323" t="s">
        <v>346</v>
      </c>
      <c r="AB4323" t="s">
        <v>124</v>
      </c>
      <c r="AC4323">
        <v>230</v>
      </c>
    </row>
    <row r="4324" spans="1:29" x14ac:dyDescent="0.25">
      <c r="A4324">
        <v>345</v>
      </c>
      <c r="B4324">
        <v>345101</v>
      </c>
      <c r="C4324" t="s">
        <v>78</v>
      </c>
      <c r="D4324">
        <v>6120</v>
      </c>
      <c r="E4324">
        <v>624.62</v>
      </c>
      <c r="F4324" s="1">
        <v>41882</v>
      </c>
      <c r="G4324" t="s">
        <v>119</v>
      </c>
      <c r="H4324" t="s">
        <v>599</v>
      </c>
      <c r="I4324" t="s">
        <v>599</v>
      </c>
      <c r="K4324">
        <v>19639</v>
      </c>
      <c r="L4324">
        <v>190224</v>
      </c>
      <c r="Q4324" t="s">
        <v>344</v>
      </c>
      <c r="U4324">
        <v>8</v>
      </c>
      <c r="V4324">
        <v>14</v>
      </c>
      <c r="Y4324" t="s">
        <v>345</v>
      </c>
      <c r="Z4324">
        <v>0</v>
      </c>
      <c r="AA4324" t="s">
        <v>346</v>
      </c>
      <c r="AB4324" t="s">
        <v>124</v>
      </c>
      <c r="AC4324">
        <v>228</v>
      </c>
    </row>
    <row r="4325" spans="1:29" x14ac:dyDescent="0.25">
      <c r="A4325">
        <v>345</v>
      </c>
      <c r="B4325">
        <v>345102</v>
      </c>
      <c r="C4325" t="s">
        <v>78</v>
      </c>
      <c r="D4325">
        <v>6120</v>
      </c>
      <c r="E4325">
        <v>5546.99</v>
      </c>
      <c r="F4325" s="1">
        <v>41882</v>
      </c>
      <c r="G4325" t="s">
        <v>119</v>
      </c>
      <c r="H4325" t="s">
        <v>599</v>
      </c>
      <c r="I4325" t="s">
        <v>599</v>
      </c>
      <c r="K4325">
        <v>19639</v>
      </c>
      <c r="L4325">
        <v>190224</v>
      </c>
      <c r="Q4325" t="s">
        <v>344</v>
      </c>
      <c r="U4325">
        <v>8</v>
      </c>
      <c r="V4325">
        <v>14</v>
      </c>
      <c r="Y4325" t="s">
        <v>345</v>
      </c>
      <c r="Z4325">
        <v>0</v>
      </c>
      <c r="AA4325" t="s">
        <v>346</v>
      </c>
      <c r="AB4325" t="s">
        <v>124</v>
      </c>
      <c r="AC4325">
        <v>229</v>
      </c>
    </row>
    <row r="4326" spans="1:29" x14ac:dyDescent="0.25">
      <c r="A4326">
        <v>345</v>
      </c>
      <c r="B4326">
        <v>345101</v>
      </c>
      <c r="C4326" t="s">
        <v>78</v>
      </c>
      <c r="D4326">
        <v>6120</v>
      </c>
      <c r="E4326">
        <v>293.51</v>
      </c>
      <c r="F4326" s="1">
        <v>41912</v>
      </c>
      <c r="G4326" t="s">
        <v>119</v>
      </c>
      <c r="H4326" t="s">
        <v>599</v>
      </c>
      <c r="I4326" t="s">
        <v>599</v>
      </c>
      <c r="K4326">
        <v>19639</v>
      </c>
      <c r="L4326">
        <v>192448</v>
      </c>
      <c r="Q4326" t="s">
        <v>344</v>
      </c>
      <c r="U4326">
        <v>9</v>
      </c>
      <c r="V4326">
        <v>14</v>
      </c>
      <c r="Y4326" t="s">
        <v>345</v>
      </c>
      <c r="Z4326">
        <v>0</v>
      </c>
      <c r="AA4326" t="s">
        <v>346</v>
      </c>
      <c r="AB4326" t="s">
        <v>124</v>
      </c>
      <c r="AC4326">
        <v>228</v>
      </c>
    </row>
    <row r="4327" spans="1:29" x14ac:dyDescent="0.25">
      <c r="A4327">
        <v>345</v>
      </c>
      <c r="B4327">
        <v>345102</v>
      </c>
      <c r="C4327" t="s">
        <v>78</v>
      </c>
      <c r="D4327">
        <v>6120</v>
      </c>
      <c r="E4327">
        <v>2573.62</v>
      </c>
      <c r="F4327" s="1">
        <v>41912</v>
      </c>
      <c r="G4327" t="s">
        <v>119</v>
      </c>
      <c r="H4327" t="s">
        <v>599</v>
      </c>
      <c r="I4327" t="s">
        <v>599</v>
      </c>
      <c r="K4327">
        <v>19639</v>
      </c>
      <c r="L4327">
        <v>192448</v>
      </c>
      <c r="Q4327" t="s">
        <v>344</v>
      </c>
      <c r="U4327">
        <v>9</v>
      </c>
      <c r="V4327">
        <v>14</v>
      </c>
      <c r="Y4327" t="s">
        <v>345</v>
      </c>
      <c r="Z4327">
        <v>0</v>
      </c>
      <c r="AA4327" t="s">
        <v>346</v>
      </c>
      <c r="AB4327" t="s">
        <v>124</v>
      </c>
      <c r="AC4327">
        <v>229</v>
      </c>
    </row>
    <row r="4328" spans="1:29" x14ac:dyDescent="0.25">
      <c r="A4328">
        <v>345</v>
      </c>
      <c r="B4328">
        <v>345101</v>
      </c>
      <c r="C4328" t="s">
        <v>78</v>
      </c>
      <c r="D4328">
        <v>6120</v>
      </c>
      <c r="E4328">
        <v>291.26</v>
      </c>
      <c r="F4328" s="1">
        <v>41943</v>
      </c>
      <c r="G4328" t="s">
        <v>119</v>
      </c>
      <c r="H4328" t="s">
        <v>599</v>
      </c>
      <c r="I4328" t="s">
        <v>599</v>
      </c>
      <c r="K4328">
        <v>19639</v>
      </c>
      <c r="L4328">
        <v>194806</v>
      </c>
      <c r="Q4328" t="s">
        <v>344</v>
      </c>
      <c r="U4328">
        <v>10</v>
      </c>
      <c r="V4328">
        <v>14</v>
      </c>
      <c r="Y4328" t="s">
        <v>345</v>
      </c>
      <c r="Z4328">
        <v>0</v>
      </c>
      <c r="AA4328" t="s">
        <v>346</v>
      </c>
      <c r="AB4328" t="s">
        <v>124</v>
      </c>
      <c r="AC4328">
        <v>232</v>
      </c>
    </row>
    <row r="4329" spans="1:29" x14ac:dyDescent="0.25">
      <c r="A4329">
        <v>345</v>
      </c>
      <c r="B4329">
        <v>345102</v>
      </c>
      <c r="C4329" t="s">
        <v>78</v>
      </c>
      <c r="D4329">
        <v>6120</v>
      </c>
      <c r="E4329">
        <v>2561.91</v>
      </c>
      <c r="F4329" s="1">
        <v>41943</v>
      </c>
      <c r="G4329" t="s">
        <v>119</v>
      </c>
      <c r="H4329" t="s">
        <v>599</v>
      </c>
      <c r="I4329" t="s">
        <v>599</v>
      </c>
      <c r="K4329">
        <v>19639</v>
      </c>
      <c r="L4329">
        <v>194806</v>
      </c>
      <c r="Q4329" t="s">
        <v>344</v>
      </c>
      <c r="U4329">
        <v>10</v>
      </c>
      <c r="V4329">
        <v>14</v>
      </c>
      <c r="Y4329" t="s">
        <v>345</v>
      </c>
      <c r="Z4329">
        <v>0</v>
      </c>
      <c r="AA4329" t="s">
        <v>346</v>
      </c>
      <c r="AB4329" t="s">
        <v>124</v>
      </c>
      <c r="AC4329">
        <v>233</v>
      </c>
    </row>
    <row r="4330" spans="1:29" x14ac:dyDescent="0.25">
      <c r="A4330">
        <v>345</v>
      </c>
      <c r="B4330">
        <v>345101</v>
      </c>
      <c r="C4330" t="s">
        <v>78</v>
      </c>
      <c r="D4330">
        <v>6120</v>
      </c>
      <c r="E4330">
        <v>289.02</v>
      </c>
      <c r="F4330" s="1">
        <v>41973</v>
      </c>
      <c r="G4330" t="s">
        <v>119</v>
      </c>
      <c r="H4330" t="s">
        <v>599</v>
      </c>
      <c r="I4330" t="s">
        <v>599</v>
      </c>
      <c r="K4330">
        <v>19639</v>
      </c>
      <c r="L4330">
        <v>196780</v>
      </c>
      <c r="Q4330" t="s">
        <v>344</v>
      </c>
      <c r="U4330">
        <v>11</v>
      </c>
      <c r="V4330">
        <v>14</v>
      </c>
      <c r="Y4330" t="s">
        <v>345</v>
      </c>
      <c r="Z4330">
        <v>0</v>
      </c>
      <c r="AA4330" t="s">
        <v>346</v>
      </c>
      <c r="AB4330" t="s">
        <v>124</v>
      </c>
      <c r="AC4330">
        <v>232</v>
      </c>
    </row>
    <row r="4331" spans="1:29" x14ac:dyDescent="0.25">
      <c r="A4331">
        <v>345</v>
      </c>
      <c r="B4331">
        <v>345102</v>
      </c>
      <c r="C4331" t="s">
        <v>78</v>
      </c>
      <c r="D4331">
        <v>6120</v>
      </c>
      <c r="E4331">
        <v>2551.2399999999998</v>
      </c>
      <c r="F4331" s="1">
        <v>41973</v>
      </c>
      <c r="G4331" t="s">
        <v>119</v>
      </c>
      <c r="H4331" t="s">
        <v>599</v>
      </c>
      <c r="I4331" t="s">
        <v>599</v>
      </c>
      <c r="K4331">
        <v>19639</v>
      </c>
      <c r="L4331">
        <v>196780</v>
      </c>
      <c r="Q4331" t="s">
        <v>344</v>
      </c>
      <c r="U4331">
        <v>11</v>
      </c>
      <c r="V4331">
        <v>14</v>
      </c>
      <c r="Y4331" t="s">
        <v>345</v>
      </c>
      <c r="Z4331">
        <v>0</v>
      </c>
      <c r="AA4331" t="s">
        <v>346</v>
      </c>
      <c r="AB4331" t="s">
        <v>124</v>
      </c>
      <c r="AC4331">
        <v>233</v>
      </c>
    </row>
    <row r="4332" spans="1:29" x14ac:dyDescent="0.25">
      <c r="A4332">
        <v>345</v>
      </c>
      <c r="B4332">
        <v>345101</v>
      </c>
      <c r="C4332" t="s">
        <v>78</v>
      </c>
      <c r="D4332">
        <v>6120</v>
      </c>
      <c r="E4332">
        <v>318.31</v>
      </c>
      <c r="F4332" s="1">
        <v>42004</v>
      </c>
      <c r="G4332" t="s">
        <v>119</v>
      </c>
      <c r="H4332" t="s">
        <v>599</v>
      </c>
      <c r="I4332" t="s">
        <v>599</v>
      </c>
      <c r="K4332">
        <v>19639</v>
      </c>
      <c r="L4332">
        <v>199153</v>
      </c>
      <c r="P4332" t="s">
        <v>147</v>
      </c>
      <c r="Q4332" t="s">
        <v>344</v>
      </c>
      <c r="U4332">
        <v>12</v>
      </c>
      <c r="V4332">
        <v>14</v>
      </c>
      <c r="Y4332" t="s">
        <v>345</v>
      </c>
      <c r="Z4332">
        <v>0</v>
      </c>
      <c r="AA4332" t="s">
        <v>346</v>
      </c>
      <c r="AB4332" t="s">
        <v>124</v>
      </c>
      <c r="AC4332">
        <v>232</v>
      </c>
    </row>
    <row r="4333" spans="1:29" x14ac:dyDescent="0.25">
      <c r="A4333">
        <v>345</v>
      </c>
      <c r="B4333">
        <v>345102</v>
      </c>
      <c r="C4333" t="s">
        <v>78</v>
      </c>
      <c r="D4333">
        <v>6120</v>
      </c>
      <c r="E4333">
        <v>2815.48</v>
      </c>
      <c r="F4333" s="1">
        <v>42004</v>
      </c>
      <c r="G4333" t="s">
        <v>119</v>
      </c>
      <c r="H4333" t="s">
        <v>599</v>
      </c>
      <c r="I4333" t="s">
        <v>599</v>
      </c>
      <c r="K4333">
        <v>19639</v>
      </c>
      <c r="L4333">
        <v>199153</v>
      </c>
      <c r="P4333" t="s">
        <v>147</v>
      </c>
      <c r="Q4333" t="s">
        <v>344</v>
      </c>
      <c r="U4333">
        <v>12</v>
      </c>
      <c r="V4333">
        <v>14</v>
      </c>
      <c r="Y4333" t="s">
        <v>345</v>
      </c>
      <c r="Z4333">
        <v>0</v>
      </c>
      <c r="AA4333" t="s">
        <v>346</v>
      </c>
      <c r="AB4333" t="s">
        <v>124</v>
      </c>
      <c r="AC4333">
        <v>233</v>
      </c>
    </row>
    <row r="4334" spans="1:29" x14ac:dyDescent="0.25">
      <c r="A4334">
        <v>345</v>
      </c>
      <c r="B4334">
        <v>345101</v>
      </c>
      <c r="C4334" t="s">
        <v>78</v>
      </c>
      <c r="D4334">
        <v>6120</v>
      </c>
      <c r="E4334">
        <v>-318.31</v>
      </c>
      <c r="F4334" s="1">
        <v>42004</v>
      </c>
      <c r="G4334" t="s">
        <v>119</v>
      </c>
      <c r="H4334" t="s">
        <v>599</v>
      </c>
      <c r="I4334" t="s">
        <v>599</v>
      </c>
      <c r="K4334">
        <v>19639</v>
      </c>
      <c r="L4334">
        <v>199153</v>
      </c>
      <c r="P4334" t="s">
        <v>147</v>
      </c>
      <c r="Q4334" t="s">
        <v>344</v>
      </c>
      <c r="U4334">
        <v>12</v>
      </c>
      <c r="V4334">
        <v>14</v>
      </c>
      <c r="Y4334" t="s">
        <v>345</v>
      </c>
      <c r="Z4334">
        <v>0</v>
      </c>
      <c r="AA4334" t="s">
        <v>346</v>
      </c>
      <c r="AB4334" t="s">
        <v>124</v>
      </c>
      <c r="AC4334">
        <v>686</v>
      </c>
    </row>
    <row r="4335" spans="1:29" x14ac:dyDescent="0.25">
      <c r="A4335">
        <v>345</v>
      </c>
      <c r="B4335">
        <v>345102</v>
      </c>
      <c r="C4335" t="s">
        <v>78</v>
      </c>
      <c r="D4335">
        <v>6120</v>
      </c>
      <c r="E4335">
        <v>-2815.48</v>
      </c>
      <c r="F4335" s="1">
        <v>42004</v>
      </c>
      <c r="G4335" t="s">
        <v>119</v>
      </c>
      <c r="H4335" t="s">
        <v>599</v>
      </c>
      <c r="I4335" t="s">
        <v>599</v>
      </c>
      <c r="K4335">
        <v>19639</v>
      </c>
      <c r="L4335">
        <v>199153</v>
      </c>
      <c r="P4335" t="s">
        <v>147</v>
      </c>
      <c r="Q4335" t="s">
        <v>344</v>
      </c>
      <c r="U4335">
        <v>12</v>
      </c>
      <c r="V4335">
        <v>14</v>
      </c>
      <c r="Y4335" t="s">
        <v>345</v>
      </c>
      <c r="Z4335">
        <v>0</v>
      </c>
      <c r="AA4335" t="s">
        <v>346</v>
      </c>
      <c r="AB4335" t="s">
        <v>124</v>
      </c>
      <c r="AC4335">
        <v>687</v>
      </c>
    </row>
    <row r="4336" spans="1:29" x14ac:dyDescent="0.25">
      <c r="A4336">
        <v>345</v>
      </c>
      <c r="B4336">
        <v>345101</v>
      </c>
      <c r="C4336" t="s">
        <v>78</v>
      </c>
      <c r="D4336">
        <v>6120</v>
      </c>
      <c r="E4336">
        <v>-977.48</v>
      </c>
      <c r="F4336" s="1">
        <v>42004</v>
      </c>
      <c r="G4336" t="s">
        <v>119</v>
      </c>
      <c r="H4336" t="s">
        <v>599</v>
      </c>
      <c r="I4336" t="s">
        <v>599</v>
      </c>
      <c r="K4336">
        <v>19639</v>
      </c>
      <c r="L4336">
        <v>199153</v>
      </c>
      <c r="Q4336" t="s">
        <v>344</v>
      </c>
      <c r="U4336">
        <v>12</v>
      </c>
      <c r="V4336">
        <v>14</v>
      </c>
      <c r="Y4336" t="s">
        <v>345</v>
      </c>
      <c r="Z4336">
        <v>0</v>
      </c>
      <c r="AA4336" t="s">
        <v>346</v>
      </c>
      <c r="AB4336" t="s">
        <v>124</v>
      </c>
      <c r="AC4336">
        <v>1140</v>
      </c>
    </row>
    <row r="4337" spans="1:29" x14ac:dyDescent="0.25">
      <c r="A4337">
        <v>345</v>
      </c>
      <c r="B4337">
        <v>345102</v>
      </c>
      <c r="C4337" t="s">
        <v>78</v>
      </c>
      <c r="D4337">
        <v>6120</v>
      </c>
      <c r="E4337">
        <v>-8645.8700000000008</v>
      </c>
      <c r="F4337" s="1">
        <v>42004</v>
      </c>
      <c r="G4337" t="s">
        <v>119</v>
      </c>
      <c r="H4337" t="s">
        <v>599</v>
      </c>
      <c r="I4337" t="s">
        <v>599</v>
      </c>
      <c r="K4337">
        <v>19639</v>
      </c>
      <c r="L4337">
        <v>199153</v>
      </c>
      <c r="Q4337" t="s">
        <v>344</v>
      </c>
      <c r="U4337">
        <v>12</v>
      </c>
      <c r="V4337">
        <v>14</v>
      </c>
      <c r="Y4337" t="s">
        <v>345</v>
      </c>
      <c r="Z4337">
        <v>0</v>
      </c>
      <c r="AA4337" t="s">
        <v>346</v>
      </c>
      <c r="AB4337" t="s">
        <v>124</v>
      </c>
      <c r="AC4337">
        <v>1141</v>
      </c>
    </row>
    <row r="4338" spans="1:29" x14ac:dyDescent="0.25">
      <c r="A4338">
        <v>345</v>
      </c>
      <c r="B4338">
        <v>345101</v>
      </c>
      <c r="C4338" t="s">
        <v>78</v>
      </c>
      <c r="D4338">
        <v>6120</v>
      </c>
      <c r="E4338">
        <v>-223.55</v>
      </c>
      <c r="F4338" s="1">
        <v>42004</v>
      </c>
      <c r="G4338" t="s">
        <v>119</v>
      </c>
      <c r="H4338" t="s">
        <v>596</v>
      </c>
      <c r="I4338" t="s">
        <v>597</v>
      </c>
      <c r="K4338">
        <v>302953</v>
      </c>
      <c r="L4338">
        <v>199614</v>
      </c>
      <c r="Q4338" t="s">
        <v>344</v>
      </c>
      <c r="U4338">
        <v>12</v>
      </c>
      <c r="V4338">
        <v>14</v>
      </c>
      <c r="Y4338" t="s">
        <v>345</v>
      </c>
      <c r="Z4338">
        <v>110</v>
      </c>
      <c r="AA4338" t="s">
        <v>123</v>
      </c>
      <c r="AB4338" t="s">
        <v>124</v>
      </c>
      <c r="AC4338">
        <v>226</v>
      </c>
    </row>
    <row r="4339" spans="1:29" x14ac:dyDescent="0.25">
      <c r="A4339">
        <v>345</v>
      </c>
      <c r="B4339">
        <v>345102</v>
      </c>
      <c r="C4339" t="s">
        <v>78</v>
      </c>
      <c r="D4339">
        <v>6120</v>
      </c>
      <c r="E4339">
        <v>-1974.66</v>
      </c>
      <c r="F4339" s="1">
        <v>42004</v>
      </c>
      <c r="G4339" t="s">
        <v>119</v>
      </c>
      <c r="H4339" t="s">
        <v>596</v>
      </c>
      <c r="I4339" t="s">
        <v>597</v>
      </c>
      <c r="K4339">
        <v>302953</v>
      </c>
      <c r="L4339">
        <v>199614</v>
      </c>
      <c r="Q4339" t="s">
        <v>344</v>
      </c>
      <c r="U4339">
        <v>12</v>
      </c>
      <c r="V4339">
        <v>14</v>
      </c>
      <c r="Y4339" t="s">
        <v>345</v>
      </c>
      <c r="Z4339">
        <v>110</v>
      </c>
      <c r="AA4339" t="s">
        <v>123</v>
      </c>
      <c r="AB4339" t="s">
        <v>124</v>
      </c>
      <c r="AC4339">
        <v>227</v>
      </c>
    </row>
    <row r="4340" spans="1:29" x14ac:dyDescent="0.25">
      <c r="A4340">
        <v>345</v>
      </c>
      <c r="B4340">
        <v>345101</v>
      </c>
      <c r="C4340" t="s">
        <v>78</v>
      </c>
      <c r="D4340">
        <v>6120</v>
      </c>
      <c r="E4340">
        <v>186.03</v>
      </c>
      <c r="F4340" s="1">
        <v>42035</v>
      </c>
      <c r="G4340" t="s">
        <v>119</v>
      </c>
      <c r="H4340" t="s">
        <v>599</v>
      </c>
      <c r="I4340" t="s">
        <v>599</v>
      </c>
      <c r="K4340">
        <v>19639</v>
      </c>
      <c r="L4340">
        <v>201178</v>
      </c>
      <c r="Q4340" t="s">
        <v>344</v>
      </c>
      <c r="U4340">
        <v>1</v>
      </c>
      <c r="V4340">
        <v>15</v>
      </c>
      <c r="Y4340" t="s">
        <v>345</v>
      </c>
      <c r="Z4340">
        <v>0</v>
      </c>
      <c r="AA4340" t="s">
        <v>346</v>
      </c>
      <c r="AB4340" t="s">
        <v>124</v>
      </c>
      <c r="AC4340">
        <v>232</v>
      </c>
    </row>
    <row r="4341" spans="1:29" x14ac:dyDescent="0.25">
      <c r="A4341">
        <v>345</v>
      </c>
      <c r="B4341">
        <v>345102</v>
      </c>
      <c r="C4341" t="s">
        <v>78</v>
      </c>
      <c r="D4341">
        <v>6120</v>
      </c>
      <c r="E4341">
        <v>1639.75</v>
      </c>
      <c r="F4341" s="1">
        <v>42035</v>
      </c>
      <c r="G4341" t="s">
        <v>119</v>
      </c>
      <c r="H4341" t="s">
        <v>599</v>
      </c>
      <c r="I4341" t="s">
        <v>599</v>
      </c>
      <c r="K4341">
        <v>19639</v>
      </c>
      <c r="L4341">
        <v>201178</v>
      </c>
      <c r="Q4341" t="s">
        <v>344</v>
      </c>
      <c r="U4341">
        <v>1</v>
      </c>
      <c r="V4341">
        <v>15</v>
      </c>
      <c r="Y4341" t="s">
        <v>345</v>
      </c>
      <c r="Z4341">
        <v>0</v>
      </c>
      <c r="AA4341" t="s">
        <v>346</v>
      </c>
      <c r="AB4341" t="s">
        <v>124</v>
      </c>
      <c r="AC4341">
        <v>233</v>
      </c>
    </row>
    <row r="4342" spans="1:29" x14ac:dyDescent="0.25">
      <c r="A4342">
        <v>345</v>
      </c>
      <c r="B4342">
        <v>345101</v>
      </c>
      <c r="C4342" t="s">
        <v>78</v>
      </c>
      <c r="D4342">
        <v>6120</v>
      </c>
      <c r="E4342">
        <v>189.38</v>
      </c>
      <c r="F4342" s="1">
        <v>42063</v>
      </c>
      <c r="G4342" t="s">
        <v>119</v>
      </c>
      <c r="H4342" t="s">
        <v>599</v>
      </c>
      <c r="I4342" t="s">
        <v>599</v>
      </c>
      <c r="K4342">
        <v>19639</v>
      </c>
      <c r="L4342">
        <v>203189</v>
      </c>
      <c r="Q4342" t="s">
        <v>344</v>
      </c>
      <c r="U4342">
        <v>2</v>
      </c>
      <c r="V4342">
        <v>15</v>
      </c>
      <c r="Y4342" t="s">
        <v>345</v>
      </c>
      <c r="Z4342">
        <v>0</v>
      </c>
      <c r="AA4342" t="s">
        <v>346</v>
      </c>
      <c r="AB4342" t="s">
        <v>124</v>
      </c>
      <c r="AC4342">
        <v>232</v>
      </c>
    </row>
    <row r="4343" spans="1:29" x14ac:dyDescent="0.25">
      <c r="A4343">
        <v>345</v>
      </c>
      <c r="B4343">
        <v>345102</v>
      </c>
      <c r="C4343" t="s">
        <v>78</v>
      </c>
      <c r="D4343">
        <v>6120</v>
      </c>
      <c r="E4343">
        <v>1659.75</v>
      </c>
      <c r="F4343" s="1">
        <v>42063</v>
      </c>
      <c r="G4343" t="s">
        <v>119</v>
      </c>
      <c r="H4343" t="s">
        <v>599</v>
      </c>
      <c r="I4343" t="s">
        <v>599</v>
      </c>
      <c r="K4343">
        <v>19639</v>
      </c>
      <c r="L4343">
        <v>203189</v>
      </c>
      <c r="Q4343" t="s">
        <v>344</v>
      </c>
      <c r="U4343">
        <v>2</v>
      </c>
      <c r="V4343">
        <v>15</v>
      </c>
      <c r="Y4343" t="s">
        <v>345</v>
      </c>
      <c r="Z4343">
        <v>0</v>
      </c>
      <c r="AA4343" t="s">
        <v>346</v>
      </c>
      <c r="AB4343" t="s">
        <v>124</v>
      </c>
      <c r="AC4343">
        <v>233</v>
      </c>
    </row>
    <row r="4344" spans="1:29" x14ac:dyDescent="0.25">
      <c r="A4344">
        <v>345</v>
      </c>
      <c r="B4344">
        <v>345101</v>
      </c>
      <c r="C4344" t="s">
        <v>78</v>
      </c>
      <c r="D4344">
        <v>6120</v>
      </c>
      <c r="E4344">
        <v>182.13</v>
      </c>
      <c r="F4344" s="1">
        <v>42094</v>
      </c>
      <c r="G4344" t="s">
        <v>119</v>
      </c>
      <c r="H4344" t="s">
        <v>599</v>
      </c>
      <c r="I4344" t="s">
        <v>599</v>
      </c>
      <c r="K4344">
        <v>19639</v>
      </c>
      <c r="L4344">
        <v>205849</v>
      </c>
      <c r="Q4344" t="s">
        <v>344</v>
      </c>
      <c r="U4344">
        <v>3</v>
      </c>
      <c r="V4344">
        <v>15</v>
      </c>
      <c r="Y4344" t="s">
        <v>345</v>
      </c>
      <c r="Z4344">
        <v>0</v>
      </c>
      <c r="AA4344" t="s">
        <v>346</v>
      </c>
      <c r="AB4344" t="s">
        <v>124</v>
      </c>
      <c r="AC4344">
        <v>232</v>
      </c>
    </row>
    <row r="4345" spans="1:29" x14ac:dyDescent="0.25">
      <c r="A4345">
        <v>345</v>
      </c>
      <c r="B4345">
        <v>345102</v>
      </c>
      <c r="C4345" t="s">
        <v>78</v>
      </c>
      <c r="D4345">
        <v>6120</v>
      </c>
      <c r="E4345">
        <v>1591.72</v>
      </c>
      <c r="F4345" s="1">
        <v>42094</v>
      </c>
      <c r="G4345" t="s">
        <v>119</v>
      </c>
      <c r="H4345" t="s">
        <v>599</v>
      </c>
      <c r="I4345" t="s">
        <v>599</v>
      </c>
      <c r="K4345">
        <v>19639</v>
      </c>
      <c r="L4345">
        <v>205849</v>
      </c>
      <c r="Q4345" t="s">
        <v>344</v>
      </c>
      <c r="U4345">
        <v>3</v>
      </c>
      <c r="V4345">
        <v>15</v>
      </c>
      <c r="Y4345" t="s">
        <v>345</v>
      </c>
      <c r="Z4345">
        <v>0</v>
      </c>
      <c r="AA4345" t="s">
        <v>346</v>
      </c>
      <c r="AB4345" t="s">
        <v>124</v>
      </c>
      <c r="AC4345">
        <v>233</v>
      </c>
    </row>
    <row r="4346" spans="1:29" x14ac:dyDescent="0.25">
      <c r="A4346">
        <v>345</v>
      </c>
      <c r="B4346">
        <v>345101</v>
      </c>
      <c r="C4346" t="s">
        <v>78</v>
      </c>
      <c r="D4346">
        <v>6120</v>
      </c>
      <c r="E4346">
        <v>189.51</v>
      </c>
      <c r="F4346" s="1">
        <v>42124</v>
      </c>
      <c r="G4346" t="s">
        <v>119</v>
      </c>
      <c r="H4346" t="s">
        <v>599</v>
      </c>
      <c r="I4346" t="s">
        <v>599</v>
      </c>
      <c r="K4346">
        <v>19639</v>
      </c>
      <c r="L4346">
        <v>208038</v>
      </c>
      <c r="Q4346" t="s">
        <v>344</v>
      </c>
      <c r="U4346">
        <v>4</v>
      </c>
      <c r="V4346">
        <v>15</v>
      </c>
      <c r="Y4346" t="s">
        <v>345</v>
      </c>
      <c r="Z4346">
        <v>0</v>
      </c>
      <c r="AA4346" t="s">
        <v>346</v>
      </c>
      <c r="AB4346" t="s">
        <v>124</v>
      </c>
      <c r="AC4346">
        <v>232</v>
      </c>
    </row>
    <row r="4347" spans="1:29" x14ac:dyDescent="0.25">
      <c r="A4347">
        <v>345</v>
      </c>
      <c r="B4347">
        <v>345102</v>
      </c>
      <c r="C4347" t="s">
        <v>78</v>
      </c>
      <c r="D4347">
        <v>6120</v>
      </c>
      <c r="E4347">
        <v>1658.08</v>
      </c>
      <c r="F4347" s="1">
        <v>42124</v>
      </c>
      <c r="G4347" t="s">
        <v>119</v>
      </c>
      <c r="H4347" t="s">
        <v>599</v>
      </c>
      <c r="I4347" t="s">
        <v>599</v>
      </c>
      <c r="K4347">
        <v>19639</v>
      </c>
      <c r="L4347">
        <v>208038</v>
      </c>
      <c r="Q4347" t="s">
        <v>344</v>
      </c>
      <c r="U4347">
        <v>4</v>
      </c>
      <c r="V4347">
        <v>15</v>
      </c>
      <c r="Y4347" t="s">
        <v>345</v>
      </c>
      <c r="Z4347">
        <v>0</v>
      </c>
      <c r="AA4347" t="s">
        <v>346</v>
      </c>
      <c r="AB4347" t="s">
        <v>124</v>
      </c>
      <c r="AC4347">
        <v>233</v>
      </c>
    </row>
    <row r="4348" spans="1:29" x14ac:dyDescent="0.25">
      <c r="A4348">
        <v>345</v>
      </c>
      <c r="B4348">
        <v>345101</v>
      </c>
      <c r="C4348" t="s">
        <v>78</v>
      </c>
      <c r="D4348">
        <v>6120</v>
      </c>
      <c r="E4348">
        <v>185.26</v>
      </c>
      <c r="F4348" s="1">
        <v>42155</v>
      </c>
      <c r="G4348" t="s">
        <v>119</v>
      </c>
      <c r="H4348" t="s">
        <v>599</v>
      </c>
      <c r="I4348" t="s">
        <v>599</v>
      </c>
      <c r="K4348">
        <v>19639</v>
      </c>
      <c r="L4348">
        <v>210146</v>
      </c>
      <c r="Q4348" t="s">
        <v>344</v>
      </c>
      <c r="U4348">
        <v>5</v>
      </c>
      <c r="V4348">
        <v>15</v>
      </c>
      <c r="Y4348" t="s">
        <v>345</v>
      </c>
      <c r="Z4348">
        <v>0</v>
      </c>
      <c r="AA4348" t="s">
        <v>346</v>
      </c>
      <c r="AB4348" t="s">
        <v>124</v>
      </c>
      <c r="AC4348">
        <v>232</v>
      </c>
    </row>
    <row r="4349" spans="1:29" x14ac:dyDescent="0.25">
      <c r="A4349">
        <v>345</v>
      </c>
      <c r="B4349">
        <v>345102</v>
      </c>
      <c r="C4349" t="s">
        <v>78</v>
      </c>
      <c r="D4349">
        <v>6120</v>
      </c>
      <c r="E4349">
        <v>1627.92</v>
      </c>
      <c r="F4349" s="1">
        <v>42155</v>
      </c>
      <c r="G4349" t="s">
        <v>119</v>
      </c>
      <c r="H4349" t="s">
        <v>599</v>
      </c>
      <c r="I4349" t="s">
        <v>599</v>
      </c>
      <c r="K4349">
        <v>19639</v>
      </c>
      <c r="L4349">
        <v>210146</v>
      </c>
      <c r="Q4349" t="s">
        <v>344</v>
      </c>
      <c r="U4349">
        <v>5</v>
      </c>
      <c r="V4349">
        <v>15</v>
      </c>
      <c r="Y4349" t="s">
        <v>345</v>
      </c>
      <c r="Z4349">
        <v>0</v>
      </c>
      <c r="AA4349" t="s">
        <v>346</v>
      </c>
      <c r="AB4349" t="s">
        <v>124</v>
      </c>
      <c r="AC4349">
        <v>233</v>
      </c>
    </row>
    <row r="4350" spans="1:29" x14ac:dyDescent="0.25">
      <c r="A4350">
        <v>345</v>
      </c>
      <c r="B4350">
        <v>345101</v>
      </c>
      <c r="C4350" t="s">
        <v>78</v>
      </c>
      <c r="D4350">
        <v>6120</v>
      </c>
      <c r="E4350">
        <v>184.39</v>
      </c>
      <c r="F4350" s="1">
        <v>42185</v>
      </c>
      <c r="G4350" t="s">
        <v>119</v>
      </c>
      <c r="H4350" t="s">
        <v>599</v>
      </c>
      <c r="I4350" t="s">
        <v>599</v>
      </c>
      <c r="K4350">
        <v>19639</v>
      </c>
      <c r="L4350">
        <v>212653</v>
      </c>
      <c r="Q4350" t="s">
        <v>344</v>
      </c>
      <c r="U4350">
        <v>6</v>
      </c>
      <c r="V4350">
        <v>15</v>
      </c>
      <c r="Y4350" t="s">
        <v>345</v>
      </c>
      <c r="Z4350">
        <v>0</v>
      </c>
      <c r="AA4350" t="s">
        <v>346</v>
      </c>
      <c r="AB4350" t="s">
        <v>124</v>
      </c>
      <c r="AC4350">
        <v>232</v>
      </c>
    </row>
    <row r="4351" spans="1:29" x14ac:dyDescent="0.25">
      <c r="A4351">
        <v>345</v>
      </c>
      <c r="B4351">
        <v>345102</v>
      </c>
      <c r="C4351" t="s">
        <v>78</v>
      </c>
      <c r="D4351">
        <v>6120</v>
      </c>
      <c r="E4351">
        <v>1633.4</v>
      </c>
      <c r="F4351" s="1">
        <v>42185</v>
      </c>
      <c r="G4351" t="s">
        <v>119</v>
      </c>
      <c r="H4351" t="s">
        <v>599</v>
      </c>
      <c r="I4351" t="s">
        <v>599</v>
      </c>
      <c r="K4351">
        <v>19639</v>
      </c>
      <c r="L4351">
        <v>212653</v>
      </c>
      <c r="Q4351" t="s">
        <v>344</v>
      </c>
      <c r="U4351">
        <v>6</v>
      </c>
      <c r="V4351">
        <v>15</v>
      </c>
      <c r="Y4351" t="s">
        <v>345</v>
      </c>
      <c r="Z4351">
        <v>0</v>
      </c>
      <c r="AA4351" t="s">
        <v>346</v>
      </c>
      <c r="AB4351" t="s">
        <v>124</v>
      </c>
      <c r="AC4351">
        <v>233</v>
      </c>
    </row>
    <row r="4352" spans="1:29" x14ac:dyDescent="0.25">
      <c r="A4352">
        <v>345</v>
      </c>
      <c r="B4352">
        <v>345101</v>
      </c>
      <c r="C4352" t="s">
        <v>78</v>
      </c>
      <c r="D4352">
        <v>6125</v>
      </c>
      <c r="E4352">
        <v>34.79</v>
      </c>
      <c r="F4352" s="1">
        <v>41851</v>
      </c>
      <c r="G4352" t="s">
        <v>119</v>
      </c>
      <c r="H4352" t="s">
        <v>600</v>
      </c>
      <c r="I4352" t="s">
        <v>600</v>
      </c>
      <c r="K4352">
        <v>19514</v>
      </c>
      <c r="L4352">
        <v>188241</v>
      </c>
      <c r="Q4352" t="s">
        <v>344</v>
      </c>
      <c r="U4352">
        <v>7</v>
      </c>
      <c r="V4352">
        <v>14</v>
      </c>
      <c r="Y4352" t="s">
        <v>345</v>
      </c>
      <c r="Z4352">
        <v>0</v>
      </c>
      <c r="AA4352" t="s">
        <v>346</v>
      </c>
      <c r="AB4352" t="s">
        <v>124</v>
      </c>
      <c r="AC4352">
        <v>229</v>
      </c>
    </row>
    <row r="4353" spans="1:29" x14ac:dyDescent="0.25">
      <c r="A4353">
        <v>345</v>
      </c>
      <c r="B4353">
        <v>345102</v>
      </c>
      <c r="C4353" t="s">
        <v>78</v>
      </c>
      <c r="D4353">
        <v>6125</v>
      </c>
      <c r="E4353">
        <v>310.27</v>
      </c>
      <c r="F4353" s="1">
        <v>41851</v>
      </c>
      <c r="G4353" t="s">
        <v>119</v>
      </c>
      <c r="H4353" t="s">
        <v>600</v>
      </c>
      <c r="I4353" t="s">
        <v>600</v>
      </c>
      <c r="K4353">
        <v>19514</v>
      </c>
      <c r="L4353">
        <v>188241</v>
      </c>
      <c r="Q4353" t="s">
        <v>344</v>
      </c>
      <c r="U4353">
        <v>7</v>
      </c>
      <c r="V4353">
        <v>14</v>
      </c>
      <c r="Y4353" t="s">
        <v>345</v>
      </c>
      <c r="Z4353">
        <v>0</v>
      </c>
      <c r="AA4353" t="s">
        <v>346</v>
      </c>
      <c r="AB4353" t="s">
        <v>124</v>
      </c>
      <c r="AC4353">
        <v>230</v>
      </c>
    </row>
    <row r="4354" spans="1:29" x14ac:dyDescent="0.25">
      <c r="A4354">
        <v>345</v>
      </c>
      <c r="B4354">
        <v>345101</v>
      </c>
      <c r="C4354" t="s">
        <v>78</v>
      </c>
      <c r="D4354">
        <v>6125</v>
      </c>
      <c r="E4354">
        <v>34.81</v>
      </c>
      <c r="F4354" s="1">
        <v>41882</v>
      </c>
      <c r="G4354" t="s">
        <v>119</v>
      </c>
      <c r="H4354" t="s">
        <v>600</v>
      </c>
      <c r="I4354" t="s">
        <v>600</v>
      </c>
      <c r="K4354">
        <v>19514</v>
      </c>
      <c r="L4354">
        <v>190224</v>
      </c>
      <c r="Q4354" t="s">
        <v>344</v>
      </c>
      <c r="U4354">
        <v>8</v>
      </c>
      <c r="V4354">
        <v>14</v>
      </c>
      <c r="Y4354" t="s">
        <v>345</v>
      </c>
      <c r="Z4354">
        <v>0</v>
      </c>
      <c r="AA4354" t="s">
        <v>346</v>
      </c>
      <c r="AB4354" t="s">
        <v>124</v>
      </c>
      <c r="AC4354">
        <v>228</v>
      </c>
    </row>
    <row r="4355" spans="1:29" x14ac:dyDescent="0.25">
      <c r="A4355">
        <v>345</v>
      </c>
      <c r="B4355">
        <v>345102</v>
      </c>
      <c r="C4355" t="s">
        <v>78</v>
      </c>
      <c r="D4355">
        <v>6125</v>
      </c>
      <c r="E4355">
        <v>309.16000000000003</v>
      </c>
      <c r="F4355" s="1">
        <v>41882</v>
      </c>
      <c r="G4355" t="s">
        <v>119</v>
      </c>
      <c r="H4355" t="s">
        <v>600</v>
      </c>
      <c r="I4355" t="s">
        <v>600</v>
      </c>
      <c r="K4355">
        <v>19514</v>
      </c>
      <c r="L4355">
        <v>190224</v>
      </c>
      <c r="Q4355" t="s">
        <v>344</v>
      </c>
      <c r="U4355">
        <v>8</v>
      </c>
      <c r="V4355">
        <v>14</v>
      </c>
      <c r="Y4355" t="s">
        <v>345</v>
      </c>
      <c r="Z4355">
        <v>0</v>
      </c>
      <c r="AA4355" t="s">
        <v>346</v>
      </c>
      <c r="AB4355" t="s">
        <v>124</v>
      </c>
      <c r="AC4355">
        <v>229</v>
      </c>
    </row>
    <row r="4356" spans="1:29" x14ac:dyDescent="0.25">
      <c r="A4356">
        <v>345</v>
      </c>
      <c r="B4356">
        <v>345101</v>
      </c>
      <c r="C4356" t="s">
        <v>78</v>
      </c>
      <c r="D4356">
        <v>6125</v>
      </c>
      <c r="E4356">
        <v>35.07</v>
      </c>
      <c r="F4356" s="1">
        <v>41912</v>
      </c>
      <c r="G4356" t="s">
        <v>119</v>
      </c>
      <c r="H4356" t="s">
        <v>600</v>
      </c>
      <c r="I4356" t="s">
        <v>600</v>
      </c>
      <c r="K4356">
        <v>19514</v>
      </c>
      <c r="L4356">
        <v>192448</v>
      </c>
      <c r="Q4356" t="s">
        <v>344</v>
      </c>
      <c r="U4356">
        <v>9</v>
      </c>
      <c r="V4356">
        <v>14</v>
      </c>
      <c r="Y4356" t="s">
        <v>345</v>
      </c>
      <c r="Z4356">
        <v>0</v>
      </c>
      <c r="AA4356" t="s">
        <v>346</v>
      </c>
      <c r="AB4356" t="s">
        <v>124</v>
      </c>
      <c r="AC4356">
        <v>228</v>
      </c>
    </row>
    <row r="4357" spans="1:29" x14ac:dyDescent="0.25">
      <c r="A4357">
        <v>345</v>
      </c>
      <c r="B4357">
        <v>345102</v>
      </c>
      <c r="C4357" t="s">
        <v>78</v>
      </c>
      <c r="D4357">
        <v>6125</v>
      </c>
      <c r="E4357">
        <v>307.5</v>
      </c>
      <c r="F4357" s="1">
        <v>41912</v>
      </c>
      <c r="G4357" t="s">
        <v>119</v>
      </c>
      <c r="H4357" t="s">
        <v>600</v>
      </c>
      <c r="I4357" t="s">
        <v>600</v>
      </c>
      <c r="K4357">
        <v>19514</v>
      </c>
      <c r="L4357">
        <v>192448</v>
      </c>
      <c r="Q4357" t="s">
        <v>344</v>
      </c>
      <c r="U4357">
        <v>9</v>
      </c>
      <c r="V4357">
        <v>14</v>
      </c>
      <c r="Y4357" t="s">
        <v>345</v>
      </c>
      <c r="Z4357">
        <v>0</v>
      </c>
      <c r="AA4357" t="s">
        <v>346</v>
      </c>
      <c r="AB4357" t="s">
        <v>124</v>
      </c>
      <c r="AC4357">
        <v>229</v>
      </c>
    </row>
    <row r="4358" spans="1:29" x14ac:dyDescent="0.25">
      <c r="A4358">
        <v>345</v>
      </c>
      <c r="B4358">
        <v>345101</v>
      </c>
      <c r="C4358" t="s">
        <v>78</v>
      </c>
      <c r="D4358">
        <v>6125</v>
      </c>
      <c r="E4358">
        <v>34.299999999999997</v>
      </c>
      <c r="F4358" s="1">
        <v>41943</v>
      </c>
      <c r="G4358" t="s">
        <v>119</v>
      </c>
      <c r="H4358" t="s">
        <v>600</v>
      </c>
      <c r="I4358" t="s">
        <v>600</v>
      </c>
      <c r="K4358">
        <v>19514</v>
      </c>
      <c r="L4358">
        <v>194806</v>
      </c>
      <c r="Q4358" t="s">
        <v>344</v>
      </c>
      <c r="U4358">
        <v>10</v>
      </c>
      <c r="V4358">
        <v>14</v>
      </c>
      <c r="Y4358" t="s">
        <v>345</v>
      </c>
      <c r="Z4358">
        <v>0</v>
      </c>
      <c r="AA4358" t="s">
        <v>346</v>
      </c>
      <c r="AB4358" t="s">
        <v>124</v>
      </c>
      <c r="AC4358">
        <v>232</v>
      </c>
    </row>
    <row r="4359" spans="1:29" x14ac:dyDescent="0.25">
      <c r="A4359">
        <v>345</v>
      </c>
      <c r="B4359">
        <v>345102</v>
      </c>
      <c r="C4359" t="s">
        <v>78</v>
      </c>
      <c r="D4359">
        <v>6125</v>
      </c>
      <c r="E4359">
        <v>301.72000000000003</v>
      </c>
      <c r="F4359" s="1">
        <v>41943</v>
      </c>
      <c r="G4359" t="s">
        <v>119</v>
      </c>
      <c r="H4359" t="s">
        <v>600</v>
      </c>
      <c r="I4359" t="s">
        <v>600</v>
      </c>
      <c r="K4359">
        <v>19514</v>
      </c>
      <c r="L4359">
        <v>194806</v>
      </c>
      <c r="Q4359" t="s">
        <v>344</v>
      </c>
      <c r="U4359">
        <v>10</v>
      </c>
      <c r="V4359">
        <v>14</v>
      </c>
      <c r="Y4359" t="s">
        <v>345</v>
      </c>
      <c r="Z4359">
        <v>0</v>
      </c>
      <c r="AA4359" t="s">
        <v>346</v>
      </c>
      <c r="AB4359" t="s">
        <v>124</v>
      </c>
      <c r="AC4359">
        <v>233</v>
      </c>
    </row>
    <row r="4360" spans="1:29" x14ac:dyDescent="0.25">
      <c r="A4360">
        <v>345</v>
      </c>
      <c r="B4360">
        <v>345101</v>
      </c>
      <c r="C4360" t="s">
        <v>78</v>
      </c>
      <c r="D4360">
        <v>6125</v>
      </c>
      <c r="E4360">
        <v>34.53</v>
      </c>
      <c r="F4360" s="1">
        <v>41973</v>
      </c>
      <c r="G4360" t="s">
        <v>119</v>
      </c>
      <c r="H4360" t="s">
        <v>600</v>
      </c>
      <c r="I4360" t="s">
        <v>600</v>
      </c>
      <c r="K4360">
        <v>19514</v>
      </c>
      <c r="L4360">
        <v>196780</v>
      </c>
      <c r="Q4360" t="s">
        <v>344</v>
      </c>
      <c r="U4360">
        <v>11</v>
      </c>
      <c r="V4360">
        <v>14</v>
      </c>
      <c r="Y4360" t="s">
        <v>345</v>
      </c>
      <c r="Z4360">
        <v>0</v>
      </c>
      <c r="AA4360" t="s">
        <v>346</v>
      </c>
      <c r="AB4360" t="s">
        <v>124</v>
      </c>
      <c r="AC4360">
        <v>232</v>
      </c>
    </row>
    <row r="4361" spans="1:29" x14ac:dyDescent="0.25">
      <c r="A4361">
        <v>345</v>
      </c>
      <c r="B4361">
        <v>345102</v>
      </c>
      <c r="C4361" t="s">
        <v>78</v>
      </c>
      <c r="D4361">
        <v>6125</v>
      </c>
      <c r="E4361">
        <v>304.83</v>
      </c>
      <c r="F4361" s="1">
        <v>41973</v>
      </c>
      <c r="G4361" t="s">
        <v>119</v>
      </c>
      <c r="H4361" t="s">
        <v>600</v>
      </c>
      <c r="I4361" t="s">
        <v>600</v>
      </c>
      <c r="K4361">
        <v>19514</v>
      </c>
      <c r="L4361">
        <v>196780</v>
      </c>
      <c r="Q4361" t="s">
        <v>344</v>
      </c>
      <c r="U4361">
        <v>11</v>
      </c>
      <c r="V4361">
        <v>14</v>
      </c>
      <c r="Y4361" t="s">
        <v>345</v>
      </c>
      <c r="Z4361">
        <v>0</v>
      </c>
      <c r="AA4361" t="s">
        <v>346</v>
      </c>
      <c r="AB4361" t="s">
        <v>124</v>
      </c>
      <c r="AC4361">
        <v>233</v>
      </c>
    </row>
    <row r="4362" spans="1:29" x14ac:dyDescent="0.25">
      <c r="A4362">
        <v>345</v>
      </c>
      <c r="B4362">
        <v>345101</v>
      </c>
      <c r="C4362" t="s">
        <v>78</v>
      </c>
      <c r="D4362">
        <v>6125</v>
      </c>
      <c r="E4362">
        <v>35.71</v>
      </c>
      <c r="F4362" s="1">
        <v>42004</v>
      </c>
      <c r="G4362" t="s">
        <v>119</v>
      </c>
      <c r="H4362" t="s">
        <v>600</v>
      </c>
      <c r="I4362" t="s">
        <v>600</v>
      </c>
      <c r="K4362">
        <v>19514</v>
      </c>
      <c r="L4362">
        <v>199153</v>
      </c>
      <c r="Q4362" t="s">
        <v>344</v>
      </c>
      <c r="U4362">
        <v>12</v>
      </c>
      <c r="V4362">
        <v>14</v>
      </c>
      <c r="Y4362" t="s">
        <v>345</v>
      </c>
      <c r="Z4362">
        <v>0</v>
      </c>
      <c r="AA4362" t="s">
        <v>346</v>
      </c>
      <c r="AB4362" t="s">
        <v>124</v>
      </c>
      <c r="AC4362">
        <v>232</v>
      </c>
    </row>
    <row r="4363" spans="1:29" x14ac:dyDescent="0.25">
      <c r="A4363">
        <v>345</v>
      </c>
      <c r="B4363">
        <v>345102</v>
      </c>
      <c r="C4363" t="s">
        <v>78</v>
      </c>
      <c r="D4363">
        <v>6125</v>
      </c>
      <c r="E4363">
        <v>315.85000000000002</v>
      </c>
      <c r="F4363" s="1">
        <v>42004</v>
      </c>
      <c r="G4363" t="s">
        <v>119</v>
      </c>
      <c r="H4363" t="s">
        <v>600</v>
      </c>
      <c r="I4363" t="s">
        <v>600</v>
      </c>
      <c r="K4363">
        <v>19514</v>
      </c>
      <c r="L4363">
        <v>199153</v>
      </c>
      <c r="Q4363" t="s">
        <v>344</v>
      </c>
      <c r="U4363">
        <v>12</v>
      </c>
      <c r="V4363">
        <v>14</v>
      </c>
      <c r="Y4363" t="s">
        <v>345</v>
      </c>
      <c r="Z4363">
        <v>0</v>
      </c>
      <c r="AA4363" t="s">
        <v>346</v>
      </c>
      <c r="AB4363" t="s">
        <v>124</v>
      </c>
      <c r="AC4363">
        <v>233</v>
      </c>
    </row>
    <row r="4364" spans="1:29" x14ac:dyDescent="0.25">
      <c r="A4364">
        <v>345</v>
      </c>
      <c r="B4364">
        <v>345101</v>
      </c>
      <c r="C4364" t="s">
        <v>78</v>
      </c>
      <c r="D4364">
        <v>6125</v>
      </c>
      <c r="E4364">
        <v>36.26</v>
      </c>
      <c r="F4364" s="1">
        <v>42035</v>
      </c>
      <c r="G4364" t="s">
        <v>119</v>
      </c>
      <c r="H4364" t="s">
        <v>600</v>
      </c>
      <c r="I4364" t="s">
        <v>600</v>
      </c>
      <c r="K4364">
        <v>19514</v>
      </c>
      <c r="L4364">
        <v>201178</v>
      </c>
      <c r="Q4364" t="s">
        <v>344</v>
      </c>
      <c r="U4364">
        <v>1</v>
      </c>
      <c r="V4364">
        <v>15</v>
      </c>
      <c r="Y4364" t="s">
        <v>345</v>
      </c>
      <c r="Z4364">
        <v>0</v>
      </c>
      <c r="AA4364" t="s">
        <v>346</v>
      </c>
      <c r="AB4364" t="s">
        <v>124</v>
      </c>
      <c r="AC4364">
        <v>232</v>
      </c>
    </row>
    <row r="4365" spans="1:29" x14ac:dyDescent="0.25">
      <c r="A4365">
        <v>345</v>
      </c>
      <c r="B4365">
        <v>345102</v>
      </c>
      <c r="C4365" t="s">
        <v>78</v>
      </c>
      <c r="D4365">
        <v>6125</v>
      </c>
      <c r="E4365">
        <v>319.64</v>
      </c>
      <c r="F4365" s="1">
        <v>42035</v>
      </c>
      <c r="G4365" t="s">
        <v>119</v>
      </c>
      <c r="H4365" t="s">
        <v>600</v>
      </c>
      <c r="I4365" t="s">
        <v>600</v>
      </c>
      <c r="K4365">
        <v>19514</v>
      </c>
      <c r="L4365">
        <v>201178</v>
      </c>
      <c r="Q4365" t="s">
        <v>344</v>
      </c>
      <c r="U4365">
        <v>1</v>
      </c>
      <c r="V4365">
        <v>15</v>
      </c>
      <c r="Y4365" t="s">
        <v>345</v>
      </c>
      <c r="Z4365">
        <v>0</v>
      </c>
      <c r="AA4365" t="s">
        <v>346</v>
      </c>
      <c r="AB4365" t="s">
        <v>124</v>
      </c>
      <c r="AC4365">
        <v>233</v>
      </c>
    </row>
    <row r="4366" spans="1:29" x14ac:dyDescent="0.25">
      <c r="A4366">
        <v>345</v>
      </c>
      <c r="B4366">
        <v>345101</v>
      </c>
      <c r="C4366" t="s">
        <v>78</v>
      </c>
      <c r="D4366">
        <v>6125</v>
      </c>
      <c r="E4366">
        <v>36.31</v>
      </c>
      <c r="F4366" s="1">
        <v>42063</v>
      </c>
      <c r="G4366" t="s">
        <v>119</v>
      </c>
      <c r="H4366" t="s">
        <v>600</v>
      </c>
      <c r="I4366" t="s">
        <v>600</v>
      </c>
      <c r="K4366">
        <v>19514</v>
      </c>
      <c r="L4366">
        <v>203189</v>
      </c>
      <c r="Q4366" t="s">
        <v>344</v>
      </c>
      <c r="U4366">
        <v>2</v>
      </c>
      <c r="V4366">
        <v>15</v>
      </c>
      <c r="Y4366" t="s">
        <v>345</v>
      </c>
      <c r="Z4366">
        <v>0</v>
      </c>
      <c r="AA4366" t="s">
        <v>346</v>
      </c>
      <c r="AB4366" t="s">
        <v>124</v>
      </c>
      <c r="AC4366">
        <v>232</v>
      </c>
    </row>
    <row r="4367" spans="1:29" x14ac:dyDescent="0.25">
      <c r="A4367">
        <v>345</v>
      </c>
      <c r="B4367">
        <v>345102</v>
      </c>
      <c r="C4367" t="s">
        <v>78</v>
      </c>
      <c r="D4367">
        <v>6125</v>
      </c>
      <c r="E4367">
        <v>318.24</v>
      </c>
      <c r="F4367" s="1">
        <v>42063</v>
      </c>
      <c r="G4367" t="s">
        <v>119</v>
      </c>
      <c r="H4367" t="s">
        <v>600</v>
      </c>
      <c r="I4367" t="s">
        <v>600</v>
      </c>
      <c r="K4367">
        <v>19514</v>
      </c>
      <c r="L4367">
        <v>203189</v>
      </c>
      <c r="Q4367" t="s">
        <v>344</v>
      </c>
      <c r="U4367">
        <v>2</v>
      </c>
      <c r="V4367">
        <v>15</v>
      </c>
      <c r="Y4367" t="s">
        <v>345</v>
      </c>
      <c r="Z4367">
        <v>0</v>
      </c>
      <c r="AA4367" t="s">
        <v>346</v>
      </c>
      <c r="AB4367" t="s">
        <v>124</v>
      </c>
      <c r="AC4367">
        <v>233</v>
      </c>
    </row>
    <row r="4368" spans="1:29" x14ac:dyDescent="0.25">
      <c r="A4368">
        <v>345</v>
      </c>
      <c r="B4368">
        <v>345101</v>
      </c>
      <c r="C4368" t="s">
        <v>78</v>
      </c>
      <c r="D4368">
        <v>6125</v>
      </c>
      <c r="E4368">
        <v>36.54</v>
      </c>
      <c r="F4368" s="1">
        <v>42094</v>
      </c>
      <c r="G4368" t="s">
        <v>119</v>
      </c>
      <c r="H4368" t="s">
        <v>600</v>
      </c>
      <c r="I4368" t="s">
        <v>600</v>
      </c>
      <c r="K4368">
        <v>19514</v>
      </c>
      <c r="L4368">
        <v>205849</v>
      </c>
      <c r="Q4368" t="s">
        <v>344</v>
      </c>
      <c r="U4368">
        <v>3</v>
      </c>
      <c r="V4368">
        <v>15</v>
      </c>
      <c r="Y4368" t="s">
        <v>345</v>
      </c>
      <c r="Z4368">
        <v>0</v>
      </c>
      <c r="AA4368" t="s">
        <v>346</v>
      </c>
      <c r="AB4368" t="s">
        <v>124</v>
      </c>
      <c r="AC4368">
        <v>232</v>
      </c>
    </row>
    <row r="4369" spans="1:29" x14ac:dyDescent="0.25">
      <c r="A4369">
        <v>345</v>
      </c>
      <c r="B4369">
        <v>345102</v>
      </c>
      <c r="C4369" t="s">
        <v>78</v>
      </c>
      <c r="D4369">
        <v>6125</v>
      </c>
      <c r="E4369">
        <v>319.33999999999997</v>
      </c>
      <c r="F4369" s="1">
        <v>42094</v>
      </c>
      <c r="G4369" t="s">
        <v>119</v>
      </c>
      <c r="H4369" t="s">
        <v>600</v>
      </c>
      <c r="I4369" t="s">
        <v>600</v>
      </c>
      <c r="K4369">
        <v>19514</v>
      </c>
      <c r="L4369">
        <v>205849</v>
      </c>
      <c r="Q4369" t="s">
        <v>344</v>
      </c>
      <c r="U4369">
        <v>3</v>
      </c>
      <c r="V4369">
        <v>15</v>
      </c>
      <c r="Y4369" t="s">
        <v>345</v>
      </c>
      <c r="Z4369">
        <v>0</v>
      </c>
      <c r="AA4369" t="s">
        <v>346</v>
      </c>
      <c r="AB4369" t="s">
        <v>124</v>
      </c>
      <c r="AC4369">
        <v>233</v>
      </c>
    </row>
    <row r="4370" spans="1:29" x14ac:dyDescent="0.25">
      <c r="A4370">
        <v>345</v>
      </c>
      <c r="B4370">
        <v>345101</v>
      </c>
      <c r="C4370" t="s">
        <v>78</v>
      </c>
      <c r="D4370">
        <v>6125</v>
      </c>
      <c r="E4370">
        <v>36.93</v>
      </c>
      <c r="F4370" s="1">
        <v>42124</v>
      </c>
      <c r="G4370" t="s">
        <v>119</v>
      </c>
      <c r="H4370" t="s">
        <v>600</v>
      </c>
      <c r="I4370" t="s">
        <v>600</v>
      </c>
      <c r="K4370">
        <v>19514</v>
      </c>
      <c r="L4370">
        <v>208038</v>
      </c>
      <c r="Q4370" t="s">
        <v>344</v>
      </c>
      <c r="U4370">
        <v>4</v>
      </c>
      <c r="V4370">
        <v>15</v>
      </c>
      <c r="Y4370" t="s">
        <v>345</v>
      </c>
      <c r="Z4370">
        <v>0</v>
      </c>
      <c r="AA4370" t="s">
        <v>346</v>
      </c>
      <c r="AB4370" t="s">
        <v>124</v>
      </c>
      <c r="AC4370">
        <v>232</v>
      </c>
    </row>
    <row r="4371" spans="1:29" x14ac:dyDescent="0.25">
      <c r="A4371">
        <v>345</v>
      </c>
      <c r="B4371">
        <v>345102</v>
      </c>
      <c r="C4371" t="s">
        <v>78</v>
      </c>
      <c r="D4371">
        <v>6125</v>
      </c>
      <c r="E4371">
        <v>323.12</v>
      </c>
      <c r="F4371" s="1">
        <v>42124</v>
      </c>
      <c r="G4371" t="s">
        <v>119</v>
      </c>
      <c r="H4371" t="s">
        <v>600</v>
      </c>
      <c r="I4371" t="s">
        <v>600</v>
      </c>
      <c r="K4371">
        <v>19514</v>
      </c>
      <c r="L4371">
        <v>208038</v>
      </c>
      <c r="Q4371" t="s">
        <v>344</v>
      </c>
      <c r="U4371">
        <v>4</v>
      </c>
      <c r="V4371">
        <v>15</v>
      </c>
      <c r="Y4371" t="s">
        <v>345</v>
      </c>
      <c r="Z4371">
        <v>0</v>
      </c>
      <c r="AA4371" t="s">
        <v>346</v>
      </c>
      <c r="AB4371" t="s">
        <v>124</v>
      </c>
      <c r="AC4371">
        <v>233</v>
      </c>
    </row>
    <row r="4372" spans="1:29" x14ac:dyDescent="0.25">
      <c r="A4372">
        <v>345</v>
      </c>
      <c r="B4372">
        <v>345101</v>
      </c>
      <c r="C4372" t="s">
        <v>78</v>
      </c>
      <c r="D4372">
        <v>6125</v>
      </c>
      <c r="E4372">
        <v>37.86</v>
      </c>
      <c r="F4372" s="1">
        <v>42155</v>
      </c>
      <c r="G4372" t="s">
        <v>119</v>
      </c>
      <c r="H4372" t="s">
        <v>600</v>
      </c>
      <c r="I4372" t="s">
        <v>600</v>
      </c>
      <c r="K4372">
        <v>19514</v>
      </c>
      <c r="L4372">
        <v>210146</v>
      </c>
      <c r="Q4372" t="s">
        <v>344</v>
      </c>
      <c r="U4372">
        <v>5</v>
      </c>
      <c r="V4372">
        <v>15</v>
      </c>
      <c r="Y4372" t="s">
        <v>345</v>
      </c>
      <c r="Z4372">
        <v>0</v>
      </c>
      <c r="AA4372" t="s">
        <v>346</v>
      </c>
      <c r="AB4372" t="s">
        <v>124</v>
      </c>
      <c r="AC4372">
        <v>232</v>
      </c>
    </row>
    <row r="4373" spans="1:29" x14ac:dyDescent="0.25">
      <c r="A4373">
        <v>345</v>
      </c>
      <c r="B4373">
        <v>345102</v>
      </c>
      <c r="C4373" t="s">
        <v>78</v>
      </c>
      <c r="D4373">
        <v>6125</v>
      </c>
      <c r="E4373">
        <v>332.69</v>
      </c>
      <c r="F4373" s="1">
        <v>42155</v>
      </c>
      <c r="G4373" t="s">
        <v>119</v>
      </c>
      <c r="H4373" t="s">
        <v>600</v>
      </c>
      <c r="I4373" t="s">
        <v>600</v>
      </c>
      <c r="K4373">
        <v>19514</v>
      </c>
      <c r="L4373">
        <v>210146</v>
      </c>
      <c r="Q4373" t="s">
        <v>344</v>
      </c>
      <c r="U4373">
        <v>5</v>
      </c>
      <c r="V4373">
        <v>15</v>
      </c>
      <c r="Y4373" t="s">
        <v>345</v>
      </c>
      <c r="Z4373">
        <v>0</v>
      </c>
      <c r="AA4373" t="s">
        <v>346</v>
      </c>
      <c r="AB4373" t="s">
        <v>124</v>
      </c>
      <c r="AC4373">
        <v>233</v>
      </c>
    </row>
    <row r="4374" spans="1:29" x14ac:dyDescent="0.25">
      <c r="A4374">
        <v>345</v>
      </c>
      <c r="B4374">
        <v>345101</v>
      </c>
      <c r="C4374" t="s">
        <v>78</v>
      </c>
      <c r="D4374">
        <v>6125</v>
      </c>
      <c r="E4374">
        <v>37.54</v>
      </c>
      <c r="F4374" s="1">
        <v>42185</v>
      </c>
      <c r="G4374" t="s">
        <v>119</v>
      </c>
      <c r="H4374" t="s">
        <v>600</v>
      </c>
      <c r="I4374" t="s">
        <v>600</v>
      </c>
      <c r="K4374">
        <v>19514</v>
      </c>
      <c r="L4374">
        <v>212653</v>
      </c>
      <c r="Q4374" t="s">
        <v>344</v>
      </c>
      <c r="U4374">
        <v>6</v>
      </c>
      <c r="V4374">
        <v>15</v>
      </c>
      <c r="Y4374" t="s">
        <v>345</v>
      </c>
      <c r="Z4374">
        <v>0</v>
      </c>
      <c r="AA4374" t="s">
        <v>346</v>
      </c>
      <c r="AB4374" t="s">
        <v>124</v>
      </c>
      <c r="AC4374">
        <v>232</v>
      </c>
    </row>
    <row r="4375" spans="1:29" x14ac:dyDescent="0.25">
      <c r="A4375">
        <v>345</v>
      </c>
      <c r="B4375">
        <v>345102</v>
      </c>
      <c r="C4375" t="s">
        <v>78</v>
      </c>
      <c r="D4375">
        <v>6125</v>
      </c>
      <c r="E4375">
        <v>332.51</v>
      </c>
      <c r="F4375" s="1">
        <v>42185</v>
      </c>
      <c r="G4375" t="s">
        <v>119</v>
      </c>
      <c r="H4375" t="s">
        <v>600</v>
      </c>
      <c r="I4375" t="s">
        <v>600</v>
      </c>
      <c r="K4375">
        <v>19514</v>
      </c>
      <c r="L4375">
        <v>212653</v>
      </c>
      <c r="Q4375" t="s">
        <v>344</v>
      </c>
      <c r="U4375">
        <v>6</v>
      </c>
      <c r="V4375">
        <v>15</v>
      </c>
      <c r="Y4375" t="s">
        <v>345</v>
      </c>
      <c r="Z4375">
        <v>0</v>
      </c>
      <c r="AA4375" t="s">
        <v>346</v>
      </c>
      <c r="AB4375" t="s">
        <v>124</v>
      </c>
      <c r="AC4375">
        <v>233</v>
      </c>
    </row>
    <row r="4376" spans="1:29" x14ac:dyDescent="0.25">
      <c r="A4376">
        <v>345</v>
      </c>
      <c r="B4376">
        <v>345101</v>
      </c>
      <c r="C4376" t="s">
        <v>78</v>
      </c>
      <c r="D4376">
        <v>6130</v>
      </c>
      <c r="E4376">
        <v>85.13</v>
      </c>
      <c r="F4376" s="1">
        <v>41851</v>
      </c>
      <c r="G4376" t="s">
        <v>119</v>
      </c>
      <c r="H4376" t="s">
        <v>601</v>
      </c>
      <c r="I4376" t="s">
        <v>601</v>
      </c>
      <c r="K4376">
        <v>19548</v>
      </c>
      <c r="L4376">
        <v>188241</v>
      </c>
      <c r="Q4376" t="s">
        <v>344</v>
      </c>
      <c r="U4376">
        <v>7</v>
      </c>
      <c r="V4376">
        <v>14</v>
      </c>
      <c r="Y4376" t="s">
        <v>345</v>
      </c>
      <c r="Z4376">
        <v>0</v>
      </c>
      <c r="AA4376" t="s">
        <v>346</v>
      </c>
      <c r="AB4376" t="s">
        <v>124</v>
      </c>
      <c r="AC4376">
        <v>229</v>
      </c>
    </row>
    <row r="4377" spans="1:29" x14ac:dyDescent="0.25">
      <c r="A4377">
        <v>345</v>
      </c>
      <c r="B4377">
        <v>345102</v>
      </c>
      <c r="C4377" t="s">
        <v>78</v>
      </c>
      <c r="D4377">
        <v>6130</v>
      </c>
      <c r="E4377">
        <v>759.16</v>
      </c>
      <c r="F4377" s="1">
        <v>41851</v>
      </c>
      <c r="G4377" t="s">
        <v>119</v>
      </c>
      <c r="H4377" t="s">
        <v>601</v>
      </c>
      <c r="I4377" t="s">
        <v>601</v>
      </c>
      <c r="K4377">
        <v>19548</v>
      </c>
      <c r="L4377">
        <v>188241</v>
      </c>
      <c r="Q4377" t="s">
        <v>344</v>
      </c>
      <c r="U4377">
        <v>7</v>
      </c>
      <c r="V4377">
        <v>14</v>
      </c>
      <c r="Y4377" t="s">
        <v>345</v>
      </c>
      <c r="Z4377">
        <v>0</v>
      </c>
      <c r="AA4377" t="s">
        <v>346</v>
      </c>
      <c r="AB4377" t="s">
        <v>124</v>
      </c>
      <c r="AC4377">
        <v>230</v>
      </c>
    </row>
    <row r="4378" spans="1:29" x14ac:dyDescent="0.25">
      <c r="A4378">
        <v>345</v>
      </c>
      <c r="B4378">
        <v>345101</v>
      </c>
      <c r="C4378" t="s">
        <v>78</v>
      </c>
      <c r="D4378">
        <v>6130</v>
      </c>
      <c r="E4378">
        <v>83.12</v>
      </c>
      <c r="F4378" s="1">
        <v>41882</v>
      </c>
      <c r="G4378" t="s">
        <v>119</v>
      </c>
      <c r="H4378" t="s">
        <v>601</v>
      </c>
      <c r="I4378" t="s">
        <v>601</v>
      </c>
      <c r="K4378">
        <v>19548</v>
      </c>
      <c r="L4378">
        <v>190224</v>
      </c>
      <c r="Q4378" t="s">
        <v>344</v>
      </c>
      <c r="U4378">
        <v>8</v>
      </c>
      <c r="V4378">
        <v>14</v>
      </c>
      <c r="Y4378" t="s">
        <v>345</v>
      </c>
      <c r="Z4378">
        <v>0</v>
      </c>
      <c r="AA4378" t="s">
        <v>346</v>
      </c>
      <c r="AB4378" t="s">
        <v>124</v>
      </c>
      <c r="AC4378">
        <v>228</v>
      </c>
    </row>
    <row r="4379" spans="1:29" x14ac:dyDescent="0.25">
      <c r="A4379">
        <v>345</v>
      </c>
      <c r="B4379">
        <v>345102</v>
      </c>
      <c r="C4379" t="s">
        <v>78</v>
      </c>
      <c r="D4379">
        <v>6130</v>
      </c>
      <c r="E4379">
        <v>738.16</v>
      </c>
      <c r="F4379" s="1">
        <v>41882</v>
      </c>
      <c r="G4379" t="s">
        <v>119</v>
      </c>
      <c r="H4379" t="s">
        <v>601</v>
      </c>
      <c r="I4379" t="s">
        <v>601</v>
      </c>
      <c r="K4379">
        <v>19548</v>
      </c>
      <c r="L4379">
        <v>190224</v>
      </c>
      <c r="Q4379" t="s">
        <v>344</v>
      </c>
      <c r="U4379">
        <v>8</v>
      </c>
      <c r="V4379">
        <v>14</v>
      </c>
      <c r="Y4379" t="s">
        <v>345</v>
      </c>
      <c r="Z4379">
        <v>0</v>
      </c>
      <c r="AA4379" t="s">
        <v>346</v>
      </c>
      <c r="AB4379" t="s">
        <v>124</v>
      </c>
      <c r="AC4379">
        <v>229</v>
      </c>
    </row>
    <row r="4380" spans="1:29" x14ac:dyDescent="0.25">
      <c r="A4380">
        <v>345</v>
      </c>
      <c r="B4380">
        <v>345101</v>
      </c>
      <c r="C4380" t="s">
        <v>78</v>
      </c>
      <c r="D4380">
        <v>6130</v>
      </c>
      <c r="E4380">
        <v>84.77</v>
      </c>
      <c r="F4380" s="1">
        <v>41912</v>
      </c>
      <c r="G4380" t="s">
        <v>119</v>
      </c>
      <c r="H4380" t="s">
        <v>601</v>
      </c>
      <c r="I4380" t="s">
        <v>601</v>
      </c>
      <c r="K4380">
        <v>19548</v>
      </c>
      <c r="L4380">
        <v>192448</v>
      </c>
      <c r="Q4380" t="s">
        <v>344</v>
      </c>
      <c r="U4380">
        <v>9</v>
      </c>
      <c r="V4380">
        <v>14</v>
      </c>
      <c r="Y4380" t="s">
        <v>345</v>
      </c>
      <c r="Z4380">
        <v>0</v>
      </c>
      <c r="AA4380" t="s">
        <v>346</v>
      </c>
      <c r="AB4380" t="s">
        <v>124</v>
      </c>
      <c r="AC4380">
        <v>228</v>
      </c>
    </row>
    <row r="4381" spans="1:29" x14ac:dyDescent="0.25">
      <c r="A4381">
        <v>345</v>
      </c>
      <c r="B4381">
        <v>345102</v>
      </c>
      <c r="C4381" t="s">
        <v>78</v>
      </c>
      <c r="D4381">
        <v>6130</v>
      </c>
      <c r="E4381">
        <v>743.32</v>
      </c>
      <c r="F4381" s="1">
        <v>41912</v>
      </c>
      <c r="G4381" t="s">
        <v>119</v>
      </c>
      <c r="H4381" t="s">
        <v>601</v>
      </c>
      <c r="I4381" t="s">
        <v>601</v>
      </c>
      <c r="K4381">
        <v>19548</v>
      </c>
      <c r="L4381">
        <v>192448</v>
      </c>
      <c r="Q4381" t="s">
        <v>344</v>
      </c>
      <c r="U4381">
        <v>9</v>
      </c>
      <c r="V4381">
        <v>14</v>
      </c>
      <c r="Y4381" t="s">
        <v>345</v>
      </c>
      <c r="Z4381">
        <v>0</v>
      </c>
      <c r="AA4381" t="s">
        <v>346</v>
      </c>
      <c r="AB4381" t="s">
        <v>124</v>
      </c>
      <c r="AC4381">
        <v>229</v>
      </c>
    </row>
    <row r="4382" spans="1:29" x14ac:dyDescent="0.25">
      <c r="A4382">
        <v>345</v>
      </c>
      <c r="B4382">
        <v>345101</v>
      </c>
      <c r="C4382" t="s">
        <v>78</v>
      </c>
      <c r="D4382">
        <v>6130</v>
      </c>
      <c r="E4382">
        <v>85.15</v>
      </c>
      <c r="F4382" s="1">
        <v>41943</v>
      </c>
      <c r="G4382" t="s">
        <v>119</v>
      </c>
      <c r="H4382" t="s">
        <v>601</v>
      </c>
      <c r="I4382" t="s">
        <v>601</v>
      </c>
      <c r="K4382">
        <v>19548</v>
      </c>
      <c r="L4382">
        <v>194806</v>
      </c>
      <c r="Q4382" t="s">
        <v>344</v>
      </c>
      <c r="U4382">
        <v>10</v>
      </c>
      <c r="V4382">
        <v>14</v>
      </c>
      <c r="Y4382" t="s">
        <v>345</v>
      </c>
      <c r="Z4382">
        <v>0</v>
      </c>
      <c r="AA4382" t="s">
        <v>346</v>
      </c>
      <c r="AB4382" t="s">
        <v>124</v>
      </c>
      <c r="AC4382">
        <v>232</v>
      </c>
    </row>
    <row r="4383" spans="1:29" x14ac:dyDescent="0.25">
      <c r="A4383">
        <v>345</v>
      </c>
      <c r="B4383">
        <v>345102</v>
      </c>
      <c r="C4383" t="s">
        <v>78</v>
      </c>
      <c r="D4383">
        <v>6130</v>
      </c>
      <c r="E4383">
        <v>748.97</v>
      </c>
      <c r="F4383" s="1">
        <v>41943</v>
      </c>
      <c r="G4383" t="s">
        <v>119</v>
      </c>
      <c r="H4383" t="s">
        <v>601</v>
      </c>
      <c r="I4383" t="s">
        <v>601</v>
      </c>
      <c r="K4383">
        <v>19548</v>
      </c>
      <c r="L4383">
        <v>194806</v>
      </c>
      <c r="Q4383" t="s">
        <v>344</v>
      </c>
      <c r="U4383">
        <v>10</v>
      </c>
      <c r="V4383">
        <v>14</v>
      </c>
      <c r="Y4383" t="s">
        <v>345</v>
      </c>
      <c r="Z4383">
        <v>0</v>
      </c>
      <c r="AA4383" t="s">
        <v>346</v>
      </c>
      <c r="AB4383" t="s">
        <v>124</v>
      </c>
      <c r="AC4383">
        <v>233</v>
      </c>
    </row>
    <row r="4384" spans="1:29" x14ac:dyDescent="0.25">
      <c r="A4384">
        <v>345</v>
      </c>
      <c r="B4384">
        <v>345101</v>
      </c>
      <c r="C4384" t="s">
        <v>78</v>
      </c>
      <c r="D4384">
        <v>6130</v>
      </c>
      <c r="E4384">
        <v>74.150000000000006</v>
      </c>
      <c r="F4384" s="1">
        <v>41973</v>
      </c>
      <c r="G4384" t="s">
        <v>119</v>
      </c>
      <c r="H4384" t="s">
        <v>601</v>
      </c>
      <c r="I4384" t="s">
        <v>601</v>
      </c>
      <c r="K4384">
        <v>19548</v>
      </c>
      <c r="L4384">
        <v>196780</v>
      </c>
      <c r="Q4384" t="s">
        <v>344</v>
      </c>
      <c r="U4384">
        <v>11</v>
      </c>
      <c r="V4384">
        <v>14</v>
      </c>
      <c r="Y4384" t="s">
        <v>345</v>
      </c>
      <c r="Z4384">
        <v>0</v>
      </c>
      <c r="AA4384" t="s">
        <v>346</v>
      </c>
      <c r="AB4384" t="s">
        <v>124</v>
      </c>
      <c r="AC4384">
        <v>232</v>
      </c>
    </row>
    <row r="4385" spans="1:29" x14ac:dyDescent="0.25">
      <c r="A4385">
        <v>345</v>
      </c>
      <c r="B4385">
        <v>345102</v>
      </c>
      <c r="C4385" t="s">
        <v>78</v>
      </c>
      <c r="D4385">
        <v>6130</v>
      </c>
      <c r="E4385">
        <v>654.54999999999995</v>
      </c>
      <c r="F4385" s="1">
        <v>41973</v>
      </c>
      <c r="G4385" t="s">
        <v>119</v>
      </c>
      <c r="H4385" t="s">
        <v>601</v>
      </c>
      <c r="I4385" t="s">
        <v>601</v>
      </c>
      <c r="K4385">
        <v>19548</v>
      </c>
      <c r="L4385">
        <v>196780</v>
      </c>
      <c r="Q4385" t="s">
        <v>344</v>
      </c>
      <c r="U4385">
        <v>11</v>
      </c>
      <c r="V4385">
        <v>14</v>
      </c>
      <c r="Y4385" t="s">
        <v>345</v>
      </c>
      <c r="Z4385">
        <v>0</v>
      </c>
      <c r="AA4385" t="s">
        <v>346</v>
      </c>
      <c r="AB4385" t="s">
        <v>124</v>
      </c>
      <c r="AC4385">
        <v>233</v>
      </c>
    </row>
    <row r="4386" spans="1:29" x14ac:dyDescent="0.25">
      <c r="A4386">
        <v>345</v>
      </c>
      <c r="B4386">
        <v>345101</v>
      </c>
      <c r="C4386" t="s">
        <v>78</v>
      </c>
      <c r="D4386">
        <v>6130</v>
      </c>
      <c r="E4386">
        <v>88.01</v>
      </c>
      <c r="F4386" s="1">
        <v>42004</v>
      </c>
      <c r="G4386" t="s">
        <v>119</v>
      </c>
      <c r="H4386" t="s">
        <v>601</v>
      </c>
      <c r="I4386" t="s">
        <v>601</v>
      </c>
      <c r="K4386">
        <v>19548</v>
      </c>
      <c r="L4386">
        <v>199153</v>
      </c>
      <c r="Q4386" t="s">
        <v>344</v>
      </c>
      <c r="U4386">
        <v>12</v>
      </c>
      <c r="V4386">
        <v>14</v>
      </c>
      <c r="Y4386" t="s">
        <v>345</v>
      </c>
      <c r="Z4386">
        <v>0</v>
      </c>
      <c r="AA4386" t="s">
        <v>346</v>
      </c>
      <c r="AB4386" t="s">
        <v>124</v>
      </c>
      <c r="AC4386">
        <v>232</v>
      </c>
    </row>
    <row r="4387" spans="1:29" x14ac:dyDescent="0.25">
      <c r="A4387">
        <v>345</v>
      </c>
      <c r="B4387">
        <v>345102</v>
      </c>
      <c r="C4387" t="s">
        <v>78</v>
      </c>
      <c r="D4387">
        <v>6130</v>
      </c>
      <c r="E4387">
        <v>778.41</v>
      </c>
      <c r="F4387" s="1">
        <v>42004</v>
      </c>
      <c r="G4387" t="s">
        <v>119</v>
      </c>
      <c r="H4387" t="s">
        <v>601</v>
      </c>
      <c r="I4387" t="s">
        <v>601</v>
      </c>
      <c r="K4387">
        <v>19548</v>
      </c>
      <c r="L4387">
        <v>199153</v>
      </c>
      <c r="Q4387" t="s">
        <v>344</v>
      </c>
      <c r="U4387">
        <v>12</v>
      </c>
      <c r="V4387">
        <v>14</v>
      </c>
      <c r="Y4387" t="s">
        <v>345</v>
      </c>
      <c r="Z4387">
        <v>0</v>
      </c>
      <c r="AA4387" t="s">
        <v>346</v>
      </c>
      <c r="AB4387" t="s">
        <v>124</v>
      </c>
      <c r="AC4387">
        <v>233</v>
      </c>
    </row>
    <row r="4388" spans="1:29" x14ac:dyDescent="0.25">
      <c r="A4388">
        <v>345</v>
      </c>
      <c r="B4388">
        <v>345101</v>
      </c>
      <c r="C4388" t="s">
        <v>78</v>
      </c>
      <c r="D4388">
        <v>6130</v>
      </c>
      <c r="E4388">
        <v>86.31</v>
      </c>
      <c r="F4388" s="1">
        <v>42035</v>
      </c>
      <c r="G4388" t="s">
        <v>119</v>
      </c>
      <c r="H4388" t="s">
        <v>601</v>
      </c>
      <c r="I4388" t="s">
        <v>601</v>
      </c>
      <c r="K4388">
        <v>19548</v>
      </c>
      <c r="L4388">
        <v>201178</v>
      </c>
      <c r="Q4388" t="s">
        <v>344</v>
      </c>
      <c r="U4388">
        <v>1</v>
      </c>
      <c r="V4388">
        <v>15</v>
      </c>
      <c r="Y4388" t="s">
        <v>345</v>
      </c>
      <c r="Z4388">
        <v>0</v>
      </c>
      <c r="AA4388" t="s">
        <v>346</v>
      </c>
      <c r="AB4388" t="s">
        <v>124</v>
      </c>
      <c r="AC4388">
        <v>232</v>
      </c>
    </row>
    <row r="4389" spans="1:29" x14ac:dyDescent="0.25">
      <c r="A4389">
        <v>345</v>
      </c>
      <c r="B4389">
        <v>345102</v>
      </c>
      <c r="C4389" t="s">
        <v>78</v>
      </c>
      <c r="D4389">
        <v>6130</v>
      </c>
      <c r="E4389">
        <v>760.81</v>
      </c>
      <c r="F4389" s="1">
        <v>42035</v>
      </c>
      <c r="G4389" t="s">
        <v>119</v>
      </c>
      <c r="H4389" t="s">
        <v>601</v>
      </c>
      <c r="I4389" t="s">
        <v>601</v>
      </c>
      <c r="K4389">
        <v>19548</v>
      </c>
      <c r="L4389">
        <v>201178</v>
      </c>
      <c r="Q4389" t="s">
        <v>344</v>
      </c>
      <c r="U4389">
        <v>1</v>
      </c>
      <c r="V4389">
        <v>15</v>
      </c>
      <c r="Y4389" t="s">
        <v>345</v>
      </c>
      <c r="Z4389">
        <v>0</v>
      </c>
      <c r="AA4389" t="s">
        <v>346</v>
      </c>
      <c r="AB4389" t="s">
        <v>124</v>
      </c>
      <c r="AC4389">
        <v>233</v>
      </c>
    </row>
    <row r="4390" spans="1:29" x14ac:dyDescent="0.25">
      <c r="A4390">
        <v>345</v>
      </c>
      <c r="B4390">
        <v>345101</v>
      </c>
      <c r="C4390" t="s">
        <v>78</v>
      </c>
      <c r="D4390">
        <v>6130</v>
      </c>
      <c r="E4390">
        <v>81.83</v>
      </c>
      <c r="F4390" s="1">
        <v>42063</v>
      </c>
      <c r="G4390" t="s">
        <v>119</v>
      </c>
      <c r="H4390" t="s">
        <v>601</v>
      </c>
      <c r="I4390" t="s">
        <v>601</v>
      </c>
      <c r="K4390">
        <v>19548</v>
      </c>
      <c r="L4390">
        <v>203189</v>
      </c>
      <c r="Q4390" t="s">
        <v>344</v>
      </c>
      <c r="U4390">
        <v>2</v>
      </c>
      <c r="V4390">
        <v>15</v>
      </c>
      <c r="Y4390" t="s">
        <v>345</v>
      </c>
      <c r="Z4390">
        <v>0</v>
      </c>
      <c r="AA4390" t="s">
        <v>346</v>
      </c>
      <c r="AB4390" t="s">
        <v>124</v>
      </c>
      <c r="AC4390">
        <v>232</v>
      </c>
    </row>
    <row r="4391" spans="1:29" x14ac:dyDescent="0.25">
      <c r="A4391">
        <v>345</v>
      </c>
      <c r="B4391">
        <v>345102</v>
      </c>
      <c r="C4391" t="s">
        <v>78</v>
      </c>
      <c r="D4391">
        <v>6130</v>
      </c>
      <c r="E4391">
        <v>717.14</v>
      </c>
      <c r="F4391" s="1">
        <v>42063</v>
      </c>
      <c r="G4391" t="s">
        <v>119</v>
      </c>
      <c r="H4391" t="s">
        <v>601</v>
      </c>
      <c r="I4391" t="s">
        <v>601</v>
      </c>
      <c r="K4391">
        <v>19548</v>
      </c>
      <c r="L4391">
        <v>203189</v>
      </c>
      <c r="Q4391" t="s">
        <v>344</v>
      </c>
      <c r="U4391">
        <v>2</v>
      </c>
      <c r="V4391">
        <v>15</v>
      </c>
      <c r="Y4391" t="s">
        <v>345</v>
      </c>
      <c r="Z4391">
        <v>0</v>
      </c>
      <c r="AA4391" t="s">
        <v>346</v>
      </c>
      <c r="AB4391" t="s">
        <v>124</v>
      </c>
      <c r="AC4391">
        <v>233</v>
      </c>
    </row>
    <row r="4392" spans="1:29" x14ac:dyDescent="0.25">
      <c r="A4392">
        <v>345</v>
      </c>
      <c r="B4392">
        <v>345101</v>
      </c>
      <c r="C4392" t="s">
        <v>78</v>
      </c>
      <c r="D4392">
        <v>6130</v>
      </c>
      <c r="E4392">
        <v>78.22</v>
      </c>
      <c r="F4392" s="1">
        <v>42094</v>
      </c>
      <c r="G4392" t="s">
        <v>119</v>
      </c>
      <c r="H4392" t="s">
        <v>601</v>
      </c>
      <c r="I4392" t="s">
        <v>601</v>
      </c>
      <c r="K4392">
        <v>19548</v>
      </c>
      <c r="L4392">
        <v>205849</v>
      </c>
      <c r="Q4392" t="s">
        <v>344</v>
      </c>
      <c r="U4392">
        <v>3</v>
      </c>
      <c r="V4392">
        <v>15</v>
      </c>
      <c r="Y4392" t="s">
        <v>345</v>
      </c>
      <c r="Z4392">
        <v>0</v>
      </c>
      <c r="AA4392" t="s">
        <v>346</v>
      </c>
      <c r="AB4392" t="s">
        <v>124</v>
      </c>
      <c r="AC4392">
        <v>232</v>
      </c>
    </row>
    <row r="4393" spans="1:29" x14ac:dyDescent="0.25">
      <c r="A4393">
        <v>345</v>
      </c>
      <c r="B4393">
        <v>345102</v>
      </c>
      <c r="C4393" t="s">
        <v>78</v>
      </c>
      <c r="D4393">
        <v>6130</v>
      </c>
      <c r="E4393">
        <v>683.61</v>
      </c>
      <c r="F4393" s="1">
        <v>42094</v>
      </c>
      <c r="G4393" t="s">
        <v>119</v>
      </c>
      <c r="H4393" t="s">
        <v>601</v>
      </c>
      <c r="I4393" t="s">
        <v>601</v>
      </c>
      <c r="K4393">
        <v>19548</v>
      </c>
      <c r="L4393">
        <v>205849</v>
      </c>
      <c r="Q4393" t="s">
        <v>344</v>
      </c>
      <c r="U4393">
        <v>3</v>
      </c>
      <c r="V4393">
        <v>15</v>
      </c>
      <c r="Y4393" t="s">
        <v>345</v>
      </c>
      <c r="Z4393">
        <v>0</v>
      </c>
      <c r="AA4393" t="s">
        <v>346</v>
      </c>
      <c r="AB4393" t="s">
        <v>124</v>
      </c>
      <c r="AC4393">
        <v>233</v>
      </c>
    </row>
    <row r="4394" spans="1:29" x14ac:dyDescent="0.25">
      <c r="A4394">
        <v>345</v>
      </c>
      <c r="B4394">
        <v>345101</v>
      </c>
      <c r="C4394" t="s">
        <v>78</v>
      </c>
      <c r="D4394">
        <v>6130</v>
      </c>
      <c r="E4394">
        <v>84.63</v>
      </c>
      <c r="F4394" s="1">
        <v>42124</v>
      </c>
      <c r="G4394" t="s">
        <v>119</v>
      </c>
      <c r="H4394" t="s">
        <v>601</v>
      </c>
      <c r="I4394" t="s">
        <v>601</v>
      </c>
      <c r="K4394">
        <v>19548</v>
      </c>
      <c r="L4394">
        <v>208038</v>
      </c>
      <c r="Q4394" t="s">
        <v>344</v>
      </c>
      <c r="U4394">
        <v>4</v>
      </c>
      <c r="V4394">
        <v>15</v>
      </c>
      <c r="Y4394" t="s">
        <v>345</v>
      </c>
      <c r="Z4394">
        <v>0</v>
      </c>
      <c r="AA4394" t="s">
        <v>346</v>
      </c>
      <c r="AB4394" t="s">
        <v>124</v>
      </c>
      <c r="AC4394">
        <v>232</v>
      </c>
    </row>
    <row r="4395" spans="1:29" x14ac:dyDescent="0.25">
      <c r="A4395">
        <v>345</v>
      </c>
      <c r="B4395">
        <v>345102</v>
      </c>
      <c r="C4395" t="s">
        <v>78</v>
      </c>
      <c r="D4395">
        <v>6130</v>
      </c>
      <c r="E4395">
        <v>740.45</v>
      </c>
      <c r="F4395" s="1">
        <v>42124</v>
      </c>
      <c r="G4395" t="s">
        <v>119</v>
      </c>
      <c r="H4395" t="s">
        <v>601</v>
      </c>
      <c r="I4395" t="s">
        <v>601</v>
      </c>
      <c r="K4395">
        <v>19548</v>
      </c>
      <c r="L4395">
        <v>208038</v>
      </c>
      <c r="Q4395" t="s">
        <v>344</v>
      </c>
      <c r="U4395">
        <v>4</v>
      </c>
      <c r="V4395">
        <v>15</v>
      </c>
      <c r="Y4395" t="s">
        <v>345</v>
      </c>
      <c r="Z4395">
        <v>0</v>
      </c>
      <c r="AA4395" t="s">
        <v>346</v>
      </c>
      <c r="AB4395" t="s">
        <v>124</v>
      </c>
      <c r="AC4395">
        <v>233</v>
      </c>
    </row>
    <row r="4396" spans="1:29" x14ac:dyDescent="0.25">
      <c r="A4396">
        <v>345</v>
      </c>
      <c r="B4396">
        <v>345101</v>
      </c>
      <c r="C4396" t="s">
        <v>78</v>
      </c>
      <c r="D4396">
        <v>6130</v>
      </c>
      <c r="E4396">
        <v>83.62</v>
      </c>
      <c r="F4396" s="1">
        <v>42155</v>
      </c>
      <c r="G4396" t="s">
        <v>119</v>
      </c>
      <c r="H4396" t="s">
        <v>601</v>
      </c>
      <c r="I4396" t="s">
        <v>601</v>
      </c>
      <c r="K4396">
        <v>19548</v>
      </c>
      <c r="L4396">
        <v>210146</v>
      </c>
      <c r="Q4396" t="s">
        <v>344</v>
      </c>
      <c r="U4396">
        <v>5</v>
      </c>
      <c r="V4396">
        <v>15</v>
      </c>
      <c r="Y4396" t="s">
        <v>345</v>
      </c>
      <c r="Z4396">
        <v>0</v>
      </c>
      <c r="AA4396" t="s">
        <v>346</v>
      </c>
      <c r="AB4396" t="s">
        <v>124</v>
      </c>
      <c r="AC4396">
        <v>232</v>
      </c>
    </row>
    <row r="4397" spans="1:29" x14ac:dyDescent="0.25">
      <c r="A4397">
        <v>345</v>
      </c>
      <c r="B4397">
        <v>345102</v>
      </c>
      <c r="C4397" t="s">
        <v>78</v>
      </c>
      <c r="D4397">
        <v>6130</v>
      </c>
      <c r="E4397">
        <v>734.8</v>
      </c>
      <c r="F4397" s="1">
        <v>42155</v>
      </c>
      <c r="G4397" t="s">
        <v>119</v>
      </c>
      <c r="H4397" t="s">
        <v>601</v>
      </c>
      <c r="I4397" t="s">
        <v>601</v>
      </c>
      <c r="K4397">
        <v>19548</v>
      </c>
      <c r="L4397">
        <v>210146</v>
      </c>
      <c r="Q4397" t="s">
        <v>344</v>
      </c>
      <c r="U4397">
        <v>5</v>
      </c>
      <c r="V4397">
        <v>15</v>
      </c>
      <c r="Y4397" t="s">
        <v>345</v>
      </c>
      <c r="Z4397">
        <v>0</v>
      </c>
      <c r="AA4397" t="s">
        <v>346</v>
      </c>
      <c r="AB4397" t="s">
        <v>124</v>
      </c>
      <c r="AC4397">
        <v>233</v>
      </c>
    </row>
    <row r="4398" spans="1:29" x14ac:dyDescent="0.25">
      <c r="A4398">
        <v>345</v>
      </c>
      <c r="B4398">
        <v>345101</v>
      </c>
      <c r="C4398" t="s">
        <v>78</v>
      </c>
      <c r="D4398">
        <v>6130</v>
      </c>
      <c r="E4398">
        <v>83.58</v>
      </c>
      <c r="F4398" s="1">
        <v>42185</v>
      </c>
      <c r="G4398" t="s">
        <v>119</v>
      </c>
      <c r="H4398" t="s">
        <v>601</v>
      </c>
      <c r="I4398" t="s">
        <v>601</v>
      </c>
      <c r="K4398">
        <v>19548</v>
      </c>
      <c r="L4398">
        <v>212653</v>
      </c>
      <c r="Q4398" t="s">
        <v>344</v>
      </c>
      <c r="U4398">
        <v>6</v>
      </c>
      <c r="V4398">
        <v>15</v>
      </c>
      <c r="Y4398" t="s">
        <v>345</v>
      </c>
      <c r="Z4398">
        <v>0</v>
      </c>
      <c r="AA4398" t="s">
        <v>346</v>
      </c>
      <c r="AB4398" t="s">
        <v>124</v>
      </c>
      <c r="AC4398">
        <v>232</v>
      </c>
    </row>
    <row r="4399" spans="1:29" x14ac:dyDescent="0.25">
      <c r="A4399">
        <v>345</v>
      </c>
      <c r="B4399">
        <v>345102</v>
      </c>
      <c r="C4399" t="s">
        <v>78</v>
      </c>
      <c r="D4399">
        <v>6130</v>
      </c>
      <c r="E4399">
        <v>740.39</v>
      </c>
      <c r="F4399" s="1">
        <v>42185</v>
      </c>
      <c r="G4399" t="s">
        <v>119</v>
      </c>
      <c r="H4399" t="s">
        <v>601</v>
      </c>
      <c r="I4399" t="s">
        <v>601</v>
      </c>
      <c r="K4399">
        <v>19548</v>
      </c>
      <c r="L4399">
        <v>212653</v>
      </c>
      <c r="Q4399" t="s">
        <v>344</v>
      </c>
      <c r="U4399">
        <v>6</v>
      </c>
      <c r="V4399">
        <v>15</v>
      </c>
      <c r="Y4399" t="s">
        <v>345</v>
      </c>
      <c r="Z4399">
        <v>0</v>
      </c>
      <c r="AA4399" t="s">
        <v>346</v>
      </c>
      <c r="AB4399" t="s">
        <v>124</v>
      </c>
      <c r="AC4399">
        <v>233</v>
      </c>
    </row>
    <row r="4400" spans="1:29" x14ac:dyDescent="0.25">
      <c r="A4400">
        <v>345</v>
      </c>
      <c r="B4400">
        <v>345102</v>
      </c>
      <c r="C4400" t="s">
        <v>78</v>
      </c>
      <c r="D4400">
        <v>6135</v>
      </c>
      <c r="E4400">
        <v>252</v>
      </c>
      <c r="F4400" s="1">
        <v>41835</v>
      </c>
      <c r="G4400" t="s">
        <v>119</v>
      </c>
      <c r="H4400" t="s">
        <v>602</v>
      </c>
      <c r="I4400" t="s">
        <v>603</v>
      </c>
      <c r="K4400">
        <v>300715</v>
      </c>
      <c r="L4400">
        <v>186389</v>
      </c>
      <c r="Q4400" t="s">
        <v>604</v>
      </c>
      <c r="U4400">
        <v>7</v>
      </c>
      <c r="V4400">
        <v>14</v>
      </c>
      <c r="X4400">
        <v>1099737</v>
      </c>
      <c r="Y4400" t="s">
        <v>122</v>
      </c>
      <c r="Z4400">
        <v>110</v>
      </c>
      <c r="AA4400" t="s">
        <v>123</v>
      </c>
      <c r="AB4400" t="s">
        <v>124</v>
      </c>
      <c r="AC4400">
        <v>534</v>
      </c>
    </row>
    <row r="4401" spans="1:29" x14ac:dyDescent="0.25">
      <c r="A4401">
        <v>345</v>
      </c>
      <c r="B4401">
        <v>345102</v>
      </c>
      <c r="C4401" t="s">
        <v>78</v>
      </c>
      <c r="D4401">
        <v>6135</v>
      </c>
      <c r="E4401">
        <v>252</v>
      </c>
      <c r="F4401" s="1">
        <v>41835</v>
      </c>
      <c r="G4401" t="s">
        <v>119</v>
      </c>
      <c r="H4401" t="s">
        <v>602</v>
      </c>
      <c r="I4401" t="s">
        <v>605</v>
      </c>
      <c r="K4401">
        <v>300715</v>
      </c>
      <c r="L4401">
        <v>186389</v>
      </c>
      <c r="Q4401" t="s">
        <v>604</v>
      </c>
      <c r="U4401">
        <v>7</v>
      </c>
      <c r="V4401">
        <v>14</v>
      </c>
      <c r="X4401">
        <v>1099737</v>
      </c>
      <c r="Y4401" t="s">
        <v>122</v>
      </c>
      <c r="Z4401">
        <v>110</v>
      </c>
      <c r="AA4401" t="s">
        <v>123</v>
      </c>
      <c r="AB4401" t="s">
        <v>124</v>
      </c>
      <c r="AC4401">
        <v>535</v>
      </c>
    </row>
    <row r="4402" spans="1:29" x14ac:dyDescent="0.25">
      <c r="A4402">
        <v>345</v>
      </c>
      <c r="B4402">
        <v>345102</v>
      </c>
      <c r="C4402" t="s">
        <v>78</v>
      </c>
      <c r="D4402">
        <v>6135</v>
      </c>
      <c r="E4402">
        <v>84</v>
      </c>
      <c r="F4402" s="1">
        <v>41835</v>
      </c>
      <c r="G4402" t="s">
        <v>119</v>
      </c>
      <c r="H4402" t="s">
        <v>602</v>
      </c>
      <c r="I4402" t="s">
        <v>606</v>
      </c>
      <c r="K4402">
        <v>300715</v>
      </c>
      <c r="L4402">
        <v>186389</v>
      </c>
      <c r="Q4402" t="s">
        <v>604</v>
      </c>
      <c r="U4402">
        <v>7</v>
      </c>
      <c r="V4402">
        <v>14</v>
      </c>
      <c r="X4402">
        <v>1099737</v>
      </c>
      <c r="Y4402" t="s">
        <v>122</v>
      </c>
      <c r="Z4402">
        <v>110</v>
      </c>
      <c r="AA4402" t="s">
        <v>123</v>
      </c>
      <c r="AB4402" t="s">
        <v>124</v>
      </c>
      <c r="AC4402">
        <v>536</v>
      </c>
    </row>
    <row r="4403" spans="1:29" x14ac:dyDescent="0.25">
      <c r="A4403">
        <v>345</v>
      </c>
      <c r="B4403">
        <v>345102</v>
      </c>
      <c r="C4403" t="s">
        <v>78</v>
      </c>
      <c r="D4403">
        <v>6135</v>
      </c>
      <c r="E4403">
        <v>84</v>
      </c>
      <c r="F4403" s="1">
        <v>41835</v>
      </c>
      <c r="G4403" t="s">
        <v>119</v>
      </c>
      <c r="H4403" t="s">
        <v>602</v>
      </c>
      <c r="I4403" t="s">
        <v>607</v>
      </c>
      <c r="K4403">
        <v>300715</v>
      </c>
      <c r="L4403">
        <v>186389</v>
      </c>
      <c r="Q4403" t="s">
        <v>604</v>
      </c>
      <c r="U4403">
        <v>7</v>
      </c>
      <c r="V4403">
        <v>14</v>
      </c>
      <c r="X4403">
        <v>1099737</v>
      </c>
      <c r="Y4403" t="s">
        <v>122</v>
      </c>
      <c r="Z4403">
        <v>110</v>
      </c>
      <c r="AA4403" t="s">
        <v>123</v>
      </c>
      <c r="AB4403" t="s">
        <v>124</v>
      </c>
      <c r="AC4403">
        <v>537</v>
      </c>
    </row>
    <row r="4404" spans="1:29" x14ac:dyDescent="0.25">
      <c r="A4404">
        <v>345</v>
      </c>
      <c r="B4404">
        <v>345102</v>
      </c>
      <c r="C4404" t="s">
        <v>78</v>
      </c>
      <c r="D4404">
        <v>6135</v>
      </c>
      <c r="E4404">
        <v>84</v>
      </c>
      <c r="F4404" s="1">
        <v>41835</v>
      </c>
      <c r="G4404" t="s">
        <v>119</v>
      </c>
      <c r="H4404" t="s">
        <v>602</v>
      </c>
      <c r="I4404" t="s">
        <v>608</v>
      </c>
      <c r="K4404">
        <v>300715</v>
      </c>
      <c r="L4404">
        <v>186389</v>
      </c>
      <c r="Q4404" t="s">
        <v>604</v>
      </c>
      <c r="U4404">
        <v>7</v>
      </c>
      <c r="V4404">
        <v>14</v>
      </c>
      <c r="X4404">
        <v>1099737</v>
      </c>
      <c r="Y4404" t="s">
        <v>122</v>
      </c>
      <c r="Z4404">
        <v>110</v>
      </c>
      <c r="AA4404" t="s">
        <v>123</v>
      </c>
      <c r="AB4404" t="s">
        <v>124</v>
      </c>
      <c r="AC4404">
        <v>538</v>
      </c>
    </row>
    <row r="4405" spans="1:29" x14ac:dyDescent="0.25">
      <c r="A4405">
        <v>345</v>
      </c>
      <c r="B4405">
        <v>345101</v>
      </c>
      <c r="C4405" t="s">
        <v>78</v>
      </c>
      <c r="D4405">
        <v>6135</v>
      </c>
      <c r="E4405">
        <v>168</v>
      </c>
      <c r="F4405" s="1">
        <v>41835</v>
      </c>
      <c r="G4405" t="s">
        <v>119</v>
      </c>
      <c r="H4405" t="s">
        <v>602</v>
      </c>
      <c r="I4405" t="s">
        <v>609</v>
      </c>
      <c r="K4405">
        <v>300715</v>
      </c>
      <c r="L4405">
        <v>186389</v>
      </c>
      <c r="Q4405" t="s">
        <v>604</v>
      </c>
      <c r="U4405">
        <v>7</v>
      </c>
      <c r="V4405">
        <v>14</v>
      </c>
      <c r="X4405">
        <v>1099737</v>
      </c>
      <c r="Y4405" t="s">
        <v>122</v>
      </c>
      <c r="Z4405">
        <v>110</v>
      </c>
      <c r="AA4405" t="s">
        <v>123</v>
      </c>
      <c r="AB4405" t="s">
        <v>124</v>
      </c>
      <c r="AC4405">
        <v>539</v>
      </c>
    </row>
    <row r="4406" spans="1:29" x14ac:dyDescent="0.25">
      <c r="A4406">
        <v>345</v>
      </c>
      <c r="B4406">
        <v>345101</v>
      </c>
      <c r="C4406" t="s">
        <v>78</v>
      </c>
      <c r="D4406">
        <v>6135</v>
      </c>
      <c r="E4406">
        <v>-43.73</v>
      </c>
      <c r="F4406" s="1">
        <v>41851</v>
      </c>
      <c r="G4406" t="s">
        <v>119</v>
      </c>
      <c r="H4406" t="s">
        <v>610</v>
      </c>
      <c r="I4406" t="s">
        <v>610</v>
      </c>
      <c r="K4406">
        <v>248444</v>
      </c>
      <c r="L4406">
        <v>188241</v>
      </c>
      <c r="Q4406" t="s">
        <v>344</v>
      </c>
      <c r="U4406">
        <v>7</v>
      </c>
      <c r="V4406">
        <v>14</v>
      </c>
      <c r="Y4406" t="s">
        <v>345</v>
      </c>
      <c r="Z4406">
        <v>0</v>
      </c>
      <c r="AA4406" t="s">
        <v>346</v>
      </c>
      <c r="AB4406" t="s">
        <v>124</v>
      </c>
      <c r="AC4406">
        <v>38</v>
      </c>
    </row>
    <row r="4407" spans="1:29" x14ac:dyDescent="0.25">
      <c r="A4407">
        <v>345</v>
      </c>
      <c r="B4407">
        <v>345102</v>
      </c>
      <c r="C4407" t="s">
        <v>78</v>
      </c>
      <c r="D4407">
        <v>6135</v>
      </c>
      <c r="E4407">
        <v>-390.02</v>
      </c>
      <c r="F4407" s="1">
        <v>41851</v>
      </c>
      <c r="G4407" t="s">
        <v>119</v>
      </c>
      <c r="H4407" t="s">
        <v>610</v>
      </c>
      <c r="I4407" t="s">
        <v>610</v>
      </c>
      <c r="K4407">
        <v>248444</v>
      </c>
      <c r="L4407">
        <v>188241</v>
      </c>
      <c r="Q4407" t="s">
        <v>344</v>
      </c>
      <c r="U4407">
        <v>7</v>
      </c>
      <c r="V4407">
        <v>14</v>
      </c>
      <c r="Y4407" t="s">
        <v>345</v>
      </c>
      <c r="Z4407">
        <v>0</v>
      </c>
      <c r="AA4407" t="s">
        <v>346</v>
      </c>
      <c r="AB4407" t="s">
        <v>124</v>
      </c>
      <c r="AC4407">
        <v>39</v>
      </c>
    </row>
    <row r="4408" spans="1:29" x14ac:dyDescent="0.25">
      <c r="A4408">
        <v>345</v>
      </c>
      <c r="B4408">
        <v>345101</v>
      </c>
      <c r="C4408" t="s">
        <v>78</v>
      </c>
      <c r="D4408">
        <v>6135</v>
      </c>
      <c r="E4408">
        <v>527.54</v>
      </c>
      <c r="F4408" s="1">
        <v>41851</v>
      </c>
      <c r="G4408" t="s">
        <v>119</v>
      </c>
      <c r="H4408" t="s">
        <v>611</v>
      </c>
      <c r="I4408" t="s">
        <v>611</v>
      </c>
      <c r="K4408">
        <v>297319</v>
      </c>
      <c r="L4408">
        <v>188241</v>
      </c>
      <c r="Q4408" t="s">
        <v>344</v>
      </c>
      <c r="U4408">
        <v>7</v>
      </c>
      <c r="V4408">
        <v>14</v>
      </c>
      <c r="Y4408" t="s">
        <v>345</v>
      </c>
      <c r="Z4408">
        <v>0</v>
      </c>
      <c r="AA4408" t="s">
        <v>346</v>
      </c>
      <c r="AB4408" t="s">
        <v>124</v>
      </c>
      <c r="AC4408">
        <v>52</v>
      </c>
    </row>
    <row r="4409" spans="1:29" x14ac:dyDescent="0.25">
      <c r="A4409">
        <v>345</v>
      </c>
      <c r="B4409">
        <v>345102</v>
      </c>
      <c r="C4409" t="s">
        <v>78</v>
      </c>
      <c r="D4409">
        <v>6135</v>
      </c>
      <c r="E4409">
        <v>4704.67</v>
      </c>
      <c r="F4409" s="1">
        <v>41851</v>
      </c>
      <c r="G4409" t="s">
        <v>119</v>
      </c>
      <c r="H4409" t="s">
        <v>611</v>
      </c>
      <c r="I4409" t="s">
        <v>611</v>
      </c>
      <c r="K4409">
        <v>297319</v>
      </c>
      <c r="L4409">
        <v>188241</v>
      </c>
      <c r="Q4409" t="s">
        <v>344</v>
      </c>
      <c r="U4409">
        <v>7</v>
      </c>
      <c r="V4409">
        <v>14</v>
      </c>
      <c r="Y4409" t="s">
        <v>345</v>
      </c>
      <c r="Z4409">
        <v>0</v>
      </c>
      <c r="AA4409" t="s">
        <v>346</v>
      </c>
      <c r="AB4409" t="s">
        <v>124</v>
      </c>
      <c r="AC4409">
        <v>53</v>
      </c>
    </row>
    <row r="4410" spans="1:29" x14ac:dyDescent="0.25">
      <c r="A4410">
        <v>345</v>
      </c>
      <c r="B4410">
        <v>345102</v>
      </c>
      <c r="C4410" t="s">
        <v>78</v>
      </c>
      <c r="D4410">
        <v>6135</v>
      </c>
      <c r="E4410">
        <v>168</v>
      </c>
      <c r="F4410" s="1">
        <v>41851</v>
      </c>
      <c r="G4410" t="s">
        <v>119</v>
      </c>
      <c r="H4410" t="s">
        <v>602</v>
      </c>
      <c r="I4410" t="s">
        <v>612</v>
      </c>
      <c r="K4410">
        <v>301104</v>
      </c>
      <c r="L4410">
        <v>187456</v>
      </c>
      <c r="Q4410" t="s">
        <v>604</v>
      </c>
      <c r="U4410">
        <v>7</v>
      </c>
      <c r="V4410">
        <v>14</v>
      </c>
      <c r="X4410">
        <v>1099737</v>
      </c>
      <c r="Y4410" t="s">
        <v>122</v>
      </c>
      <c r="Z4410">
        <v>110</v>
      </c>
      <c r="AA4410" t="s">
        <v>123</v>
      </c>
      <c r="AB4410" t="s">
        <v>124</v>
      </c>
      <c r="AC4410">
        <v>609</v>
      </c>
    </row>
    <row r="4411" spans="1:29" x14ac:dyDescent="0.25">
      <c r="A4411">
        <v>345</v>
      </c>
      <c r="B4411">
        <v>345102</v>
      </c>
      <c r="C4411" t="s">
        <v>78</v>
      </c>
      <c r="D4411">
        <v>6135</v>
      </c>
      <c r="E4411">
        <v>168</v>
      </c>
      <c r="F4411" s="1">
        <v>41851</v>
      </c>
      <c r="G4411" t="s">
        <v>119</v>
      </c>
      <c r="H4411" t="s">
        <v>602</v>
      </c>
      <c r="I4411" t="s">
        <v>613</v>
      </c>
      <c r="K4411">
        <v>301104</v>
      </c>
      <c r="L4411">
        <v>187456</v>
      </c>
      <c r="Q4411" t="s">
        <v>604</v>
      </c>
      <c r="U4411">
        <v>7</v>
      </c>
      <c r="V4411">
        <v>14</v>
      </c>
      <c r="X4411">
        <v>1099737</v>
      </c>
      <c r="Y4411" t="s">
        <v>122</v>
      </c>
      <c r="Z4411">
        <v>110</v>
      </c>
      <c r="AA4411" t="s">
        <v>123</v>
      </c>
      <c r="AB4411" t="s">
        <v>124</v>
      </c>
      <c r="AC4411">
        <v>610</v>
      </c>
    </row>
    <row r="4412" spans="1:29" x14ac:dyDescent="0.25">
      <c r="A4412">
        <v>345</v>
      </c>
      <c r="B4412">
        <v>345102</v>
      </c>
      <c r="C4412" t="s">
        <v>78</v>
      </c>
      <c r="D4412">
        <v>6135</v>
      </c>
      <c r="E4412">
        <v>84</v>
      </c>
      <c r="F4412" s="1">
        <v>41851</v>
      </c>
      <c r="G4412" t="s">
        <v>119</v>
      </c>
      <c r="H4412" t="s">
        <v>602</v>
      </c>
      <c r="I4412" t="s">
        <v>614</v>
      </c>
      <c r="K4412">
        <v>301104</v>
      </c>
      <c r="L4412">
        <v>187456</v>
      </c>
      <c r="Q4412" t="s">
        <v>604</v>
      </c>
      <c r="U4412">
        <v>7</v>
      </c>
      <c r="V4412">
        <v>14</v>
      </c>
      <c r="X4412">
        <v>1099737</v>
      </c>
      <c r="Y4412" t="s">
        <v>122</v>
      </c>
      <c r="Z4412">
        <v>110</v>
      </c>
      <c r="AA4412" t="s">
        <v>123</v>
      </c>
      <c r="AB4412" t="s">
        <v>124</v>
      </c>
      <c r="AC4412">
        <v>611</v>
      </c>
    </row>
    <row r="4413" spans="1:29" x14ac:dyDescent="0.25">
      <c r="A4413">
        <v>345</v>
      </c>
      <c r="B4413">
        <v>345101</v>
      </c>
      <c r="C4413" t="s">
        <v>78</v>
      </c>
      <c r="D4413">
        <v>6135</v>
      </c>
      <c r="E4413">
        <v>168</v>
      </c>
      <c r="F4413" s="1">
        <v>41851</v>
      </c>
      <c r="G4413" t="s">
        <v>119</v>
      </c>
      <c r="H4413" t="s">
        <v>602</v>
      </c>
      <c r="I4413" t="s">
        <v>615</v>
      </c>
      <c r="K4413">
        <v>301104</v>
      </c>
      <c r="L4413">
        <v>187456</v>
      </c>
      <c r="Q4413" t="s">
        <v>604</v>
      </c>
      <c r="U4413">
        <v>7</v>
      </c>
      <c r="V4413">
        <v>14</v>
      </c>
      <c r="X4413">
        <v>1099737</v>
      </c>
      <c r="Y4413" t="s">
        <v>122</v>
      </c>
      <c r="Z4413">
        <v>110</v>
      </c>
      <c r="AA4413" t="s">
        <v>123</v>
      </c>
      <c r="AB4413" t="s">
        <v>124</v>
      </c>
      <c r="AC4413">
        <v>612</v>
      </c>
    </row>
    <row r="4414" spans="1:29" x14ac:dyDescent="0.25">
      <c r="A4414">
        <v>345</v>
      </c>
      <c r="B4414">
        <v>345101</v>
      </c>
      <c r="C4414" t="s">
        <v>78</v>
      </c>
      <c r="D4414">
        <v>6135</v>
      </c>
      <c r="E4414">
        <v>168</v>
      </c>
      <c r="F4414" s="1">
        <v>41851</v>
      </c>
      <c r="G4414" t="s">
        <v>119</v>
      </c>
      <c r="H4414" t="s">
        <v>602</v>
      </c>
      <c r="I4414" t="s">
        <v>616</v>
      </c>
      <c r="K4414">
        <v>301104</v>
      </c>
      <c r="L4414">
        <v>187456</v>
      </c>
      <c r="Q4414" t="s">
        <v>604</v>
      </c>
      <c r="U4414">
        <v>7</v>
      </c>
      <c r="V4414">
        <v>14</v>
      </c>
      <c r="X4414">
        <v>1099737</v>
      </c>
      <c r="Y4414" t="s">
        <v>122</v>
      </c>
      <c r="Z4414">
        <v>110</v>
      </c>
      <c r="AA4414" t="s">
        <v>123</v>
      </c>
      <c r="AB4414" t="s">
        <v>124</v>
      </c>
      <c r="AC4414">
        <v>613</v>
      </c>
    </row>
    <row r="4415" spans="1:29" x14ac:dyDescent="0.25">
      <c r="A4415">
        <v>345</v>
      </c>
      <c r="B4415">
        <v>345101</v>
      </c>
      <c r="C4415" t="s">
        <v>78</v>
      </c>
      <c r="D4415">
        <v>6135</v>
      </c>
      <c r="E4415">
        <v>252</v>
      </c>
      <c r="F4415" s="1">
        <v>41851</v>
      </c>
      <c r="G4415" t="s">
        <v>119</v>
      </c>
      <c r="H4415" t="s">
        <v>602</v>
      </c>
      <c r="I4415" t="s">
        <v>617</v>
      </c>
      <c r="K4415">
        <v>301104</v>
      </c>
      <c r="L4415">
        <v>187456</v>
      </c>
      <c r="Q4415" t="s">
        <v>604</v>
      </c>
      <c r="U4415">
        <v>7</v>
      </c>
      <c r="V4415">
        <v>14</v>
      </c>
      <c r="X4415">
        <v>1099737</v>
      </c>
      <c r="Y4415" t="s">
        <v>122</v>
      </c>
      <c r="Z4415">
        <v>110</v>
      </c>
      <c r="AA4415" t="s">
        <v>123</v>
      </c>
      <c r="AB4415" t="s">
        <v>124</v>
      </c>
      <c r="AC4415">
        <v>614</v>
      </c>
    </row>
    <row r="4416" spans="1:29" x14ac:dyDescent="0.25">
      <c r="A4416">
        <v>345</v>
      </c>
      <c r="B4416">
        <v>345102</v>
      </c>
      <c r="C4416" t="s">
        <v>78</v>
      </c>
      <c r="D4416">
        <v>6135</v>
      </c>
      <c r="E4416">
        <v>252</v>
      </c>
      <c r="F4416" s="1">
        <v>41851</v>
      </c>
      <c r="G4416" t="s">
        <v>119</v>
      </c>
      <c r="H4416" t="s">
        <v>602</v>
      </c>
      <c r="I4416" t="s">
        <v>618</v>
      </c>
      <c r="K4416">
        <v>301104</v>
      </c>
      <c r="L4416">
        <v>187456</v>
      </c>
      <c r="Q4416" t="s">
        <v>604</v>
      </c>
      <c r="U4416">
        <v>7</v>
      </c>
      <c r="V4416">
        <v>14</v>
      </c>
      <c r="X4416">
        <v>1099737</v>
      </c>
      <c r="Y4416" t="s">
        <v>122</v>
      </c>
      <c r="Z4416">
        <v>110</v>
      </c>
      <c r="AA4416" t="s">
        <v>123</v>
      </c>
      <c r="AB4416" t="s">
        <v>124</v>
      </c>
      <c r="AC4416">
        <v>615</v>
      </c>
    </row>
    <row r="4417" spans="1:29" x14ac:dyDescent="0.25">
      <c r="A4417">
        <v>345</v>
      </c>
      <c r="B4417">
        <v>345102</v>
      </c>
      <c r="C4417" t="s">
        <v>78</v>
      </c>
      <c r="D4417">
        <v>6135</v>
      </c>
      <c r="E4417">
        <v>84</v>
      </c>
      <c r="F4417" s="1">
        <v>41866</v>
      </c>
      <c r="G4417" t="s">
        <v>119</v>
      </c>
      <c r="H4417" t="s">
        <v>602</v>
      </c>
      <c r="I4417" t="s">
        <v>619</v>
      </c>
      <c r="K4417">
        <v>301475</v>
      </c>
      <c r="L4417">
        <v>188637</v>
      </c>
      <c r="Q4417" t="s">
        <v>604</v>
      </c>
      <c r="U4417">
        <v>8</v>
      </c>
      <c r="V4417">
        <v>14</v>
      </c>
      <c r="X4417">
        <v>1099737</v>
      </c>
      <c r="Y4417" t="s">
        <v>122</v>
      </c>
      <c r="Z4417">
        <v>110</v>
      </c>
      <c r="AA4417" t="s">
        <v>123</v>
      </c>
      <c r="AB4417" t="s">
        <v>124</v>
      </c>
      <c r="AC4417">
        <v>612</v>
      </c>
    </row>
    <row r="4418" spans="1:29" x14ac:dyDescent="0.25">
      <c r="A4418">
        <v>345</v>
      </c>
      <c r="B4418">
        <v>345102</v>
      </c>
      <c r="C4418" t="s">
        <v>78</v>
      </c>
      <c r="D4418">
        <v>6135</v>
      </c>
      <c r="E4418">
        <v>168</v>
      </c>
      <c r="F4418" s="1">
        <v>41866</v>
      </c>
      <c r="G4418" t="s">
        <v>119</v>
      </c>
      <c r="H4418" t="s">
        <v>602</v>
      </c>
      <c r="I4418" t="s">
        <v>620</v>
      </c>
      <c r="K4418">
        <v>301475</v>
      </c>
      <c r="L4418">
        <v>188637</v>
      </c>
      <c r="Q4418" t="s">
        <v>604</v>
      </c>
      <c r="U4418">
        <v>8</v>
      </c>
      <c r="V4418">
        <v>14</v>
      </c>
      <c r="X4418">
        <v>1099737</v>
      </c>
      <c r="Y4418" t="s">
        <v>122</v>
      </c>
      <c r="Z4418">
        <v>110</v>
      </c>
      <c r="AA4418" t="s">
        <v>123</v>
      </c>
      <c r="AB4418" t="s">
        <v>124</v>
      </c>
      <c r="AC4418">
        <v>613</v>
      </c>
    </row>
    <row r="4419" spans="1:29" x14ac:dyDescent="0.25">
      <c r="A4419">
        <v>345</v>
      </c>
      <c r="B4419">
        <v>345102</v>
      </c>
      <c r="C4419" t="s">
        <v>78</v>
      </c>
      <c r="D4419">
        <v>6135</v>
      </c>
      <c r="E4419">
        <v>252</v>
      </c>
      <c r="F4419" s="1">
        <v>41866</v>
      </c>
      <c r="G4419" t="s">
        <v>119</v>
      </c>
      <c r="H4419" t="s">
        <v>602</v>
      </c>
      <c r="I4419" t="s">
        <v>621</v>
      </c>
      <c r="K4419">
        <v>301475</v>
      </c>
      <c r="L4419">
        <v>188637</v>
      </c>
      <c r="Q4419" t="s">
        <v>604</v>
      </c>
      <c r="U4419">
        <v>8</v>
      </c>
      <c r="V4419">
        <v>14</v>
      </c>
      <c r="X4419">
        <v>1099737</v>
      </c>
      <c r="Y4419" t="s">
        <v>122</v>
      </c>
      <c r="Z4419">
        <v>110</v>
      </c>
      <c r="AA4419" t="s">
        <v>123</v>
      </c>
      <c r="AB4419" t="s">
        <v>124</v>
      </c>
      <c r="AC4419">
        <v>614</v>
      </c>
    </row>
    <row r="4420" spans="1:29" x14ac:dyDescent="0.25">
      <c r="A4420">
        <v>345</v>
      </c>
      <c r="B4420">
        <v>345102</v>
      </c>
      <c r="C4420" t="s">
        <v>78</v>
      </c>
      <c r="D4420">
        <v>6135</v>
      </c>
      <c r="E4420">
        <v>168</v>
      </c>
      <c r="F4420" s="1">
        <v>41866</v>
      </c>
      <c r="G4420" t="s">
        <v>119</v>
      </c>
      <c r="H4420" t="s">
        <v>602</v>
      </c>
      <c r="I4420" t="s">
        <v>622</v>
      </c>
      <c r="K4420">
        <v>301475</v>
      </c>
      <c r="L4420">
        <v>188637</v>
      </c>
      <c r="Q4420" t="s">
        <v>604</v>
      </c>
      <c r="U4420">
        <v>8</v>
      </c>
      <c r="V4420">
        <v>14</v>
      </c>
      <c r="X4420">
        <v>1099737</v>
      </c>
      <c r="Y4420" t="s">
        <v>122</v>
      </c>
      <c r="Z4420">
        <v>110</v>
      </c>
      <c r="AA4420" t="s">
        <v>123</v>
      </c>
      <c r="AB4420" t="s">
        <v>124</v>
      </c>
      <c r="AC4420">
        <v>615</v>
      </c>
    </row>
    <row r="4421" spans="1:29" x14ac:dyDescent="0.25">
      <c r="A4421">
        <v>345</v>
      </c>
      <c r="B4421">
        <v>345102</v>
      </c>
      <c r="C4421" t="s">
        <v>78</v>
      </c>
      <c r="D4421">
        <v>6135</v>
      </c>
      <c r="E4421">
        <v>84</v>
      </c>
      <c r="F4421" s="1">
        <v>41866</v>
      </c>
      <c r="G4421" t="s">
        <v>119</v>
      </c>
      <c r="H4421" t="s">
        <v>602</v>
      </c>
      <c r="I4421" t="s">
        <v>623</v>
      </c>
      <c r="K4421">
        <v>301475</v>
      </c>
      <c r="L4421">
        <v>188637</v>
      </c>
      <c r="Q4421" t="s">
        <v>604</v>
      </c>
      <c r="U4421">
        <v>8</v>
      </c>
      <c r="V4421">
        <v>14</v>
      </c>
      <c r="X4421">
        <v>1099737</v>
      </c>
      <c r="Y4421" t="s">
        <v>122</v>
      </c>
      <c r="Z4421">
        <v>110</v>
      </c>
      <c r="AA4421" t="s">
        <v>123</v>
      </c>
      <c r="AB4421" t="s">
        <v>124</v>
      </c>
      <c r="AC4421">
        <v>616</v>
      </c>
    </row>
    <row r="4422" spans="1:29" x14ac:dyDescent="0.25">
      <c r="A4422">
        <v>345</v>
      </c>
      <c r="B4422">
        <v>345101</v>
      </c>
      <c r="C4422" t="s">
        <v>78</v>
      </c>
      <c r="D4422">
        <v>6135</v>
      </c>
      <c r="E4422">
        <v>168</v>
      </c>
      <c r="F4422" s="1">
        <v>41866</v>
      </c>
      <c r="G4422" t="s">
        <v>119</v>
      </c>
      <c r="H4422" t="s">
        <v>602</v>
      </c>
      <c r="I4422" t="s">
        <v>624</v>
      </c>
      <c r="K4422">
        <v>301475</v>
      </c>
      <c r="L4422">
        <v>188637</v>
      </c>
      <c r="Q4422" t="s">
        <v>604</v>
      </c>
      <c r="U4422">
        <v>8</v>
      </c>
      <c r="V4422">
        <v>14</v>
      </c>
      <c r="X4422">
        <v>1099737</v>
      </c>
      <c r="Y4422" t="s">
        <v>122</v>
      </c>
      <c r="Z4422">
        <v>110</v>
      </c>
      <c r="AA4422" t="s">
        <v>123</v>
      </c>
      <c r="AB4422" t="s">
        <v>124</v>
      </c>
      <c r="AC4422">
        <v>617</v>
      </c>
    </row>
    <row r="4423" spans="1:29" x14ac:dyDescent="0.25">
      <c r="A4423">
        <v>345</v>
      </c>
      <c r="B4423">
        <v>345101</v>
      </c>
      <c r="C4423" t="s">
        <v>78</v>
      </c>
      <c r="D4423">
        <v>6135</v>
      </c>
      <c r="E4423">
        <v>168</v>
      </c>
      <c r="F4423" s="1">
        <v>41866</v>
      </c>
      <c r="G4423" t="s">
        <v>119</v>
      </c>
      <c r="H4423" t="s">
        <v>602</v>
      </c>
      <c r="I4423" t="s">
        <v>625</v>
      </c>
      <c r="K4423">
        <v>301475</v>
      </c>
      <c r="L4423">
        <v>188637</v>
      </c>
      <c r="Q4423" t="s">
        <v>604</v>
      </c>
      <c r="U4423">
        <v>8</v>
      </c>
      <c r="V4423">
        <v>14</v>
      </c>
      <c r="X4423">
        <v>1099737</v>
      </c>
      <c r="Y4423" t="s">
        <v>122</v>
      </c>
      <c r="Z4423">
        <v>110</v>
      </c>
      <c r="AA4423" t="s">
        <v>123</v>
      </c>
      <c r="AB4423" t="s">
        <v>124</v>
      </c>
      <c r="AC4423">
        <v>618</v>
      </c>
    </row>
    <row r="4424" spans="1:29" x14ac:dyDescent="0.25">
      <c r="A4424">
        <v>345</v>
      </c>
      <c r="B4424">
        <v>345101</v>
      </c>
      <c r="C4424" t="s">
        <v>78</v>
      </c>
      <c r="D4424">
        <v>6135</v>
      </c>
      <c r="E4424">
        <v>168</v>
      </c>
      <c r="F4424" s="1">
        <v>41866</v>
      </c>
      <c r="G4424" t="s">
        <v>119</v>
      </c>
      <c r="H4424" t="s">
        <v>602</v>
      </c>
      <c r="I4424" t="s">
        <v>626</v>
      </c>
      <c r="K4424">
        <v>301475</v>
      </c>
      <c r="L4424">
        <v>188637</v>
      </c>
      <c r="Q4424" t="s">
        <v>604</v>
      </c>
      <c r="U4424">
        <v>8</v>
      </c>
      <c r="V4424">
        <v>14</v>
      </c>
      <c r="X4424">
        <v>1099737</v>
      </c>
      <c r="Y4424" t="s">
        <v>122</v>
      </c>
      <c r="Z4424">
        <v>110</v>
      </c>
      <c r="AA4424" t="s">
        <v>123</v>
      </c>
      <c r="AB4424" t="s">
        <v>124</v>
      </c>
      <c r="AC4424">
        <v>619</v>
      </c>
    </row>
    <row r="4425" spans="1:29" x14ac:dyDescent="0.25">
      <c r="A4425">
        <v>345</v>
      </c>
      <c r="B4425">
        <v>345101</v>
      </c>
      <c r="C4425" t="s">
        <v>78</v>
      </c>
      <c r="D4425">
        <v>6135</v>
      </c>
      <c r="E4425">
        <v>-34.909999999999997</v>
      </c>
      <c r="F4425" s="1">
        <v>41882</v>
      </c>
      <c r="G4425" t="s">
        <v>119</v>
      </c>
      <c r="H4425" t="s">
        <v>610</v>
      </c>
      <c r="I4425" t="s">
        <v>610</v>
      </c>
      <c r="K4425">
        <v>248444</v>
      </c>
      <c r="L4425">
        <v>190224</v>
      </c>
      <c r="Q4425" t="s">
        <v>344</v>
      </c>
      <c r="U4425">
        <v>8</v>
      </c>
      <c r="V4425">
        <v>14</v>
      </c>
      <c r="Y4425" t="s">
        <v>345</v>
      </c>
      <c r="Z4425">
        <v>0</v>
      </c>
      <c r="AA4425" t="s">
        <v>346</v>
      </c>
      <c r="AB4425" t="s">
        <v>124</v>
      </c>
      <c r="AC4425">
        <v>38</v>
      </c>
    </row>
    <row r="4426" spans="1:29" x14ac:dyDescent="0.25">
      <c r="A4426">
        <v>345</v>
      </c>
      <c r="B4426">
        <v>345102</v>
      </c>
      <c r="C4426" t="s">
        <v>78</v>
      </c>
      <c r="D4426">
        <v>6135</v>
      </c>
      <c r="E4426">
        <v>-309.97000000000003</v>
      </c>
      <c r="F4426" s="1">
        <v>41882</v>
      </c>
      <c r="G4426" t="s">
        <v>119</v>
      </c>
      <c r="H4426" t="s">
        <v>610</v>
      </c>
      <c r="I4426" t="s">
        <v>610</v>
      </c>
      <c r="K4426">
        <v>248444</v>
      </c>
      <c r="L4426">
        <v>190224</v>
      </c>
      <c r="Q4426" t="s">
        <v>344</v>
      </c>
      <c r="U4426">
        <v>8</v>
      </c>
      <c r="V4426">
        <v>14</v>
      </c>
      <c r="Y4426" t="s">
        <v>345</v>
      </c>
      <c r="Z4426">
        <v>0</v>
      </c>
      <c r="AA4426" t="s">
        <v>346</v>
      </c>
      <c r="AB4426" t="s">
        <v>124</v>
      </c>
      <c r="AC4426">
        <v>39</v>
      </c>
    </row>
    <row r="4427" spans="1:29" x14ac:dyDescent="0.25">
      <c r="A4427">
        <v>345</v>
      </c>
      <c r="B4427">
        <v>345101</v>
      </c>
      <c r="C4427" t="s">
        <v>78</v>
      </c>
      <c r="D4427">
        <v>6135</v>
      </c>
      <c r="E4427">
        <v>819.61</v>
      </c>
      <c r="F4427" s="1">
        <v>41882</v>
      </c>
      <c r="G4427" t="s">
        <v>119</v>
      </c>
      <c r="H4427" t="s">
        <v>611</v>
      </c>
      <c r="I4427" t="s">
        <v>611</v>
      </c>
      <c r="K4427">
        <v>297319</v>
      </c>
      <c r="L4427">
        <v>190224</v>
      </c>
      <c r="Q4427" t="s">
        <v>344</v>
      </c>
      <c r="U4427">
        <v>8</v>
      </c>
      <c r="V4427">
        <v>14</v>
      </c>
      <c r="Y4427" t="s">
        <v>345</v>
      </c>
      <c r="Z4427">
        <v>0</v>
      </c>
      <c r="AA4427" t="s">
        <v>346</v>
      </c>
      <c r="AB4427" t="s">
        <v>124</v>
      </c>
      <c r="AC4427">
        <v>52</v>
      </c>
    </row>
    <row r="4428" spans="1:29" x14ac:dyDescent="0.25">
      <c r="A4428">
        <v>345</v>
      </c>
      <c r="B4428">
        <v>345102</v>
      </c>
      <c r="C4428" t="s">
        <v>78</v>
      </c>
      <c r="D4428">
        <v>6135</v>
      </c>
      <c r="E4428">
        <v>7278.64</v>
      </c>
      <c r="F4428" s="1">
        <v>41882</v>
      </c>
      <c r="G4428" t="s">
        <v>119</v>
      </c>
      <c r="H4428" t="s">
        <v>611</v>
      </c>
      <c r="I4428" t="s">
        <v>611</v>
      </c>
      <c r="K4428">
        <v>297319</v>
      </c>
      <c r="L4428">
        <v>190224</v>
      </c>
      <c r="Q4428" t="s">
        <v>344</v>
      </c>
      <c r="U4428">
        <v>8</v>
      </c>
      <c r="V4428">
        <v>14</v>
      </c>
      <c r="Y4428" t="s">
        <v>345</v>
      </c>
      <c r="Z4428">
        <v>0</v>
      </c>
      <c r="AA4428" t="s">
        <v>346</v>
      </c>
      <c r="AB4428" t="s">
        <v>124</v>
      </c>
      <c r="AC4428">
        <v>53</v>
      </c>
    </row>
    <row r="4429" spans="1:29" x14ac:dyDescent="0.25">
      <c r="A4429">
        <v>345</v>
      </c>
      <c r="B4429">
        <v>345102</v>
      </c>
      <c r="C4429" t="s">
        <v>78</v>
      </c>
      <c r="D4429">
        <v>6135</v>
      </c>
      <c r="E4429">
        <v>252</v>
      </c>
      <c r="F4429" s="1">
        <v>41882</v>
      </c>
      <c r="G4429" t="s">
        <v>119</v>
      </c>
      <c r="H4429" t="s">
        <v>602</v>
      </c>
      <c r="I4429" t="s">
        <v>627</v>
      </c>
      <c r="K4429">
        <v>301563</v>
      </c>
      <c r="L4429">
        <v>189466</v>
      </c>
      <c r="Q4429" t="s">
        <v>604</v>
      </c>
      <c r="U4429">
        <v>8</v>
      </c>
      <c r="V4429">
        <v>14</v>
      </c>
      <c r="X4429">
        <v>1099737</v>
      </c>
      <c r="Y4429" t="s">
        <v>122</v>
      </c>
      <c r="Z4429">
        <v>110</v>
      </c>
      <c r="AA4429" t="s">
        <v>123</v>
      </c>
      <c r="AB4429" t="s">
        <v>124</v>
      </c>
      <c r="AC4429">
        <v>591</v>
      </c>
    </row>
    <row r="4430" spans="1:29" x14ac:dyDescent="0.25">
      <c r="A4430">
        <v>345</v>
      </c>
      <c r="B4430">
        <v>345102</v>
      </c>
      <c r="C4430" t="s">
        <v>78</v>
      </c>
      <c r="D4430">
        <v>6135</v>
      </c>
      <c r="E4430">
        <v>168</v>
      </c>
      <c r="F4430" s="1">
        <v>41882</v>
      </c>
      <c r="G4430" t="s">
        <v>119</v>
      </c>
      <c r="H4430" t="s">
        <v>602</v>
      </c>
      <c r="I4430" t="s">
        <v>628</v>
      </c>
      <c r="K4430">
        <v>301563</v>
      </c>
      <c r="L4430">
        <v>189466</v>
      </c>
      <c r="Q4430" t="s">
        <v>604</v>
      </c>
      <c r="U4430">
        <v>8</v>
      </c>
      <c r="V4430">
        <v>14</v>
      </c>
      <c r="X4430">
        <v>1099737</v>
      </c>
      <c r="Y4430" t="s">
        <v>122</v>
      </c>
      <c r="Z4430">
        <v>110</v>
      </c>
      <c r="AA4430" t="s">
        <v>123</v>
      </c>
      <c r="AB4430" t="s">
        <v>124</v>
      </c>
      <c r="AC4430">
        <v>592</v>
      </c>
    </row>
    <row r="4431" spans="1:29" x14ac:dyDescent="0.25">
      <c r="A4431">
        <v>345</v>
      </c>
      <c r="B4431">
        <v>345102</v>
      </c>
      <c r="C4431" t="s">
        <v>78</v>
      </c>
      <c r="D4431">
        <v>6135</v>
      </c>
      <c r="E4431">
        <v>84</v>
      </c>
      <c r="F4431" s="1">
        <v>41882</v>
      </c>
      <c r="G4431" t="s">
        <v>119</v>
      </c>
      <c r="H4431" t="s">
        <v>602</v>
      </c>
      <c r="I4431" t="s">
        <v>629</v>
      </c>
      <c r="K4431">
        <v>301563</v>
      </c>
      <c r="L4431">
        <v>189466</v>
      </c>
      <c r="Q4431" t="s">
        <v>604</v>
      </c>
      <c r="U4431">
        <v>8</v>
      </c>
      <c r="V4431">
        <v>14</v>
      </c>
      <c r="X4431">
        <v>1099737</v>
      </c>
      <c r="Y4431" t="s">
        <v>122</v>
      </c>
      <c r="Z4431">
        <v>110</v>
      </c>
      <c r="AA4431" t="s">
        <v>123</v>
      </c>
      <c r="AB4431" t="s">
        <v>124</v>
      </c>
      <c r="AC4431">
        <v>593</v>
      </c>
    </row>
    <row r="4432" spans="1:29" x14ac:dyDescent="0.25">
      <c r="A4432">
        <v>345</v>
      </c>
      <c r="B4432">
        <v>345102</v>
      </c>
      <c r="C4432" t="s">
        <v>78</v>
      </c>
      <c r="D4432">
        <v>6135</v>
      </c>
      <c r="E4432">
        <v>252</v>
      </c>
      <c r="F4432" s="1">
        <v>41882</v>
      </c>
      <c r="G4432" t="s">
        <v>119</v>
      </c>
      <c r="H4432" t="s">
        <v>602</v>
      </c>
      <c r="I4432" t="s">
        <v>630</v>
      </c>
      <c r="K4432">
        <v>301563</v>
      </c>
      <c r="L4432">
        <v>189466</v>
      </c>
      <c r="Q4432" t="s">
        <v>604</v>
      </c>
      <c r="U4432">
        <v>8</v>
      </c>
      <c r="V4432">
        <v>14</v>
      </c>
      <c r="X4432">
        <v>1099737</v>
      </c>
      <c r="Y4432" t="s">
        <v>122</v>
      </c>
      <c r="Z4432">
        <v>110</v>
      </c>
      <c r="AA4432" t="s">
        <v>123</v>
      </c>
      <c r="AB4432" t="s">
        <v>124</v>
      </c>
      <c r="AC4432">
        <v>594</v>
      </c>
    </row>
    <row r="4433" spans="1:29" x14ac:dyDescent="0.25">
      <c r="A4433">
        <v>345</v>
      </c>
      <c r="B4433">
        <v>345101</v>
      </c>
      <c r="C4433" t="s">
        <v>78</v>
      </c>
      <c r="D4433">
        <v>6135</v>
      </c>
      <c r="E4433">
        <v>84</v>
      </c>
      <c r="F4433" s="1">
        <v>41897</v>
      </c>
      <c r="G4433" t="s">
        <v>119</v>
      </c>
      <c r="H4433" t="s">
        <v>602</v>
      </c>
      <c r="I4433" t="s">
        <v>631</v>
      </c>
      <c r="K4433">
        <v>301777</v>
      </c>
      <c r="L4433">
        <v>190712</v>
      </c>
      <c r="Q4433" t="s">
        <v>604</v>
      </c>
      <c r="U4433">
        <v>9</v>
      </c>
      <c r="V4433">
        <v>14</v>
      </c>
      <c r="X4433">
        <v>1099737</v>
      </c>
      <c r="Y4433" t="s">
        <v>122</v>
      </c>
      <c r="Z4433">
        <v>110</v>
      </c>
      <c r="AA4433" t="s">
        <v>123</v>
      </c>
      <c r="AB4433" t="s">
        <v>124</v>
      </c>
      <c r="AC4433">
        <v>621</v>
      </c>
    </row>
    <row r="4434" spans="1:29" x14ac:dyDescent="0.25">
      <c r="A4434">
        <v>345</v>
      </c>
      <c r="B4434">
        <v>345101</v>
      </c>
      <c r="C4434" t="s">
        <v>78</v>
      </c>
      <c r="D4434">
        <v>6135</v>
      </c>
      <c r="E4434">
        <v>84</v>
      </c>
      <c r="F4434" s="1">
        <v>41897</v>
      </c>
      <c r="G4434" t="s">
        <v>119</v>
      </c>
      <c r="H4434" t="s">
        <v>602</v>
      </c>
      <c r="I4434" t="s">
        <v>632</v>
      </c>
      <c r="K4434">
        <v>301777</v>
      </c>
      <c r="L4434">
        <v>190712</v>
      </c>
      <c r="Q4434" t="s">
        <v>604</v>
      </c>
      <c r="U4434">
        <v>9</v>
      </c>
      <c r="V4434">
        <v>14</v>
      </c>
      <c r="X4434">
        <v>1099737</v>
      </c>
      <c r="Y4434" t="s">
        <v>122</v>
      </c>
      <c r="Z4434">
        <v>110</v>
      </c>
      <c r="AA4434" t="s">
        <v>123</v>
      </c>
      <c r="AB4434" t="s">
        <v>124</v>
      </c>
      <c r="AC4434">
        <v>622</v>
      </c>
    </row>
    <row r="4435" spans="1:29" x14ac:dyDescent="0.25">
      <c r="A4435">
        <v>345</v>
      </c>
      <c r="B4435">
        <v>345101</v>
      </c>
      <c r="C4435" t="s">
        <v>78</v>
      </c>
      <c r="D4435">
        <v>6135</v>
      </c>
      <c r="E4435">
        <v>84</v>
      </c>
      <c r="F4435" s="1">
        <v>41897</v>
      </c>
      <c r="G4435" t="s">
        <v>119</v>
      </c>
      <c r="H4435" t="s">
        <v>602</v>
      </c>
      <c r="I4435" t="s">
        <v>633</v>
      </c>
      <c r="K4435">
        <v>301777</v>
      </c>
      <c r="L4435">
        <v>190712</v>
      </c>
      <c r="Q4435" t="s">
        <v>604</v>
      </c>
      <c r="U4435">
        <v>9</v>
      </c>
      <c r="V4435">
        <v>14</v>
      </c>
      <c r="X4435">
        <v>1099737</v>
      </c>
      <c r="Y4435" t="s">
        <v>122</v>
      </c>
      <c r="Z4435">
        <v>110</v>
      </c>
      <c r="AA4435" t="s">
        <v>123</v>
      </c>
      <c r="AB4435" t="s">
        <v>124</v>
      </c>
      <c r="AC4435">
        <v>623</v>
      </c>
    </row>
    <row r="4436" spans="1:29" x14ac:dyDescent="0.25">
      <c r="A4436">
        <v>345</v>
      </c>
      <c r="B4436">
        <v>345102</v>
      </c>
      <c r="C4436" t="s">
        <v>78</v>
      </c>
      <c r="D4436">
        <v>6135</v>
      </c>
      <c r="E4436">
        <v>168</v>
      </c>
      <c r="F4436" s="1">
        <v>41897</v>
      </c>
      <c r="G4436" t="s">
        <v>119</v>
      </c>
      <c r="H4436" t="s">
        <v>602</v>
      </c>
      <c r="I4436" t="s">
        <v>634</v>
      </c>
      <c r="K4436">
        <v>301777</v>
      </c>
      <c r="L4436">
        <v>190712</v>
      </c>
      <c r="Q4436" t="s">
        <v>604</v>
      </c>
      <c r="U4436">
        <v>9</v>
      </c>
      <c r="V4436">
        <v>14</v>
      </c>
      <c r="X4436">
        <v>1099737</v>
      </c>
      <c r="Y4436" t="s">
        <v>122</v>
      </c>
      <c r="Z4436">
        <v>110</v>
      </c>
      <c r="AA4436" t="s">
        <v>123</v>
      </c>
      <c r="AB4436" t="s">
        <v>124</v>
      </c>
      <c r="AC4436">
        <v>624</v>
      </c>
    </row>
    <row r="4437" spans="1:29" x14ac:dyDescent="0.25">
      <c r="A4437">
        <v>345</v>
      </c>
      <c r="B4437">
        <v>345101</v>
      </c>
      <c r="C4437" t="s">
        <v>78</v>
      </c>
      <c r="D4437">
        <v>6135</v>
      </c>
      <c r="E4437">
        <v>-66.08</v>
      </c>
      <c r="F4437" s="1">
        <v>41912</v>
      </c>
      <c r="G4437" t="s">
        <v>119</v>
      </c>
      <c r="H4437" t="s">
        <v>610</v>
      </c>
      <c r="I4437" t="s">
        <v>610</v>
      </c>
      <c r="K4437">
        <v>248444</v>
      </c>
      <c r="L4437">
        <v>192448</v>
      </c>
      <c r="Q4437" t="s">
        <v>344</v>
      </c>
      <c r="U4437">
        <v>9</v>
      </c>
      <c r="V4437">
        <v>14</v>
      </c>
      <c r="Y4437" t="s">
        <v>345</v>
      </c>
      <c r="Z4437">
        <v>0</v>
      </c>
      <c r="AA4437" t="s">
        <v>346</v>
      </c>
      <c r="AB4437" t="s">
        <v>124</v>
      </c>
      <c r="AC4437">
        <v>38</v>
      </c>
    </row>
    <row r="4438" spans="1:29" x14ac:dyDescent="0.25">
      <c r="A4438">
        <v>345</v>
      </c>
      <c r="B4438">
        <v>345102</v>
      </c>
      <c r="C4438" t="s">
        <v>78</v>
      </c>
      <c r="D4438">
        <v>6135</v>
      </c>
      <c r="E4438">
        <v>-579.41999999999996</v>
      </c>
      <c r="F4438" s="1">
        <v>41912</v>
      </c>
      <c r="G4438" t="s">
        <v>119</v>
      </c>
      <c r="H4438" t="s">
        <v>610</v>
      </c>
      <c r="I4438" t="s">
        <v>610</v>
      </c>
      <c r="K4438">
        <v>248444</v>
      </c>
      <c r="L4438">
        <v>192448</v>
      </c>
      <c r="Q4438" t="s">
        <v>344</v>
      </c>
      <c r="U4438">
        <v>9</v>
      </c>
      <c r="V4438">
        <v>14</v>
      </c>
      <c r="Y4438" t="s">
        <v>345</v>
      </c>
      <c r="Z4438">
        <v>0</v>
      </c>
      <c r="AA4438" t="s">
        <v>346</v>
      </c>
      <c r="AB4438" t="s">
        <v>124</v>
      </c>
      <c r="AC4438">
        <v>39</v>
      </c>
    </row>
    <row r="4439" spans="1:29" x14ac:dyDescent="0.25">
      <c r="A4439">
        <v>345</v>
      </c>
      <c r="B4439">
        <v>345101</v>
      </c>
      <c r="C4439" t="s">
        <v>78</v>
      </c>
      <c r="D4439">
        <v>6135</v>
      </c>
      <c r="E4439">
        <v>643.74</v>
      </c>
      <c r="F4439" s="1">
        <v>41912</v>
      </c>
      <c r="G4439" t="s">
        <v>119</v>
      </c>
      <c r="H4439" t="s">
        <v>611</v>
      </c>
      <c r="I4439" t="s">
        <v>611</v>
      </c>
      <c r="K4439">
        <v>297319</v>
      </c>
      <c r="L4439">
        <v>192448</v>
      </c>
      <c r="Q4439" t="s">
        <v>344</v>
      </c>
      <c r="U4439">
        <v>9</v>
      </c>
      <c r="V4439">
        <v>14</v>
      </c>
      <c r="Y4439" t="s">
        <v>345</v>
      </c>
      <c r="Z4439">
        <v>0</v>
      </c>
      <c r="AA4439" t="s">
        <v>346</v>
      </c>
      <c r="AB4439" t="s">
        <v>124</v>
      </c>
      <c r="AC4439">
        <v>52</v>
      </c>
    </row>
    <row r="4440" spans="1:29" x14ac:dyDescent="0.25">
      <c r="A4440">
        <v>345</v>
      </c>
      <c r="B4440">
        <v>345102</v>
      </c>
      <c r="C4440" t="s">
        <v>78</v>
      </c>
      <c r="D4440">
        <v>6135</v>
      </c>
      <c r="E4440">
        <v>5644.59</v>
      </c>
      <c r="F4440" s="1">
        <v>41912</v>
      </c>
      <c r="G4440" t="s">
        <v>119</v>
      </c>
      <c r="H4440" t="s">
        <v>611</v>
      </c>
      <c r="I4440" t="s">
        <v>611</v>
      </c>
      <c r="K4440">
        <v>297319</v>
      </c>
      <c r="L4440">
        <v>192448</v>
      </c>
      <c r="Q4440" t="s">
        <v>344</v>
      </c>
      <c r="U4440">
        <v>9</v>
      </c>
      <c r="V4440">
        <v>14</v>
      </c>
      <c r="Y4440" t="s">
        <v>345</v>
      </c>
      <c r="Z4440">
        <v>0</v>
      </c>
      <c r="AA4440" t="s">
        <v>346</v>
      </c>
      <c r="AB4440" t="s">
        <v>124</v>
      </c>
      <c r="AC4440">
        <v>53</v>
      </c>
    </row>
    <row r="4441" spans="1:29" x14ac:dyDescent="0.25">
      <c r="A4441">
        <v>345</v>
      </c>
      <c r="B4441">
        <v>345102</v>
      </c>
      <c r="C4441" t="s">
        <v>78</v>
      </c>
      <c r="D4441">
        <v>6135</v>
      </c>
      <c r="E4441">
        <v>504</v>
      </c>
      <c r="F4441" s="1">
        <v>41912</v>
      </c>
      <c r="G4441" t="s">
        <v>119</v>
      </c>
      <c r="H4441" t="s">
        <v>602</v>
      </c>
      <c r="I4441" t="s">
        <v>635</v>
      </c>
      <c r="K4441">
        <v>301876</v>
      </c>
      <c r="L4441">
        <v>191686</v>
      </c>
      <c r="Q4441" t="s">
        <v>604</v>
      </c>
      <c r="U4441">
        <v>9</v>
      </c>
      <c r="V4441">
        <v>14</v>
      </c>
      <c r="X4441">
        <v>1099737</v>
      </c>
      <c r="Y4441" t="s">
        <v>122</v>
      </c>
      <c r="Z4441">
        <v>110</v>
      </c>
      <c r="AA4441" t="s">
        <v>123</v>
      </c>
      <c r="AB4441" t="s">
        <v>124</v>
      </c>
      <c r="AC4441">
        <v>645</v>
      </c>
    </row>
    <row r="4442" spans="1:29" x14ac:dyDescent="0.25">
      <c r="A4442">
        <v>345</v>
      </c>
      <c r="B4442">
        <v>345102</v>
      </c>
      <c r="C4442" t="s">
        <v>78</v>
      </c>
      <c r="D4442">
        <v>6135</v>
      </c>
      <c r="E4442">
        <v>168</v>
      </c>
      <c r="F4442" s="1">
        <v>41912</v>
      </c>
      <c r="G4442" t="s">
        <v>119</v>
      </c>
      <c r="H4442" t="s">
        <v>602</v>
      </c>
      <c r="I4442" t="s">
        <v>636</v>
      </c>
      <c r="K4442">
        <v>301876</v>
      </c>
      <c r="L4442">
        <v>191686</v>
      </c>
      <c r="Q4442" t="s">
        <v>604</v>
      </c>
      <c r="U4442">
        <v>9</v>
      </c>
      <c r="V4442">
        <v>14</v>
      </c>
      <c r="X4442">
        <v>1099737</v>
      </c>
      <c r="Y4442" t="s">
        <v>122</v>
      </c>
      <c r="Z4442">
        <v>110</v>
      </c>
      <c r="AA4442" t="s">
        <v>123</v>
      </c>
      <c r="AB4442" t="s">
        <v>124</v>
      </c>
      <c r="AC4442">
        <v>646</v>
      </c>
    </row>
    <row r="4443" spans="1:29" x14ac:dyDescent="0.25">
      <c r="A4443">
        <v>345</v>
      </c>
      <c r="B4443">
        <v>345102</v>
      </c>
      <c r="C4443" t="s">
        <v>78</v>
      </c>
      <c r="D4443">
        <v>6135</v>
      </c>
      <c r="E4443">
        <v>168</v>
      </c>
      <c r="F4443" s="1">
        <v>41912</v>
      </c>
      <c r="G4443" t="s">
        <v>119</v>
      </c>
      <c r="H4443" t="s">
        <v>602</v>
      </c>
      <c r="I4443" t="s">
        <v>637</v>
      </c>
      <c r="K4443">
        <v>301876</v>
      </c>
      <c r="L4443">
        <v>191686</v>
      </c>
      <c r="Q4443" t="s">
        <v>604</v>
      </c>
      <c r="U4443">
        <v>9</v>
      </c>
      <c r="V4443">
        <v>14</v>
      </c>
      <c r="X4443">
        <v>1099737</v>
      </c>
      <c r="Y4443" t="s">
        <v>122</v>
      </c>
      <c r="Z4443">
        <v>110</v>
      </c>
      <c r="AA4443" t="s">
        <v>123</v>
      </c>
      <c r="AB4443" t="s">
        <v>124</v>
      </c>
      <c r="AC4443">
        <v>647</v>
      </c>
    </row>
    <row r="4444" spans="1:29" x14ac:dyDescent="0.25">
      <c r="A4444">
        <v>345</v>
      </c>
      <c r="B4444">
        <v>345101</v>
      </c>
      <c r="C4444" t="s">
        <v>78</v>
      </c>
      <c r="D4444">
        <v>6135</v>
      </c>
      <c r="E4444">
        <v>252</v>
      </c>
      <c r="F4444" s="1">
        <v>41912</v>
      </c>
      <c r="G4444" t="s">
        <v>119</v>
      </c>
      <c r="H4444" t="s">
        <v>602</v>
      </c>
      <c r="I4444" t="s">
        <v>638</v>
      </c>
      <c r="K4444">
        <v>301876</v>
      </c>
      <c r="L4444">
        <v>191686</v>
      </c>
      <c r="Q4444" t="s">
        <v>604</v>
      </c>
      <c r="U4444">
        <v>9</v>
      </c>
      <c r="V4444">
        <v>14</v>
      </c>
      <c r="X4444">
        <v>1099737</v>
      </c>
      <c r="Y4444" t="s">
        <v>122</v>
      </c>
      <c r="Z4444">
        <v>110</v>
      </c>
      <c r="AA4444" t="s">
        <v>123</v>
      </c>
      <c r="AB4444" t="s">
        <v>124</v>
      </c>
      <c r="AC4444">
        <v>648</v>
      </c>
    </row>
    <row r="4445" spans="1:29" x14ac:dyDescent="0.25">
      <c r="A4445">
        <v>345</v>
      </c>
      <c r="B4445">
        <v>345101</v>
      </c>
      <c r="C4445" t="s">
        <v>78</v>
      </c>
      <c r="D4445">
        <v>6135</v>
      </c>
      <c r="E4445">
        <v>168</v>
      </c>
      <c r="F4445" s="1">
        <v>41912</v>
      </c>
      <c r="G4445" t="s">
        <v>119</v>
      </c>
      <c r="H4445" t="s">
        <v>602</v>
      </c>
      <c r="I4445" t="s">
        <v>639</v>
      </c>
      <c r="K4445">
        <v>301876</v>
      </c>
      <c r="L4445">
        <v>191686</v>
      </c>
      <c r="Q4445" t="s">
        <v>604</v>
      </c>
      <c r="U4445">
        <v>9</v>
      </c>
      <c r="V4445">
        <v>14</v>
      </c>
      <c r="X4445">
        <v>1099737</v>
      </c>
      <c r="Y4445" t="s">
        <v>122</v>
      </c>
      <c r="Z4445">
        <v>110</v>
      </c>
      <c r="AA4445" t="s">
        <v>123</v>
      </c>
      <c r="AB4445" t="s">
        <v>124</v>
      </c>
      <c r="AC4445">
        <v>649</v>
      </c>
    </row>
    <row r="4446" spans="1:29" x14ac:dyDescent="0.25">
      <c r="A4446">
        <v>345</v>
      </c>
      <c r="B4446">
        <v>345102</v>
      </c>
      <c r="C4446" t="s">
        <v>78</v>
      </c>
      <c r="D4446">
        <v>6135</v>
      </c>
      <c r="E4446">
        <v>420</v>
      </c>
      <c r="F4446" s="1">
        <v>41912</v>
      </c>
      <c r="G4446" t="s">
        <v>119</v>
      </c>
      <c r="H4446" t="s">
        <v>602</v>
      </c>
      <c r="I4446" t="s">
        <v>640</v>
      </c>
      <c r="K4446">
        <v>301876</v>
      </c>
      <c r="L4446">
        <v>191686</v>
      </c>
      <c r="Q4446" t="s">
        <v>604</v>
      </c>
      <c r="U4446">
        <v>9</v>
      </c>
      <c r="V4446">
        <v>14</v>
      </c>
      <c r="X4446">
        <v>1099737</v>
      </c>
      <c r="Y4446" t="s">
        <v>122</v>
      </c>
      <c r="Z4446">
        <v>110</v>
      </c>
      <c r="AA4446" t="s">
        <v>123</v>
      </c>
      <c r="AB4446" t="s">
        <v>124</v>
      </c>
      <c r="AC4446">
        <v>650</v>
      </c>
    </row>
    <row r="4447" spans="1:29" x14ac:dyDescent="0.25">
      <c r="A4447">
        <v>345</v>
      </c>
      <c r="B4447">
        <v>345100</v>
      </c>
      <c r="C4447" t="s">
        <v>78</v>
      </c>
      <c r="D4447">
        <v>6135</v>
      </c>
      <c r="E4447">
        <v>84</v>
      </c>
      <c r="F4447" s="1">
        <v>41927</v>
      </c>
      <c r="G4447" t="s">
        <v>119</v>
      </c>
      <c r="H4447" t="s">
        <v>602</v>
      </c>
      <c r="I4447" t="s">
        <v>641</v>
      </c>
      <c r="K4447">
        <v>302059</v>
      </c>
      <c r="L4447">
        <v>193125</v>
      </c>
      <c r="Q4447" t="s">
        <v>604</v>
      </c>
      <c r="U4447">
        <v>10</v>
      </c>
      <c r="V4447">
        <v>14</v>
      </c>
      <c r="X4447">
        <v>1099737</v>
      </c>
      <c r="Y4447" t="s">
        <v>122</v>
      </c>
      <c r="Z4447">
        <v>110</v>
      </c>
      <c r="AA4447" t="s">
        <v>123</v>
      </c>
      <c r="AB4447" t="s">
        <v>124</v>
      </c>
      <c r="AC4447">
        <v>609</v>
      </c>
    </row>
    <row r="4448" spans="1:29" x14ac:dyDescent="0.25">
      <c r="A4448">
        <v>345</v>
      </c>
      <c r="B4448">
        <v>345102</v>
      </c>
      <c r="C4448" t="s">
        <v>78</v>
      </c>
      <c r="D4448">
        <v>6135</v>
      </c>
      <c r="E4448">
        <v>252</v>
      </c>
      <c r="F4448" s="1">
        <v>41927</v>
      </c>
      <c r="G4448" t="s">
        <v>119</v>
      </c>
      <c r="H4448" t="s">
        <v>602</v>
      </c>
      <c r="I4448" t="s">
        <v>642</v>
      </c>
      <c r="K4448">
        <v>302059</v>
      </c>
      <c r="L4448">
        <v>193125</v>
      </c>
      <c r="Q4448" t="s">
        <v>604</v>
      </c>
      <c r="U4448">
        <v>10</v>
      </c>
      <c r="V4448">
        <v>14</v>
      </c>
      <c r="X4448">
        <v>1099737</v>
      </c>
      <c r="Y4448" t="s">
        <v>122</v>
      </c>
      <c r="Z4448">
        <v>110</v>
      </c>
      <c r="AA4448" t="s">
        <v>123</v>
      </c>
      <c r="AB4448" t="s">
        <v>124</v>
      </c>
      <c r="AC4448">
        <v>610</v>
      </c>
    </row>
    <row r="4449" spans="1:29" x14ac:dyDescent="0.25">
      <c r="A4449">
        <v>345</v>
      </c>
      <c r="B4449">
        <v>345102</v>
      </c>
      <c r="C4449" t="s">
        <v>78</v>
      </c>
      <c r="D4449">
        <v>6135</v>
      </c>
      <c r="E4449">
        <v>336</v>
      </c>
      <c r="F4449" s="1">
        <v>41927</v>
      </c>
      <c r="G4449" t="s">
        <v>119</v>
      </c>
      <c r="H4449" t="s">
        <v>602</v>
      </c>
      <c r="I4449" t="s">
        <v>643</v>
      </c>
      <c r="K4449">
        <v>302059</v>
      </c>
      <c r="L4449">
        <v>193125</v>
      </c>
      <c r="Q4449" t="s">
        <v>604</v>
      </c>
      <c r="U4449">
        <v>10</v>
      </c>
      <c r="V4449">
        <v>14</v>
      </c>
      <c r="X4449">
        <v>1099737</v>
      </c>
      <c r="Y4449" t="s">
        <v>122</v>
      </c>
      <c r="Z4449">
        <v>110</v>
      </c>
      <c r="AA4449" t="s">
        <v>123</v>
      </c>
      <c r="AB4449" t="s">
        <v>124</v>
      </c>
      <c r="AC4449">
        <v>611</v>
      </c>
    </row>
    <row r="4450" spans="1:29" x14ac:dyDescent="0.25">
      <c r="A4450">
        <v>345</v>
      </c>
      <c r="B4450">
        <v>345101</v>
      </c>
      <c r="C4450" t="s">
        <v>78</v>
      </c>
      <c r="D4450">
        <v>6135</v>
      </c>
      <c r="E4450">
        <v>168</v>
      </c>
      <c r="F4450" s="1">
        <v>41927</v>
      </c>
      <c r="G4450" t="s">
        <v>119</v>
      </c>
      <c r="H4450" t="s">
        <v>602</v>
      </c>
      <c r="I4450" t="s">
        <v>644</v>
      </c>
      <c r="K4450">
        <v>302059</v>
      </c>
      <c r="L4450">
        <v>193125</v>
      </c>
      <c r="Q4450" t="s">
        <v>604</v>
      </c>
      <c r="U4450">
        <v>10</v>
      </c>
      <c r="V4450">
        <v>14</v>
      </c>
      <c r="X4450">
        <v>1099737</v>
      </c>
      <c r="Y4450" t="s">
        <v>122</v>
      </c>
      <c r="Z4450">
        <v>110</v>
      </c>
      <c r="AA4450" t="s">
        <v>123</v>
      </c>
      <c r="AB4450" t="s">
        <v>124</v>
      </c>
      <c r="AC4450">
        <v>612</v>
      </c>
    </row>
    <row r="4451" spans="1:29" x14ac:dyDescent="0.25">
      <c r="A4451">
        <v>345</v>
      </c>
      <c r="B4451">
        <v>345101</v>
      </c>
      <c r="C4451" t="s">
        <v>78</v>
      </c>
      <c r="D4451">
        <v>6135</v>
      </c>
      <c r="E4451">
        <v>168</v>
      </c>
      <c r="F4451" s="1">
        <v>41927</v>
      </c>
      <c r="G4451" t="s">
        <v>119</v>
      </c>
      <c r="H4451" t="s">
        <v>602</v>
      </c>
      <c r="I4451" t="s">
        <v>645</v>
      </c>
      <c r="K4451">
        <v>302059</v>
      </c>
      <c r="L4451">
        <v>193125</v>
      </c>
      <c r="Q4451" t="s">
        <v>604</v>
      </c>
      <c r="U4451">
        <v>10</v>
      </c>
      <c r="V4451">
        <v>14</v>
      </c>
      <c r="X4451">
        <v>1099737</v>
      </c>
      <c r="Y4451" t="s">
        <v>122</v>
      </c>
      <c r="Z4451">
        <v>110</v>
      </c>
      <c r="AA4451" t="s">
        <v>123</v>
      </c>
      <c r="AB4451" t="s">
        <v>124</v>
      </c>
      <c r="AC4451">
        <v>613</v>
      </c>
    </row>
    <row r="4452" spans="1:29" x14ac:dyDescent="0.25">
      <c r="A4452">
        <v>345</v>
      </c>
      <c r="B4452">
        <v>345101</v>
      </c>
      <c r="C4452" t="s">
        <v>78</v>
      </c>
      <c r="D4452">
        <v>6135</v>
      </c>
      <c r="E4452">
        <v>168</v>
      </c>
      <c r="F4452" s="1">
        <v>41927</v>
      </c>
      <c r="G4452" t="s">
        <v>119</v>
      </c>
      <c r="H4452" t="s">
        <v>602</v>
      </c>
      <c r="I4452" t="s">
        <v>646</v>
      </c>
      <c r="K4452">
        <v>302059</v>
      </c>
      <c r="L4452">
        <v>193125</v>
      </c>
      <c r="Q4452" t="s">
        <v>604</v>
      </c>
      <c r="U4452">
        <v>10</v>
      </c>
      <c r="V4452">
        <v>14</v>
      </c>
      <c r="X4452">
        <v>1099737</v>
      </c>
      <c r="Y4452" t="s">
        <v>122</v>
      </c>
      <c r="Z4452">
        <v>110</v>
      </c>
      <c r="AA4452" t="s">
        <v>123</v>
      </c>
      <c r="AB4452" t="s">
        <v>124</v>
      </c>
      <c r="AC4452">
        <v>614</v>
      </c>
    </row>
    <row r="4453" spans="1:29" x14ac:dyDescent="0.25">
      <c r="A4453">
        <v>345</v>
      </c>
      <c r="B4453">
        <v>345102</v>
      </c>
      <c r="C4453" t="s">
        <v>78</v>
      </c>
      <c r="D4453">
        <v>6135</v>
      </c>
      <c r="E4453">
        <v>168</v>
      </c>
      <c r="F4453" s="1">
        <v>41927</v>
      </c>
      <c r="G4453" t="s">
        <v>119</v>
      </c>
      <c r="H4453" t="s">
        <v>602</v>
      </c>
      <c r="I4453" t="s">
        <v>647</v>
      </c>
      <c r="K4453">
        <v>302059</v>
      </c>
      <c r="L4453">
        <v>193125</v>
      </c>
      <c r="Q4453" t="s">
        <v>604</v>
      </c>
      <c r="U4453">
        <v>10</v>
      </c>
      <c r="V4453">
        <v>14</v>
      </c>
      <c r="X4453">
        <v>1099737</v>
      </c>
      <c r="Y4453" t="s">
        <v>122</v>
      </c>
      <c r="Z4453">
        <v>110</v>
      </c>
      <c r="AA4453" t="s">
        <v>123</v>
      </c>
      <c r="AB4453" t="s">
        <v>124</v>
      </c>
      <c r="AC4453">
        <v>615</v>
      </c>
    </row>
    <row r="4454" spans="1:29" x14ac:dyDescent="0.25">
      <c r="A4454">
        <v>345</v>
      </c>
      <c r="B4454">
        <v>345101</v>
      </c>
      <c r="C4454" t="s">
        <v>78</v>
      </c>
      <c r="D4454">
        <v>6135</v>
      </c>
      <c r="E4454">
        <v>-92.81</v>
      </c>
      <c r="F4454" s="1">
        <v>41943</v>
      </c>
      <c r="G4454" t="s">
        <v>119</v>
      </c>
      <c r="H4454" t="s">
        <v>610</v>
      </c>
      <c r="I4454" t="s">
        <v>610</v>
      </c>
      <c r="K4454">
        <v>248444</v>
      </c>
      <c r="L4454">
        <v>194806</v>
      </c>
      <c r="Q4454" t="s">
        <v>344</v>
      </c>
      <c r="U4454">
        <v>10</v>
      </c>
      <c r="V4454">
        <v>14</v>
      </c>
      <c r="Y4454" t="s">
        <v>345</v>
      </c>
      <c r="Z4454">
        <v>0</v>
      </c>
      <c r="AA4454" t="s">
        <v>346</v>
      </c>
      <c r="AB4454" t="s">
        <v>124</v>
      </c>
      <c r="AC4454">
        <v>38</v>
      </c>
    </row>
    <row r="4455" spans="1:29" x14ac:dyDescent="0.25">
      <c r="A4455">
        <v>345</v>
      </c>
      <c r="B4455">
        <v>345102</v>
      </c>
      <c r="C4455" t="s">
        <v>78</v>
      </c>
      <c r="D4455">
        <v>6135</v>
      </c>
      <c r="E4455">
        <v>-816.37</v>
      </c>
      <c r="F4455" s="1">
        <v>41943</v>
      </c>
      <c r="G4455" t="s">
        <v>119</v>
      </c>
      <c r="H4455" t="s">
        <v>610</v>
      </c>
      <c r="I4455" t="s">
        <v>610</v>
      </c>
      <c r="K4455">
        <v>248444</v>
      </c>
      <c r="L4455">
        <v>194806</v>
      </c>
      <c r="Q4455" t="s">
        <v>344</v>
      </c>
      <c r="U4455">
        <v>10</v>
      </c>
      <c r="V4455">
        <v>14</v>
      </c>
      <c r="Y4455" t="s">
        <v>345</v>
      </c>
      <c r="Z4455">
        <v>0</v>
      </c>
      <c r="AA4455" t="s">
        <v>346</v>
      </c>
      <c r="AB4455" t="s">
        <v>124</v>
      </c>
      <c r="AC4455">
        <v>39</v>
      </c>
    </row>
    <row r="4456" spans="1:29" x14ac:dyDescent="0.25">
      <c r="A4456">
        <v>345</v>
      </c>
      <c r="B4456">
        <v>345101</v>
      </c>
      <c r="C4456" t="s">
        <v>78</v>
      </c>
      <c r="D4456">
        <v>6135</v>
      </c>
      <c r="E4456">
        <v>402.3</v>
      </c>
      <c r="F4456" s="1">
        <v>41943</v>
      </c>
      <c r="G4456" t="s">
        <v>119</v>
      </c>
      <c r="H4456" t="s">
        <v>611</v>
      </c>
      <c r="I4456" t="s">
        <v>611</v>
      </c>
      <c r="K4456">
        <v>297319</v>
      </c>
      <c r="L4456">
        <v>194806</v>
      </c>
      <c r="Q4456" t="s">
        <v>344</v>
      </c>
      <c r="U4456">
        <v>10</v>
      </c>
      <c r="V4456">
        <v>14</v>
      </c>
      <c r="Y4456" t="s">
        <v>345</v>
      </c>
      <c r="Z4456">
        <v>0</v>
      </c>
      <c r="AA4456" t="s">
        <v>346</v>
      </c>
      <c r="AB4456" t="s">
        <v>124</v>
      </c>
      <c r="AC4456">
        <v>52</v>
      </c>
    </row>
    <row r="4457" spans="1:29" x14ac:dyDescent="0.25">
      <c r="A4457">
        <v>345</v>
      </c>
      <c r="B4457">
        <v>345102</v>
      </c>
      <c r="C4457" t="s">
        <v>78</v>
      </c>
      <c r="D4457">
        <v>6135</v>
      </c>
      <c r="E4457">
        <v>3538.63</v>
      </c>
      <c r="F4457" s="1">
        <v>41943</v>
      </c>
      <c r="G4457" t="s">
        <v>119</v>
      </c>
      <c r="H4457" t="s">
        <v>611</v>
      </c>
      <c r="I4457" t="s">
        <v>611</v>
      </c>
      <c r="K4457">
        <v>297319</v>
      </c>
      <c r="L4457">
        <v>194806</v>
      </c>
      <c r="Q4457" t="s">
        <v>344</v>
      </c>
      <c r="U4457">
        <v>10</v>
      </c>
      <c r="V4457">
        <v>14</v>
      </c>
      <c r="Y4457" t="s">
        <v>345</v>
      </c>
      <c r="Z4457">
        <v>0</v>
      </c>
      <c r="AA4457" t="s">
        <v>346</v>
      </c>
      <c r="AB4457" t="s">
        <v>124</v>
      </c>
      <c r="AC4457">
        <v>53</v>
      </c>
    </row>
    <row r="4458" spans="1:29" x14ac:dyDescent="0.25">
      <c r="A4458">
        <v>345</v>
      </c>
      <c r="B4458">
        <v>345102</v>
      </c>
      <c r="C4458" t="s">
        <v>78</v>
      </c>
      <c r="D4458">
        <v>6135</v>
      </c>
      <c r="E4458">
        <v>252</v>
      </c>
      <c r="F4458" s="1">
        <v>41943</v>
      </c>
      <c r="G4458" t="s">
        <v>119</v>
      </c>
      <c r="H4458" t="s">
        <v>602</v>
      </c>
      <c r="I4458" t="s">
        <v>648</v>
      </c>
      <c r="K4458">
        <v>302162</v>
      </c>
      <c r="L4458">
        <v>193987</v>
      </c>
      <c r="Q4458" t="s">
        <v>604</v>
      </c>
      <c r="U4458">
        <v>10</v>
      </c>
      <c r="V4458">
        <v>14</v>
      </c>
      <c r="X4458">
        <v>1099737</v>
      </c>
      <c r="Y4458" t="s">
        <v>122</v>
      </c>
      <c r="Z4458">
        <v>110</v>
      </c>
      <c r="AA4458" t="s">
        <v>123</v>
      </c>
      <c r="AB4458" t="s">
        <v>124</v>
      </c>
      <c r="AC4458">
        <v>649</v>
      </c>
    </row>
    <row r="4459" spans="1:29" x14ac:dyDescent="0.25">
      <c r="A4459">
        <v>345</v>
      </c>
      <c r="B4459">
        <v>345102</v>
      </c>
      <c r="C4459" t="s">
        <v>78</v>
      </c>
      <c r="D4459">
        <v>6135</v>
      </c>
      <c r="E4459">
        <v>252</v>
      </c>
      <c r="F4459" s="1">
        <v>41958</v>
      </c>
      <c r="G4459" t="s">
        <v>119</v>
      </c>
      <c r="H4459" t="s">
        <v>602</v>
      </c>
      <c r="I4459" t="s">
        <v>649</v>
      </c>
      <c r="K4459">
        <v>302347</v>
      </c>
      <c r="L4459">
        <v>195207</v>
      </c>
      <c r="Q4459" t="s">
        <v>604</v>
      </c>
      <c r="U4459">
        <v>11</v>
      </c>
      <c r="V4459">
        <v>14</v>
      </c>
      <c r="X4459">
        <v>1099737</v>
      </c>
      <c r="Y4459" t="s">
        <v>122</v>
      </c>
      <c r="Z4459">
        <v>110</v>
      </c>
      <c r="AA4459" t="s">
        <v>123</v>
      </c>
      <c r="AB4459" t="s">
        <v>124</v>
      </c>
      <c r="AC4459">
        <v>580</v>
      </c>
    </row>
    <row r="4460" spans="1:29" x14ac:dyDescent="0.25">
      <c r="A4460">
        <v>345</v>
      </c>
      <c r="B4460">
        <v>345102</v>
      </c>
      <c r="C4460" t="s">
        <v>78</v>
      </c>
      <c r="D4460">
        <v>6135</v>
      </c>
      <c r="E4460">
        <v>168</v>
      </c>
      <c r="F4460" s="1">
        <v>41958</v>
      </c>
      <c r="G4460" t="s">
        <v>119</v>
      </c>
      <c r="H4460" t="s">
        <v>602</v>
      </c>
      <c r="I4460" t="s">
        <v>650</v>
      </c>
      <c r="K4460">
        <v>302347</v>
      </c>
      <c r="L4460">
        <v>195207</v>
      </c>
      <c r="Q4460" t="s">
        <v>604</v>
      </c>
      <c r="U4460">
        <v>11</v>
      </c>
      <c r="V4460">
        <v>14</v>
      </c>
      <c r="X4460">
        <v>1099737</v>
      </c>
      <c r="Y4460" t="s">
        <v>122</v>
      </c>
      <c r="Z4460">
        <v>110</v>
      </c>
      <c r="AA4460" t="s">
        <v>123</v>
      </c>
      <c r="AB4460" t="s">
        <v>124</v>
      </c>
      <c r="AC4460">
        <v>581</v>
      </c>
    </row>
    <row r="4461" spans="1:29" x14ac:dyDescent="0.25">
      <c r="A4461">
        <v>345</v>
      </c>
      <c r="B4461">
        <v>345102</v>
      </c>
      <c r="C4461" t="s">
        <v>78</v>
      </c>
      <c r="D4461">
        <v>6135</v>
      </c>
      <c r="E4461">
        <v>168</v>
      </c>
      <c r="F4461" s="1">
        <v>41958</v>
      </c>
      <c r="G4461" t="s">
        <v>119</v>
      </c>
      <c r="H4461" t="s">
        <v>602</v>
      </c>
      <c r="I4461" t="s">
        <v>651</v>
      </c>
      <c r="K4461">
        <v>302347</v>
      </c>
      <c r="L4461">
        <v>195207</v>
      </c>
      <c r="Q4461" t="s">
        <v>604</v>
      </c>
      <c r="U4461">
        <v>11</v>
      </c>
      <c r="V4461">
        <v>14</v>
      </c>
      <c r="X4461">
        <v>1099737</v>
      </c>
      <c r="Y4461" t="s">
        <v>122</v>
      </c>
      <c r="Z4461">
        <v>110</v>
      </c>
      <c r="AA4461" t="s">
        <v>123</v>
      </c>
      <c r="AB4461" t="s">
        <v>124</v>
      </c>
      <c r="AC4461">
        <v>582</v>
      </c>
    </row>
    <row r="4462" spans="1:29" x14ac:dyDescent="0.25">
      <c r="A4462">
        <v>345</v>
      </c>
      <c r="B4462">
        <v>345102</v>
      </c>
      <c r="C4462" t="s">
        <v>78</v>
      </c>
      <c r="D4462">
        <v>6135</v>
      </c>
      <c r="E4462">
        <v>168</v>
      </c>
      <c r="F4462" s="1">
        <v>41958</v>
      </c>
      <c r="G4462" t="s">
        <v>119</v>
      </c>
      <c r="H4462" t="s">
        <v>602</v>
      </c>
      <c r="I4462" t="s">
        <v>652</v>
      </c>
      <c r="K4462">
        <v>302347</v>
      </c>
      <c r="L4462">
        <v>195207</v>
      </c>
      <c r="Q4462" t="s">
        <v>604</v>
      </c>
      <c r="U4462">
        <v>11</v>
      </c>
      <c r="V4462">
        <v>14</v>
      </c>
      <c r="X4462">
        <v>1099737</v>
      </c>
      <c r="Y4462" t="s">
        <v>122</v>
      </c>
      <c r="Z4462">
        <v>110</v>
      </c>
      <c r="AA4462" t="s">
        <v>123</v>
      </c>
      <c r="AB4462" t="s">
        <v>124</v>
      </c>
      <c r="AC4462">
        <v>583</v>
      </c>
    </row>
    <row r="4463" spans="1:29" x14ac:dyDescent="0.25">
      <c r="A4463">
        <v>345</v>
      </c>
      <c r="B4463">
        <v>345102</v>
      </c>
      <c r="C4463" t="s">
        <v>78</v>
      </c>
      <c r="D4463">
        <v>6135</v>
      </c>
      <c r="E4463">
        <v>168</v>
      </c>
      <c r="F4463" s="1">
        <v>41958</v>
      </c>
      <c r="G4463" t="s">
        <v>119</v>
      </c>
      <c r="H4463" t="s">
        <v>602</v>
      </c>
      <c r="I4463" t="s">
        <v>653</v>
      </c>
      <c r="K4463">
        <v>302347</v>
      </c>
      <c r="L4463">
        <v>195207</v>
      </c>
      <c r="Q4463" t="s">
        <v>604</v>
      </c>
      <c r="U4463">
        <v>11</v>
      </c>
      <c r="V4463">
        <v>14</v>
      </c>
      <c r="X4463">
        <v>1099737</v>
      </c>
      <c r="Y4463" t="s">
        <v>122</v>
      </c>
      <c r="Z4463">
        <v>110</v>
      </c>
      <c r="AA4463" t="s">
        <v>123</v>
      </c>
      <c r="AB4463" t="s">
        <v>124</v>
      </c>
      <c r="AC4463">
        <v>584</v>
      </c>
    </row>
    <row r="4464" spans="1:29" x14ac:dyDescent="0.25">
      <c r="A4464">
        <v>345</v>
      </c>
      <c r="B4464">
        <v>345101</v>
      </c>
      <c r="C4464" t="s">
        <v>78</v>
      </c>
      <c r="D4464">
        <v>6135</v>
      </c>
      <c r="E4464">
        <v>0.97</v>
      </c>
      <c r="F4464" s="1">
        <v>41973</v>
      </c>
      <c r="G4464" t="s">
        <v>119</v>
      </c>
      <c r="H4464" t="s">
        <v>610</v>
      </c>
      <c r="I4464" t="s">
        <v>610</v>
      </c>
      <c r="K4464">
        <v>248444</v>
      </c>
      <c r="L4464">
        <v>196780</v>
      </c>
      <c r="Q4464" t="s">
        <v>344</v>
      </c>
      <c r="U4464">
        <v>11</v>
      </c>
      <c r="V4464">
        <v>14</v>
      </c>
      <c r="Y4464" t="s">
        <v>345</v>
      </c>
      <c r="Z4464">
        <v>0</v>
      </c>
      <c r="AA4464" t="s">
        <v>346</v>
      </c>
      <c r="AB4464" t="s">
        <v>124</v>
      </c>
      <c r="AC4464">
        <v>38</v>
      </c>
    </row>
    <row r="4465" spans="1:29" x14ac:dyDescent="0.25">
      <c r="A4465">
        <v>345</v>
      </c>
      <c r="B4465">
        <v>345102</v>
      </c>
      <c r="C4465" t="s">
        <v>78</v>
      </c>
      <c r="D4465">
        <v>6135</v>
      </c>
      <c r="E4465">
        <v>8.6</v>
      </c>
      <c r="F4465" s="1">
        <v>41973</v>
      </c>
      <c r="G4465" t="s">
        <v>119</v>
      </c>
      <c r="H4465" t="s">
        <v>610</v>
      </c>
      <c r="I4465" t="s">
        <v>610</v>
      </c>
      <c r="K4465">
        <v>248444</v>
      </c>
      <c r="L4465">
        <v>196780</v>
      </c>
      <c r="Q4465" t="s">
        <v>344</v>
      </c>
      <c r="U4465">
        <v>11</v>
      </c>
      <c r="V4465">
        <v>14</v>
      </c>
      <c r="Y4465" t="s">
        <v>345</v>
      </c>
      <c r="Z4465">
        <v>0</v>
      </c>
      <c r="AA4465" t="s">
        <v>346</v>
      </c>
      <c r="AB4465" t="s">
        <v>124</v>
      </c>
      <c r="AC4465">
        <v>39</v>
      </c>
    </row>
    <row r="4466" spans="1:29" x14ac:dyDescent="0.25">
      <c r="A4466">
        <v>345</v>
      </c>
      <c r="B4466">
        <v>345101</v>
      </c>
      <c r="C4466" t="s">
        <v>78</v>
      </c>
      <c r="D4466">
        <v>6135</v>
      </c>
      <c r="E4466">
        <v>500.27</v>
      </c>
      <c r="F4466" s="1">
        <v>41973</v>
      </c>
      <c r="G4466" t="s">
        <v>119</v>
      </c>
      <c r="H4466" t="s">
        <v>611</v>
      </c>
      <c r="I4466" t="s">
        <v>611</v>
      </c>
      <c r="K4466">
        <v>297319</v>
      </c>
      <c r="L4466">
        <v>196780</v>
      </c>
      <c r="Q4466" t="s">
        <v>344</v>
      </c>
      <c r="U4466">
        <v>11</v>
      </c>
      <c r="V4466">
        <v>14</v>
      </c>
      <c r="Y4466" t="s">
        <v>345</v>
      </c>
      <c r="Z4466">
        <v>0</v>
      </c>
      <c r="AA4466" t="s">
        <v>346</v>
      </c>
      <c r="AB4466" t="s">
        <v>124</v>
      </c>
      <c r="AC4466">
        <v>52</v>
      </c>
    </row>
    <row r="4467" spans="1:29" x14ac:dyDescent="0.25">
      <c r="A4467">
        <v>345</v>
      </c>
      <c r="B4467">
        <v>345102</v>
      </c>
      <c r="C4467" t="s">
        <v>78</v>
      </c>
      <c r="D4467">
        <v>6135</v>
      </c>
      <c r="E4467">
        <v>4416.0200000000004</v>
      </c>
      <c r="F4467" s="1">
        <v>41973</v>
      </c>
      <c r="G4467" t="s">
        <v>119</v>
      </c>
      <c r="H4467" t="s">
        <v>611</v>
      </c>
      <c r="I4467" t="s">
        <v>611</v>
      </c>
      <c r="K4467">
        <v>297319</v>
      </c>
      <c r="L4467">
        <v>196780</v>
      </c>
      <c r="Q4467" t="s">
        <v>344</v>
      </c>
      <c r="U4467">
        <v>11</v>
      </c>
      <c r="V4467">
        <v>14</v>
      </c>
      <c r="Y4467" t="s">
        <v>345</v>
      </c>
      <c r="Z4467">
        <v>0</v>
      </c>
      <c r="AA4467" t="s">
        <v>346</v>
      </c>
      <c r="AB4467" t="s">
        <v>124</v>
      </c>
      <c r="AC4467">
        <v>53</v>
      </c>
    </row>
    <row r="4468" spans="1:29" x14ac:dyDescent="0.25">
      <c r="A4468">
        <v>345</v>
      </c>
      <c r="B4468">
        <v>345100</v>
      </c>
      <c r="C4468" t="s">
        <v>78</v>
      </c>
      <c r="D4468">
        <v>6135</v>
      </c>
      <c r="E4468">
        <v>252</v>
      </c>
      <c r="F4468" s="1">
        <v>41988</v>
      </c>
      <c r="G4468" t="s">
        <v>119</v>
      </c>
      <c r="H4468" t="s">
        <v>602</v>
      </c>
      <c r="I4468" t="s">
        <v>654</v>
      </c>
      <c r="K4468">
        <v>302596</v>
      </c>
      <c r="L4468">
        <v>197505</v>
      </c>
      <c r="Q4468" t="s">
        <v>604</v>
      </c>
      <c r="U4468">
        <v>12</v>
      </c>
      <c r="V4468">
        <v>14</v>
      </c>
      <c r="X4468">
        <v>1099737</v>
      </c>
      <c r="Y4468" t="s">
        <v>122</v>
      </c>
      <c r="Z4468">
        <v>110</v>
      </c>
      <c r="AA4468" t="s">
        <v>123</v>
      </c>
      <c r="AB4468" t="s">
        <v>124</v>
      </c>
      <c r="AC4468">
        <v>544</v>
      </c>
    </row>
    <row r="4469" spans="1:29" x14ac:dyDescent="0.25">
      <c r="A4469">
        <v>345</v>
      </c>
      <c r="B4469">
        <v>345102</v>
      </c>
      <c r="C4469" t="s">
        <v>78</v>
      </c>
      <c r="D4469">
        <v>6135</v>
      </c>
      <c r="E4469">
        <v>168</v>
      </c>
      <c r="F4469" s="1">
        <v>41988</v>
      </c>
      <c r="G4469" t="s">
        <v>119</v>
      </c>
      <c r="H4469" t="s">
        <v>602</v>
      </c>
      <c r="I4469" t="s">
        <v>655</v>
      </c>
      <c r="K4469">
        <v>302596</v>
      </c>
      <c r="L4469">
        <v>197505</v>
      </c>
      <c r="Q4469" t="s">
        <v>604</v>
      </c>
      <c r="U4469">
        <v>12</v>
      </c>
      <c r="V4469">
        <v>14</v>
      </c>
      <c r="X4469">
        <v>1099737</v>
      </c>
      <c r="Y4469" t="s">
        <v>122</v>
      </c>
      <c r="Z4469">
        <v>110</v>
      </c>
      <c r="AA4469" t="s">
        <v>123</v>
      </c>
      <c r="AB4469" t="s">
        <v>124</v>
      </c>
      <c r="AC4469">
        <v>545</v>
      </c>
    </row>
    <row r="4470" spans="1:29" x14ac:dyDescent="0.25">
      <c r="A4470">
        <v>345</v>
      </c>
      <c r="B4470">
        <v>345102</v>
      </c>
      <c r="C4470" t="s">
        <v>78</v>
      </c>
      <c r="D4470">
        <v>6135</v>
      </c>
      <c r="E4470">
        <v>168</v>
      </c>
      <c r="F4470" s="1">
        <v>41988</v>
      </c>
      <c r="G4470" t="s">
        <v>119</v>
      </c>
      <c r="H4470" t="s">
        <v>602</v>
      </c>
      <c r="I4470" t="s">
        <v>656</v>
      </c>
      <c r="K4470">
        <v>302596</v>
      </c>
      <c r="L4470">
        <v>197505</v>
      </c>
      <c r="Q4470" t="s">
        <v>604</v>
      </c>
      <c r="U4470">
        <v>12</v>
      </c>
      <c r="V4470">
        <v>14</v>
      </c>
      <c r="X4470">
        <v>1099737</v>
      </c>
      <c r="Y4470" t="s">
        <v>122</v>
      </c>
      <c r="Z4470">
        <v>110</v>
      </c>
      <c r="AA4470" t="s">
        <v>123</v>
      </c>
      <c r="AB4470" t="s">
        <v>124</v>
      </c>
      <c r="AC4470">
        <v>546</v>
      </c>
    </row>
    <row r="4471" spans="1:29" x14ac:dyDescent="0.25">
      <c r="A4471">
        <v>345</v>
      </c>
      <c r="B4471">
        <v>345102</v>
      </c>
      <c r="C4471" t="s">
        <v>78</v>
      </c>
      <c r="D4471">
        <v>6135</v>
      </c>
      <c r="E4471">
        <v>168</v>
      </c>
      <c r="F4471" s="1">
        <v>41988</v>
      </c>
      <c r="G4471" t="s">
        <v>119</v>
      </c>
      <c r="H4471" t="s">
        <v>602</v>
      </c>
      <c r="I4471" t="s">
        <v>657</v>
      </c>
      <c r="K4471">
        <v>302596</v>
      </c>
      <c r="L4471">
        <v>197505</v>
      </c>
      <c r="Q4471" t="s">
        <v>604</v>
      </c>
      <c r="U4471">
        <v>12</v>
      </c>
      <c r="V4471">
        <v>14</v>
      </c>
      <c r="X4471">
        <v>1099737</v>
      </c>
      <c r="Y4471" t="s">
        <v>122</v>
      </c>
      <c r="Z4471">
        <v>110</v>
      </c>
      <c r="AA4471" t="s">
        <v>123</v>
      </c>
      <c r="AB4471" t="s">
        <v>124</v>
      </c>
      <c r="AC4471">
        <v>547</v>
      </c>
    </row>
    <row r="4472" spans="1:29" x14ac:dyDescent="0.25">
      <c r="A4472">
        <v>345</v>
      </c>
      <c r="B4472">
        <v>345101</v>
      </c>
      <c r="C4472" t="s">
        <v>78</v>
      </c>
      <c r="D4472">
        <v>6135</v>
      </c>
      <c r="E4472">
        <v>2.76</v>
      </c>
      <c r="F4472" s="1">
        <v>42004</v>
      </c>
      <c r="G4472" t="s">
        <v>119</v>
      </c>
      <c r="H4472" t="s">
        <v>610</v>
      </c>
      <c r="I4472" t="s">
        <v>610</v>
      </c>
      <c r="K4472">
        <v>248444</v>
      </c>
      <c r="L4472">
        <v>199153</v>
      </c>
      <c r="Q4472" t="s">
        <v>344</v>
      </c>
      <c r="U4472">
        <v>12</v>
      </c>
      <c r="V4472">
        <v>14</v>
      </c>
      <c r="Y4472" t="s">
        <v>345</v>
      </c>
      <c r="Z4472">
        <v>0</v>
      </c>
      <c r="AA4472" t="s">
        <v>346</v>
      </c>
      <c r="AB4472" t="s">
        <v>124</v>
      </c>
      <c r="AC4472">
        <v>38</v>
      </c>
    </row>
    <row r="4473" spans="1:29" x14ac:dyDescent="0.25">
      <c r="A4473">
        <v>345</v>
      </c>
      <c r="B4473">
        <v>345102</v>
      </c>
      <c r="C4473" t="s">
        <v>78</v>
      </c>
      <c r="D4473">
        <v>6135</v>
      </c>
      <c r="E4473">
        <v>24.43</v>
      </c>
      <c r="F4473" s="1">
        <v>42004</v>
      </c>
      <c r="G4473" t="s">
        <v>119</v>
      </c>
      <c r="H4473" t="s">
        <v>610</v>
      </c>
      <c r="I4473" t="s">
        <v>610</v>
      </c>
      <c r="K4473">
        <v>248444</v>
      </c>
      <c r="L4473">
        <v>199153</v>
      </c>
      <c r="Q4473" t="s">
        <v>344</v>
      </c>
      <c r="U4473">
        <v>12</v>
      </c>
      <c r="V4473">
        <v>14</v>
      </c>
      <c r="Y4473" t="s">
        <v>345</v>
      </c>
      <c r="Z4473">
        <v>0</v>
      </c>
      <c r="AA4473" t="s">
        <v>346</v>
      </c>
      <c r="AB4473" t="s">
        <v>124</v>
      </c>
      <c r="AC4473">
        <v>39</v>
      </c>
    </row>
    <row r="4474" spans="1:29" x14ac:dyDescent="0.25">
      <c r="A4474">
        <v>345</v>
      </c>
      <c r="B4474">
        <v>345101</v>
      </c>
      <c r="C4474" t="s">
        <v>78</v>
      </c>
      <c r="D4474">
        <v>6135</v>
      </c>
      <c r="E4474">
        <v>529.61</v>
      </c>
      <c r="F4474" s="1">
        <v>42004</v>
      </c>
      <c r="G4474" t="s">
        <v>119</v>
      </c>
      <c r="H4474" t="s">
        <v>611</v>
      </c>
      <c r="I4474" t="s">
        <v>611</v>
      </c>
      <c r="K4474">
        <v>297319</v>
      </c>
      <c r="L4474">
        <v>199153</v>
      </c>
      <c r="Q4474" t="s">
        <v>344</v>
      </c>
      <c r="U4474">
        <v>12</v>
      </c>
      <c r="V4474">
        <v>14</v>
      </c>
      <c r="Y4474" t="s">
        <v>345</v>
      </c>
      <c r="Z4474">
        <v>0</v>
      </c>
      <c r="AA4474" t="s">
        <v>346</v>
      </c>
      <c r="AB4474" t="s">
        <v>124</v>
      </c>
      <c r="AC4474">
        <v>52</v>
      </c>
    </row>
    <row r="4475" spans="1:29" x14ac:dyDescent="0.25">
      <c r="A4475">
        <v>345</v>
      </c>
      <c r="B4475">
        <v>345102</v>
      </c>
      <c r="C4475" t="s">
        <v>78</v>
      </c>
      <c r="D4475">
        <v>6135</v>
      </c>
      <c r="E4475">
        <v>4684.4399999999996</v>
      </c>
      <c r="F4475" s="1">
        <v>42004</v>
      </c>
      <c r="G4475" t="s">
        <v>119</v>
      </c>
      <c r="H4475" t="s">
        <v>611</v>
      </c>
      <c r="I4475" t="s">
        <v>611</v>
      </c>
      <c r="K4475">
        <v>297319</v>
      </c>
      <c r="L4475">
        <v>199153</v>
      </c>
      <c r="Q4475" t="s">
        <v>344</v>
      </c>
      <c r="U4475">
        <v>12</v>
      </c>
      <c r="V4475">
        <v>14</v>
      </c>
      <c r="Y4475" t="s">
        <v>345</v>
      </c>
      <c r="Z4475">
        <v>0</v>
      </c>
      <c r="AA4475" t="s">
        <v>346</v>
      </c>
      <c r="AB4475" t="s">
        <v>124</v>
      </c>
      <c r="AC4475">
        <v>53</v>
      </c>
    </row>
    <row r="4476" spans="1:29" x14ac:dyDescent="0.25">
      <c r="A4476">
        <v>345</v>
      </c>
      <c r="B4476">
        <v>345100</v>
      </c>
      <c r="C4476" t="s">
        <v>78</v>
      </c>
      <c r="D4476">
        <v>6135</v>
      </c>
      <c r="E4476">
        <v>168</v>
      </c>
      <c r="F4476" s="1">
        <v>42004</v>
      </c>
      <c r="G4476" t="s">
        <v>119</v>
      </c>
      <c r="H4476" t="s">
        <v>602</v>
      </c>
      <c r="I4476" t="s">
        <v>658</v>
      </c>
      <c r="K4476">
        <v>302680</v>
      </c>
      <c r="L4476">
        <v>198257</v>
      </c>
      <c r="Q4476" t="s">
        <v>604</v>
      </c>
      <c r="U4476">
        <v>12</v>
      </c>
      <c r="V4476">
        <v>14</v>
      </c>
      <c r="X4476">
        <v>1099737</v>
      </c>
      <c r="Y4476" t="s">
        <v>122</v>
      </c>
      <c r="Z4476">
        <v>111</v>
      </c>
      <c r="AA4476" t="s">
        <v>123</v>
      </c>
      <c r="AB4476" t="s">
        <v>124</v>
      </c>
      <c r="AC4476">
        <v>277</v>
      </c>
    </row>
    <row r="4477" spans="1:29" x14ac:dyDescent="0.25">
      <c r="A4477">
        <v>345</v>
      </c>
      <c r="B4477">
        <v>345102</v>
      </c>
      <c r="C4477" t="s">
        <v>78</v>
      </c>
      <c r="D4477">
        <v>6135</v>
      </c>
      <c r="E4477">
        <v>84</v>
      </c>
      <c r="F4477" s="1">
        <v>42019</v>
      </c>
      <c r="G4477" t="s">
        <v>119</v>
      </c>
      <c r="H4477" t="s">
        <v>602</v>
      </c>
      <c r="I4477" t="s">
        <v>659</v>
      </c>
      <c r="K4477">
        <v>302932</v>
      </c>
      <c r="L4477">
        <v>199282</v>
      </c>
      <c r="Q4477" t="s">
        <v>604</v>
      </c>
      <c r="U4477">
        <v>1</v>
      </c>
      <c r="V4477">
        <v>15</v>
      </c>
      <c r="X4477">
        <v>1099737</v>
      </c>
      <c r="Y4477" t="s">
        <v>122</v>
      </c>
      <c r="Z4477">
        <v>111</v>
      </c>
      <c r="AA4477" t="s">
        <v>123</v>
      </c>
      <c r="AB4477" t="s">
        <v>124</v>
      </c>
      <c r="AC4477">
        <v>492</v>
      </c>
    </row>
    <row r="4478" spans="1:29" x14ac:dyDescent="0.25">
      <c r="A4478">
        <v>345</v>
      </c>
      <c r="B4478">
        <v>345102</v>
      </c>
      <c r="C4478" t="s">
        <v>78</v>
      </c>
      <c r="D4478">
        <v>6135</v>
      </c>
      <c r="E4478">
        <v>168</v>
      </c>
      <c r="F4478" s="1">
        <v>42019</v>
      </c>
      <c r="G4478" t="s">
        <v>119</v>
      </c>
      <c r="H4478" t="s">
        <v>602</v>
      </c>
      <c r="I4478" t="s">
        <v>660</v>
      </c>
      <c r="K4478">
        <v>302932</v>
      </c>
      <c r="L4478">
        <v>199282</v>
      </c>
      <c r="Q4478" t="s">
        <v>604</v>
      </c>
      <c r="U4478">
        <v>1</v>
      </c>
      <c r="V4478">
        <v>15</v>
      </c>
      <c r="X4478">
        <v>1099737</v>
      </c>
      <c r="Y4478" t="s">
        <v>122</v>
      </c>
      <c r="Z4478">
        <v>111</v>
      </c>
      <c r="AA4478" t="s">
        <v>123</v>
      </c>
      <c r="AB4478" t="s">
        <v>124</v>
      </c>
      <c r="AC4478">
        <v>493</v>
      </c>
    </row>
    <row r="4479" spans="1:29" x14ac:dyDescent="0.25">
      <c r="A4479">
        <v>345</v>
      </c>
      <c r="B4479">
        <v>345101</v>
      </c>
      <c r="C4479" t="s">
        <v>78</v>
      </c>
      <c r="D4479">
        <v>6135</v>
      </c>
      <c r="E4479">
        <v>-56.33</v>
      </c>
      <c r="F4479" s="1">
        <v>42035</v>
      </c>
      <c r="G4479" t="s">
        <v>119</v>
      </c>
      <c r="H4479" t="s">
        <v>610</v>
      </c>
      <c r="I4479" t="s">
        <v>610</v>
      </c>
      <c r="K4479">
        <v>248444</v>
      </c>
      <c r="L4479">
        <v>201178</v>
      </c>
      <c r="Q4479" t="s">
        <v>344</v>
      </c>
      <c r="U4479">
        <v>1</v>
      </c>
      <c r="V4479">
        <v>15</v>
      </c>
      <c r="Y4479" t="s">
        <v>345</v>
      </c>
      <c r="Z4479">
        <v>0</v>
      </c>
      <c r="AA4479" t="s">
        <v>346</v>
      </c>
      <c r="AB4479" t="s">
        <v>124</v>
      </c>
      <c r="AC4479">
        <v>38</v>
      </c>
    </row>
    <row r="4480" spans="1:29" x14ac:dyDescent="0.25">
      <c r="A4480">
        <v>345</v>
      </c>
      <c r="B4480">
        <v>345102</v>
      </c>
      <c r="C4480" t="s">
        <v>78</v>
      </c>
      <c r="D4480">
        <v>6135</v>
      </c>
      <c r="E4480">
        <v>-496.52</v>
      </c>
      <c r="F4480" s="1">
        <v>42035</v>
      </c>
      <c r="G4480" t="s">
        <v>119</v>
      </c>
      <c r="H4480" t="s">
        <v>610</v>
      </c>
      <c r="I4480" t="s">
        <v>610</v>
      </c>
      <c r="K4480">
        <v>248444</v>
      </c>
      <c r="L4480">
        <v>201178</v>
      </c>
      <c r="Q4480" t="s">
        <v>344</v>
      </c>
      <c r="U4480">
        <v>1</v>
      </c>
      <c r="V4480">
        <v>15</v>
      </c>
      <c r="Y4480" t="s">
        <v>345</v>
      </c>
      <c r="Z4480">
        <v>0</v>
      </c>
      <c r="AA4480" t="s">
        <v>346</v>
      </c>
      <c r="AB4480" t="s">
        <v>124</v>
      </c>
      <c r="AC4480">
        <v>39</v>
      </c>
    </row>
    <row r="4481" spans="1:29" x14ac:dyDescent="0.25">
      <c r="A4481">
        <v>345</v>
      </c>
      <c r="B4481">
        <v>345101</v>
      </c>
      <c r="C4481" t="s">
        <v>78</v>
      </c>
      <c r="D4481">
        <v>6135</v>
      </c>
      <c r="E4481">
        <v>299.06</v>
      </c>
      <c r="F4481" s="1">
        <v>42035</v>
      </c>
      <c r="G4481" t="s">
        <v>119</v>
      </c>
      <c r="H4481" t="s">
        <v>611</v>
      </c>
      <c r="I4481" t="s">
        <v>611</v>
      </c>
      <c r="K4481">
        <v>297319</v>
      </c>
      <c r="L4481">
        <v>201178</v>
      </c>
      <c r="Q4481" t="s">
        <v>344</v>
      </c>
      <c r="U4481">
        <v>1</v>
      </c>
      <c r="V4481">
        <v>15</v>
      </c>
      <c r="Y4481" t="s">
        <v>345</v>
      </c>
      <c r="Z4481">
        <v>0</v>
      </c>
      <c r="AA4481" t="s">
        <v>346</v>
      </c>
      <c r="AB4481" t="s">
        <v>124</v>
      </c>
      <c r="AC4481">
        <v>52</v>
      </c>
    </row>
    <row r="4482" spans="1:29" x14ac:dyDescent="0.25">
      <c r="A4482">
        <v>345</v>
      </c>
      <c r="B4482">
        <v>345102</v>
      </c>
      <c r="C4482" t="s">
        <v>78</v>
      </c>
      <c r="D4482">
        <v>6135</v>
      </c>
      <c r="E4482">
        <v>2636.09</v>
      </c>
      <c r="F4482" s="1">
        <v>42035</v>
      </c>
      <c r="G4482" t="s">
        <v>119</v>
      </c>
      <c r="H4482" t="s">
        <v>611</v>
      </c>
      <c r="I4482" t="s">
        <v>611</v>
      </c>
      <c r="K4482">
        <v>297319</v>
      </c>
      <c r="L4482">
        <v>201178</v>
      </c>
      <c r="Q4482" t="s">
        <v>344</v>
      </c>
      <c r="U4482">
        <v>1</v>
      </c>
      <c r="V4482">
        <v>15</v>
      </c>
      <c r="Y4482" t="s">
        <v>345</v>
      </c>
      <c r="Z4482">
        <v>0</v>
      </c>
      <c r="AA4482" t="s">
        <v>346</v>
      </c>
      <c r="AB4482" t="s">
        <v>124</v>
      </c>
      <c r="AC4482">
        <v>53</v>
      </c>
    </row>
    <row r="4483" spans="1:29" x14ac:dyDescent="0.25">
      <c r="A4483">
        <v>345</v>
      </c>
      <c r="B4483">
        <v>345102</v>
      </c>
      <c r="C4483" t="s">
        <v>78</v>
      </c>
      <c r="D4483">
        <v>6135</v>
      </c>
      <c r="E4483">
        <v>170</v>
      </c>
      <c r="F4483" s="1">
        <v>42035</v>
      </c>
      <c r="G4483" t="s">
        <v>119</v>
      </c>
      <c r="H4483" t="s">
        <v>602</v>
      </c>
      <c r="I4483" t="s">
        <v>661</v>
      </c>
      <c r="K4483">
        <v>303032</v>
      </c>
      <c r="L4483">
        <v>200370</v>
      </c>
      <c r="Q4483" t="s">
        <v>604</v>
      </c>
      <c r="U4483">
        <v>1</v>
      </c>
      <c r="V4483">
        <v>15</v>
      </c>
      <c r="X4483">
        <v>1099737</v>
      </c>
      <c r="Y4483" t="s">
        <v>122</v>
      </c>
      <c r="Z4483">
        <v>110</v>
      </c>
      <c r="AA4483" t="s">
        <v>123</v>
      </c>
      <c r="AB4483" t="s">
        <v>124</v>
      </c>
      <c r="AC4483">
        <v>631</v>
      </c>
    </row>
    <row r="4484" spans="1:29" x14ac:dyDescent="0.25">
      <c r="A4484">
        <v>345</v>
      </c>
      <c r="B4484">
        <v>345102</v>
      </c>
      <c r="C4484" t="s">
        <v>78</v>
      </c>
      <c r="D4484">
        <v>6135</v>
      </c>
      <c r="E4484">
        <v>170</v>
      </c>
      <c r="F4484" s="1">
        <v>42035</v>
      </c>
      <c r="G4484" t="s">
        <v>119</v>
      </c>
      <c r="H4484" t="s">
        <v>602</v>
      </c>
      <c r="I4484" t="s">
        <v>662</v>
      </c>
      <c r="K4484">
        <v>303032</v>
      </c>
      <c r="L4484">
        <v>200370</v>
      </c>
      <c r="Q4484" t="s">
        <v>604</v>
      </c>
      <c r="U4484">
        <v>1</v>
      </c>
      <c r="V4484">
        <v>15</v>
      </c>
      <c r="X4484">
        <v>1099737</v>
      </c>
      <c r="Y4484" t="s">
        <v>122</v>
      </c>
      <c r="Z4484">
        <v>110</v>
      </c>
      <c r="AA4484" t="s">
        <v>123</v>
      </c>
      <c r="AB4484" t="s">
        <v>124</v>
      </c>
      <c r="AC4484">
        <v>632</v>
      </c>
    </row>
    <row r="4485" spans="1:29" x14ac:dyDescent="0.25">
      <c r="A4485">
        <v>345</v>
      </c>
      <c r="B4485">
        <v>345102</v>
      </c>
      <c r="C4485" t="s">
        <v>78</v>
      </c>
      <c r="D4485">
        <v>6135</v>
      </c>
      <c r="E4485">
        <v>85</v>
      </c>
      <c r="F4485" s="1">
        <v>42050</v>
      </c>
      <c r="G4485" t="s">
        <v>119</v>
      </c>
      <c r="H4485" t="s">
        <v>602</v>
      </c>
      <c r="I4485" t="s">
        <v>663</v>
      </c>
      <c r="K4485">
        <v>303210</v>
      </c>
      <c r="L4485">
        <v>201560</v>
      </c>
      <c r="Q4485" t="s">
        <v>604</v>
      </c>
      <c r="U4485">
        <v>2</v>
      </c>
      <c r="V4485">
        <v>15</v>
      </c>
      <c r="X4485">
        <v>1099737</v>
      </c>
      <c r="Y4485" t="s">
        <v>122</v>
      </c>
      <c r="Z4485">
        <v>110</v>
      </c>
      <c r="AA4485" t="s">
        <v>123</v>
      </c>
      <c r="AB4485" t="s">
        <v>124</v>
      </c>
      <c r="AC4485">
        <v>687</v>
      </c>
    </row>
    <row r="4486" spans="1:29" x14ac:dyDescent="0.25">
      <c r="A4486">
        <v>345</v>
      </c>
      <c r="B4486">
        <v>345101</v>
      </c>
      <c r="C4486" t="s">
        <v>78</v>
      </c>
      <c r="D4486">
        <v>6135</v>
      </c>
      <c r="E4486">
        <v>-61.56</v>
      </c>
      <c r="F4486" s="1">
        <v>42063</v>
      </c>
      <c r="G4486" t="s">
        <v>119</v>
      </c>
      <c r="H4486" t="s">
        <v>610</v>
      </c>
      <c r="I4486" t="s">
        <v>610</v>
      </c>
      <c r="K4486">
        <v>248444</v>
      </c>
      <c r="L4486">
        <v>203189</v>
      </c>
      <c r="Q4486" t="s">
        <v>344</v>
      </c>
      <c r="U4486">
        <v>2</v>
      </c>
      <c r="V4486">
        <v>15</v>
      </c>
      <c r="Y4486" t="s">
        <v>345</v>
      </c>
      <c r="Z4486">
        <v>0</v>
      </c>
      <c r="AA4486" t="s">
        <v>346</v>
      </c>
      <c r="AB4486" t="s">
        <v>124</v>
      </c>
      <c r="AC4486">
        <v>38</v>
      </c>
    </row>
    <row r="4487" spans="1:29" x14ac:dyDescent="0.25">
      <c r="A4487">
        <v>345</v>
      </c>
      <c r="B4487">
        <v>345102</v>
      </c>
      <c r="C4487" t="s">
        <v>78</v>
      </c>
      <c r="D4487">
        <v>6135</v>
      </c>
      <c r="E4487">
        <v>-539.54</v>
      </c>
      <c r="F4487" s="1">
        <v>42063</v>
      </c>
      <c r="G4487" t="s">
        <v>119</v>
      </c>
      <c r="H4487" t="s">
        <v>610</v>
      </c>
      <c r="I4487" t="s">
        <v>610</v>
      </c>
      <c r="K4487">
        <v>248444</v>
      </c>
      <c r="L4487">
        <v>203189</v>
      </c>
      <c r="Q4487" t="s">
        <v>344</v>
      </c>
      <c r="U4487">
        <v>2</v>
      </c>
      <c r="V4487">
        <v>15</v>
      </c>
      <c r="Y4487" t="s">
        <v>345</v>
      </c>
      <c r="Z4487">
        <v>0</v>
      </c>
      <c r="AA4487" t="s">
        <v>346</v>
      </c>
      <c r="AB4487" t="s">
        <v>124</v>
      </c>
      <c r="AC4487">
        <v>39</v>
      </c>
    </row>
    <row r="4488" spans="1:29" x14ac:dyDescent="0.25">
      <c r="A4488">
        <v>345</v>
      </c>
      <c r="B4488">
        <v>345101</v>
      </c>
      <c r="C4488" t="s">
        <v>78</v>
      </c>
      <c r="D4488">
        <v>6135</v>
      </c>
      <c r="E4488">
        <v>402.99</v>
      </c>
      <c r="F4488" s="1">
        <v>42063</v>
      </c>
      <c r="G4488" t="s">
        <v>119</v>
      </c>
      <c r="H4488" t="s">
        <v>611</v>
      </c>
      <c r="I4488" t="s">
        <v>611</v>
      </c>
      <c r="K4488">
        <v>297319</v>
      </c>
      <c r="L4488">
        <v>203189</v>
      </c>
      <c r="Q4488" t="s">
        <v>344</v>
      </c>
      <c r="U4488">
        <v>2</v>
      </c>
      <c r="V4488">
        <v>15</v>
      </c>
      <c r="Y4488" t="s">
        <v>345</v>
      </c>
      <c r="Z4488">
        <v>0</v>
      </c>
      <c r="AA4488" t="s">
        <v>346</v>
      </c>
      <c r="AB4488" t="s">
        <v>124</v>
      </c>
      <c r="AC4488">
        <v>52</v>
      </c>
    </row>
    <row r="4489" spans="1:29" x14ac:dyDescent="0.25">
      <c r="A4489">
        <v>345</v>
      </c>
      <c r="B4489">
        <v>345102</v>
      </c>
      <c r="C4489" t="s">
        <v>78</v>
      </c>
      <c r="D4489">
        <v>6135</v>
      </c>
      <c r="E4489">
        <v>3531.93</v>
      </c>
      <c r="F4489" s="1">
        <v>42063</v>
      </c>
      <c r="G4489" t="s">
        <v>119</v>
      </c>
      <c r="H4489" t="s">
        <v>611</v>
      </c>
      <c r="I4489" t="s">
        <v>611</v>
      </c>
      <c r="K4489">
        <v>297319</v>
      </c>
      <c r="L4489">
        <v>203189</v>
      </c>
      <c r="Q4489" t="s">
        <v>344</v>
      </c>
      <c r="U4489">
        <v>2</v>
      </c>
      <c r="V4489">
        <v>15</v>
      </c>
      <c r="Y4489" t="s">
        <v>345</v>
      </c>
      <c r="Z4489">
        <v>0</v>
      </c>
      <c r="AA4489" t="s">
        <v>346</v>
      </c>
      <c r="AB4489" t="s">
        <v>124</v>
      </c>
      <c r="AC4489">
        <v>53</v>
      </c>
    </row>
    <row r="4490" spans="1:29" x14ac:dyDescent="0.25">
      <c r="A4490">
        <v>345</v>
      </c>
      <c r="B4490">
        <v>345102</v>
      </c>
      <c r="C4490" t="s">
        <v>78</v>
      </c>
      <c r="D4490">
        <v>6135</v>
      </c>
      <c r="E4490">
        <v>170</v>
      </c>
      <c r="F4490" s="1">
        <v>42078</v>
      </c>
      <c r="G4490" t="s">
        <v>119</v>
      </c>
      <c r="H4490" t="s">
        <v>602</v>
      </c>
      <c r="I4490" t="s">
        <v>664</v>
      </c>
      <c r="K4490">
        <v>303498</v>
      </c>
      <c r="L4490">
        <v>203493</v>
      </c>
      <c r="Q4490" t="s">
        <v>604</v>
      </c>
      <c r="U4490">
        <v>3</v>
      </c>
      <c r="V4490">
        <v>15</v>
      </c>
      <c r="X4490">
        <v>1099737</v>
      </c>
      <c r="Y4490" t="s">
        <v>122</v>
      </c>
      <c r="Z4490">
        <v>110</v>
      </c>
      <c r="AA4490" t="s">
        <v>123</v>
      </c>
      <c r="AB4490" t="s">
        <v>124</v>
      </c>
      <c r="AC4490">
        <v>658</v>
      </c>
    </row>
    <row r="4491" spans="1:29" x14ac:dyDescent="0.25">
      <c r="A4491">
        <v>345</v>
      </c>
      <c r="B4491">
        <v>345102</v>
      </c>
      <c r="C4491" t="s">
        <v>78</v>
      </c>
      <c r="D4491">
        <v>6135</v>
      </c>
      <c r="E4491">
        <v>85</v>
      </c>
      <c r="F4491" s="1">
        <v>42078</v>
      </c>
      <c r="G4491" t="s">
        <v>119</v>
      </c>
      <c r="H4491" t="s">
        <v>602</v>
      </c>
      <c r="I4491" t="s">
        <v>665</v>
      </c>
      <c r="K4491">
        <v>303498</v>
      </c>
      <c r="L4491">
        <v>203493</v>
      </c>
      <c r="Q4491" t="s">
        <v>604</v>
      </c>
      <c r="U4491">
        <v>3</v>
      </c>
      <c r="V4491">
        <v>15</v>
      </c>
      <c r="X4491">
        <v>1099737</v>
      </c>
      <c r="Y4491" t="s">
        <v>122</v>
      </c>
      <c r="Z4491">
        <v>110</v>
      </c>
      <c r="AA4491" t="s">
        <v>123</v>
      </c>
      <c r="AB4491" t="s">
        <v>124</v>
      </c>
      <c r="AC4491">
        <v>659</v>
      </c>
    </row>
    <row r="4492" spans="1:29" x14ac:dyDescent="0.25">
      <c r="A4492">
        <v>345</v>
      </c>
      <c r="B4492">
        <v>345102</v>
      </c>
      <c r="C4492" t="s">
        <v>78</v>
      </c>
      <c r="D4492">
        <v>6135</v>
      </c>
      <c r="E4492">
        <v>170</v>
      </c>
      <c r="F4492" s="1">
        <v>42078</v>
      </c>
      <c r="G4492" t="s">
        <v>119</v>
      </c>
      <c r="H4492" t="s">
        <v>602</v>
      </c>
      <c r="I4492" t="s">
        <v>666</v>
      </c>
      <c r="K4492">
        <v>303498</v>
      </c>
      <c r="L4492">
        <v>203493</v>
      </c>
      <c r="Q4492" t="s">
        <v>604</v>
      </c>
      <c r="U4492">
        <v>3</v>
      </c>
      <c r="V4492">
        <v>15</v>
      </c>
      <c r="X4492">
        <v>1099737</v>
      </c>
      <c r="Y4492" t="s">
        <v>122</v>
      </c>
      <c r="Z4492">
        <v>110</v>
      </c>
      <c r="AA4492" t="s">
        <v>123</v>
      </c>
      <c r="AB4492" t="s">
        <v>124</v>
      </c>
      <c r="AC4492">
        <v>660</v>
      </c>
    </row>
    <row r="4493" spans="1:29" x14ac:dyDescent="0.25">
      <c r="A4493">
        <v>345</v>
      </c>
      <c r="B4493">
        <v>345101</v>
      </c>
      <c r="C4493" t="s">
        <v>78</v>
      </c>
      <c r="D4493">
        <v>6135</v>
      </c>
      <c r="E4493">
        <v>85</v>
      </c>
      <c r="F4493" s="1">
        <v>42078</v>
      </c>
      <c r="G4493" t="s">
        <v>119</v>
      </c>
      <c r="H4493" t="s">
        <v>602</v>
      </c>
      <c r="I4493" t="s">
        <v>667</v>
      </c>
      <c r="K4493">
        <v>303498</v>
      </c>
      <c r="L4493">
        <v>203493</v>
      </c>
      <c r="Q4493" t="s">
        <v>604</v>
      </c>
      <c r="U4493">
        <v>3</v>
      </c>
      <c r="V4493">
        <v>15</v>
      </c>
      <c r="X4493">
        <v>1099737</v>
      </c>
      <c r="Y4493" t="s">
        <v>122</v>
      </c>
      <c r="Z4493">
        <v>110</v>
      </c>
      <c r="AA4493" t="s">
        <v>123</v>
      </c>
      <c r="AB4493" t="s">
        <v>124</v>
      </c>
      <c r="AC4493">
        <v>661</v>
      </c>
    </row>
    <row r="4494" spans="1:29" x14ac:dyDescent="0.25">
      <c r="A4494">
        <v>345</v>
      </c>
      <c r="B4494">
        <v>345101</v>
      </c>
      <c r="C4494" t="s">
        <v>78</v>
      </c>
      <c r="D4494">
        <v>6135</v>
      </c>
      <c r="E4494">
        <v>-90.59</v>
      </c>
      <c r="F4494" s="1">
        <v>42094</v>
      </c>
      <c r="G4494" t="s">
        <v>119</v>
      </c>
      <c r="H4494" t="s">
        <v>610</v>
      </c>
      <c r="I4494" t="s">
        <v>610</v>
      </c>
      <c r="K4494">
        <v>248444</v>
      </c>
      <c r="L4494">
        <v>205849</v>
      </c>
      <c r="Q4494" t="s">
        <v>344</v>
      </c>
      <c r="U4494">
        <v>3</v>
      </c>
      <c r="V4494">
        <v>15</v>
      </c>
      <c r="Y4494" t="s">
        <v>345</v>
      </c>
      <c r="Z4494">
        <v>0</v>
      </c>
      <c r="AA4494" t="s">
        <v>346</v>
      </c>
      <c r="AB4494" t="s">
        <v>124</v>
      </c>
      <c r="AC4494">
        <v>38</v>
      </c>
    </row>
    <row r="4495" spans="1:29" x14ac:dyDescent="0.25">
      <c r="A4495">
        <v>345</v>
      </c>
      <c r="B4495">
        <v>345102</v>
      </c>
      <c r="C4495" t="s">
        <v>78</v>
      </c>
      <c r="D4495">
        <v>6135</v>
      </c>
      <c r="E4495">
        <v>-791.72</v>
      </c>
      <c r="F4495" s="1">
        <v>42094</v>
      </c>
      <c r="G4495" t="s">
        <v>119</v>
      </c>
      <c r="H4495" t="s">
        <v>610</v>
      </c>
      <c r="I4495" t="s">
        <v>610</v>
      </c>
      <c r="K4495">
        <v>248444</v>
      </c>
      <c r="L4495">
        <v>205849</v>
      </c>
      <c r="Q4495" t="s">
        <v>344</v>
      </c>
      <c r="U4495">
        <v>3</v>
      </c>
      <c r="V4495">
        <v>15</v>
      </c>
      <c r="Y4495" t="s">
        <v>345</v>
      </c>
      <c r="Z4495">
        <v>0</v>
      </c>
      <c r="AA4495" t="s">
        <v>346</v>
      </c>
      <c r="AB4495" t="s">
        <v>124</v>
      </c>
      <c r="AC4495">
        <v>39</v>
      </c>
    </row>
    <row r="4496" spans="1:29" x14ac:dyDescent="0.25">
      <c r="A4496">
        <v>345</v>
      </c>
      <c r="B4496">
        <v>345101</v>
      </c>
      <c r="C4496" t="s">
        <v>78</v>
      </c>
      <c r="D4496">
        <v>6135</v>
      </c>
      <c r="E4496">
        <v>216.78</v>
      </c>
      <c r="F4496" s="1">
        <v>42094</v>
      </c>
      <c r="G4496" t="s">
        <v>119</v>
      </c>
      <c r="H4496" t="s">
        <v>611</v>
      </c>
      <c r="I4496" t="s">
        <v>611</v>
      </c>
      <c r="K4496">
        <v>297319</v>
      </c>
      <c r="L4496">
        <v>205849</v>
      </c>
      <c r="Q4496" t="s">
        <v>344</v>
      </c>
      <c r="U4496">
        <v>3</v>
      </c>
      <c r="V4496">
        <v>15</v>
      </c>
      <c r="Y4496" t="s">
        <v>345</v>
      </c>
      <c r="Z4496">
        <v>0</v>
      </c>
      <c r="AA4496" t="s">
        <v>346</v>
      </c>
      <c r="AB4496" t="s">
        <v>124</v>
      </c>
      <c r="AC4496">
        <v>52</v>
      </c>
    </row>
    <row r="4497" spans="1:29" x14ac:dyDescent="0.25">
      <c r="A4497">
        <v>345</v>
      </c>
      <c r="B4497">
        <v>345102</v>
      </c>
      <c r="C4497" t="s">
        <v>78</v>
      </c>
      <c r="D4497">
        <v>6135</v>
      </c>
      <c r="E4497">
        <v>1894.47</v>
      </c>
      <c r="F4497" s="1">
        <v>42094</v>
      </c>
      <c r="G4497" t="s">
        <v>119</v>
      </c>
      <c r="H4497" t="s">
        <v>611</v>
      </c>
      <c r="I4497" t="s">
        <v>611</v>
      </c>
      <c r="K4497">
        <v>297319</v>
      </c>
      <c r="L4497">
        <v>205849</v>
      </c>
      <c r="Q4497" t="s">
        <v>344</v>
      </c>
      <c r="U4497">
        <v>3</v>
      </c>
      <c r="V4497">
        <v>15</v>
      </c>
      <c r="Y4497" t="s">
        <v>345</v>
      </c>
      <c r="Z4497">
        <v>0</v>
      </c>
      <c r="AA4497" t="s">
        <v>346</v>
      </c>
      <c r="AB4497" t="s">
        <v>124</v>
      </c>
      <c r="AC4497">
        <v>53</v>
      </c>
    </row>
    <row r="4498" spans="1:29" x14ac:dyDescent="0.25">
      <c r="A4498">
        <v>345</v>
      </c>
      <c r="B4498">
        <v>345101</v>
      </c>
      <c r="C4498" t="s">
        <v>78</v>
      </c>
      <c r="D4498">
        <v>6135</v>
      </c>
      <c r="E4498">
        <v>255</v>
      </c>
      <c r="F4498" s="1">
        <v>42094</v>
      </c>
      <c r="G4498" t="s">
        <v>119</v>
      </c>
      <c r="H4498" t="s">
        <v>602</v>
      </c>
      <c r="I4498" t="s">
        <v>668</v>
      </c>
      <c r="K4498">
        <v>303630</v>
      </c>
      <c r="L4498">
        <v>204798</v>
      </c>
      <c r="Q4498" t="s">
        <v>604</v>
      </c>
      <c r="U4498">
        <v>3</v>
      </c>
      <c r="V4498">
        <v>15</v>
      </c>
      <c r="X4498">
        <v>1099737</v>
      </c>
      <c r="Y4498" t="s">
        <v>122</v>
      </c>
      <c r="Z4498">
        <v>110</v>
      </c>
      <c r="AA4498" t="s">
        <v>123</v>
      </c>
      <c r="AB4498" t="s">
        <v>124</v>
      </c>
      <c r="AC4498">
        <v>899</v>
      </c>
    </row>
    <row r="4499" spans="1:29" x14ac:dyDescent="0.25">
      <c r="A4499">
        <v>345</v>
      </c>
      <c r="B4499">
        <v>345101</v>
      </c>
      <c r="C4499" t="s">
        <v>78</v>
      </c>
      <c r="D4499">
        <v>6135</v>
      </c>
      <c r="E4499">
        <v>170</v>
      </c>
      <c r="F4499" s="1">
        <v>42094</v>
      </c>
      <c r="G4499" t="s">
        <v>119</v>
      </c>
      <c r="H4499" t="s">
        <v>602</v>
      </c>
      <c r="I4499" t="s">
        <v>669</v>
      </c>
      <c r="K4499">
        <v>303630</v>
      </c>
      <c r="L4499">
        <v>204798</v>
      </c>
      <c r="Q4499" t="s">
        <v>604</v>
      </c>
      <c r="U4499">
        <v>3</v>
      </c>
      <c r="V4499">
        <v>15</v>
      </c>
      <c r="X4499">
        <v>1099737</v>
      </c>
      <c r="Y4499" t="s">
        <v>122</v>
      </c>
      <c r="Z4499">
        <v>110</v>
      </c>
      <c r="AA4499" t="s">
        <v>123</v>
      </c>
      <c r="AB4499" t="s">
        <v>124</v>
      </c>
      <c r="AC4499">
        <v>900</v>
      </c>
    </row>
    <row r="4500" spans="1:29" x14ac:dyDescent="0.25">
      <c r="A4500">
        <v>345</v>
      </c>
      <c r="B4500">
        <v>345102</v>
      </c>
      <c r="C4500" t="s">
        <v>78</v>
      </c>
      <c r="D4500">
        <v>6135</v>
      </c>
      <c r="E4500">
        <v>85</v>
      </c>
      <c r="F4500" s="1">
        <v>42094</v>
      </c>
      <c r="G4500" t="s">
        <v>119</v>
      </c>
      <c r="H4500" t="s">
        <v>602</v>
      </c>
      <c r="I4500" t="s">
        <v>670</v>
      </c>
      <c r="K4500">
        <v>303630</v>
      </c>
      <c r="L4500">
        <v>204798</v>
      </c>
      <c r="Q4500" t="s">
        <v>604</v>
      </c>
      <c r="U4500">
        <v>3</v>
      </c>
      <c r="V4500">
        <v>15</v>
      </c>
      <c r="X4500">
        <v>1099737</v>
      </c>
      <c r="Y4500" t="s">
        <v>122</v>
      </c>
      <c r="Z4500">
        <v>110</v>
      </c>
      <c r="AA4500" t="s">
        <v>123</v>
      </c>
      <c r="AB4500" t="s">
        <v>124</v>
      </c>
      <c r="AC4500">
        <v>901</v>
      </c>
    </row>
    <row r="4501" spans="1:29" x14ac:dyDescent="0.25">
      <c r="A4501">
        <v>345</v>
      </c>
      <c r="B4501">
        <v>345102</v>
      </c>
      <c r="C4501" t="s">
        <v>78</v>
      </c>
      <c r="D4501">
        <v>6135</v>
      </c>
      <c r="E4501">
        <v>255</v>
      </c>
      <c r="F4501" s="1">
        <v>42094</v>
      </c>
      <c r="G4501" t="s">
        <v>119</v>
      </c>
      <c r="H4501" t="s">
        <v>602</v>
      </c>
      <c r="I4501" t="s">
        <v>671</v>
      </c>
      <c r="K4501">
        <v>303630</v>
      </c>
      <c r="L4501">
        <v>204798</v>
      </c>
      <c r="Q4501" t="s">
        <v>604</v>
      </c>
      <c r="U4501">
        <v>3</v>
      </c>
      <c r="V4501">
        <v>15</v>
      </c>
      <c r="X4501">
        <v>1099737</v>
      </c>
      <c r="Y4501" t="s">
        <v>122</v>
      </c>
      <c r="Z4501">
        <v>110</v>
      </c>
      <c r="AA4501" t="s">
        <v>123</v>
      </c>
      <c r="AB4501" t="s">
        <v>124</v>
      </c>
      <c r="AC4501">
        <v>902</v>
      </c>
    </row>
    <row r="4502" spans="1:29" x14ac:dyDescent="0.25">
      <c r="A4502">
        <v>345</v>
      </c>
      <c r="B4502">
        <v>345102</v>
      </c>
      <c r="C4502" t="s">
        <v>78</v>
      </c>
      <c r="D4502">
        <v>6135</v>
      </c>
      <c r="E4502">
        <v>170</v>
      </c>
      <c r="F4502" s="1">
        <v>42094</v>
      </c>
      <c r="G4502" t="s">
        <v>119</v>
      </c>
      <c r="H4502" t="s">
        <v>602</v>
      </c>
      <c r="I4502" t="s">
        <v>672</v>
      </c>
      <c r="K4502">
        <v>303630</v>
      </c>
      <c r="L4502">
        <v>204798</v>
      </c>
      <c r="Q4502" t="s">
        <v>604</v>
      </c>
      <c r="U4502">
        <v>3</v>
      </c>
      <c r="V4502">
        <v>15</v>
      </c>
      <c r="X4502">
        <v>1099737</v>
      </c>
      <c r="Y4502" t="s">
        <v>122</v>
      </c>
      <c r="Z4502">
        <v>110</v>
      </c>
      <c r="AA4502" t="s">
        <v>123</v>
      </c>
      <c r="AB4502" t="s">
        <v>124</v>
      </c>
      <c r="AC4502">
        <v>903</v>
      </c>
    </row>
    <row r="4503" spans="1:29" x14ac:dyDescent="0.25">
      <c r="A4503">
        <v>345</v>
      </c>
      <c r="B4503">
        <v>345102</v>
      </c>
      <c r="C4503" t="s">
        <v>78</v>
      </c>
      <c r="D4503">
        <v>6135</v>
      </c>
      <c r="E4503">
        <v>85</v>
      </c>
      <c r="F4503" s="1">
        <v>42094</v>
      </c>
      <c r="G4503" t="s">
        <v>119</v>
      </c>
      <c r="H4503" t="s">
        <v>602</v>
      </c>
      <c r="I4503" t="s">
        <v>673</v>
      </c>
      <c r="K4503">
        <v>303630</v>
      </c>
      <c r="L4503">
        <v>204798</v>
      </c>
      <c r="Q4503" t="s">
        <v>604</v>
      </c>
      <c r="U4503">
        <v>3</v>
      </c>
      <c r="V4503">
        <v>15</v>
      </c>
      <c r="X4503">
        <v>1099737</v>
      </c>
      <c r="Y4503" t="s">
        <v>122</v>
      </c>
      <c r="Z4503">
        <v>110</v>
      </c>
      <c r="AA4503" t="s">
        <v>123</v>
      </c>
      <c r="AB4503" t="s">
        <v>124</v>
      </c>
      <c r="AC4503">
        <v>904</v>
      </c>
    </row>
    <row r="4504" spans="1:29" x14ac:dyDescent="0.25">
      <c r="A4504">
        <v>345</v>
      </c>
      <c r="B4504">
        <v>345101</v>
      </c>
      <c r="C4504" t="s">
        <v>78</v>
      </c>
      <c r="D4504">
        <v>6135</v>
      </c>
      <c r="E4504">
        <v>85</v>
      </c>
      <c r="F4504" s="1">
        <v>42109</v>
      </c>
      <c r="G4504" t="s">
        <v>119</v>
      </c>
      <c r="H4504" t="s">
        <v>602</v>
      </c>
      <c r="I4504" t="s">
        <v>674</v>
      </c>
      <c r="K4504">
        <v>303792</v>
      </c>
      <c r="L4504">
        <v>206076</v>
      </c>
      <c r="Q4504" t="s">
        <v>604</v>
      </c>
      <c r="U4504">
        <v>4</v>
      </c>
      <c r="V4504">
        <v>15</v>
      </c>
      <c r="X4504">
        <v>1099737</v>
      </c>
      <c r="Y4504" t="s">
        <v>122</v>
      </c>
      <c r="Z4504">
        <v>111</v>
      </c>
      <c r="AA4504" t="s">
        <v>123</v>
      </c>
      <c r="AB4504" t="s">
        <v>124</v>
      </c>
      <c r="AC4504">
        <v>689</v>
      </c>
    </row>
    <row r="4505" spans="1:29" x14ac:dyDescent="0.25">
      <c r="A4505">
        <v>345</v>
      </c>
      <c r="B4505">
        <v>345101</v>
      </c>
      <c r="C4505" t="s">
        <v>78</v>
      </c>
      <c r="D4505">
        <v>6135</v>
      </c>
      <c r="E4505">
        <v>170</v>
      </c>
      <c r="F4505" s="1">
        <v>42109</v>
      </c>
      <c r="G4505" t="s">
        <v>119</v>
      </c>
      <c r="H4505" t="s">
        <v>602</v>
      </c>
      <c r="I4505" t="s">
        <v>675</v>
      </c>
      <c r="K4505">
        <v>303792</v>
      </c>
      <c r="L4505">
        <v>206076</v>
      </c>
      <c r="Q4505" t="s">
        <v>604</v>
      </c>
      <c r="U4505">
        <v>4</v>
      </c>
      <c r="V4505">
        <v>15</v>
      </c>
      <c r="X4505">
        <v>1099737</v>
      </c>
      <c r="Y4505" t="s">
        <v>122</v>
      </c>
      <c r="Z4505">
        <v>111</v>
      </c>
      <c r="AA4505" t="s">
        <v>123</v>
      </c>
      <c r="AB4505" t="s">
        <v>124</v>
      </c>
      <c r="AC4505">
        <v>690</v>
      </c>
    </row>
    <row r="4506" spans="1:29" x14ac:dyDescent="0.25">
      <c r="A4506">
        <v>345</v>
      </c>
      <c r="B4506">
        <v>345102</v>
      </c>
      <c r="C4506" t="s">
        <v>78</v>
      </c>
      <c r="D4506">
        <v>6135</v>
      </c>
      <c r="E4506">
        <v>174</v>
      </c>
      <c r="F4506" s="1">
        <v>42109</v>
      </c>
      <c r="G4506" t="s">
        <v>119</v>
      </c>
      <c r="H4506" t="s">
        <v>602</v>
      </c>
      <c r="I4506" t="s">
        <v>676</v>
      </c>
      <c r="K4506">
        <v>303792</v>
      </c>
      <c r="L4506">
        <v>206076</v>
      </c>
      <c r="Q4506" t="s">
        <v>604</v>
      </c>
      <c r="U4506">
        <v>4</v>
      </c>
      <c r="V4506">
        <v>15</v>
      </c>
      <c r="X4506">
        <v>1099737</v>
      </c>
      <c r="Y4506" t="s">
        <v>122</v>
      </c>
      <c r="Z4506">
        <v>111</v>
      </c>
      <c r="AA4506" t="s">
        <v>123</v>
      </c>
      <c r="AB4506" t="s">
        <v>124</v>
      </c>
      <c r="AC4506">
        <v>691</v>
      </c>
    </row>
    <row r="4507" spans="1:29" x14ac:dyDescent="0.25">
      <c r="A4507">
        <v>345</v>
      </c>
      <c r="B4507">
        <v>345101</v>
      </c>
      <c r="C4507" t="s">
        <v>78</v>
      </c>
      <c r="D4507">
        <v>6135</v>
      </c>
      <c r="E4507">
        <v>-75.89</v>
      </c>
      <c r="F4507" s="1">
        <v>42124</v>
      </c>
      <c r="G4507" t="s">
        <v>119</v>
      </c>
      <c r="H4507" t="s">
        <v>610</v>
      </c>
      <c r="I4507" t="s">
        <v>610</v>
      </c>
      <c r="K4507">
        <v>248444</v>
      </c>
      <c r="L4507">
        <v>208038</v>
      </c>
      <c r="Q4507" t="s">
        <v>344</v>
      </c>
      <c r="U4507">
        <v>4</v>
      </c>
      <c r="V4507">
        <v>15</v>
      </c>
      <c r="Y4507" t="s">
        <v>345</v>
      </c>
      <c r="Z4507">
        <v>0</v>
      </c>
      <c r="AA4507" t="s">
        <v>346</v>
      </c>
      <c r="AB4507" t="s">
        <v>124</v>
      </c>
      <c r="AC4507">
        <v>38</v>
      </c>
    </row>
    <row r="4508" spans="1:29" x14ac:dyDescent="0.25">
      <c r="A4508">
        <v>345</v>
      </c>
      <c r="B4508">
        <v>345102</v>
      </c>
      <c r="C4508" t="s">
        <v>78</v>
      </c>
      <c r="D4508">
        <v>6135</v>
      </c>
      <c r="E4508">
        <v>-664.01</v>
      </c>
      <c r="F4508" s="1">
        <v>42124</v>
      </c>
      <c r="G4508" t="s">
        <v>119</v>
      </c>
      <c r="H4508" t="s">
        <v>610</v>
      </c>
      <c r="I4508" t="s">
        <v>610</v>
      </c>
      <c r="K4508">
        <v>248444</v>
      </c>
      <c r="L4508">
        <v>208038</v>
      </c>
      <c r="Q4508" t="s">
        <v>344</v>
      </c>
      <c r="U4508">
        <v>4</v>
      </c>
      <c r="V4508">
        <v>15</v>
      </c>
      <c r="Y4508" t="s">
        <v>345</v>
      </c>
      <c r="Z4508">
        <v>0</v>
      </c>
      <c r="AA4508" t="s">
        <v>346</v>
      </c>
      <c r="AB4508" t="s">
        <v>124</v>
      </c>
      <c r="AC4508">
        <v>39</v>
      </c>
    </row>
    <row r="4509" spans="1:29" x14ac:dyDescent="0.25">
      <c r="A4509">
        <v>345</v>
      </c>
      <c r="B4509">
        <v>345101</v>
      </c>
      <c r="C4509" t="s">
        <v>78</v>
      </c>
      <c r="D4509">
        <v>6135</v>
      </c>
      <c r="E4509">
        <v>482.03</v>
      </c>
      <c r="F4509" s="1">
        <v>42124</v>
      </c>
      <c r="G4509" t="s">
        <v>119</v>
      </c>
      <c r="H4509" t="s">
        <v>611</v>
      </c>
      <c r="I4509" t="s">
        <v>611</v>
      </c>
      <c r="K4509">
        <v>297319</v>
      </c>
      <c r="L4509">
        <v>208038</v>
      </c>
      <c r="Q4509" t="s">
        <v>344</v>
      </c>
      <c r="U4509">
        <v>4</v>
      </c>
      <c r="V4509">
        <v>15</v>
      </c>
      <c r="Y4509" t="s">
        <v>345</v>
      </c>
      <c r="Z4509">
        <v>0</v>
      </c>
      <c r="AA4509" t="s">
        <v>346</v>
      </c>
      <c r="AB4509" t="s">
        <v>124</v>
      </c>
      <c r="AC4509">
        <v>52</v>
      </c>
    </row>
    <row r="4510" spans="1:29" x14ac:dyDescent="0.25">
      <c r="A4510">
        <v>345</v>
      </c>
      <c r="B4510">
        <v>345102</v>
      </c>
      <c r="C4510" t="s">
        <v>78</v>
      </c>
      <c r="D4510">
        <v>6135</v>
      </c>
      <c r="E4510">
        <v>4217.49</v>
      </c>
      <c r="F4510" s="1">
        <v>42124</v>
      </c>
      <c r="G4510" t="s">
        <v>119</v>
      </c>
      <c r="H4510" t="s">
        <v>611</v>
      </c>
      <c r="I4510" t="s">
        <v>611</v>
      </c>
      <c r="K4510">
        <v>297319</v>
      </c>
      <c r="L4510">
        <v>208038</v>
      </c>
      <c r="Q4510" t="s">
        <v>344</v>
      </c>
      <c r="U4510">
        <v>4</v>
      </c>
      <c r="V4510">
        <v>15</v>
      </c>
      <c r="Y4510" t="s">
        <v>345</v>
      </c>
      <c r="Z4510">
        <v>0</v>
      </c>
      <c r="AA4510" t="s">
        <v>346</v>
      </c>
      <c r="AB4510" t="s">
        <v>124</v>
      </c>
      <c r="AC4510">
        <v>53</v>
      </c>
    </row>
    <row r="4511" spans="1:29" x14ac:dyDescent="0.25">
      <c r="A4511">
        <v>345</v>
      </c>
      <c r="B4511">
        <v>345102</v>
      </c>
      <c r="C4511" t="s">
        <v>78</v>
      </c>
      <c r="D4511">
        <v>6135</v>
      </c>
      <c r="E4511">
        <v>87</v>
      </c>
      <c r="F4511" s="1">
        <v>42124</v>
      </c>
      <c r="G4511" t="s">
        <v>119</v>
      </c>
      <c r="H4511" t="s">
        <v>602</v>
      </c>
      <c r="I4511" t="s">
        <v>677</v>
      </c>
      <c r="K4511">
        <v>303895</v>
      </c>
      <c r="L4511">
        <v>207110</v>
      </c>
      <c r="Q4511" t="s">
        <v>604</v>
      </c>
      <c r="U4511">
        <v>4</v>
      </c>
      <c r="V4511">
        <v>15</v>
      </c>
      <c r="X4511">
        <v>1099737</v>
      </c>
      <c r="Y4511" t="s">
        <v>122</v>
      </c>
      <c r="Z4511">
        <v>110</v>
      </c>
      <c r="AA4511" t="s">
        <v>123</v>
      </c>
      <c r="AB4511" t="s">
        <v>124</v>
      </c>
      <c r="AC4511">
        <v>777</v>
      </c>
    </row>
    <row r="4512" spans="1:29" x14ac:dyDescent="0.25">
      <c r="A4512">
        <v>345</v>
      </c>
      <c r="B4512">
        <v>345102</v>
      </c>
      <c r="C4512" t="s">
        <v>78</v>
      </c>
      <c r="D4512">
        <v>6135</v>
      </c>
      <c r="E4512">
        <v>174</v>
      </c>
      <c r="F4512" s="1">
        <v>42124</v>
      </c>
      <c r="G4512" t="s">
        <v>119</v>
      </c>
      <c r="H4512" t="s">
        <v>602</v>
      </c>
      <c r="I4512" t="s">
        <v>678</v>
      </c>
      <c r="K4512">
        <v>303895</v>
      </c>
      <c r="L4512">
        <v>207110</v>
      </c>
      <c r="Q4512" t="s">
        <v>604</v>
      </c>
      <c r="U4512">
        <v>4</v>
      </c>
      <c r="V4512">
        <v>15</v>
      </c>
      <c r="X4512">
        <v>1099737</v>
      </c>
      <c r="Y4512" t="s">
        <v>122</v>
      </c>
      <c r="Z4512">
        <v>110</v>
      </c>
      <c r="AA4512" t="s">
        <v>123</v>
      </c>
      <c r="AB4512" t="s">
        <v>124</v>
      </c>
      <c r="AC4512">
        <v>778</v>
      </c>
    </row>
    <row r="4513" spans="1:29" x14ac:dyDescent="0.25">
      <c r="A4513">
        <v>345</v>
      </c>
      <c r="B4513">
        <v>345102</v>
      </c>
      <c r="C4513" t="s">
        <v>78</v>
      </c>
      <c r="D4513">
        <v>6135</v>
      </c>
      <c r="E4513">
        <v>87</v>
      </c>
      <c r="F4513" s="1">
        <v>42139</v>
      </c>
      <c r="G4513" t="s">
        <v>119</v>
      </c>
      <c r="H4513" t="s">
        <v>602</v>
      </c>
      <c r="I4513" t="s">
        <v>679</v>
      </c>
      <c r="K4513">
        <v>304090</v>
      </c>
      <c r="L4513">
        <v>208738</v>
      </c>
      <c r="Q4513" t="s">
        <v>604</v>
      </c>
      <c r="U4513">
        <v>5</v>
      </c>
      <c r="V4513">
        <v>15</v>
      </c>
      <c r="X4513">
        <v>1099737</v>
      </c>
      <c r="Y4513" t="s">
        <v>122</v>
      </c>
      <c r="Z4513">
        <v>102</v>
      </c>
      <c r="AA4513" t="s">
        <v>123</v>
      </c>
      <c r="AB4513" t="s">
        <v>124</v>
      </c>
      <c r="AC4513">
        <v>738</v>
      </c>
    </row>
    <row r="4514" spans="1:29" x14ac:dyDescent="0.25">
      <c r="A4514">
        <v>345</v>
      </c>
      <c r="B4514">
        <v>345102</v>
      </c>
      <c r="C4514" t="s">
        <v>78</v>
      </c>
      <c r="D4514">
        <v>6135</v>
      </c>
      <c r="E4514">
        <v>435</v>
      </c>
      <c r="F4514" s="1">
        <v>42139</v>
      </c>
      <c r="G4514" t="s">
        <v>119</v>
      </c>
      <c r="H4514" t="s">
        <v>602</v>
      </c>
      <c r="I4514" t="s">
        <v>680</v>
      </c>
      <c r="K4514">
        <v>304090</v>
      </c>
      <c r="L4514">
        <v>208738</v>
      </c>
      <c r="Q4514" t="s">
        <v>604</v>
      </c>
      <c r="U4514">
        <v>5</v>
      </c>
      <c r="V4514">
        <v>15</v>
      </c>
      <c r="X4514">
        <v>1099737</v>
      </c>
      <c r="Y4514" t="s">
        <v>122</v>
      </c>
      <c r="Z4514">
        <v>102</v>
      </c>
      <c r="AA4514" t="s">
        <v>123</v>
      </c>
      <c r="AB4514" t="s">
        <v>124</v>
      </c>
      <c r="AC4514">
        <v>739</v>
      </c>
    </row>
    <row r="4515" spans="1:29" x14ac:dyDescent="0.25">
      <c r="A4515">
        <v>345</v>
      </c>
      <c r="B4515">
        <v>345102</v>
      </c>
      <c r="C4515" t="s">
        <v>78</v>
      </c>
      <c r="D4515">
        <v>6135</v>
      </c>
      <c r="E4515">
        <v>174</v>
      </c>
      <c r="F4515" s="1">
        <v>42139</v>
      </c>
      <c r="G4515" t="s">
        <v>119</v>
      </c>
      <c r="H4515" t="s">
        <v>602</v>
      </c>
      <c r="I4515" t="s">
        <v>681</v>
      </c>
      <c r="K4515">
        <v>304090</v>
      </c>
      <c r="L4515">
        <v>208738</v>
      </c>
      <c r="Q4515" t="s">
        <v>604</v>
      </c>
      <c r="U4515">
        <v>5</v>
      </c>
      <c r="V4515">
        <v>15</v>
      </c>
      <c r="X4515">
        <v>1099737</v>
      </c>
      <c r="Y4515" t="s">
        <v>122</v>
      </c>
      <c r="Z4515">
        <v>102</v>
      </c>
      <c r="AA4515" t="s">
        <v>123</v>
      </c>
      <c r="AB4515" t="s">
        <v>124</v>
      </c>
      <c r="AC4515">
        <v>740</v>
      </c>
    </row>
    <row r="4516" spans="1:29" x14ac:dyDescent="0.25">
      <c r="A4516">
        <v>345</v>
      </c>
      <c r="B4516">
        <v>345102</v>
      </c>
      <c r="C4516" t="s">
        <v>78</v>
      </c>
      <c r="D4516">
        <v>6135</v>
      </c>
      <c r="E4516">
        <v>522</v>
      </c>
      <c r="F4516" s="1">
        <v>42139</v>
      </c>
      <c r="G4516" t="s">
        <v>119</v>
      </c>
      <c r="H4516" t="s">
        <v>602</v>
      </c>
      <c r="I4516" t="s">
        <v>682</v>
      </c>
      <c r="K4516">
        <v>304090</v>
      </c>
      <c r="L4516">
        <v>208738</v>
      </c>
      <c r="Q4516" t="s">
        <v>604</v>
      </c>
      <c r="U4516">
        <v>5</v>
      </c>
      <c r="V4516">
        <v>15</v>
      </c>
      <c r="X4516">
        <v>1099737</v>
      </c>
      <c r="Y4516" t="s">
        <v>122</v>
      </c>
      <c r="Z4516">
        <v>102</v>
      </c>
      <c r="AA4516" t="s">
        <v>123</v>
      </c>
      <c r="AB4516" t="s">
        <v>124</v>
      </c>
      <c r="AC4516">
        <v>741</v>
      </c>
    </row>
    <row r="4517" spans="1:29" x14ac:dyDescent="0.25">
      <c r="A4517">
        <v>345</v>
      </c>
      <c r="B4517">
        <v>345102</v>
      </c>
      <c r="C4517" t="s">
        <v>78</v>
      </c>
      <c r="D4517">
        <v>6135</v>
      </c>
      <c r="E4517">
        <v>174</v>
      </c>
      <c r="F4517" s="1">
        <v>42139</v>
      </c>
      <c r="G4517" t="s">
        <v>119</v>
      </c>
      <c r="H4517" t="s">
        <v>602</v>
      </c>
      <c r="I4517" t="s">
        <v>683</v>
      </c>
      <c r="K4517">
        <v>304090</v>
      </c>
      <c r="L4517">
        <v>208738</v>
      </c>
      <c r="Q4517" t="s">
        <v>604</v>
      </c>
      <c r="U4517">
        <v>5</v>
      </c>
      <c r="V4517">
        <v>15</v>
      </c>
      <c r="X4517">
        <v>1099737</v>
      </c>
      <c r="Y4517" t="s">
        <v>122</v>
      </c>
      <c r="Z4517">
        <v>102</v>
      </c>
      <c r="AA4517" t="s">
        <v>123</v>
      </c>
      <c r="AB4517" t="s">
        <v>124</v>
      </c>
      <c r="AC4517">
        <v>742</v>
      </c>
    </row>
    <row r="4518" spans="1:29" x14ac:dyDescent="0.25">
      <c r="A4518">
        <v>345</v>
      </c>
      <c r="B4518">
        <v>345102</v>
      </c>
      <c r="C4518" t="s">
        <v>78</v>
      </c>
      <c r="D4518">
        <v>6135</v>
      </c>
      <c r="E4518">
        <v>174</v>
      </c>
      <c r="F4518" s="1">
        <v>42139</v>
      </c>
      <c r="G4518" t="s">
        <v>119</v>
      </c>
      <c r="H4518" t="s">
        <v>602</v>
      </c>
      <c r="I4518" t="s">
        <v>684</v>
      </c>
      <c r="K4518">
        <v>304090</v>
      </c>
      <c r="L4518">
        <v>208738</v>
      </c>
      <c r="Q4518" t="s">
        <v>604</v>
      </c>
      <c r="U4518">
        <v>5</v>
      </c>
      <c r="V4518">
        <v>15</v>
      </c>
      <c r="X4518">
        <v>1099737</v>
      </c>
      <c r="Y4518" t="s">
        <v>122</v>
      </c>
      <c r="Z4518">
        <v>102</v>
      </c>
      <c r="AA4518" t="s">
        <v>123</v>
      </c>
      <c r="AB4518" t="s">
        <v>124</v>
      </c>
      <c r="AC4518">
        <v>743</v>
      </c>
    </row>
    <row r="4519" spans="1:29" x14ac:dyDescent="0.25">
      <c r="A4519">
        <v>345</v>
      </c>
      <c r="B4519">
        <v>345101</v>
      </c>
      <c r="C4519" t="s">
        <v>78</v>
      </c>
      <c r="D4519">
        <v>6135</v>
      </c>
      <c r="E4519">
        <v>-58.03</v>
      </c>
      <c r="F4519" s="1">
        <v>42155</v>
      </c>
      <c r="G4519" t="s">
        <v>119</v>
      </c>
      <c r="H4519" t="s">
        <v>610</v>
      </c>
      <c r="I4519" t="s">
        <v>610</v>
      </c>
      <c r="K4519">
        <v>248444</v>
      </c>
      <c r="L4519">
        <v>210146</v>
      </c>
      <c r="Q4519" t="s">
        <v>344</v>
      </c>
      <c r="U4519">
        <v>5</v>
      </c>
      <c r="V4519">
        <v>15</v>
      </c>
      <c r="Y4519" t="s">
        <v>345</v>
      </c>
      <c r="Z4519">
        <v>0</v>
      </c>
      <c r="AA4519" t="s">
        <v>346</v>
      </c>
      <c r="AB4519" t="s">
        <v>124</v>
      </c>
      <c r="AC4519">
        <v>38</v>
      </c>
    </row>
    <row r="4520" spans="1:29" x14ac:dyDescent="0.25">
      <c r="A4520">
        <v>345</v>
      </c>
      <c r="B4520">
        <v>345102</v>
      </c>
      <c r="C4520" t="s">
        <v>78</v>
      </c>
      <c r="D4520">
        <v>6135</v>
      </c>
      <c r="E4520">
        <v>-509.92</v>
      </c>
      <c r="F4520" s="1">
        <v>42155</v>
      </c>
      <c r="G4520" t="s">
        <v>119</v>
      </c>
      <c r="H4520" t="s">
        <v>610</v>
      </c>
      <c r="I4520" t="s">
        <v>610</v>
      </c>
      <c r="K4520">
        <v>248444</v>
      </c>
      <c r="L4520">
        <v>210146</v>
      </c>
      <c r="Q4520" t="s">
        <v>344</v>
      </c>
      <c r="U4520">
        <v>5</v>
      </c>
      <c r="V4520">
        <v>15</v>
      </c>
      <c r="Y4520" t="s">
        <v>345</v>
      </c>
      <c r="Z4520">
        <v>0</v>
      </c>
      <c r="AA4520" t="s">
        <v>346</v>
      </c>
      <c r="AB4520" t="s">
        <v>124</v>
      </c>
      <c r="AC4520">
        <v>39</v>
      </c>
    </row>
    <row r="4521" spans="1:29" x14ac:dyDescent="0.25">
      <c r="A4521">
        <v>345</v>
      </c>
      <c r="B4521">
        <v>345101</v>
      </c>
      <c r="C4521" t="s">
        <v>78</v>
      </c>
      <c r="D4521">
        <v>6135</v>
      </c>
      <c r="E4521">
        <v>34.33</v>
      </c>
      <c r="F4521" s="1">
        <v>42155</v>
      </c>
      <c r="G4521" t="s">
        <v>119</v>
      </c>
      <c r="H4521" t="s">
        <v>685</v>
      </c>
      <c r="I4521" t="s">
        <v>685</v>
      </c>
      <c r="K4521">
        <v>254016</v>
      </c>
      <c r="L4521">
        <v>210146</v>
      </c>
      <c r="Q4521" t="s">
        <v>344</v>
      </c>
      <c r="U4521">
        <v>5</v>
      </c>
      <c r="V4521">
        <v>15</v>
      </c>
      <c r="Y4521" t="s">
        <v>345</v>
      </c>
      <c r="Z4521">
        <v>0</v>
      </c>
      <c r="AA4521" t="s">
        <v>346</v>
      </c>
      <c r="AB4521" t="s">
        <v>124</v>
      </c>
      <c r="AC4521">
        <v>2</v>
      </c>
    </row>
    <row r="4522" spans="1:29" x14ac:dyDescent="0.25">
      <c r="A4522">
        <v>345</v>
      </c>
      <c r="B4522">
        <v>345102</v>
      </c>
      <c r="C4522" t="s">
        <v>78</v>
      </c>
      <c r="D4522">
        <v>6135</v>
      </c>
      <c r="E4522">
        <v>301.67</v>
      </c>
      <c r="F4522" s="1">
        <v>42155</v>
      </c>
      <c r="G4522" t="s">
        <v>119</v>
      </c>
      <c r="H4522" t="s">
        <v>685</v>
      </c>
      <c r="I4522" t="s">
        <v>685</v>
      </c>
      <c r="K4522">
        <v>254016</v>
      </c>
      <c r="L4522">
        <v>210146</v>
      </c>
      <c r="Q4522" t="s">
        <v>344</v>
      </c>
      <c r="U4522">
        <v>5</v>
      </c>
      <c r="V4522">
        <v>15</v>
      </c>
      <c r="Y4522" t="s">
        <v>345</v>
      </c>
      <c r="Z4522">
        <v>0</v>
      </c>
      <c r="AA4522" t="s">
        <v>346</v>
      </c>
      <c r="AB4522" t="s">
        <v>124</v>
      </c>
      <c r="AC4522">
        <v>3</v>
      </c>
    </row>
    <row r="4523" spans="1:29" x14ac:dyDescent="0.25">
      <c r="A4523">
        <v>345</v>
      </c>
      <c r="B4523">
        <v>345101</v>
      </c>
      <c r="C4523" t="s">
        <v>78</v>
      </c>
      <c r="D4523">
        <v>6135</v>
      </c>
      <c r="E4523">
        <v>316.45999999999998</v>
      </c>
      <c r="F4523" s="1">
        <v>42155</v>
      </c>
      <c r="G4523" t="s">
        <v>119</v>
      </c>
      <c r="H4523" t="s">
        <v>611</v>
      </c>
      <c r="I4523" t="s">
        <v>611</v>
      </c>
      <c r="K4523">
        <v>297319</v>
      </c>
      <c r="L4523">
        <v>210146</v>
      </c>
      <c r="Q4523" t="s">
        <v>344</v>
      </c>
      <c r="U4523">
        <v>5</v>
      </c>
      <c r="V4523">
        <v>15</v>
      </c>
      <c r="Y4523" t="s">
        <v>345</v>
      </c>
      <c r="Z4523">
        <v>0</v>
      </c>
      <c r="AA4523" t="s">
        <v>346</v>
      </c>
      <c r="AB4523" t="s">
        <v>124</v>
      </c>
      <c r="AC4523">
        <v>52</v>
      </c>
    </row>
    <row r="4524" spans="1:29" x14ac:dyDescent="0.25">
      <c r="A4524">
        <v>345</v>
      </c>
      <c r="B4524">
        <v>345102</v>
      </c>
      <c r="C4524" t="s">
        <v>78</v>
      </c>
      <c r="D4524">
        <v>6135</v>
      </c>
      <c r="E4524">
        <v>2780.87</v>
      </c>
      <c r="F4524" s="1">
        <v>42155</v>
      </c>
      <c r="G4524" t="s">
        <v>119</v>
      </c>
      <c r="H4524" t="s">
        <v>611</v>
      </c>
      <c r="I4524" t="s">
        <v>611</v>
      </c>
      <c r="K4524">
        <v>297319</v>
      </c>
      <c r="L4524">
        <v>210146</v>
      </c>
      <c r="Q4524" t="s">
        <v>344</v>
      </c>
      <c r="U4524">
        <v>5</v>
      </c>
      <c r="V4524">
        <v>15</v>
      </c>
      <c r="Y4524" t="s">
        <v>345</v>
      </c>
      <c r="Z4524">
        <v>0</v>
      </c>
      <c r="AA4524" t="s">
        <v>346</v>
      </c>
      <c r="AB4524" t="s">
        <v>124</v>
      </c>
      <c r="AC4524">
        <v>53</v>
      </c>
    </row>
    <row r="4525" spans="1:29" x14ac:dyDescent="0.25">
      <c r="A4525">
        <v>345</v>
      </c>
      <c r="B4525">
        <v>345102</v>
      </c>
      <c r="C4525" t="s">
        <v>78</v>
      </c>
      <c r="D4525">
        <v>6135</v>
      </c>
      <c r="E4525">
        <v>174</v>
      </c>
      <c r="F4525" s="1">
        <v>42155</v>
      </c>
      <c r="G4525" t="s">
        <v>119</v>
      </c>
      <c r="H4525" t="s">
        <v>602</v>
      </c>
      <c r="I4525" t="s">
        <v>686</v>
      </c>
      <c r="K4525">
        <v>304197</v>
      </c>
      <c r="L4525">
        <v>209410</v>
      </c>
      <c r="Q4525" t="s">
        <v>604</v>
      </c>
      <c r="U4525">
        <v>5</v>
      </c>
      <c r="V4525">
        <v>15</v>
      </c>
      <c r="X4525">
        <v>1099737</v>
      </c>
      <c r="Y4525" t="s">
        <v>122</v>
      </c>
      <c r="Z4525">
        <v>102</v>
      </c>
      <c r="AA4525" t="s">
        <v>123</v>
      </c>
      <c r="AB4525" t="s">
        <v>124</v>
      </c>
      <c r="AC4525">
        <v>551</v>
      </c>
    </row>
    <row r="4526" spans="1:29" x14ac:dyDescent="0.25">
      <c r="A4526">
        <v>345</v>
      </c>
      <c r="B4526">
        <v>345102</v>
      </c>
      <c r="C4526" t="s">
        <v>78</v>
      </c>
      <c r="D4526">
        <v>6135</v>
      </c>
      <c r="E4526">
        <v>174</v>
      </c>
      <c r="F4526" s="1">
        <v>42155</v>
      </c>
      <c r="G4526" t="s">
        <v>119</v>
      </c>
      <c r="H4526" t="s">
        <v>602</v>
      </c>
      <c r="I4526" t="s">
        <v>687</v>
      </c>
      <c r="K4526">
        <v>304197</v>
      </c>
      <c r="L4526">
        <v>209410</v>
      </c>
      <c r="Q4526" t="s">
        <v>604</v>
      </c>
      <c r="U4526">
        <v>5</v>
      </c>
      <c r="V4526">
        <v>15</v>
      </c>
      <c r="X4526">
        <v>1099737</v>
      </c>
      <c r="Y4526" t="s">
        <v>122</v>
      </c>
      <c r="Z4526">
        <v>102</v>
      </c>
      <c r="AA4526" t="s">
        <v>123</v>
      </c>
      <c r="AB4526" t="s">
        <v>124</v>
      </c>
      <c r="AC4526">
        <v>552</v>
      </c>
    </row>
    <row r="4527" spans="1:29" x14ac:dyDescent="0.25">
      <c r="A4527">
        <v>345</v>
      </c>
      <c r="B4527">
        <v>345102</v>
      </c>
      <c r="C4527" t="s">
        <v>78</v>
      </c>
      <c r="D4527">
        <v>6135</v>
      </c>
      <c r="E4527">
        <v>87</v>
      </c>
      <c r="F4527" s="1">
        <v>42155</v>
      </c>
      <c r="G4527" t="s">
        <v>119</v>
      </c>
      <c r="H4527" t="s">
        <v>602</v>
      </c>
      <c r="I4527" t="s">
        <v>688</v>
      </c>
      <c r="K4527">
        <v>304197</v>
      </c>
      <c r="L4527">
        <v>209410</v>
      </c>
      <c r="Q4527" t="s">
        <v>604</v>
      </c>
      <c r="U4527">
        <v>5</v>
      </c>
      <c r="V4527">
        <v>15</v>
      </c>
      <c r="X4527">
        <v>1099737</v>
      </c>
      <c r="Y4527" t="s">
        <v>122</v>
      </c>
      <c r="Z4527">
        <v>102</v>
      </c>
      <c r="AA4527" t="s">
        <v>123</v>
      </c>
      <c r="AB4527" t="s">
        <v>124</v>
      </c>
      <c r="AC4527">
        <v>553</v>
      </c>
    </row>
    <row r="4528" spans="1:29" x14ac:dyDescent="0.25">
      <c r="A4528">
        <v>345</v>
      </c>
      <c r="B4528">
        <v>345101</v>
      </c>
      <c r="C4528" t="s">
        <v>78</v>
      </c>
      <c r="D4528">
        <v>6135</v>
      </c>
      <c r="E4528">
        <v>261</v>
      </c>
      <c r="F4528" s="1">
        <v>42170</v>
      </c>
      <c r="G4528" t="s">
        <v>119</v>
      </c>
      <c r="H4528" t="s">
        <v>602</v>
      </c>
      <c r="I4528" t="s">
        <v>689</v>
      </c>
      <c r="K4528">
        <v>304345</v>
      </c>
      <c r="L4528">
        <v>210923</v>
      </c>
      <c r="Q4528" t="s">
        <v>604</v>
      </c>
      <c r="U4528">
        <v>6</v>
      </c>
      <c r="V4528">
        <v>15</v>
      </c>
      <c r="X4528">
        <v>1099737</v>
      </c>
      <c r="Y4528" t="s">
        <v>122</v>
      </c>
      <c r="Z4528">
        <v>102</v>
      </c>
      <c r="AA4528" t="s">
        <v>123</v>
      </c>
      <c r="AB4528" t="s">
        <v>124</v>
      </c>
      <c r="AC4528">
        <v>732</v>
      </c>
    </row>
    <row r="4529" spans="1:29" x14ac:dyDescent="0.25">
      <c r="A4529">
        <v>345</v>
      </c>
      <c r="B4529">
        <v>345102</v>
      </c>
      <c r="C4529" t="s">
        <v>78</v>
      </c>
      <c r="D4529">
        <v>6135</v>
      </c>
      <c r="E4529">
        <v>174</v>
      </c>
      <c r="F4529" s="1">
        <v>42170</v>
      </c>
      <c r="G4529" t="s">
        <v>119</v>
      </c>
      <c r="H4529" t="s">
        <v>602</v>
      </c>
      <c r="I4529" t="s">
        <v>690</v>
      </c>
      <c r="K4529">
        <v>304345</v>
      </c>
      <c r="L4529">
        <v>210923</v>
      </c>
      <c r="Q4529" t="s">
        <v>604</v>
      </c>
      <c r="U4529">
        <v>6</v>
      </c>
      <c r="V4529">
        <v>15</v>
      </c>
      <c r="X4529">
        <v>1099737</v>
      </c>
      <c r="Y4529" t="s">
        <v>122</v>
      </c>
      <c r="Z4529">
        <v>102</v>
      </c>
      <c r="AA4529" t="s">
        <v>123</v>
      </c>
      <c r="AB4529" t="s">
        <v>124</v>
      </c>
      <c r="AC4529">
        <v>733</v>
      </c>
    </row>
    <row r="4530" spans="1:29" x14ac:dyDescent="0.25">
      <c r="A4530">
        <v>345</v>
      </c>
      <c r="B4530">
        <v>345101</v>
      </c>
      <c r="C4530" t="s">
        <v>78</v>
      </c>
      <c r="D4530">
        <v>6135</v>
      </c>
      <c r="E4530">
        <v>-57.67</v>
      </c>
      <c r="F4530" s="1">
        <v>42185</v>
      </c>
      <c r="G4530" t="s">
        <v>119</v>
      </c>
      <c r="H4530" t="s">
        <v>610</v>
      </c>
      <c r="I4530" t="s">
        <v>610</v>
      </c>
      <c r="K4530">
        <v>248444</v>
      </c>
      <c r="L4530">
        <v>212653</v>
      </c>
      <c r="Q4530" t="s">
        <v>344</v>
      </c>
      <c r="U4530">
        <v>6</v>
      </c>
      <c r="V4530">
        <v>15</v>
      </c>
      <c r="Y4530" t="s">
        <v>345</v>
      </c>
      <c r="Z4530">
        <v>0</v>
      </c>
      <c r="AA4530" t="s">
        <v>346</v>
      </c>
      <c r="AB4530" t="s">
        <v>124</v>
      </c>
      <c r="AC4530">
        <v>38</v>
      </c>
    </row>
    <row r="4531" spans="1:29" x14ac:dyDescent="0.25">
      <c r="A4531">
        <v>345</v>
      </c>
      <c r="B4531">
        <v>345102</v>
      </c>
      <c r="C4531" t="s">
        <v>78</v>
      </c>
      <c r="D4531">
        <v>6135</v>
      </c>
      <c r="E4531">
        <v>-510.88</v>
      </c>
      <c r="F4531" s="1">
        <v>42185</v>
      </c>
      <c r="G4531" t="s">
        <v>119</v>
      </c>
      <c r="H4531" t="s">
        <v>610</v>
      </c>
      <c r="I4531" t="s">
        <v>610</v>
      </c>
      <c r="K4531">
        <v>248444</v>
      </c>
      <c r="L4531">
        <v>212653</v>
      </c>
      <c r="Q4531" t="s">
        <v>344</v>
      </c>
      <c r="U4531">
        <v>6</v>
      </c>
      <c r="V4531">
        <v>15</v>
      </c>
      <c r="Y4531" t="s">
        <v>345</v>
      </c>
      <c r="Z4531">
        <v>0</v>
      </c>
      <c r="AA4531" t="s">
        <v>346</v>
      </c>
      <c r="AB4531" t="s">
        <v>124</v>
      </c>
      <c r="AC4531">
        <v>39</v>
      </c>
    </row>
    <row r="4532" spans="1:29" x14ac:dyDescent="0.25">
      <c r="A4532">
        <v>345</v>
      </c>
      <c r="B4532">
        <v>345101</v>
      </c>
      <c r="C4532" t="s">
        <v>78</v>
      </c>
      <c r="D4532">
        <v>6135</v>
      </c>
      <c r="E4532">
        <v>98.9</v>
      </c>
      <c r="F4532" s="1">
        <v>42185</v>
      </c>
      <c r="G4532" t="s">
        <v>119</v>
      </c>
      <c r="H4532" t="s">
        <v>685</v>
      </c>
      <c r="I4532" t="s">
        <v>685</v>
      </c>
      <c r="K4532">
        <v>254016</v>
      </c>
      <c r="L4532">
        <v>212653</v>
      </c>
      <c r="Q4532" t="s">
        <v>344</v>
      </c>
      <c r="U4532">
        <v>6</v>
      </c>
      <c r="V4532">
        <v>15</v>
      </c>
      <c r="Y4532" t="s">
        <v>345</v>
      </c>
      <c r="Z4532">
        <v>0</v>
      </c>
      <c r="AA4532" t="s">
        <v>346</v>
      </c>
      <c r="AB4532" t="s">
        <v>124</v>
      </c>
      <c r="AC4532">
        <v>2</v>
      </c>
    </row>
    <row r="4533" spans="1:29" x14ac:dyDescent="0.25">
      <c r="A4533">
        <v>345</v>
      </c>
      <c r="B4533">
        <v>345102</v>
      </c>
      <c r="C4533" t="s">
        <v>78</v>
      </c>
      <c r="D4533">
        <v>6135</v>
      </c>
      <c r="E4533">
        <v>876.1</v>
      </c>
      <c r="F4533" s="1">
        <v>42185</v>
      </c>
      <c r="G4533" t="s">
        <v>119</v>
      </c>
      <c r="H4533" t="s">
        <v>685</v>
      </c>
      <c r="I4533" t="s">
        <v>685</v>
      </c>
      <c r="K4533">
        <v>254016</v>
      </c>
      <c r="L4533">
        <v>212653</v>
      </c>
      <c r="Q4533" t="s">
        <v>344</v>
      </c>
      <c r="U4533">
        <v>6</v>
      </c>
      <c r="V4533">
        <v>15</v>
      </c>
      <c r="Y4533" t="s">
        <v>345</v>
      </c>
      <c r="Z4533">
        <v>0</v>
      </c>
      <c r="AA4533" t="s">
        <v>346</v>
      </c>
      <c r="AB4533" t="s">
        <v>124</v>
      </c>
      <c r="AC4533">
        <v>3</v>
      </c>
    </row>
    <row r="4534" spans="1:29" x14ac:dyDescent="0.25">
      <c r="A4534">
        <v>345</v>
      </c>
      <c r="B4534">
        <v>345101</v>
      </c>
      <c r="C4534" t="s">
        <v>78</v>
      </c>
      <c r="D4534">
        <v>6135</v>
      </c>
      <c r="E4534">
        <v>432.02</v>
      </c>
      <c r="F4534" s="1">
        <v>42185</v>
      </c>
      <c r="G4534" t="s">
        <v>119</v>
      </c>
      <c r="H4534" t="s">
        <v>611</v>
      </c>
      <c r="I4534" t="s">
        <v>611</v>
      </c>
      <c r="K4534">
        <v>297319</v>
      </c>
      <c r="L4534">
        <v>212653</v>
      </c>
      <c r="Q4534" t="s">
        <v>344</v>
      </c>
      <c r="U4534">
        <v>6</v>
      </c>
      <c r="V4534">
        <v>15</v>
      </c>
      <c r="Y4534" t="s">
        <v>345</v>
      </c>
      <c r="Z4534">
        <v>0</v>
      </c>
      <c r="AA4534" t="s">
        <v>346</v>
      </c>
      <c r="AB4534" t="s">
        <v>124</v>
      </c>
      <c r="AC4534">
        <v>52</v>
      </c>
    </row>
    <row r="4535" spans="1:29" x14ac:dyDescent="0.25">
      <c r="A4535">
        <v>345</v>
      </c>
      <c r="B4535">
        <v>345102</v>
      </c>
      <c r="C4535" t="s">
        <v>78</v>
      </c>
      <c r="D4535">
        <v>6135</v>
      </c>
      <c r="E4535">
        <v>3826.92</v>
      </c>
      <c r="F4535" s="1">
        <v>42185</v>
      </c>
      <c r="G4535" t="s">
        <v>119</v>
      </c>
      <c r="H4535" t="s">
        <v>611</v>
      </c>
      <c r="I4535" t="s">
        <v>611</v>
      </c>
      <c r="K4535">
        <v>297319</v>
      </c>
      <c r="L4535">
        <v>212653</v>
      </c>
      <c r="Q4535" t="s">
        <v>344</v>
      </c>
      <c r="U4535">
        <v>6</v>
      </c>
      <c r="V4535">
        <v>15</v>
      </c>
      <c r="Y4535" t="s">
        <v>345</v>
      </c>
      <c r="Z4535">
        <v>0</v>
      </c>
      <c r="AA4535" t="s">
        <v>346</v>
      </c>
      <c r="AB4535" t="s">
        <v>124</v>
      </c>
      <c r="AC4535">
        <v>53</v>
      </c>
    </row>
    <row r="4536" spans="1:29" x14ac:dyDescent="0.25">
      <c r="A4536">
        <v>345</v>
      </c>
      <c r="B4536">
        <v>345101</v>
      </c>
      <c r="C4536" t="s">
        <v>78</v>
      </c>
      <c r="D4536">
        <v>6135</v>
      </c>
      <c r="E4536">
        <v>174</v>
      </c>
      <c r="F4536" s="1">
        <v>42185</v>
      </c>
      <c r="G4536" t="s">
        <v>119</v>
      </c>
      <c r="H4536" t="s">
        <v>602</v>
      </c>
      <c r="I4536" t="s">
        <v>691</v>
      </c>
      <c r="K4536">
        <v>304660</v>
      </c>
      <c r="L4536">
        <v>211799</v>
      </c>
      <c r="Q4536" t="s">
        <v>604</v>
      </c>
      <c r="U4536">
        <v>6</v>
      </c>
      <c r="V4536">
        <v>15</v>
      </c>
      <c r="X4536">
        <v>1099737</v>
      </c>
      <c r="Y4536" t="s">
        <v>122</v>
      </c>
      <c r="Z4536">
        <v>110</v>
      </c>
      <c r="AA4536" t="s">
        <v>123</v>
      </c>
      <c r="AB4536" t="s">
        <v>124</v>
      </c>
      <c r="AC4536">
        <v>626</v>
      </c>
    </row>
    <row r="4537" spans="1:29" x14ac:dyDescent="0.25">
      <c r="A4537">
        <v>345</v>
      </c>
      <c r="B4537">
        <v>345102</v>
      </c>
      <c r="C4537" t="s">
        <v>78</v>
      </c>
      <c r="D4537">
        <v>6135</v>
      </c>
      <c r="E4537">
        <v>261</v>
      </c>
      <c r="F4537" s="1">
        <v>42185</v>
      </c>
      <c r="G4537" t="s">
        <v>119</v>
      </c>
      <c r="H4537" t="s">
        <v>602</v>
      </c>
      <c r="I4537" t="s">
        <v>692</v>
      </c>
      <c r="K4537">
        <v>304660</v>
      </c>
      <c r="L4537">
        <v>211799</v>
      </c>
      <c r="Q4537" t="s">
        <v>604</v>
      </c>
      <c r="U4537">
        <v>6</v>
      </c>
      <c r="V4537">
        <v>15</v>
      </c>
      <c r="X4537">
        <v>1099737</v>
      </c>
      <c r="Y4537" t="s">
        <v>122</v>
      </c>
      <c r="Z4537">
        <v>110</v>
      </c>
      <c r="AA4537" t="s">
        <v>123</v>
      </c>
      <c r="AB4537" t="s">
        <v>124</v>
      </c>
      <c r="AC4537">
        <v>627</v>
      </c>
    </row>
    <row r="4538" spans="1:29" x14ac:dyDescent="0.25">
      <c r="A4538">
        <v>345</v>
      </c>
      <c r="B4538">
        <v>345102</v>
      </c>
      <c r="C4538" t="s">
        <v>78</v>
      </c>
      <c r="D4538">
        <v>6135</v>
      </c>
      <c r="E4538">
        <v>348</v>
      </c>
      <c r="F4538" s="1">
        <v>42185</v>
      </c>
      <c r="G4538" t="s">
        <v>119</v>
      </c>
      <c r="H4538" t="s">
        <v>602</v>
      </c>
      <c r="I4538" t="s">
        <v>693</v>
      </c>
      <c r="K4538">
        <v>304660</v>
      </c>
      <c r="L4538">
        <v>211799</v>
      </c>
      <c r="Q4538" t="s">
        <v>604</v>
      </c>
      <c r="U4538">
        <v>6</v>
      </c>
      <c r="V4538">
        <v>15</v>
      </c>
      <c r="X4538">
        <v>1099737</v>
      </c>
      <c r="Y4538" t="s">
        <v>122</v>
      </c>
      <c r="Z4538">
        <v>110</v>
      </c>
      <c r="AA4538" t="s">
        <v>123</v>
      </c>
      <c r="AB4538" t="s">
        <v>124</v>
      </c>
      <c r="AC4538">
        <v>628</v>
      </c>
    </row>
    <row r="4539" spans="1:29" x14ac:dyDescent="0.25">
      <c r="A4539">
        <v>345</v>
      </c>
      <c r="B4539">
        <v>345102</v>
      </c>
      <c r="C4539" t="s">
        <v>78</v>
      </c>
      <c r="D4539">
        <v>6135</v>
      </c>
      <c r="E4539">
        <v>174</v>
      </c>
      <c r="F4539" s="1">
        <v>42185</v>
      </c>
      <c r="G4539" t="s">
        <v>119</v>
      </c>
      <c r="H4539" t="s">
        <v>602</v>
      </c>
      <c r="I4539" t="s">
        <v>694</v>
      </c>
      <c r="K4539">
        <v>304660</v>
      </c>
      <c r="L4539">
        <v>211799</v>
      </c>
      <c r="Q4539" t="s">
        <v>604</v>
      </c>
      <c r="U4539">
        <v>6</v>
      </c>
      <c r="V4539">
        <v>15</v>
      </c>
      <c r="X4539">
        <v>1099737</v>
      </c>
      <c r="Y4539" t="s">
        <v>122</v>
      </c>
      <c r="Z4539">
        <v>110</v>
      </c>
      <c r="AA4539" t="s">
        <v>123</v>
      </c>
      <c r="AB4539" t="s">
        <v>124</v>
      </c>
      <c r="AC4539">
        <v>629</v>
      </c>
    </row>
    <row r="4540" spans="1:29" x14ac:dyDescent="0.25">
      <c r="A4540">
        <v>345</v>
      </c>
      <c r="B4540">
        <v>345101</v>
      </c>
      <c r="C4540" t="s">
        <v>78</v>
      </c>
      <c r="D4540">
        <v>6140</v>
      </c>
      <c r="E4540">
        <v>98.8</v>
      </c>
      <c r="F4540" s="1">
        <v>41851</v>
      </c>
      <c r="G4540" t="s">
        <v>119</v>
      </c>
      <c r="H4540" t="s">
        <v>695</v>
      </c>
      <c r="I4540" t="s">
        <v>695</v>
      </c>
      <c r="K4540">
        <v>297396</v>
      </c>
      <c r="L4540">
        <v>188241</v>
      </c>
      <c r="Q4540" t="s">
        <v>344</v>
      </c>
      <c r="U4540">
        <v>7</v>
      </c>
      <c r="V4540">
        <v>14</v>
      </c>
      <c r="Y4540" t="s">
        <v>345</v>
      </c>
      <c r="Z4540">
        <v>0</v>
      </c>
      <c r="AA4540" t="s">
        <v>346</v>
      </c>
      <c r="AB4540" t="s">
        <v>124</v>
      </c>
      <c r="AC4540">
        <v>229</v>
      </c>
    </row>
    <row r="4541" spans="1:29" x14ac:dyDescent="0.25">
      <c r="A4541">
        <v>345</v>
      </c>
      <c r="B4541">
        <v>345102</v>
      </c>
      <c r="C4541" t="s">
        <v>78</v>
      </c>
      <c r="D4541">
        <v>6140</v>
      </c>
      <c r="E4541">
        <v>881.08</v>
      </c>
      <c r="F4541" s="1">
        <v>41851</v>
      </c>
      <c r="G4541" t="s">
        <v>119</v>
      </c>
      <c r="H4541" t="s">
        <v>695</v>
      </c>
      <c r="I4541" t="s">
        <v>695</v>
      </c>
      <c r="K4541">
        <v>297396</v>
      </c>
      <c r="L4541">
        <v>188241</v>
      </c>
      <c r="Q4541" t="s">
        <v>344</v>
      </c>
      <c r="U4541">
        <v>7</v>
      </c>
      <c r="V4541">
        <v>14</v>
      </c>
      <c r="Y4541" t="s">
        <v>345</v>
      </c>
      <c r="Z4541">
        <v>0</v>
      </c>
      <c r="AA4541" t="s">
        <v>346</v>
      </c>
      <c r="AB4541" t="s">
        <v>124</v>
      </c>
      <c r="AC4541">
        <v>230</v>
      </c>
    </row>
    <row r="4542" spans="1:29" x14ac:dyDescent="0.25">
      <c r="A4542">
        <v>345</v>
      </c>
      <c r="B4542">
        <v>345101</v>
      </c>
      <c r="C4542" t="s">
        <v>78</v>
      </c>
      <c r="D4542">
        <v>6140</v>
      </c>
      <c r="E4542">
        <v>98.86</v>
      </c>
      <c r="F4542" s="1">
        <v>41882</v>
      </c>
      <c r="G4542" t="s">
        <v>119</v>
      </c>
      <c r="H4542" t="s">
        <v>695</v>
      </c>
      <c r="I4542" t="s">
        <v>695</v>
      </c>
      <c r="K4542">
        <v>297396</v>
      </c>
      <c r="L4542">
        <v>190224</v>
      </c>
      <c r="Q4542" t="s">
        <v>344</v>
      </c>
      <c r="U4542">
        <v>8</v>
      </c>
      <c r="V4542">
        <v>14</v>
      </c>
      <c r="Y4542" t="s">
        <v>345</v>
      </c>
      <c r="Z4542">
        <v>0</v>
      </c>
      <c r="AA4542" t="s">
        <v>346</v>
      </c>
      <c r="AB4542" t="s">
        <v>124</v>
      </c>
      <c r="AC4542">
        <v>228</v>
      </c>
    </row>
    <row r="4543" spans="1:29" x14ac:dyDescent="0.25">
      <c r="A4543">
        <v>345</v>
      </c>
      <c r="B4543">
        <v>345102</v>
      </c>
      <c r="C4543" t="s">
        <v>78</v>
      </c>
      <c r="D4543">
        <v>6140</v>
      </c>
      <c r="E4543">
        <v>877.93</v>
      </c>
      <c r="F4543" s="1">
        <v>41882</v>
      </c>
      <c r="G4543" t="s">
        <v>119</v>
      </c>
      <c r="H4543" t="s">
        <v>695</v>
      </c>
      <c r="I4543" t="s">
        <v>695</v>
      </c>
      <c r="K4543">
        <v>297396</v>
      </c>
      <c r="L4543">
        <v>190224</v>
      </c>
      <c r="Q4543" t="s">
        <v>344</v>
      </c>
      <c r="U4543">
        <v>8</v>
      </c>
      <c r="V4543">
        <v>14</v>
      </c>
      <c r="Y4543" t="s">
        <v>345</v>
      </c>
      <c r="Z4543">
        <v>0</v>
      </c>
      <c r="AA4543" t="s">
        <v>346</v>
      </c>
      <c r="AB4543" t="s">
        <v>124</v>
      </c>
      <c r="AC4543">
        <v>229</v>
      </c>
    </row>
    <row r="4544" spans="1:29" x14ac:dyDescent="0.25">
      <c r="A4544">
        <v>345</v>
      </c>
      <c r="B4544">
        <v>345101</v>
      </c>
      <c r="C4544" t="s">
        <v>78</v>
      </c>
      <c r="D4544">
        <v>6140</v>
      </c>
      <c r="E4544">
        <v>99.59</v>
      </c>
      <c r="F4544" s="1">
        <v>41912</v>
      </c>
      <c r="G4544" t="s">
        <v>119</v>
      </c>
      <c r="H4544" t="s">
        <v>695</v>
      </c>
      <c r="I4544" t="s">
        <v>695</v>
      </c>
      <c r="K4544">
        <v>297396</v>
      </c>
      <c r="L4544">
        <v>192448</v>
      </c>
      <c r="Q4544" t="s">
        <v>344</v>
      </c>
      <c r="U4544">
        <v>9</v>
      </c>
      <c r="V4544">
        <v>14</v>
      </c>
      <c r="Y4544" t="s">
        <v>345</v>
      </c>
      <c r="Z4544">
        <v>0</v>
      </c>
      <c r="AA4544" t="s">
        <v>346</v>
      </c>
      <c r="AB4544" t="s">
        <v>124</v>
      </c>
      <c r="AC4544">
        <v>228</v>
      </c>
    </row>
    <row r="4545" spans="1:29" x14ac:dyDescent="0.25">
      <c r="A4545">
        <v>345</v>
      </c>
      <c r="B4545">
        <v>345102</v>
      </c>
      <c r="C4545" t="s">
        <v>78</v>
      </c>
      <c r="D4545">
        <v>6140</v>
      </c>
      <c r="E4545">
        <v>873.23</v>
      </c>
      <c r="F4545" s="1">
        <v>41912</v>
      </c>
      <c r="G4545" t="s">
        <v>119</v>
      </c>
      <c r="H4545" t="s">
        <v>695</v>
      </c>
      <c r="I4545" t="s">
        <v>695</v>
      </c>
      <c r="K4545">
        <v>297396</v>
      </c>
      <c r="L4545">
        <v>192448</v>
      </c>
      <c r="Q4545" t="s">
        <v>344</v>
      </c>
      <c r="U4545">
        <v>9</v>
      </c>
      <c r="V4545">
        <v>14</v>
      </c>
      <c r="Y4545" t="s">
        <v>345</v>
      </c>
      <c r="Z4545">
        <v>0</v>
      </c>
      <c r="AA4545" t="s">
        <v>346</v>
      </c>
      <c r="AB4545" t="s">
        <v>124</v>
      </c>
      <c r="AC4545">
        <v>229</v>
      </c>
    </row>
    <row r="4546" spans="1:29" x14ac:dyDescent="0.25">
      <c r="A4546">
        <v>345</v>
      </c>
      <c r="B4546">
        <v>345101</v>
      </c>
      <c r="C4546" t="s">
        <v>78</v>
      </c>
      <c r="D4546">
        <v>6140</v>
      </c>
      <c r="E4546">
        <v>97.49</v>
      </c>
      <c r="F4546" s="1">
        <v>41943</v>
      </c>
      <c r="G4546" t="s">
        <v>119</v>
      </c>
      <c r="H4546" t="s">
        <v>695</v>
      </c>
      <c r="I4546" t="s">
        <v>695</v>
      </c>
      <c r="K4546">
        <v>297396</v>
      </c>
      <c r="L4546">
        <v>194806</v>
      </c>
      <c r="Q4546" t="s">
        <v>344</v>
      </c>
      <c r="U4546">
        <v>10</v>
      </c>
      <c r="V4546">
        <v>14</v>
      </c>
      <c r="Y4546" t="s">
        <v>345</v>
      </c>
      <c r="Z4546">
        <v>0</v>
      </c>
      <c r="AA4546" t="s">
        <v>346</v>
      </c>
      <c r="AB4546" t="s">
        <v>124</v>
      </c>
      <c r="AC4546">
        <v>232</v>
      </c>
    </row>
    <row r="4547" spans="1:29" x14ac:dyDescent="0.25">
      <c r="A4547">
        <v>345</v>
      </c>
      <c r="B4547">
        <v>345102</v>
      </c>
      <c r="C4547" t="s">
        <v>78</v>
      </c>
      <c r="D4547">
        <v>6140</v>
      </c>
      <c r="E4547">
        <v>857.55</v>
      </c>
      <c r="F4547" s="1">
        <v>41943</v>
      </c>
      <c r="G4547" t="s">
        <v>119</v>
      </c>
      <c r="H4547" t="s">
        <v>695</v>
      </c>
      <c r="I4547" t="s">
        <v>695</v>
      </c>
      <c r="K4547">
        <v>297396</v>
      </c>
      <c r="L4547">
        <v>194806</v>
      </c>
      <c r="Q4547" t="s">
        <v>344</v>
      </c>
      <c r="U4547">
        <v>10</v>
      </c>
      <c r="V4547">
        <v>14</v>
      </c>
      <c r="Y4547" t="s">
        <v>345</v>
      </c>
      <c r="Z4547">
        <v>0</v>
      </c>
      <c r="AA4547" t="s">
        <v>346</v>
      </c>
      <c r="AB4547" t="s">
        <v>124</v>
      </c>
      <c r="AC4547">
        <v>233</v>
      </c>
    </row>
    <row r="4548" spans="1:29" x14ac:dyDescent="0.25">
      <c r="A4548">
        <v>345</v>
      </c>
      <c r="B4548">
        <v>345101</v>
      </c>
      <c r="C4548" t="s">
        <v>78</v>
      </c>
      <c r="D4548">
        <v>6140</v>
      </c>
      <c r="E4548">
        <v>87.91</v>
      </c>
      <c r="F4548" s="1">
        <v>41973</v>
      </c>
      <c r="G4548" t="s">
        <v>119</v>
      </c>
      <c r="H4548" t="s">
        <v>695</v>
      </c>
      <c r="I4548" t="s">
        <v>695</v>
      </c>
      <c r="K4548">
        <v>297396</v>
      </c>
      <c r="L4548">
        <v>196780</v>
      </c>
      <c r="Q4548" t="s">
        <v>344</v>
      </c>
      <c r="U4548">
        <v>11</v>
      </c>
      <c r="V4548">
        <v>14</v>
      </c>
      <c r="Y4548" t="s">
        <v>345</v>
      </c>
      <c r="Z4548">
        <v>0</v>
      </c>
      <c r="AA4548" t="s">
        <v>346</v>
      </c>
      <c r="AB4548" t="s">
        <v>124</v>
      </c>
      <c r="AC4548">
        <v>232</v>
      </c>
    </row>
    <row r="4549" spans="1:29" x14ac:dyDescent="0.25">
      <c r="A4549">
        <v>345</v>
      </c>
      <c r="B4549">
        <v>345102</v>
      </c>
      <c r="C4549" t="s">
        <v>78</v>
      </c>
      <c r="D4549">
        <v>6140</v>
      </c>
      <c r="E4549">
        <v>776.04</v>
      </c>
      <c r="F4549" s="1">
        <v>41973</v>
      </c>
      <c r="G4549" t="s">
        <v>119</v>
      </c>
      <c r="H4549" t="s">
        <v>695</v>
      </c>
      <c r="I4549" t="s">
        <v>695</v>
      </c>
      <c r="K4549">
        <v>297396</v>
      </c>
      <c r="L4549">
        <v>196780</v>
      </c>
      <c r="Q4549" t="s">
        <v>344</v>
      </c>
      <c r="U4549">
        <v>11</v>
      </c>
      <c r="V4549">
        <v>14</v>
      </c>
      <c r="Y4549" t="s">
        <v>345</v>
      </c>
      <c r="Z4549">
        <v>0</v>
      </c>
      <c r="AA4549" t="s">
        <v>346</v>
      </c>
      <c r="AB4549" t="s">
        <v>124</v>
      </c>
      <c r="AC4549">
        <v>233</v>
      </c>
    </row>
    <row r="4550" spans="1:29" x14ac:dyDescent="0.25">
      <c r="A4550">
        <v>345</v>
      </c>
      <c r="B4550">
        <v>345101</v>
      </c>
      <c r="C4550" t="s">
        <v>78</v>
      </c>
      <c r="D4550">
        <v>6140</v>
      </c>
      <c r="E4550">
        <v>72.58</v>
      </c>
      <c r="F4550" s="1">
        <v>42004</v>
      </c>
      <c r="G4550" t="s">
        <v>119</v>
      </c>
      <c r="H4550" t="s">
        <v>695</v>
      </c>
      <c r="I4550" t="s">
        <v>695</v>
      </c>
      <c r="K4550">
        <v>297396</v>
      </c>
      <c r="L4550">
        <v>199153</v>
      </c>
      <c r="Q4550" t="s">
        <v>344</v>
      </c>
      <c r="U4550">
        <v>12</v>
      </c>
      <c r="V4550">
        <v>14</v>
      </c>
      <c r="Y4550" t="s">
        <v>345</v>
      </c>
      <c r="Z4550">
        <v>0</v>
      </c>
      <c r="AA4550" t="s">
        <v>346</v>
      </c>
      <c r="AB4550" t="s">
        <v>124</v>
      </c>
      <c r="AC4550">
        <v>232</v>
      </c>
    </row>
    <row r="4551" spans="1:29" x14ac:dyDescent="0.25">
      <c r="A4551">
        <v>345</v>
      </c>
      <c r="B4551">
        <v>345102</v>
      </c>
      <c r="C4551" t="s">
        <v>78</v>
      </c>
      <c r="D4551">
        <v>6140</v>
      </c>
      <c r="E4551">
        <v>641.98</v>
      </c>
      <c r="F4551" s="1">
        <v>42004</v>
      </c>
      <c r="G4551" t="s">
        <v>119</v>
      </c>
      <c r="H4551" t="s">
        <v>695</v>
      </c>
      <c r="I4551" t="s">
        <v>695</v>
      </c>
      <c r="K4551">
        <v>297396</v>
      </c>
      <c r="L4551">
        <v>199153</v>
      </c>
      <c r="Q4551" t="s">
        <v>344</v>
      </c>
      <c r="U4551">
        <v>12</v>
      </c>
      <c r="V4551">
        <v>14</v>
      </c>
      <c r="Y4551" t="s">
        <v>345</v>
      </c>
      <c r="Z4551">
        <v>0</v>
      </c>
      <c r="AA4551" t="s">
        <v>346</v>
      </c>
      <c r="AB4551" t="s">
        <v>124</v>
      </c>
      <c r="AC4551">
        <v>233</v>
      </c>
    </row>
    <row r="4552" spans="1:29" x14ac:dyDescent="0.25">
      <c r="A4552">
        <v>345</v>
      </c>
      <c r="B4552">
        <v>345101</v>
      </c>
      <c r="C4552" t="s">
        <v>78</v>
      </c>
      <c r="D4552">
        <v>6140</v>
      </c>
      <c r="E4552">
        <v>49.36</v>
      </c>
      <c r="F4552" s="1">
        <v>42035</v>
      </c>
      <c r="G4552" t="s">
        <v>119</v>
      </c>
      <c r="H4552" t="s">
        <v>695</v>
      </c>
      <c r="I4552" t="s">
        <v>695</v>
      </c>
      <c r="K4552">
        <v>297396</v>
      </c>
      <c r="L4552">
        <v>201178</v>
      </c>
      <c r="Q4552" t="s">
        <v>344</v>
      </c>
      <c r="U4552">
        <v>1</v>
      </c>
      <c r="V4552">
        <v>15</v>
      </c>
      <c r="Y4552" t="s">
        <v>345</v>
      </c>
      <c r="Z4552">
        <v>0</v>
      </c>
      <c r="AA4552" t="s">
        <v>346</v>
      </c>
      <c r="AB4552" t="s">
        <v>124</v>
      </c>
      <c r="AC4552">
        <v>232</v>
      </c>
    </row>
    <row r="4553" spans="1:29" x14ac:dyDescent="0.25">
      <c r="A4553">
        <v>345</v>
      </c>
      <c r="B4553">
        <v>345102</v>
      </c>
      <c r="C4553" t="s">
        <v>78</v>
      </c>
      <c r="D4553">
        <v>6140</v>
      </c>
      <c r="E4553">
        <v>435.06</v>
      </c>
      <c r="F4553" s="1">
        <v>42035</v>
      </c>
      <c r="G4553" t="s">
        <v>119</v>
      </c>
      <c r="H4553" t="s">
        <v>695</v>
      </c>
      <c r="I4553" t="s">
        <v>695</v>
      </c>
      <c r="K4553">
        <v>297396</v>
      </c>
      <c r="L4553">
        <v>201178</v>
      </c>
      <c r="Q4553" t="s">
        <v>344</v>
      </c>
      <c r="U4553">
        <v>1</v>
      </c>
      <c r="V4553">
        <v>15</v>
      </c>
      <c r="Y4553" t="s">
        <v>345</v>
      </c>
      <c r="Z4553">
        <v>0</v>
      </c>
      <c r="AA4553" t="s">
        <v>346</v>
      </c>
      <c r="AB4553" t="s">
        <v>124</v>
      </c>
      <c r="AC4553">
        <v>233</v>
      </c>
    </row>
    <row r="4554" spans="1:29" x14ac:dyDescent="0.25">
      <c r="A4554">
        <v>345</v>
      </c>
      <c r="B4554">
        <v>345101</v>
      </c>
      <c r="C4554" t="s">
        <v>78</v>
      </c>
      <c r="D4554">
        <v>6140</v>
      </c>
      <c r="E4554">
        <v>64.27</v>
      </c>
      <c r="F4554" s="1">
        <v>42063</v>
      </c>
      <c r="G4554" t="s">
        <v>119</v>
      </c>
      <c r="H4554" t="s">
        <v>695</v>
      </c>
      <c r="I4554" t="s">
        <v>695</v>
      </c>
      <c r="K4554">
        <v>297396</v>
      </c>
      <c r="L4554">
        <v>203189</v>
      </c>
      <c r="Q4554" t="s">
        <v>344</v>
      </c>
      <c r="U4554">
        <v>2</v>
      </c>
      <c r="V4554">
        <v>15</v>
      </c>
      <c r="Y4554" t="s">
        <v>345</v>
      </c>
      <c r="Z4554">
        <v>0</v>
      </c>
      <c r="AA4554" t="s">
        <v>346</v>
      </c>
      <c r="AB4554" t="s">
        <v>124</v>
      </c>
      <c r="AC4554">
        <v>232</v>
      </c>
    </row>
    <row r="4555" spans="1:29" x14ac:dyDescent="0.25">
      <c r="A4555">
        <v>345</v>
      </c>
      <c r="B4555">
        <v>345102</v>
      </c>
      <c r="C4555" t="s">
        <v>78</v>
      </c>
      <c r="D4555">
        <v>6140</v>
      </c>
      <c r="E4555">
        <v>563.29</v>
      </c>
      <c r="F4555" s="1">
        <v>42063</v>
      </c>
      <c r="G4555" t="s">
        <v>119</v>
      </c>
      <c r="H4555" t="s">
        <v>695</v>
      </c>
      <c r="I4555" t="s">
        <v>695</v>
      </c>
      <c r="K4555">
        <v>297396</v>
      </c>
      <c r="L4555">
        <v>203189</v>
      </c>
      <c r="Q4555" t="s">
        <v>344</v>
      </c>
      <c r="U4555">
        <v>2</v>
      </c>
      <c r="V4555">
        <v>15</v>
      </c>
      <c r="Y4555" t="s">
        <v>345</v>
      </c>
      <c r="Z4555">
        <v>0</v>
      </c>
      <c r="AA4555" t="s">
        <v>346</v>
      </c>
      <c r="AB4555" t="s">
        <v>124</v>
      </c>
      <c r="AC4555">
        <v>233</v>
      </c>
    </row>
    <row r="4556" spans="1:29" x14ac:dyDescent="0.25">
      <c r="A4556">
        <v>345</v>
      </c>
      <c r="B4556">
        <v>345101</v>
      </c>
      <c r="C4556" t="s">
        <v>78</v>
      </c>
      <c r="D4556">
        <v>6140</v>
      </c>
      <c r="E4556">
        <v>72.16</v>
      </c>
      <c r="F4556" s="1">
        <v>42094</v>
      </c>
      <c r="G4556" t="s">
        <v>119</v>
      </c>
      <c r="H4556" t="s">
        <v>695</v>
      </c>
      <c r="I4556" t="s">
        <v>695</v>
      </c>
      <c r="K4556">
        <v>297396</v>
      </c>
      <c r="L4556">
        <v>205849</v>
      </c>
      <c r="Q4556" t="s">
        <v>344</v>
      </c>
      <c r="U4556">
        <v>3</v>
      </c>
      <c r="V4556">
        <v>15</v>
      </c>
      <c r="Y4556" t="s">
        <v>345</v>
      </c>
      <c r="Z4556">
        <v>0</v>
      </c>
      <c r="AA4556" t="s">
        <v>346</v>
      </c>
      <c r="AB4556" t="s">
        <v>124</v>
      </c>
      <c r="AC4556">
        <v>232</v>
      </c>
    </row>
    <row r="4557" spans="1:29" x14ac:dyDescent="0.25">
      <c r="A4557">
        <v>345</v>
      </c>
      <c r="B4557">
        <v>345102</v>
      </c>
      <c r="C4557" t="s">
        <v>78</v>
      </c>
      <c r="D4557">
        <v>6140</v>
      </c>
      <c r="E4557">
        <v>630.66</v>
      </c>
      <c r="F4557" s="1">
        <v>42094</v>
      </c>
      <c r="G4557" t="s">
        <v>119</v>
      </c>
      <c r="H4557" t="s">
        <v>695</v>
      </c>
      <c r="I4557" t="s">
        <v>695</v>
      </c>
      <c r="K4557">
        <v>297396</v>
      </c>
      <c r="L4557">
        <v>205849</v>
      </c>
      <c r="Q4557" t="s">
        <v>344</v>
      </c>
      <c r="U4557">
        <v>3</v>
      </c>
      <c r="V4557">
        <v>15</v>
      </c>
      <c r="Y4557" t="s">
        <v>345</v>
      </c>
      <c r="Z4557">
        <v>0</v>
      </c>
      <c r="AA4557" t="s">
        <v>346</v>
      </c>
      <c r="AB4557" t="s">
        <v>124</v>
      </c>
      <c r="AC4557">
        <v>233</v>
      </c>
    </row>
    <row r="4558" spans="1:29" x14ac:dyDescent="0.25">
      <c r="A4558">
        <v>345</v>
      </c>
      <c r="B4558">
        <v>345101</v>
      </c>
      <c r="C4558" t="s">
        <v>78</v>
      </c>
      <c r="D4558">
        <v>6140</v>
      </c>
      <c r="E4558">
        <v>76.94</v>
      </c>
      <c r="F4558" s="1">
        <v>42124</v>
      </c>
      <c r="G4558" t="s">
        <v>119</v>
      </c>
      <c r="H4558" t="s">
        <v>695</v>
      </c>
      <c r="I4558" t="s">
        <v>695</v>
      </c>
      <c r="K4558">
        <v>297396</v>
      </c>
      <c r="L4558">
        <v>208038</v>
      </c>
      <c r="Q4558" t="s">
        <v>344</v>
      </c>
      <c r="U4558">
        <v>4</v>
      </c>
      <c r="V4558">
        <v>15</v>
      </c>
      <c r="Y4558" t="s">
        <v>345</v>
      </c>
      <c r="Z4558">
        <v>0</v>
      </c>
      <c r="AA4558" t="s">
        <v>346</v>
      </c>
      <c r="AB4558" t="s">
        <v>124</v>
      </c>
      <c r="AC4558">
        <v>232</v>
      </c>
    </row>
    <row r="4559" spans="1:29" x14ac:dyDescent="0.25">
      <c r="A4559">
        <v>345</v>
      </c>
      <c r="B4559">
        <v>345102</v>
      </c>
      <c r="C4559" t="s">
        <v>78</v>
      </c>
      <c r="D4559">
        <v>6140</v>
      </c>
      <c r="E4559">
        <v>673.22</v>
      </c>
      <c r="F4559" s="1">
        <v>42124</v>
      </c>
      <c r="G4559" t="s">
        <v>119</v>
      </c>
      <c r="H4559" t="s">
        <v>695</v>
      </c>
      <c r="I4559" t="s">
        <v>695</v>
      </c>
      <c r="K4559">
        <v>297396</v>
      </c>
      <c r="L4559">
        <v>208038</v>
      </c>
      <c r="Q4559" t="s">
        <v>344</v>
      </c>
      <c r="U4559">
        <v>4</v>
      </c>
      <c r="V4559">
        <v>15</v>
      </c>
      <c r="Y4559" t="s">
        <v>345</v>
      </c>
      <c r="Z4559">
        <v>0</v>
      </c>
      <c r="AA4559" t="s">
        <v>346</v>
      </c>
      <c r="AB4559" t="s">
        <v>124</v>
      </c>
      <c r="AC4559">
        <v>233</v>
      </c>
    </row>
    <row r="4560" spans="1:29" x14ac:dyDescent="0.25">
      <c r="A4560">
        <v>345</v>
      </c>
      <c r="B4560">
        <v>345101</v>
      </c>
      <c r="C4560" t="s">
        <v>78</v>
      </c>
      <c r="D4560">
        <v>6140</v>
      </c>
      <c r="E4560">
        <v>4.2</v>
      </c>
      <c r="F4560" s="1">
        <v>42155</v>
      </c>
      <c r="G4560" t="s">
        <v>119</v>
      </c>
      <c r="H4560" t="s">
        <v>696</v>
      </c>
      <c r="I4560" t="s">
        <v>696</v>
      </c>
      <c r="K4560">
        <v>19550</v>
      </c>
      <c r="L4560">
        <v>210146</v>
      </c>
      <c r="Q4560" t="s">
        <v>344</v>
      </c>
      <c r="U4560">
        <v>5</v>
      </c>
      <c r="V4560">
        <v>15</v>
      </c>
      <c r="Y4560" t="s">
        <v>345</v>
      </c>
      <c r="Z4560">
        <v>0</v>
      </c>
      <c r="AA4560" t="s">
        <v>346</v>
      </c>
      <c r="AB4560" t="s">
        <v>124</v>
      </c>
      <c r="AC4560">
        <v>232</v>
      </c>
    </row>
    <row r="4561" spans="1:29" x14ac:dyDescent="0.25">
      <c r="A4561">
        <v>345</v>
      </c>
      <c r="B4561">
        <v>345102</v>
      </c>
      <c r="C4561" t="s">
        <v>78</v>
      </c>
      <c r="D4561">
        <v>6140</v>
      </c>
      <c r="E4561">
        <v>36.869999999999997</v>
      </c>
      <c r="F4561" s="1">
        <v>42155</v>
      </c>
      <c r="G4561" t="s">
        <v>119</v>
      </c>
      <c r="H4561" t="s">
        <v>696</v>
      </c>
      <c r="I4561" t="s">
        <v>696</v>
      </c>
      <c r="K4561">
        <v>19550</v>
      </c>
      <c r="L4561">
        <v>210146</v>
      </c>
      <c r="Q4561" t="s">
        <v>344</v>
      </c>
      <c r="U4561">
        <v>5</v>
      </c>
      <c r="V4561">
        <v>15</v>
      </c>
      <c r="Y4561" t="s">
        <v>345</v>
      </c>
      <c r="Z4561">
        <v>0</v>
      </c>
      <c r="AA4561" t="s">
        <v>346</v>
      </c>
      <c r="AB4561" t="s">
        <v>124</v>
      </c>
      <c r="AC4561">
        <v>233</v>
      </c>
    </row>
    <row r="4562" spans="1:29" x14ac:dyDescent="0.25">
      <c r="A4562">
        <v>345</v>
      </c>
      <c r="B4562">
        <v>345101</v>
      </c>
      <c r="C4562" t="s">
        <v>78</v>
      </c>
      <c r="D4562">
        <v>6140</v>
      </c>
      <c r="E4562">
        <v>61.28</v>
      </c>
      <c r="F4562" s="1">
        <v>42155</v>
      </c>
      <c r="G4562" t="s">
        <v>119</v>
      </c>
      <c r="H4562" t="s">
        <v>695</v>
      </c>
      <c r="I4562" t="s">
        <v>695</v>
      </c>
      <c r="K4562">
        <v>297396</v>
      </c>
      <c r="L4562">
        <v>210146</v>
      </c>
      <c r="Q4562" t="s">
        <v>344</v>
      </c>
      <c r="U4562">
        <v>5</v>
      </c>
      <c r="V4562">
        <v>15</v>
      </c>
      <c r="Y4562" t="s">
        <v>345</v>
      </c>
      <c r="Z4562">
        <v>0</v>
      </c>
      <c r="AA4562" t="s">
        <v>346</v>
      </c>
      <c r="AB4562" t="s">
        <v>124</v>
      </c>
      <c r="AC4562">
        <v>232</v>
      </c>
    </row>
    <row r="4563" spans="1:29" x14ac:dyDescent="0.25">
      <c r="A4563">
        <v>345</v>
      </c>
      <c r="B4563">
        <v>345102</v>
      </c>
      <c r="C4563" t="s">
        <v>78</v>
      </c>
      <c r="D4563">
        <v>6140</v>
      </c>
      <c r="E4563">
        <v>538.46</v>
      </c>
      <c r="F4563" s="1">
        <v>42155</v>
      </c>
      <c r="G4563" t="s">
        <v>119</v>
      </c>
      <c r="H4563" t="s">
        <v>695</v>
      </c>
      <c r="I4563" t="s">
        <v>695</v>
      </c>
      <c r="K4563">
        <v>297396</v>
      </c>
      <c r="L4563">
        <v>210146</v>
      </c>
      <c r="Q4563" t="s">
        <v>344</v>
      </c>
      <c r="U4563">
        <v>5</v>
      </c>
      <c r="V4563">
        <v>15</v>
      </c>
      <c r="Y4563" t="s">
        <v>345</v>
      </c>
      <c r="Z4563">
        <v>0</v>
      </c>
      <c r="AA4563" t="s">
        <v>346</v>
      </c>
      <c r="AB4563" t="s">
        <v>124</v>
      </c>
      <c r="AC4563">
        <v>233</v>
      </c>
    </row>
    <row r="4564" spans="1:29" x14ac:dyDescent="0.25">
      <c r="A4564">
        <v>345</v>
      </c>
      <c r="B4564">
        <v>345101</v>
      </c>
      <c r="C4564" t="s">
        <v>78</v>
      </c>
      <c r="D4564">
        <v>6140</v>
      </c>
      <c r="E4564">
        <v>0.34</v>
      </c>
      <c r="F4564" s="1">
        <v>42185</v>
      </c>
      <c r="G4564" t="s">
        <v>119</v>
      </c>
      <c r="H4564" t="s">
        <v>696</v>
      </c>
      <c r="I4564" t="s">
        <v>696</v>
      </c>
      <c r="K4564">
        <v>19550</v>
      </c>
      <c r="L4564">
        <v>212653</v>
      </c>
      <c r="Q4564" t="s">
        <v>344</v>
      </c>
      <c r="U4564">
        <v>6</v>
      </c>
      <c r="V4564">
        <v>15</v>
      </c>
      <c r="Y4564" t="s">
        <v>345</v>
      </c>
      <c r="Z4564">
        <v>0</v>
      </c>
      <c r="AA4564" t="s">
        <v>346</v>
      </c>
      <c r="AB4564" t="s">
        <v>124</v>
      </c>
      <c r="AC4564">
        <v>232</v>
      </c>
    </row>
    <row r="4565" spans="1:29" x14ac:dyDescent="0.25">
      <c r="A4565">
        <v>345</v>
      </c>
      <c r="B4565">
        <v>345102</v>
      </c>
      <c r="C4565" t="s">
        <v>78</v>
      </c>
      <c r="D4565">
        <v>6140</v>
      </c>
      <c r="E4565">
        <v>3</v>
      </c>
      <c r="F4565" s="1">
        <v>42185</v>
      </c>
      <c r="G4565" t="s">
        <v>119</v>
      </c>
      <c r="H4565" t="s">
        <v>696</v>
      </c>
      <c r="I4565" t="s">
        <v>696</v>
      </c>
      <c r="K4565">
        <v>19550</v>
      </c>
      <c r="L4565">
        <v>212653</v>
      </c>
      <c r="Q4565" t="s">
        <v>344</v>
      </c>
      <c r="U4565">
        <v>6</v>
      </c>
      <c r="V4565">
        <v>15</v>
      </c>
      <c r="Y4565" t="s">
        <v>345</v>
      </c>
      <c r="Z4565">
        <v>0</v>
      </c>
      <c r="AA4565" t="s">
        <v>346</v>
      </c>
      <c r="AB4565" t="s">
        <v>124</v>
      </c>
      <c r="AC4565">
        <v>233</v>
      </c>
    </row>
    <row r="4566" spans="1:29" x14ac:dyDescent="0.25">
      <c r="A4566">
        <v>345</v>
      </c>
      <c r="B4566">
        <v>345101</v>
      </c>
      <c r="C4566" t="s">
        <v>78</v>
      </c>
      <c r="D4566">
        <v>6140</v>
      </c>
      <c r="E4566">
        <v>70.77</v>
      </c>
      <c r="F4566" s="1">
        <v>42185</v>
      </c>
      <c r="G4566" t="s">
        <v>119</v>
      </c>
      <c r="H4566" t="s">
        <v>695</v>
      </c>
      <c r="I4566" t="s">
        <v>695</v>
      </c>
      <c r="K4566">
        <v>297396</v>
      </c>
      <c r="L4566">
        <v>212653</v>
      </c>
      <c r="Q4566" t="s">
        <v>344</v>
      </c>
      <c r="U4566">
        <v>6</v>
      </c>
      <c r="V4566">
        <v>15</v>
      </c>
      <c r="Y4566" t="s">
        <v>345</v>
      </c>
      <c r="Z4566">
        <v>0</v>
      </c>
      <c r="AA4566" t="s">
        <v>346</v>
      </c>
      <c r="AB4566" t="s">
        <v>124</v>
      </c>
      <c r="AC4566">
        <v>232</v>
      </c>
    </row>
    <row r="4567" spans="1:29" x14ac:dyDescent="0.25">
      <c r="A4567">
        <v>345</v>
      </c>
      <c r="B4567">
        <v>345102</v>
      </c>
      <c r="C4567" t="s">
        <v>78</v>
      </c>
      <c r="D4567">
        <v>6140</v>
      </c>
      <c r="E4567">
        <v>626.87</v>
      </c>
      <c r="F4567" s="1">
        <v>42185</v>
      </c>
      <c r="G4567" t="s">
        <v>119</v>
      </c>
      <c r="H4567" t="s">
        <v>695</v>
      </c>
      <c r="I4567" t="s">
        <v>695</v>
      </c>
      <c r="K4567">
        <v>297396</v>
      </c>
      <c r="L4567">
        <v>212653</v>
      </c>
      <c r="Q4567" t="s">
        <v>344</v>
      </c>
      <c r="U4567">
        <v>6</v>
      </c>
      <c r="V4567">
        <v>15</v>
      </c>
      <c r="Y4567" t="s">
        <v>345</v>
      </c>
      <c r="Z4567">
        <v>0</v>
      </c>
      <c r="AA4567" t="s">
        <v>346</v>
      </c>
      <c r="AB4567" t="s">
        <v>124</v>
      </c>
      <c r="AC4567">
        <v>233</v>
      </c>
    </row>
    <row r="4568" spans="1:29" x14ac:dyDescent="0.25">
      <c r="A4568">
        <v>345</v>
      </c>
      <c r="B4568">
        <v>345101</v>
      </c>
      <c r="C4568" t="s">
        <v>78</v>
      </c>
      <c r="D4568">
        <v>6145</v>
      </c>
      <c r="E4568">
        <v>244.01</v>
      </c>
      <c r="F4568" s="1">
        <v>41851</v>
      </c>
      <c r="G4568" t="s">
        <v>119</v>
      </c>
      <c r="H4568" t="s">
        <v>697</v>
      </c>
      <c r="I4568" t="s">
        <v>697</v>
      </c>
      <c r="K4568">
        <v>19613</v>
      </c>
      <c r="L4568">
        <v>188241</v>
      </c>
      <c r="Q4568" t="s">
        <v>344</v>
      </c>
      <c r="U4568">
        <v>7</v>
      </c>
      <c r="V4568">
        <v>14</v>
      </c>
      <c r="Y4568" t="s">
        <v>345</v>
      </c>
      <c r="Z4568">
        <v>0</v>
      </c>
      <c r="AA4568" t="s">
        <v>346</v>
      </c>
      <c r="AB4568" t="s">
        <v>124</v>
      </c>
      <c r="AC4568">
        <v>229</v>
      </c>
    </row>
    <row r="4569" spans="1:29" x14ac:dyDescent="0.25">
      <c r="A4569">
        <v>345</v>
      </c>
      <c r="B4569">
        <v>345102</v>
      </c>
      <c r="C4569" t="s">
        <v>78</v>
      </c>
      <c r="D4569">
        <v>6145</v>
      </c>
      <c r="E4569">
        <v>2176.0700000000002</v>
      </c>
      <c r="F4569" s="1">
        <v>41851</v>
      </c>
      <c r="G4569" t="s">
        <v>119</v>
      </c>
      <c r="H4569" t="s">
        <v>697</v>
      </c>
      <c r="I4569" t="s">
        <v>697</v>
      </c>
      <c r="K4569">
        <v>19613</v>
      </c>
      <c r="L4569">
        <v>188241</v>
      </c>
      <c r="Q4569" t="s">
        <v>344</v>
      </c>
      <c r="U4569">
        <v>7</v>
      </c>
      <c r="V4569">
        <v>14</v>
      </c>
      <c r="Y4569" t="s">
        <v>345</v>
      </c>
      <c r="Z4569">
        <v>0</v>
      </c>
      <c r="AA4569" t="s">
        <v>346</v>
      </c>
      <c r="AB4569" t="s">
        <v>124</v>
      </c>
      <c r="AC4569">
        <v>230</v>
      </c>
    </row>
    <row r="4570" spans="1:29" x14ac:dyDescent="0.25">
      <c r="A4570">
        <v>345</v>
      </c>
      <c r="B4570">
        <v>345101</v>
      </c>
      <c r="C4570" t="s">
        <v>78</v>
      </c>
      <c r="D4570">
        <v>6145</v>
      </c>
      <c r="E4570">
        <v>215.05</v>
      </c>
      <c r="F4570" s="1">
        <v>41882</v>
      </c>
      <c r="G4570" t="s">
        <v>119</v>
      </c>
      <c r="H4570" t="s">
        <v>697</v>
      </c>
      <c r="I4570" t="s">
        <v>697</v>
      </c>
      <c r="K4570">
        <v>19613</v>
      </c>
      <c r="L4570">
        <v>190224</v>
      </c>
      <c r="Q4570" t="s">
        <v>344</v>
      </c>
      <c r="U4570">
        <v>8</v>
      </c>
      <c r="V4570">
        <v>14</v>
      </c>
      <c r="Y4570" t="s">
        <v>345</v>
      </c>
      <c r="Z4570">
        <v>0</v>
      </c>
      <c r="AA4570" t="s">
        <v>346</v>
      </c>
      <c r="AB4570" t="s">
        <v>124</v>
      </c>
      <c r="AC4570">
        <v>228</v>
      </c>
    </row>
    <row r="4571" spans="1:29" x14ac:dyDescent="0.25">
      <c r="A4571">
        <v>345</v>
      </c>
      <c r="B4571">
        <v>345102</v>
      </c>
      <c r="C4571" t="s">
        <v>78</v>
      </c>
      <c r="D4571">
        <v>6145</v>
      </c>
      <c r="E4571">
        <v>1909.76</v>
      </c>
      <c r="F4571" s="1">
        <v>41882</v>
      </c>
      <c r="G4571" t="s">
        <v>119</v>
      </c>
      <c r="H4571" t="s">
        <v>697</v>
      </c>
      <c r="I4571" t="s">
        <v>697</v>
      </c>
      <c r="K4571">
        <v>19613</v>
      </c>
      <c r="L4571">
        <v>190224</v>
      </c>
      <c r="Q4571" t="s">
        <v>344</v>
      </c>
      <c r="U4571">
        <v>8</v>
      </c>
      <c r="V4571">
        <v>14</v>
      </c>
      <c r="Y4571" t="s">
        <v>345</v>
      </c>
      <c r="Z4571">
        <v>0</v>
      </c>
      <c r="AA4571" t="s">
        <v>346</v>
      </c>
      <c r="AB4571" t="s">
        <v>124</v>
      </c>
      <c r="AC4571">
        <v>229</v>
      </c>
    </row>
    <row r="4572" spans="1:29" x14ac:dyDescent="0.25">
      <c r="A4572">
        <v>345</v>
      </c>
      <c r="B4572">
        <v>345101</v>
      </c>
      <c r="C4572" t="s">
        <v>78</v>
      </c>
      <c r="D4572">
        <v>6145</v>
      </c>
      <c r="E4572">
        <v>236.23</v>
      </c>
      <c r="F4572" s="1">
        <v>41912</v>
      </c>
      <c r="G4572" t="s">
        <v>119</v>
      </c>
      <c r="H4572" t="s">
        <v>697</v>
      </c>
      <c r="I4572" t="s">
        <v>697</v>
      </c>
      <c r="K4572">
        <v>19613</v>
      </c>
      <c r="L4572">
        <v>192448</v>
      </c>
      <c r="Q4572" t="s">
        <v>344</v>
      </c>
      <c r="U4572">
        <v>9</v>
      </c>
      <c r="V4572">
        <v>14</v>
      </c>
      <c r="Y4572" t="s">
        <v>345</v>
      </c>
      <c r="Z4572">
        <v>0</v>
      </c>
      <c r="AA4572" t="s">
        <v>346</v>
      </c>
      <c r="AB4572" t="s">
        <v>124</v>
      </c>
      <c r="AC4572">
        <v>228</v>
      </c>
    </row>
    <row r="4573" spans="1:29" x14ac:dyDescent="0.25">
      <c r="A4573">
        <v>345</v>
      </c>
      <c r="B4573">
        <v>345102</v>
      </c>
      <c r="C4573" t="s">
        <v>78</v>
      </c>
      <c r="D4573">
        <v>6145</v>
      </c>
      <c r="E4573">
        <v>2071.34</v>
      </c>
      <c r="F4573" s="1">
        <v>41912</v>
      </c>
      <c r="G4573" t="s">
        <v>119</v>
      </c>
      <c r="H4573" t="s">
        <v>697</v>
      </c>
      <c r="I4573" t="s">
        <v>697</v>
      </c>
      <c r="K4573">
        <v>19613</v>
      </c>
      <c r="L4573">
        <v>192448</v>
      </c>
      <c r="Q4573" t="s">
        <v>344</v>
      </c>
      <c r="U4573">
        <v>9</v>
      </c>
      <c r="V4573">
        <v>14</v>
      </c>
      <c r="Y4573" t="s">
        <v>345</v>
      </c>
      <c r="Z4573">
        <v>0</v>
      </c>
      <c r="AA4573" t="s">
        <v>346</v>
      </c>
      <c r="AB4573" t="s">
        <v>124</v>
      </c>
      <c r="AC4573">
        <v>229</v>
      </c>
    </row>
    <row r="4574" spans="1:29" x14ac:dyDescent="0.25">
      <c r="A4574">
        <v>345</v>
      </c>
      <c r="B4574">
        <v>345101</v>
      </c>
      <c r="C4574" t="s">
        <v>78</v>
      </c>
      <c r="D4574">
        <v>6145</v>
      </c>
      <c r="E4574">
        <v>254.79</v>
      </c>
      <c r="F4574" s="1">
        <v>41943</v>
      </c>
      <c r="G4574" t="s">
        <v>119</v>
      </c>
      <c r="H4574" t="s">
        <v>697</v>
      </c>
      <c r="I4574" t="s">
        <v>697</v>
      </c>
      <c r="K4574">
        <v>19613</v>
      </c>
      <c r="L4574">
        <v>194806</v>
      </c>
      <c r="Q4574" t="s">
        <v>344</v>
      </c>
      <c r="U4574">
        <v>10</v>
      </c>
      <c r="V4574">
        <v>14</v>
      </c>
      <c r="Y4574" t="s">
        <v>345</v>
      </c>
      <c r="Z4574">
        <v>0</v>
      </c>
      <c r="AA4574" t="s">
        <v>346</v>
      </c>
      <c r="AB4574" t="s">
        <v>124</v>
      </c>
      <c r="AC4574">
        <v>232</v>
      </c>
    </row>
    <row r="4575" spans="1:29" x14ac:dyDescent="0.25">
      <c r="A4575">
        <v>345</v>
      </c>
      <c r="B4575">
        <v>345102</v>
      </c>
      <c r="C4575" t="s">
        <v>78</v>
      </c>
      <c r="D4575">
        <v>6145</v>
      </c>
      <c r="E4575">
        <v>2241.12</v>
      </c>
      <c r="F4575" s="1">
        <v>41943</v>
      </c>
      <c r="G4575" t="s">
        <v>119</v>
      </c>
      <c r="H4575" t="s">
        <v>697</v>
      </c>
      <c r="I4575" t="s">
        <v>697</v>
      </c>
      <c r="K4575">
        <v>19613</v>
      </c>
      <c r="L4575">
        <v>194806</v>
      </c>
      <c r="Q4575" t="s">
        <v>344</v>
      </c>
      <c r="U4575">
        <v>10</v>
      </c>
      <c r="V4575">
        <v>14</v>
      </c>
      <c r="Y4575" t="s">
        <v>345</v>
      </c>
      <c r="Z4575">
        <v>0</v>
      </c>
      <c r="AA4575" t="s">
        <v>346</v>
      </c>
      <c r="AB4575" t="s">
        <v>124</v>
      </c>
      <c r="AC4575">
        <v>233</v>
      </c>
    </row>
    <row r="4576" spans="1:29" x14ac:dyDescent="0.25">
      <c r="A4576">
        <v>345</v>
      </c>
      <c r="B4576">
        <v>345101</v>
      </c>
      <c r="C4576" t="s">
        <v>78</v>
      </c>
      <c r="D4576">
        <v>6145</v>
      </c>
      <c r="E4576">
        <v>227.87</v>
      </c>
      <c r="F4576" s="1">
        <v>41973</v>
      </c>
      <c r="G4576" t="s">
        <v>119</v>
      </c>
      <c r="H4576" t="s">
        <v>697</v>
      </c>
      <c r="I4576" t="s">
        <v>697</v>
      </c>
      <c r="K4576">
        <v>19613</v>
      </c>
      <c r="L4576">
        <v>196780</v>
      </c>
      <c r="Q4576" t="s">
        <v>344</v>
      </c>
      <c r="U4576">
        <v>11</v>
      </c>
      <c r="V4576">
        <v>14</v>
      </c>
      <c r="Y4576" t="s">
        <v>345</v>
      </c>
      <c r="Z4576">
        <v>0</v>
      </c>
      <c r="AA4576" t="s">
        <v>346</v>
      </c>
      <c r="AB4576" t="s">
        <v>124</v>
      </c>
      <c r="AC4576">
        <v>232</v>
      </c>
    </row>
    <row r="4577" spans="1:29" x14ac:dyDescent="0.25">
      <c r="A4577">
        <v>345</v>
      </c>
      <c r="B4577">
        <v>345102</v>
      </c>
      <c r="C4577" t="s">
        <v>78</v>
      </c>
      <c r="D4577">
        <v>6145</v>
      </c>
      <c r="E4577">
        <v>2011.45</v>
      </c>
      <c r="F4577" s="1">
        <v>41973</v>
      </c>
      <c r="G4577" t="s">
        <v>119</v>
      </c>
      <c r="H4577" t="s">
        <v>697</v>
      </c>
      <c r="I4577" t="s">
        <v>697</v>
      </c>
      <c r="K4577">
        <v>19613</v>
      </c>
      <c r="L4577">
        <v>196780</v>
      </c>
      <c r="Q4577" t="s">
        <v>344</v>
      </c>
      <c r="U4577">
        <v>11</v>
      </c>
      <c r="V4577">
        <v>14</v>
      </c>
      <c r="Y4577" t="s">
        <v>345</v>
      </c>
      <c r="Z4577">
        <v>0</v>
      </c>
      <c r="AA4577" t="s">
        <v>346</v>
      </c>
      <c r="AB4577" t="s">
        <v>124</v>
      </c>
      <c r="AC4577">
        <v>233</v>
      </c>
    </row>
    <row r="4578" spans="1:29" x14ac:dyDescent="0.25">
      <c r="A4578">
        <v>345</v>
      </c>
      <c r="B4578">
        <v>345101</v>
      </c>
      <c r="C4578" t="s">
        <v>78</v>
      </c>
      <c r="D4578">
        <v>6145</v>
      </c>
      <c r="E4578">
        <v>249.21</v>
      </c>
      <c r="F4578" s="1">
        <v>42004</v>
      </c>
      <c r="G4578" t="s">
        <v>119</v>
      </c>
      <c r="H4578" t="s">
        <v>697</v>
      </c>
      <c r="I4578" t="s">
        <v>697</v>
      </c>
      <c r="K4578">
        <v>19613</v>
      </c>
      <c r="L4578">
        <v>199153</v>
      </c>
      <c r="Q4578" t="s">
        <v>344</v>
      </c>
      <c r="U4578">
        <v>12</v>
      </c>
      <c r="V4578">
        <v>14</v>
      </c>
      <c r="Y4578" t="s">
        <v>345</v>
      </c>
      <c r="Z4578">
        <v>0</v>
      </c>
      <c r="AA4578" t="s">
        <v>346</v>
      </c>
      <c r="AB4578" t="s">
        <v>124</v>
      </c>
      <c r="AC4578">
        <v>232</v>
      </c>
    </row>
    <row r="4579" spans="1:29" x14ac:dyDescent="0.25">
      <c r="A4579">
        <v>345</v>
      </c>
      <c r="B4579">
        <v>345102</v>
      </c>
      <c r="C4579" t="s">
        <v>78</v>
      </c>
      <c r="D4579">
        <v>6145</v>
      </c>
      <c r="E4579">
        <v>2204.29</v>
      </c>
      <c r="F4579" s="1">
        <v>42004</v>
      </c>
      <c r="G4579" t="s">
        <v>119</v>
      </c>
      <c r="H4579" t="s">
        <v>697</v>
      </c>
      <c r="I4579" t="s">
        <v>697</v>
      </c>
      <c r="K4579">
        <v>19613</v>
      </c>
      <c r="L4579">
        <v>199153</v>
      </c>
      <c r="Q4579" t="s">
        <v>344</v>
      </c>
      <c r="U4579">
        <v>12</v>
      </c>
      <c r="V4579">
        <v>14</v>
      </c>
      <c r="Y4579" t="s">
        <v>345</v>
      </c>
      <c r="Z4579">
        <v>0</v>
      </c>
      <c r="AA4579" t="s">
        <v>346</v>
      </c>
      <c r="AB4579" t="s">
        <v>124</v>
      </c>
      <c r="AC4579">
        <v>233</v>
      </c>
    </row>
    <row r="4580" spans="1:29" x14ac:dyDescent="0.25">
      <c r="A4580">
        <v>345</v>
      </c>
      <c r="B4580">
        <v>345101</v>
      </c>
      <c r="C4580" t="s">
        <v>78</v>
      </c>
      <c r="D4580">
        <v>6145</v>
      </c>
      <c r="E4580">
        <v>238.3</v>
      </c>
      <c r="F4580" s="1">
        <v>42035</v>
      </c>
      <c r="G4580" t="s">
        <v>119</v>
      </c>
      <c r="H4580" t="s">
        <v>697</v>
      </c>
      <c r="I4580" t="s">
        <v>697</v>
      </c>
      <c r="K4580">
        <v>19613</v>
      </c>
      <c r="L4580">
        <v>201178</v>
      </c>
      <c r="Q4580" t="s">
        <v>344</v>
      </c>
      <c r="U4580">
        <v>1</v>
      </c>
      <c r="V4580">
        <v>15</v>
      </c>
      <c r="Y4580" t="s">
        <v>345</v>
      </c>
      <c r="Z4580">
        <v>0</v>
      </c>
      <c r="AA4580" t="s">
        <v>346</v>
      </c>
      <c r="AB4580" t="s">
        <v>124</v>
      </c>
      <c r="AC4580">
        <v>232</v>
      </c>
    </row>
    <row r="4581" spans="1:29" x14ac:dyDescent="0.25">
      <c r="A4581">
        <v>345</v>
      </c>
      <c r="B4581">
        <v>345102</v>
      </c>
      <c r="C4581" t="s">
        <v>78</v>
      </c>
      <c r="D4581">
        <v>6145</v>
      </c>
      <c r="E4581">
        <v>2100.5500000000002</v>
      </c>
      <c r="F4581" s="1">
        <v>42035</v>
      </c>
      <c r="G4581" t="s">
        <v>119</v>
      </c>
      <c r="H4581" t="s">
        <v>697</v>
      </c>
      <c r="I4581" t="s">
        <v>697</v>
      </c>
      <c r="K4581">
        <v>19613</v>
      </c>
      <c r="L4581">
        <v>201178</v>
      </c>
      <c r="Q4581" t="s">
        <v>344</v>
      </c>
      <c r="U4581">
        <v>1</v>
      </c>
      <c r="V4581">
        <v>15</v>
      </c>
      <c r="Y4581" t="s">
        <v>345</v>
      </c>
      <c r="Z4581">
        <v>0</v>
      </c>
      <c r="AA4581" t="s">
        <v>346</v>
      </c>
      <c r="AB4581" t="s">
        <v>124</v>
      </c>
      <c r="AC4581">
        <v>233</v>
      </c>
    </row>
    <row r="4582" spans="1:29" x14ac:dyDescent="0.25">
      <c r="A4582">
        <v>345</v>
      </c>
      <c r="B4582">
        <v>345101</v>
      </c>
      <c r="C4582" t="s">
        <v>78</v>
      </c>
      <c r="D4582">
        <v>6145</v>
      </c>
      <c r="E4582">
        <v>218.56</v>
      </c>
      <c r="F4582" s="1">
        <v>42063</v>
      </c>
      <c r="G4582" t="s">
        <v>119</v>
      </c>
      <c r="H4582" t="s">
        <v>697</v>
      </c>
      <c r="I4582" t="s">
        <v>697</v>
      </c>
      <c r="K4582">
        <v>19613</v>
      </c>
      <c r="L4582">
        <v>203189</v>
      </c>
      <c r="Q4582" t="s">
        <v>344</v>
      </c>
      <c r="U4582">
        <v>2</v>
      </c>
      <c r="V4582">
        <v>15</v>
      </c>
      <c r="Y4582" t="s">
        <v>345</v>
      </c>
      <c r="Z4582">
        <v>0</v>
      </c>
      <c r="AA4582" t="s">
        <v>346</v>
      </c>
      <c r="AB4582" t="s">
        <v>124</v>
      </c>
      <c r="AC4582">
        <v>232</v>
      </c>
    </row>
    <row r="4583" spans="1:29" x14ac:dyDescent="0.25">
      <c r="A4583">
        <v>345</v>
      </c>
      <c r="B4583">
        <v>345102</v>
      </c>
      <c r="C4583" t="s">
        <v>78</v>
      </c>
      <c r="D4583">
        <v>6145</v>
      </c>
      <c r="E4583">
        <v>1915.51</v>
      </c>
      <c r="F4583" s="1">
        <v>42063</v>
      </c>
      <c r="G4583" t="s">
        <v>119</v>
      </c>
      <c r="H4583" t="s">
        <v>697</v>
      </c>
      <c r="I4583" t="s">
        <v>697</v>
      </c>
      <c r="K4583">
        <v>19613</v>
      </c>
      <c r="L4583">
        <v>203189</v>
      </c>
      <c r="Q4583" t="s">
        <v>344</v>
      </c>
      <c r="U4583">
        <v>2</v>
      </c>
      <c r="V4583">
        <v>15</v>
      </c>
      <c r="Y4583" t="s">
        <v>345</v>
      </c>
      <c r="Z4583">
        <v>0</v>
      </c>
      <c r="AA4583" t="s">
        <v>346</v>
      </c>
      <c r="AB4583" t="s">
        <v>124</v>
      </c>
      <c r="AC4583">
        <v>233</v>
      </c>
    </row>
    <row r="4584" spans="1:29" x14ac:dyDescent="0.25">
      <c r="A4584">
        <v>345</v>
      </c>
      <c r="B4584">
        <v>345101</v>
      </c>
      <c r="C4584" t="s">
        <v>78</v>
      </c>
      <c r="D4584">
        <v>6145</v>
      </c>
      <c r="E4584">
        <v>222.88</v>
      </c>
      <c r="F4584" s="1">
        <v>42094</v>
      </c>
      <c r="G4584" t="s">
        <v>119</v>
      </c>
      <c r="H4584" t="s">
        <v>697</v>
      </c>
      <c r="I4584" t="s">
        <v>697</v>
      </c>
      <c r="K4584">
        <v>19613</v>
      </c>
      <c r="L4584">
        <v>205849</v>
      </c>
      <c r="Q4584" t="s">
        <v>344</v>
      </c>
      <c r="U4584">
        <v>3</v>
      </c>
      <c r="V4584">
        <v>15</v>
      </c>
      <c r="Y4584" t="s">
        <v>345</v>
      </c>
      <c r="Z4584">
        <v>0</v>
      </c>
      <c r="AA4584" t="s">
        <v>346</v>
      </c>
      <c r="AB4584" t="s">
        <v>124</v>
      </c>
      <c r="AC4584">
        <v>232</v>
      </c>
    </row>
    <row r="4585" spans="1:29" x14ac:dyDescent="0.25">
      <c r="A4585">
        <v>345</v>
      </c>
      <c r="B4585">
        <v>345102</v>
      </c>
      <c r="C4585" t="s">
        <v>78</v>
      </c>
      <c r="D4585">
        <v>6145</v>
      </c>
      <c r="E4585">
        <v>1947.84</v>
      </c>
      <c r="F4585" s="1">
        <v>42094</v>
      </c>
      <c r="G4585" t="s">
        <v>119</v>
      </c>
      <c r="H4585" t="s">
        <v>697</v>
      </c>
      <c r="I4585" t="s">
        <v>697</v>
      </c>
      <c r="K4585">
        <v>19613</v>
      </c>
      <c r="L4585">
        <v>205849</v>
      </c>
      <c r="Q4585" t="s">
        <v>344</v>
      </c>
      <c r="U4585">
        <v>3</v>
      </c>
      <c r="V4585">
        <v>15</v>
      </c>
      <c r="Y4585" t="s">
        <v>345</v>
      </c>
      <c r="Z4585">
        <v>0</v>
      </c>
      <c r="AA4585" t="s">
        <v>346</v>
      </c>
      <c r="AB4585" t="s">
        <v>124</v>
      </c>
      <c r="AC4585">
        <v>233</v>
      </c>
    </row>
    <row r="4586" spans="1:29" x14ac:dyDescent="0.25">
      <c r="A4586">
        <v>345</v>
      </c>
      <c r="B4586">
        <v>345101</v>
      </c>
      <c r="C4586" t="s">
        <v>78</v>
      </c>
      <c r="D4586">
        <v>6145</v>
      </c>
      <c r="E4586">
        <v>234.03</v>
      </c>
      <c r="F4586" s="1">
        <v>42124</v>
      </c>
      <c r="G4586" t="s">
        <v>119</v>
      </c>
      <c r="H4586" t="s">
        <v>697</v>
      </c>
      <c r="I4586" t="s">
        <v>697</v>
      </c>
      <c r="K4586">
        <v>19613</v>
      </c>
      <c r="L4586">
        <v>208038</v>
      </c>
      <c r="Q4586" t="s">
        <v>344</v>
      </c>
      <c r="U4586">
        <v>4</v>
      </c>
      <c r="V4586">
        <v>15</v>
      </c>
      <c r="Y4586" t="s">
        <v>345</v>
      </c>
      <c r="Z4586">
        <v>0</v>
      </c>
      <c r="AA4586" t="s">
        <v>346</v>
      </c>
      <c r="AB4586" t="s">
        <v>124</v>
      </c>
      <c r="AC4586">
        <v>232</v>
      </c>
    </row>
    <row r="4587" spans="1:29" x14ac:dyDescent="0.25">
      <c r="A4587">
        <v>345</v>
      </c>
      <c r="B4587">
        <v>345102</v>
      </c>
      <c r="C4587" t="s">
        <v>78</v>
      </c>
      <c r="D4587">
        <v>6145</v>
      </c>
      <c r="E4587">
        <v>2047.59</v>
      </c>
      <c r="F4587" s="1">
        <v>42124</v>
      </c>
      <c r="G4587" t="s">
        <v>119</v>
      </c>
      <c r="H4587" t="s">
        <v>697</v>
      </c>
      <c r="I4587" t="s">
        <v>697</v>
      </c>
      <c r="K4587">
        <v>19613</v>
      </c>
      <c r="L4587">
        <v>208038</v>
      </c>
      <c r="Q4587" t="s">
        <v>344</v>
      </c>
      <c r="U4587">
        <v>4</v>
      </c>
      <c r="V4587">
        <v>15</v>
      </c>
      <c r="Y4587" t="s">
        <v>345</v>
      </c>
      <c r="Z4587">
        <v>0</v>
      </c>
      <c r="AA4587" t="s">
        <v>346</v>
      </c>
      <c r="AB4587" t="s">
        <v>124</v>
      </c>
      <c r="AC4587">
        <v>233</v>
      </c>
    </row>
    <row r="4588" spans="1:29" x14ac:dyDescent="0.25">
      <c r="A4588">
        <v>345</v>
      </c>
      <c r="B4588">
        <v>345101</v>
      </c>
      <c r="C4588" t="s">
        <v>78</v>
      </c>
      <c r="D4588">
        <v>6145</v>
      </c>
      <c r="E4588">
        <v>228.71</v>
      </c>
      <c r="F4588" s="1">
        <v>42155</v>
      </c>
      <c r="G4588" t="s">
        <v>119</v>
      </c>
      <c r="H4588" t="s">
        <v>697</v>
      </c>
      <c r="I4588" t="s">
        <v>697</v>
      </c>
      <c r="K4588">
        <v>19613</v>
      </c>
      <c r="L4588">
        <v>210146</v>
      </c>
      <c r="Q4588" t="s">
        <v>344</v>
      </c>
      <c r="U4588">
        <v>5</v>
      </c>
      <c r="V4588">
        <v>15</v>
      </c>
      <c r="Y4588" t="s">
        <v>345</v>
      </c>
      <c r="Z4588">
        <v>0</v>
      </c>
      <c r="AA4588" t="s">
        <v>346</v>
      </c>
      <c r="AB4588" t="s">
        <v>124</v>
      </c>
      <c r="AC4588">
        <v>232</v>
      </c>
    </row>
    <row r="4589" spans="1:29" x14ac:dyDescent="0.25">
      <c r="A4589">
        <v>345</v>
      </c>
      <c r="B4589">
        <v>345102</v>
      </c>
      <c r="C4589" t="s">
        <v>78</v>
      </c>
      <c r="D4589">
        <v>6145</v>
      </c>
      <c r="E4589">
        <v>2009.79</v>
      </c>
      <c r="F4589" s="1">
        <v>42155</v>
      </c>
      <c r="G4589" t="s">
        <v>119</v>
      </c>
      <c r="H4589" t="s">
        <v>697</v>
      </c>
      <c r="I4589" t="s">
        <v>697</v>
      </c>
      <c r="K4589">
        <v>19613</v>
      </c>
      <c r="L4589">
        <v>210146</v>
      </c>
      <c r="Q4589" t="s">
        <v>344</v>
      </c>
      <c r="U4589">
        <v>5</v>
      </c>
      <c r="V4589">
        <v>15</v>
      </c>
      <c r="Y4589" t="s">
        <v>345</v>
      </c>
      <c r="Z4589">
        <v>0</v>
      </c>
      <c r="AA4589" t="s">
        <v>346</v>
      </c>
      <c r="AB4589" t="s">
        <v>124</v>
      </c>
      <c r="AC4589">
        <v>233</v>
      </c>
    </row>
    <row r="4590" spans="1:29" x14ac:dyDescent="0.25">
      <c r="A4590">
        <v>345</v>
      </c>
      <c r="B4590">
        <v>345101</v>
      </c>
      <c r="C4590" t="s">
        <v>78</v>
      </c>
      <c r="D4590">
        <v>6145</v>
      </c>
      <c r="E4590">
        <v>240.81</v>
      </c>
      <c r="F4590" s="1">
        <v>42185</v>
      </c>
      <c r="G4590" t="s">
        <v>119</v>
      </c>
      <c r="H4590" t="s">
        <v>697</v>
      </c>
      <c r="I4590" t="s">
        <v>697</v>
      </c>
      <c r="K4590">
        <v>19613</v>
      </c>
      <c r="L4590">
        <v>212653</v>
      </c>
      <c r="Q4590" t="s">
        <v>344</v>
      </c>
      <c r="U4590">
        <v>6</v>
      </c>
      <c r="V4590">
        <v>15</v>
      </c>
      <c r="Y4590" t="s">
        <v>345</v>
      </c>
      <c r="Z4590">
        <v>0</v>
      </c>
      <c r="AA4590" t="s">
        <v>346</v>
      </c>
      <c r="AB4590" t="s">
        <v>124</v>
      </c>
      <c r="AC4590">
        <v>232</v>
      </c>
    </row>
    <row r="4591" spans="1:29" x14ac:dyDescent="0.25">
      <c r="A4591">
        <v>345</v>
      </c>
      <c r="B4591">
        <v>345102</v>
      </c>
      <c r="C4591" t="s">
        <v>78</v>
      </c>
      <c r="D4591">
        <v>6145</v>
      </c>
      <c r="E4591">
        <v>2133.1799999999998</v>
      </c>
      <c r="F4591" s="1">
        <v>42185</v>
      </c>
      <c r="G4591" t="s">
        <v>119</v>
      </c>
      <c r="H4591" t="s">
        <v>697</v>
      </c>
      <c r="I4591" t="s">
        <v>697</v>
      </c>
      <c r="K4591">
        <v>19613</v>
      </c>
      <c r="L4591">
        <v>212653</v>
      </c>
      <c r="Q4591" t="s">
        <v>344</v>
      </c>
      <c r="U4591">
        <v>6</v>
      </c>
      <c r="V4591">
        <v>15</v>
      </c>
      <c r="Y4591" t="s">
        <v>345</v>
      </c>
      <c r="Z4591">
        <v>0</v>
      </c>
      <c r="AA4591" t="s">
        <v>346</v>
      </c>
      <c r="AB4591" t="s">
        <v>124</v>
      </c>
      <c r="AC4591">
        <v>233</v>
      </c>
    </row>
    <row r="4592" spans="1:29" x14ac:dyDescent="0.25">
      <c r="A4592">
        <v>345</v>
      </c>
      <c r="B4592">
        <v>345101</v>
      </c>
      <c r="C4592" t="s">
        <v>78</v>
      </c>
      <c r="D4592">
        <v>6146</v>
      </c>
      <c r="E4592">
        <v>103.7</v>
      </c>
      <c r="F4592" s="1">
        <v>41851</v>
      </c>
      <c r="G4592" t="s">
        <v>119</v>
      </c>
      <c r="H4592" t="s">
        <v>698</v>
      </c>
      <c r="I4592" t="s">
        <v>698</v>
      </c>
      <c r="K4592">
        <v>269943</v>
      </c>
      <c r="L4592">
        <v>188241</v>
      </c>
      <c r="Q4592" t="s">
        <v>344</v>
      </c>
      <c r="U4592">
        <v>7</v>
      </c>
      <c r="V4592">
        <v>14</v>
      </c>
      <c r="Y4592" t="s">
        <v>345</v>
      </c>
      <c r="Z4592">
        <v>0</v>
      </c>
      <c r="AA4592" t="s">
        <v>346</v>
      </c>
      <c r="AB4592" t="s">
        <v>124</v>
      </c>
      <c r="AC4592">
        <v>229</v>
      </c>
    </row>
    <row r="4593" spans="1:29" x14ac:dyDescent="0.25">
      <c r="A4593">
        <v>345</v>
      </c>
      <c r="B4593">
        <v>345102</v>
      </c>
      <c r="C4593" t="s">
        <v>78</v>
      </c>
      <c r="D4593">
        <v>6146</v>
      </c>
      <c r="E4593">
        <v>924.77</v>
      </c>
      <c r="F4593" s="1">
        <v>41851</v>
      </c>
      <c r="G4593" t="s">
        <v>119</v>
      </c>
      <c r="H4593" t="s">
        <v>698</v>
      </c>
      <c r="I4593" t="s">
        <v>698</v>
      </c>
      <c r="K4593">
        <v>269943</v>
      </c>
      <c r="L4593">
        <v>188241</v>
      </c>
      <c r="Q4593" t="s">
        <v>344</v>
      </c>
      <c r="U4593">
        <v>7</v>
      </c>
      <c r="V4593">
        <v>14</v>
      </c>
      <c r="Y4593" t="s">
        <v>345</v>
      </c>
      <c r="Z4593">
        <v>0</v>
      </c>
      <c r="AA4593" t="s">
        <v>346</v>
      </c>
      <c r="AB4593" t="s">
        <v>124</v>
      </c>
      <c r="AC4593">
        <v>230</v>
      </c>
    </row>
    <row r="4594" spans="1:29" x14ac:dyDescent="0.25">
      <c r="A4594">
        <v>345</v>
      </c>
      <c r="B4594">
        <v>345101</v>
      </c>
      <c r="C4594" t="s">
        <v>78</v>
      </c>
      <c r="D4594">
        <v>6146</v>
      </c>
      <c r="E4594">
        <v>98.9</v>
      </c>
      <c r="F4594" s="1">
        <v>41882</v>
      </c>
      <c r="G4594" t="s">
        <v>119</v>
      </c>
      <c r="H4594" t="s">
        <v>698</v>
      </c>
      <c r="I4594" t="s">
        <v>698</v>
      </c>
      <c r="K4594">
        <v>269943</v>
      </c>
      <c r="L4594">
        <v>190224</v>
      </c>
      <c r="Q4594" t="s">
        <v>344</v>
      </c>
      <c r="U4594">
        <v>8</v>
      </c>
      <c r="V4594">
        <v>14</v>
      </c>
      <c r="Y4594" t="s">
        <v>345</v>
      </c>
      <c r="Z4594">
        <v>0</v>
      </c>
      <c r="AA4594" t="s">
        <v>346</v>
      </c>
      <c r="AB4594" t="s">
        <v>124</v>
      </c>
      <c r="AC4594">
        <v>228</v>
      </c>
    </row>
    <row r="4595" spans="1:29" x14ac:dyDescent="0.25">
      <c r="A4595">
        <v>345</v>
      </c>
      <c r="B4595">
        <v>345102</v>
      </c>
      <c r="C4595" t="s">
        <v>78</v>
      </c>
      <c r="D4595">
        <v>6146</v>
      </c>
      <c r="E4595">
        <v>878.34</v>
      </c>
      <c r="F4595" s="1">
        <v>41882</v>
      </c>
      <c r="G4595" t="s">
        <v>119</v>
      </c>
      <c r="H4595" t="s">
        <v>698</v>
      </c>
      <c r="I4595" t="s">
        <v>698</v>
      </c>
      <c r="K4595">
        <v>269943</v>
      </c>
      <c r="L4595">
        <v>190224</v>
      </c>
      <c r="Q4595" t="s">
        <v>344</v>
      </c>
      <c r="U4595">
        <v>8</v>
      </c>
      <c r="V4595">
        <v>14</v>
      </c>
      <c r="Y4595" t="s">
        <v>345</v>
      </c>
      <c r="Z4595">
        <v>0</v>
      </c>
      <c r="AA4595" t="s">
        <v>346</v>
      </c>
      <c r="AB4595" t="s">
        <v>124</v>
      </c>
      <c r="AC4595">
        <v>229</v>
      </c>
    </row>
    <row r="4596" spans="1:29" x14ac:dyDescent="0.25">
      <c r="A4596">
        <v>345</v>
      </c>
      <c r="B4596">
        <v>345101</v>
      </c>
      <c r="C4596" t="s">
        <v>78</v>
      </c>
      <c r="D4596">
        <v>6146</v>
      </c>
      <c r="E4596">
        <v>98.08</v>
      </c>
      <c r="F4596" s="1">
        <v>41912</v>
      </c>
      <c r="G4596" t="s">
        <v>119</v>
      </c>
      <c r="H4596" t="s">
        <v>698</v>
      </c>
      <c r="I4596" t="s">
        <v>698</v>
      </c>
      <c r="K4596">
        <v>269943</v>
      </c>
      <c r="L4596">
        <v>192448</v>
      </c>
      <c r="Q4596" t="s">
        <v>344</v>
      </c>
      <c r="U4596">
        <v>9</v>
      </c>
      <c r="V4596">
        <v>14</v>
      </c>
      <c r="Y4596" t="s">
        <v>345</v>
      </c>
      <c r="Z4596">
        <v>0</v>
      </c>
      <c r="AA4596" t="s">
        <v>346</v>
      </c>
      <c r="AB4596" t="s">
        <v>124</v>
      </c>
      <c r="AC4596">
        <v>228</v>
      </c>
    </row>
    <row r="4597" spans="1:29" x14ac:dyDescent="0.25">
      <c r="A4597">
        <v>345</v>
      </c>
      <c r="B4597">
        <v>345102</v>
      </c>
      <c r="C4597" t="s">
        <v>78</v>
      </c>
      <c r="D4597">
        <v>6146</v>
      </c>
      <c r="E4597">
        <v>859.98</v>
      </c>
      <c r="F4597" s="1">
        <v>41912</v>
      </c>
      <c r="G4597" t="s">
        <v>119</v>
      </c>
      <c r="H4597" t="s">
        <v>698</v>
      </c>
      <c r="I4597" t="s">
        <v>698</v>
      </c>
      <c r="K4597">
        <v>269943</v>
      </c>
      <c r="L4597">
        <v>192448</v>
      </c>
      <c r="Q4597" t="s">
        <v>344</v>
      </c>
      <c r="U4597">
        <v>9</v>
      </c>
      <c r="V4597">
        <v>14</v>
      </c>
      <c r="Y4597" t="s">
        <v>345</v>
      </c>
      <c r="Z4597">
        <v>0</v>
      </c>
      <c r="AA4597" t="s">
        <v>346</v>
      </c>
      <c r="AB4597" t="s">
        <v>124</v>
      </c>
      <c r="AC4597">
        <v>229</v>
      </c>
    </row>
    <row r="4598" spans="1:29" x14ac:dyDescent="0.25">
      <c r="A4598">
        <v>345</v>
      </c>
      <c r="B4598">
        <v>345101</v>
      </c>
      <c r="C4598" t="s">
        <v>78</v>
      </c>
      <c r="D4598">
        <v>6146</v>
      </c>
      <c r="E4598">
        <v>102.22</v>
      </c>
      <c r="F4598" s="1">
        <v>41943</v>
      </c>
      <c r="G4598" t="s">
        <v>119</v>
      </c>
      <c r="H4598" t="s">
        <v>698</v>
      </c>
      <c r="I4598" t="s">
        <v>698</v>
      </c>
      <c r="K4598">
        <v>269943</v>
      </c>
      <c r="L4598">
        <v>194806</v>
      </c>
      <c r="Q4598" t="s">
        <v>344</v>
      </c>
      <c r="U4598">
        <v>10</v>
      </c>
      <c r="V4598">
        <v>14</v>
      </c>
      <c r="Y4598" t="s">
        <v>345</v>
      </c>
      <c r="Z4598">
        <v>0</v>
      </c>
      <c r="AA4598" t="s">
        <v>346</v>
      </c>
      <c r="AB4598" t="s">
        <v>124</v>
      </c>
      <c r="AC4598">
        <v>232</v>
      </c>
    </row>
    <row r="4599" spans="1:29" x14ac:dyDescent="0.25">
      <c r="A4599">
        <v>345</v>
      </c>
      <c r="B4599">
        <v>345102</v>
      </c>
      <c r="C4599" t="s">
        <v>78</v>
      </c>
      <c r="D4599">
        <v>6146</v>
      </c>
      <c r="E4599">
        <v>899.13</v>
      </c>
      <c r="F4599" s="1">
        <v>41943</v>
      </c>
      <c r="G4599" t="s">
        <v>119</v>
      </c>
      <c r="H4599" t="s">
        <v>698</v>
      </c>
      <c r="I4599" t="s">
        <v>698</v>
      </c>
      <c r="K4599">
        <v>269943</v>
      </c>
      <c r="L4599">
        <v>194806</v>
      </c>
      <c r="Q4599" t="s">
        <v>344</v>
      </c>
      <c r="U4599">
        <v>10</v>
      </c>
      <c r="V4599">
        <v>14</v>
      </c>
      <c r="Y4599" t="s">
        <v>345</v>
      </c>
      <c r="Z4599">
        <v>0</v>
      </c>
      <c r="AA4599" t="s">
        <v>346</v>
      </c>
      <c r="AB4599" t="s">
        <v>124</v>
      </c>
      <c r="AC4599">
        <v>233</v>
      </c>
    </row>
    <row r="4600" spans="1:29" x14ac:dyDescent="0.25">
      <c r="A4600">
        <v>345</v>
      </c>
      <c r="B4600">
        <v>345101</v>
      </c>
      <c r="C4600" t="s">
        <v>78</v>
      </c>
      <c r="D4600">
        <v>6146</v>
      </c>
      <c r="E4600">
        <v>103.12</v>
      </c>
      <c r="F4600" s="1">
        <v>41973</v>
      </c>
      <c r="G4600" t="s">
        <v>119</v>
      </c>
      <c r="H4600" t="s">
        <v>698</v>
      </c>
      <c r="I4600" t="s">
        <v>698</v>
      </c>
      <c r="K4600">
        <v>269943</v>
      </c>
      <c r="L4600">
        <v>196780</v>
      </c>
      <c r="Q4600" t="s">
        <v>344</v>
      </c>
      <c r="U4600">
        <v>11</v>
      </c>
      <c r="V4600">
        <v>14</v>
      </c>
      <c r="Y4600" t="s">
        <v>345</v>
      </c>
      <c r="Z4600">
        <v>0</v>
      </c>
      <c r="AA4600" t="s">
        <v>346</v>
      </c>
      <c r="AB4600" t="s">
        <v>124</v>
      </c>
      <c r="AC4600">
        <v>232</v>
      </c>
    </row>
    <row r="4601" spans="1:29" x14ac:dyDescent="0.25">
      <c r="A4601">
        <v>345</v>
      </c>
      <c r="B4601">
        <v>345102</v>
      </c>
      <c r="C4601" t="s">
        <v>78</v>
      </c>
      <c r="D4601">
        <v>6146</v>
      </c>
      <c r="E4601">
        <v>910.26</v>
      </c>
      <c r="F4601" s="1">
        <v>41973</v>
      </c>
      <c r="G4601" t="s">
        <v>119</v>
      </c>
      <c r="H4601" t="s">
        <v>698</v>
      </c>
      <c r="I4601" t="s">
        <v>698</v>
      </c>
      <c r="K4601">
        <v>269943</v>
      </c>
      <c r="L4601">
        <v>196780</v>
      </c>
      <c r="Q4601" t="s">
        <v>344</v>
      </c>
      <c r="U4601">
        <v>11</v>
      </c>
      <c r="V4601">
        <v>14</v>
      </c>
      <c r="Y4601" t="s">
        <v>345</v>
      </c>
      <c r="Z4601">
        <v>0</v>
      </c>
      <c r="AA4601" t="s">
        <v>346</v>
      </c>
      <c r="AB4601" t="s">
        <v>124</v>
      </c>
      <c r="AC4601">
        <v>233</v>
      </c>
    </row>
    <row r="4602" spans="1:29" x14ac:dyDescent="0.25">
      <c r="A4602">
        <v>345</v>
      </c>
      <c r="B4602">
        <v>345101</v>
      </c>
      <c r="C4602" t="s">
        <v>78</v>
      </c>
      <c r="D4602">
        <v>6146</v>
      </c>
      <c r="E4602">
        <v>101.82</v>
      </c>
      <c r="F4602" s="1">
        <v>42004</v>
      </c>
      <c r="G4602" t="s">
        <v>119</v>
      </c>
      <c r="H4602" t="s">
        <v>698</v>
      </c>
      <c r="I4602" t="s">
        <v>698</v>
      </c>
      <c r="K4602">
        <v>269943</v>
      </c>
      <c r="L4602">
        <v>199153</v>
      </c>
      <c r="Q4602" t="s">
        <v>344</v>
      </c>
      <c r="U4602">
        <v>12</v>
      </c>
      <c r="V4602">
        <v>14</v>
      </c>
      <c r="Y4602" t="s">
        <v>345</v>
      </c>
      <c r="Z4602">
        <v>0</v>
      </c>
      <c r="AA4602" t="s">
        <v>346</v>
      </c>
      <c r="AB4602" t="s">
        <v>124</v>
      </c>
      <c r="AC4602">
        <v>232</v>
      </c>
    </row>
    <row r="4603" spans="1:29" x14ac:dyDescent="0.25">
      <c r="A4603">
        <v>345</v>
      </c>
      <c r="B4603">
        <v>345102</v>
      </c>
      <c r="C4603" t="s">
        <v>78</v>
      </c>
      <c r="D4603">
        <v>6146</v>
      </c>
      <c r="E4603">
        <v>900.63</v>
      </c>
      <c r="F4603" s="1">
        <v>42004</v>
      </c>
      <c r="G4603" t="s">
        <v>119</v>
      </c>
      <c r="H4603" t="s">
        <v>698</v>
      </c>
      <c r="I4603" t="s">
        <v>698</v>
      </c>
      <c r="K4603">
        <v>269943</v>
      </c>
      <c r="L4603">
        <v>199153</v>
      </c>
      <c r="Q4603" t="s">
        <v>344</v>
      </c>
      <c r="U4603">
        <v>12</v>
      </c>
      <c r="V4603">
        <v>14</v>
      </c>
      <c r="Y4603" t="s">
        <v>345</v>
      </c>
      <c r="Z4603">
        <v>0</v>
      </c>
      <c r="AA4603" t="s">
        <v>346</v>
      </c>
      <c r="AB4603" t="s">
        <v>124</v>
      </c>
      <c r="AC4603">
        <v>233</v>
      </c>
    </row>
    <row r="4604" spans="1:29" x14ac:dyDescent="0.25">
      <c r="A4604">
        <v>345</v>
      </c>
      <c r="B4604">
        <v>345101</v>
      </c>
      <c r="C4604" t="s">
        <v>78</v>
      </c>
      <c r="D4604">
        <v>6146</v>
      </c>
      <c r="E4604">
        <v>99.91</v>
      </c>
      <c r="F4604" s="1">
        <v>42035</v>
      </c>
      <c r="G4604" t="s">
        <v>119</v>
      </c>
      <c r="H4604" t="s">
        <v>698</v>
      </c>
      <c r="I4604" t="s">
        <v>698</v>
      </c>
      <c r="K4604">
        <v>269943</v>
      </c>
      <c r="L4604">
        <v>201178</v>
      </c>
      <c r="Q4604" t="s">
        <v>344</v>
      </c>
      <c r="U4604">
        <v>1</v>
      </c>
      <c r="V4604">
        <v>15</v>
      </c>
      <c r="Y4604" t="s">
        <v>345</v>
      </c>
      <c r="Z4604">
        <v>0</v>
      </c>
      <c r="AA4604" t="s">
        <v>346</v>
      </c>
      <c r="AB4604" t="s">
        <v>124</v>
      </c>
      <c r="AC4604">
        <v>232</v>
      </c>
    </row>
    <row r="4605" spans="1:29" x14ac:dyDescent="0.25">
      <c r="A4605">
        <v>345</v>
      </c>
      <c r="B4605">
        <v>345102</v>
      </c>
      <c r="C4605" t="s">
        <v>78</v>
      </c>
      <c r="D4605">
        <v>6146</v>
      </c>
      <c r="E4605">
        <v>880.68</v>
      </c>
      <c r="F4605" s="1">
        <v>42035</v>
      </c>
      <c r="G4605" t="s">
        <v>119</v>
      </c>
      <c r="H4605" t="s">
        <v>698</v>
      </c>
      <c r="I4605" t="s">
        <v>698</v>
      </c>
      <c r="K4605">
        <v>269943</v>
      </c>
      <c r="L4605">
        <v>201178</v>
      </c>
      <c r="Q4605" t="s">
        <v>344</v>
      </c>
      <c r="U4605">
        <v>1</v>
      </c>
      <c r="V4605">
        <v>15</v>
      </c>
      <c r="Y4605" t="s">
        <v>345</v>
      </c>
      <c r="Z4605">
        <v>0</v>
      </c>
      <c r="AA4605" t="s">
        <v>346</v>
      </c>
      <c r="AB4605" t="s">
        <v>124</v>
      </c>
      <c r="AC4605">
        <v>233</v>
      </c>
    </row>
    <row r="4606" spans="1:29" x14ac:dyDescent="0.25">
      <c r="A4606">
        <v>345</v>
      </c>
      <c r="B4606">
        <v>345101</v>
      </c>
      <c r="C4606" t="s">
        <v>78</v>
      </c>
      <c r="D4606">
        <v>6146</v>
      </c>
      <c r="E4606">
        <v>94.32</v>
      </c>
      <c r="F4606" s="1">
        <v>42063</v>
      </c>
      <c r="G4606" t="s">
        <v>119</v>
      </c>
      <c r="H4606" t="s">
        <v>698</v>
      </c>
      <c r="I4606" t="s">
        <v>698</v>
      </c>
      <c r="K4606">
        <v>269943</v>
      </c>
      <c r="L4606">
        <v>203189</v>
      </c>
      <c r="Q4606" t="s">
        <v>344</v>
      </c>
      <c r="U4606">
        <v>2</v>
      </c>
      <c r="V4606">
        <v>15</v>
      </c>
      <c r="Y4606" t="s">
        <v>345</v>
      </c>
      <c r="Z4606">
        <v>0</v>
      </c>
      <c r="AA4606" t="s">
        <v>346</v>
      </c>
      <c r="AB4606" t="s">
        <v>124</v>
      </c>
      <c r="AC4606">
        <v>232</v>
      </c>
    </row>
    <row r="4607" spans="1:29" x14ac:dyDescent="0.25">
      <c r="A4607">
        <v>345</v>
      </c>
      <c r="B4607">
        <v>345102</v>
      </c>
      <c r="C4607" t="s">
        <v>78</v>
      </c>
      <c r="D4607">
        <v>6146</v>
      </c>
      <c r="E4607">
        <v>826.67</v>
      </c>
      <c r="F4607" s="1">
        <v>42063</v>
      </c>
      <c r="G4607" t="s">
        <v>119</v>
      </c>
      <c r="H4607" t="s">
        <v>698</v>
      </c>
      <c r="I4607" t="s">
        <v>698</v>
      </c>
      <c r="K4607">
        <v>269943</v>
      </c>
      <c r="L4607">
        <v>203189</v>
      </c>
      <c r="Q4607" t="s">
        <v>344</v>
      </c>
      <c r="U4607">
        <v>2</v>
      </c>
      <c r="V4607">
        <v>15</v>
      </c>
      <c r="Y4607" t="s">
        <v>345</v>
      </c>
      <c r="Z4607">
        <v>0</v>
      </c>
      <c r="AA4607" t="s">
        <v>346</v>
      </c>
      <c r="AB4607" t="s">
        <v>124</v>
      </c>
      <c r="AC4607">
        <v>233</v>
      </c>
    </row>
    <row r="4608" spans="1:29" x14ac:dyDescent="0.25">
      <c r="A4608">
        <v>345</v>
      </c>
      <c r="B4608">
        <v>345101</v>
      </c>
      <c r="C4608" t="s">
        <v>78</v>
      </c>
      <c r="D4608">
        <v>6146</v>
      </c>
      <c r="E4608">
        <v>-1.46</v>
      </c>
      <c r="F4608" s="1">
        <v>42063</v>
      </c>
      <c r="G4608" t="s">
        <v>119</v>
      </c>
      <c r="H4608" t="s">
        <v>699</v>
      </c>
      <c r="I4608" t="s">
        <v>699</v>
      </c>
      <c r="K4608">
        <v>292195</v>
      </c>
      <c r="L4608">
        <v>203189</v>
      </c>
      <c r="Q4608" t="s">
        <v>344</v>
      </c>
      <c r="U4608">
        <v>2</v>
      </c>
      <c r="V4608">
        <v>15</v>
      </c>
      <c r="Y4608" t="s">
        <v>345</v>
      </c>
      <c r="Z4608">
        <v>0</v>
      </c>
      <c r="AA4608" t="s">
        <v>346</v>
      </c>
      <c r="AB4608" t="s">
        <v>124</v>
      </c>
      <c r="AC4608">
        <v>232</v>
      </c>
    </row>
    <row r="4609" spans="1:29" x14ac:dyDescent="0.25">
      <c r="A4609">
        <v>345</v>
      </c>
      <c r="B4609">
        <v>345102</v>
      </c>
      <c r="C4609" t="s">
        <v>78</v>
      </c>
      <c r="D4609">
        <v>6146</v>
      </c>
      <c r="E4609">
        <v>-12.75</v>
      </c>
      <c r="F4609" s="1">
        <v>42063</v>
      </c>
      <c r="G4609" t="s">
        <v>119</v>
      </c>
      <c r="H4609" t="s">
        <v>699</v>
      </c>
      <c r="I4609" t="s">
        <v>699</v>
      </c>
      <c r="K4609">
        <v>292195</v>
      </c>
      <c r="L4609">
        <v>203189</v>
      </c>
      <c r="Q4609" t="s">
        <v>344</v>
      </c>
      <c r="U4609">
        <v>2</v>
      </c>
      <c r="V4609">
        <v>15</v>
      </c>
      <c r="Y4609" t="s">
        <v>345</v>
      </c>
      <c r="Z4609">
        <v>0</v>
      </c>
      <c r="AA4609" t="s">
        <v>346</v>
      </c>
      <c r="AB4609" t="s">
        <v>124</v>
      </c>
      <c r="AC4609">
        <v>233</v>
      </c>
    </row>
    <row r="4610" spans="1:29" x14ac:dyDescent="0.25">
      <c r="A4610">
        <v>345</v>
      </c>
      <c r="B4610">
        <v>345101</v>
      </c>
      <c r="C4610" t="s">
        <v>78</v>
      </c>
      <c r="D4610">
        <v>6146</v>
      </c>
      <c r="E4610">
        <v>95.94</v>
      </c>
      <c r="F4610" s="1">
        <v>42094</v>
      </c>
      <c r="G4610" t="s">
        <v>119</v>
      </c>
      <c r="H4610" t="s">
        <v>698</v>
      </c>
      <c r="I4610" t="s">
        <v>698</v>
      </c>
      <c r="K4610">
        <v>269943</v>
      </c>
      <c r="L4610">
        <v>205849</v>
      </c>
      <c r="Q4610" t="s">
        <v>344</v>
      </c>
      <c r="U4610">
        <v>3</v>
      </c>
      <c r="V4610">
        <v>15</v>
      </c>
      <c r="Y4610" t="s">
        <v>345</v>
      </c>
      <c r="Z4610">
        <v>0</v>
      </c>
      <c r="AA4610" t="s">
        <v>346</v>
      </c>
      <c r="AB4610" t="s">
        <v>124</v>
      </c>
      <c r="AC4610">
        <v>232</v>
      </c>
    </row>
    <row r="4611" spans="1:29" x14ac:dyDescent="0.25">
      <c r="A4611">
        <v>345</v>
      </c>
      <c r="B4611">
        <v>345102</v>
      </c>
      <c r="C4611" t="s">
        <v>78</v>
      </c>
      <c r="D4611">
        <v>6146</v>
      </c>
      <c r="E4611">
        <v>838.45</v>
      </c>
      <c r="F4611" s="1">
        <v>42094</v>
      </c>
      <c r="G4611" t="s">
        <v>119</v>
      </c>
      <c r="H4611" t="s">
        <v>698</v>
      </c>
      <c r="I4611" t="s">
        <v>698</v>
      </c>
      <c r="K4611">
        <v>269943</v>
      </c>
      <c r="L4611">
        <v>205849</v>
      </c>
      <c r="Q4611" t="s">
        <v>344</v>
      </c>
      <c r="U4611">
        <v>3</v>
      </c>
      <c r="V4611">
        <v>15</v>
      </c>
      <c r="Y4611" t="s">
        <v>345</v>
      </c>
      <c r="Z4611">
        <v>0</v>
      </c>
      <c r="AA4611" t="s">
        <v>346</v>
      </c>
      <c r="AB4611" t="s">
        <v>124</v>
      </c>
      <c r="AC4611">
        <v>233</v>
      </c>
    </row>
    <row r="4612" spans="1:29" x14ac:dyDescent="0.25">
      <c r="A4612">
        <v>345</v>
      </c>
      <c r="B4612">
        <v>345101</v>
      </c>
      <c r="C4612" t="s">
        <v>78</v>
      </c>
      <c r="D4612">
        <v>6146</v>
      </c>
      <c r="E4612">
        <v>1.45</v>
      </c>
      <c r="F4612" s="1">
        <v>42094</v>
      </c>
      <c r="G4612" t="s">
        <v>119</v>
      </c>
      <c r="H4612" t="s">
        <v>699</v>
      </c>
      <c r="I4612" t="s">
        <v>699</v>
      </c>
      <c r="K4612">
        <v>292195</v>
      </c>
      <c r="L4612">
        <v>205849</v>
      </c>
      <c r="Q4612" t="s">
        <v>344</v>
      </c>
      <c r="U4612">
        <v>3</v>
      </c>
      <c r="V4612">
        <v>15</v>
      </c>
      <c r="Y4612" t="s">
        <v>345</v>
      </c>
      <c r="Z4612">
        <v>0</v>
      </c>
      <c r="AA4612" t="s">
        <v>346</v>
      </c>
      <c r="AB4612" t="s">
        <v>124</v>
      </c>
      <c r="AC4612">
        <v>232</v>
      </c>
    </row>
    <row r="4613" spans="1:29" x14ac:dyDescent="0.25">
      <c r="A4613">
        <v>345</v>
      </c>
      <c r="B4613">
        <v>345102</v>
      </c>
      <c r="C4613" t="s">
        <v>78</v>
      </c>
      <c r="D4613">
        <v>6146</v>
      </c>
      <c r="E4613">
        <v>12.69</v>
      </c>
      <c r="F4613" s="1">
        <v>42094</v>
      </c>
      <c r="G4613" t="s">
        <v>119</v>
      </c>
      <c r="H4613" t="s">
        <v>699</v>
      </c>
      <c r="I4613" t="s">
        <v>699</v>
      </c>
      <c r="K4613">
        <v>292195</v>
      </c>
      <c r="L4613">
        <v>205849</v>
      </c>
      <c r="Q4613" t="s">
        <v>344</v>
      </c>
      <c r="U4613">
        <v>3</v>
      </c>
      <c r="V4613">
        <v>15</v>
      </c>
      <c r="Y4613" t="s">
        <v>345</v>
      </c>
      <c r="Z4613">
        <v>0</v>
      </c>
      <c r="AA4613" t="s">
        <v>346</v>
      </c>
      <c r="AB4613" t="s">
        <v>124</v>
      </c>
      <c r="AC4613">
        <v>233</v>
      </c>
    </row>
    <row r="4614" spans="1:29" x14ac:dyDescent="0.25">
      <c r="A4614">
        <v>345</v>
      </c>
      <c r="B4614">
        <v>345101</v>
      </c>
      <c r="C4614" t="s">
        <v>78</v>
      </c>
      <c r="D4614">
        <v>6146</v>
      </c>
      <c r="E4614">
        <v>118.42</v>
      </c>
      <c r="F4614" s="1">
        <v>42124</v>
      </c>
      <c r="G4614" t="s">
        <v>119</v>
      </c>
      <c r="H4614" t="s">
        <v>698</v>
      </c>
      <c r="I4614" t="s">
        <v>698</v>
      </c>
      <c r="K4614">
        <v>269943</v>
      </c>
      <c r="L4614">
        <v>208038</v>
      </c>
      <c r="Q4614" t="s">
        <v>344</v>
      </c>
      <c r="U4614">
        <v>4</v>
      </c>
      <c r="V4614">
        <v>15</v>
      </c>
      <c r="Y4614" t="s">
        <v>345</v>
      </c>
      <c r="Z4614">
        <v>0</v>
      </c>
      <c r="AA4614" t="s">
        <v>346</v>
      </c>
      <c r="AB4614" t="s">
        <v>124</v>
      </c>
      <c r="AC4614">
        <v>232</v>
      </c>
    </row>
    <row r="4615" spans="1:29" x14ac:dyDescent="0.25">
      <c r="A4615">
        <v>345</v>
      </c>
      <c r="B4615">
        <v>345102</v>
      </c>
      <c r="C4615" t="s">
        <v>78</v>
      </c>
      <c r="D4615">
        <v>6146</v>
      </c>
      <c r="E4615">
        <v>1036.07</v>
      </c>
      <c r="F4615" s="1">
        <v>42124</v>
      </c>
      <c r="G4615" t="s">
        <v>119</v>
      </c>
      <c r="H4615" t="s">
        <v>698</v>
      </c>
      <c r="I4615" t="s">
        <v>698</v>
      </c>
      <c r="K4615">
        <v>269943</v>
      </c>
      <c r="L4615">
        <v>208038</v>
      </c>
      <c r="Q4615" t="s">
        <v>344</v>
      </c>
      <c r="U4615">
        <v>4</v>
      </c>
      <c r="V4615">
        <v>15</v>
      </c>
      <c r="Y4615" t="s">
        <v>345</v>
      </c>
      <c r="Z4615">
        <v>0</v>
      </c>
      <c r="AA4615" t="s">
        <v>346</v>
      </c>
      <c r="AB4615" t="s">
        <v>124</v>
      </c>
      <c r="AC4615">
        <v>233</v>
      </c>
    </row>
    <row r="4616" spans="1:29" x14ac:dyDescent="0.25">
      <c r="A4616">
        <v>345</v>
      </c>
      <c r="B4616">
        <v>345101</v>
      </c>
      <c r="C4616" t="s">
        <v>78</v>
      </c>
      <c r="D4616">
        <v>6146</v>
      </c>
      <c r="E4616">
        <v>96.78</v>
      </c>
      <c r="F4616" s="1">
        <v>42155</v>
      </c>
      <c r="G4616" t="s">
        <v>119</v>
      </c>
      <c r="H4616" t="s">
        <v>698</v>
      </c>
      <c r="I4616" t="s">
        <v>698</v>
      </c>
      <c r="K4616">
        <v>269943</v>
      </c>
      <c r="L4616">
        <v>210146</v>
      </c>
      <c r="Q4616" t="s">
        <v>344</v>
      </c>
      <c r="U4616">
        <v>5</v>
      </c>
      <c r="V4616">
        <v>15</v>
      </c>
      <c r="Y4616" t="s">
        <v>345</v>
      </c>
      <c r="Z4616">
        <v>0</v>
      </c>
      <c r="AA4616" t="s">
        <v>346</v>
      </c>
      <c r="AB4616" t="s">
        <v>124</v>
      </c>
      <c r="AC4616">
        <v>232</v>
      </c>
    </row>
    <row r="4617" spans="1:29" x14ac:dyDescent="0.25">
      <c r="A4617">
        <v>345</v>
      </c>
      <c r="B4617">
        <v>345102</v>
      </c>
      <c r="C4617" t="s">
        <v>78</v>
      </c>
      <c r="D4617">
        <v>6146</v>
      </c>
      <c r="E4617">
        <v>850.41</v>
      </c>
      <c r="F4617" s="1">
        <v>42155</v>
      </c>
      <c r="G4617" t="s">
        <v>119</v>
      </c>
      <c r="H4617" t="s">
        <v>698</v>
      </c>
      <c r="I4617" t="s">
        <v>698</v>
      </c>
      <c r="K4617">
        <v>269943</v>
      </c>
      <c r="L4617">
        <v>210146</v>
      </c>
      <c r="Q4617" t="s">
        <v>344</v>
      </c>
      <c r="U4617">
        <v>5</v>
      </c>
      <c r="V4617">
        <v>15</v>
      </c>
      <c r="Y4617" t="s">
        <v>345</v>
      </c>
      <c r="Z4617">
        <v>0</v>
      </c>
      <c r="AA4617" t="s">
        <v>346</v>
      </c>
      <c r="AB4617" t="s">
        <v>124</v>
      </c>
      <c r="AC4617">
        <v>233</v>
      </c>
    </row>
    <row r="4618" spans="1:29" x14ac:dyDescent="0.25">
      <c r="A4618">
        <v>345</v>
      </c>
      <c r="B4618">
        <v>345101</v>
      </c>
      <c r="C4618" t="s">
        <v>78</v>
      </c>
      <c r="D4618">
        <v>6146</v>
      </c>
      <c r="E4618">
        <v>98.93</v>
      </c>
      <c r="F4618" s="1">
        <v>42185</v>
      </c>
      <c r="G4618" t="s">
        <v>119</v>
      </c>
      <c r="H4618" t="s">
        <v>698</v>
      </c>
      <c r="I4618" t="s">
        <v>698</v>
      </c>
      <c r="K4618">
        <v>269943</v>
      </c>
      <c r="L4618">
        <v>212653</v>
      </c>
      <c r="Q4618" t="s">
        <v>344</v>
      </c>
      <c r="U4618">
        <v>6</v>
      </c>
      <c r="V4618">
        <v>15</v>
      </c>
      <c r="Y4618" t="s">
        <v>345</v>
      </c>
      <c r="Z4618">
        <v>0</v>
      </c>
      <c r="AA4618" t="s">
        <v>346</v>
      </c>
      <c r="AB4618" t="s">
        <v>124</v>
      </c>
      <c r="AC4618">
        <v>232</v>
      </c>
    </row>
    <row r="4619" spans="1:29" x14ac:dyDescent="0.25">
      <c r="A4619">
        <v>345</v>
      </c>
      <c r="B4619">
        <v>345102</v>
      </c>
      <c r="C4619" t="s">
        <v>78</v>
      </c>
      <c r="D4619">
        <v>6146</v>
      </c>
      <c r="E4619">
        <v>876.32</v>
      </c>
      <c r="F4619" s="1">
        <v>42185</v>
      </c>
      <c r="G4619" t="s">
        <v>119</v>
      </c>
      <c r="H4619" t="s">
        <v>698</v>
      </c>
      <c r="I4619" t="s">
        <v>698</v>
      </c>
      <c r="K4619">
        <v>269943</v>
      </c>
      <c r="L4619">
        <v>212653</v>
      </c>
      <c r="Q4619" t="s">
        <v>344</v>
      </c>
      <c r="U4619">
        <v>6</v>
      </c>
      <c r="V4619">
        <v>15</v>
      </c>
      <c r="Y4619" t="s">
        <v>345</v>
      </c>
      <c r="Z4619">
        <v>0</v>
      </c>
      <c r="AA4619" t="s">
        <v>346</v>
      </c>
      <c r="AB4619" t="s">
        <v>124</v>
      </c>
      <c r="AC4619">
        <v>233</v>
      </c>
    </row>
    <row r="4620" spans="1:29" x14ac:dyDescent="0.25">
      <c r="A4620">
        <v>345</v>
      </c>
      <c r="B4620">
        <v>345101</v>
      </c>
      <c r="C4620" t="s">
        <v>78</v>
      </c>
      <c r="D4620">
        <v>6150</v>
      </c>
      <c r="E4620">
        <v>-1126</v>
      </c>
      <c r="F4620" s="1">
        <v>41821</v>
      </c>
      <c r="G4620" t="s">
        <v>119</v>
      </c>
      <c r="H4620" t="s">
        <v>700</v>
      </c>
      <c r="I4620" t="s">
        <v>700</v>
      </c>
      <c r="K4620">
        <v>298489</v>
      </c>
      <c r="L4620">
        <v>184881</v>
      </c>
      <c r="P4620" t="s">
        <v>126</v>
      </c>
      <c r="Q4620" t="s">
        <v>170</v>
      </c>
      <c r="U4620">
        <v>7</v>
      </c>
      <c r="V4620">
        <v>14</v>
      </c>
      <c r="Y4620" t="s">
        <v>122</v>
      </c>
      <c r="Z4620">
        <v>102</v>
      </c>
      <c r="AA4620" t="s">
        <v>123</v>
      </c>
      <c r="AB4620" t="s">
        <v>124</v>
      </c>
      <c r="AC4620">
        <v>295</v>
      </c>
    </row>
    <row r="4621" spans="1:29" x14ac:dyDescent="0.25">
      <c r="A4621">
        <v>345</v>
      </c>
      <c r="B4621">
        <v>345102</v>
      </c>
      <c r="C4621" t="s">
        <v>78</v>
      </c>
      <c r="D4621">
        <v>6150</v>
      </c>
      <c r="E4621">
        <v>-4278</v>
      </c>
      <c r="F4621" s="1">
        <v>41821</v>
      </c>
      <c r="G4621" t="s">
        <v>119</v>
      </c>
      <c r="H4621" t="s">
        <v>700</v>
      </c>
      <c r="I4621" t="s">
        <v>700</v>
      </c>
      <c r="K4621">
        <v>298489</v>
      </c>
      <c r="L4621">
        <v>184881</v>
      </c>
      <c r="P4621" t="s">
        <v>126</v>
      </c>
      <c r="Q4621" t="s">
        <v>170</v>
      </c>
      <c r="U4621">
        <v>7</v>
      </c>
      <c r="V4621">
        <v>14</v>
      </c>
      <c r="Y4621" t="s">
        <v>122</v>
      </c>
      <c r="Z4621">
        <v>102</v>
      </c>
      <c r="AA4621" t="s">
        <v>123</v>
      </c>
      <c r="AB4621" t="s">
        <v>124</v>
      </c>
      <c r="AC4621">
        <v>297</v>
      </c>
    </row>
    <row r="4622" spans="1:29" x14ac:dyDescent="0.25">
      <c r="A4622">
        <v>345</v>
      </c>
      <c r="B4622">
        <v>345102</v>
      </c>
      <c r="C4622" t="s">
        <v>78</v>
      </c>
      <c r="D4622">
        <v>6150</v>
      </c>
      <c r="E4622">
        <v>1690.96</v>
      </c>
      <c r="F4622" s="1">
        <v>41828</v>
      </c>
      <c r="G4622" t="s">
        <v>119</v>
      </c>
      <c r="H4622" t="s">
        <v>701</v>
      </c>
      <c r="I4622" t="s">
        <v>702</v>
      </c>
      <c r="K4622">
        <v>300728</v>
      </c>
      <c r="L4622">
        <v>186599</v>
      </c>
      <c r="Q4622" t="s">
        <v>703</v>
      </c>
      <c r="U4622">
        <v>7</v>
      </c>
      <c r="V4622">
        <v>14</v>
      </c>
      <c r="X4622">
        <v>1098821</v>
      </c>
      <c r="Y4622" t="s">
        <v>122</v>
      </c>
      <c r="Z4622">
        <v>357</v>
      </c>
      <c r="AA4622" t="s">
        <v>123</v>
      </c>
      <c r="AB4622" t="s">
        <v>124</v>
      </c>
      <c r="AC4622">
        <v>886</v>
      </c>
    </row>
    <row r="4623" spans="1:29" x14ac:dyDescent="0.25">
      <c r="A4623">
        <v>345</v>
      </c>
      <c r="B4623">
        <v>345102</v>
      </c>
      <c r="C4623" t="s">
        <v>78</v>
      </c>
      <c r="D4623">
        <v>6150</v>
      </c>
      <c r="E4623">
        <v>1384.66</v>
      </c>
      <c r="F4623" s="1">
        <v>41828</v>
      </c>
      <c r="G4623" t="s">
        <v>119</v>
      </c>
      <c r="H4623" t="s">
        <v>701</v>
      </c>
      <c r="I4623" t="s">
        <v>702</v>
      </c>
      <c r="K4623">
        <v>300728</v>
      </c>
      <c r="L4623">
        <v>186599</v>
      </c>
      <c r="Q4623" t="s">
        <v>703</v>
      </c>
      <c r="U4623">
        <v>7</v>
      </c>
      <c r="V4623">
        <v>14</v>
      </c>
      <c r="X4623">
        <v>1098822</v>
      </c>
      <c r="Y4623" t="s">
        <v>122</v>
      </c>
      <c r="Z4623">
        <v>357</v>
      </c>
      <c r="AA4623" t="s">
        <v>123</v>
      </c>
      <c r="AB4623" t="s">
        <v>124</v>
      </c>
      <c r="AC4623">
        <v>887</v>
      </c>
    </row>
    <row r="4624" spans="1:29" x14ac:dyDescent="0.25">
      <c r="A4624">
        <v>345</v>
      </c>
      <c r="B4624">
        <v>345102</v>
      </c>
      <c r="C4624" t="s">
        <v>78</v>
      </c>
      <c r="D4624">
        <v>6150</v>
      </c>
      <c r="E4624">
        <v>1736</v>
      </c>
      <c r="F4624" s="1">
        <v>41828</v>
      </c>
      <c r="G4624" t="s">
        <v>119</v>
      </c>
      <c r="H4624" t="s">
        <v>701</v>
      </c>
      <c r="I4624" t="s">
        <v>702</v>
      </c>
      <c r="K4624">
        <v>300728</v>
      </c>
      <c r="L4624">
        <v>186599</v>
      </c>
      <c r="Q4624" t="s">
        <v>703</v>
      </c>
      <c r="U4624">
        <v>7</v>
      </c>
      <c r="V4624">
        <v>14</v>
      </c>
      <c r="X4624">
        <v>1098824</v>
      </c>
      <c r="Y4624" t="s">
        <v>122</v>
      </c>
      <c r="Z4624">
        <v>357</v>
      </c>
      <c r="AA4624" t="s">
        <v>123</v>
      </c>
      <c r="AB4624" t="s">
        <v>124</v>
      </c>
      <c r="AC4624">
        <v>888</v>
      </c>
    </row>
    <row r="4625" spans="1:29" x14ac:dyDescent="0.25">
      <c r="A4625">
        <v>345</v>
      </c>
      <c r="B4625">
        <v>345102</v>
      </c>
      <c r="C4625" t="s">
        <v>78</v>
      </c>
      <c r="D4625">
        <v>6150</v>
      </c>
      <c r="E4625">
        <v>2000.63</v>
      </c>
      <c r="F4625" s="1">
        <v>41828</v>
      </c>
      <c r="G4625" t="s">
        <v>119</v>
      </c>
      <c r="H4625" t="s">
        <v>701</v>
      </c>
      <c r="I4625" t="s">
        <v>702</v>
      </c>
      <c r="K4625">
        <v>300728</v>
      </c>
      <c r="L4625">
        <v>186599</v>
      </c>
      <c r="Q4625" t="s">
        <v>703</v>
      </c>
      <c r="U4625">
        <v>7</v>
      </c>
      <c r="V4625">
        <v>14</v>
      </c>
      <c r="X4625">
        <v>1098825</v>
      </c>
      <c r="Y4625" t="s">
        <v>122</v>
      </c>
      <c r="Z4625">
        <v>357</v>
      </c>
      <c r="AA4625" t="s">
        <v>123</v>
      </c>
      <c r="AB4625" t="s">
        <v>124</v>
      </c>
      <c r="AC4625">
        <v>889</v>
      </c>
    </row>
    <row r="4626" spans="1:29" x14ac:dyDescent="0.25">
      <c r="A4626">
        <v>345</v>
      </c>
      <c r="B4626">
        <v>345101</v>
      </c>
      <c r="C4626" t="s">
        <v>78</v>
      </c>
      <c r="D4626">
        <v>6150</v>
      </c>
      <c r="E4626">
        <v>1573.8</v>
      </c>
      <c r="F4626" s="1">
        <v>41828</v>
      </c>
      <c r="G4626" t="s">
        <v>119</v>
      </c>
      <c r="H4626" t="s">
        <v>701</v>
      </c>
      <c r="I4626" t="s">
        <v>702</v>
      </c>
      <c r="K4626">
        <v>300728</v>
      </c>
      <c r="L4626">
        <v>186599</v>
      </c>
      <c r="Q4626" t="s">
        <v>703</v>
      </c>
      <c r="U4626">
        <v>7</v>
      </c>
      <c r="V4626">
        <v>14</v>
      </c>
      <c r="X4626">
        <v>1098828</v>
      </c>
      <c r="Y4626" t="s">
        <v>122</v>
      </c>
      <c r="Z4626">
        <v>357</v>
      </c>
      <c r="AA4626" t="s">
        <v>123</v>
      </c>
      <c r="AB4626" t="s">
        <v>124</v>
      </c>
      <c r="AC4626">
        <v>890</v>
      </c>
    </row>
    <row r="4627" spans="1:29" x14ac:dyDescent="0.25">
      <c r="A4627">
        <v>345</v>
      </c>
      <c r="B4627">
        <v>345102</v>
      </c>
      <c r="C4627" t="s">
        <v>78</v>
      </c>
      <c r="D4627">
        <v>6150</v>
      </c>
      <c r="E4627">
        <v>1661.24</v>
      </c>
      <c r="F4627" s="1">
        <v>41828</v>
      </c>
      <c r="G4627" t="s">
        <v>119</v>
      </c>
      <c r="H4627" t="s">
        <v>701</v>
      </c>
      <c r="I4627" t="s">
        <v>702</v>
      </c>
      <c r="K4627">
        <v>300728</v>
      </c>
      <c r="L4627">
        <v>186599</v>
      </c>
      <c r="Q4627" t="s">
        <v>703</v>
      </c>
      <c r="U4627">
        <v>7</v>
      </c>
      <c r="V4627">
        <v>14</v>
      </c>
      <c r="X4627">
        <v>1098942</v>
      </c>
      <c r="Y4627" t="s">
        <v>122</v>
      </c>
      <c r="Z4627">
        <v>357</v>
      </c>
      <c r="AA4627" t="s">
        <v>123</v>
      </c>
      <c r="AB4627" t="s">
        <v>124</v>
      </c>
      <c r="AC4627">
        <v>1054</v>
      </c>
    </row>
    <row r="4628" spans="1:29" x14ac:dyDescent="0.25">
      <c r="A4628">
        <v>345</v>
      </c>
      <c r="B4628">
        <v>345102</v>
      </c>
      <c r="C4628" t="s">
        <v>78</v>
      </c>
      <c r="D4628">
        <v>6150</v>
      </c>
      <c r="E4628">
        <v>1232.8</v>
      </c>
      <c r="F4628" s="1">
        <v>41828</v>
      </c>
      <c r="G4628" t="s">
        <v>119</v>
      </c>
      <c r="H4628" t="s">
        <v>701</v>
      </c>
      <c r="I4628" t="s">
        <v>702</v>
      </c>
      <c r="K4628">
        <v>300728</v>
      </c>
      <c r="L4628">
        <v>186599</v>
      </c>
      <c r="Q4628" t="s">
        <v>703</v>
      </c>
      <c r="U4628">
        <v>7</v>
      </c>
      <c r="V4628">
        <v>14</v>
      </c>
      <c r="X4628">
        <v>1099394</v>
      </c>
      <c r="Y4628" t="s">
        <v>122</v>
      </c>
      <c r="Z4628">
        <v>357</v>
      </c>
      <c r="AA4628" t="s">
        <v>123</v>
      </c>
      <c r="AB4628" t="s">
        <v>124</v>
      </c>
      <c r="AC4628">
        <v>1629</v>
      </c>
    </row>
    <row r="4629" spans="1:29" x14ac:dyDescent="0.25">
      <c r="A4629">
        <v>345</v>
      </c>
      <c r="B4629">
        <v>345102</v>
      </c>
      <c r="C4629" t="s">
        <v>78</v>
      </c>
      <c r="D4629">
        <v>6150</v>
      </c>
      <c r="E4629">
        <v>1196.3800000000001</v>
      </c>
      <c r="F4629" s="1">
        <v>41828</v>
      </c>
      <c r="G4629" t="s">
        <v>119</v>
      </c>
      <c r="H4629" t="s">
        <v>701</v>
      </c>
      <c r="I4629" t="s">
        <v>702</v>
      </c>
      <c r="K4629">
        <v>300728</v>
      </c>
      <c r="L4629">
        <v>186599</v>
      </c>
      <c r="Q4629" t="s">
        <v>703</v>
      </c>
      <c r="U4629">
        <v>7</v>
      </c>
      <c r="V4629">
        <v>14</v>
      </c>
      <c r="X4629">
        <v>1099689</v>
      </c>
      <c r="Y4629" t="s">
        <v>122</v>
      </c>
      <c r="Z4629">
        <v>357</v>
      </c>
      <c r="AA4629" t="s">
        <v>123</v>
      </c>
      <c r="AB4629" t="s">
        <v>124</v>
      </c>
      <c r="AC4629">
        <v>2430</v>
      </c>
    </row>
    <row r="4630" spans="1:29" x14ac:dyDescent="0.25">
      <c r="A4630">
        <v>345</v>
      </c>
      <c r="B4630">
        <v>345101</v>
      </c>
      <c r="C4630" t="s">
        <v>78</v>
      </c>
      <c r="D4630">
        <v>6150</v>
      </c>
      <c r="E4630">
        <v>1105.77</v>
      </c>
      <c r="F4630" s="1">
        <v>41828</v>
      </c>
      <c r="G4630" t="s">
        <v>119</v>
      </c>
      <c r="H4630" t="s">
        <v>701</v>
      </c>
      <c r="I4630" t="s">
        <v>702</v>
      </c>
      <c r="K4630">
        <v>300728</v>
      </c>
      <c r="L4630">
        <v>186599</v>
      </c>
      <c r="Q4630" t="s">
        <v>703</v>
      </c>
      <c r="U4630">
        <v>7</v>
      </c>
      <c r="V4630">
        <v>14</v>
      </c>
      <c r="X4630">
        <v>1099936</v>
      </c>
      <c r="Y4630" t="s">
        <v>122</v>
      </c>
      <c r="Z4630">
        <v>357</v>
      </c>
      <c r="AA4630" t="s">
        <v>123</v>
      </c>
      <c r="AB4630" t="s">
        <v>124</v>
      </c>
      <c r="AC4630">
        <v>2610</v>
      </c>
    </row>
    <row r="4631" spans="1:29" x14ac:dyDescent="0.25">
      <c r="A4631">
        <v>345</v>
      </c>
      <c r="B4631">
        <v>345102</v>
      </c>
      <c r="C4631" t="s">
        <v>78</v>
      </c>
      <c r="D4631">
        <v>6150</v>
      </c>
      <c r="E4631">
        <v>37.049999999999997</v>
      </c>
      <c r="F4631" s="1">
        <v>41828</v>
      </c>
      <c r="G4631" t="s">
        <v>119</v>
      </c>
      <c r="H4631" t="s">
        <v>602</v>
      </c>
      <c r="I4631" t="s">
        <v>704</v>
      </c>
      <c r="K4631">
        <v>300717</v>
      </c>
      <c r="L4631">
        <v>186392</v>
      </c>
      <c r="Q4631" t="s">
        <v>604</v>
      </c>
      <c r="U4631">
        <v>7</v>
      </c>
      <c r="V4631">
        <v>14</v>
      </c>
      <c r="X4631">
        <v>1098821</v>
      </c>
      <c r="Y4631" t="s">
        <v>122</v>
      </c>
      <c r="Z4631">
        <v>110</v>
      </c>
      <c r="AA4631" t="s">
        <v>123</v>
      </c>
      <c r="AB4631" t="s">
        <v>124</v>
      </c>
      <c r="AC4631">
        <v>184</v>
      </c>
    </row>
    <row r="4632" spans="1:29" x14ac:dyDescent="0.25">
      <c r="A4632">
        <v>345</v>
      </c>
      <c r="B4632">
        <v>345102</v>
      </c>
      <c r="C4632" t="s">
        <v>78</v>
      </c>
      <c r="D4632">
        <v>6150</v>
      </c>
      <c r="E4632">
        <v>74.099999999999994</v>
      </c>
      <c r="F4632" s="1">
        <v>41828</v>
      </c>
      <c r="G4632" t="s">
        <v>119</v>
      </c>
      <c r="H4632" t="s">
        <v>602</v>
      </c>
      <c r="I4632" t="s">
        <v>705</v>
      </c>
      <c r="K4632">
        <v>300717</v>
      </c>
      <c r="L4632">
        <v>186392</v>
      </c>
      <c r="Q4632" t="s">
        <v>604</v>
      </c>
      <c r="U4632">
        <v>7</v>
      </c>
      <c r="V4632">
        <v>14</v>
      </c>
      <c r="X4632">
        <v>1098821</v>
      </c>
      <c r="Y4632" t="s">
        <v>122</v>
      </c>
      <c r="Z4632">
        <v>110</v>
      </c>
      <c r="AA4632" t="s">
        <v>123</v>
      </c>
      <c r="AB4632" t="s">
        <v>124</v>
      </c>
      <c r="AC4632">
        <v>185</v>
      </c>
    </row>
    <row r="4633" spans="1:29" x14ac:dyDescent="0.25">
      <c r="A4633">
        <v>345</v>
      </c>
      <c r="B4633">
        <v>345102</v>
      </c>
      <c r="C4633" t="s">
        <v>78</v>
      </c>
      <c r="D4633">
        <v>6150</v>
      </c>
      <c r="E4633">
        <v>37.049999999999997</v>
      </c>
      <c r="F4633" s="1">
        <v>41828</v>
      </c>
      <c r="G4633" t="s">
        <v>119</v>
      </c>
      <c r="H4633" t="s">
        <v>602</v>
      </c>
      <c r="I4633" t="s">
        <v>706</v>
      </c>
      <c r="K4633">
        <v>300717</v>
      </c>
      <c r="L4633">
        <v>186392</v>
      </c>
      <c r="Q4633" t="s">
        <v>604</v>
      </c>
      <c r="U4633">
        <v>7</v>
      </c>
      <c r="V4633">
        <v>14</v>
      </c>
      <c r="X4633">
        <v>1098821</v>
      </c>
      <c r="Y4633" t="s">
        <v>122</v>
      </c>
      <c r="Z4633">
        <v>110</v>
      </c>
      <c r="AA4633" t="s">
        <v>123</v>
      </c>
      <c r="AB4633" t="s">
        <v>124</v>
      </c>
      <c r="AC4633">
        <v>186</v>
      </c>
    </row>
    <row r="4634" spans="1:29" x14ac:dyDescent="0.25">
      <c r="A4634">
        <v>345</v>
      </c>
      <c r="B4634">
        <v>345102</v>
      </c>
      <c r="C4634" t="s">
        <v>78</v>
      </c>
      <c r="D4634">
        <v>6150</v>
      </c>
      <c r="E4634">
        <v>74.099999999999994</v>
      </c>
      <c r="F4634" s="1">
        <v>41828</v>
      </c>
      <c r="G4634" t="s">
        <v>119</v>
      </c>
      <c r="H4634" t="s">
        <v>602</v>
      </c>
      <c r="I4634" t="s">
        <v>707</v>
      </c>
      <c r="K4634">
        <v>300717</v>
      </c>
      <c r="L4634">
        <v>186392</v>
      </c>
      <c r="Q4634" t="s">
        <v>604</v>
      </c>
      <c r="U4634">
        <v>7</v>
      </c>
      <c r="V4634">
        <v>14</v>
      </c>
      <c r="X4634">
        <v>1098821</v>
      </c>
      <c r="Y4634" t="s">
        <v>122</v>
      </c>
      <c r="Z4634">
        <v>110</v>
      </c>
      <c r="AA4634" t="s">
        <v>123</v>
      </c>
      <c r="AB4634" t="s">
        <v>124</v>
      </c>
      <c r="AC4634">
        <v>187</v>
      </c>
    </row>
    <row r="4635" spans="1:29" x14ac:dyDescent="0.25">
      <c r="A4635">
        <v>345</v>
      </c>
      <c r="B4635">
        <v>345102</v>
      </c>
      <c r="C4635" t="s">
        <v>78</v>
      </c>
      <c r="D4635">
        <v>6150</v>
      </c>
      <c r="E4635">
        <v>74.099999999999994</v>
      </c>
      <c r="F4635" s="1">
        <v>41828</v>
      </c>
      <c r="G4635" t="s">
        <v>119</v>
      </c>
      <c r="H4635" t="s">
        <v>602</v>
      </c>
      <c r="I4635" t="s">
        <v>708</v>
      </c>
      <c r="K4635">
        <v>300717</v>
      </c>
      <c r="L4635">
        <v>186392</v>
      </c>
      <c r="Q4635" t="s">
        <v>604</v>
      </c>
      <c r="U4635">
        <v>7</v>
      </c>
      <c r="V4635">
        <v>14</v>
      </c>
      <c r="X4635">
        <v>1098821</v>
      </c>
      <c r="Y4635" t="s">
        <v>122</v>
      </c>
      <c r="Z4635">
        <v>110</v>
      </c>
      <c r="AA4635" t="s">
        <v>123</v>
      </c>
      <c r="AB4635" t="s">
        <v>124</v>
      </c>
      <c r="AC4635">
        <v>188</v>
      </c>
    </row>
    <row r="4636" spans="1:29" x14ac:dyDescent="0.25">
      <c r="A4636">
        <v>345</v>
      </c>
      <c r="B4636">
        <v>345102</v>
      </c>
      <c r="C4636" t="s">
        <v>78</v>
      </c>
      <c r="D4636">
        <v>6150</v>
      </c>
      <c r="E4636">
        <v>37.049999999999997</v>
      </c>
      <c r="F4636" s="1">
        <v>41828</v>
      </c>
      <c r="G4636" t="s">
        <v>119</v>
      </c>
      <c r="H4636" t="s">
        <v>602</v>
      </c>
      <c r="I4636" t="s">
        <v>709</v>
      </c>
      <c r="K4636">
        <v>300717</v>
      </c>
      <c r="L4636">
        <v>186392</v>
      </c>
      <c r="Q4636" t="s">
        <v>604</v>
      </c>
      <c r="U4636">
        <v>7</v>
      </c>
      <c r="V4636">
        <v>14</v>
      </c>
      <c r="X4636">
        <v>1098821</v>
      </c>
      <c r="Y4636" t="s">
        <v>122</v>
      </c>
      <c r="Z4636">
        <v>110</v>
      </c>
      <c r="AA4636" t="s">
        <v>123</v>
      </c>
      <c r="AB4636" t="s">
        <v>124</v>
      </c>
      <c r="AC4636">
        <v>189</v>
      </c>
    </row>
    <row r="4637" spans="1:29" x14ac:dyDescent="0.25">
      <c r="A4637">
        <v>345</v>
      </c>
      <c r="B4637">
        <v>345102</v>
      </c>
      <c r="C4637" t="s">
        <v>78</v>
      </c>
      <c r="D4637">
        <v>6150</v>
      </c>
      <c r="E4637">
        <v>74.099999999999994</v>
      </c>
      <c r="F4637" s="1">
        <v>41828</v>
      </c>
      <c r="G4637" t="s">
        <v>119</v>
      </c>
      <c r="H4637" t="s">
        <v>602</v>
      </c>
      <c r="I4637" t="s">
        <v>710</v>
      </c>
      <c r="K4637">
        <v>300717</v>
      </c>
      <c r="L4637">
        <v>186392</v>
      </c>
      <c r="Q4637" t="s">
        <v>604</v>
      </c>
      <c r="U4637">
        <v>7</v>
      </c>
      <c r="V4637">
        <v>14</v>
      </c>
      <c r="X4637">
        <v>1098821</v>
      </c>
      <c r="Y4637" t="s">
        <v>122</v>
      </c>
      <c r="Z4637">
        <v>110</v>
      </c>
      <c r="AA4637" t="s">
        <v>123</v>
      </c>
      <c r="AB4637" t="s">
        <v>124</v>
      </c>
      <c r="AC4637">
        <v>190</v>
      </c>
    </row>
    <row r="4638" spans="1:29" x14ac:dyDescent="0.25">
      <c r="A4638">
        <v>345</v>
      </c>
      <c r="B4638">
        <v>345102</v>
      </c>
      <c r="C4638" t="s">
        <v>78</v>
      </c>
      <c r="D4638">
        <v>6150</v>
      </c>
      <c r="E4638">
        <v>37.049999999999997</v>
      </c>
      <c r="F4638" s="1">
        <v>41828</v>
      </c>
      <c r="G4638" t="s">
        <v>119</v>
      </c>
      <c r="H4638" t="s">
        <v>602</v>
      </c>
      <c r="I4638" t="s">
        <v>711</v>
      </c>
      <c r="K4638">
        <v>300717</v>
      </c>
      <c r="L4638">
        <v>186392</v>
      </c>
      <c r="Q4638" t="s">
        <v>604</v>
      </c>
      <c r="U4638">
        <v>7</v>
      </c>
      <c r="V4638">
        <v>14</v>
      </c>
      <c r="X4638">
        <v>1098822</v>
      </c>
      <c r="Y4638" t="s">
        <v>122</v>
      </c>
      <c r="Z4638">
        <v>110</v>
      </c>
      <c r="AA4638" t="s">
        <v>123</v>
      </c>
      <c r="AB4638" t="s">
        <v>124</v>
      </c>
      <c r="AC4638">
        <v>191</v>
      </c>
    </row>
    <row r="4639" spans="1:29" x14ac:dyDescent="0.25">
      <c r="A4639">
        <v>345</v>
      </c>
      <c r="B4639">
        <v>345102</v>
      </c>
      <c r="C4639" t="s">
        <v>78</v>
      </c>
      <c r="D4639">
        <v>6150</v>
      </c>
      <c r="E4639">
        <v>37.049999999999997</v>
      </c>
      <c r="F4639" s="1">
        <v>41828</v>
      </c>
      <c r="G4639" t="s">
        <v>119</v>
      </c>
      <c r="H4639" t="s">
        <v>602</v>
      </c>
      <c r="I4639" t="s">
        <v>712</v>
      </c>
      <c r="K4639">
        <v>300717</v>
      </c>
      <c r="L4639">
        <v>186392</v>
      </c>
      <c r="Q4639" t="s">
        <v>604</v>
      </c>
      <c r="U4639">
        <v>7</v>
      </c>
      <c r="V4639">
        <v>14</v>
      </c>
      <c r="X4639">
        <v>1098822</v>
      </c>
      <c r="Y4639" t="s">
        <v>122</v>
      </c>
      <c r="Z4639">
        <v>110</v>
      </c>
      <c r="AA4639" t="s">
        <v>123</v>
      </c>
      <c r="AB4639" t="s">
        <v>124</v>
      </c>
      <c r="AC4639">
        <v>192</v>
      </c>
    </row>
    <row r="4640" spans="1:29" x14ac:dyDescent="0.25">
      <c r="A4640">
        <v>345</v>
      </c>
      <c r="B4640">
        <v>345102</v>
      </c>
      <c r="C4640" t="s">
        <v>78</v>
      </c>
      <c r="D4640">
        <v>6150</v>
      </c>
      <c r="E4640">
        <v>37.049999999999997</v>
      </c>
      <c r="F4640" s="1">
        <v>41828</v>
      </c>
      <c r="G4640" t="s">
        <v>119</v>
      </c>
      <c r="H4640" t="s">
        <v>602</v>
      </c>
      <c r="I4640" t="s">
        <v>713</v>
      </c>
      <c r="K4640">
        <v>300717</v>
      </c>
      <c r="L4640">
        <v>186392</v>
      </c>
      <c r="Q4640" t="s">
        <v>604</v>
      </c>
      <c r="U4640">
        <v>7</v>
      </c>
      <c r="V4640">
        <v>14</v>
      </c>
      <c r="X4640">
        <v>1098822</v>
      </c>
      <c r="Y4640" t="s">
        <v>122</v>
      </c>
      <c r="Z4640">
        <v>110</v>
      </c>
      <c r="AA4640" t="s">
        <v>123</v>
      </c>
      <c r="AB4640" t="s">
        <v>124</v>
      </c>
      <c r="AC4640">
        <v>193</v>
      </c>
    </row>
    <row r="4641" spans="1:29" x14ac:dyDescent="0.25">
      <c r="A4641">
        <v>345</v>
      </c>
      <c r="B4641">
        <v>345102</v>
      </c>
      <c r="C4641" t="s">
        <v>78</v>
      </c>
      <c r="D4641">
        <v>6150</v>
      </c>
      <c r="E4641">
        <v>111.15</v>
      </c>
      <c r="F4641" s="1">
        <v>41828</v>
      </c>
      <c r="G4641" t="s">
        <v>119</v>
      </c>
      <c r="H4641" t="s">
        <v>602</v>
      </c>
      <c r="I4641" t="s">
        <v>714</v>
      </c>
      <c r="K4641">
        <v>300717</v>
      </c>
      <c r="L4641">
        <v>186392</v>
      </c>
      <c r="Q4641" t="s">
        <v>604</v>
      </c>
      <c r="U4641">
        <v>7</v>
      </c>
      <c r="V4641">
        <v>14</v>
      </c>
      <c r="X4641">
        <v>1098822</v>
      </c>
      <c r="Y4641" t="s">
        <v>122</v>
      </c>
      <c r="Z4641">
        <v>110</v>
      </c>
      <c r="AA4641" t="s">
        <v>123</v>
      </c>
      <c r="AB4641" t="s">
        <v>124</v>
      </c>
      <c r="AC4641">
        <v>194</v>
      </c>
    </row>
    <row r="4642" spans="1:29" x14ac:dyDescent="0.25">
      <c r="A4642">
        <v>345</v>
      </c>
      <c r="B4642">
        <v>345102</v>
      </c>
      <c r="C4642" t="s">
        <v>78</v>
      </c>
      <c r="D4642">
        <v>6150</v>
      </c>
      <c r="E4642">
        <v>111.15</v>
      </c>
      <c r="F4642" s="1">
        <v>41828</v>
      </c>
      <c r="G4642" t="s">
        <v>119</v>
      </c>
      <c r="H4642" t="s">
        <v>602</v>
      </c>
      <c r="I4642" t="s">
        <v>715</v>
      </c>
      <c r="K4642">
        <v>300717</v>
      </c>
      <c r="L4642">
        <v>186392</v>
      </c>
      <c r="Q4642" t="s">
        <v>604</v>
      </c>
      <c r="U4642">
        <v>7</v>
      </c>
      <c r="V4642">
        <v>14</v>
      </c>
      <c r="X4642">
        <v>1098824</v>
      </c>
      <c r="Y4642" t="s">
        <v>122</v>
      </c>
      <c r="Z4642">
        <v>110</v>
      </c>
      <c r="AA4642" t="s">
        <v>123</v>
      </c>
      <c r="AB4642" t="s">
        <v>124</v>
      </c>
      <c r="AC4642">
        <v>195</v>
      </c>
    </row>
    <row r="4643" spans="1:29" x14ac:dyDescent="0.25">
      <c r="A4643">
        <v>345</v>
      </c>
      <c r="B4643">
        <v>345102</v>
      </c>
      <c r="C4643" t="s">
        <v>78</v>
      </c>
      <c r="D4643">
        <v>6150</v>
      </c>
      <c r="E4643">
        <v>111.15</v>
      </c>
      <c r="F4643" s="1">
        <v>41828</v>
      </c>
      <c r="G4643" t="s">
        <v>119</v>
      </c>
      <c r="H4643" t="s">
        <v>602</v>
      </c>
      <c r="I4643" t="s">
        <v>716</v>
      </c>
      <c r="K4643">
        <v>300717</v>
      </c>
      <c r="L4643">
        <v>186392</v>
      </c>
      <c r="Q4643" t="s">
        <v>604</v>
      </c>
      <c r="U4643">
        <v>7</v>
      </c>
      <c r="V4643">
        <v>14</v>
      </c>
      <c r="X4643">
        <v>1098824</v>
      </c>
      <c r="Y4643" t="s">
        <v>122</v>
      </c>
      <c r="Z4643">
        <v>110</v>
      </c>
      <c r="AA4643" t="s">
        <v>123</v>
      </c>
      <c r="AB4643" t="s">
        <v>124</v>
      </c>
      <c r="AC4643">
        <v>196</v>
      </c>
    </row>
    <row r="4644" spans="1:29" x14ac:dyDescent="0.25">
      <c r="A4644">
        <v>345</v>
      </c>
      <c r="B4644">
        <v>345102</v>
      </c>
      <c r="C4644" t="s">
        <v>78</v>
      </c>
      <c r="D4644">
        <v>6150</v>
      </c>
      <c r="E4644">
        <v>111.15</v>
      </c>
      <c r="F4644" s="1">
        <v>41828</v>
      </c>
      <c r="G4644" t="s">
        <v>119</v>
      </c>
      <c r="H4644" t="s">
        <v>602</v>
      </c>
      <c r="I4644" t="s">
        <v>717</v>
      </c>
      <c r="K4644">
        <v>300717</v>
      </c>
      <c r="L4644">
        <v>186392</v>
      </c>
      <c r="Q4644" t="s">
        <v>604</v>
      </c>
      <c r="U4644">
        <v>7</v>
      </c>
      <c r="V4644">
        <v>14</v>
      </c>
      <c r="X4644">
        <v>1098824</v>
      </c>
      <c r="Y4644" t="s">
        <v>122</v>
      </c>
      <c r="Z4644">
        <v>110</v>
      </c>
      <c r="AA4644" t="s">
        <v>123</v>
      </c>
      <c r="AB4644" t="s">
        <v>124</v>
      </c>
      <c r="AC4644">
        <v>197</v>
      </c>
    </row>
    <row r="4645" spans="1:29" x14ac:dyDescent="0.25">
      <c r="A4645">
        <v>345</v>
      </c>
      <c r="B4645">
        <v>345102</v>
      </c>
      <c r="C4645" t="s">
        <v>78</v>
      </c>
      <c r="D4645">
        <v>6150</v>
      </c>
      <c r="E4645">
        <v>111.15</v>
      </c>
      <c r="F4645" s="1">
        <v>41828</v>
      </c>
      <c r="G4645" t="s">
        <v>119</v>
      </c>
      <c r="H4645" t="s">
        <v>602</v>
      </c>
      <c r="I4645" t="s">
        <v>718</v>
      </c>
      <c r="K4645">
        <v>300717</v>
      </c>
      <c r="L4645">
        <v>186392</v>
      </c>
      <c r="Q4645" t="s">
        <v>604</v>
      </c>
      <c r="U4645">
        <v>7</v>
      </c>
      <c r="V4645">
        <v>14</v>
      </c>
      <c r="X4645">
        <v>1098824</v>
      </c>
      <c r="Y4645" t="s">
        <v>122</v>
      </c>
      <c r="Z4645">
        <v>110</v>
      </c>
      <c r="AA4645" t="s">
        <v>123</v>
      </c>
      <c r="AB4645" t="s">
        <v>124</v>
      </c>
      <c r="AC4645">
        <v>198</v>
      </c>
    </row>
    <row r="4646" spans="1:29" x14ac:dyDescent="0.25">
      <c r="A4646">
        <v>345</v>
      </c>
      <c r="B4646">
        <v>345102</v>
      </c>
      <c r="C4646" t="s">
        <v>78</v>
      </c>
      <c r="D4646">
        <v>6150</v>
      </c>
      <c r="E4646">
        <v>111.15</v>
      </c>
      <c r="F4646" s="1">
        <v>41828</v>
      </c>
      <c r="G4646" t="s">
        <v>119</v>
      </c>
      <c r="H4646" t="s">
        <v>602</v>
      </c>
      <c r="I4646" t="s">
        <v>719</v>
      </c>
      <c r="K4646">
        <v>300717</v>
      </c>
      <c r="L4646">
        <v>186392</v>
      </c>
      <c r="Q4646" t="s">
        <v>604</v>
      </c>
      <c r="U4646">
        <v>7</v>
      </c>
      <c r="V4646">
        <v>14</v>
      </c>
      <c r="X4646">
        <v>1098824</v>
      </c>
      <c r="Y4646" t="s">
        <v>122</v>
      </c>
      <c r="Z4646">
        <v>110</v>
      </c>
      <c r="AA4646" t="s">
        <v>123</v>
      </c>
      <c r="AB4646" t="s">
        <v>124</v>
      </c>
      <c r="AC4646">
        <v>199</v>
      </c>
    </row>
    <row r="4647" spans="1:29" x14ac:dyDescent="0.25">
      <c r="A4647">
        <v>345</v>
      </c>
      <c r="B4647">
        <v>345102</v>
      </c>
      <c r="C4647" t="s">
        <v>78</v>
      </c>
      <c r="D4647">
        <v>6150</v>
      </c>
      <c r="E4647">
        <v>111.15</v>
      </c>
      <c r="F4647" s="1">
        <v>41828</v>
      </c>
      <c r="G4647" t="s">
        <v>119</v>
      </c>
      <c r="H4647" t="s">
        <v>602</v>
      </c>
      <c r="I4647" t="s">
        <v>720</v>
      </c>
      <c r="K4647">
        <v>300717</v>
      </c>
      <c r="L4647">
        <v>186392</v>
      </c>
      <c r="Q4647" t="s">
        <v>604</v>
      </c>
      <c r="U4647">
        <v>7</v>
      </c>
      <c r="V4647">
        <v>14</v>
      </c>
      <c r="X4647">
        <v>1098824</v>
      </c>
      <c r="Y4647" t="s">
        <v>122</v>
      </c>
      <c r="Z4647">
        <v>110</v>
      </c>
      <c r="AA4647" t="s">
        <v>123</v>
      </c>
      <c r="AB4647" t="s">
        <v>124</v>
      </c>
      <c r="AC4647">
        <v>200</v>
      </c>
    </row>
    <row r="4648" spans="1:29" x14ac:dyDescent="0.25">
      <c r="A4648">
        <v>345</v>
      </c>
      <c r="B4648">
        <v>345102</v>
      </c>
      <c r="C4648" t="s">
        <v>78</v>
      </c>
      <c r="D4648">
        <v>6150</v>
      </c>
      <c r="E4648">
        <v>111.15</v>
      </c>
      <c r="F4648" s="1">
        <v>41828</v>
      </c>
      <c r="G4648" t="s">
        <v>119</v>
      </c>
      <c r="H4648" t="s">
        <v>602</v>
      </c>
      <c r="I4648" t="s">
        <v>721</v>
      </c>
      <c r="K4648">
        <v>300717</v>
      </c>
      <c r="L4648">
        <v>186392</v>
      </c>
      <c r="Q4648" t="s">
        <v>604</v>
      </c>
      <c r="U4648">
        <v>7</v>
      </c>
      <c r="V4648">
        <v>14</v>
      </c>
      <c r="X4648">
        <v>1098824</v>
      </c>
      <c r="Y4648" t="s">
        <v>122</v>
      </c>
      <c r="Z4648">
        <v>110</v>
      </c>
      <c r="AA4648" t="s">
        <v>123</v>
      </c>
      <c r="AB4648" t="s">
        <v>124</v>
      </c>
      <c r="AC4648">
        <v>201</v>
      </c>
    </row>
    <row r="4649" spans="1:29" x14ac:dyDescent="0.25">
      <c r="A4649">
        <v>345</v>
      </c>
      <c r="B4649">
        <v>345102</v>
      </c>
      <c r="C4649" t="s">
        <v>78</v>
      </c>
      <c r="D4649">
        <v>6150</v>
      </c>
      <c r="E4649">
        <v>111.15</v>
      </c>
      <c r="F4649" s="1">
        <v>41828</v>
      </c>
      <c r="G4649" t="s">
        <v>119</v>
      </c>
      <c r="H4649" t="s">
        <v>602</v>
      </c>
      <c r="I4649" t="s">
        <v>722</v>
      </c>
      <c r="K4649">
        <v>300717</v>
      </c>
      <c r="L4649">
        <v>186392</v>
      </c>
      <c r="Q4649" t="s">
        <v>604</v>
      </c>
      <c r="U4649">
        <v>7</v>
      </c>
      <c r="V4649">
        <v>14</v>
      </c>
      <c r="X4649">
        <v>1098824</v>
      </c>
      <c r="Y4649" t="s">
        <v>122</v>
      </c>
      <c r="Z4649">
        <v>110</v>
      </c>
      <c r="AA4649" t="s">
        <v>123</v>
      </c>
      <c r="AB4649" t="s">
        <v>124</v>
      </c>
      <c r="AC4649">
        <v>202</v>
      </c>
    </row>
    <row r="4650" spans="1:29" x14ac:dyDescent="0.25">
      <c r="A4650">
        <v>345</v>
      </c>
      <c r="B4650">
        <v>345102</v>
      </c>
      <c r="C4650" t="s">
        <v>78</v>
      </c>
      <c r="D4650">
        <v>6150</v>
      </c>
      <c r="E4650">
        <v>74.099999999999994</v>
      </c>
      <c r="F4650" s="1">
        <v>41828</v>
      </c>
      <c r="G4650" t="s">
        <v>119</v>
      </c>
      <c r="H4650" t="s">
        <v>602</v>
      </c>
      <c r="I4650" t="s">
        <v>723</v>
      </c>
      <c r="K4650">
        <v>300717</v>
      </c>
      <c r="L4650">
        <v>186392</v>
      </c>
      <c r="Q4650" t="s">
        <v>604</v>
      </c>
      <c r="U4650">
        <v>7</v>
      </c>
      <c r="V4650">
        <v>14</v>
      </c>
      <c r="X4650">
        <v>1098825</v>
      </c>
      <c r="Y4650" t="s">
        <v>122</v>
      </c>
      <c r="Z4650">
        <v>110</v>
      </c>
      <c r="AA4650" t="s">
        <v>123</v>
      </c>
      <c r="AB4650" t="s">
        <v>124</v>
      </c>
      <c r="AC4650">
        <v>203</v>
      </c>
    </row>
    <row r="4651" spans="1:29" x14ac:dyDescent="0.25">
      <c r="A4651">
        <v>345</v>
      </c>
      <c r="B4651">
        <v>345102</v>
      </c>
      <c r="C4651" t="s">
        <v>78</v>
      </c>
      <c r="D4651">
        <v>6150</v>
      </c>
      <c r="E4651">
        <v>74.099999999999994</v>
      </c>
      <c r="F4651" s="1">
        <v>41828</v>
      </c>
      <c r="G4651" t="s">
        <v>119</v>
      </c>
      <c r="H4651" t="s">
        <v>602</v>
      </c>
      <c r="I4651" t="s">
        <v>724</v>
      </c>
      <c r="K4651">
        <v>300717</v>
      </c>
      <c r="L4651">
        <v>186392</v>
      </c>
      <c r="Q4651" t="s">
        <v>604</v>
      </c>
      <c r="U4651">
        <v>7</v>
      </c>
      <c r="V4651">
        <v>14</v>
      </c>
      <c r="X4651">
        <v>1098825</v>
      </c>
      <c r="Y4651" t="s">
        <v>122</v>
      </c>
      <c r="Z4651">
        <v>110</v>
      </c>
      <c r="AA4651" t="s">
        <v>123</v>
      </c>
      <c r="AB4651" t="s">
        <v>124</v>
      </c>
      <c r="AC4651">
        <v>204</v>
      </c>
    </row>
    <row r="4652" spans="1:29" x14ac:dyDescent="0.25">
      <c r="A4652">
        <v>345</v>
      </c>
      <c r="B4652">
        <v>345102</v>
      </c>
      <c r="C4652" t="s">
        <v>78</v>
      </c>
      <c r="D4652">
        <v>6150</v>
      </c>
      <c r="E4652">
        <v>222.3</v>
      </c>
      <c r="F4652" s="1">
        <v>41828</v>
      </c>
      <c r="G4652" t="s">
        <v>119</v>
      </c>
      <c r="H4652" t="s">
        <v>602</v>
      </c>
      <c r="I4652" t="s">
        <v>725</v>
      </c>
      <c r="K4652">
        <v>300717</v>
      </c>
      <c r="L4652">
        <v>186392</v>
      </c>
      <c r="Q4652" t="s">
        <v>604</v>
      </c>
      <c r="U4652">
        <v>7</v>
      </c>
      <c r="V4652">
        <v>14</v>
      </c>
      <c r="X4652">
        <v>1098825</v>
      </c>
      <c r="Y4652" t="s">
        <v>122</v>
      </c>
      <c r="Z4652">
        <v>110</v>
      </c>
      <c r="AA4652" t="s">
        <v>123</v>
      </c>
      <c r="AB4652" t="s">
        <v>124</v>
      </c>
      <c r="AC4652">
        <v>205</v>
      </c>
    </row>
    <row r="4653" spans="1:29" x14ac:dyDescent="0.25">
      <c r="A4653">
        <v>345</v>
      </c>
      <c r="B4653">
        <v>345102</v>
      </c>
      <c r="C4653" t="s">
        <v>78</v>
      </c>
      <c r="D4653">
        <v>6150</v>
      </c>
      <c r="E4653">
        <v>37.049999999999997</v>
      </c>
      <c r="F4653" s="1">
        <v>41828</v>
      </c>
      <c r="G4653" t="s">
        <v>119</v>
      </c>
      <c r="H4653" t="s">
        <v>602</v>
      </c>
      <c r="I4653" t="s">
        <v>726</v>
      </c>
      <c r="K4653">
        <v>300717</v>
      </c>
      <c r="L4653">
        <v>186392</v>
      </c>
      <c r="Q4653" t="s">
        <v>604</v>
      </c>
      <c r="U4653">
        <v>7</v>
      </c>
      <c r="V4653">
        <v>14</v>
      </c>
      <c r="X4653">
        <v>1098825</v>
      </c>
      <c r="Y4653" t="s">
        <v>122</v>
      </c>
      <c r="Z4653">
        <v>110</v>
      </c>
      <c r="AA4653" t="s">
        <v>123</v>
      </c>
      <c r="AB4653" t="s">
        <v>124</v>
      </c>
      <c r="AC4653">
        <v>206</v>
      </c>
    </row>
    <row r="4654" spans="1:29" x14ac:dyDescent="0.25">
      <c r="A4654">
        <v>345</v>
      </c>
      <c r="B4654">
        <v>345102</v>
      </c>
      <c r="C4654" t="s">
        <v>78</v>
      </c>
      <c r="D4654">
        <v>6150</v>
      </c>
      <c r="E4654">
        <v>37.049999999999997</v>
      </c>
      <c r="F4654" s="1">
        <v>41828</v>
      </c>
      <c r="G4654" t="s">
        <v>119</v>
      </c>
      <c r="H4654" t="s">
        <v>602</v>
      </c>
      <c r="I4654" t="s">
        <v>727</v>
      </c>
      <c r="K4654">
        <v>300717</v>
      </c>
      <c r="L4654">
        <v>186392</v>
      </c>
      <c r="Q4654" t="s">
        <v>604</v>
      </c>
      <c r="U4654">
        <v>7</v>
      </c>
      <c r="V4654">
        <v>14</v>
      </c>
      <c r="X4654">
        <v>1098825</v>
      </c>
      <c r="Y4654" t="s">
        <v>122</v>
      </c>
      <c r="Z4654">
        <v>110</v>
      </c>
      <c r="AA4654" t="s">
        <v>123</v>
      </c>
      <c r="AB4654" t="s">
        <v>124</v>
      </c>
      <c r="AC4654">
        <v>207</v>
      </c>
    </row>
    <row r="4655" spans="1:29" x14ac:dyDescent="0.25">
      <c r="A4655">
        <v>345</v>
      </c>
      <c r="B4655">
        <v>345102</v>
      </c>
      <c r="C4655" t="s">
        <v>78</v>
      </c>
      <c r="D4655">
        <v>6150</v>
      </c>
      <c r="E4655">
        <v>74.099999999999994</v>
      </c>
      <c r="F4655" s="1">
        <v>41828</v>
      </c>
      <c r="G4655" t="s">
        <v>119</v>
      </c>
      <c r="H4655" t="s">
        <v>602</v>
      </c>
      <c r="I4655" t="s">
        <v>728</v>
      </c>
      <c r="K4655">
        <v>300717</v>
      </c>
      <c r="L4655">
        <v>186392</v>
      </c>
      <c r="Q4655" t="s">
        <v>604</v>
      </c>
      <c r="U4655">
        <v>7</v>
      </c>
      <c r="V4655">
        <v>14</v>
      </c>
      <c r="X4655">
        <v>1098825</v>
      </c>
      <c r="Y4655" t="s">
        <v>122</v>
      </c>
      <c r="Z4655">
        <v>110</v>
      </c>
      <c r="AA4655" t="s">
        <v>123</v>
      </c>
      <c r="AB4655" t="s">
        <v>124</v>
      </c>
      <c r="AC4655">
        <v>208</v>
      </c>
    </row>
    <row r="4656" spans="1:29" x14ac:dyDescent="0.25">
      <c r="A4656">
        <v>345</v>
      </c>
      <c r="B4656">
        <v>345102</v>
      </c>
      <c r="C4656" t="s">
        <v>78</v>
      </c>
      <c r="D4656">
        <v>6150</v>
      </c>
      <c r="E4656">
        <v>148.19999999999999</v>
      </c>
      <c r="F4656" s="1">
        <v>41828</v>
      </c>
      <c r="G4656" t="s">
        <v>119</v>
      </c>
      <c r="H4656" t="s">
        <v>602</v>
      </c>
      <c r="I4656" t="s">
        <v>729</v>
      </c>
      <c r="K4656">
        <v>300717</v>
      </c>
      <c r="L4656">
        <v>186392</v>
      </c>
      <c r="Q4656" t="s">
        <v>604</v>
      </c>
      <c r="U4656">
        <v>7</v>
      </c>
      <c r="V4656">
        <v>14</v>
      </c>
      <c r="X4656">
        <v>1098825</v>
      </c>
      <c r="Y4656" t="s">
        <v>122</v>
      </c>
      <c r="Z4656">
        <v>110</v>
      </c>
      <c r="AA4656" t="s">
        <v>123</v>
      </c>
      <c r="AB4656" t="s">
        <v>124</v>
      </c>
      <c r="AC4656">
        <v>209</v>
      </c>
    </row>
    <row r="4657" spans="1:29" x14ac:dyDescent="0.25">
      <c r="A4657">
        <v>345</v>
      </c>
      <c r="B4657">
        <v>345102</v>
      </c>
      <c r="C4657" t="s">
        <v>78</v>
      </c>
      <c r="D4657">
        <v>6150</v>
      </c>
      <c r="E4657">
        <v>111.15</v>
      </c>
      <c r="F4657" s="1">
        <v>41828</v>
      </c>
      <c r="G4657" t="s">
        <v>119</v>
      </c>
      <c r="H4657" t="s">
        <v>602</v>
      </c>
      <c r="I4657" t="s">
        <v>730</v>
      </c>
      <c r="K4657">
        <v>300717</v>
      </c>
      <c r="L4657">
        <v>186392</v>
      </c>
      <c r="Q4657" t="s">
        <v>604</v>
      </c>
      <c r="U4657">
        <v>7</v>
      </c>
      <c r="V4657">
        <v>14</v>
      </c>
      <c r="X4657">
        <v>1099394</v>
      </c>
      <c r="Y4657" t="s">
        <v>122</v>
      </c>
      <c r="Z4657">
        <v>110</v>
      </c>
      <c r="AA4657" t="s">
        <v>123</v>
      </c>
      <c r="AB4657" t="s">
        <v>124</v>
      </c>
      <c r="AC4657">
        <v>377</v>
      </c>
    </row>
    <row r="4658" spans="1:29" x14ac:dyDescent="0.25">
      <c r="A4658">
        <v>345</v>
      </c>
      <c r="B4658">
        <v>345102</v>
      </c>
      <c r="C4658" t="s">
        <v>78</v>
      </c>
      <c r="D4658">
        <v>6150</v>
      </c>
      <c r="E4658">
        <v>111.15</v>
      </c>
      <c r="F4658" s="1">
        <v>41828</v>
      </c>
      <c r="G4658" t="s">
        <v>119</v>
      </c>
      <c r="H4658" t="s">
        <v>602</v>
      </c>
      <c r="I4658" t="s">
        <v>731</v>
      </c>
      <c r="K4658">
        <v>300717</v>
      </c>
      <c r="L4658">
        <v>186392</v>
      </c>
      <c r="Q4658" t="s">
        <v>604</v>
      </c>
      <c r="U4658">
        <v>7</v>
      </c>
      <c r="V4658">
        <v>14</v>
      </c>
      <c r="X4658">
        <v>1099394</v>
      </c>
      <c r="Y4658" t="s">
        <v>122</v>
      </c>
      <c r="Z4658">
        <v>110</v>
      </c>
      <c r="AA4658" t="s">
        <v>123</v>
      </c>
      <c r="AB4658" t="s">
        <v>124</v>
      </c>
      <c r="AC4658">
        <v>378</v>
      </c>
    </row>
    <row r="4659" spans="1:29" x14ac:dyDescent="0.25">
      <c r="A4659">
        <v>345</v>
      </c>
      <c r="B4659">
        <v>345102</v>
      </c>
      <c r="C4659" t="s">
        <v>78</v>
      </c>
      <c r="D4659">
        <v>6150</v>
      </c>
      <c r="E4659">
        <v>111.15</v>
      </c>
      <c r="F4659" s="1">
        <v>41828</v>
      </c>
      <c r="G4659" t="s">
        <v>119</v>
      </c>
      <c r="H4659" t="s">
        <v>602</v>
      </c>
      <c r="I4659" t="s">
        <v>732</v>
      </c>
      <c r="K4659">
        <v>300717</v>
      </c>
      <c r="L4659">
        <v>186392</v>
      </c>
      <c r="Q4659" t="s">
        <v>604</v>
      </c>
      <c r="U4659">
        <v>7</v>
      </c>
      <c r="V4659">
        <v>14</v>
      </c>
      <c r="X4659">
        <v>1099394</v>
      </c>
      <c r="Y4659" t="s">
        <v>122</v>
      </c>
      <c r="Z4659">
        <v>110</v>
      </c>
      <c r="AA4659" t="s">
        <v>123</v>
      </c>
      <c r="AB4659" t="s">
        <v>124</v>
      </c>
      <c r="AC4659">
        <v>379</v>
      </c>
    </row>
    <row r="4660" spans="1:29" x14ac:dyDescent="0.25">
      <c r="A4660">
        <v>345</v>
      </c>
      <c r="B4660">
        <v>345102</v>
      </c>
      <c r="C4660" t="s">
        <v>78</v>
      </c>
      <c r="D4660">
        <v>6150</v>
      </c>
      <c r="E4660">
        <v>37.049999999999997</v>
      </c>
      <c r="F4660" s="1">
        <v>41828</v>
      </c>
      <c r="G4660" t="s">
        <v>119</v>
      </c>
      <c r="H4660" t="s">
        <v>602</v>
      </c>
      <c r="I4660" t="s">
        <v>733</v>
      </c>
      <c r="K4660">
        <v>300717</v>
      </c>
      <c r="L4660">
        <v>186392</v>
      </c>
      <c r="Q4660" t="s">
        <v>604</v>
      </c>
      <c r="U4660">
        <v>7</v>
      </c>
      <c r="V4660">
        <v>14</v>
      </c>
      <c r="X4660">
        <v>1099689</v>
      </c>
      <c r="Y4660" t="s">
        <v>122</v>
      </c>
      <c r="Z4660">
        <v>110</v>
      </c>
      <c r="AA4660" t="s">
        <v>123</v>
      </c>
      <c r="AB4660" t="s">
        <v>124</v>
      </c>
      <c r="AC4660">
        <v>608</v>
      </c>
    </row>
    <row r="4661" spans="1:29" x14ac:dyDescent="0.25">
      <c r="A4661">
        <v>345</v>
      </c>
      <c r="B4661">
        <v>345102</v>
      </c>
      <c r="C4661" t="s">
        <v>78</v>
      </c>
      <c r="D4661">
        <v>6150</v>
      </c>
      <c r="E4661">
        <v>37.049999999999997</v>
      </c>
      <c r="F4661" s="1">
        <v>41828</v>
      </c>
      <c r="G4661" t="s">
        <v>119</v>
      </c>
      <c r="H4661" t="s">
        <v>602</v>
      </c>
      <c r="I4661" t="s">
        <v>734</v>
      </c>
      <c r="K4661">
        <v>300717</v>
      </c>
      <c r="L4661">
        <v>186392</v>
      </c>
      <c r="Q4661" t="s">
        <v>604</v>
      </c>
      <c r="U4661">
        <v>7</v>
      </c>
      <c r="V4661">
        <v>14</v>
      </c>
      <c r="X4661">
        <v>1099689</v>
      </c>
      <c r="Y4661" t="s">
        <v>122</v>
      </c>
      <c r="Z4661">
        <v>110</v>
      </c>
      <c r="AA4661" t="s">
        <v>123</v>
      </c>
      <c r="AB4661" t="s">
        <v>124</v>
      </c>
      <c r="AC4661">
        <v>609</v>
      </c>
    </row>
    <row r="4662" spans="1:29" x14ac:dyDescent="0.25">
      <c r="A4662">
        <v>345</v>
      </c>
      <c r="B4662">
        <v>345102</v>
      </c>
      <c r="C4662" t="s">
        <v>78</v>
      </c>
      <c r="D4662">
        <v>6150</v>
      </c>
      <c r="E4662">
        <v>111.15</v>
      </c>
      <c r="F4662" s="1">
        <v>41828</v>
      </c>
      <c r="G4662" t="s">
        <v>119</v>
      </c>
      <c r="H4662" t="s">
        <v>602</v>
      </c>
      <c r="I4662" t="s">
        <v>735</v>
      </c>
      <c r="K4662">
        <v>300717</v>
      </c>
      <c r="L4662">
        <v>186392</v>
      </c>
      <c r="Q4662" t="s">
        <v>604</v>
      </c>
      <c r="U4662">
        <v>7</v>
      </c>
      <c r="V4662">
        <v>14</v>
      </c>
      <c r="X4662">
        <v>1099689</v>
      </c>
      <c r="Y4662" t="s">
        <v>122</v>
      </c>
      <c r="Z4662">
        <v>110</v>
      </c>
      <c r="AA4662" t="s">
        <v>123</v>
      </c>
      <c r="AB4662" t="s">
        <v>124</v>
      </c>
      <c r="AC4662">
        <v>610</v>
      </c>
    </row>
    <row r="4663" spans="1:29" x14ac:dyDescent="0.25">
      <c r="A4663">
        <v>345</v>
      </c>
      <c r="B4663">
        <v>345102</v>
      </c>
      <c r="C4663" t="s">
        <v>78</v>
      </c>
      <c r="D4663">
        <v>6150</v>
      </c>
      <c r="E4663">
        <v>37.049999999999997</v>
      </c>
      <c r="F4663" s="1">
        <v>41828</v>
      </c>
      <c r="G4663" t="s">
        <v>119</v>
      </c>
      <c r="H4663" t="s">
        <v>602</v>
      </c>
      <c r="I4663" t="s">
        <v>736</v>
      </c>
      <c r="K4663">
        <v>300717</v>
      </c>
      <c r="L4663">
        <v>186392</v>
      </c>
      <c r="Q4663" t="s">
        <v>604</v>
      </c>
      <c r="U4663">
        <v>7</v>
      </c>
      <c r="V4663">
        <v>14</v>
      </c>
      <c r="X4663">
        <v>1099689</v>
      </c>
      <c r="Y4663" t="s">
        <v>122</v>
      </c>
      <c r="Z4663">
        <v>110</v>
      </c>
      <c r="AA4663" t="s">
        <v>123</v>
      </c>
      <c r="AB4663" t="s">
        <v>124</v>
      </c>
      <c r="AC4663">
        <v>611</v>
      </c>
    </row>
    <row r="4664" spans="1:29" x14ac:dyDescent="0.25">
      <c r="A4664">
        <v>345</v>
      </c>
      <c r="B4664">
        <v>345102</v>
      </c>
      <c r="C4664" t="s">
        <v>78</v>
      </c>
      <c r="D4664">
        <v>6150</v>
      </c>
      <c r="E4664">
        <v>-407.55</v>
      </c>
      <c r="F4664" s="1">
        <v>41828</v>
      </c>
      <c r="G4664" t="s">
        <v>119</v>
      </c>
      <c r="H4664" t="s">
        <v>602</v>
      </c>
      <c r="K4664">
        <v>300718</v>
      </c>
      <c r="L4664">
        <v>186392</v>
      </c>
      <c r="Q4664" t="s">
        <v>737</v>
      </c>
      <c r="U4664">
        <v>7</v>
      </c>
      <c r="V4664">
        <v>14</v>
      </c>
      <c r="X4664">
        <v>1098821</v>
      </c>
      <c r="Y4664" t="s">
        <v>122</v>
      </c>
      <c r="Z4664">
        <v>110</v>
      </c>
      <c r="AA4664" t="s">
        <v>123</v>
      </c>
      <c r="AB4664" t="s">
        <v>124</v>
      </c>
      <c r="AC4664">
        <v>396</v>
      </c>
    </row>
    <row r="4665" spans="1:29" x14ac:dyDescent="0.25">
      <c r="A4665">
        <v>345</v>
      </c>
      <c r="B4665">
        <v>345102</v>
      </c>
      <c r="C4665" t="s">
        <v>78</v>
      </c>
      <c r="D4665">
        <v>6150</v>
      </c>
      <c r="E4665">
        <v>-222.3</v>
      </c>
      <c r="F4665" s="1">
        <v>41828</v>
      </c>
      <c r="G4665" t="s">
        <v>119</v>
      </c>
      <c r="H4665" t="s">
        <v>602</v>
      </c>
      <c r="K4665">
        <v>300718</v>
      </c>
      <c r="L4665">
        <v>186392</v>
      </c>
      <c r="Q4665" t="s">
        <v>737</v>
      </c>
      <c r="U4665">
        <v>7</v>
      </c>
      <c r="V4665">
        <v>14</v>
      </c>
      <c r="X4665">
        <v>1098822</v>
      </c>
      <c r="Y4665" t="s">
        <v>122</v>
      </c>
      <c r="Z4665">
        <v>110</v>
      </c>
      <c r="AA4665" t="s">
        <v>123</v>
      </c>
      <c r="AB4665" t="s">
        <v>124</v>
      </c>
      <c r="AC4665">
        <v>397</v>
      </c>
    </row>
    <row r="4666" spans="1:29" x14ac:dyDescent="0.25">
      <c r="A4666">
        <v>345</v>
      </c>
      <c r="B4666">
        <v>345102</v>
      </c>
      <c r="C4666" t="s">
        <v>78</v>
      </c>
      <c r="D4666">
        <v>6150</v>
      </c>
      <c r="E4666">
        <v>-889.2</v>
      </c>
      <c r="F4666" s="1">
        <v>41828</v>
      </c>
      <c r="G4666" t="s">
        <v>119</v>
      </c>
      <c r="H4666" t="s">
        <v>602</v>
      </c>
      <c r="K4666">
        <v>300718</v>
      </c>
      <c r="L4666">
        <v>186392</v>
      </c>
      <c r="Q4666" t="s">
        <v>737</v>
      </c>
      <c r="U4666">
        <v>7</v>
      </c>
      <c r="V4666">
        <v>14</v>
      </c>
      <c r="X4666">
        <v>1098824</v>
      </c>
      <c r="Y4666" t="s">
        <v>122</v>
      </c>
      <c r="Z4666">
        <v>110</v>
      </c>
      <c r="AA4666" t="s">
        <v>123</v>
      </c>
      <c r="AB4666" t="s">
        <v>124</v>
      </c>
      <c r="AC4666">
        <v>398</v>
      </c>
    </row>
    <row r="4667" spans="1:29" x14ac:dyDescent="0.25">
      <c r="A4667">
        <v>345</v>
      </c>
      <c r="B4667">
        <v>345102</v>
      </c>
      <c r="C4667" t="s">
        <v>78</v>
      </c>
      <c r="D4667">
        <v>6150</v>
      </c>
      <c r="E4667">
        <v>-666.9</v>
      </c>
      <c r="F4667" s="1">
        <v>41828</v>
      </c>
      <c r="G4667" t="s">
        <v>119</v>
      </c>
      <c r="H4667" t="s">
        <v>602</v>
      </c>
      <c r="K4667">
        <v>300718</v>
      </c>
      <c r="L4667">
        <v>186392</v>
      </c>
      <c r="Q4667" t="s">
        <v>737</v>
      </c>
      <c r="U4667">
        <v>7</v>
      </c>
      <c r="V4667">
        <v>14</v>
      </c>
      <c r="X4667">
        <v>1098825</v>
      </c>
      <c r="Y4667" t="s">
        <v>122</v>
      </c>
      <c r="Z4667">
        <v>110</v>
      </c>
      <c r="AA4667" t="s">
        <v>123</v>
      </c>
      <c r="AB4667" t="s">
        <v>124</v>
      </c>
      <c r="AC4667">
        <v>399</v>
      </c>
    </row>
    <row r="4668" spans="1:29" x14ac:dyDescent="0.25">
      <c r="A4668">
        <v>345</v>
      </c>
      <c r="B4668">
        <v>345102</v>
      </c>
      <c r="C4668" t="s">
        <v>78</v>
      </c>
      <c r="D4668">
        <v>6150</v>
      </c>
      <c r="E4668">
        <v>-333.45</v>
      </c>
      <c r="F4668" s="1">
        <v>41828</v>
      </c>
      <c r="G4668" t="s">
        <v>119</v>
      </c>
      <c r="H4668" t="s">
        <v>602</v>
      </c>
      <c r="K4668">
        <v>300718</v>
      </c>
      <c r="L4668">
        <v>186392</v>
      </c>
      <c r="Q4668" t="s">
        <v>737</v>
      </c>
      <c r="U4668">
        <v>7</v>
      </c>
      <c r="V4668">
        <v>14</v>
      </c>
      <c r="X4668">
        <v>1099394</v>
      </c>
      <c r="Y4668" t="s">
        <v>122</v>
      </c>
      <c r="Z4668">
        <v>110</v>
      </c>
      <c r="AA4668" t="s">
        <v>123</v>
      </c>
      <c r="AB4668" t="s">
        <v>124</v>
      </c>
      <c r="AC4668">
        <v>893</v>
      </c>
    </row>
    <row r="4669" spans="1:29" x14ac:dyDescent="0.25">
      <c r="A4669">
        <v>345</v>
      </c>
      <c r="B4669">
        <v>345102</v>
      </c>
      <c r="C4669" t="s">
        <v>78</v>
      </c>
      <c r="D4669">
        <v>6150</v>
      </c>
      <c r="E4669">
        <v>-222.3</v>
      </c>
      <c r="F4669" s="1">
        <v>41828</v>
      </c>
      <c r="G4669" t="s">
        <v>119</v>
      </c>
      <c r="H4669" t="s">
        <v>602</v>
      </c>
      <c r="K4669">
        <v>300718</v>
      </c>
      <c r="L4669">
        <v>186392</v>
      </c>
      <c r="Q4669" t="s">
        <v>737</v>
      </c>
      <c r="U4669">
        <v>7</v>
      </c>
      <c r="V4669">
        <v>14</v>
      </c>
      <c r="X4669">
        <v>1099689</v>
      </c>
      <c r="Y4669" t="s">
        <v>122</v>
      </c>
      <c r="Z4669">
        <v>110</v>
      </c>
      <c r="AA4669" t="s">
        <v>123</v>
      </c>
      <c r="AB4669" t="s">
        <v>124</v>
      </c>
      <c r="AC4669">
        <v>1428</v>
      </c>
    </row>
    <row r="4670" spans="1:29" x14ac:dyDescent="0.25">
      <c r="A4670">
        <v>345</v>
      </c>
      <c r="B4670">
        <v>345101</v>
      </c>
      <c r="C4670" t="s">
        <v>78</v>
      </c>
      <c r="D4670">
        <v>6150</v>
      </c>
      <c r="E4670">
        <v>319.58</v>
      </c>
      <c r="F4670" s="1">
        <v>41835</v>
      </c>
      <c r="G4670" t="s">
        <v>119</v>
      </c>
      <c r="H4670" t="s">
        <v>701</v>
      </c>
      <c r="I4670" t="s">
        <v>702</v>
      </c>
      <c r="K4670">
        <v>300727</v>
      </c>
      <c r="L4670">
        <v>186592</v>
      </c>
      <c r="Q4670" t="s">
        <v>703</v>
      </c>
      <c r="U4670">
        <v>7</v>
      </c>
      <c r="V4670">
        <v>14</v>
      </c>
      <c r="X4670">
        <v>1099720</v>
      </c>
      <c r="Y4670" t="s">
        <v>122</v>
      </c>
      <c r="Z4670">
        <v>333</v>
      </c>
      <c r="AA4670" t="s">
        <v>123</v>
      </c>
      <c r="AB4670" t="s">
        <v>124</v>
      </c>
      <c r="AC4670">
        <v>713</v>
      </c>
    </row>
    <row r="4671" spans="1:29" x14ac:dyDescent="0.25">
      <c r="A4671">
        <v>345</v>
      </c>
      <c r="B4671">
        <v>345102</v>
      </c>
      <c r="C4671" t="s">
        <v>78</v>
      </c>
      <c r="D4671">
        <v>6150</v>
      </c>
      <c r="E4671">
        <v>2841.44</v>
      </c>
      <c r="F4671" s="1">
        <v>41835</v>
      </c>
      <c r="G4671" t="s">
        <v>119</v>
      </c>
      <c r="H4671" t="s">
        <v>701</v>
      </c>
      <c r="I4671" t="s">
        <v>702</v>
      </c>
      <c r="K4671">
        <v>300727</v>
      </c>
      <c r="L4671">
        <v>186592</v>
      </c>
      <c r="Q4671" t="s">
        <v>703</v>
      </c>
      <c r="U4671">
        <v>7</v>
      </c>
      <c r="V4671">
        <v>14</v>
      </c>
      <c r="X4671">
        <v>1099720</v>
      </c>
      <c r="Y4671" t="s">
        <v>122</v>
      </c>
      <c r="Z4671">
        <v>333</v>
      </c>
      <c r="AA4671" t="s">
        <v>123</v>
      </c>
      <c r="AB4671" t="s">
        <v>124</v>
      </c>
      <c r="AC4671">
        <v>714</v>
      </c>
    </row>
    <row r="4672" spans="1:29" x14ac:dyDescent="0.25">
      <c r="A4672">
        <v>345</v>
      </c>
      <c r="B4672">
        <v>345101</v>
      </c>
      <c r="C4672" t="s">
        <v>78</v>
      </c>
      <c r="D4672">
        <v>6150</v>
      </c>
      <c r="E4672">
        <v>74.099999999999994</v>
      </c>
      <c r="F4672" s="1">
        <v>41835</v>
      </c>
      <c r="G4672" t="s">
        <v>119</v>
      </c>
      <c r="H4672" t="s">
        <v>602</v>
      </c>
      <c r="I4672" t="s">
        <v>738</v>
      </c>
      <c r="K4672">
        <v>300715</v>
      </c>
      <c r="L4672">
        <v>186389</v>
      </c>
      <c r="Q4672" t="s">
        <v>604</v>
      </c>
      <c r="U4672">
        <v>7</v>
      </c>
      <c r="V4672">
        <v>14</v>
      </c>
      <c r="X4672">
        <v>1099720</v>
      </c>
      <c r="Y4672" t="s">
        <v>122</v>
      </c>
      <c r="Z4672">
        <v>110</v>
      </c>
      <c r="AA4672" t="s">
        <v>123</v>
      </c>
      <c r="AB4672" t="s">
        <v>124</v>
      </c>
      <c r="AC4672">
        <v>443</v>
      </c>
    </row>
    <row r="4673" spans="1:29" x14ac:dyDescent="0.25">
      <c r="A4673">
        <v>345</v>
      </c>
      <c r="B4673">
        <v>345101</v>
      </c>
      <c r="C4673" t="s">
        <v>78</v>
      </c>
      <c r="D4673">
        <v>6150</v>
      </c>
      <c r="E4673">
        <v>74.099999999999994</v>
      </c>
      <c r="F4673" s="1">
        <v>41835</v>
      </c>
      <c r="G4673" t="s">
        <v>119</v>
      </c>
      <c r="H4673" t="s">
        <v>602</v>
      </c>
      <c r="I4673" t="s">
        <v>739</v>
      </c>
      <c r="K4673">
        <v>300715</v>
      </c>
      <c r="L4673">
        <v>186389</v>
      </c>
      <c r="Q4673" t="s">
        <v>604</v>
      </c>
      <c r="U4673">
        <v>7</v>
      </c>
      <c r="V4673">
        <v>14</v>
      </c>
      <c r="X4673">
        <v>1099720</v>
      </c>
      <c r="Y4673" t="s">
        <v>122</v>
      </c>
      <c r="Z4673">
        <v>110</v>
      </c>
      <c r="AA4673" t="s">
        <v>123</v>
      </c>
      <c r="AB4673" t="s">
        <v>124</v>
      </c>
      <c r="AC4673">
        <v>444</v>
      </c>
    </row>
    <row r="4674" spans="1:29" x14ac:dyDescent="0.25">
      <c r="A4674">
        <v>345</v>
      </c>
      <c r="B4674">
        <v>345101</v>
      </c>
      <c r="C4674" t="s">
        <v>78</v>
      </c>
      <c r="D4674">
        <v>6150</v>
      </c>
      <c r="E4674">
        <v>74.099999999999994</v>
      </c>
      <c r="F4674" s="1">
        <v>41835</v>
      </c>
      <c r="G4674" t="s">
        <v>119</v>
      </c>
      <c r="H4674" t="s">
        <v>602</v>
      </c>
      <c r="I4674" t="s">
        <v>740</v>
      </c>
      <c r="K4674">
        <v>300715</v>
      </c>
      <c r="L4674">
        <v>186389</v>
      </c>
      <c r="Q4674" t="s">
        <v>604</v>
      </c>
      <c r="U4674">
        <v>7</v>
      </c>
      <c r="V4674">
        <v>14</v>
      </c>
      <c r="X4674">
        <v>1099720</v>
      </c>
      <c r="Y4674" t="s">
        <v>122</v>
      </c>
      <c r="Z4674">
        <v>110</v>
      </c>
      <c r="AA4674" t="s">
        <v>123</v>
      </c>
      <c r="AB4674" t="s">
        <v>124</v>
      </c>
      <c r="AC4674">
        <v>445</v>
      </c>
    </row>
    <row r="4675" spans="1:29" x14ac:dyDescent="0.25">
      <c r="A4675">
        <v>345</v>
      </c>
      <c r="B4675">
        <v>345101</v>
      </c>
      <c r="C4675" t="s">
        <v>78</v>
      </c>
      <c r="D4675">
        <v>6150</v>
      </c>
      <c r="E4675">
        <v>74.099999999999994</v>
      </c>
      <c r="F4675" s="1">
        <v>41835</v>
      </c>
      <c r="G4675" t="s">
        <v>119</v>
      </c>
      <c r="H4675" t="s">
        <v>602</v>
      </c>
      <c r="I4675" t="s">
        <v>741</v>
      </c>
      <c r="K4675">
        <v>300715</v>
      </c>
      <c r="L4675">
        <v>186389</v>
      </c>
      <c r="Q4675" t="s">
        <v>604</v>
      </c>
      <c r="U4675">
        <v>7</v>
      </c>
      <c r="V4675">
        <v>14</v>
      </c>
      <c r="X4675">
        <v>1099720</v>
      </c>
      <c r="Y4675" t="s">
        <v>122</v>
      </c>
      <c r="Z4675">
        <v>110</v>
      </c>
      <c r="AA4675" t="s">
        <v>123</v>
      </c>
      <c r="AB4675" t="s">
        <v>124</v>
      </c>
      <c r="AC4675">
        <v>446</v>
      </c>
    </row>
    <row r="4676" spans="1:29" x14ac:dyDescent="0.25">
      <c r="A4676">
        <v>345</v>
      </c>
      <c r="B4676">
        <v>345101</v>
      </c>
      <c r="C4676" t="s">
        <v>78</v>
      </c>
      <c r="D4676">
        <v>6150</v>
      </c>
      <c r="E4676">
        <v>74.099999999999994</v>
      </c>
      <c r="F4676" s="1">
        <v>41835</v>
      </c>
      <c r="G4676" t="s">
        <v>119</v>
      </c>
      <c r="H4676" t="s">
        <v>602</v>
      </c>
      <c r="I4676" t="s">
        <v>742</v>
      </c>
      <c r="K4676">
        <v>300715</v>
      </c>
      <c r="L4676">
        <v>186389</v>
      </c>
      <c r="Q4676" t="s">
        <v>604</v>
      </c>
      <c r="U4676">
        <v>7</v>
      </c>
      <c r="V4676">
        <v>14</v>
      </c>
      <c r="X4676">
        <v>1099720</v>
      </c>
      <c r="Y4676" t="s">
        <v>122</v>
      </c>
      <c r="Z4676">
        <v>110</v>
      </c>
      <c r="AA4676" t="s">
        <v>123</v>
      </c>
      <c r="AB4676" t="s">
        <v>124</v>
      </c>
      <c r="AC4676">
        <v>447</v>
      </c>
    </row>
    <row r="4677" spans="1:29" x14ac:dyDescent="0.25">
      <c r="A4677">
        <v>345</v>
      </c>
      <c r="B4677">
        <v>345102</v>
      </c>
      <c r="C4677" t="s">
        <v>78</v>
      </c>
      <c r="D4677">
        <v>6150</v>
      </c>
      <c r="E4677">
        <v>74.099999999999994</v>
      </c>
      <c r="F4677" s="1">
        <v>41835</v>
      </c>
      <c r="G4677" t="s">
        <v>119</v>
      </c>
      <c r="H4677" t="s">
        <v>602</v>
      </c>
      <c r="I4677" t="s">
        <v>743</v>
      </c>
      <c r="K4677">
        <v>300715</v>
      </c>
      <c r="L4677">
        <v>186389</v>
      </c>
      <c r="Q4677" t="s">
        <v>604</v>
      </c>
      <c r="U4677">
        <v>7</v>
      </c>
      <c r="V4677">
        <v>14</v>
      </c>
      <c r="X4677">
        <v>1099720</v>
      </c>
      <c r="Y4677" t="s">
        <v>122</v>
      </c>
      <c r="Z4677">
        <v>110</v>
      </c>
      <c r="AA4677" t="s">
        <v>123</v>
      </c>
      <c r="AB4677" t="s">
        <v>124</v>
      </c>
      <c r="AC4677">
        <v>448</v>
      </c>
    </row>
    <row r="4678" spans="1:29" x14ac:dyDescent="0.25">
      <c r="A4678">
        <v>345</v>
      </c>
      <c r="B4678">
        <v>345102</v>
      </c>
      <c r="C4678" t="s">
        <v>78</v>
      </c>
      <c r="D4678">
        <v>6150</v>
      </c>
      <c r="E4678">
        <v>74.099999999999994</v>
      </c>
      <c r="F4678" s="1">
        <v>41835</v>
      </c>
      <c r="G4678" t="s">
        <v>119</v>
      </c>
      <c r="H4678" t="s">
        <v>602</v>
      </c>
      <c r="I4678" t="s">
        <v>744</v>
      </c>
      <c r="K4678">
        <v>300715</v>
      </c>
      <c r="L4678">
        <v>186389</v>
      </c>
      <c r="Q4678" t="s">
        <v>604</v>
      </c>
      <c r="U4678">
        <v>7</v>
      </c>
      <c r="V4678">
        <v>14</v>
      </c>
      <c r="X4678">
        <v>1099720</v>
      </c>
      <c r="Y4678" t="s">
        <v>122</v>
      </c>
      <c r="Z4678">
        <v>110</v>
      </c>
      <c r="AA4678" t="s">
        <v>123</v>
      </c>
      <c r="AB4678" t="s">
        <v>124</v>
      </c>
      <c r="AC4678">
        <v>449</v>
      </c>
    </row>
    <row r="4679" spans="1:29" x14ac:dyDescent="0.25">
      <c r="A4679">
        <v>345</v>
      </c>
      <c r="B4679">
        <v>345102</v>
      </c>
      <c r="C4679" t="s">
        <v>78</v>
      </c>
      <c r="D4679">
        <v>6150</v>
      </c>
      <c r="E4679">
        <v>74.099999999999994</v>
      </c>
      <c r="F4679" s="1">
        <v>41835</v>
      </c>
      <c r="G4679" t="s">
        <v>119</v>
      </c>
      <c r="H4679" t="s">
        <v>602</v>
      </c>
      <c r="I4679" t="s">
        <v>745</v>
      </c>
      <c r="K4679">
        <v>300715</v>
      </c>
      <c r="L4679">
        <v>186389</v>
      </c>
      <c r="Q4679" t="s">
        <v>604</v>
      </c>
      <c r="U4679">
        <v>7</v>
      </c>
      <c r="V4679">
        <v>14</v>
      </c>
      <c r="X4679">
        <v>1099720</v>
      </c>
      <c r="Y4679" t="s">
        <v>122</v>
      </c>
      <c r="Z4679">
        <v>110</v>
      </c>
      <c r="AA4679" t="s">
        <v>123</v>
      </c>
      <c r="AB4679" t="s">
        <v>124</v>
      </c>
      <c r="AC4679">
        <v>450</v>
      </c>
    </row>
    <row r="4680" spans="1:29" x14ac:dyDescent="0.25">
      <c r="A4680">
        <v>345</v>
      </c>
      <c r="B4680">
        <v>345102</v>
      </c>
      <c r="C4680" t="s">
        <v>78</v>
      </c>
      <c r="D4680">
        <v>6150</v>
      </c>
      <c r="E4680">
        <v>148.19999999999999</v>
      </c>
      <c r="F4680" s="1">
        <v>41835</v>
      </c>
      <c r="G4680" t="s">
        <v>119</v>
      </c>
      <c r="H4680" t="s">
        <v>602</v>
      </c>
      <c r="I4680" t="s">
        <v>746</v>
      </c>
      <c r="K4680">
        <v>300715</v>
      </c>
      <c r="L4680">
        <v>186389</v>
      </c>
      <c r="Q4680" t="s">
        <v>604</v>
      </c>
      <c r="U4680">
        <v>7</v>
      </c>
      <c r="V4680">
        <v>14</v>
      </c>
      <c r="X4680">
        <v>1099720</v>
      </c>
      <c r="Y4680" t="s">
        <v>122</v>
      </c>
      <c r="Z4680">
        <v>110</v>
      </c>
      <c r="AA4680" t="s">
        <v>123</v>
      </c>
      <c r="AB4680" t="s">
        <v>124</v>
      </c>
      <c r="AC4680">
        <v>451</v>
      </c>
    </row>
    <row r="4681" spans="1:29" x14ac:dyDescent="0.25">
      <c r="A4681">
        <v>345</v>
      </c>
      <c r="B4681">
        <v>345102</v>
      </c>
      <c r="C4681" t="s">
        <v>78</v>
      </c>
      <c r="D4681">
        <v>6150</v>
      </c>
      <c r="E4681">
        <v>74.099999999999994</v>
      </c>
      <c r="F4681" s="1">
        <v>41835</v>
      </c>
      <c r="G4681" t="s">
        <v>119</v>
      </c>
      <c r="H4681" t="s">
        <v>602</v>
      </c>
      <c r="I4681" t="s">
        <v>747</v>
      </c>
      <c r="K4681">
        <v>300715</v>
      </c>
      <c r="L4681">
        <v>186389</v>
      </c>
      <c r="Q4681" t="s">
        <v>604</v>
      </c>
      <c r="U4681">
        <v>7</v>
      </c>
      <c r="V4681">
        <v>14</v>
      </c>
      <c r="X4681">
        <v>1099720</v>
      </c>
      <c r="Y4681" t="s">
        <v>122</v>
      </c>
      <c r="Z4681">
        <v>110</v>
      </c>
      <c r="AA4681" t="s">
        <v>123</v>
      </c>
      <c r="AB4681" t="s">
        <v>124</v>
      </c>
      <c r="AC4681">
        <v>452</v>
      </c>
    </row>
    <row r="4682" spans="1:29" x14ac:dyDescent="0.25">
      <c r="A4682">
        <v>345</v>
      </c>
      <c r="B4682">
        <v>345101</v>
      </c>
      <c r="C4682" t="s">
        <v>78</v>
      </c>
      <c r="D4682">
        <v>6150</v>
      </c>
      <c r="E4682">
        <v>74.099999999999994</v>
      </c>
      <c r="F4682" s="1">
        <v>41835</v>
      </c>
      <c r="G4682" t="s">
        <v>119</v>
      </c>
      <c r="H4682" t="s">
        <v>602</v>
      </c>
      <c r="I4682" t="s">
        <v>748</v>
      </c>
      <c r="K4682">
        <v>300715</v>
      </c>
      <c r="L4682">
        <v>186389</v>
      </c>
      <c r="Q4682" t="s">
        <v>604</v>
      </c>
      <c r="U4682">
        <v>7</v>
      </c>
      <c r="V4682">
        <v>14</v>
      </c>
      <c r="X4682">
        <v>1099720</v>
      </c>
      <c r="Y4682" t="s">
        <v>122</v>
      </c>
      <c r="Z4682">
        <v>110</v>
      </c>
      <c r="AA4682" t="s">
        <v>123</v>
      </c>
      <c r="AB4682" t="s">
        <v>124</v>
      </c>
      <c r="AC4682">
        <v>453</v>
      </c>
    </row>
    <row r="4683" spans="1:29" x14ac:dyDescent="0.25">
      <c r="A4683">
        <v>345</v>
      </c>
      <c r="B4683">
        <v>345101</v>
      </c>
      <c r="C4683" t="s">
        <v>78</v>
      </c>
      <c r="D4683">
        <v>6150</v>
      </c>
      <c r="E4683">
        <v>74.099999999999994</v>
      </c>
      <c r="F4683" s="1">
        <v>41835</v>
      </c>
      <c r="G4683" t="s">
        <v>119</v>
      </c>
      <c r="H4683" t="s">
        <v>602</v>
      </c>
      <c r="I4683" t="s">
        <v>749</v>
      </c>
      <c r="K4683">
        <v>300715</v>
      </c>
      <c r="L4683">
        <v>186389</v>
      </c>
      <c r="Q4683" t="s">
        <v>604</v>
      </c>
      <c r="U4683">
        <v>7</v>
      </c>
      <c r="V4683">
        <v>14</v>
      </c>
      <c r="X4683">
        <v>1099720</v>
      </c>
      <c r="Y4683" t="s">
        <v>122</v>
      </c>
      <c r="Z4683">
        <v>110</v>
      </c>
      <c r="AA4683" t="s">
        <v>123</v>
      </c>
      <c r="AB4683" t="s">
        <v>124</v>
      </c>
      <c r="AC4683">
        <v>454</v>
      </c>
    </row>
    <row r="4684" spans="1:29" x14ac:dyDescent="0.25">
      <c r="A4684">
        <v>345</v>
      </c>
      <c r="B4684">
        <v>345101</v>
      </c>
      <c r="C4684" t="s">
        <v>78</v>
      </c>
      <c r="D4684">
        <v>6150</v>
      </c>
      <c r="E4684">
        <v>74.099999999999994</v>
      </c>
      <c r="F4684" s="1">
        <v>41835</v>
      </c>
      <c r="G4684" t="s">
        <v>119</v>
      </c>
      <c r="H4684" t="s">
        <v>602</v>
      </c>
      <c r="I4684" t="s">
        <v>750</v>
      </c>
      <c r="K4684">
        <v>300715</v>
      </c>
      <c r="L4684">
        <v>186389</v>
      </c>
      <c r="Q4684" t="s">
        <v>604</v>
      </c>
      <c r="U4684">
        <v>7</v>
      </c>
      <c r="V4684">
        <v>14</v>
      </c>
      <c r="X4684">
        <v>1099720</v>
      </c>
      <c r="Y4684" t="s">
        <v>122</v>
      </c>
      <c r="Z4684">
        <v>110</v>
      </c>
      <c r="AA4684" t="s">
        <v>123</v>
      </c>
      <c r="AB4684" t="s">
        <v>124</v>
      </c>
      <c r="AC4684">
        <v>455</v>
      </c>
    </row>
    <row r="4685" spans="1:29" x14ac:dyDescent="0.25">
      <c r="A4685">
        <v>345</v>
      </c>
      <c r="B4685">
        <v>345101</v>
      </c>
      <c r="C4685" t="s">
        <v>78</v>
      </c>
      <c r="D4685">
        <v>6150</v>
      </c>
      <c r="E4685">
        <v>74.099999999999994</v>
      </c>
      <c r="F4685" s="1">
        <v>41835</v>
      </c>
      <c r="G4685" t="s">
        <v>119</v>
      </c>
      <c r="H4685" t="s">
        <v>602</v>
      </c>
      <c r="I4685" t="s">
        <v>751</v>
      </c>
      <c r="K4685">
        <v>300715</v>
      </c>
      <c r="L4685">
        <v>186389</v>
      </c>
      <c r="Q4685" t="s">
        <v>604</v>
      </c>
      <c r="U4685">
        <v>7</v>
      </c>
      <c r="V4685">
        <v>14</v>
      </c>
      <c r="X4685">
        <v>1099720</v>
      </c>
      <c r="Y4685" t="s">
        <v>122</v>
      </c>
      <c r="Z4685">
        <v>110</v>
      </c>
      <c r="AA4685" t="s">
        <v>123</v>
      </c>
      <c r="AB4685" t="s">
        <v>124</v>
      </c>
      <c r="AC4685">
        <v>456</v>
      </c>
    </row>
    <row r="4686" spans="1:29" x14ac:dyDescent="0.25">
      <c r="A4686">
        <v>345</v>
      </c>
      <c r="B4686">
        <v>345101</v>
      </c>
      <c r="C4686" t="s">
        <v>78</v>
      </c>
      <c r="D4686">
        <v>6150</v>
      </c>
      <c r="E4686">
        <v>74.099999999999994</v>
      </c>
      <c r="F4686" s="1">
        <v>41835</v>
      </c>
      <c r="G4686" t="s">
        <v>119</v>
      </c>
      <c r="H4686" t="s">
        <v>602</v>
      </c>
      <c r="I4686" t="s">
        <v>752</v>
      </c>
      <c r="K4686">
        <v>300715</v>
      </c>
      <c r="L4686">
        <v>186389</v>
      </c>
      <c r="Q4686" t="s">
        <v>604</v>
      </c>
      <c r="U4686">
        <v>7</v>
      </c>
      <c r="V4686">
        <v>14</v>
      </c>
      <c r="X4686">
        <v>1099720</v>
      </c>
      <c r="Y4686" t="s">
        <v>122</v>
      </c>
      <c r="Z4686">
        <v>110</v>
      </c>
      <c r="AA4686" t="s">
        <v>123</v>
      </c>
      <c r="AB4686" t="s">
        <v>124</v>
      </c>
      <c r="AC4686">
        <v>457</v>
      </c>
    </row>
    <row r="4687" spans="1:29" x14ac:dyDescent="0.25">
      <c r="A4687">
        <v>345</v>
      </c>
      <c r="B4687">
        <v>345101</v>
      </c>
      <c r="C4687" t="s">
        <v>78</v>
      </c>
      <c r="D4687">
        <v>6150</v>
      </c>
      <c r="E4687">
        <v>-119.86</v>
      </c>
      <c r="F4687" s="1">
        <v>41835</v>
      </c>
      <c r="G4687" t="s">
        <v>119</v>
      </c>
      <c r="H4687" t="s">
        <v>602</v>
      </c>
      <c r="K4687">
        <v>300716</v>
      </c>
      <c r="L4687">
        <v>186389</v>
      </c>
      <c r="Q4687" t="s">
        <v>737</v>
      </c>
      <c r="U4687">
        <v>7</v>
      </c>
      <c r="V4687">
        <v>14</v>
      </c>
      <c r="X4687">
        <v>1099720</v>
      </c>
      <c r="Y4687" t="s">
        <v>122</v>
      </c>
      <c r="Z4687">
        <v>110</v>
      </c>
      <c r="AA4687" t="s">
        <v>123</v>
      </c>
      <c r="AB4687" t="s">
        <v>124</v>
      </c>
      <c r="AC4687">
        <v>584</v>
      </c>
    </row>
    <row r="4688" spans="1:29" x14ac:dyDescent="0.25">
      <c r="A4688">
        <v>345</v>
      </c>
      <c r="B4688">
        <v>345102</v>
      </c>
      <c r="C4688" t="s">
        <v>78</v>
      </c>
      <c r="D4688">
        <v>6150</v>
      </c>
      <c r="E4688">
        <v>-1065.74</v>
      </c>
      <c r="F4688" s="1">
        <v>41835</v>
      </c>
      <c r="G4688" t="s">
        <v>119</v>
      </c>
      <c r="H4688" t="s">
        <v>602</v>
      </c>
      <c r="K4688">
        <v>300716</v>
      </c>
      <c r="L4688">
        <v>186389</v>
      </c>
      <c r="Q4688" t="s">
        <v>737</v>
      </c>
      <c r="U4688">
        <v>7</v>
      </c>
      <c r="V4688">
        <v>14</v>
      </c>
      <c r="X4688">
        <v>1099720</v>
      </c>
      <c r="Y4688" t="s">
        <v>122</v>
      </c>
      <c r="Z4688">
        <v>110</v>
      </c>
      <c r="AA4688" t="s">
        <v>123</v>
      </c>
      <c r="AB4688" t="s">
        <v>124</v>
      </c>
      <c r="AC4688">
        <v>585</v>
      </c>
    </row>
    <row r="4689" spans="1:29" x14ac:dyDescent="0.25">
      <c r="A4689">
        <v>345</v>
      </c>
      <c r="B4689">
        <v>345102</v>
      </c>
      <c r="C4689" t="s">
        <v>78</v>
      </c>
      <c r="D4689">
        <v>6150</v>
      </c>
      <c r="E4689">
        <v>1657.23</v>
      </c>
      <c r="F4689" s="1">
        <v>41842</v>
      </c>
      <c r="G4689" t="s">
        <v>119</v>
      </c>
      <c r="H4689" t="s">
        <v>701</v>
      </c>
      <c r="I4689" t="s">
        <v>702</v>
      </c>
      <c r="K4689">
        <v>301114</v>
      </c>
      <c r="L4689">
        <v>187472</v>
      </c>
      <c r="Q4689" t="s">
        <v>703</v>
      </c>
      <c r="U4689">
        <v>7</v>
      </c>
      <c r="V4689">
        <v>14</v>
      </c>
      <c r="X4689">
        <v>1098821</v>
      </c>
      <c r="Y4689" t="s">
        <v>122</v>
      </c>
      <c r="Z4689">
        <v>357</v>
      </c>
      <c r="AA4689" t="s">
        <v>123</v>
      </c>
      <c r="AB4689" t="s">
        <v>124</v>
      </c>
      <c r="AC4689">
        <v>865</v>
      </c>
    </row>
    <row r="4690" spans="1:29" x14ac:dyDescent="0.25">
      <c r="A4690">
        <v>345</v>
      </c>
      <c r="B4690">
        <v>345102</v>
      </c>
      <c r="C4690" t="s">
        <v>78</v>
      </c>
      <c r="D4690">
        <v>6150</v>
      </c>
      <c r="E4690">
        <v>1292.5899999999999</v>
      </c>
      <c r="F4690" s="1">
        <v>41842</v>
      </c>
      <c r="G4690" t="s">
        <v>119</v>
      </c>
      <c r="H4690" t="s">
        <v>701</v>
      </c>
      <c r="I4690" t="s">
        <v>702</v>
      </c>
      <c r="K4690">
        <v>301114</v>
      </c>
      <c r="L4690">
        <v>187472</v>
      </c>
      <c r="Q4690" t="s">
        <v>703</v>
      </c>
      <c r="U4690">
        <v>7</v>
      </c>
      <c r="V4690">
        <v>14</v>
      </c>
      <c r="X4690">
        <v>1098822</v>
      </c>
      <c r="Y4690" t="s">
        <v>122</v>
      </c>
      <c r="Z4690">
        <v>357</v>
      </c>
      <c r="AA4690" t="s">
        <v>123</v>
      </c>
      <c r="AB4690" t="s">
        <v>124</v>
      </c>
      <c r="AC4690">
        <v>866</v>
      </c>
    </row>
    <row r="4691" spans="1:29" x14ac:dyDescent="0.25">
      <c r="A4691">
        <v>345</v>
      </c>
      <c r="B4691">
        <v>345102</v>
      </c>
      <c r="C4691" t="s">
        <v>78</v>
      </c>
      <c r="D4691">
        <v>6150</v>
      </c>
      <c r="E4691">
        <v>1833.65</v>
      </c>
      <c r="F4691" s="1">
        <v>41842</v>
      </c>
      <c r="G4691" t="s">
        <v>119</v>
      </c>
      <c r="H4691" t="s">
        <v>701</v>
      </c>
      <c r="I4691" t="s">
        <v>702</v>
      </c>
      <c r="K4691">
        <v>301114</v>
      </c>
      <c r="L4691">
        <v>187472</v>
      </c>
      <c r="Q4691" t="s">
        <v>703</v>
      </c>
      <c r="U4691">
        <v>7</v>
      </c>
      <c r="V4691">
        <v>14</v>
      </c>
      <c r="X4691">
        <v>1098824</v>
      </c>
      <c r="Y4691" t="s">
        <v>122</v>
      </c>
      <c r="Z4691">
        <v>357</v>
      </c>
      <c r="AA4691" t="s">
        <v>123</v>
      </c>
      <c r="AB4691" t="s">
        <v>124</v>
      </c>
      <c r="AC4691">
        <v>867</v>
      </c>
    </row>
    <row r="4692" spans="1:29" x14ac:dyDescent="0.25">
      <c r="A4692">
        <v>345</v>
      </c>
      <c r="B4692">
        <v>345102</v>
      </c>
      <c r="C4692" t="s">
        <v>78</v>
      </c>
      <c r="D4692">
        <v>6150</v>
      </c>
      <c r="E4692">
        <v>1940</v>
      </c>
      <c r="F4692" s="1">
        <v>41842</v>
      </c>
      <c r="G4692" t="s">
        <v>119</v>
      </c>
      <c r="H4692" t="s">
        <v>701</v>
      </c>
      <c r="I4692" t="s">
        <v>702</v>
      </c>
      <c r="K4692">
        <v>301114</v>
      </c>
      <c r="L4692">
        <v>187472</v>
      </c>
      <c r="Q4692" t="s">
        <v>703</v>
      </c>
      <c r="U4692">
        <v>7</v>
      </c>
      <c r="V4692">
        <v>14</v>
      </c>
      <c r="X4692">
        <v>1098825</v>
      </c>
      <c r="Y4692" t="s">
        <v>122</v>
      </c>
      <c r="Z4692">
        <v>357</v>
      </c>
      <c r="AA4692" t="s">
        <v>123</v>
      </c>
      <c r="AB4692" t="s">
        <v>124</v>
      </c>
      <c r="AC4692">
        <v>868</v>
      </c>
    </row>
    <row r="4693" spans="1:29" x14ac:dyDescent="0.25">
      <c r="A4693">
        <v>345</v>
      </c>
      <c r="B4693">
        <v>345101</v>
      </c>
      <c r="C4693" t="s">
        <v>78</v>
      </c>
      <c r="D4693">
        <v>6150</v>
      </c>
      <c r="E4693">
        <v>1779.68</v>
      </c>
      <c r="F4693" s="1">
        <v>41842</v>
      </c>
      <c r="G4693" t="s">
        <v>119</v>
      </c>
      <c r="H4693" t="s">
        <v>701</v>
      </c>
      <c r="I4693" t="s">
        <v>702</v>
      </c>
      <c r="K4693">
        <v>301114</v>
      </c>
      <c r="L4693">
        <v>187472</v>
      </c>
      <c r="Q4693" t="s">
        <v>703</v>
      </c>
      <c r="U4693">
        <v>7</v>
      </c>
      <c r="V4693">
        <v>14</v>
      </c>
      <c r="X4693">
        <v>1098828</v>
      </c>
      <c r="Y4693" t="s">
        <v>122</v>
      </c>
      <c r="Z4693">
        <v>357</v>
      </c>
      <c r="AA4693" t="s">
        <v>123</v>
      </c>
      <c r="AB4693" t="s">
        <v>124</v>
      </c>
      <c r="AC4693">
        <v>869</v>
      </c>
    </row>
    <row r="4694" spans="1:29" x14ac:dyDescent="0.25">
      <c r="A4694">
        <v>345</v>
      </c>
      <c r="B4694">
        <v>345102</v>
      </c>
      <c r="C4694" t="s">
        <v>78</v>
      </c>
      <c r="D4694">
        <v>6150</v>
      </c>
      <c r="E4694">
        <v>1737.4</v>
      </c>
      <c r="F4694" s="1">
        <v>41842</v>
      </c>
      <c r="G4694" t="s">
        <v>119</v>
      </c>
      <c r="H4694" t="s">
        <v>701</v>
      </c>
      <c r="I4694" t="s">
        <v>702</v>
      </c>
      <c r="K4694">
        <v>301114</v>
      </c>
      <c r="L4694">
        <v>187472</v>
      </c>
      <c r="Q4694" t="s">
        <v>703</v>
      </c>
      <c r="U4694">
        <v>7</v>
      </c>
      <c r="V4694">
        <v>14</v>
      </c>
      <c r="X4694">
        <v>1098942</v>
      </c>
      <c r="Y4694" t="s">
        <v>122</v>
      </c>
      <c r="Z4694">
        <v>357</v>
      </c>
      <c r="AA4694" t="s">
        <v>123</v>
      </c>
      <c r="AB4694" t="s">
        <v>124</v>
      </c>
      <c r="AC4694">
        <v>1033</v>
      </c>
    </row>
    <row r="4695" spans="1:29" x14ac:dyDescent="0.25">
      <c r="A4695">
        <v>345</v>
      </c>
      <c r="B4695">
        <v>345102</v>
      </c>
      <c r="C4695" t="s">
        <v>78</v>
      </c>
      <c r="D4695">
        <v>6150</v>
      </c>
      <c r="E4695">
        <v>1232.81</v>
      </c>
      <c r="F4695" s="1">
        <v>41842</v>
      </c>
      <c r="G4695" t="s">
        <v>119</v>
      </c>
      <c r="H4695" t="s">
        <v>701</v>
      </c>
      <c r="I4695" t="s">
        <v>702</v>
      </c>
      <c r="K4695">
        <v>301114</v>
      </c>
      <c r="L4695">
        <v>187472</v>
      </c>
      <c r="Q4695" t="s">
        <v>703</v>
      </c>
      <c r="U4695">
        <v>7</v>
      </c>
      <c r="V4695">
        <v>14</v>
      </c>
      <c r="X4695">
        <v>1099394</v>
      </c>
      <c r="Y4695" t="s">
        <v>122</v>
      </c>
      <c r="Z4695">
        <v>357</v>
      </c>
      <c r="AA4695" t="s">
        <v>123</v>
      </c>
      <c r="AB4695" t="s">
        <v>124</v>
      </c>
      <c r="AC4695">
        <v>1606</v>
      </c>
    </row>
    <row r="4696" spans="1:29" x14ac:dyDescent="0.25">
      <c r="A4696">
        <v>345</v>
      </c>
      <c r="B4696">
        <v>345102</v>
      </c>
      <c r="C4696" t="s">
        <v>78</v>
      </c>
      <c r="D4696">
        <v>6150</v>
      </c>
      <c r="E4696">
        <v>1203.76</v>
      </c>
      <c r="F4696" s="1">
        <v>41842</v>
      </c>
      <c r="G4696" t="s">
        <v>119</v>
      </c>
      <c r="H4696" t="s">
        <v>701</v>
      </c>
      <c r="I4696" t="s">
        <v>702</v>
      </c>
      <c r="K4696">
        <v>301114</v>
      </c>
      <c r="L4696">
        <v>187472</v>
      </c>
      <c r="Q4696" t="s">
        <v>703</v>
      </c>
      <c r="U4696">
        <v>7</v>
      </c>
      <c r="V4696">
        <v>14</v>
      </c>
      <c r="X4696">
        <v>1099689</v>
      </c>
      <c r="Y4696" t="s">
        <v>122</v>
      </c>
      <c r="Z4696">
        <v>357</v>
      </c>
      <c r="AA4696" t="s">
        <v>123</v>
      </c>
      <c r="AB4696" t="s">
        <v>124</v>
      </c>
      <c r="AC4696">
        <v>2401</v>
      </c>
    </row>
    <row r="4697" spans="1:29" x14ac:dyDescent="0.25">
      <c r="A4697">
        <v>345</v>
      </c>
      <c r="B4697">
        <v>345101</v>
      </c>
      <c r="C4697" t="s">
        <v>78</v>
      </c>
      <c r="D4697">
        <v>6150</v>
      </c>
      <c r="E4697">
        <v>1236.05</v>
      </c>
      <c r="F4697" s="1">
        <v>41842</v>
      </c>
      <c r="G4697" t="s">
        <v>119</v>
      </c>
      <c r="H4697" t="s">
        <v>701</v>
      </c>
      <c r="I4697" t="s">
        <v>702</v>
      </c>
      <c r="K4697">
        <v>301114</v>
      </c>
      <c r="L4697">
        <v>187472</v>
      </c>
      <c r="Q4697" t="s">
        <v>703</v>
      </c>
      <c r="U4697">
        <v>7</v>
      </c>
      <c r="V4697">
        <v>14</v>
      </c>
      <c r="X4697">
        <v>1099936</v>
      </c>
      <c r="Y4697" t="s">
        <v>122</v>
      </c>
      <c r="Z4697">
        <v>357</v>
      </c>
      <c r="AA4697" t="s">
        <v>123</v>
      </c>
      <c r="AB4697" t="s">
        <v>124</v>
      </c>
      <c r="AC4697">
        <v>2581</v>
      </c>
    </row>
    <row r="4698" spans="1:29" x14ac:dyDescent="0.25">
      <c r="A4698">
        <v>345</v>
      </c>
      <c r="B4698">
        <v>345102</v>
      </c>
      <c r="C4698" t="s">
        <v>78</v>
      </c>
      <c r="D4698">
        <v>6150</v>
      </c>
      <c r="E4698">
        <v>37.049999999999997</v>
      </c>
      <c r="F4698" s="1">
        <v>41842</v>
      </c>
      <c r="G4698" t="s">
        <v>119</v>
      </c>
      <c r="H4698" t="s">
        <v>602</v>
      </c>
      <c r="I4698" t="s">
        <v>753</v>
      </c>
      <c r="K4698">
        <v>301110</v>
      </c>
      <c r="L4698">
        <v>187467</v>
      </c>
      <c r="Q4698" t="s">
        <v>604</v>
      </c>
      <c r="U4698">
        <v>7</v>
      </c>
      <c r="V4698">
        <v>14</v>
      </c>
      <c r="X4698">
        <v>1098821</v>
      </c>
      <c r="Y4698" t="s">
        <v>122</v>
      </c>
      <c r="Z4698">
        <v>110</v>
      </c>
      <c r="AA4698" t="s">
        <v>123</v>
      </c>
      <c r="AB4698" t="s">
        <v>124</v>
      </c>
      <c r="AC4698">
        <v>166</v>
      </c>
    </row>
    <row r="4699" spans="1:29" x14ac:dyDescent="0.25">
      <c r="A4699">
        <v>345</v>
      </c>
      <c r="B4699">
        <v>345102</v>
      </c>
      <c r="C4699" t="s">
        <v>78</v>
      </c>
      <c r="D4699">
        <v>6150</v>
      </c>
      <c r="E4699">
        <v>74.099999999999994</v>
      </c>
      <c r="F4699" s="1">
        <v>41842</v>
      </c>
      <c r="G4699" t="s">
        <v>119</v>
      </c>
      <c r="H4699" t="s">
        <v>602</v>
      </c>
      <c r="I4699" t="s">
        <v>754</v>
      </c>
      <c r="K4699">
        <v>301110</v>
      </c>
      <c r="L4699">
        <v>187467</v>
      </c>
      <c r="Q4699" t="s">
        <v>604</v>
      </c>
      <c r="U4699">
        <v>7</v>
      </c>
      <c r="V4699">
        <v>14</v>
      </c>
      <c r="X4699">
        <v>1098821</v>
      </c>
      <c r="Y4699" t="s">
        <v>122</v>
      </c>
      <c r="Z4699">
        <v>110</v>
      </c>
      <c r="AA4699" t="s">
        <v>123</v>
      </c>
      <c r="AB4699" t="s">
        <v>124</v>
      </c>
      <c r="AC4699">
        <v>167</v>
      </c>
    </row>
    <row r="4700" spans="1:29" x14ac:dyDescent="0.25">
      <c r="A4700">
        <v>345</v>
      </c>
      <c r="B4700">
        <v>345102</v>
      </c>
      <c r="C4700" t="s">
        <v>78</v>
      </c>
      <c r="D4700">
        <v>6150</v>
      </c>
      <c r="E4700">
        <v>74.099999999999994</v>
      </c>
      <c r="F4700" s="1">
        <v>41842</v>
      </c>
      <c r="G4700" t="s">
        <v>119</v>
      </c>
      <c r="H4700" t="s">
        <v>602</v>
      </c>
      <c r="I4700" t="s">
        <v>755</v>
      </c>
      <c r="K4700">
        <v>301110</v>
      </c>
      <c r="L4700">
        <v>187467</v>
      </c>
      <c r="Q4700" t="s">
        <v>604</v>
      </c>
      <c r="U4700">
        <v>7</v>
      </c>
      <c r="V4700">
        <v>14</v>
      </c>
      <c r="X4700">
        <v>1098821</v>
      </c>
      <c r="Y4700" t="s">
        <v>122</v>
      </c>
      <c r="Z4700">
        <v>110</v>
      </c>
      <c r="AA4700" t="s">
        <v>123</v>
      </c>
      <c r="AB4700" t="s">
        <v>124</v>
      </c>
      <c r="AC4700">
        <v>168</v>
      </c>
    </row>
    <row r="4701" spans="1:29" x14ac:dyDescent="0.25">
      <c r="A4701">
        <v>345</v>
      </c>
      <c r="B4701">
        <v>345102</v>
      </c>
      <c r="C4701" t="s">
        <v>78</v>
      </c>
      <c r="D4701">
        <v>6150</v>
      </c>
      <c r="E4701">
        <v>37.049999999999997</v>
      </c>
      <c r="F4701" s="1">
        <v>41842</v>
      </c>
      <c r="G4701" t="s">
        <v>119</v>
      </c>
      <c r="H4701" t="s">
        <v>602</v>
      </c>
      <c r="I4701" t="s">
        <v>756</v>
      </c>
      <c r="K4701">
        <v>301110</v>
      </c>
      <c r="L4701">
        <v>187467</v>
      </c>
      <c r="Q4701" t="s">
        <v>604</v>
      </c>
      <c r="U4701">
        <v>7</v>
      </c>
      <c r="V4701">
        <v>14</v>
      </c>
      <c r="X4701">
        <v>1098821</v>
      </c>
      <c r="Y4701" t="s">
        <v>122</v>
      </c>
      <c r="Z4701">
        <v>110</v>
      </c>
      <c r="AA4701" t="s">
        <v>123</v>
      </c>
      <c r="AB4701" t="s">
        <v>124</v>
      </c>
      <c r="AC4701">
        <v>169</v>
      </c>
    </row>
    <row r="4702" spans="1:29" x14ac:dyDescent="0.25">
      <c r="A4702">
        <v>345</v>
      </c>
      <c r="B4702">
        <v>345102</v>
      </c>
      <c r="C4702" t="s">
        <v>78</v>
      </c>
      <c r="D4702">
        <v>6150</v>
      </c>
      <c r="E4702">
        <v>37.049999999999997</v>
      </c>
      <c r="F4702" s="1">
        <v>41842</v>
      </c>
      <c r="G4702" t="s">
        <v>119</v>
      </c>
      <c r="H4702" t="s">
        <v>602</v>
      </c>
      <c r="I4702" t="s">
        <v>757</v>
      </c>
      <c r="K4702">
        <v>301110</v>
      </c>
      <c r="L4702">
        <v>187467</v>
      </c>
      <c r="Q4702" t="s">
        <v>604</v>
      </c>
      <c r="U4702">
        <v>7</v>
      </c>
      <c r="V4702">
        <v>14</v>
      </c>
      <c r="X4702">
        <v>1098821</v>
      </c>
      <c r="Y4702" t="s">
        <v>122</v>
      </c>
      <c r="Z4702">
        <v>110</v>
      </c>
      <c r="AA4702" t="s">
        <v>123</v>
      </c>
      <c r="AB4702" t="s">
        <v>124</v>
      </c>
      <c r="AC4702">
        <v>170</v>
      </c>
    </row>
    <row r="4703" spans="1:29" x14ac:dyDescent="0.25">
      <c r="A4703">
        <v>345</v>
      </c>
      <c r="B4703">
        <v>345102</v>
      </c>
      <c r="C4703" t="s">
        <v>78</v>
      </c>
      <c r="D4703">
        <v>6150</v>
      </c>
      <c r="E4703">
        <v>74.099999999999994</v>
      </c>
      <c r="F4703" s="1">
        <v>41842</v>
      </c>
      <c r="G4703" t="s">
        <v>119</v>
      </c>
      <c r="H4703" t="s">
        <v>602</v>
      </c>
      <c r="I4703" t="s">
        <v>758</v>
      </c>
      <c r="K4703">
        <v>301110</v>
      </c>
      <c r="L4703">
        <v>187467</v>
      </c>
      <c r="Q4703" t="s">
        <v>604</v>
      </c>
      <c r="U4703">
        <v>7</v>
      </c>
      <c r="V4703">
        <v>14</v>
      </c>
      <c r="X4703">
        <v>1098821</v>
      </c>
      <c r="Y4703" t="s">
        <v>122</v>
      </c>
      <c r="Z4703">
        <v>110</v>
      </c>
      <c r="AA4703" t="s">
        <v>123</v>
      </c>
      <c r="AB4703" t="s">
        <v>124</v>
      </c>
      <c r="AC4703">
        <v>171</v>
      </c>
    </row>
    <row r="4704" spans="1:29" x14ac:dyDescent="0.25">
      <c r="A4704">
        <v>345</v>
      </c>
      <c r="B4704">
        <v>345102</v>
      </c>
      <c r="C4704" t="s">
        <v>78</v>
      </c>
      <c r="D4704">
        <v>6150</v>
      </c>
      <c r="E4704">
        <v>74.099999999999994</v>
      </c>
      <c r="F4704" s="1">
        <v>41842</v>
      </c>
      <c r="G4704" t="s">
        <v>119</v>
      </c>
      <c r="H4704" t="s">
        <v>602</v>
      </c>
      <c r="I4704" t="s">
        <v>759</v>
      </c>
      <c r="K4704">
        <v>301110</v>
      </c>
      <c r="L4704">
        <v>187467</v>
      </c>
      <c r="Q4704" t="s">
        <v>604</v>
      </c>
      <c r="U4704">
        <v>7</v>
      </c>
      <c r="V4704">
        <v>14</v>
      </c>
      <c r="X4704">
        <v>1098821</v>
      </c>
      <c r="Y4704" t="s">
        <v>122</v>
      </c>
      <c r="Z4704">
        <v>110</v>
      </c>
      <c r="AA4704" t="s">
        <v>123</v>
      </c>
      <c r="AB4704" t="s">
        <v>124</v>
      </c>
      <c r="AC4704">
        <v>172</v>
      </c>
    </row>
    <row r="4705" spans="1:29" x14ac:dyDescent="0.25">
      <c r="A4705">
        <v>345</v>
      </c>
      <c r="B4705">
        <v>345102</v>
      </c>
      <c r="C4705" t="s">
        <v>78</v>
      </c>
      <c r="D4705">
        <v>6150</v>
      </c>
      <c r="E4705">
        <v>37.049999999999997</v>
      </c>
      <c r="F4705" s="1">
        <v>41842</v>
      </c>
      <c r="G4705" t="s">
        <v>119</v>
      </c>
      <c r="H4705" t="s">
        <v>602</v>
      </c>
      <c r="I4705" t="s">
        <v>760</v>
      </c>
      <c r="K4705">
        <v>301110</v>
      </c>
      <c r="L4705">
        <v>187467</v>
      </c>
      <c r="Q4705" t="s">
        <v>604</v>
      </c>
      <c r="U4705">
        <v>7</v>
      </c>
      <c r="V4705">
        <v>14</v>
      </c>
      <c r="X4705">
        <v>1098821</v>
      </c>
      <c r="Y4705" t="s">
        <v>122</v>
      </c>
      <c r="Z4705">
        <v>110</v>
      </c>
      <c r="AA4705" t="s">
        <v>123</v>
      </c>
      <c r="AB4705" t="s">
        <v>124</v>
      </c>
      <c r="AC4705">
        <v>173</v>
      </c>
    </row>
    <row r="4706" spans="1:29" x14ac:dyDescent="0.25">
      <c r="A4706">
        <v>345</v>
      </c>
      <c r="B4706">
        <v>345102</v>
      </c>
      <c r="C4706" t="s">
        <v>78</v>
      </c>
      <c r="D4706">
        <v>6150</v>
      </c>
      <c r="E4706">
        <v>37.049999999999997</v>
      </c>
      <c r="F4706" s="1">
        <v>41842</v>
      </c>
      <c r="G4706" t="s">
        <v>119</v>
      </c>
      <c r="H4706" t="s">
        <v>602</v>
      </c>
      <c r="I4706" t="s">
        <v>761</v>
      </c>
      <c r="K4706">
        <v>301110</v>
      </c>
      <c r="L4706">
        <v>187467</v>
      </c>
      <c r="Q4706" t="s">
        <v>604</v>
      </c>
      <c r="U4706">
        <v>7</v>
      </c>
      <c r="V4706">
        <v>14</v>
      </c>
      <c r="X4706">
        <v>1098822</v>
      </c>
      <c r="Y4706" t="s">
        <v>122</v>
      </c>
      <c r="Z4706">
        <v>110</v>
      </c>
      <c r="AA4706" t="s">
        <v>123</v>
      </c>
      <c r="AB4706" t="s">
        <v>124</v>
      </c>
      <c r="AC4706">
        <v>174</v>
      </c>
    </row>
    <row r="4707" spans="1:29" x14ac:dyDescent="0.25">
      <c r="A4707">
        <v>345</v>
      </c>
      <c r="B4707">
        <v>345102</v>
      </c>
      <c r="C4707" t="s">
        <v>78</v>
      </c>
      <c r="D4707">
        <v>6150</v>
      </c>
      <c r="E4707">
        <v>111.15</v>
      </c>
      <c r="F4707" s="1">
        <v>41842</v>
      </c>
      <c r="G4707" t="s">
        <v>119</v>
      </c>
      <c r="H4707" t="s">
        <v>602</v>
      </c>
      <c r="I4707" t="s">
        <v>762</v>
      </c>
      <c r="K4707">
        <v>301110</v>
      </c>
      <c r="L4707">
        <v>187467</v>
      </c>
      <c r="Q4707" t="s">
        <v>604</v>
      </c>
      <c r="U4707">
        <v>7</v>
      </c>
      <c r="V4707">
        <v>14</v>
      </c>
      <c r="X4707">
        <v>1098822</v>
      </c>
      <c r="Y4707" t="s">
        <v>122</v>
      </c>
      <c r="Z4707">
        <v>110</v>
      </c>
      <c r="AA4707" t="s">
        <v>123</v>
      </c>
      <c r="AB4707" t="s">
        <v>124</v>
      </c>
      <c r="AC4707">
        <v>175</v>
      </c>
    </row>
    <row r="4708" spans="1:29" x14ac:dyDescent="0.25">
      <c r="A4708">
        <v>345</v>
      </c>
      <c r="B4708">
        <v>345102</v>
      </c>
      <c r="C4708" t="s">
        <v>78</v>
      </c>
      <c r="D4708">
        <v>6150</v>
      </c>
      <c r="E4708">
        <v>111.15</v>
      </c>
      <c r="F4708" s="1">
        <v>41842</v>
      </c>
      <c r="G4708" t="s">
        <v>119</v>
      </c>
      <c r="H4708" t="s">
        <v>602</v>
      </c>
      <c r="I4708" t="s">
        <v>763</v>
      </c>
      <c r="K4708">
        <v>301110</v>
      </c>
      <c r="L4708">
        <v>187467</v>
      </c>
      <c r="Q4708" t="s">
        <v>604</v>
      </c>
      <c r="U4708">
        <v>7</v>
      </c>
      <c r="V4708">
        <v>14</v>
      </c>
      <c r="X4708">
        <v>1098822</v>
      </c>
      <c r="Y4708" t="s">
        <v>122</v>
      </c>
      <c r="Z4708">
        <v>110</v>
      </c>
      <c r="AA4708" t="s">
        <v>123</v>
      </c>
      <c r="AB4708" t="s">
        <v>124</v>
      </c>
      <c r="AC4708">
        <v>176</v>
      </c>
    </row>
    <row r="4709" spans="1:29" x14ac:dyDescent="0.25">
      <c r="A4709">
        <v>345</v>
      </c>
      <c r="B4709">
        <v>345102</v>
      </c>
      <c r="C4709" t="s">
        <v>78</v>
      </c>
      <c r="D4709">
        <v>6150</v>
      </c>
      <c r="E4709">
        <v>37.049999999999997</v>
      </c>
      <c r="F4709" s="1">
        <v>41842</v>
      </c>
      <c r="G4709" t="s">
        <v>119</v>
      </c>
      <c r="H4709" t="s">
        <v>602</v>
      </c>
      <c r="I4709" t="s">
        <v>764</v>
      </c>
      <c r="K4709">
        <v>301110</v>
      </c>
      <c r="L4709">
        <v>187467</v>
      </c>
      <c r="Q4709" t="s">
        <v>604</v>
      </c>
      <c r="U4709">
        <v>7</v>
      </c>
      <c r="V4709">
        <v>14</v>
      </c>
      <c r="X4709">
        <v>1098822</v>
      </c>
      <c r="Y4709" t="s">
        <v>122</v>
      </c>
      <c r="Z4709">
        <v>110</v>
      </c>
      <c r="AA4709" t="s">
        <v>123</v>
      </c>
      <c r="AB4709" t="s">
        <v>124</v>
      </c>
      <c r="AC4709">
        <v>177</v>
      </c>
    </row>
    <row r="4710" spans="1:29" x14ac:dyDescent="0.25">
      <c r="A4710">
        <v>345</v>
      </c>
      <c r="B4710">
        <v>345102</v>
      </c>
      <c r="C4710" t="s">
        <v>78</v>
      </c>
      <c r="D4710">
        <v>6150</v>
      </c>
      <c r="E4710">
        <v>37.049999999999997</v>
      </c>
      <c r="F4710" s="1">
        <v>41842</v>
      </c>
      <c r="G4710" t="s">
        <v>119</v>
      </c>
      <c r="H4710" t="s">
        <v>602</v>
      </c>
      <c r="I4710" t="s">
        <v>765</v>
      </c>
      <c r="K4710">
        <v>301110</v>
      </c>
      <c r="L4710">
        <v>187467</v>
      </c>
      <c r="Q4710" t="s">
        <v>604</v>
      </c>
      <c r="U4710">
        <v>7</v>
      </c>
      <c r="V4710">
        <v>14</v>
      </c>
      <c r="X4710">
        <v>1098822</v>
      </c>
      <c r="Y4710" t="s">
        <v>122</v>
      </c>
      <c r="Z4710">
        <v>110</v>
      </c>
      <c r="AA4710" t="s">
        <v>123</v>
      </c>
      <c r="AB4710" t="s">
        <v>124</v>
      </c>
      <c r="AC4710">
        <v>178</v>
      </c>
    </row>
    <row r="4711" spans="1:29" x14ac:dyDescent="0.25">
      <c r="A4711">
        <v>345</v>
      </c>
      <c r="B4711">
        <v>345102</v>
      </c>
      <c r="C4711" t="s">
        <v>78</v>
      </c>
      <c r="D4711">
        <v>6150</v>
      </c>
      <c r="E4711">
        <v>74.099999999999994</v>
      </c>
      <c r="F4711" s="1">
        <v>41842</v>
      </c>
      <c r="G4711" t="s">
        <v>119</v>
      </c>
      <c r="H4711" t="s">
        <v>602</v>
      </c>
      <c r="I4711" t="s">
        <v>766</v>
      </c>
      <c r="K4711">
        <v>301110</v>
      </c>
      <c r="L4711">
        <v>187467</v>
      </c>
      <c r="Q4711" t="s">
        <v>604</v>
      </c>
      <c r="U4711">
        <v>7</v>
      </c>
      <c r="V4711">
        <v>14</v>
      </c>
      <c r="X4711">
        <v>1098822</v>
      </c>
      <c r="Y4711" t="s">
        <v>122</v>
      </c>
      <c r="Z4711">
        <v>110</v>
      </c>
      <c r="AA4711" t="s">
        <v>123</v>
      </c>
      <c r="AB4711" t="s">
        <v>124</v>
      </c>
      <c r="AC4711">
        <v>179</v>
      </c>
    </row>
    <row r="4712" spans="1:29" x14ac:dyDescent="0.25">
      <c r="A4712">
        <v>345</v>
      </c>
      <c r="B4712">
        <v>345102</v>
      </c>
      <c r="C4712" t="s">
        <v>78</v>
      </c>
      <c r="D4712">
        <v>6150</v>
      </c>
      <c r="E4712">
        <v>111.15</v>
      </c>
      <c r="F4712" s="1">
        <v>41842</v>
      </c>
      <c r="G4712" t="s">
        <v>119</v>
      </c>
      <c r="H4712" t="s">
        <v>602</v>
      </c>
      <c r="I4712" t="s">
        <v>767</v>
      </c>
      <c r="K4712">
        <v>301110</v>
      </c>
      <c r="L4712">
        <v>187467</v>
      </c>
      <c r="Q4712" t="s">
        <v>604</v>
      </c>
      <c r="U4712">
        <v>7</v>
      </c>
      <c r="V4712">
        <v>14</v>
      </c>
      <c r="X4712">
        <v>1098824</v>
      </c>
      <c r="Y4712" t="s">
        <v>122</v>
      </c>
      <c r="Z4712">
        <v>110</v>
      </c>
      <c r="AA4712" t="s">
        <v>123</v>
      </c>
      <c r="AB4712" t="s">
        <v>124</v>
      </c>
      <c r="AC4712">
        <v>180</v>
      </c>
    </row>
    <row r="4713" spans="1:29" x14ac:dyDescent="0.25">
      <c r="A4713">
        <v>345</v>
      </c>
      <c r="B4713">
        <v>345102</v>
      </c>
      <c r="C4713" t="s">
        <v>78</v>
      </c>
      <c r="D4713">
        <v>6150</v>
      </c>
      <c r="E4713">
        <v>37.049999999999997</v>
      </c>
      <c r="F4713" s="1">
        <v>41842</v>
      </c>
      <c r="G4713" t="s">
        <v>119</v>
      </c>
      <c r="H4713" t="s">
        <v>602</v>
      </c>
      <c r="I4713" t="s">
        <v>768</v>
      </c>
      <c r="K4713">
        <v>301110</v>
      </c>
      <c r="L4713">
        <v>187467</v>
      </c>
      <c r="Q4713" t="s">
        <v>604</v>
      </c>
      <c r="U4713">
        <v>7</v>
      </c>
      <c r="V4713">
        <v>14</v>
      </c>
      <c r="X4713">
        <v>1098824</v>
      </c>
      <c r="Y4713" t="s">
        <v>122</v>
      </c>
      <c r="Z4713">
        <v>110</v>
      </c>
      <c r="AA4713" t="s">
        <v>123</v>
      </c>
      <c r="AB4713" t="s">
        <v>124</v>
      </c>
      <c r="AC4713">
        <v>181</v>
      </c>
    </row>
    <row r="4714" spans="1:29" x14ac:dyDescent="0.25">
      <c r="A4714">
        <v>345</v>
      </c>
      <c r="B4714">
        <v>345102</v>
      </c>
      <c r="C4714" t="s">
        <v>78</v>
      </c>
      <c r="D4714">
        <v>6150</v>
      </c>
      <c r="E4714">
        <v>111.15</v>
      </c>
      <c r="F4714" s="1">
        <v>41842</v>
      </c>
      <c r="G4714" t="s">
        <v>119</v>
      </c>
      <c r="H4714" t="s">
        <v>602</v>
      </c>
      <c r="I4714" t="s">
        <v>769</v>
      </c>
      <c r="K4714">
        <v>301110</v>
      </c>
      <c r="L4714">
        <v>187467</v>
      </c>
      <c r="Q4714" t="s">
        <v>604</v>
      </c>
      <c r="U4714">
        <v>7</v>
      </c>
      <c r="V4714">
        <v>14</v>
      </c>
      <c r="X4714">
        <v>1098824</v>
      </c>
      <c r="Y4714" t="s">
        <v>122</v>
      </c>
      <c r="Z4714">
        <v>110</v>
      </c>
      <c r="AA4714" t="s">
        <v>123</v>
      </c>
      <c r="AB4714" t="s">
        <v>124</v>
      </c>
      <c r="AC4714">
        <v>182</v>
      </c>
    </row>
    <row r="4715" spans="1:29" x14ac:dyDescent="0.25">
      <c r="A4715">
        <v>345</v>
      </c>
      <c r="B4715">
        <v>345102</v>
      </c>
      <c r="C4715" t="s">
        <v>78</v>
      </c>
      <c r="D4715">
        <v>6150</v>
      </c>
      <c r="E4715">
        <v>111.15</v>
      </c>
      <c r="F4715" s="1">
        <v>41842</v>
      </c>
      <c r="G4715" t="s">
        <v>119</v>
      </c>
      <c r="H4715" t="s">
        <v>602</v>
      </c>
      <c r="I4715" t="s">
        <v>770</v>
      </c>
      <c r="K4715">
        <v>301110</v>
      </c>
      <c r="L4715">
        <v>187467</v>
      </c>
      <c r="Q4715" t="s">
        <v>604</v>
      </c>
      <c r="U4715">
        <v>7</v>
      </c>
      <c r="V4715">
        <v>14</v>
      </c>
      <c r="X4715">
        <v>1098824</v>
      </c>
      <c r="Y4715" t="s">
        <v>122</v>
      </c>
      <c r="Z4715">
        <v>110</v>
      </c>
      <c r="AA4715" t="s">
        <v>123</v>
      </c>
      <c r="AB4715" t="s">
        <v>124</v>
      </c>
      <c r="AC4715">
        <v>183</v>
      </c>
    </row>
    <row r="4716" spans="1:29" x14ac:dyDescent="0.25">
      <c r="A4716">
        <v>345</v>
      </c>
      <c r="B4716">
        <v>345102</v>
      </c>
      <c r="C4716" t="s">
        <v>78</v>
      </c>
      <c r="D4716">
        <v>6150</v>
      </c>
      <c r="E4716">
        <v>111.15</v>
      </c>
      <c r="F4716" s="1">
        <v>41842</v>
      </c>
      <c r="G4716" t="s">
        <v>119</v>
      </c>
      <c r="H4716" t="s">
        <v>602</v>
      </c>
      <c r="I4716" t="s">
        <v>771</v>
      </c>
      <c r="K4716">
        <v>301110</v>
      </c>
      <c r="L4716">
        <v>187467</v>
      </c>
      <c r="Q4716" t="s">
        <v>604</v>
      </c>
      <c r="U4716">
        <v>7</v>
      </c>
      <c r="V4716">
        <v>14</v>
      </c>
      <c r="X4716">
        <v>1098824</v>
      </c>
      <c r="Y4716" t="s">
        <v>122</v>
      </c>
      <c r="Z4716">
        <v>110</v>
      </c>
      <c r="AA4716" t="s">
        <v>123</v>
      </c>
      <c r="AB4716" t="s">
        <v>124</v>
      </c>
      <c r="AC4716">
        <v>184</v>
      </c>
    </row>
    <row r="4717" spans="1:29" x14ac:dyDescent="0.25">
      <c r="A4717">
        <v>345</v>
      </c>
      <c r="B4717">
        <v>345102</v>
      </c>
      <c r="C4717" t="s">
        <v>78</v>
      </c>
      <c r="D4717">
        <v>6150</v>
      </c>
      <c r="E4717">
        <v>148.19999999999999</v>
      </c>
      <c r="F4717" s="1">
        <v>41842</v>
      </c>
      <c r="G4717" t="s">
        <v>119</v>
      </c>
      <c r="H4717" t="s">
        <v>602</v>
      </c>
      <c r="I4717" t="s">
        <v>772</v>
      </c>
      <c r="K4717">
        <v>301110</v>
      </c>
      <c r="L4717">
        <v>187467</v>
      </c>
      <c r="Q4717" t="s">
        <v>604</v>
      </c>
      <c r="U4717">
        <v>7</v>
      </c>
      <c r="V4717">
        <v>14</v>
      </c>
      <c r="X4717">
        <v>1098824</v>
      </c>
      <c r="Y4717" t="s">
        <v>122</v>
      </c>
      <c r="Z4717">
        <v>110</v>
      </c>
      <c r="AA4717" t="s">
        <v>123</v>
      </c>
      <c r="AB4717" t="s">
        <v>124</v>
      </c>
      <c r="AC4717">
        <v>185</v>
      </c>
    </row>
    <row r="4718" spans="1:29" x14ac:dyDescent="0.25">
      <c r="A4718">
        <v>345</v>
      </c>
      <c r="B4718">
        <v>345102</v>
      </c>
      <c r="C4718" t="s">
        <v>78</v>
      </c>
      <c r="D4718">
        <v>6150</v>
      </c>
      <c r="E4718">
        <v>111.15</v>
      </c>
      <c r="F4718" s="1">
        <v>41842</v>
      </c>
      <c r="G4718" t="s">
        <v>119</v>
      </c>
      <c r="H4718" t="s">
        <v>602</v>
      </c>
      <c r="I4718" t="s">
        <v>773</v>
      </c>
      <c r="K4718">
        <v>301110</v>
      </c>
      <c r="L4718">
        <v>187467</v>
      </c>
      <c r="Q4718" t="s">
        <v>604</v>
      </c>
      <c r="U4718">
        <v>7</v>
      </c>
      <c r="V4718">
        <v>14</v>
      </c>
      <c r="X4718">
        <v>1098824</v>
      </c>
      <c r="Y4718" t="s">
        <v>122</v>
      </c>
      <c r="Z4718">
        <v>110</v>
      </c>
      <c r="AA4718" t="s">
        <v>123</v>
      </c>
      <c r="AB4718" t="s">
        <v>124</v>
      </c>
      <c r="AC4718">
        <v>186</v>
      </c>
    </row>
    <row r="4719" spans="1:29" x14ac:dyDescent="0.25">
      <c r="A4719">
        <v>345</v>
      </c>
      <c r="B4719">
        <v>345102</v>
      </c>
      <c r="C4719" t="s">
        <v>78</v>
      </c>
      <c r="D4719">
        <v>6150</v>
      </c>
      <c r="E4719">
        <v>148.19999999999999</v>
      </c>
      <c r="F4719" s="1">
        <v>41842</v>
      </c>
      <c r="G4719" t="s">
        <v>119</v>
      </c>
      <c r="H4719" t="s">
        <v>602</v>
      </c>
      <c r="I4719" t="s">
        <v>774</v>
      </c>
      <c r="K4719">
        <v>301110</v>
      </c>
      <c r="L4719">
        <v>187467</v>
      </c>
      <c r="Q4719" t="s">
        <v>604</v>
      </c>
      <c r="U4719">
        <v>7</v>
      </c>
      <c r="V4719">
        <v>14</v>
      </c>
      <c r="X4719">
        <v>1098824</v>
      </c>
      <c r="Y4719" t="s">
        <v>122</v>
      </c>
      <c r="Z4719">
        <v>110</v>
      </c>
      <c r="AA4719" t="s">
        <v>123</v>
      </c>
      <c r="AB4719" t="s">
        <v>124</v>
      </c>
      <c r="AC4719">
        <v>187</v>
      </c>
    </row>
    <row r="4720" spans="1:29" x14ac:dyDescent="0.25">
      <c r="A4720">
        <v>345</v>
      </c>
      <c r="B4720">
        <v>345102</v>
      </c>
      <c r="C4720" t="s">
        <v>78</v>
      </c>
      <c r="D4720">
        <v>6150</v>
      </c>
      <c r="E4720">
        <v>111.15</v>
      </c>
      <c r="F4720" s="1">
        <v>41842</v>
      </c>
      <c r="G4720" t="s">
        <v>119</v>
      </c>
      <c r="H4720" t="s">
        <v>602</v>
      </c>
      <c r="I4720" t="s">
        <v>775</v>
      </c>
      <c r="K4720">
        <v>301110</v>
      </c>
      <c r="L4720">
        <v>187467</v>
      </c>
      <c r="Q4720" t="s">
        <v>604</v>
      </c>
      <c r="U4720">
        <v>7</v>
      </c>
      <c r="V4720">
        <v>14</v>
      </c>
      <c r="X4720">
        <v>1098824</v>
      </c>
      <c r="Y4720" t="s">
        <v>122</v>
      </c>
      <c r="Z4720">
        <v>110</v>
      </c>
      <c r="AA4720" t="s">
        <v>123</v>
      </c>
      <c r="AB4720" t="s">
        <v>124</v>
      </c>
      <c r="AC4720">
        <v>188</v>
      </c>
    </row>
    <row r="4721" spans="1:29" x14ac:dyDescent="0.25">
      <c r="A4721">
        <v>345</v>
      </c>
      <c r="B4721">
        <v>345102</v>
      </c>
      <c r="C4721" t="s">
        <v>78</v>
      </c>
      <c r="D4721">
        <v>6150</v>
      </c>
      <c r="E4721">
        <v>111.15</v>
      </c>
      <c r="F4721" s="1">
        <v>41842</v>
      </c>
      <c r="G4721" t="s">
        <v>119</v>
      </c>
      <c r="H4721" t="s">
        <v>602</v>
      </c>
      <c r="I4721" t="s">
        <v>776</v>
      </c>
      <c r="K4721">
        <v>301110</v>
      </c>
      <c r="L4721">
        <v>187467</v>
      </c>
      <c r="Q4721" t="s">
        <v>604</v>
      </c>
      <c r="U4721">
        <v>7</v>
      </c>
      <c r="V4721">
        <v>14</v>
      </c>
      <c r="X4721">
        <v>1098824</v>
      </c>
      <c r="Y4721" t="s">
        <v>122</v>
      </c>
      <c r="Z4721">
        <v>110</v>
      </c>
      <c r="AA4721" t="s">
        <v>123</v>
      </c>
      <c r="AB4721" t="s">
        <v>124</v>
      </c>
      <c r="AC4721">
        <v>189</v>
      </c>
    </row>
    <row r="4722" spans="1:29" x14ac:dyDescent="0.25">
      <c r="A4722">
        <v>345</v>
      </c>
      <c r="B4722">
        <v>345102</v>
      </c>
      <c r="C4722" t="s">
        <v>78</v>
      </c>
      <c r="D4722">
        <v>6150</v>
      </c>
      <c r="E4722">
        <v>74.099999999999994</v>
      </c>
      <c r="F4722" s="1">
        <v>41842</v>
      </c>
      <c r="G4722" t="s">
        <v>119</v>
      </c>
      <c r="H4722" t="s">
        <v>602</v>
      </c>
      <c r="I4722" t="s">
        <v>777</v>
      </c>
      <c r="K4722">
        <v>301110</v>
      </c>
      <c r="L4722">
        <v>187467</v>
      </c>
      <c r="Q4722" t="s">
        <v>604</v>
      </c>
      <c r="U4722">
        <v>7</v>
      </c>
      <c r="V4722">
        <v>14</v>
      </c>
      <c r="X4722">
        <v>1098825</v>
      </c>
      <c r="Y4722" t="s">
        <v>122</v>
      </c>
      <c r="Z4722">
        <v>110</v>
      </c>
      <c r="AA4722" t="s">
        <v>123</v>
      </c>
      <c r="AB4722" t="s">
        <v>124</v>
      </c>
      <c r="AC4722">
        <v>192</v>
      </c>
    </row>
    <row r="4723" spans="1:29" x14ac:dyDescent="0.25">
      <c r="A4723">
        <v>345</v>
      </c>
      <c r="B4723">
        <v>345101</v>
      </c>
      <c r="C4723" t="s">
        <v>78</v>
      </c>
      <c r="D4723">
        <v>6150</v>
      </c>
      <c r="E4723">
        <v>314.93</v>
      </c>
      <c r="F4723" s="1">
        <v>41842</v>
      </c>
      <c r="G4723" t="s">
        <v>119</v>
      </c>
      <c r="H4723" t="s">
        <v>602</v>
      </c>
      <c r="I4723" t="s">
        <v>778</v>
      </c>
      <c r="K4723">
        <v>301110</v>
      </c>
      <c r="L4723">
        <v>187467</v>
      </c>
      <c r="Q4723" t="s">
        <v>604</v>
      </c>
      <c r="U4723">
        <v>7</v>
      </c>
      <c r="V4723">
        <v>14</v>
      </c>
      <c r="X4723">
        <v>1098828</v>
      </c>
      <c r="Y4723" t="s">
        <v>122</v>
      </c>
      <c r="Z4723">
        <v>110</v>
      </c>
      <c r="AA4723" t="s">
        <v>123</v>
      </c>
      <c r="AB4723" t="s">
        <v>124</v>
      </c>
      <c r="AC4723">
        <v>193</v>
      </c>
    </row>
    <row r="4724" spans="1:29" x14ac:dyDescent="0.25">
      <c r="A4724">
        <v>345</v>
      </c>
      <c r="B4724">
        <v>345102</v>
      </c>
      <c r="C4724" t="s">
        <v>78</v>
      </c>
      <c r="D4724">
        <v>6150</v>
      </c>
      <c r="E4724">
        <v>304</v>
      </c>
      <c r="F4724" s="1">
        <v>41842</v>
      </c>
      <c r="G4724" t="s">
        <v>119</v>
      </c>
      <c r="H4724" t="s">
        <v>602</v>
      </c>
      <c r="I4724" t="s">
        <v>779</v>
      </c>
      <c r="K4724">
        <v>301110</v>
      </c>
      <c r="L4724">
        <v>187467</v>
      </c>
      <c r="Q4724" t="s">
        <v>604</v>
      </c>
      <c r="U4724">
        <v>7</v>
      </c>
      <c r="V4724">
        <v>14</v>
      </c>
      <c r="X4724">
        <v>1098942</v>
      </c>
      <c r="Y4724" t="s">
        <v>122</v>
      </c>
      <c r="Z4724">
        <v>110</v>
      </c>
      <c r="AA4724" t="s">
        <v>123</v>
      </c>
      <c r="AB4724" t="s">
        <v>124</v>
      </c>
      <c r="AC4724">
        <v>205</v>
      </c>
    </row>
    <row r="4725" spans="1:29" x14ac:dyDescent="0.25">
      <c r="A4725">
        <v>345</v>
      </c>
      <c r="B4725">
        <v>345102</v>
      </c>
      <c r="C4725" t="s">
        <v>78</v>
      </c>
      <c r="D4725">
        <v>6150</v>
      </c>
      <c r="E4725">
        <v>111.15</v>
      </c>
      <c r="F4725" s="1">
        <v>41842</v>
      </c>
      <c r="G4725" t="s">
        <v>119</v>
      </c>
      <c r="H4725" t="s">
        <v>602</v>
      </c>
      <c r="I4725" t="s">
        <v>780</v>
      </c>
      <c r="K4725">
        <v>301110</v>
      </c>
      <c r="L4725">
        <v>187467</v>
      </c>
      <c r="Q4725" t="s">
        <v>604</v>
      </c>
      <c r="U4725">
        <v>7</v>
      </c>
      <c r="V4725">
        <v>14</v>
      </c>
      <c r="X4725">
        <v>1099394</v>
      </c>
      <c r="Y4725" t="s">
        <v>122</v>
      </c>
      <c r="Z4725">
        <v>110</v>
      </c>
      <c r="AA4725" t="s">
        <v>123</v>
      </c>
      <c r="AB4725" t="s">
        <v>124</v>
      </c>
      <c r="AC4725">
        <v>435</v>
      </c>
    </row>
    <row r="4726" spans="1:29" x14ac:dyDescent="0.25">
      <c r="A4726">
        <v>345</v>
      </c>
      <c r="B4726">
        <v>345102</v>
      </c>
      <c r="C4726" t="s">
        <v>78</v>
      </c>
      <c r="D4726">
        <v>6150</v>
      </c>
      <c r="E4726">
        <v>111.15</v>
      </c>
      <c r="F4726" s="1">
        <v>41842</v>
      </c>
      <c r="G4726" t="s">
        <v>119</v>
      </c>
      <c r="H4726" t="s">
        <v>602</v>
      </c>
      <c r="I4726" t="s">
        <v>781</v>
      </c>
      <c r="K4726">
        <v>301110</v>
      </c>
      <c r="L4726">
        <v>187467</v>
      </c>
      <c r="Q4726" t="s">
        <v>604</v>
      </c>
      <c r="U4726">
        <v>7</v>
      </c>
      <c r="V4726">
        <v>14</v>
      </c>
      <c r="X4726">
        <v>1099394</v>
      </c>
      <c r="Y4726" t="s">
        <v>122</v>
      </c>
      <c r="Z4726">
        <v>110</v>
      </c>
      <c r="AA4726" t="s">
        <v>123</v>
      </c>
      <c r="AB4726" t="s">
        <v>124</v>
      </c>
      <c r="AC4726">
        <v>436</v>
      </c>
    </row>
    <row r="4727" spans="1:29" x14ac:dyDescent="0.25">
      <c r="A4727">
        <v>345</v>
      </c>
      <c r="B4727">
        <v>345102</v>
      </c>
      <c r="C4727" t="s">
        <v>78</v>
      </c>
      <c r="D4727">
        <v>6150</v>
      </c>
      <c r="E4727">
        <v>148.19999999999999</v>
      </c>
      <c r="F4727" s="1">
        <v>41842</v>
      </c>
      <c r="G4727" t="s">
        <v>119</v>
      </c>
      <c r="H4727" t="s">
        <v>602</v>
      </c>
      <c r="I4727" t="s">
        <v>782</v>
      </c>
      <c r="K4727">
        <v>301110</v>
      </c>
      <c r="L4727">
        <v>187467</v>
      </c>
      <c r="Q4727" t="s">
        <v>604</v>
      </c>
      <c r="U4727">
        <v>7</v>
      </c>
      <c r="V4727">
        <v>14</v>
      </c>
      <c r="X4727">
        <v>1099394</v>
      </c>
      <c r="Y4727" t="s">
        <v>122</v>
      </c>
      <c r="Z4727">
        <v>110</v>
      </c>
      <c r="AA4727" t="s">
        <v>123</v>
      </c>
      <c r="AB4727" t="s">
        <v>124</v>
      </c>
      <c r="AC4727">
        <v>437</v>
      </c>
    </row>
    <row r="4728" spans="1:29" x14ac:dyDescent="0.25">
      <c r="A4728">
        <v>345</v>
      </c>
      <c r="B4728">
        <v>345102</v>
      </c>
      <c r="C4728" t="s">
        <v>78</v>
      </c>
      <c r="D4728">
        <v>6150</v>
      </c>
      <c r="E4728">
        <v>111.15</v>
      </c>
      <c r="F4728" s="1">
        <v>41842</v>
      </c>
      <c r="G4728" t="s">
        <v>119</v>
      </c>
      <c r="H4728" t="s">
        <v>602</v>
      </c>
      <c r="I4728" t="s">
        <v>783</v>
      </c>
      <c r="K4728">
        <v>301110</v>
      </c>
      <c r="L4728">
        <v>187467</v>
      </c>
      <c r="Q4728" t="s">
        <v>604</v>
      </c>
      <c r="U4728">
        <v>7</v>
      </c>
      <c r="V4728">
        <v>14</v>
      </c>
      <c r="X4728">
        <v>1099394</v>
      </c>
      <c r="Y4728" t="s">
        <v>122</v>
      </c>
      <c r="Z4728">
        <v>110</v>
      </c>
      <c r="AA4728" t="s">
        <v>123</v>
      </c>
      <c r="AB4728" t="s">
        <v>124</v>
      </c>
      <c r="AC4728">
        <v>438</v>
      </c>
    </row>
    <row r="4729" spans="1:29" x14ac:dyDescent="0.25">
      <c r="A4729">
        <v>345</v>
      </c>
      <c r="B4729">
        <v>345102</v>
      </c>
      <c r="C4729" t="s">
        <v>78</v>
      </c>
      <c r="D4729">
        <v>6150</v>
      </c>
      <c r="E4729">
        <v>148.19999999999999</v>
      </c>
      <c r="F4729" s="1">
        <v>41842</v>
      </c>
      <c r="G4729" t="s">
        <v>119</v>
      </c>
      <c r="H4729" t="s">
        <v>602</v>
      </c>
      <c r="I4729" t="s">
        <v>784</v>
      </c>
      <c r="K4729">
        <v>301110</v>
      </c>
      <c r="L4729">
        <v>187467</v>
      </c>
      <c r="Q4729" t="s">
        <v>604</v>
      </c>
      <c r="U4729">
        <v>7</v>
      </c>
      <c r="V4729">
        <v>14</v>
      </c>
      <c r="X4729">
        <v>1099394</v>
      </c>
      <c r="Y4729" t="s">
        <v>122</v>
      </c>
      <c r="Z4729">
        <v>110</v>
      </c>
      <c r="AA4729" t="s">
        <v>123</v>
      </c>
      <c r="AB4729" t="s">
        <v>124</v>
      </c>
      <c r="AC4729">
        <v>439</v>
      </c>
    </row>
    <row r="4730" spans="1:29" x14ac:dyDescent="0.25">
      <c r="A4730">
        <v>345</v>
      </c>
      <c r="B4730">
        <v>345102</v>
      </c>
      <c r="C4730" t="s">
        <v>78</v>
      </c>
      <c r="D4730">
        <v>6150</v>
      </c>
      <c r="E4730">
        <v>111.15</v>
      </c>
      <c r="F4730" s="1">
        <v>41842</v>
      </c>
      <c r="G4730" t="s">
        <v>119</v>
      </c>
      <c r="H4730" t="s">
        <v>602</v>
      </c>
      <c r="I4730" t="s">
        <v>785</v>
      </c>
      <c r="K4730">
        <v>301110</v>
      </c>
      <c r="L4730">
        <v>187467</v>
      </c>
      <c r="Q4730" t="s">
        <v>604</v>
      </c>
      <c r="U4730">
        <v>7</v>
      </c>
      <c r="V4730">
        <v>14</v>
      </c>
      <c r="X4730">
        <v>1099394</v>
      </c>
      <c r="Y4730" t="s">
        <v>122</v>
      </c>
      <c r="Z4730">
        <v>110</v>
      </c>
      <c r="AA4730" t="s">
        <v>123</v>
      </c>
      <c r="AB4730" t="s">
        <v>124</v>
      </c>
      <c r="AC4730">
        <v>440</v>
      </c>
    </row>
    <row r="4731" spans="1:29" x14ac:dyDescent="0.25">
      <c r="A4731">
        <v>345</v>
      </c>
      <c r="B4731">
        <v>345102</v>
      </c>
      <c r="C4731" t="s">
        <v>78</v>
      </c>
      <c r="D4731">
        <v>6150</v>
      </c>
      <c r="E4731">
        <v>111.15</v>
      </c>
      <c r="F4731" s="1">
        <v>41842</v>
      </c>
      <c r="G4731" t="s">
        <v>119</v>
      </c>
      <c r="H4731" t="s">
        <v>602</v>
      </c>
      <c r="I4731" t="s">
        <v>786</v>
      </c>
      <c r="K4731">
        <v>301110</v>
      </c>
      <c r="L4731">
        <v>187467</v>
      </c>
      <c r="Q4731" t="s">
        <v>604</v>
      </c>
      <c r="U4731">
        <v>7</v>
      </c>
      <c r="V4731">
        <v>14</v>
      </c>
      <c r="X4731">
        <v>1099394</v>
      </c>
      <c r="Y4731" t="s">
        <v>122</v>
      </c>
      <c r="Z4731">
        <v>110</v>
      </c>
      <c r="AA4731" t="s">
        <v>123</v>
      </c>
      <c r="AB4731" t="s">
        <v>124</v>
      </c>
      <c r="AC4731">
        <v>441</v>
      </c>
    </row>
    <row r="4732" spans="1:29" x14ac:dyDescent="0.25">
      <c r="A4732">
        <v>345</v>
      </c>
      <c r="B4732">
        <v>345102</v>
      </c>
      <c r="C4732" t="s">
        <v>78</v>
      </c>
      <c r="D4732">
        <v>6150</v>
      </c>
      <c r="E4732">
        <v>148.19999999999999</v>
      </c>
      <c r="F4732" s="1">
        <v>41842</v>
      </c>
      <c r="G4732" t="s">
        <v>119</v>
      </c>
      <c r="H4732" t="s">
        <v>602</v>
      </c>
      <c r="I4732" t="s">
        <v>787</v>
      </c>
      <c r="K4732">
        <v>301110</v>
      </c>
      <c r="L4732">
        <v>187467</v>
      </c>
      <c r="Q4732" t="s">
        <v>604</v>
      </c>
      <c r="U4732">
        <v>7</v>
      </c>
      <c r="V4732">
        <v>14</v>
      </c>
      <c r="X4732">
        <v>1099394</v>
      </c>
      <c r="Y4732" t="s">
        <v>122</v>
      </c>
      <c r="Z4732">
        <v>110</v>
      </c>
      <c r="AA4732" t="s">
        <v>123</v>
      </c>
      <c r="AB4732" t="s">
        <v>124</v>
      </c>
      <c r="AC4732">
        <v>442</v>
      </c>
    </row>
    <row r="4733" spans="1:29" x14ac:dyDescent="0.25">
      <c r="A4733">
        <v>345</v>
      </c>
      <c r="B4733">
        <v>345102</v>
      </c>
      <c r="C4733" t="s">
        <v>78</v>
      </c>
      <c r="D4733">
        <v>6150</v>
      </c>
      <c r="E4733">
        <v>74.099999999999994</v>
      </c>
      <c r="F4733" s="1">
        <v>41842</v>
      </c>
      <c r="G4733" t="s">
        <v>119</v>
      </c>
      <c r="H4733" t="s">
        <v>602</v>
      </c>
      <c r="I4733" t="s">
        <v>788</v>
      </c>
      <c r="K4733">
        <v>301110</v>
      </c>
      <c r="L4733">
        <v>187467</v>
      </c>
      <c r="Q4733" t="s">
        <v>604</v>
      </c>
      <c r="U4733">
        <v>7</v>
      </c>
      <c r="V4733">
        <v>14</v>
      </c>
      <c r="X4733">
        <v>1099689</v>
      </c>
      <c r="Y4733" t="s">
        <v>122</v>
      </c>
      <c r="Z4733">
        <v>110</v>
      </c>
      <c r="AA4733" t="s">
        <v>123</v>
      </c>
      <c r="AB4733" t="s">
        <v>124</v>
      </c>
      <c r="AC4733">
        <v>717</v>
      </c>
    </row>
    <row r="4734" spans="1:29" x14ac:dyDescent="0.25">
      <c r="A4734">
        <v>345</v>
      </c>
      <c r="B4734">
        <v>345102</v>
      </c>
      <c r="C4734" t="s">
        <v>78</v>
      </c>
      <c r="D4734">
        <v>6150</v>
      </c>
      <c r="E4734">
        <v>37.049999999999997</v>
      </c>
      <c r="F4734" s="1">
        <v>41842</v>
      </c>
      <c r="G4734" t="s">
        <v>119</v>
      </c>
      <c r="H4734" t="s">
        <v>602</v>
      </c>
      <c r="I4734" t="s">
        <v>789</v>
      </c>
      <c r="K4734">
        <v>301110</v>
      </c>
      <c r="L4734">
        <v>187467</v>
      </c>
      <c r="Q4734" t="s">
        <v>604</v>
      </c>
      <c r="U4734">
        <v>7</v>
      </c>
      <c r="V4734">
        <v>14</v>
      </c>
      <c r="X4734">
        <v>1099689</v>
      </c>
      <c r="Y4734" t="s">
        <v>122</v>
      </c>
      <c r="Z4734">
        <v>110</v>
      </c>
      <c r="AA4734" t="s">
        <v>123</v>
      </c>
      <c r="AB4734" t="s">
        <v>124</v>
      </c>
      <c r="AC4734">
        <v>718</v>
      </c>
    </row>
    <row r="4735" spans="1:29" x14ac:dyDescent="0.25">
      <c r="A4735">
        <v>345</v>
      </c>
      <c r="B4735">
        <v>345102</v>
      </c>
      <c r="C4735" t="s">
        <v>78</v>
      </c>
      <c r="D4735">
        <v>6150</v>
      </c>
      <c r="E4735">
        <v>111.15</v>
      </c>
      <c r="F4735" s="1">
        <v>41842</v>
      </c>
      <c r="G4735" t="s">
        <v>119</v>
      </c>
      <c r="H4735" t="s">
        <v>602</v>
      </c>
      <c r="I4735" t="s">
        <v>790</v>
      </c>
      <c r="K4735">
        <v>301110</v>
      </c>
      <c r="L4735">
        <v>187467</v>
      </c>
      <c r="Q4735" t="s">
        <v>604</v>
      </c>
      <c r="U4735">
        <v>7</v>
      </c>
      <c r="V4735">
        <v>14</v>
      </c>
      <c r="X4735">
        <v>1099689</v>
      </c>
      <c r="Y4735" t="s">
        <v>122</v>
      </c>
      <c r="Z4735">
        <v>110</v>
      </c>
      <c r="AA4735" t="s">
        <v>123</v>
      </c>
      <c r="AB4735" t="s">
        <v>124</v>
      </c>
      <c r="AC4735">
        <v>719</v>
      </c>
    </row>
    <row r="4736" spans="1:29" x14ac:dyDescent="0.25">
      <c r="A4736">
        <v>345</v>
      </c>
      <c r="B4736">
        <v>345102</v>
      </c>
      <c r="C4736" t="s">
        <v>78</v>
      </c>
      <c r="D4736">
        <v>6150</v>
      </c>
      <c r="E4736">
        <v>111.15</v>
      </c>
      <c r="F4736" s="1">
        <v>41842</v>
      </c>
      <c r="G4736" t="s">
        <v>119</v>
      </c>
      <c r="H4736" t="s">
        <v>602</v>
      </c>
      <c r="I4736" t="s">
        <v>791</v>
      </c>
      <c r="K4736">
        <v>301110</v>
      </c>
      <c r="L4736">
        <v>187467</v>
      </c>
      <c r="Q4736" t="s">
        <v>604</v>
      </c>
      <c r="U4736">
        <v>7</v>
      </c>
      <c r="V4736">
        <v>14</v>
      </c>
      <c r="X4736">
        <v>1099689</v>
      </c>
      <c r="Y4736" t="s">
        <v>122</v>
      </c>
      <c r="Z4736">
        <v>110</v>
      </c>
      <c r="AA4736" t="s">
        <v>123</v>
      </c>
      <c r="AB4736" t="s">
        <v>124</v>
      </c>
      <c r="AC4736">
        <v>720</v>
      </c>
    </row>
    <row r="4737" spans="1:29" x14ac:dyDescent="0.25">
      <c r="A4737">
        <v>345</v>
      </c>
      <c r="B4737">
        <v>345102</v>
      </c>
      <c r="C4737" t="s">
        <v>78</v>
      </c>
      <c r="D4737">
        <v>6150</v>
      </c>
      <c r="E4737">
        <v>37.049999999999997</v>
      </c>
      <c r="F4737" s="1">
        <v>41842</v>
      </c>
      <c r="G4737" t="s">
        <v>119</v>
      </c>
      <c r="H4737" t="s">
        <v>602</v>
      </c>
      <c r="I4737" t="s">
        <v>792</v>
      </c>
      <c r="K4737">
        <v>301110</v>
      </c>
      <c r="L4737">
        <v>187467</v>
      </c>
      <c r="Q4737" t="s">
        <v>604</v>
      </c>
      <c r="U4737">
        <v>7</v>
      </c>
      <c r="V4737">
        <v>14</v>
      </c>
      <c r="X4737">
        <v>1099689</v>
      </c>
      <c r="Y4737" t="s">
        <v>122</v>
      </c>
      <c r="Z4737">
        <v>110</v>
      </c>
      <c r="AA4737" t="s">
        <v>123</v>
      </c>
      <c r="AB4737" t="s">
        <v>124</v>
      </c>
      <c r="AC4737">
        <v>721</v>
      </c>
    </row>
    <row r="4738" spans="1:29" x14ac:dyDescent="0.25">
      <c r="A4738">
        <v>345</v>
      </c>
      <c r="B4738">
        <v>345102</v>
      </c>
      <c r="C4738" t="s">
        <v>78</v>
      </c>
      <c r="D4738">
        <v>6150</v>
      </c>
      <c r="E4738">
        <v>37.049999999999997</v>
      </c>
      <c r="F4738" s="1">
        <v>41842</v>
      </c>
      <c r="G4738" t="s">
        <v>119</v>
      </c>
      <c r="H4738" t="s">
        <v>602</v>
      </c>
      <c r="I4738" t="s">
        <v>793</v>
      </c>
      <c r="K4738">
        <v>301110</v>
      </c>
      <c r="L4738">
        <v>187467</v>
      </c>
      <c r="Q4738" t="s">
        <v>604</v>
      </c>
      <c r="U4738">
        <v>7</v>
      </c>
      <c r="V4738">
        <v>14</v>
      </c>
      <c r="X4738">
        <v>1099689</v>
      </c>
      <c r="Y4738" t="s">
        <v>122</v>
      </c>
      <c r="Z4738">
        <v>110</v>
      </c>
      <c r="AA4738" t="s">
        <v>123</v>
      </c>
      <c r="AB4738" t="s">
        <v>124</v>
      </c>
      <c r="AC4738">
        <v>722</v>
      </c>
    </row>
    <row r="4739" spans="1:29" x14ac:dyDescent="0.25">
      <c r="A4739">
        <v>345</v>
      </c>
      <c r="B4739">
        <v>345101</v>
      </c>
      <c r="C4739" t="s">
        <v>78</v>
      </c>
      <c r="D4739">
        <v>6150</v>
      </c>
      <c r="E4739">
        <v>314.93</v>
      </c>
      <c r="F4739" s="1">
        <v>41842</v>
      </c>
      <c r="G4739" t="s">
        <v>119</v>
      </c>
      <c r="H4739" t="s">
        <v>602</v>
      </c>
      <c r="I4739" t="s">
        <v>794</v>
      </c>
      <c r="K4739">
        <v>301110</v>
      </c>
      <c r="L4739">
        <v>187467</v>
      </c>
      <c r="Q4739" t="s">
        <v>604</v>
      </c>
      <c r="U4739">
        <v>7</v>
      </c>
      <c r="V4739">
        <v>14</v>
      </c>
      <c r="X4739">
        <v>1099936</v>
      </c>
      <c r="Y4739" t="s">
        <v>122</v>
      </c>
      <c r="Z4739">
        <v>110</v>
      </c>
      <c r="AA4739" t="s">
        <v>123</v>
      </c>
      <c r="AB4739" t="s">
        <v>124</v>
      </c>
      <c r="AC4739">
        <v>784</v>
      </c>
    </row>
    <row r="4740" spans="1:29" x14ac:dyDescent="0.25">
      <c r="A4740">
        <v>345</v>
      </c>
      <c r="B4740">
        <v>345102</v>
      </c>
      <c r="C4740" t="s">
        <v>78</v>
      </c>
      <c r="D4740">
        <v>6150</v>
      </c>
      <c r="E4740">
        <v>-444.6</v>
      </c>
      <c r="F4740" s="1">
        <v>41842</v>
      </c>
      <c r="G4740" t="s">
        <v>119</v>
      </c>
      <c r="H4740" t="s">
        <v>602</v>
      </c>
      <c r="K4740">
        <v>301111</v>
      </c>
      <c r="L4740">
        <v>187467</v>
      </c>
      <c r="Q4740" t="s">
        <v>737</v>
      </c>
      <c r="U4740">
        <v>7</v>
      </c>
      <c r="V4740">
        <v>14</v>
      </c>
      <c r="X4740">
        <v>1098821</v>
      </c>
      <c r="Y4740" t="s">
        <v>122</v>
      </c>
      <c r="Z4740">
        <v>110</v>
      </c>
      <c r="AA4740" t="s">
        <v>123</v>
      </c>
      <c r="AB4740" t="s">
        <v>124</v>
      </c>
      <c r="AC4740">
        <v>395</v>
      </c>
    </row>
    <row r="4741" spans="1:29" x14ac:dyDescent="0.25">
      <c r="A4741">
        <v>345</v>
      </c>
      <c r="B4741">
        <v>345102</v>
      </c>
      <c r="C4741" t="s">
        <v>78</v>
      </c>
      <c r="D4741">
        <v>6150</v>
      </c>
      <c r="E4741">
        <v>-407.55</v>
      </c>
      <c r="F4741" s="1">
        <v>41842</v>
      </c>
      <c r="G4741" t="s">
        <v>119</v>
      </c>
      <c r="H4741" t="s">
        <v>602</v>
      </c>
      <c r="K4741">
        <v>301111</v>
      </c>
      <c r="L4741">
        <v>187467</v>
      </c>
      <c r="Q4741" t="s">
        <v>737</v>
      </c>
      <c r="U4741">
        <v>7</v>
      </c>
      <c r="V4741">
        <v>14</v>
      </c>
      <c r="X4741">
        <v>1098822</v>
      </c>
      <c r="Y4741" t="s">
        <v>122</v>
      </c>
      <c r="Z4741">
        <v>110</v>
      </c>
      <c r="AA4741" t="s">
        <v>123</v>
      </c>
      <c r="AB4741" t="s">
        <v>124</v>
      </c>
      <c r="AC4741">
        <v>396</v>
      </c>
    </row>
    <row r="4742" spans="1:29" x14ac:dyDescent="0.25">
      <c r="A4742">
        <v>345</v>
      </c>
      <c r="B4742">
        <v>345102</v>
      </c>
      <c r="C4742" t="s">
        <v>78</v>
      </c>
      <c r="D4742">
        <v>6150</v>
      </c>
      <c r="E4742">
        <v>-1222.6500000000001</v>
      </c>
      <c r="F4742" s="1">
        <v>41842</v>
      </c>
      <c r="G4742" t="s">
        <v>119</v>
      </c>
      <c r="H4742" t="s">
        <v>602</v>
      </c>
      <c r="K4742">
        <v>301111</v>
      </c>
      <c r="L4742">
        <v>187467</v>
      </c>
      <c r="Q4742" t="s">
        <v>737</v>
      </c>
      <c r="U4742">
        <v>7</v>
      </c>
      <c r="V4742">
        <v>14</v>
      </c>
      <c r="X4742">
        <v>1098824</v>
      </c>
      <c r="Y4742" t="s">
        <v>122</v>
      </c>
      <c r="Z4742">
        <v>110</v>
      </c>
      <c r="AA4742" t="s">
        <v>123</v>
      </c>
      <c r="AB4742" t="s">
        <v>124</v>
      </c>
      <c r="AC4742">
        <v>397</v>
      </c>
    </row>
    <row r="4743" spans="1:29" x14ac:dyDescent="0.25">
      <c r="A4743">
        <v>345</v>
      </c>
      <c r="B4743">
        <v>345102</v>
      </c>
      <c r="C4743" t="s">
        <v>78</v>
      </c>
      <c r="D4743">
        <v>6150</v>
      </c>
      <c r="E4743">
        <v>-74.099999999999994</v>
      </c>
      <c r="F4743" s="1">
        <v>41842</v>
      </c>
      <c r="G4743" t="s">
        <v>119</v>
      </c>
      <c r="H4743" t="s">
        <v>602</v>
      </c>
      <c r="K4743">
        <v>301111</v>
      </c>
      <c r="L4743">
        <v>187467</v>
      </c>
      <c r="Q4743" t="s">
        <v>737</v>
      </c>
      <c r="U4743">
        <v>7</v>
      </c>
      <c r="V4743">
        <v>14</v>
      </c>
      <c r="X4743">
        <v>1098825</v>
      </c>
      <c r="Y4743" t="s">
        <v>122</v>
      </c>
      <c r="Z4743">
        <v>110</v>
      </c>
      <c r="AA4743" t="s">
        <v>123</v>
      </c>
      <c r="AB4743" t="s">
        <v>124</v>
      </c>
      <c r="AC4743">
        <v>398</v>
      </c>
    </row>
    <row r="4744" spans="1:29" x14ac:dyDescent="0.25">
      <c r="A4744">
        <v>345</v>
      </c>
      <c r="B4744">
        <v>345101</v>
      </c>
      <c r="C4744" t="s">
        <v>78</v>
      </c>
      <c r="D4744">
        <v>6150</v>
      </c>
      <c r="E4744">
        <v>-314.93</v>
      </c>
      <c r="F4744" s="1">
        <v>41842</v>
      </c>
      <c r="G4744" t="s">
        <v>119</v>
      </c>
      <c r="H4744" t="s">
        <v>602</v>
      </c>
      <c r="K4744">
        <v>301111</v>
      </c>
      <c r="L4744">
        <v>187467</v>
      </c>
      <c r="Q4744" t="s">
        <v>737</v>
      </c>
      <c r="U4744">
        <v>7</v>
      </c>
      <c r="V4744">
        <v>14</v>
      </c>
      <c r="X4744">
        <v>1098828</v>
      </c>
      <c r="Y4744" t="s">
        <v>122</v>
      </c>
      <c r="Z4744">
        <v>110</v>
      </c>
      <c r="AA4744" t="s">
        <v>123</v>
      </c>
      <c r="AB4744" t="s">
        <v>124</v>
      </c>
      <c r="AC4744">
        <v>399</v>
      </c>
    </row>
    <row r="4745" spans="1:29" x14ac:dyDescent="0.25">
      <c r="A4745">
        <v>345</v>
      </c>
      <c r="B4745">
        <v>345102</v>
      </c>
      <c r="C4745" t="s">
        <v>78</v>
      </c>
      <c r="D4745">
        <v>6150</v>
      </c>
      <c r="E4745">
        <v>-304</v>
      </c>
      <c r="F4745" s="1">
        <v>41842</v>
      </c>
      <c r="G4745" t="s">
        <v>119</v>
      </c>
      <c r="H4745" t="s">
        <v>602</v>
      </c>
      <c r="K4745">
        <v>301111</v>
      </c>
      <c r="L4745">
        <v>187467</v>
      </c>
      <c r="Q4745" t="s">
        <v>737</v>
      </c>
      <c r="U4745">
        <v>7</v>
      </c>
      <c r="V4745">
        <v>14</v>
      </c>
      <c r="X4745">
        <v>1098942</v>
      </c>
      <c r="Y4745" t="s">
        <v>122</v>
      </c>
      <c r="Z4745">
        <v>110</v>
      </c>
      <c r="AA4745" t="s">
        <v>123</v>
      </c>
      <c r="AB4745" t="s">
        <v>124</v>
      </c>
      <c r="AC4745">
        <v>458</v>
      </c>
    </row>
    <row r="4746" spans="1:29" x14ac:dyDescent="0.25">
      <c r="A4746">
        <v>345</v>
      </c>
      <c r="B4746">
        <v>345102</v>
      </c>
      <c r="C4746" t="s">
        <v>78</v>
      </c>
      <c r="D4746">
        <v>6150</v>
      </c>
      <c r="E4746">
        <v>-1074.45</v>
      </c>
      <c r="F4746" s="1">
        <v>41842</v>
      </c>
      <c r="G4746" t="s">
        <v>119</v>
      </c>
      <c r="H4746" t="s">
        <v>602</v>
      </c>
      <c r="K4746">
        <v>301111</v>
      </c>
      <c r="L4746">
        <v>187467</v>
      </c>
      <c r="Q4746" t="s">
        <v>737</v>
      </c>
      <c r="U4746">
        <v>7</v>
      </c>
      <c r="V4746">
        <v>14</v>
      </c>
      <c r="X4746">
        <v>1099394</v>
      </c>
      <c r="Y4746" t="s">
        <v>122</v>
      </c>
      <c r="Z4746">
        <v>110</v>
      </c>
      <c r="AA4746" t="s">
        <v>123</v>
      </c>
      <c r="AB4746" t="s">
        <v>124</v>
      </c>
      <c r="AC4746">
        <v>856</v>
      </c>
    </row>
    <row r="4747" spans="1:29" x14ac:dyDescent="0.25">
      <c r="A4747">
        <v>345</v>
      </c>
      <c r="B4747">
        <v>345102</v>
      </c>
      <c r="C4747" t="s">
        <v>78</v>
      </c>
      <c r="D4747">
        <v>6150</v>
      </c>
      <c r="E4747">
        <v>-444.6</v>
      </c>
      <c r="F4747" s="1">
        <v>41842</v>
      </c>
      <c r="G4747" t="s">
        <v>119</v>
      </c>
      <c r="H4747" t="s">
        <v>602</v>
      </c>
      <c r="K4747">
        <v>301111</v>
      </c>
      <c r="L4747">
        <v>187467</v>
      </c>
      <c r="Q4747" t="s">
        <v>737</v>
      </c>
      <c r="U4747">
        <v>7</v>
      </c>
      <c r="V4747">
        <v>14</v>
      </c>
      <c r="X4747">
        <v>1099689</v>
      </c>
      <c r="Y4747" t="s">
        <v>122</v>
      </c>
      <c r="Z4747">
        <v>110</v>
      </c>
      <c r="AA4747" t="s">
        <v>123</v>
      </c>
      <c r="AB4747" t="s">
        <v>124</v>
      </c>
      <c r="AC4747">
        <v>1330</v>
      </c>
    </row>
    <row r="4748" spans="1:29" x14ac:dyDescent="0.25">
      <c r="A4748">
        <v>345</v>
      </c>
      <c r="B4748">
        <v>345101</v>
      </c>
      <c r="C4748" t="s">
        <v>78</v>
      </c>
      <c r="D4748">
        <v>6150</v>
      </c>
      <c r="E4748">
        <v>-314.93</v>
      </c>
      <c r="F4748" s="1">
        <v>41842</v>
      </c>
      <c r="G4748" t="s">
        <v>119</v>
      </c>
      <c r="H4748" t="s">
        <v>602</v>
      </c>
      <c r="K4748">
        <v>301111</v>
      </c>
      <c r="L4748">
        <v>187467</v>
      </c>
      <c r="Q4748" t="s">
        <v>737</v>
      </c>
      <c r="U4748">
        <v>7</v>
      </c>
      <c r="V4748">
        <v>14</v>
      </c>
      <c r="X4748">
        <v>1099936</v>
      </c>
      <c r="Y4748" t="s">
        <v>122</v>
      </c>
      <c r="Z4748">
        <v>110</v>
      </c>
      <c r="AA4748" t="s">
        <v>123</v>
      </c>
      <c r="AB4748" t="s">
        <v>124</v>
      </c>
      <c r="AC4748">
        <v>1443</v>
      </c>
    </row>
    <row r="4749" spans="1:29" x14ac:dyDescent="0.25">
      <c r="A4749">
        <v>345</v>
      </c>
      <c r="B4749">
        <v>345101</v>
      </c>
      <c r="C4749" t="s">
        <v>78</v>
      </c>
      <c r="D4749">
        <v>6150</v>
      </c>
      <c r="E4749">
        <v>22.41</v>
      </c>
      <c r="F4749" s="1">
        <v>41851</v>
      </c>
      <c r="G4749" t="s">
        <v>119</v>
      </c>
      <c r="H4749" t="s">
        <v>795</v>
      </c>
      <c r="I4749" t="s">
        <v>795</v>
      </c>
      <c r="K4749">
        <v>254019</v>
      </c>
      <c r="L4749">
        <v>188241</v>
      </c>
      <c r="Q4749" t="s">
        <v>344</v>
      </c>
      <c r="U4749">
        <v>7</v>
      </c>
      <c r="V4749">
        <v>14</v>
      </c>
      <c r="Y4749" t="s">
        <v>345</v>
      </c>
      <c r="Z4749">
        <v>0</v>
      </c>
      <c r="AA4749" t="s">
        <v>346</v>
      </c>
      <c r="AB4749" t="s">
        <v>124</v>
      </c>
      <c r="AC4749">
        <v>2</v>
      </c>
    </row>
    <row r="4750" spans="1:29" x14ac:dyDescent="0.25">
      <c r="A4750">
        <v>345</v>
      </c>
      <c r="B4750">
        <v>345102</v>
      </c>
      <c r="C4750" t="s">
        <v>78</v>
      </c>
      <c r="D4750">
        <v>6150</v>
      </c>
      <c r="E4750">
        <v>199.89</v>
      </c>
      <c r="F4750" s="1">
        <v>41851</v>
      </c>
      <c r="G4750" t="s">
        <v>119</v>
      </c>
      <c r="H4750" t="s">
        <v>795</v>
      </c>
      <c r="I4750" t="s">
        <v>795</v>
      </c>
      <c r="K4750">
        <v>254019</v>
      </c>
      <c r="L4750">
        <v>188241</v>
      </c>
      <c r="Q4750" t="s">
        <v>344</v>
      </c>
      <c r="U4750">
        <v>7</v>
      </c>
      <c r="V4750">
        <v>14</v>
      </c>
      <c r="Y4750" t="s">
        <v>345</v>
      </c>
      <c r="Z4750">
        <v>0</v>
      </c>
      <c r="AA4750" t="s">
        <v>346</v>
      </c>
      <c r="AB4750" t="s">
        <v>124</v>
      </c>
      <c r="AC4750">
        <v>3</v>
      </c>
    </row>
    <row r="4751" spans="1:29" x14ac:dyDescent="0.25">
      <c r="A4751">
        <v>345</v>
      </c>
      <c r="B4751">
        <v>345101</v>
      </c>
      <c r="C4751" t="s">
        <v>78</v>
      </c>
      <c r="D4751">
        <v>6150</v>
      </c>
      <c r="E4751">
        <v>1970</v>
      </c>
      <c r="F4751" s="1">
        <v>41851</v>
      </c>
      <c r="G4751" t="s">
        <v>119</v>
      </c>
      <c r="H4751" t="s">
        <v>796</v>
      </c>
      <c r="I4751" t="s">
        <v>796</v>
      </c>
      <c r="K4751">
        <v>300778</v>
      </c>
      <c r="L4751">
        <v>186965</v>
      </c>
      <c r="P4751" t="s">
        <v>126</v>
      </c>
      <c r="Q4751" t="s">
        <v>170</v>
      </c>
      <c r="U4751">
        <v>7</v>
      </c>
      <c r="V4751">
        <v>14</v>
      </c>
      <c r="Y4751" t="s">
        <v>122</v>
      </c>
      <c r="Z4751">
        <v>102</v>
      </c>
      <c r="AA4751" t="s">
        <v>123</v>
      </c>
      <c r="AB4751" t="s">
        <v>124</v>
      </c>
      <c r="AC4751">
        <v>295</v>
      </c>
    </row>
    <row r="4752" spans="1:29" x14ac:dyDescent="0.25">
      <c r="A4752">
        <v>345</v>
      </c>
      <c r="B4752">
        <v>345102</v>
      </c>
      <c r="C4752" t="s">
        <v>78</v>
      </c>
      <c r="D4752">
        <v>6150</v>
      </c>
      <c r="E4752">
        <v>7486</v>
      </c>
      <c r="F4752" s="1">
        <v>41851</v>
      </c>
      <c r="G4752" t="s">
        <v>119</v>
      </c>
      <c r="H4752" t="s">
        <v>796</v>
      </c>
      <c r="I4752" t="s">
        <v>796</v>
      </c>
      <c r="K4752">
        <v>300778</v>
      </c>
      <c r="L4752">
        <v>186965</v>
      </c>
      <c r="P4752" t="s">
        <v>126</v>
      </c>
      <c r="Q4752" t="s">
        <v>170</v>
      </c>
      <c r="U4752">
        <v>7</v>
      </c>
      <c r="V4752">
        <v>14</v>
      </c>
      <c r="Y4752" t="s">
        <v>122</v>
      </c>
      <c r="Z4752">
        <v>102</v>
      </c>
      <c r="AA4752" t="s">
        <v>123</v>
      </c>
      <c r="AB4752" t="s">
        <v>124</v>
      </c>
      <c r="AC4752">
        <v>297</v>
      </c>
    </row>
    <row r="4753" spans="1:29" x14ac:dyDescent="0.25">
      <c r="A4753">
        <v>345</v>
      </c>
      <c r="B4753">
        <v>345101</v>
      </c>
      <c r="C4753" t="s">
        <v>78</v>
      </c>
      <c r="D4753">
        <v>6150</v>
      </c>
      <c r="E4753">
        <v>319.58</v>
      </c>
      <c r="F4753" s="1">
        <v>41851</v>
      </c>
      <c r="G4753" t="s">
        <v>119</v>
      </c>
      <c r="H4753" t="s">
        <v>701</v>
      </c>
      <c r="I4753" t="s">
        <v>702</v>
      </c>
      <c r="K4753">
        <v>301106</v>
      </c>
      <c r="L4753">
        <v>187457</v>
      </c>
      <c r="Q4753" t="s">
        <v>703</v>
      </c>
      <c r="U4753">
        <v>7</v>
      </c>
      <c r="V4753">
        <v>14</v>
      </c>
      <c r="X4753">
        <v>1099720</v>
      </c>
      <c r="Y4753" t="s">
        <v>122</v>
      </c>
      <c r="Z4753">
        <v>333</v>
      </c>
      <c r="AA4753" t="s">
        <v>123</v>
      </c>
      <c r="AB4753" t="s">
        <v>124</v>
      </c>
      <c r="AC4753">
        <v>714</v>
      </c>
    </row>
    <row r="4754" spans="1:29" x14ac:dyDescent="0.25">
      <c r="A4754">
        <v>345</v>
      </c>
      <c r="B4754">
        <v>345102</v>
      </c>
      <c r="C4754" t="s">
        <v>78</v>
      </c>
      <c r="D4754">
        <v>6150</v>
      </c>
      <c r="E4754">
        <v>2841.44</v>
      </c>
      <c r="F4754" s="1">
        <v>41851</v>
      </c>
      <c r="G4754" t="s">
        <v>119</v>
      </c>
      <c r="H4754" t="s">
        <v>701</v>
      </c>
      <c r="I4754" t="s">
        <v>702</v>
      </c>
      <c r="K4754">
        <v>301106</v>
      </c>
      <c r="L4754">
        <v>187457</v>
      </c>
      <c r="Q4754" t="s">
        <v>703</v>
      </c>
      <c r="U4754">
        <v>7</v>
      </c>
      <c r="V4754">
        <v>14</v>
      </c>
      <c r="X4754">
        <v>1099720</v>
      </c>
      <c r="Y4754" t="s">
        <v>122</v>
      </c>
      <c r="Z4754">
        <v>333</v>
      </c>
      <c r="AA4754" t="s">
        <v>123</v>
      </c>
      <c r="AB4754" t="s">
        <v>124</v>
      </c>
      <c r="AC4754">
        <v>715</v>
      </c>
    </row>
    <row r="4755" spans="1:29" x14ac:dyDescent="0.25">
      <c r="A4755">
        <v>345</v>
      </c>
      <c r="B4755">
        <v>345101</v>
      </c>
      <c r="C4755" t="s">
        <v>78</v>
      </c>
      <c r="D4755">
        <v>6150</v>
      </c>
      <c r="E4755">
        <v>74.099999999999994</v>
      </c>
      <c r="F4755" s="1">
        <v>41851</v>
      </c>
      <c r="G4755" t="s">
        <v>119</v>
      </c>
      <c r="H4755" t="s">
        <v>602</v>
      </c>
      <c r="I4755" t="s">
        <v>797</v>
      </c>
      <c r="K4755">
        <v>301104</v>
      </c>
      <c r="L4755">
        <v>187456</v>
      </c>
      <c r="Q4755" t="s">
        <v>604</v>
      </c>
      <c r="U4755">
        <v>7</v>
      </c>
      <c r="V4755">
        <v>14</v>
      </c>
      <c r="X4755">
        <v>1099720</v>
      </c>
      <c r="Y4755" t="s">
        <v>122</v>
      </c>
      <c r="Z4755">
        <v>110</v>
      </c>
      <c r="AA4755" t="s">
        <v>123</v>
      </c>
      <c r="AB4755" t="s">
        <v>124</v>
      </c>
      <c r="AC4755">
        <v>504</v>
      </c>
    </row>
    <row r="4756" spans="1:29" x14ac:dyDescent="0.25">
      <c r="A4756">
        <v>345</v>
      </c>
      <c r="B4756">
        <v>345102</v>
      </c>
      <c r="C4756" t="s">
        <v>78</v>
      </c>
      <c r="D4756">
        <v>6150</v>
      </c>
      <c r="E4756">
        <v>148.19999999999999</v>
      </c>
      <c r="F4756" s="1">
        <v>41851</v>
      </c>
      <c r="G4756" t="s">
        <v>119</v>
      </c>
      <c r="H4756" t="s">
        <v>602</v>
      </c>
      <c r="I4756" t="s">
        <v>798</v>
      </c>
      <c r="K4756">
        <v>301104</v>
      </c>
      <c r="L4756">
        <v>187456</v>
      </c>
      <c r="Q4756" t="s">
        <v>604</v>
      </c>
      <c r="U4756">
        <v>7</v>
      </c>
      <c r="V4756">
        <v>14</v>
      </c>
      <c r="X4756">
        <v>1099720</v>
      </c>
      <c r="Y4756" t="s">
        <v>122</v>
      </c>
      <c r="Z4756">
        <v>110</v>
      </c>
      <c r="AA4756" t="s">
        <v>123</v>
      </c>
      <c r="AB4756" t="s">
        <v>124</v>
      </c>
      <c r="AC4756">
        <v>505</v>
      </c>
    </row>
    <row r="4757" spans="1:29" x14ac:dyDescent="0.25">
      <c r="A4757">
        <v>345</v>
      </c>
      <c r="B4757">
        <v>345102</v>
      </c>
      <c r="C4757" t="s">
        <v>78</v>
      </c>
      <c r="D4757">
        <v>6150</v>
      </c>
      <c r="E4757">
        <v>148.19999999999999</v>
      </c>
      <c r="F4757" s="1">
        <v>41851</v>
      </c>
      <c r="G4757" t="s">
        <v>119</v>
      </c>
      <c r="H4757" t="s">
        <v>602</v>
      </c>
      <c r="I4757" t="s">
        <v>799</v>
      </c>
      <c r="K4757">
        <v>301104</v>
      </c>
      <c r="L4757">
        <v>187456</v>
      </c>
      <c r="Q4757" t="s">
        <v>604</v>
      </c>
      <c r="U4757">
        <v>7</v>
      </c>
      <c r="V4757">
        <v>14</v>
      </c>
      <c r="X4757">
        <v>1099720</v>
      </c>
      <c r="Y4757" t="s">
        <v>122</v>
      </c>
      <c r="Z4757">
        <v>110</v>
      </c>
      <c r="AA4757" t="s">
        <v>123</v>
      </c>
      <c r="AB4757" t="s">
        <v>124</v>
      </c>
      <c r="AC4757">
        <v>506</v>
      </c>
    </row>
    <row r="4758" spans="1:29" x14ac:dyDescent="0.25">
      <c r="A4758">
        <v>345</v>
      </c>
      <c r="B4758">
        <v>345102</v>
      </c>
      <c r="C4758" t="s">
        <v>78</v>
      </c>
      <c r="D4758">
        <v>6150</v>
      </c>
      <c r="E4758">
        <v>74.099999999999994</v>
      </c>
      <c r="F4758" s="1">
        <v>41851</v>
      </c>
      <c r="G4758" t="s">
        <v>119</v>
      </c>
      <c r="H4758" t="s">
        <v>602</v>
      </c>
      <c r="I4758" t="s">
        <v>800</v>
      </c>
      <c r="K4758">
        <v>301104</v>
      </c>
      <c r="L4758">
        <v>187456</v>
      </c>
      <c r="Q4758" t="s">
        <v>604</v>
      </c>
      <c r="U4758">
        <v>7</v>
      </c>
      <c r="V4758">
        <v>14</v>
      </c>
      <c r="X4758">
        <v>1099720</v>
      </c>
      <c r="Y4758" t="s">
        <v>122</v>
      </c>
      <c r="Z4758">
        <v>110</v>
      </c>
      <c r="AA4758" t="s">
        <v>123</v>
      </c>
      <c r="AB4758" t="s">
        <v>124</v>
      </c>
      <c r="AC4758">
        <v>507</v>
      </c>
    </row>
    <row r="4759" spans="1:29" x14ac:dyDescent="0.25">
      <c r="A4759">
        <v>345</v>
      </c>
      <c r="B4759">
        <v>345102</v>
      </c>
      <c r="C4759" t="s">
        <v>78</v>
      </c>
      <c r="D4759">
        <v>6150</v>
      </c>
      <c r="E4759">
        <v>148.19999999999999</v>
      </c>
      <c r="F4759" s="1">
        <v>41851</v>
      </c>
      <c r="G4759" t="s">
        <v>119</v>
      </c>
      <c r="H4759" t="s">
        <v>602</v>
      </c>
      <c r="I4759" t="s">
        <v>801</v>
      </c>
      <c r="K4759">
        <v>301104</v>
      </c>
      <c r="L4759">
        <v>187456</v>
      </c>
      <c r="Q4759" t="s">
        <v>604</v>
      </c>
      <c r="U4759">
        <v>7</v>
      </c>
      <c r="V4759">
        <v>14</v>
      </c>
      <c r="X4759">
        <v>1099720</v>
      </c>
      <c r="Y4759" t="s">
        <v>122</v>
      </c>
      <c r="Z4759">
        <v>110</v>
      </c>
      <c r="AA4759" t="s">
        <v>123</v>
      </c>
      <c r="AB4759" t="s">
        <v>124</v>
      </c>
      <c r="AC4759">
        <v>508</v>
      </c>
    </row>
    <row r="4760" spans="1:29" x14ac:dyDescent="0.25">
      <c r="A4760">
        <v>345</v>
      </c>
      <c r="B4760">
        <v>345102</v>
      </c>
      <c r="C4760" t="s">
        <v>78</v>
      </c>
      <c r="D4760">
        <v>6150</v>
      </c>
      <c r="E4760">
        <v>148.19999999999999</v>
      </c>
      <c r="F4760" s="1">
        <v>41851</v>
      </c>
      <c r="G4760" t="s">
        <v>119</v>
      </c>
      <c r="H4760" t="s">
        <v>602</v>
      </c>
      <c r="I4760" t="s">
        <v>802</v>
      </c>
      <c r="K4760">
        <v>301104</v>
      </c>
      <c r="L4760">
        <v>187456</v>
      </c>
      <c r="Q4760" t="s">
        <v>604</v>
      </c>
      <c r="U4760">
        <v>7</v>
      </c>
      <c r="V4760">
        <v>14</v>
      </c>
      <c r="X4760">
        <v>1099720</v>
      </c>
      <c r="Y4760" t="s">
        <v>122</v>
      </c>
      <c r="Z4760">
        <v>110</v>
      </c>
      <c r="AA4760" t="s">
        <v>123</v>
      </c>
      <c r="AB4760" t="s">
        <v>124</v>
      </c>
      <c r="AC4760">
        <v>509</v>
      </c>
    </row>
    <row r="4761" spans="1:29" x14ac:dyDescent="0.25">
      <c r="A4761">
        <v>345</v>
      </c>
      <c r="B4761">
        <v>345102</v>
      </c>
      <c r="C4761" t="s">
        <v>78</v>
      </c>
      <c r="D4761">
        <v>6150</v>
      </c>
      <c r="E4761">
        <v>148.19999999999999</v>
      </c>
      <c r="F4761" s="1">
        <v>41851</v>
      </c>
      <c r="G4761" t="s">
        <v>119</v>
      </c>
      <c r="H4761" t="s">
        <v>602</v>
      </c>
      <c r="I4761" t="s">
        <v>803</v>
      </c>
      <c r="K4761">
        <v>301104</v>
      </c>
      <c r="L4761">
        <v>187456</v>
      </c>
      <c r="Q4761" t="s">
        <v>604</v>
      </c>
      <c r="U4761">
        <v>7</v>
      </c>
      <c r="V4761">
        <v>14</v>
      </c>
      <c r="X4761">
        <v>1099720</v>
      </c>
      <c r="Y4761" t="s">
        <v>122</v>
      </c>
      <c r="Z4761">
        <v>110</v>
      </c>
      <c r="AA4761" t="s">
        <v>123</v>
      </c>
      <c r="AB4761" t="s">
        <v>124</v>
      </c>
      <c r="AC4761">
        <v>510</v>
      </c>
    </row>
    <row r="4762" spans="1:29" x14ac:dyDescent="0.25">
      <c r="A4762">
        <v>345</v>
      </c>
      <c r="B4762">
        <v>345102</v>
      </c>
      <c r="C4762" t="s">
        <v>78</v>
      </c>
      <c r="D4762">
        <v>6150</v>
      </c>
      <c r="E4762">
        <v>74.099999999999994</v>
      </c>
      <c r="F4762" s="1">
        <v>41851</v>
      </c>
      <c r="G4762" t="s">
        <v>119</v>
      </c>
      <c r="H4762" t="s">
        <v>602</v>
      </c>
      <c r="I4762" t="s">
        <v>804</v>
      </c>
      <c r="K4762">
        <v>301104</v>
      </c>
      <c r="L4762">
        <v>187456</v>
      </c>
      <c r="Q4762" t="s">
        <v>604</v>
      </c>
      <c r="U4762">
        <v>7</v>
      </c>
      <c r="V4762">
        <v>14</v>
      </c>
      <c r="X4762">
        <v>1099720</v>
      </c>
      <c r="Y4762" t="s">
        <v>122</v>
      </c>
      <c r="Z4762">
        <v>110</v>
      </c>
      <c r="AA4762" t="s">
        <v>123</v>
      </c>
      <c r="AB4762" t="s">
        <v>124</v>
      </c>
      <c r="AC4762">
        <v>511</v>
      </c>
    </row>
    <row r="4763" spans="1:29" x14ac:dyDescent="0.25">
      <c r="A4763">
        <v>345</v>
      </c>
      <c r="B4763">
        <v>345101</v>
      </c>
      <c r="C4763" t="s">
        <v>78</v>
      </c>
      <c r="D4763">
        <v>6150</v>
      </c>
      <c r="E4763">
        <v>74.099999999999994</v>
      </c>
      <c r="F4763" s="1">
        <v>41851</v>
      </c>
      <c r="G4763" t="s">
        <v>119</v>
      </c>
      <c r="H4763" t="s">
        <v>602</v>
      </c>
      <c r="I4763" t="s">
        <v>805</v>
      </c>
      <c r="K4763">
        <v>301104</v>
      </c>
      <c r="L4763">
        <v>187456</v>
      </c>
      <c r="Q4763" t="s">
        <v>604</v>
      </c>
      <c r="U4763">
        <v>7</v>
      </c>
      <c r="V4763">
        <v>14</v>
      </c>
      <c r="X4763">
        <v>1099720</v>
      </c>
      <c r="Y4763" t="s">
        <v>122</v>
      </c>
      <c r="Z4763">
        <v>110</v>
      </c>
      <c r="AA4763" t="s">
        <v>123</v>
      </c>
      <c r="AB4763" t="s">
        <v>124</v>
      </c>
      <c r="AC4763">
        <v>512</v>
      </c>
    </row>
    <row r="4764" spans="1:29" x14ac:dyDescent="0.25">
      <c r="A4764">
        <v>345</v>
      </c>
      <c r="B4764">
        <v>345101</v>
      </c>
      <c r="C4764" t="s">
        <v>78</v>
      </c>
      <c r="D4764">
        <v>6150</v>
      </c>
      <c r="E4764">
        <v>148.19999999999999</v>
      </c>
      <c r="F4764" s="1">
        <v>41851</v>
      </c>
      <c r="G4764" t="s">
        <v>119</v>
      </c>
      <c r="H4764" t="s">
        <v>602</v>
      </c>
      <c r="I4764" t="s">
        <v>806</v>
      </c>
      <c r="K4764">
        <v>301104</v>
      </c>
      <c r="L4764">
        <v>187456</v>
      </c>
      <c r="Q4764" t="s">
        <v>604</v>
      </c>
      <c r="U4764">
        <v>7</v>
      </c>
      <c r="V4764">
        <v>14</v>
      </c>
      <c r="X4764">
        <v>1099720</v>
      </c>
      <c r="Y4764" t="s">
        <v>122</v>
      </c>
      <c r="Z4764">
        <v>110</v>
      </c>
      <c r="AA4764" t="s">
        <v>123</v>
      </c>
      <c r="AB4764" t="s">
        <v>124</v>
      </c>
      <c r="AC4764">
        <v>513</v>
      </c>
    </row>
    <row r="4765" spans="1:29" x14ac:dyDescent="0.25">
      <c r="A4765">
        <v>345</v>
      </c>
      <c r="B4765">
        <v>345101</v>
      </c>
      <c r="C4765" t="s">
        <v>78</v>
      </c>
      <c r="D4765">
        <v>6150</v>
      </c>
      <c r="E4765">
        <v>148.19999999999999</v>
      </c>
      <c r="F4765" s="1">
        <v>41851</v>
      </c>
      <c r="G4765" t="s">
        <v>119</v>
      </c>
      <c r="H4765" t="s">
        <v>602</v>
      </c>
      <c r="I4765" t="s">
        <v>807</v>
      </c>
      <c r="K4765">
        <v>301104</v>
      </c>
      <c r="L4765">
        <v>187456</v>
      </c>
      <c r="Q4765" t="s">
        <v>604</v>
      </c>
      <c r="U4765">
        <v>7</v>
      </c>
      <c r="V4765">
        <v>14</v>
      </c>
      <c r="X4765">
        <v>1099720</v>
      </c>
      <c r="Y4765" t="s">
        <v>122</v>
      </c>
      <c r="Z4765">
        <v>110</v>
      </c>
      <c r="AA4765" t="s">
        <v>123</v>
      </c>
      <c r="AB4765" t="s">
        <v>124</v>
      </c>
      <c r="AC4765">
        <v>514</v>
      </c>
    </row>
    <row r="4766" spans="1:29" x14ac:dyDescent="0.25">
      <c r="A4766">
        <v>345</v>
      </c>
      <c r="B4766">
        <v>345101</v>
      </c>
      <c r="C4766" t="s">
        <v>78</v>
      </c>
      <c r="D4766">
        <v>6150</v>
      </c>
      <c r="E4766">
        <v>74.099999999999994</v>
      </c>
      <c r="F4766" s="1">
        <v>41851</v>
      </c>
      <c r="G4766" t="s">
        <v>119</v>
      </c>
      <c r="H4766" t="s">
        <v>602</v>
      </c>
      <c r="I4766" t="s">
        <v>808</v>
      </c>
      <c r="K4766">
        <v>301104</v>
      </c>
      <c r="L4766">
        <v>187456</v>
      </c>
      <c r="Q4766" t="s">
        <v>604</v>
      </c>
      <c r="U4766">
        <v>7</v>
      </c>
      <c r="V4766">
        <v>14</v>
      </c>
      <c r="X4766">
        <v>1099720</v>
      </c>
      <c r="Y4766" t="s">
        <v>122</v>
      </c>
      <c r="Z4766">
        <v>110</v>
      </c>
      <c r="AA4766" t="s">
        <v>123</v>
      </c>
      <c r="AB4766" t="s">
        <v>124</v>
      </c>
      <c r="AC4766">
        <v>515</v>
      </c>
    </row>
    <row r="4767" spans="1:29" x14ac:dyDescent="0.25">
      <c r="A4767">
        <v>345</v>
      </c>
      <c r="B4767">
        <v>345101</v>
      </c>
      <c r="C4767" t="s">
        <v>78</v>
      </c>
      <c r="D4767">
        <v>6150</v>
      </c>
      <c r="E4767">
        <v>74.099999999999994</v>
      </c>
      <c r="F4767" s="1">
        <v>41851</v>
      </c>
      <c r="G4767" t="s">
        <v>119</v>
      </c>
      <c r="H4767" t="s">
        <v>602</v>
      </c>
      <c r="I4767" t="s">
        <v>809</v>
      </c>
      <c r="K4767">
        <v>301104</v>
      </c>
      <c r="L4767">
        <v>187456</v>
      </c>
      <c r="Q4767" t="s">
        <v>604</v>
      </c>
      <c r="U4767">
        <v>7</v>
      </c>
      <c r="V4767">
        <v>14</v>
      </c>
      <c r="X4767">
        <v>1099720</v>
      </c>
      <c r="Y4767" t="s">
        <v>122</v>
      </c>
      <c r="Z4767">
        <v>110</v>
      </c>
      <c r="AA4767" t="s">
        <v>123</v>
      </c>
      <c r="AB4767" t="s">
        <v>124</v>
      </c>
      <c r="AC4767">
        <v>516</v>
      </c>
    </row>
    <row r="4768" spans="1:29" x14ac:dyDescent="0.25">
      <c r="A4768">
        <v>345</v>
      </c>
      <c r="B4768">
        <v>345101</v>
      </c>
      <c r="C4768" t="s">
        <v>78</v>
      </c>
      <c r="D4768">
        <v>6150</v>
      </c>
      <c r="E4768">
        <v>296.39999999999998</v>
      </c>
      <c r="F4768" s="1">
        <v>41851</v>
      </c>
      <c r="G4768" t="s">
        <v>119</v>
      </c>
      <c r="H4768" t="s">
        <v>602</v>
      </c>
      <c r="I4768" t="s">
        <v>810</v>
      </c>
      <c r="K4768">
        <v>301104</v>
      </c>
      <c r="L4768">
        <v>187456</v>
      </c>
      <c r="Q4768" t="s">
        <v>604</v>
      </c>
      <c r="U4768">
        <v>7</v>
      </c>
      <c r="V4768">
        <v>14</v>
      </c>
      <c r="X4768">
        <v>1099720</v>
      </c>
      <c r="Y4768" t="s">
        <v>122</v>
      </c>
      <c r="Z4768">
        <v>110</v>
      </c>
      <c r="AA4768" t="s">
        <v>123</v>
      </c>
      <c r="AB4768" t="s">
        <v>124</v>
      </c>
      <c r="AC4768">
        <v>517</v>
      </c>
    </row>
    <row r="4769" spans="1:29" x14ac:dyDescent="0.25">
      <c r="A4769">
        <v>345</v>
      </c>
      <c r="B4769">
        <v>345101</v>
      </c>
      <c r="C4769" t="s">
        <v>78</v>
      </c>
      <c r="D4769">
        <v>6150</v>
      </c>
      <c r="E4769">
        <v>-179.8</v>
      </c>
      <c r="F4769" s="1">
        <v>41851</v>
      </c>
      <c r="G4769" t="s">
        <v>119</v>
      </c>
      <c r="H4769" t="s">
        <v>602</v>
      </c>
      <c r="K4769">
        <v>301105</v>
      </c>
      <c r="L4769">
        <v>187456</v>
      </c>
      <c r="Q4769" t="s">
        <v>737</v>
      </c>
      <c r="U4769">
        <v>7</v>
      </c>
      <c r="V4769">
        <v>14</v>
      </c>
      <c r="X4769">
        <v>1099720</v>
      </c>
      <c r="Y4769" t="s">
        <v>122</v>
      </c>
      <c r="Z4769">
        <v>110</v>
      </c>
      <c r="AA4769" t="s">
        <v>123</v>
      </c>
      <c r="AB4769" t="s">
        <v>124</v>
      </c>
      <c r="AC4769">
        <v>584</v>
      </c>
    </row>
    <row r="4770" spans="1:29" x14ac:dyDescent="0.25">
      <c r="A4770">
        <v>345</v>
      </c>
      <c r="B4770">
        <v>345102</v>
      </c>
      <c r="C4770" t="s">
        <v>78</v>
      </c>
      <c r="D4770">
        <v>6150</v>
      </c>
      <c r="E4770">
        <v>-1598.6</v>
      </c>
      <c r="F4770" s="1">
        <v>41851</v>
      </c>
      <c r="G4770" t="s">
        <v>119</v>
      </c>
      <c r="H4770" t="s">
        <v>602</v>
      </c>
      <c r="K4770">
        <v>301105</v>
      </c>
      <c r="L4770">
        <v>187456</v>
      </c>
      <c r="Q4770" t="s">
        <v>737</v>
      </c>
      <c r="U4770">
        <v>7</v>
      </c>
      <c r="V4770">
        <v>14</v>
      </c>
      <c r="X4770">
        <v>1099720</v>
      </c>
      <c r="Y4770" t="s">
        <v>122</v>
      </c>
      <c r="Z4770">
        <v>110</v>
      </c>
      <c r="AA4770" t="s">
        <v>123</v>
      </c>
      <c r="AB4770" t="s">
        <v>124</v>
      </c>
      <c r="AC4770">
        <v>585</v>
      </c>
    </row>
    <row r="4771" spans="1:29" x14ac:dyDescent="0.25">
      <c r="A4771">
        <v>345</v>
      </c>
      <c r="B4771">
        <v>345101</v>
      </c>
      <c r="C4771" t="s">
        <v>78</v>
      </c>
      <c r="D4771">
        <v>6150</v>
      </c>
      <c r="E4771">
        <v>-1970</v>
      </c>
      <c r="F4771" s="1">
        <v>41852</v>
      </c>
      <c r="G4771" t="s">
        <v>119</v>
      </c>
      <c r="H4771" t="s">
        <v>796</v>
      </c>
      <c r="I4771" t="s">
        <v>796</v>
      </c>
      <c r="K4771">
        <v>300778</v>
      </c>
      <c r="L4771">
        <v>186965</v>
      </c>
      <c r="P4771" t="s">
        <v>126</v>
      </c>
      <c r="Q4771" t="s">
        <v>170</v>
      </c>
      <c r="U4771">
        <v>8</v>
      </c>
      <c r="V4771">
        <v>14</v>
      </c>
      <c r="Y4771" t="s">
        <v>122</v>
      </c>
      <c r="Z4771">
        <v>102</v>
      </c>
      <c r="AA4771" t="s">
        <v>123</v>
      </c>
      <c r="AB4771" t="s">
        <v>124</v>
      </c>
      <c r="AC4771">
        <v>295</v>
      </c>
    </row>
    <row r="4772" spans="1:29" x14ac:dyDescent="0.25">
      <c r="A4772">
        <v>345</v>
      </c>
      <c r="B4772">
        <v>345102</v>
      </c>
      <c r="C4772" t="s">
        <v>78</v>
      </c>
      <c r="D4772">
        <v>6150</v>
      </c>
      <c r="E4772">
        <v>-7486</v>
      </c>
      <c r="F4772" s="1">
        <v>41852</v>
      </c>
      <c r="G4772" t="s">
        <v>119</v>
      </c>
      <c r="H4772" t="s">
        <v>796</v>
      </c>
      <c r="I4772" t="s">
        <v>796</v>
      </c>
      <c r="K4772">
        <v>300778</v>
      </c>
      <c r="L4772">
        <v>186965</v>
      </c>
      <c r="P4772" t="s">
        <v>126</v>
      </c>
      <c r="Q4772" t="s">
        <v>170</v>
      </c>
      <c r="U4772">
        <v>8</v>
      </c>
      <c r="V4772">
        <v>14</v>
      </c>
      <c r="Y4772" t="s">
        <v>122</v>
      </c>
      <c r="Z4772">
        <v>102</v>
      </c>
      <c r="AA4772" t="s">
        <v>123</v>
      </c>
      <c r="AB4772" t="s">
        <v>124</v>
      </c>
      <c r="AC4772">
        <v>297</v>
      </c>
    </row>
    <row r="4773" spans="1:29" x14ac:dyDescent="0.25">
      <c r="A4773">
        <v>345</v>
      </c>
      <c r="B4773">
        <v>345102</v>
      </c>
      <c r="C4773" t="s">
        <v>78</v>
      </c>
      <c r="D4773">
        <v>6150</v>
      </c>
      <c r="E4773">
        <v>1541.6</v>
      </c>
      <c r="F4773" s="1">
        <v>41856</v>
      </c>
      <c r="G4773" t="s">
        <v>119</v>
      </c>
      <c r="H4773" t="s">
        <v>701</v>
      </c>
      <c r="I4773" t="s">
        <v>702</v>
      </c>
      <c r="K4773">
        <v>301459</v>
      </c>
      <c r="L4773">
        <v>188471</v>
      </c>
      <c r="Q4773" t="s">
        <v>703</v>
      </c>
      <c r="U4773">
        <v>8</v>
      </c>
      <c r="V4773">
        <v>14</v>
      </c>
      <c r="X4773">
        <v>1098821</v>
      </c>
      <c r="Y4773" t="s">
        <v>122</v>
      </c>
      <c r="Z4773">
        <v>357</v>
      </c>
      <c r="AA4773" t="s">
        <v>123</v>
      </c>
      <c r="AB4773" t="s">
        <v>124</v>
      </c>
      <c r="AC4773">
        <v>872</v>
      </c>
    </row>
    <row r="4774" spans="1:29" x14ac:dyDescent="0.25">
      <c r="A4774">
        <v>345</v>
      </c>
      <c r="B4774">
        <v>345102</v>
      </c>
      <c r="C4774" t="s">
        <v>78</v>
      </c>
      <c r="D4774">
        <v>6150</v>
      </c>
      <c r="E4774">
        <v>1284.6600000000001</v>
      </c>
      <c r="F4774" s="1">
        <v>41856</v>
      </c>
      <c r="G4774" t="s">
        <v>119</v>
      </c>
      <c r="H4774" t="s">
        <v>701</v>
      </c>
      <c r="I4774" t="s">
        <v>702</v>
      </c>
      <c r="K4774">
        <v>301459</v>
      </c>
      <c r="L4774">
        <v>188471</v>
      </c>
      <c r="Q4774" t="s">
        <v>703</v>
      </c>
      <c r="U4774">
        <v>8</v>
      </c>
      <c r="V4774">
        <v>14</v>
      </c>
      <c r="X4774">
        <v>1098822</v>
      </c>
      <c r="Y4774" t="s">
        <v>122</v>
      </c>
      <c r="Z4774">
        <v>357</v>
      </c>
      <c r="AA4774" t="s">
        <v>123</v>
      </c>
      <c r="AB4774" t="s">
        <v>124</v>
      </c>
      <c r="AC4774">
        <v>873</v>
      </c>
    </row>
    <row r="4775" spans="1:29" x14ac:dyDescent="0.25">
      <c r="A4775">
        <v>345</v>
      </c>
      <c r="B4775">
        <v>345102</v>
      </c>
      <c r="C4775" t="s">
        <v>78</v>
      </c>
      <c r="D4775">
        <v>6150</v>
      </c>
      <c r="E4775">
        <v>1844.5</v>
      </c>
      <c r="F4775" s="1">
        <v>41856</v>
      </c>
      <c r="G4775" t="s">
        <v>119</v>
      </c>
      <c r="H4775" t="s">
        <v>701</v>
      </c>
      <c r="I4775" t="s">
        <v>702</v>
      </c>
      <c r="K4775">
        <v>301459</v>
      </c>
      <c r="L4775">
        <v>188471</v>
      </c>
      <c r="Q4775" t="s">
        <v>703</v>
      </c>
      <c r="U4775">
        <v>8</v>
      </c>
      <c r="V4775">
        <v>14</v>
      </c>
      <c r="X4775">
        <v>1098824</v>
      </c>
      <c r="Y4775" t="s">
        <v>122</v>
      </c>
      <c r="Z4775">
        <v>357</v>
      </c>
      <c r="AA4775" t="s">
        <v>123</v>
      </c>
      <c r="AB4775" t="s">
        <v>124</v>
      </c>
      <c r="AC4775">
        <v>874</v>
      </c>
    </row>
    <row r="4776" spans="1:29" x14ac:dyDescent="0.25">
      <c r="A4776">
        <v>345</v>
      </c>
      <c r="B4776">
        <v>345102</v>
      </c>
      <c r="C4776" t="s">
        <v>78</v>
      </c>
      <c r="D4776">
        <v>6150</v>
      </c>
      <c r="E4776">
        <v>2121.88</v>
      </c>
      <c r="F4776" s="1">
        <v>41856</v>
      </c>
      <c r="G4776" t="s">
        <v>119</v>
      </c>
      <c r="H4776" t="s">
        <v>701</v>
      </c>
      <c r="I4776" t="s">
        <v>702</v>
      </c>
      <c r="K4776">
        <v>301459</v>
      </c>
      <c r="L4776">
        <v>188471</v>
      </c>
      <c r="Q4776" t="s">
        <v>703</v>
      </c>
      <c r="U4776">
        <v>8</v>
      </c>
      <c r="V4776">
        <v>14</v>
      </c>
      <c r="X4776">
        <v>1098825</v>
      </c>
      <c r="Y4776" t="s">
        <v>122</v>
      </c>
      <c r="Z4776">
        <v>357</v>
      </c>
      <c r="AA4776" t="s">
        <v>123</v>
      </c>
      <c r="AB4776" t="s">
        <v>124</v>
      </c>
      <c r="AC4776">
        <v>875</v>
      </c>
    </row>
    <row r="4777" spans="1:29" x14ac:dyDescent="0.25">
      <c r="A4777">
        <v>345</v>
      </c>
      <c r="B4777">
        <v>345101</v>
      </c>
      <c r="C4777" t="s">
        <v>78</v>
      </c>
      <c r="D4777">
        <v>6150</v>
      </c>
      <c r="E4777">
        <v>1875.75</v>
      </c>
      <c r="F4777" s="1">
        <v>41856</v>
      </c>
      <c r="G4777" t="s">
        <v>119</v>
      </c>
      <c r="H4777" t="s">
        <v>701</v>
      </c>
      <c r="I4777" t="s">
        <v>702</v>
      </c>
      <c r="K4777">
        <v>301459</v>
      </c>
      <c r="L4777">
        <v>188471</v>
      </c>
      <c r="Q4777" t="s">
        <v>703</v>
      </c>
      <c r="U4777">
        <v>8</v>
      </c>
      <c r="V4777">
        <v>14</v>
      </c>
      <c r="X4777">
        <v>1098828</v>
      </c>
      <c r="Y4777" t="s">
        <v>122</v>
      </c>
      <c r="Z4777">
        <v>357</v>
      </c>
      <c r="AA4777" t="s">
        <v>123</v>
      </c>
      <c r="AB4777" t="s">
        <v>124</v>
      </c>
      <c r="AC4777">
        <v>876</v>
      </c>
    </row>
    <row r="4778" spans="1:29" x14ac:dyDescent="0.25">
      <c r="A4778">
        <v>345</v>
      </c>
      <c r="B4778">
        <v>345102</v>
      </c>
      <c r="C4778" t="s">
        <v>78</v>
      </c>
      <c r="D4778">
        <v>6150</v>
      </c>
      <c r="E4778">
        <v>1694.56</v>
      </c>
      <c r="F4778" s="1">
        <v>41856</v>
      </c>
      <c r="G4778" t="s">
        <v>119</v>
      </c>
      <c r="H4778" t="s">
        <v>701</v>
      </c>
      <c r="I4778" t="s">
        <v>702</v>
      </c>
      <c r="K4778">
        <v>301459</v>
      </c>
      <c r="L4778">
        <v>188471</v>
      </c>
      <c r="Q4778" t="s">
        <v>703</v>
      </c>
      <c r="U4778">
        <v>8</v>
      </c>
      <c r="V4778">
        <v>14</v>
      </c>
      <c r="X4778">
        <v>1098942</v>
      </c>
      <c r="Y4778" t="s">
        <v>122</v>
      </c>
      <c r="Z4778">
        <v>357</v>
      </c>
      <c r="AA4778" t="s">
        <v>123</v>
      </c>
      <c r="AB4778" t="s">
        <v>124</v>
      </c>
      <c r="AC4778">
        <v>979</v>
      </c>
    </row>
    <row r="4779" spans="1:29" x14ac:dyDescent="0.25">
      <c r="A4779">
        <v>345</v>
      </c>
      <c r="B4779">
        <v>345102</v>
      </c>
      <c r="C4779" t="s">
        <v>78</v>
      </c>
      <c r="D4779">
        <v>6150</v>
      </c>
      <c r="E4779">
        <v>1413.71</v>
      </c>
      <c r="F4779" s="1">
        <v>41856</v>
      </c>
      <c r="G4779" t="s">
        <v>119</v>
      </c>
      <c r="H4779" t="s">
        <v>701</v>
      </c>
      <c r="I4779" t="s">
        <v>702</v>
      </c>
      <c r="K4779">
        <v>301459</v>
      </c>
      <c r="L4779">
        <v>188471</v>
      </c>
      <c r="Q4779" t="s">
        <v>703</v>
      </c>
      <c r="U4779">
        <v>8</v>
      </c>
      <c r="V4779">
        <v>14</v>
      </c>
      <c r="X4779">
        <v>1099394</v>
      </c>
      <c r="Y4779" t="s">
        <v>122</v>
      </c>
      <c r="Z4779">
        <v>357</v>
      </c>
      <c r="AA4779" t="s">
        <v>123</v>
      </c>
      <c r="AB4779" t="s">
        <v>124</v>
      </c>
      <c r="AC4779">
        <v>1525</v>
      </c>
    </row>
    <row r="4780" spans="1:29" x14ac:dyDescent="0.25">
      <c r="A4780">
        <v>345</v>
      </c>
      <c r="B4780">
        <v>345102</v>
      </c>
      <c r="C4780" t="s">
        <v>78</v>
      </c>
      <c r="D4780">
        <v>6150</v>
      </c>
      <c r="E4780">
        <v>1359.15</v>
      </c>
      <c r="F4780" s="1">
        <v>41856</v>
      </c>
      <c r="G4780" t="s">
        <v>119</v>
      </c>
      <c r="H4780" t="s">
        <v>701</v>
      </c>
      <c r="I4780" t="s">
        <v>702</v>
      </c>
      <c r="K4780">
        <v>301459</v>
      </c>
      <c r="L4780">
        <v>188471</v>
      </c>
      <c r="Q4780" t="s">
        <v>703</v>
      </c>
      <c r="U4780">
        <v>8</v>
      </c>
      <c r="V4780">
        <v>14</v>
      </c>
      <c r="X4780">
        <v>1099689</v>
      </c>
      <c r="Y4780" t="s">
        <v>122</v>
      </c>
      <c r="Z4780">
        <v>357</v>
      </c>
      <c r="AA4780" t="s">
        <v>123</v>
      </c>
      <c r="AB4780" t="s">
        <v>124</v>
      </c>
      <c r="AC4780">
        <v>2293</v>
      </c>
    </row>
    <row r="4781" spans="1:29" x14ac:dyDescent="0.25">
      <c r="A4781">
        <v>345</v>
      </c>
      <c r="B4781">
        <v>345101</v>
      </c>
      <c r="C4781" t="s">
        <v>78</v>
      </c>
      <c r="D4781">
        <v>6150</v>
      </c>
      <c r="E4781">
        <v>1321.84</v>
      </c>
      <c r="F4781" s="1">
        <v>41856</v>
      </c>
      <c r="G4781" t="s">
        <v>119</v>
      </c>
      <c r="H4781" t="s">
        <v>701</v>
      </c>
      <c r="I4781" t="s">
        <v>702</v>
      </c>
      <c r="K4781">
        <v>301459</v>
      </c>
      <c r="L4781">
        <v>188471</v>
      </c>
      <c r="Q4781" t="s">
        <v>703</v>
      </c>
      <c r="U4781">
        <v>8</v>
      </c>
      <c r="V4781">
        <v>14</v>
      </c>
      <c r="X4781">
        <v>1099936</v>
      </c>
      <c r="Y4781" t="s">
        <v>122</v>
      </c>
      <c r="Z4781">
        <v>357</v>
      </c>
      <c r="AA4781" t="s">
        <v>123</v>
      </c>
      <c r="AB4781" t="s">
        <v>124</v>
      </c>
      <c r="AC4781">
        <v>2468</v>
      </c>
    </row>
    <row r="4782" spans="1:29" x14ac:dyDescent="0.25">
      <c r="A4782">
        <v>345</v>
      </c>
      <c r="B4782">
        <v>345102</v>
      </c>
      <c r="C4782" t="s">
        <v>78</v>
      </c>
      <c r="D4782">
        <v>6150</v>
      </c>
      <c r="E4782">
        <v>37.049999999999997</v>
      </c>
      <c r="F4782" s="1">
        <v>41856</v>
      </c>
      <c r="G4782" t="s">
        <v>119</v>
      </c>
      <c r="H4782" t="s">
        <v>602</v>
      </c>
      <c r="I4782" t="s">
        <v>811</v>
      </c>
      <c r="K4782">
        <v>301473</v>
      </c>
      <c r="L4782">
        <v>188617</v>
      </c>
      <c r="Q4782" t="s">
        <v>604</v>
      </c>
      <c r="U4782">
        <v>8</v>
      </c>
      <c r="V4782">
        <v>14</v>
      </c>
      <c r="X4782">
        <v>1098821</v>
      </c>
      <c r="Y4782" t="s">
        <v>122</v>
      </c>
      <c r="Z4782">
        <v>110</v>
      </c>
      <c r="AA4782" t="s">
        <v>123</v>
      </c>
      <c r="AB4782" t="s">
        <v>124</v>
      </c>
      <c r="AC4782">
        <v>194</v>
      </c>
    </row>
    <row r="4783" spans="1:29" x14ac:dyDescent="0.25">
      <c r="A4783">
        <v>345</v>
      </c>
      <c r="B4783">
        <v>345102</v>
      </c>
      <c r="C4783" t="s">
        <v>78</v>
      </c>
      <c r="D4783">
        <v>6150</v>
      </c>
      <c r="E4783">
        <v>37.049999999999997</v>
      </c>
      <c r="F4783" s="1">
        <v>41856</v>
      </c>
      <c r="G4783" t="s">
        <v>119</v>
      </c>
      <c r="H4783" t="s">
        <v>602</v>
      </c>
      <c r="I4783" t="s">
        <v>812</v>
      </c>
      <c r="K4783">
        <v>301473</v>
      </c>
      <c r="L4783">
        <v>188617</v>
      </c>
      <c r="Q4783" t="s">
        <v>604</v>
      </c>
      <c r="U4783">
        <v>8</v>
      </c>
      <c r="V4783">
        <v>14</v>
      </c>
      <c r="X4783">
        <v>1098821</v>
      </c>
      <c r="Y4783" t="s">
        <v>122</v>
      </c>
      <c r="Z4783">
        <v>110</v>
      </c>
      <c r="AA4783" t="s">
        <v>123</v>
      </c>
      <c r="AB4783" t="s">
        <v>124</v>
      </c>
      <c r="AC4783">
        <v>195</v>
      </c>
    </row>
    <row r="4784" spans="1:29" x14ac:dyDescent="0.25">
      <c r="A4784">
        <v>345</v>
      </c>
      <c r="B4784">
        <v>345102</v>
      </c>
      <c r="C4784" t="s">
        <v>78</v>
      </c>
      <c r="D4784">
        <v>6150</v>
      </c>
      <c r="E4784">
        <v>74.099999999999994</v>
      </c>
      <c r="F4784" s="1">
        <v>41856</v>
      </c>
      <c r="G4784" t="s">
        <v>119</v>
      </c>
      <c r="H4784" t="s">
        <v>602</v>
      </c>
      <c r="I4784" t="s">
        <v>813</v>
      </c>
      <c r="K4784">
        <v>301473</v>
      </c>
      <c r="L4784">
        <v>188617</v>
      </c>
      <c r="Q4784" t="s">
        <v>604</v>
      </c>
      <c r="U4784">
        <v>8</v>
      </c>
      <c r="V4784">
        <v>14</v>
      </c>
      <c r="X4784">
        <v>1098821</v>
      </c>
      <c r="Y4784" t="s">
        <v>122</v>
      </c>
      <c r="Z4784">
        <v>110</v>
      </c>
      <c r="AA4784" t="s">
        <v>123</v>
      </c>
      <c r="AB4784" t="s">
        <v>124</v>
      </c>
      <c r="AC4784">
        <v>196</v>
      </c>
    </row>
    <row r="4785" spans="1:29" x14ac:dyDescent="0.25">
      <c r="A4785">
        <v>345</v>
      </c>
      <c r="B4785">
        <v>345102</v>
      </c>
      <c r="C4785" t="s">
        <v>78</v>
      </c>
      <c r="D4785">
        <v>6150</v>
      </c>
      <c r="E4785">
        <v>111.15</v>
      </c>
      <c r="F4785" s="1">
        <v>41856</v>
      </c>
      <c r="G4785" t="s">
        <v>119</v>
      </c>
      <c r="H4785" t="s">
        <v>602</v>
      </c>
      <c r="I4785" t="s">
        <v>814</v>
      </c>
      <c r="K4785">
        <v>301473</v>
      </c>
      <c r="L4785">
        <v>188617</v>
      </c>
      <c r="Q4785" t="s">
        <v>604</v>
      </c>
      <c r="U4785">
        <v>8</v>
      </c>
      <c r="V4785">
        <v>14</v>
      </c>
      <c r="X4785">
        <v>1098822</v>
      </c>
      <c r="Y4785" t="s">
        <v>122</v>
      </c>
      <c r="Z4785">
        <v>110</v>
      </c>
      <c r="AA4785" t="s">
        <v>123</v>
      </c>
      <c r="AB4785" t="s">
        <v>124</v>
      </c>
      <c r="AC4785">
        <v>197</v>
      </c>
    </row>
    <row r="4786" spans="1:29" x14ac:dyDescent="0.25">
      <c r="A4786">
        <v>345</v>
      </c>
      <c r="B4786">
        <v>345102</v>
      </c>
      <c r="C4786" t="s">
        <v>78</v>
      </c>
      <c r="D4786">
        <v>6150</v>
      </c>
      <c r="E4786">
        <v>37.049999999999997</v>
      </c>
      <c r="F4786" s="1">
        <v>41856</v>
      </c>
      <c r="G4786" t="s">
        <v>119</v>
      </c>
      <c r="H4786" t="s">
        <v>602</v>
      </c>
      <c r="I4786" t="s">
        <v>815</v>
      </c>
      <c r="K4786">
        <v>301473</v>
      </c>
      <c r="L4786">
        <v>188617</v>
      </c>
      <c r="Q4786" t="s">
        <v>604</v>
      </c>
      <c r="U4786">
        <v>8</v>
      </c>
      <c r="V4786">
        <v>14</v>
      </c>
      <c r="X4786">
        <v>1098822</v>
      </c>
      <c r="Y4786" t="s">
        <v>122</v>
      </c>
      <c r="Z4786">
        <v>110</v>
      </c>
      <c r="AA4786" t="s">
        <v>123</v>
      </c>
      <c r="AB4786" t="s">
        <v>124</v>
      </c>
      <c r="AC4786">
        <v>198</v>
      </c>
    </row>
    <row r="4787" spans="1:29" x14ac:dyDescent="0.25">
      <c r="A4787">
        <v>345</v>
      </c>
      <c r="B4787">
        <v>345102</v>
      </c>
      <c r="C4787" t="s">
        <v>78</v>
      </c>
      <c r="D4787">
        <v>6150</v>
      </c>
      <c r="E4787">
        <v>37.049999999999997</v>
      </c>
      <c r="F4787" s="1">
        <v>41856</v>
      </c>
      <c r="G4787" t="s">
        <v>119</v>
      </c>
      <c r="H4787" t="s">
        <v>602</v>
      </c>
      <c r="I4787" t="s">
        <v>816</v>
      </c>
      <c r="K4787">
        <v>301473</v>
      </c>
      <c r="L4787">
        <v>188617</v>
      </c>
      <c r="Q4787" t="s">
        <v>604</v>
      </c>
      <c r="U4787">
        <v>8</v>
      </c>
      <c r="V4787">
        <v>14</v>
      </c>
      <c r="X4787">
        <v>1098822</v>
      </c>
      <c r="Y4787" t="s">
        <v>122</v>
      </c>
      <c r="Z4787">
        <v>110</v>
      </c>
      <c r="AA4787" t="s">
        <v>123</v>
      </c>
      <c r="AB4787" t="s">
        <v>124</v>
      </c>
      <c r="AC4787">
        <v>199</v>
      </c>
    </row>
    <row r="4788" spans="1:29" x14ac:dyDescent="0.25">
      <c r="A4788">
        <v>345</v>
      </c>
      <c r="B4788">
        <v>345102</v>
      </c>
      <c r="C4788" t="s">
        <v>78</v>
      </c>
      <c r="D4788">
        <v>6150</v>
      </c>
      <c r="E4788">
        <v>37.049999999999997</v>
      </c>
      <c r="F4788" s="1">
        <v>41856</v>
      </c>
      <c r="G4788" t="s">
        <v>119</v>
      </c>
      <c r="H4788" t="s">
        <v>602</v>
      </c>
      <c r="I4788" t="s">
        <v>817</v>
      </c>
      <c r="K4788">
        <v>301473</v>
      </c>
      <c r="L4788">
        <v>188617</v>
      </c>
      <c r="Q4788" t="s">
        <v>604</v>
      </c>
      <c r="U4788">
        <v>8</v>
      </c>
      <c r="V4788">
        <v>14</v>
      </c>
      <c r="X4788">
        <v>1098822</v>
      </c>
      <c r="Y4788" t="s">
        <v>122</v>
      </c>
      <c r="Z4788">
        <v>110</v>
      </c>
      <c r="AA4788" t="s">
        <v>123</v>
      </c>
      <c r="AB4788" t="s">
        <v>124</v>
      </c>
      <c r="AC4788">
        <v>200</v>
      </c>
    </row>
    <row r="4789" spans="1:29" x14ac:dyDescent="0.25">
      <c r="A4789">
        <v>345</v>
      </c>
      <c r="B4789">
        <v>345102</v>
      </c>
      <c r="C4789" t="s">
        <v>78</v>
      </c>
      <c r="D4789">
        <v>6150</v>
      </c>
      <c r="E4789">
        <v>37.049999999999997</v>
      </c>
      <c r="F4789" s="1">
        <v>41856</v>
      </c>
      <c r="G4789" t="s">
        <v>119</v>
      </c>
      <c r="H4789" t="s">
        <v>602</v>
      </c>
      <c r="I4789" t="s">
        <v>818</v>
      </c>
      <c r="K4789">
        <v>301473</v>
      </c>
      <c r="L4789">
        <v>188617</v>
      </c>
      <c r="Q4789" t="s">
        <v>604</v>
      </c>
      <c r="U4789">
        <v>8</v>
      </c>
      <c r="V4789">
        <v>14</v>
      </c>
      <c r="X4789">
        <v>1098822</v>
      </c>
      <c r="Y4789" t="s">
        <v>122</v>
      </c>
      <c r="Z4789">
        <v>110</v>
      </c>
      <c r="AA4789" t="s">
        <v>123</v>
      </c>
      <c r="AB4789" t="s">
        <v>124</v>
      </c>
      <c r="AC4789">
        <v>201</v>
      </c>
    </row>
    <row r="4790" spans="1:29" x14ac:dyDescent="0.25">
      <c r="A4790">
        <v>345</v>
      </c>
      <c r="B4790">
        <v>345102</v>
      </c>
      <c r="C4790" t="s">
        <v>78</v>
      </c>
      <c r="D4790">
        <v>6150</v>
      </c>
      <c r="E4790">
        <v>37.049999999999997</v>
      </c>
      <c r="F4790" s="1">
        <v>41856</v>
      </c>
      <c r="G4790" t="s">
        <v>119</v>
      </c>
      <c r="H4790" t="s">
        <v>602</v>
      </c>
      <c r="I4790" t="s">
        <v>819</v>
      </c>
      <c r="K4790">
        <v>301473</v>
      </c>
      <c r="L4790">
        <v>188617</v>
      </c>
      <c r="Q4790" t="s">
        <v>604</v>
      </c>
      <c r="U4790">
        <v>8</v>
      </c>
      <c r="V4790">
        <v>14</v>
      </c>
      <c r="X4790">
        <v>1098822</v>
      </c>
      <c r="Y4790" t="s">
        <v>122</v>
      </c>
      <c r="Z4790">
        <v>110</v>
      </c>
      <c r="AA4790" t="s">
        <v>123</v>
      </c>
      <c r="AB4790" t="s">
        <v>124</v>
      </c>
      <c r="AC4790">
        <v>202</v>
      </c>
    </row>
    <row r="4791" spans="1:29" x14ac:dyDescent="0.25">
      <c r="A4791">
        <v>345</v>
      </c>
      <c r="B4791">
        <v>345102</v>
      </c>
      <c r="C4791" t="s">
        <v>78</v>
      </c>
      <c r="D4791">
        <v>6150</v>
      </c>
      <c r="E4791">
        <v>148.19999999999999</v>
      </c>
      <c r="F4791" s="1">
        <v>41856</v>
      </c>
      <c r="G4791" t="s">
        <v>119</v>
      </c>
      <c r="H4791" t="s">
        <v>602</v>
      </c>
      <c r="I4791" t="s">
        <v>820</v>
      </c>
      <c r="K4791">
        <v>301473</v>
      </c>
      <c r="L4791">
        <v>188617</v>
      </c>
      <c r="Q4791" t="s">
        <v>604</v>
      </c>
      <c r="U4791">
        <v>8</v>
      </c>
      <c r="V4791">
        <v>14</v>
      </c>
      <c r="X4791">
        <v>1098822</v>
      </c>
      <c r="Y4791" t="s">
        <v>122</v>
      </c>
      <c r="Z4791">
        <v>110</v>
      </c>
      <c r="AA4791" t="s">
        <v>123</v>
      </c>
      <c r="AB4791" t="s">
        <v>124</v>
      </c>
      <c r="AC4791">
        <v>203</v>
      </c>
    </row>
    <row r="4792" spans="1:29" x14ac:dyDescent="0.25">
      <c r="A4792">
        <v>345</v>
      </c>
      <c r="B4792">
        <v>345102</v>
      </c>
      <c r="C4792" t="s">
        <v>78</v>
      </c>
      <c r="D4792">
        <v>6150</v>
      </c>
      <c r="E4792">
        <v>111.15</v>
      </c>
      <c r="F4792" s="1">
        <v>41856</v>
      </c>
      <c r="G4792" t="s">
        <v>119</v>
      </c>
      <c r="H4792" t="s">
        <v>602</v>
      </c>
      <c r="I4792" t="s">
        <v>821</v>
      </c>
      <c r="K4792">
        <v>301473</v>
      </c>
      <c r="L4792">
        <v>188617</v>
      </c>
      <c r="Q4792" t="s">
        <v>604</v>
      </c>
      <c r="U4792">
        <v>8</v>
      </c>
      <c r="V4792">
        <v>14</v>
      </c>
      <c r="X4792">
        <v>1098824</v>
      </c>
      <c r="Y4792" t="s">
        <v>122</v>
      </c>
      <c r="Z4792">
        <v>110</v>
      </c>
      <c r="AA4792" t="s">
        <v>123</v>
      </c>
      <c r="AB4792" t="s">
        <v>124</v>
      </c>
      <c r="AC4792">
        <v>204</v>
      </c>
    </row>
    <row r="4793" spans="1:29" x14ac:dyDescent="0.25">
      <c r="A4793">
        <v>345</v>
      </c>
      <c r="B4793">
        <v>345102</v>
      </c>
      <c r="C4793" t="s">
        <v>78</v>
      </c>
      <c r="D4793">
        <v>6150</v>
      </c>
      <c r="E4793">
        <v>148.19999999999999</v>
      </c>
      <c r="F4793" s="1">
        <v>41856</v>
      </c>
      <c r="G4793" t="s">
        <v>119</v>
      </c>
      <c r="H4793" t="s">
        <v>602</v>
      </c>
      <c r="I4793" t="s">
        <v>822</v>
      </c>
      <c r="K4793">
        <v>301473</v>
      </c>
      <c r="L4793">
        <v>188617</v>
      </c>
      <c r="Q4793" t="s">
        <v>604</v>
      </c>
      <c r="U4793">
        <v>8</v>
      </c>
      <c r="V4793">
        <v>14</v>
      </c>
      <c r="X4793">
        <v>1098824</v>
      </c>
      <c r="Y4793" t="s">
        <v>122</v>
      </c>
      <c r="Z4793">
        <v>110</v>
      </c>
      <c r="AA4793" t="s">
        <v>123</v>
      </c>
      <c r="AB4793" t="s">
        <v>124</v>
      </c>
      <c r="AC4793">
        <v>205</v>
      </c>
    </row>
    <row r="4794" spans="1:29" x14ac:dyDescent="0.25">
      <c r="A4794">
        <v>345</v>
      </c>
      <c r="B4794">
        <v>345102</v>
      </c>
      <c r="C4794" t="s">
        <v>78</v>
      </c>
      <c r="D4794">
        <v>6150</v>
      </c>
      <c r="E4794">
        <v>148.19999999999999</v>
      </c>
      <c r="F4794" s="1">
        <v>41856</v>
      </c>
      <c r="G4794" t="s">
        <v>119</v>
      </c>
      <c r="H4794" t="s">
        <v>602</v>
      </c>
      <c r="I4794" t="s">
        <v>823</v>
      </c>
      <c r="K4794">
        <v>301473</v>
      </c>
      <c r="L4794">
        <v>188617</v>
      </c>
      <c r="Q4794" t="s">
        <v>604</v>
      </c>
      <c r="U4794">
        <v>8</v>
      </c>
      <c r="V4794">
        <v>14</v>
      </c>
      <c r="X4794">
        <v>1098824</v>
      </c>
      <c r="Y4794" t="s">
        <v>122</v>
      </c>
      <c r="Z4794">
        <v>110</v>
      </c>
      <c r="AA4794" t="s">
        <v>123</v>
      </c>
      <c r="AB4794" t="s">
        <v>124</v>
      </c>
      <c r="AC4794">
        <v>206</v>
      </c>
    </row>
    <row r="4795" spans="1:29" x14ac:dyDescent="0.25">
      <c r="A4795">
        <v>345</v>
      </c>
      <c r="B4795">
        <v>345102</v>
      </c>
      <c r="C4795" t="s">
        <v>78</v>
      </c>
      <c r="D4795">
        <v>6150</v>
      </c>
      <c r="E4795">
        <v>148.19999999999999</v>
      </c>
      <c r="F4795" s="1">
        <v>41856</v>
      </c>
      <c r="G4795" t="s">
        <v>119</v>
      </c>
      <c r="H4795" t="s">
        <v>602</v>
      </c>
      <c r="I4795" t="s">
        <v>824</v>
      </c>
      <c r="K4795">
        <v>301473</v>
      </c>
      <c r="L4795">
        <v>188617</v>
      </c>
      <c r="Q4795" t="s">
        <v>604</v>
      </c>
      <c r="U4795">
        <v>8</v>
      </c>
      <c r="V4795">
        <v>14</v>
      </c>
      <c r="X4795">
        <v>1098824</v>
      </c>
      <c r="Y4795" t="s">
        <v>122</v>
      </c>
      <c r="Z4795">
        <v>110</v>
      </c>
      <c r="AA4795" t="s">
        <v>123</v>
      </c>
      <c r="AB4795" t="s">
        <v>124</v>
      </c>
      <c r="AC4795">
        <v>207</v>
      </c>
    </row>
    <row r="4796" spans="1:29" x14ac:dyDescent="0.25">
      <c r="A4796">
        <v>345</v>
      </c>
      <c r="B4796">
        <v>345102</v>
      </c>
      <c r="C4796" t="s">
        <v>78</v>
      </c>
      <c r="D4796">
        <v>6150</v>
      </c>
      <c r="E4796">
        <v>222.3</v>
      </c>
      <c r="F4796" s="1">
        <v>41856</v>
      </c>
      <c r="G4796" t="s">
        <v>119</v>
      </c>
      <c r="H4796" t="s">
        <v>602</v>
      </c>
      <c r="I4796" t="s">
        <v>825</v>
      </c>
      <c r="K4796">
        <v>301473</v>
      </c>
      <c r="L4796">
        <v>188617</v>
      </c>
      <c r="Q4796" t="s">
        <v>604</v>
      </c>
      <c r="U4796">
        <v>8</v>
      </c>
      <c r="V4796">
        <v>14</v>
      </c>
      <c r="X4796">
        <v>1098824</v>
      </c>
      <c r="Y4796" t="s">
        <v>122</v>
      </c>
      <c r="Z4796">
        <v>110</v>
      </c>
      <c r="AA4796" t="s">
        <v>123</v>
      </c>
      <c r="AB4796" t="s">
        <v>124</v>
      </c>
      <c r="AC4796">
        <v>208</v>
      </c>
    </row>
    <row r="4797" spans="1:29" x14ac:dyDescent="0.25">
      <c r="A4797">
        <v>345</v>
      </c>
      <c r="B4797">
        <v>345102</v>
      </c>
      <c r="C4797" t="s">
        <v>78</v>
      </c>
      <c r="D4797">
        <v>6150</v>
      </c>
      <c r="E4797">
        <v>333.45</v>
      </c>
      <c r="F4797" s="1">
        <v>41856</v>
      </c>
      <c r="G4797" t="s">
        <v>119</v>
      </c>
      <c r="H4797" t="s">
        <v>602</v>
      </c>
      <c r="I4797" t="s">
        <v>826</v>
      </c>
      <c r="K4797">
        <v>301473</v>
      </c>
      <c r="L4797">
        <v>188617</v>
      </c>
      <c r="Q4797" t="s">
        <v>604</v>
      </c>
      <c r="U4797">
        <v>8</v>
      </c>
      <c r="V4797">
        <v>14</v>
      </c>
      <c r="X4797">
        <v>1098824</v>
      </c>
      <c r="Y4797" t="s">
        <v>122</v>
      </c>
      <c r="Z4797">
        <v>110</v>
      </c>
      <c r="AA4797" t="s">
        <v>123</v>
      </c>
      <c r="AB4797" t="s">
        <v>124</v>
      </c>
      <c r="AC4797">
        <v>209</v>
      </c>
    </row>
    <row r="4798" spans="1:29" x14ac:dyDescent="0.25">
      <c r="A4798">
        <v>345</v>
      </c>
      <c r="B4798">
        <v>345102</v>
      </c>
      <c r="C4798" t="s">
        <v>78</v>
      </c>
      <c r="D4798">
        <v>6150</v>
      </c>
      <c r="E4798">
        <v>148.19999999999999</v>
      </c>
      <c r="F4798" s="1">
        <v>41856</v>
      </c>
      <c r="G4798" t="s">
        <v>119</v>
      </c>
      <c r="H4798" t="s">
        <v>602</v>
      </c>
      <c r="I4798" t="s">
        <v>827</v>
      </c>
      <c r="K4798">
        <v>301473</v>
      </c>
      <c r="L4798">
        <v>188617</v>
      </c>
      <c r="Q4798" t="s">
        <v>604</v>
      </c>
      <c r="U4798">
        <v>8</v>
      </c>
      <c r="V4798">
        <v>14</v>
      </c>
      <c r="X4798">
        <v>1098824</v>
      </c>
      <c r="Y4798" t="s">
        <v>122</v>
      </c>
      <c r="Z4798">
        <v>110</v>
      </c>
      <c r="AA4798" t="s">
        <v>123</v>
      </c>
      <c r="AB4798" t="s">
        <v>124</v>
      </c>
      <c r="AC4798">
        <v>210</v>
      </c>
    </row>
    <row r="4799" spans="1:29" x14ac:dyDescent="0.25">
      <c r="A4799">
        <v>345</v>
      </c>
      <c r="B4799">
        <v>345102</v>
      </c>
      <c r="C4799" t="s">
        <v>78</v>
      </c>
      <c r="D4799">
        <v>6150</v>
      </c>
      <c r="E4799">
        <v>148.19999999999999</v>
      </c>
      <c r="F4799" s="1">
        <v>41856</v>
      </c>
      <c r="G4799" t="s">
        <v>119</v>
      </c>
      <c r="H4799" t="s">
        <v>602</v>
      </c>
      <c r="I4799" t="s">
        <v>828</v>
      </c>
      <c r="K4799">
        <v>301473</v>
      </c>
      <c r="L4799">
        <v>188617</v>
      </c>
      <c r="Q4799" t="s">
        <v>604</v>
      </c>
      <c r="U4799">
        <v>8</v>
      </c>
      <c r="V4799">
        <v>14</v>
      </c>
      <c r="X4799">
        <v>1098824</v>
      </c>
      <c r="Y4799" t="s">
        <v>122</v>
      </c>
      <c r="Z4799">
        <v>110</v>
      </c>
      <c r="AA4799" t="s">
        <v>123</v>
      </c>
      <c r="AB4799" t="s">
        <v>124</v>
      </c>
      <c r="AC4799">
        <v>211</v>
      </c>
    </row>
    <row r="4800" spans="1:29" x14ac:dyDescent="0.25">
      <c r="A4800">
        <v>345</v>
      </c>
      <c r="B4800">
        <v>345102</v>
      </c>
      <c r="C4800" t="s">
        <v>78</v>
      </c>
      <c r="D4800">
        <v>6150</v>
      </c>
      <c r="E4800">
        <v>296.39999999999998</v>
      </c>
      <c r="F4800" s="1">
        <v>41856</v>
      </c>
      <c r="G4800" t="s">
        <v>119</v>
      </c>
      <c r="H4800" t="s">
        <v>602</v>
      </c>
      <c r="I4800" t="s">
        <v>829</v>
      </c>
      <c r="K4800">
        <v>301473</v>
      </c>
      <c r="L4800">
        <v>188617</v>
      </c>
      <c r="Q4800" t="s">
        <v>604</v>
      </c>
      <c r="U4800">
        <v>8</v>
      </c>
      <c r="V4800">
        <v>14</v>
      </c>
      <c r="X4800">
        <v>1098824</v>
      </c>
      <c r="Y4800" t="s">
        <v>122</v>
      </c>
      <c r="Z4800">
        <v>110</v>
      </c>
      <c r="AA4800" t="s">
        <v>123</v>
      </c>
      <c r="AB4800" t="s">
        <v>124</v>
      </c>
      <c r="AC4800">
        <v>212</v>
      </c>
    </row>
    <row r="4801" spans="1:29" x14ac:dyDescent="0.25">
      <c r="A4801">
        <v>345</v>
      </c>
      <c r="B4801">
        <v>345102</v>
      </c>
      <c r="C4801" t="s">
        <v>78</v>
      </c>
      <c r="D4801">
        <v>6150</v>
      </c>
      <c r="E4801">
        <v>148.19999999999999</v>
      </c>
      <c r="F4801" s="1">
        <v>41856</v>
      </c>
      <c r="G4801" t="s">
        <v>119</v>
      </c>
      <c r="H4801" t="s">
        <v>602</v>
      </c>
      <c r="I4801" t="s">
        <v>830</v>
      </c>
      <c r="K4801">
        <v>301473</v>
      </c>
      <c r="L4801">
        <v>188617</v>
      </c>
      <c r="Q4801" t="s">
        <v>604</v>
      </c>
      <c r="U4801">
        <v>8</v>
      </c>
      <c r="V4801">
        <v>14</v>
      </c>
      <c r="X4801">
        <v>1098825</v>
      </c>
      <c r="Y4801" t="s">
        <v>122</v>
      </c>
      <c r="Z4801">
        <v>110</v>
      </c>
      <c r="AA4801" t="s">
        <v>123</v>
      </c>
      <c r="AB4801" t="s">
        <v>124</v>
      </c>
      <c r="AC4801">
        <v>213</v>
      </c>
    </row>
    <row r="4802" spans="1:29" x14ac:dyDescent="0.25">
      <c r="A4802">
        <v>345</v>
      </c>
      <c r="B4802">
        <v>345101</v>
      </c>
      <c r="C4802" t="s">
        <v>78</v>
      </c>
      <c r="D4802">
        <v>6150</v>
      </c>
      <c r="E4802">
        <v>74.099999999999994</v>
      </c>
      <c r="F4802" s="1">
        <v>41856</v>
      </c>
      <c r="G4802" t="s">
        <v>119</v>
      </c>
      <c r="H4802" t="s">
        <v>602</v>
      </c>
      <c r="I4802" t="s">
        <v>831</v>
      </c>
      <c r="K4802">
        <v>301473</v>
      </c>
      <c r="L4802">
        <v>188617</v>
      </c>
      <c r="Q4802" t="s">
        <v>604</v>
      </c>
      <c r="U4802">
        <v>8</v>
      </c>
      <c r="V4802">
        <v>14</v>
      </c>
      <c r="X4802">
        <v>1098828</v>
      </c>
      <c r="Y4802" t="s">
        <v>122</v>
      </c>
      <c r="Z4802">
        <v>110</v>
      </c>
      <c r="AA4802" t="s">
        <v>123</v>
      </c>
      <c r="AB4802" t="s">
        <v>124</v>
      </c>
      <c r="AC4802">
        <v>214</v>
      </c>
    </row>
    <row r="4803" spans="1:29" x14ac:dyDescent="0.25">
      <c r="A4803">
        <v>345</v>
      </c>
      <c r="B4803">
        <v>345101</v>
      </c>
      <c r="C4803" t="s">
        <v>78</v>
      </c>
      <c r="D4803">
        <v>6150</v>
      </c>
      <c r="E4803">
        <v>296.39999999999998</v>
      </c>
      <c r="F4803" s="1">
        <v>41856</v>
      </c>
      <c r="G4803" t="s">
        <v>119</v>
      </c>
      <c r="H4803" t="s">
        <v>602</v>
      </c>
      <c r="I4803" t="s">
        <v>832</v>
      </c>
      <c r="K4803">
        <v>301473</v>
      </c>
      <c r="L4803">
        <v>188617</v>
      </c>
      <c r="Q4803" t="s">
        <v>604</v>
      </c>
      <c r="U4803">
        <v>8</v>
      </c>
      <c r="V4803">
        <v>14</v>
      </c>
      <c r="X4803">
        <v>1098828</v>
      </c>
      <c r="Y4803" t="s">
        <v>122</v>
      </c>
      <c r="Z4803">
        <v>110</v>
      </c>
      <c r="AA4803" t="s">
        <v>123</v>
      </c>
      <c r="AB4803" t="s">
        <v>124</v>
      </c>
      <c r="AC4803">
        <v>215</v>
      </c>
    </row>
    <row r="4804" spans="1:29" x14ac:dyDescent="0.25">
      <c r="A4804">
        <v>345</v>
      </c>
      <c r="B4804">
        <v>345102</v>
      </c>
      <c r="C4804" t="s">
        <v>78</v>
      </c>
      <c r="D4804">
        <v>6150</v>
      </c>
      <c r="E4804">
        <v>114</v>
      </c>
      <c r="F4804" s="1">
        <v>41856</v>
      </c>
      <c r="G4804" t="s">
        <v>119</v>
      </c>
      <c r="H4804" t="s">
        <v>602</v>
      </c>
      <c r="I4804" t="s">
        <v>833</v>
      </c>
      <c r="K4804">
        <v>301473</v>
      </c>
      <c r="L4804">
        <v>188617</v>
      </c>
      <c r="Q4804" t="s">
        <v>604</v>
      </c>
      <c r="U4804">
        <v>8</v>
      </c>
      <c r="V4804">
        <v>14</v>
      </c>
      <c r="X4804">
        <v>1098942</v>
      </c>
      <c r="Y4804" t="s">
        <v>122</v>
      </c>
      <c r="Z4804">
        <v>110</v>
      </c>
      <c r="AA4804" t="s">
        <v>123</v>
      </c>
      <c r="AB4804" t="s">
        <v>124</v>
      </c>
      <c r="AC4804">
        <v>230</v>
      </c>
    </row>
    <row r="4805" spans="1:29" x14ac:dyDescent="0.25">
      <c r="A4805">
        <v>345</v>
      </c>
      <c r="B4805">
        <v>345102</v>
      </c>
      <c r="C4805" t="s">
        <v>78</v>
      </c>
      <c r="D4805">
        <v>6150</v>
      </c>
      <c r="E4805">
        <v>148.19999999999999</v>
      </c>
      <c r="F4805" s="1">
        <v>41856</v>
      </c>
      <c r="G4805" t="s">
        <v>119</v>
      </c>
      <c r="H4805" t="s">
        <v>602</v>
      </c>
      <c r="I4805" t="s">
        <v>834</v>
      </c>
      <c r="K4805">
        <v>301473</v>
      </c>
      <c r="L4805">
        <v>188617</v>
      </c>
      <c r="Q4805" t="s">
        <v>604</v>
      </c>
      <c r="U4805">
        <v>8</v>
      </c>
      <c r="V4805">
        <v>14</v>
      </c>
      <c r="X4805">
        <v>1099394</v>
      </c>
      <c r="Y4805" t="s">
        <v>122</v>
      </c>
      <c r="Z4805">
        <v>110</v>
      </c>
      <c r="AA4805" t="s">
        <v>123</v>
      </c>
      <c r="AB4805" t="s">
        <v>124</v>
      </c>
      <c r="AC4805">
        <v>427</v>
      </c>
    </row>
    <row r="4806" spans="1:29" x14ac:dyDescent="0.25">
      <c r="A4806">
        <v>345</v>
      </c>
      <c r="B4806">
        <v>345102</v>
      </c>
      <c r="C4806" t="s">
        <v>78</v>
      </c>
      <c r="D4806">
        <v>6150</v>
      </c>
      <c r="E4806">
        <v>148.19999999999999</v>
      </c>
      <c r="F4806" s="1">
        <v>41856</v>
      </c>
      <c r="G4806" t="s">
        <v>119</v>
      </c>
      <c r="H4806" t="s">
        <v>602</v>
      </c>
      <c r="I4806" t="s">
        <v>835</v>
      </c>
      <c r="K4806">
        <v>301473</v>
      </c>
      <c r="L4806">
        <v>188617</v>
      </c>
      <c r="Q4806" t="s">
        <v>604</v>
      </c>
      <c r="U4806">
        <v>8</v>
      </c>
      <c r="V4806">
        <v>14</v>
      </c>
      <c r="X4806">
        <v>1099394</v>
      </c>
      <c r="Y4806" t="s">
        <v>122</v>
      </c>
      <c r="Z4806">
        <v>110</v>
      </c>
      <c r="AA4806" t="s">
        <v>123</v>
      </c>
      <c r="AB4806" t="s">
        <v>124</v>
      </c>
      <c r="AC4806">
        <v>428</v>
      </c>
    </row>
    <row r="4807" spans="1:29" x14ac:dyDescent="0.25">
      <c r="A4807">
        <v>345</v>
      </c>
      <c r="B4807">
        <v>345102</v>
      </c>
      <c r="C4807" t="s">
        <v>78</v>
      </c>
      <c r="D4807">
        <v>6150</v>
      </c>
      <c r="E4807">
        <v>148.19999999999999</v>
      </c>
      <c r="F4807" s="1">
        <v>41856</v>
      </c>
      <c r="G4807" t="s">
        <v>119</v>
      </c>
      <c r="H4807" t="s">
        <v>602</v>
      </c>
      <c r="I4807" t="s">
        <v>836</v>
      </c>
      <c r="K4807">
        <v>301473</v>
      </c>
      <c r="L4807">
        <v>188617</v>
      </c>
      <c r="Q4807" t="s">
        <v>604</v>
      </c>
      <c r="U4807">
        <v>8</v>
      </c>
      <c r="V4807">
        <v>14</v>
      </c>
      <c r="X4807">
        <v>1099394</v>
      </c>
      <c r="Y4807" t="s">
        <v>122</v>
      </c>
      <c r="Z4807">
        <v>110</v>
      </c>
      <c r="AA4807" t="s">
        <v>123</v>
      </c>
      <c r="AB4807" t="s">
        <v>124</v>
      </c>
      <c r="AC4807">
        <v>429</v>
      </c>
    </row>
    <row r="4808" spans="1:29" x14ac:dyDescent="0.25">
      <c r="A4808">
        <v>345</v>
      </c>
      <c r="B4808">
        <v>345102</v>
      </c>
      <c r="C4808" t="s">
        <v>78</v>
      </c>
      <c r="D4808">
        <v>6150</v>
      </c>
      <c r="E4808">
        <v>222.3</v>
      </c>
      <c r="F4808" s="1">
        <v>41856</v>
      </c>
      <c r="G4808" t="s">
        <v>119</v>
      </c>
      <c r="H4808" t="s">
        <v>602</v>
      </c>
      <c r="I4808" t="s">
        <v>837</v>
      </c>
      <c r="K4808">
        <v>301473</v>
      </c>
      <c r="L4808">
        <v>188617</v>
      </c>
      <c r="Q4808" t="s">
        <v>604</v>
      </c>
      <c r="U4808">
        <v>8</v>
      </c>
      <c r="V4808">
        <v>14</v>
      </c>
      <c r="X4808">
        <v>1099394</v>
      </c>
      <c r="Y4808" t="s">
        <v>122</v>
      </c>
      <c r="Z4808">
        <v>110</v>
      </c>
      <c r="AA4808" t="s">
        <v>123</v>
      </c>
      <c r="AB4808" t="s">
        <v>124</v>
      </c>
      <c r="AC4808">
        <v>430</v>
      </c>
    </row>
    <row r="4809" spans="1:29" x14ac:dyDescent="0.25">
      <c r="A4809">
        <v>345</v>
      </c>
      <c r="B4809">
        <v>345102</v>
      </c>
      <c r="C4809" t="s">
        <v>78</v>
      </c>
      <c r="D4809">
        <v>6150</v>
      </c>
      <c r="E4809">
        <v>333.45</v>
      </c>
      <c r="F4809" s="1">
        <v>41856</v>
      </c>
      <c r="G4809" t="s">
        <v>119</v>
      </c>
      <c r="H4809" t="s">
        <v>602</v>
      </c>
      <c r="I4809" t="s">
        <v>838</v>
      </c>
      <c r="K4809">
        <v>301473</v>
      </c>
      <c r="L4809">
        <v>188617</v>
      </c>
      <c r="Q4809" t="s">
        <v>604</v>
      </c>
      <c r="U4809">
        <v>8</v>
      </c>
      <c r="V4809">
        <v>14</v>
      </c>
      <c r="X4809">
        <v>1099394</v>
      </c>
      <c r="Y4809" t="s">
        <v>122</v>
      </c>
      <c r="Z4809">
        <v>110</v>
      </c>
      <c r="AA4809" t="s">
        <v>123</v>
      </c>
      <c r="AB4809" t="s">
        <v>124</v>
      </c>
      <c r="AC4809">
        <v>431</v>
      </c>
    </row>
    <row r="4810" spans="1:29" x14ac:dyDescent="0.25">
      <c r="A4810">
        <v>345</v>
      </c>
      <c r="B4810">
        <v>345102</v>
      </c>
      <c r="C4810" t="s">
        <v>78</v>
      </c>
      <c r="D4810">
        <v>6150</v>
      </c>
      <c r="E4810">
        <v>148.19999999999999</v>
      </c>
      <c r="F4810" s="1">
        <v>41856</v>
      </c>
      <c r="G4810" t="s">
        <v>119</v>
      </c>
      <c r="H4810" t="s">
        <v>602</v>
      </c>
      <c r="I4810" t="s">
        <v>839</v>
      </c>
      <c r="K4810">
        <v>301473</v>
      </c>
      <c r="L4810">
        <v>188617</v>
      </c>
      <c r="Q4810" t="s">
        <v>604</v>
      </c>
      <c r="U4810">
        <v>8</v>
      </c>
      <c r="V4810">
        <v>14</v>
      </c>
      <c r="X4810">
        <v>1099394</v>
      </c>
      <c r="Y4810" t="s">
        <v>122</v>
      </c>
      <c r="Z4810">
        <v>110</v>
      </c>
      <c r="AA4810" t="s">
        <v>123</v>
      </c>
      <c r="AB4810" t="s">
        <v>124</v>
      </c>
      <c r="AC4810">
        <v>432</v>
      </c>
    </row>
    <row r="4811" spans="1:29" x14ac:dyDescent="0.25">
      <c r="A4811">
        <v>345</v>
      </c>
      <c r="B4811">
        <v>345102</v>
      </c>
      <c r="C4811" t="s">
        <v>78</v>
      </c>
      <c r="D4811">
        <v>6150</v>
      </c>
      <c r="E4811">
        <v>148.19999999999999</v>
      </c>
      <c r="F4811" s="1">
        <v>41856</v>
      </c>
      <c r="G4811" t="s">
        <v>119</v>
      </c>
      <c r="H4811" t="s">
        <v>602</v>
      </c>
      <c r="I4811" t="s">
        <v>840</v>
      </c>
      <c r="K4811">
        <v>301473</v>
      </c>
      <c r="L4811">
        <v>188617</v>
      </c>
      <c r="Q4811" t="s">
        <v>604</v>
      </c>
      <c r="U4811">
        <v>8</v>
      </c>
      <c r="V4811">
        <v>14</v>
      </c>
      <c r="X4811">
        <v>1099394</v>
      </c>
      <c r="Y4811" t="s">
        <v>122</v>
      </c>
      <c r="Z4811">
        <v>110</v>
      </c>
      <c r="AA4811" t="s">
        <v>123</v>
      </c>
      <c r="AB4811" t="s">
        <v>124</v>
      </c>
      <c r="AC4811">
        <v>433</v>
      </c>
    </row>
    <row r="4812" spans="1:29" x14ac:dyDescent="0.25">
      <c r="A4812">
        <v>345</v>
      </c>
      <c r="B4812">
        <v>345102</v>
      </c>
      <c r="C4812" t="s">
        <v>78</v>
      </c>
      <c r="D4812">
        <v>6150</v>
      </c>
      <c r="E4812">
        <v>148.19999999999999</v>
      </c>
      <c r="F4812" s="1">
        <v>41856</v>
      </c>
      <c r="G4812" t="s">
        <v>119</v>
      </c>
      <c r="H4812" t="s">
        <v>602</v>
      </c>
      <c r="I4812" t="s">
        <v>841</v>
      </c>
      <c r="K4812">
        <v>301473</v>
      </c>
      <c r="L4812">
        <v>188617</v>
      </c>
      <c r="Q4812" t="s">
        <v>604</v>
      </c>
      <c r="U4812">
        <v>8</v>
      </c>
      <c r="V4812">
        <v>14</v>
      </c>
      <c r="X4812">
        <v>1099394</v>
      </c>
      <c r="Y4812" t="s">
        <v>122</v>
      </c>
      <c r="Z4812">
        <v>110</v>
      </c>
      <c r="AA4812" t="s">
        <v>123</v>
      </c>
      <c r="AB4812" t="s">
        <v>124</v>
      </c>
      <c r="AC4812">
        <v>434</v>
      </c>
    </row>
    <row r="4813" spans="1:29" x14ac:dyDescent="0.25">
      <c r="A4813">
        <v>345</v>
      </c>
      <c r="B4813">
        <v>345102</v>
      </c>
      <c r="C4813" t="s">
        <v>78</v>
      </c>
      <c r="D4813">
        <v>6150</v>
      </c>
      <c r="E4813">
        <v>111.15</v>
      </c>
      <c r="F4813" s="1">
        <v>41856</v>
      </c>
      <c r="G4813" t="s">
        <v>119</v>
      </c>
      <c r="H4813" t="s">
        <v>602</v>
      </c>
      <c r="I4813" t="s">
        <v>842</v>
      </c>
      <c r="K4813">
        <v>301473</v>
      </c>
      <c r="L4813">
        <v>188617</v>
      </c>
      <c r="Q4813" t="s">
        <v>604</v>
      </c>
      <c r="U4813">
        <v>8</v>
      </c>
      <c r="V4813">
        <v>14</v>
      </c>
      <c r="X4813">
        <v>1099394</v>
      </c>
      <c r="Y4813" t="s">
        <v>122</v>
      </c>
      <c r="Z4813">
        <v>110</v>
      </c>
      <c r="AA4813" t="s">
        <v>123</v>
      </c>
      <c r="AB4813" t="s">
        <v>124</v>
      </c>
      <c r="AC4813">
        <v>435</v>
      </c>
    </row>
    <row r="4814" spans="1:29" x14ac:dyDescent="0.25">
      <c r="A4814">
        <v>345</v>
      </c>
      <c r="B4814">
        <v>345102</v>
      </c>
      <c r="C4814" t="s">
        <v>78</v>
      </c>
      <c r="D4814">
        <v>6150</v>
      </c>
      <c r="E4814">
        <v>111.15</v>
      </c>
      <c r="F4814" s="1">
        <v>41856</v>
      </c>
      <c r="G4814" t="s">
        <v>119</v>
      </c>
      <c r="H4814" t="s">
        <v>602</v>
      </c>
      <c r="I4814" t="s">
        <v>843</v>
      </c>
      <c r="K4814">
        <v>301473</v>
      </c>
      <c r="L4814">
        <v>188617</v>
      </c>
      <c r="Q4814" t="s">
        <v>604</v>
      </c>
      <c r="U4814">
        <v>8</v>
      </c>
      <c r="V4814">
        <v>14</v>
      </c>
      <c r="X4814">
        <v>1099689</v>
      </c>
      <c r="Y4814" t="s">
        <v>122</v>
      </c>
      <c r="Z4814">
        <v>110</v>
      </c>
      <c r="AA4814" t="s">
        <v>123</v>
      </c>
      <c r="AB4814" t="s">
        <v>124</v>
      </c>
      <c r="AC4814">
        <v>725</v>
      </c>
    </row>
    <row r="4815" spans="1:29" x14ac:dyDescent="0.25">
      <c r="A4815">
        <v>345</v>
      </c>
      <c r="B4815">
        <v>345102</v>
      </c>
      <c r="C4815" t="s">
        <v>78</v>
      </c>
      <c r="D4815">
        <v>6150</v>
      </c>
      <c r="E4815">
        <v>37.049999999999997</v>
      </c>
      <c r="F4815" s="1">
        <v>41856</v>
      </c>
      <c r="G4815" t="s">
        <v>119</v>
      </c>
      <c r="H4815" t="s">
        <v>602</v>
      </c>
      <c r="I4815" t="s">
        <v>844</v>
      </c>
      <c r="K4815">
        <v>301473</v>
      </c>
      <c r="L4815">
        <v>188617</v>
      </c>
      <c r="Q4815" t="s">
        <v>604</v>
      </c>
      <c r="U4815">
        <v>8</v>
      </c>
      <c r="V4815">
        <v>14</v>
      </c>
      <c r="X4815">
        <v>1099689</v>
      </c>
      <c r="Y4815" t="s">
        <v>122</v>
      </c>
      <c r="Z4815">
        <v>110</v>
      </c>
      <c r="AA4815" t="s">
        <v>123</v>
      </c>
      <c r="AB4815" t="s">
        <v>124</v>
      </c>
      <c r="AC4815">
        <v>726</v>
      </c>
    </row>
    <row r="4816" spans="1:29" x14ac:dyDescent="0.25">
      <c r="A4816">
        <v>345</v>
      </c>
      <c r="B4816">
        <v>345102</v>
      </c>
      <c r="C4816" t="s">
        <v>78</v>
      </c>
      <c r="D4816">
        <v>6150</v>
      </c>
      <c r="E4816">
        <v>37.049999999999997</v>
      </c>
      <c r="F4816" s="1">
        <v>41856</v>
      </c>
      <c r="G4816" t="s">
        <v>119</v>
      </c>
      <c r="H4816" t="s">
        <v>602</v>
      </c>
      <c r="I4816" t="s">
        <v>845</v>
      </c>
      <c r="K4816">
        <v>301473</v>
      </c>
      <c r="L4816">
        <v>188617</v>
      </c>
      <c r="Q4816" t="s">
        <v>604</v>
      </c>
      <c r="U4816">
        <v>8</v>
      </c>
      <c r="V4816">
        <v>14</v>
      </c>
      <c r="X4816">
        <v>1099689</v>
      </c>
      <c r="Y4816" t="s">
        <v>122</v>
      </c>
      <c r="Z4816">
        <v>110</v>
      </c>
      <c r="AA4816" t="s">
        <v>123</v>
      </c>
      <c r="AB4816" t="s">
        <v>124</v>
      </c>
      <c r="AC4816">
        <v>727</v>
      </c>
    </row>
    <row r="4817" spans="1:29" x14ac:dyDescent="0.25">
      <c r="A4817">
        <v>345</v>
      </c>
      <c r="B4817">
        <v>345102</v>
      </c>
      <c r="C4817" t="s">
        <v>78</v>
      </c>
      <c r="D4817">
        <v>6150</v>
      </c>
      <c r="E4817">
        <v>37.049999999999997</v>
      </c>
      <c r="F4817" s="1">
        <v>41856</v>
      </c>
      <c r="G4817" t="s">
        <v>119</v>
      </c>
      <c r="H4817" t="s">
        <v>602</v>
      </c>
      <c r="I4817" t="s">
        <v>846</v>
      </c>
      <c r="K4817">
        <v>301473</v>
      </c>
      <c r="L4817">
        <v>188617</v>
      </c>
      <c r="Q4817" t="s">
        <v>604</v>
      </c>
      <c r="U4817">
        <v>8</v>
      </c>
      <c r="V4817">
        <v>14</v>
      </c>
      <c r="X4817">
        <v>1099689</v>
      </c>
      <c r="Y4817" t="s">
        <v>122</v>
      </c>
      <c r="Z4817">
        <v>110</v>
      </c>
      <c r="AA4817" t="s">
        <v>123</v>
      </c>
      <c r="AB4817" t="s">
        <v>124</v>
      </c>
      <c r="AC4817">
        <v>728</v>
      </c>
    </row>
    <row r="4818" spans="1:29" x14ac:dyDescent="0.25">
      <c r="A4818">
        <v>345</v>
      </c>
      <c r="B4818">
        <v>345102</v>
      </c>
      <c r="C4818" t="s">
        <v>78</v>
      </c>
      <c r="D4818">
        <v>6150</v>
      </c>
      <c r="E4818">
        <v>37.049999999999997</v>
      </c>
      <c r="F4818" s="1">
        <v>41856</v>
      </c>
      <c r="G4818" t="s">
        <v>119</v>
      </c>
      <c r="H4818" t="s">
        <v>602</v>
      </c>
      <c r="I4818" t="s">
        <v>847</v>
      </c>
      <c r="K4818">
        <v>301473</v>
      </c>
      <c r="L4818">
        <v>188617</v>
      </c>
      <c r="Q4818" t="s">
        <v>604</v>
      </c>
      <c r="U4818">
        <v>8</v>
      </c>
      <c r="V4818">
        <v>14</v>
      </c>
      <c r="X4818">
        <v>1099689</v>
      </c>
      <c r="Y4818" t="s">
        <v>122</v>
      </c>
      <c r="Z4818">
        <v>110</v>
      </c>
      <c r="AA4818" t="s">
        <v>123</v>
      </c>
      <c r="AB4818" t="s">
        <v>124</v>
      </c>
      <c r="AC4818">
        <v>729</v>
      </c>
    </row>
    <row r="4819" spans="1:29" x14ac:dyDescent="0.25">
      <c r="A4819">
        <v>345</v>
      </c>
      <c r="B4819">
        <v>345102</v>
      </c>
      <c r="C4819" t="s">
        <v>78</v>
      </c>
      <c r="D4819">
        <v>6150</v>
      </c>
      <c r="E4819">
        <v>240.83</v>
      </c>
      <c r="F4819" s="1">
        <v>41856</v>
      </c>
      <c r="G4819" t="s">
        <v>119</v>
      </c>
      <c r="H4819" t="s">
        <v>602</v>
      </c>
      <c r="I4819" t="s">
        <v>848</v>
      </c>
      <c r="K4819">
        <v>301473</v>
      </c>
      <c r="L4819">
        <v>188617</v>
      </c>
      <c r="Q4819" t="s">
        <v>604</v>
      </c>
      <c r="U4819">
        <v>8</v>
      </c>
      <c r="V4819">
        <v>14</v>
      </c>
      <c r="X4819">
        <v>1099689</v>
      </c>
      <c r="Y4819" t="s">
        <v>122</v>
      </c>
      <c r="Z4819">
        <v>110</v>
      </c>
      <c r="AA4819" t="s">
        <v>123</v>
      </c>
      <c r="AB4819" t="s">
        <v>124</v>
      </c>
      <c r="AC4819">
        <v>730</v>
      </c>
    </row>
    <row r="4820" spans="1:29" x14ac:dyDescent="0.25">
      <c r="A4820">
        <v>345</v>
      </c>
      <c r="B4820">
        <v>345102</v>
      </c>
      <c r="C4820" t="s">
        <v>78</v>
      </c>
      <c r="D4820">
        <v>6150</v>
      </c>
      <c r="E4820">
        <v>74.099999999999994</v>
      </c>
      <c r="F4820" s="1">
        <v>41856</v>
      </c>
      <c r="G4820" t="s">
        <v>119</v>
      </c>
      <c r="H4820" t="s">
        <v>602</v>
      </c>
      <c r="I4820" t="s">
        <v>849</v>
      </c>
      <c r="K4820">
        <v>301473</v>
      </c>
      <c r="L4820">
        <v>188617</v>
      </c>
      <c r="Q4820" t="s">
        <v>604</v>
      </c>
      <c r="U4820">
        <v>8</v>
      </c>
      <c r="V4820">
        <v>14</v>
      </c>
      <c r="X4820">
        <v>1099689</v>
      </c>
      <c r="Y4820" t="s">
        <v>122</v>
      </c>
      <c r="Z4820">
        <v>110</v>
      </c>
      <c r="AA4820" t="s">
        <v>123</v>
      </c>
      <c r="AB4820" t="s">
        <v>124</v>
      </c>
      <c r="AC4820">
        <v>731</v>
      </c>
    </row>
    <row r="4821" spans="1:29" x14ac:dyDescent="0.25">
      <c r="A4821">
        <v>345</v>
      </c>
      <c r="B4821">
        <v>345102</v>
      </c>
      <c r="C4821" t="s">
        <v>78</v>
      </c>
      <c r="D4821">
        <v>6150</v>
      </c>
      <c r="E4821">
        <v>240.83</v>
      </c>
      <c r="F4821" s="1">
        <v>41856</v>
      </c>
      <c r="G4821" t="s">
        <v>119</v>
      </c>
      <c r="H4821" t="s">
        <v>602</v>
      </c>
      <c r="I4821" t="s">
        <v>850</v>
      </c>
      <c r="K4821">
        <v>301473</v>
      </c>
      <c r="L4821">
        <v>188617</v>
      </c>
      <c r="Q4821" t="s">
        <v>604</v>
      </c>
      <c r="U4821">
        <v>8</v>
      </c>
      <c r="V4821">
        <v>14</v>
      </c>
      <c r="X4821">
        <v>1099689</v>
      </c>
      <c r="Y4821" t="s">
        <v>122</v>
      </c>
      <c r="Z4821">
        <v>110</v>
      </c>
      <c r="AA4821" t="s">
        <v>123</v>
      </c>
      <c r="AB4821" t="s">
        <v>124</v>
      </c>
      <c r="AC4821">
        <v>732</v>
      </c>
    </row>
    <row r="4822" spans="1:29" x14ac:dyDescent="0.25">
      <c r="A4822">
        <v>345</v>
      </c>
      <c r="B4822">
        <v>345102</v>
      </c>
      <c r="C4822" t="s">
        <v>78</v>
      </c>
      <c r="D4822">
        <v>6150</v>
      </c>
      <c r="E4822">
        <v>148.19999999999999</v>
      </c>
      <c r="F4822" s="1">
        <v>41856</v>
      </c>
      <c r="G4822" t="s">
        <v>119</v>
      </c>
      <c r="H4822" t="s">
        <v>602</v>
      </c>
      <c r="I4822" t="s">
        <v>851</v>
      </c>
      <c r="K4822">
        <v>301473</v>
      </c>
      <c r="L4822">
        <v>188617</v>
      </c>
      <c r="Q4822" t="s">
        <v>604</v>
      </c>
      <c r="U4822">
        <v>8</v>
      </c>
      <c r="V4822">
        <v>14</v>
      </c>
      <c r="X4822">
        <v>1099689</v>
      </c>
      <c r="Y4822" t="s">
        <v>122</v>
      </c>
      <c r="Z4822">
        <v>110</v>
      </c>
      <c r="AA4822" t="s">
        <v>123</v>
      </c>
      <c r="AB4822" t="s">
        <v>124</v>
      </c>
      <c r="AC4822">
        <v>733</v>
      </c>
    </row>
    <row r="4823" spans="1:29" x14ac:dyDescent="0.25">
      <c r="A4823">
        <v>345</v>
      </c>
      <c r="B4823">
        <v>345101</v>
      </c>
      <c r="C4823" t="s">
        <v>78</v>
      </c>
      <c r="D4823">
        <v>6150</v>
      </c>
      <c r="E4823">
        <v>74.099999999999994</v>
      </c>
      <c r="F4823" s="1">
        <v>41856</v>
      </c>
      <c r="G4823" t="s">
        <v>119</v>
      </c>
      <c r="H4823" t="s">
        <v>602</v>
      </c>
      <c r="I4823" t="s">
        <v>852</v>
      </c>
      <c r="K4823">
        <v>301473</v>
      </c>
      <c r="L4823">
        <v>188617</v>
      </c>
      <c r="Q4823" t="s">
        <v>604</v>
      </c>
      <c r="U4823">
        <v>8</v>
      </c>
      <c r="V4823">
        <v>14</v>
      </c>
      <c r="X4823">
        <v>1099936</v>
      </c>
      <c r="Y4823" t="s">
        <v>122</v>
      </c>
      <c r="Z4823">
        <v>110</v>
      </c>
      <c r="AA4823" t="s">
        <v>123</v>
      </c>
      <c r="AB4823" t="s">
        <v>124</v>
      </c>
      <c r="AC4823">
        <v>800</v>
      </c>
    </row>
    <row r="4824" spans="1:29" x14ac:dyDescent="0.25">
      <c r="A4824">
        <v>345</v>
      </c>
      <c r="B4824">
        <v>345101</v>
      </c>
      <c r="C4824" t="s">
        <v>78</v>
      </c>
      <c r="D4824">
        <v>6150</v>
      </c>
      <c r="E4824">
        <v>296.39999999999998</v>
      </c>
      <c r="F4824" s="1">
        <v>41856</v>
      </c>
      <c r="G4824" t="s">
        <v>119</v>
      </c>
      <c r="H4824" t="s">
        <v>602</v>
      </c>
      <c r="I4824" t="s">
        <v>853</v>
      </c>
      <c r="K4824">
        <v>301473</v>
      </c>
      <c r="L4824">
        <v>188617</v>
      </c>
      <c r="Q4824" t="s">
        <v>604</v>
      </c>
      <c r="U4824">
        <v>8</v>
      </c>
      <c r="V4824">
        <v>14</v>
      </c>
      <c r="X4824">
        <v>1099936</v>
      </c>
      <c r="Y4824" t="s">
        <v>122</v>
      </c>
      <c r="Z4824">
        <v>110</v>
      </c>
      <c r="AA4824" t="s">
        <v>123</v>
      </c>
      <c r="AB4824" t="s">
        <v>124</v>
      </c>
      <c r="AC4824">
        <v>801</v>
      </c>
    </row>
    <row r="4825" spans="1:29" x14ac:dyDescent="0.25">
      <c r="A4825">
        <v>345</v>
      </c>
      <c r="B4825">
        <v>345102</v>
      </c>
      <c r="C4825" t="s">
        <v>78</v>
      </c>
      <c r="D4825">
        <v>6150</v>
      </c>
      <c r="E4825">
        <v>-148.19999999999999</v>
      </c>
      <c r="F4825" s="1">
        <v>41856</v>
      </c>
      <c r="G4825" t="s">
        <v>119</v>
      </c>
      <c r="H4825" t="s">
        <v>602</v>
      </c>
      <c r="K4825">
        <v>301474</v>
      </c>
      <c r="L4825">
        <v>188617</v>
      </c>
      <c r="Q4825" t="s">
        <v>737</v>
      </c>
      <c r="U4825">
        <v>8</v>
      </c>
      <c r="V4825">
        <v>14</v>
      </c>
      <c r="X4825">
        <v>1098821</v>
      </c>
      <c r="Y4825" t="s">
        <v>122</v>
      </c>
      <c r="Z4825">
        <v>110</v>
      </c>
      <c r="AA4825" t="s">
        <v>123</v>
      </c>
      <c r="AB4825" t="s">
        <v>124</v>
      </c>
      <c r="AC4825">
        <v>433</v>
      </c>
    </row>
    <row r="4826" spans="1:29" x14ac:dyDescent="0.25">
      <c r="A4826">
        <v>345</v>
      </c>
      <c r="B4826">
        <v>345102</v>
      </c>
      <c r="C4826" t="s">
        <v>78</v>
      </c>
      <c r="D4826">
        <v>6150</v>
      </c>
      <c r="E4826">
        <v>-444.6</v>
      </c>
      <c r="F4826" s="1">
        <v>41856</v>
      </c>
      <c r="G4826" t="s">
        <v>119</v>
      </c>
      <c r="H4826" t="s">
        <v>602</v>
      </c>
      <c r="K4826">
        <v>301474</v>
      </c>
      <c r="L4826">
        <v>188617</v>
      </c>
      <c r="Q4826" t="s">
        <v>737</v>
      </c>
      <c r="U4826">
        <v>8</v>
      </c>
      <c r="V4826">
        <v>14</v>
      </c>
      <c r="X4826">
        <v>1098822</v>
      </c>
      <c r="Y4826" t="s">
        <v>122</v>
      </c>
      <c r="Z4826">
        <v>110</v>
      </c>
      <c r="AA4826" t="s">
        <v>123</v>
      </c>
      <c r="AB4826" t="s">
        <v>124</v>
      </c>
      <c r="AC4826">
        <v>434</v>
      </c>
    </row>
    <row r="4827" spans="1:29" x14ac:dyDescent="0.25">
      <c r="A4827">
        <v>345</v>
      </c>
      <c r="B4827">
        <v>345102</v>
      </c>
      <c r="C4827" t="s">
        <v>78</v>
      </c>
      <c r="D4827">
        <v>6150</v>
      </c>
      <c r="E4827">
        <v>-1704.3</v>
      </c>
      <c r="F4827" s="1">
        <v>41856</v>
      </c>
      <c r="G4827" t="s">
        <v>119</v>
      </c>
      <c r="H4827" t="s">
        <v>602</v>
      </c>
      <c r="K4827">
        <v>301474</v>
      </c>
      <c r="L4827">
        <v>188617</v>
      </c>
      <c r="Q4827" t="s">
        <v>737</v>
      </c>
      <c r="U4827">
        <v>8</v>
      </c>
      <c r="V4827">
        <v>14</v>
      </c>
      <c r="X4827">
        <v>1098824</v>
      </c>
      <c r="Y4827" t="s">
        <v>122</v>
      </c>
      <c r="Z4827">
        <v>110</v>
      </c>
      <c r="AA4827" t="s">
        <v>123</v>
      </c>
      <c r="AB4827" t="s">
        <v>124</v>
      </c>
      <c r="AC4827">
        <v>435</v>
      </c>
    </row>
    <row r="4828" spans="1:29" x14ac:dyDescent="0.25">
      <c r="A4828">
        <v>345</v>
      </c>
      <c r="B4828">
        <v>345102</v>
      </c>
      <c r="C4828" t="s">
        <v>78</v>
      </c>
      <c r="D4828">
        <v>6150</v>
      </c>
      <c r="E4828">
        <v>-148.19999999999999</v>
      </c>
      <c r="F4828" s="1">
        <v>41856</v>
      </c>
      <c r="G4828" t="s">
        <v>119</v>
      </c>
      <c r="H4828" t="s">
        <v>602</v>
      </c>
      <c r="K4828">
        <v>301474</v>
      </c>
      <c r="L4828">
        <v>188617</v>
      </c>
      <c r="Q4828" t="s">
        <v>737</v>
      </c>
      <c r="U4828">
        <v>8</v>
      </c>
      <c r="V4828">
        <v>14</v>
      </c>
      <c r="X4828">
        <v>1098825</v>
      </c>
      <c r="Y4828" t="s">
        <v>122</v>
      </c>
      <c r="Z4828">
        <v>110</v>
      </c>
      <c r="AA4828" t="s">
        <v>123</v>
      </c>
      <c r="AB4828" t="s">
        <v>124</v>
      </c>
      <c r="AC4828">
        <v>436</v>
      </c>
    </row>
    <row r="4829" spans="1:29" x14ac:dyDescent="0.25">
      <c r="A4829">
        <v>345</v>
      </c>
      <c r="B4829">
        <v>345101</v>
      </c>
      <c r="C4829" t="s">
        <v>78</v>
      </c>
      <c r="D4829">
        <v>6150</v>
      </c>
      <c r="E4829">
        <v>-370.5</v>
      </c>
      <c r="F4829" s="1">
        <v>41856</v>
      </c>
      <c r="G4829" t="s">
        <v>119</v>
      </c>
      <c r="H4829" t="s">
        <v>602</v>
      </c>
      <c r="K4829">
        <v>301474</v>
      </c>
      <c r="L4829">
        <v>188617</v>
      </c>
      <c r="Q4829" t="s">
        <v>737</v>
      </c>
      <c r="U4829">
        <v>8</v>
      </c>
      <c r="V4829">
        <v>14</v>
      </c>
      <c r="X4829">
        <v>1098828</v>
      </c>
      <c r="Y4829" t="s">
        <v>122</v>
      </c>
      <c r="Z4829">
        <v>110</v>
      </c>
      <c r="AA4829" t="s">
        <v>123</v>
      </c>
      <c r="AB4829" t="s">
        <v>124</v>
      </c>
      <c r="AC4829">
        <v>437</v>
      </c>
    </row>
    <row r="4830" spans="1:29" x14ac:dyDescent="0.25">
      <c r="A4830">
        <v>345</v>
      </c>
      <c r="B4830">
        <v>345102</v>
      </c>
      <c r="C4830" t="s">
        <v>78</v>
      </c>
      <c r="D4830">
        <v>6150</v>
      </c>
      <c r="E4830">
        <v>-114</v>
      </c>
      <c r="F4830" s="1">
        <v>41856</v>
      </c>
      <c r="G4830" t="s">
        <v>119</v>
      </c>
      <c r="H4830" t="s">
        <v>602</v>
      </c>
      <c r="K4830">
        <v>301474</v>
      </c>
      <c r="L4830">
        <v>188617</v>
      </c>
      <c r="Q4830" t="s">
        <v>737</v>
      </c>
      <c r="U4830">
        <v>8</v>
      </c>
      <c r="V4830">
        <v>14</v>
      </c>
      <c r="X4830">
        <v>1098942</v>
      </c>
      <c r="Y4830" t="s">
        <v>122</v>
      </c>
      <c r="Z4830">
        <v>110</v>
      </c>
      <c r="AA4830" t="s">
        <v>123</v>
      </c>
      <c r="AB4830" t="s">
        <v>124</v>
      </c>
      <c r="AC4830">
        <v>537</v>
      </c>
    </row>
    <row r="4831" spans="1:29" x14ac:dyDescent="0.25">
      <c r="A4831">
        <v>345</v>
      </c>
      <c r="B4831">
        <v>345102</v>
      </c>
      <c r="C4831" t="s">
        <v>78</v>
      </c>
      <c r="D4831">
        <v>6150</v>
      </c>
      <c r="E4831">
        <v>-1556.1</v>
      </c>
      <c r="F4831" s="1">
        <v>41856</v>
      </c>
      <c r="G4831" t="s">
        <v>119</v>
      </c>
      <c r="H4831" t="s">
        <v>602</v>
      </c>
      <c r="K4831">
        <v>301474</v>
      </c>
      <c r="L4831">
        <v>188617</v>
      </c>
      <c r="Q4831" t="s">
        <v>737</v>
      </c>
      <c r="U4831">
        <v>8</v>
      </c>
      <c r="V4831">
        <v>14</v>
      </c>
      <c r="X4831">
        <v>1099394</v>
      </c>
      <c r="Y4831" t="s">
        <v>122</v>
      </c>
      <c r="Z4831">
        <v>110</v>
      </c>
      <c r="AA4831" t="s">
        <v>123</v>
      </c>
      <c r="AB4831" t="s">
        <v>124</v>
      </c>
      <c r="AC4831">
        <v>948</v>
      </c>
    </row>
    <row r="4832" spans="1:29" x14ac:dyDescent="0.25">
      <c r="A4832">
        <v>345</v>
      </c>
      <c r="B4832">
        <v>345102</v>
      </c>
      <c r="C4832" t="s">
        <v>78</v>
      </c>
      <c r="D4832">
        <v>6150</v>
      </c>
      <c r="E4832">
        <v>-963.31</v>
      </c>
      <c r="F4832" s="1">
        <v>41856</v>
      </c>
      <c r="G4832" t="s">
        <v>119</v>
      </c>
      <c r="H4832" t="s">
        <v>602</v>
      </c>
      <c r="K4832">
        <v>301474</v>
      </c>
      <c r="L4832">
        <v>188617</v>
      </c>
      <c r="Q4832" t="s">
        <v>737</v>
      </c>
      <c r="U4832">
        <v>8</v>
      </c>
      <c r="V4832">
        <v>14</v>
      </c>
      <c r="X4832">
        <v>1099689</v>
      </c>
      <c r="Y4832" t="s">
        <v>122</v>
      </c>
      <c r="Z4832">
        <v>110</v>
      </c>
      <c r="AA4832" t="s">
        <v>123</v>
      </c>
      <c r="AB4832" t="s">
        <v>124</v>
      </c>
      <c r="AC4832">
        <v>1452</v>
      </c>
    </row>
    <row r="4833" spans="1:29" x14ac:dyDescent="0.25">
      <c r="A4833">
        <v>345</v>
      </c>
      <c r="B4833">
        <v>345101</v>
      </c>
      <c r="C4833" t="s">
        <v>78</v>
      </c>
      <c r="D4833">
        <v>6150</v>
      </c>
      <c r="E4833">
        <v>-370.5</v>
      </c>
      <c r="F4833" s="1">
        <v>41856</v>
      </c>
      <c r="G4833" t="s">
        <v>119</v>
      </c>
      <c r="H4833" t="s">
        <v>602</v>
      </c>
      <c r="K4833">
        <v>301474</v>
      </c>
      <c r="L4833">
        <v>188617</v>
      </c>
      <c r="Q4833" t="s">
        <v>737</v>
      </c>
      <c r="U4833">
        <v>8</v>
      </c>
      <c r="V4833">
        <v>14</v>
      </c>
      <c r="X4833">
        <v>1099936</v>
      </c>
      <c r="Y4833" t="s">
        <v>122</v>
      </c>
      <c r="Z4833">
        <v>110</v>
      </c>
      <c r="AA4833" t="s">
        <v>123</v>
      </c>
      <c r="AB4833" t="s">
        <v>124</v>
      </c>
      <c r="AC4833">
        <v>1569</v>
      </c>
    </row>
    <row r="4834" spans="1:29" x14ac:dyDescent="0.25">
      <c r="A4834">
        <v>345</v>
      </c>
      <c r="B4834">
        <v>345101</v>
      </c>
      <c r="C4834" t="s">
        <v>78</v>
      </c>
      <c r="D4834">
        <v>6150</v>
      </c>
      <c r="E4834">
        <v>318.63</v>
      </c>
      <c r="F4834" s="1">
        <v>41866</v>
      </c>
      <c r="G4834" t="s">
        <v>119</v>
      </c>
      <c r="H4834" t="s">
        <v>701</v>
      </c>
      <c r="I4834" t="s">
        <v>702</v>
      </c>
      <c r="K4834">
        <v>301460</v>
      </c>
      <c r="L4834">
        <v>188472</v>
      </c>
      <c r="Q4834" t="s">
        <v>703</v>
      </c>
      <c r="U4834">
        <v>8</v>
      </c>
      <c r="V4834">
        <v>14</v>
      </c>
      <c r="X4834">
        <v>1099720</v>
      </c>
      <c r="Y4834" t="s">
        <v>122</v>
      </c>
      <c r="Z4834">
        <v>333</v>
      </c>
      <c r="AA4834" t="s">
        <v>123</v>
      </c>
      <c r="AB4834" t="s">
        <v>124</v>
      </c>
      <c r="AC4834">
        <v>582</v>
      </c>
    </row>
    <row r="4835" spans="1:29" x14ac:dyDescent="0.25">
      <c r="A4835">
        <v>345</v>
      </c>
      <c r="B4835">
        <v>345102</v>
      </c>
      <c r="C4835" t="s">
        <v>78</v>
      </c>
      <c r="D4835">
        <v>6150</v>
      </c>
      <c r="E4835">
        <v>2842.39</v>
      </c>
      <c r="F4835" s="1">
        <v>41866</v>
      </c>
      <c r="G4835" t="s">
        <v>119</v>
      </c>
      <c r="H4835" t="s">
        <v>701</v>
      </c>
      <c r="I4835" t="s">
        <v>702</v>
      </c>
      <c r="K4835">
        <v>301460</v>
      </c>
      <c r="L4835">
        <v>188472</v>
      </c>
      <c r="Q4835" t="s">
        <v>703</v>
      </c>
      <c r="U4835">
        <v>8</v>
      </c>
      <c r="V4835">
        <v>14</v>
      </c>
      <c r="X4835">
        <v>1099720</v>
      </c>
      <c r="Y4835" t="s">
        <v>122</v>
      </c>
      <c r="Z4835">
        <v>333</v>
      </c>
      <c r="AA4835" t="s">
        <v>123</v>
      </c>
      <c r="AB4835" t="s">
        <v>124</v>
      </c>
      <c r="AC4835">
        <v>583</v>
      </c>
    </row>
    <row r="4836" spans="1:29" x14ac:dyDescent="0.25">
      <c r="A4836">
        <v>345</v>
      </c>
      <c r="B4836">
        <v>345102</v>
      </c>
      <c r="C4836" t="s">
        <v>78</v>
      </c>
      <c r="D4836">
        <v>6150</v>
      </c>
      <c r="E4836">
        <v>148.19999999999999</v>
      </c>
      <c r="F4836" s="1">
        <v>41866</v>
      </c>
      <c r="G4836" t="s">
        <v>119</v>
      </c>
      <c r="H4836" t="s">
        <v>602</v>
      </c>
      <c r="I4836" t="s">
        <v>854</v>
      </c>
      <c r="K4836">
        <v>301475</v>
      </c>
      <c r="L4836">
        <v>188637</v>
      </c>
      <c r="Q4836" t="s">
        <v>604</v>
      </c>
      <c r="U4836">
        <v>8</v>
      </c>
      <c r="V4836">
        <v>14</v>
      </c>
      <c r="X4836">
        <v>1099720</v>
      </c>
      <c r="Y4836" t="s">
        <v>122</v>
      </c>
      <c r="Z4836">
        <v>110</v>
      </c>
      <c r="AA4836" t="s">
        <v>123</v>
      </c>
      <c r="AB4836" t="s">
        <v>124</v>
      </c>
      <c r="AC4836">
        <v>520</v>
      </c>
    </row>
    <row r="4837" spans="1:29" x14ac:dyDescent="0.25">
      <c r="A4837">
        <v>345</v>
      </c>
      <c r="B4837">
        <v>345101</v>
      </c>
      <c r="C4837" t="s">
        <v>78</v>
      </c>
      <c r="D4837">
        <v>6150</v>
      </c>
      <c r="E4837">
        <v>37.049999999999997</v>
      </c>
      <c r="F4837" s="1">
        <v>41866</v>
      </c>
      <c r="G4837" t="s">
        <v>119</v>
      </c>
      <c r="H4837" t="s">
        <v>602</v>
      </c>
      <c r="I4837" t="s">
        <v>855</v>
      </c>
      <c r="K4837">
        <v>301475</v>
      </c>
      <c r="L4837">
        <v>188637</v>
      </c>
      <c r="Q4837" t="s">
        <v>604</v>
      </c>
      <c r="U4837">
        <v>8</v>
      </c>
      <c r="V4837">
        <v>14</v>
      </c>
      <c r="X4837">
        <v>1099720</v>
      </c>
      <c r="Y4837" t="s">
        <v>122</v>
      </c>
      <c r="Z4837">
        <v>110</v>
      </c>
      <c r="AA4837" t="s">
        <v>123</v>
      </c>
      <c r="AB4837" t="s">
        <v>124</v>
      </c>
      <c r="AC4837">
        <v>521</v>
      </c>
    </row>
    <row r="4838" spans="1:29" x14ac:dyDescent="0.25">
      <c r="A4838">
        <v>345</v>
      </c>
      <c r="B4838">
        <v>345102</v>
      </c>
      <c r="C4838" t="s">
        <v>78</v>
      </c>
      <c r="D4838">
        <v>6150</v>
      </c>
      <c r="E4838">
        <v>148.19999999999999</v>
      </c>
      <c r="F4838" s="1">
        <v>41866</v>
      </c>
      <c r="G4838" t="s">
        <v>119</v>
      </c>
      <c r="H4838" t="s">
        <v>602</v>
      </c>
      <c r="I4838" t="s">
        <v>856</v>
      </c>
      <c r="K4838">
        <v>301475</v>
      </c>
      <c r="L4838">
        <v>188637</v>
      </c>
      <c r="Q4838" t="s">
        <v>604</v>
      </c>
      <c r="U4838">
        <v>8</v>
      </c>
      <c r="V4838">
        <v>14</v>
      </c>
      <c r="X4838">
        <v>1099720</v>
      </c>
      <c r="Y4838" t="s">
        <v>122</v>
      </c>
      <c r="Z4838">
        <v>110</v>
      </c>
      <c r="AA4838" t="s">
        <v>123</v>
      </c>
      <c r="AB4838" t="s">
        <v>124</v>
      </c>
      <c r="AC4838">
        <v>522</v>
      </c>
    </row>
    <row r="4839" spans="1:29" x14ac:dyDescent="0.25">
      <c r="A4839">
        <v>345</v>
      </c>
      <c r="B4839">
        <v>345102</v>
      </c>
      <c r="C4839" t="s">
        <v>78</v>
      </c>
      <c r="D4839">
        <v>6150</v>
      </c>
      <c r="E4839">
        <v>148.19999999999999</v>
      </c>
      <c r="F4839" s="1">
        <v>41866</v>
      </c>
      <c r="G4839" t="s">
        <v>119</v>
      </c>
      <c r="H4839" t="s">
        <v>602</v>
      </c>
      <c r="I4839" t="s">
        <v>857</v>
      </c>
      <c r="K4839">
        <v>301475</v>
      </c>
      <c r="L4839">
        <v>188637</v>
      </c>
      <c r="Q4839" t="s">
        <v>604</v>
      </c>
      <c r="U4839">
        <v>8</v>
      </c>
      <c r="V4839">
        <v>14</v>
      </c>
      <c r="X4839">
        <v>1099720</v>
      </c>
      <c r="Y4839" t="s">
        <v>122</v>
      </c>
      <c r="Z4839">
        <v>110</v>
      </c>
      <c r="AA4839" t="s">
        <v>123</v>
      </c>
      <c r="AB4839" t="s">
        <v>124</v>
      </c>
      <c r="AC4839">
        <v>523</v>
      </c>
    </row>
    <row r="4840" spans="1:29" x14ac:dyDescent="0.25">
      <c r="A4840">
        <v>345</v>
      </c>
      <c r="B4840">
        <v>345102</v>
      </c>
      <c r="C4840" t="s">
        <v>78</v>
      </c>
      <c r="D4840">
        <v>6150</v>
      </c>
      <c r="E4840">
        <v>148.19999999999999</v>
      </c>
      <c r="F4840" s="1">
        <v>41866</v>
      </c>
      <c r="G4840" t="s">
        <v>119</v>
      </c>
      <c r="H4840" t="s">
        <v>602</v>
      </c>
      <c r="I4840" t="s">
        <v>858</v>
      </c>
      <c r="K4840">
        <v>301475</v>
      </c>
      <c r="L4840">
        <v>188637</v>
      </c>
      <c r="Q4840" t="s">
        <v>604</v>
      </c>
      <c r="U4840">
        <v>8</v>
      </c>
      <c r="V4840">
        <v>14</v>
      </c>
      <c r="X4840">
        <v>1099720</v>
      </c>
      <c r="Y4840" t="s">
        <v>122</v>
      </c>
      <c r="Z4840">
        <v>110</v>
      </c>
      <c r="AA4840" t="s">
        <v>123</v>
      </c>
      <c r="AB4840" t="s">
        <v>124</v>
      </c>
      <c r="AC4840">
        <v>524</v>
      </c>
    </row>
    <row r="4841" spans="1:29" x14ac:dyDescent="0.25">
      <c r="A4841">
        <v>345</v>
      </c>
      <c r="B4841">
        <v>345102</v>
      </c>
      <c r="C4841" t="s">
        <v>78</v>
      </c>
      <c r="D4841">
        <v>6150</v>
      </c>
      <c r="E4841">
        <v>222.3</v>
      </c>
      <c r="F4841" s="1">
        <v>41866</v>
      </c>
      <c r="G4841" t="s">
        <v>119</v>
      </c>
      <c r="H4841" t="s">
        <v>602</v>
      </c>
      <c r="I4841" t="s">
        <v>859</v>
      </c>
      <c r="K4841">
        <v>301475</v>
      </c>
      <c r="L4841">
        <v>188637</v>
      </c>
      <c r="Q4841" t="s">
        <v>604</v>
      </c>
      <c r="U4841">
        <v>8</v>
      </c>
      <c r="V4841">
        <v>14</v>
      </c>
      <c r="X4841">
        <v>1099720</v>
      </c>
      <c r="Y4841" t="s">
        <v>122</v>
      </c>
      <c r="Z4841">
        <v>110</v>
      </c>
      <c r="AA4841" t="s">
        <v>123</v>
      </c>
      <c r="AB4841" t="s">
        <v>124</v>
      </c>
      <c r="AC4841">
        <v>525</v>
      </c>
    </row>
    <row r="4842" spans="1:29" x14ac:dyDescent="0.25">
      <c r="A4842">
        <v>345</v>
      </c>
      <c r="B4842">
        <v>345102</v>
      </c>
      <c r="C4842" t="s">
        <v>78</v>
      </c>
      <c r="D4842">
        <v>6150</v>
      </c>
      <c r="E4842">
        <v>148.19999999999999</v>
      </c>
      <c r="F4842" s="1">
        <v>41866</v>
      </c>
      <c r="G4842" t="s">
        <v>119</v>
      </c>
      <c r="H4842" t="s">
        <v>602</v>
      </c>
      <c r="I4842" t="s">
        <v>860</v>
      </c>
      <c r="K4842">
        <v>301475</v>
      </c>
      <c r="L4842">
        <v>188637</v>
      </c>
      <c r="Q4842" t="s">
        <v>604</v>
      </c>
      <c r="U4842">
        <v>8</v>
      </c>
      <c r="V4842">
        <v>14</v>
      </c>
      <c r="X4842">
        <v>1099720</v>
      </c>
      <c r="Y4842" t="s">
        <v>122</v>
      </c>
      <c r="Z4842">
        <v>110</v>
      </c>
      <c r="AA4842" t="s">
        <v>123</v>
      </c>
      <c r="AB4842" t="s">
        <v>124</v>
      </c>
      <c r="AC4842">
        <v>526</v>
      </c>
    </row>
    <row r="4843" spans="1:29" x14ac:dyDescent="0.25">
      <c r="A4843">
        <v>345</v>
      </c>
      <c r="B4843">
        <v>345102</v>
      </c>
      <c r="C4843" t="s">
        <v>78</v>
      </c>
      <c r="D4843">
        <v>6150</v>
      </c>
      <c r="E4843">
        <v>148.19999999999999</v>
      </c>
      <c r="F4843" s="1">
        <v>41866</v>
      </c>
      <c r="G4843" t="s">
        <v>119</v>
      </c>
      <c r="H4843" t="s">
        <v>602</v>
      </c>
      <c r="I4843" t="s">
        <v>861</v>
      </c>
      <c r="K4843">
        <v>301475</v>
      </c>
      <c r="L4843">
        <v>188637</v>
      </c>
      <c r="Q4843" t="s">
        <v>604</v>
      </c>
      <c r="U4843">
        <v>8</v>
      </c>
      <c r="V4843">
        <v>14</v>
      </c>
      <c r="X4843">
        <v>1099720</v>
      </c>
      <c r="Y4843" t="s">
        <v>122</v>
      </c>
      <c r="Z4843">
        <v>110</v>
      </c>
      <c r="AA4843" t="s">
        <v>123</v>
      </c>
      <c r="AB4843" t="s">
        <v>124</v>
      </c>
      <c r="AC4843">
        <v>527</v>
      </c>
    </row>
    <row r="4844" spans="1:29" x14ac:dyDescent="0.25">
      <c r="A4844">
        <v>345</v>
      </c>
      <c r="B4844">
        <v>345102</v>
      </c>
      <c r="C4844" t="s">
        <v>78</v>
      </c>
      <c r="D4844">
        <v>6150</v>
      </c>
      <c r="E4844">
        <v>148.19999999999999</v>
      </c>
      <c r="F4844" s="1">
        <v>41866</v>
      </c>
      <c r="G4844" t="s">
        <v>119</v>
      </c>
      <c r="H4844" t="s">
        <v>602</v>
      </c>
      <c r="I4844" t="s">
        <v>862</v>
      </c>
      <c r="K4844">
        <v>301475</v>
      </c>
      <c r="L4844">
        <v>188637</v>
      </c>
      <c r="Q4844" t="s">
        <v>604</v>
      </c>
      <c r="U4844">
        <v>8</v>
      </c>
      <c r="V4844">
        <v>14</v>
      </c>
      <c r="X4844">
        <v>1099720</v>
      </c>
      <c r="Y4844" t="s">
        <v>122</v>
      </c>
      <c r="Z4844">
        <v>110</v>
      </c>
      <c r="AA4844" t="s">
        <v>123</v>
      </c>
      <c r="AB4844" t="s">
        <v>124</v>
      </c>
      <c r="AC4844">
        <v>528</v>
      </c>
    </row>
    <row r="4845" spans="1:29" x14ac:dyDescent="0.25">
      <c r="A4845">
        <v>345</v>
      </c>
      <c r="B4845">
        <v>345102</v>
      </c>
      <c r="C4845" t="s">
        <v>78</v>
      </c>
      <c r="D4845">
        <v>6150</v>
      </c>
      <c r="E4845">
        <v>111.15</v>
      </c>
      <c r="F4845" s="1">
        <v>41866</v>
      </c>
      <c r="G4845" t="s">
        <v>119</v>
      </c>
      <c r="H4845" t="s">
        <v>602</v>
      </c>
      <c r="I4845" t="s">
        <v>863</v>
      </c>
      <c r="K4845">
        <v>301475</v>
      </c>
      <c r="L4845">
        <v>188637</v>
      </c>
      <c r="Q4845" t="s">
        <v>604</v>
      </c>
      <c r="U4845">
        <v>8</v>
      </c>
      <c r="V4845">
        <v>14</v>
      </c>
      <c r="X4845">
        <v>1099720</v>
      </c>
      <c r="Y4845" t="s">
        <v>122</v>
      </c>
      <c r="Z4845">
        <v>110</v>
      </c>
      <c r="AA4845" t="s">
        <v>123</v>
      </c>
      <c r="AB4845" t="s">
        <v>124</v>
      </c>
      <c r="AC4845">
        <v>529</v>
      </c>
    </row>
    <row r="4846" spans="1:29" x14ac:dyDescent="0.25">
      <c r="A4846">
        <v>345</v>
      </c>
      <c r="B4846">
        <v>345101</v>
      </c>
      <c r="C4846" t="s">
        <v>78</v>
      </c>
      <c r="D4846">
        <v>6150</v>
      </c>
      <c r="E4846">
        <v>-141.91999999999999</v>
      </c>
      <c r="F4846" s="1">
        <v>41866</v>
      </c>
      <c r="G4846" t="s">
        <v>119</v>
      </c>
      <c r="H4846" t="s">
        <v>602</v>
      </c>
      <c r="K4846">
        <v>301476</v>
      </c>
      <c r="L4846">
        <v>188637</v>
      </c>
      <c r="Q4846" t="s">
        <v>737</v>
      </c>
      <c r="U4846">
        <v>8</v>
      </c>
      <c r="V4846">
        <v>14</v>
      </c>
      <c r="X4846">
        <v>1099720</v>
      </c>
      <c r="Y4846" t="s">
        <v>122</v>
      </c>
      <c r="Z4846">
        <v>110</v>
      </c>
      <c r="AA4846" t="s">
        <v>123</v>
      </c>
      <c r="AB4846" t="s">
        <v>124</v>
      </c>
      <c r="AC4846">
        <v>432</v>
      </c>
    </row>
    <row r="4847" spans="1:29" x14ac:dyDescent="0.25">
      <c r="A4847">
        <v>345</v>
      </c>
      <c r="B4847">
        <v>345102</v>
      </c>
      <c r="C4847" t="s">
        <v>78</v>
      </c>
      <c r="D4847">
        <v>6150</v>
      </c>
      <c r="E4847">
        <v>-1265.98</v>
      </c>
      <c r="F4847" s="1">
        <v>41866</v>
      </c>
      <c r="G4847" t="s">
        <v>119</v>
      </c>
      <c r="H4847" t="s">
        <v>602</v>
      </c>
      <c r="K4847">
        <v>301476</v>
      </c>
      <c r="L4847">
        <v>188637</v>
      </c>
      <c r="Q4847" t="s">
        <v>737</v>
      </c>
      <c r="U4847">
        <v>8</v>
      </c>
      <c r="V4847">
        <v>14</v>
      </c>
      <c r="X4847">
        <v>1099720</v>
      </c>
      <c r="Y4847" t="s">
        <v>122</v>
      </c>
      <c r="Z4847">
        <v>110</v>
      </c>
      <c r="AA4847" t="s">
        <v>123</v>
      </c>
      <c r="AB4847" t="s">
        <v>124</v>
      </c>
      <c r="AC4847">
        <v>433</v>
      </c>
    </row>
    <row r="4848" spans="1:29" x14ac:dyDescent="0.25">
      <c r="A4848">
        <v>345</v>
      </c>
      <c r="B4848">
        <v>345102</v>
      </c>
      <c r="C4848" t="s">
        <v>78</v>
      </c>
      <c r="D4848">
        <v>6150</v>
      </c>
      <c r="E4848">
        <v>1551.25</v>
      </c>
      <c r="F4848" s="1">
        <v>41870</v>
      </c>
      <c r="G4848" t="s">
        <v>119</v>
      </c>
      <c r="H4848" t="s">
        <v>701</v>
      </c>
      <c r="I4848" t="s">
        <v>702</v>
      </c>
      <c r="K4848">
        <v>301515</v>
      </c>
      <c r="L4848">
        <v>189218</v>
      </c>
      <c r="Q4848" t="s">
        <v>703</v>
      </c>
      <c r="U4848">
        <v>8</v>
      </c>
      <c r="V4848">
        <v>14</v>
      </c>
      <c r="X4848">
        <v>1098821</v>
      </c>
      <c r="Y4848" t="s">
        <v>122</v>
      </c>
      <c r="Z4848">
        <v>357</v>
      </c>
      <c r="AA4848" t="s">
        <v>123</v>
      </c>
      <c r="AB4848" t="s">
        <v>124</v>
      </c>
      <c r="AC4848">
        <v>894</v>
      </c>
    </row>
    <row r="4849" spans="1:29" x14ac:dyDescent="0.25">
      <c r="A4849">
        <v>345</v>
      </c>
      <c r="B4849">
        <v>345102</v>
      </c>
      <c r="C4849" t="s">
        <v>78</v>
      </c>
      <c r="D4849">
        <v>6150</v>
      </c>
      <c r="E4849">
        <v>1368.8</v>
      </c>
      <c r="F4849" s="1">
        <v>41870</v>
      </c>
      <c r="G4849" t="s">
        <v>119</v>
      </c>
      <c r="H4849" t="s">
        <v>701</v>
      </c>
      <c r="I4849" t="s">
        <v>702</v>
      </c>
      <c r="K4849">
        <v>301515</v>
      </c>
      <c r="L4849">
        <v>189218</v>
      </c>
      <c r="Q4849" t="s">
        <v>703</v>
      </c>
      <c r="U4849">
        <v>8</v>
      </c>
      <c r="V4849">
        <v>14</v>
      </c>
      <c r="X4849">
        <v>1098822</v>
      </c>
      <c r="Y4849" t="s">
        <v>122</v>
      </c>
      <c r="Z4849">
        <v>357</v>
      </c>
      <c r="AA4849" t="s">
        <v>123</v>
      </c>
      <c r="AB4849" t="s">
        <v>124</v>
      </c>
      <c r="AC4849">
        <v>895</v>
      </c>
    </row>
    <row r="4850" spans="1:29" x14ac:dyDescent="0.25">
      <c r="A4850">
        <v>345</v>
      </c>
      <c r="B4850">
        <v>345102</v>
      </c>
      <c r="C4850" t="s">
        <v>78</v>
      </c>
      <c r="D4850">
        <v>6150</v>
      </c>
      <c r="E4850">
        <v>1844.5</v>
      </c>
      <c r="F4850" s="1">
        <v>41870</v>
      </c>
      <c r="G4850" t="s">
        <v>119</v>
      </c>
      <c r="H4850" t="s">
        <v>701</v>
      </c>
      <c r="I4850" t="s">
        <v>702</v>
      </c>
      <c r="K4850">
        <v>301515</v>
      </c>
      <c r="L4850">
        <v>189218</v>
      </c>
      <c r="Q4850" t="s">
        <v>703</v>
      </c>
      <c r="U4850">
        <v>8</v>
      </c>
      <c r="V4850">
        <v>14</v>
      </c>
      <c r="X4850">
        <v>1098824</v>
      </c>
      <c r="Y4850" t="s">
        <v>122</v>
      </c>
      <c r="Z4850">
        <v>357</v>
      </c>
      <c r="AA4850" t="s">
        <v>123</v>
      </c>
      <c r="AB4850" t="s">
        <v>124</v>
      </c>
      <c r="AC4850">
        <v>896</v>
      </c>
    </row>
    <row r="4851" spans="1:29" x14ac:dyDescent="0.25">
      <c r="A4851">
        <v>345</v>
      </c>
      <c r="B4851">
        <v>345102</v>
      </c>
      <c r="C4851" t="s">
        <v>78</v>
      </c>
      <c r="D4851">
        <v>6150</v>
      </c>
      <c r="E4851">
        <v>1964.25</v>
      </c>
      <c r="F4851" s="1">
        <v>41870</v>
      </c>
      <c r="G4851" t="s">
        <v>119</v>
      </c>
      <c r="H4851" t="s">
        <v>701</v>
      </c>
      <c r="I4851" t="s">
        <v>702</v>
      </c>
      <c r="K4851">
        <v>301515</v>
      </c>
      <c r="L4851">
        <v>189218</v>
      </c>
      <c r="Q4851" t="s">
        <v>703</v>
      </c>
      <c r="U4851">
        <v>8</v>
      </c>
      <c r="V4851">
        <v>14</v>
      </c>
      <c r="X4851">
        <v>1098825</v>
      </c>
      <c r="Y4851" t="s">
        <v>122</v>
      </c>
      <c r="Z4851">
        <v>357</v>
      </c>
      <c r="AA4851" t="s">
        <v>123</v>
      </c>
      <c r="AB4851" t="s">
        <v>124</v>
      </c>
      <c r="AC4851">
        <v>897</v>
      </c>
    </row>
    <row r="4852" spans="1:29" x14ac:dyDescent="0.25">
      <c r="A4852">
        <v>345</v>
      </c>
      <c r="B4852">
        <v>345101</v>
      </c>
      <c r="C4852" t="s">
        <v>78</v>
      </c>
      <c r="D4852">
        <v>6150</v>
      </c>
      <c r="E4852">
        <v>1555.5</v>
      </c>
      <c r="F4852" s="1">
        <v>41870</v>
      </c>
      <c r="G4852" t="s">
        <v>119</v>
      </c>
      <c r="H4852" t="s">
        <v>701</v>
      </c>
      <c r="I4852" t="s">
        <v>702</v>
      </c>
      <c r="K4852">
        <v>301515</v>
      </c>
      <c r="L4852">
        <v>189218</v>
      </c>
      <c r="Q4852" t="s">
        <v>703</v>
      </c>
      <c r="U4852">
        <v>8</v>
      </c>
      <c r="V4852">
        <v>14</v>
      </c>
      <c r="X4852">
        <v>1098828</v>
      </c>
      <c r="Y4852" t="s">
        <v>122</v>
      </c>
      <c r="Z4852">
        <v>357</v>
      </c>
      <c r="AA4852" t="s">
        <v>123</v>
      </c>
      <c r="AB4852" t="s">
        <v>124</v>
      </c>
      <c r="AC4852">
        <v>898</v>
      </c>
    </row>
    <row r="4853" spans="1:29" x14ac:dyDescent="0.25">
      <c r="A4853">
        <v>345</v>
      </c>
      <c r="B4853">
        <v>345102</v>
      </c>
      <c r="C4853" t="s">
        <v>78</v>
      </c>
      <c r="D4853">
        <v>6150</v>
      </c>
      <c r="E4853">
        <v>1532.72</v>
      </c>
      <c r="F4853" s="1">
        <v>41870</v>
      </c>
      <c r="G4853" t="s">
        <v>119</v>
      </c>
      <c r="H4853" t="s">
        <v>701</v>
      </c>
      <c r="I4853" t="s">
        <v>702</v>
      </c>
      <c r="K4853">
        <v>301515</v>
      </c>
      <c r="L4853">
        <v>189218</v>
      </c>
      <c r="Q4853" t="s">
        <v>703</v>
      </c>
      <c r="U4853">
        <v>8</v>
      </c>
      <c r="V4853">
        <v>14</v>
      </c>
      <c r="X4853">
        <v>1098942</v>
      </c>
      <c r="Y4853" t="s">
        <v>122</v>
      </c>
      <c r="Z4853">
        <v>357</v>
      </c>
      <c r="AA4853" t="s">
        <v>123</v>
      </c>
      <c r="AB4853" t="s">
        <v>124</v>
      </c>
      <c r="AC4853">
        <v>1001</v>
      </c>
    </row>
    <row r="4854" spans="1:29" x14ac:dyDescent="0.25">
      <c r="A4854">
        <v>345</v>
      </c>
      <c r="B4854">
        <v>345102</v>
      </c>
      <c r="C4854" t="s">
        <v>78</v>
      </c>
      <c r="D4854">
        <v>6150</v>
      </c>
      <c r="E4854">
        <v>1290.5899999999999</v>
      </c>
      <c r="F4854" s="1">
        <v>41870</v>
      </c>
      <c r="G4854" t="s">
        <v>119</v>
      </c>
      <c r="H4854" t="s">
        <v>701</v>
      </c>
      <c r="I4854" t="s">
        <v>702</v>
      </c>
      <c r="K4854">
        <v>301515</v>
      </c>
      <c r="L4854">
        <v>189218</v>
      </c>
      <c r="Q4854" t="s">
        <v>703</v>
      </c>
      <c r="U4854">
        <v>8</v>
      </c>
      <c r="V4854">
        <v>14</v>
      </c>
      <c r="X4854">
        <v>1099394</v>
      </c>
      <c r="Y4854" t="s">
        <v>122</v>
      </c>
      <c r="Z4854">
        <v>357</v>
      </c>
      <c r="AA4854" t="s">
        <v>123</v>
      </c>
      <c r="AB4854" t="s">
        <v>124</v>
      </c>
      <c r="AC4854">
        <v>1541</v>
      </c>
    </row>
    <row r="4855" spans="1:29" x14ac:dyDescent="0.25">
      <c r="A4855">
        <v>345</v>
      </c>
      <c r="B4855">
        <v>345102</v>
      </c>
      <c r="C4855" t="s">
        <v>78</v>
      </c>
      <c r="D4855">
        <v>6150</v>
      </c>
      <c r="E4855">
        <v>1425.91</v>
      </c>
      <c r="F4855" s="1">
        <v>41870</v>
      </c>
      <c r="G4855" t="s">
        <v>119</v>
      </c>
      <c r="H4855" t="s">
        <v>701</v>
      </c>
      <c r="I4855" t="s">
        <v>702</v>
      </c>
      <c r="K4855">
        <v>301515</v>
      </c>
      <c r="L4855">
        <v>189218</v>
      </c>
      <c r="Q4855" t="s">
        <v>703</v>
      </c>
      <c r="U4855">
        <v>8</v>
      </c>
      <c r="V4855">
        <v>14</v>
      </c>
      <c r="X4855">
        <v>1099689</v>
      </c>
      <c r="Y4855" t="s">
        <v>122</v>
      </c>
      <c r="Z4855">
        <v>357</v>
      </c>
      <c r="AA4855" t="s">
        <v>123</v>
      </c>
      <c r="AB4855" t="s">
        <v>124</v>
      </c>
      <c r="AC4855">
        <v>2303</v>
      </c>
    </row>
    <row r="4856" spans="1:29" x14ac:dyDescent="0.25">
      <c r="A4856">
        <v>345</v>
      </c>
      <c r="B4856">
        <v>345101</v>
      </c>
      <c r="C4856" t="s">
        <v>78</v>
      </c>
      <c r="D4856">
        <v>6150</v>
      </c>
      <c r="E4856">
        <v>1112.1300000000001</v>
      </c>
      <c r="F4856" s="1">
        <v>41870</v>
      </c>
      <c r="G4856" t="s">
        <v>119</v>
      </c>
      <c r="H4856" t="s">
        <v>701</v>
      </c>
      <c r="I4856" t="s">
        <v>702</v>
      </c>
      <c r="K4856">
        <v>301515</v>
      </c>
      <c r="L4856">
        <v>189218</v>
      </c>
      <c r="Q4856" t="s">
        <v>703</v>
      </c>
      <c r="U4856">
        <v>8</v>
      </c>
      <c r="V4856">
        <v>14</v>
      </c>
      <c r="X4856">
        <v>1099936</v>
      </c>
      <c r="Y4856" t="s">
        <v>122</v>
      </c>
      <c r="Z4856">
        <v>357</v>
      </c>
      <c r="AA4856" t="s">
        <v>123</v>
      </c>
      <c r="AB4856" t="s">
        <v>124</v>
      </c>
      <c r="AC4856">
        <v>2478</v>
      </c>
    </row>
    <row r="4857" spans="1:29" x14ac:dyDescent="0.25">
      <c r="A4857">
        <v>345</v>
      </c>
      <c r="B4857">
        <v>345102</v>
      </c>
      <c r="C4857" t="s">
        <v>78</v>
      </c>
      <c r="D4857">
        <v>6150</v>
      </c>
      <c r="E4857">
        <v>37.049999999999997</v>
      </c>
      <c r="F4857" s="1">
        <v>41870</v>
      </c>
      <c r="G4857" t="s">
        <v>119</v>
      </c>
      <c r="H4857" t="s">
        <v>602</v>
      </c>
      <c r="I4857" t="s">
        <v>864</v>
      </c>
      <c r="K4857">
        <v>301516</v>
      </c>
      <c r="L4857">
        <v>189221</v>
      </c>
      <c r="Q4857" t="s">
        <v>604</v>
      </c>
      <c r="U4857">
        <v>8</v>
      </c>
      <c r="V4857">
        <v>14</v>
      </c>
      <c r="X4857">
        <v>1098821</v>
      </c>
      <c r="Y4857" t="s">
        <v>122</v>
      </c>
      <c r="Z4857">
        <v>110</v>
      </c>
      <c r="AA4857" t="s">
        <v>123</v>
      </c>
      <c r="AB4857" t="s">
        <v>124</v>
      </c>
      <c r="AC4857">
        <v>180</v>
      </c>
    </row>
    <row r="4858" spans="1:29" x14ac:dyDescent="0.25">
      <c r="A4858">
        <v>345</v>
      </c>
      <c r="B4858">
        <v>345102</v>
      </c>
      <c r="C4858" t="s">
        <v>78</v>
      </c>
      <c r="D4858">
        <v>6150</v>
      </c>
      <c r="E4858">
        <v>74.099999999999994</v>
      </c>
      <c r="F4858" s="1">
        <v>41870</v>
      </c>
      <c r="G4858" t="s">
        <v>119</v>
      </c>
      <c r="H4858" t="s">
        <v>602</v>
      </c>
      <c r="I4858" t="s">
        <v>865</v>
      </c>
      <c r="K4858">
        <v>301516</v>
      </c>
      <c r="L4858">
        <v>189221</v>
      </c>
      <c r="Q4858" t="s">
        <v>604</v>
      </c>
      <c r="U4858">
        <v>8</v>
      </c>
      <c r="V4858">
        <v>14</v>
      </c>
      <c r="X4858">
        <v>1098821</v>
      </c>
      <c r="Y4858" t="s">
        <v>122</v>
      </c>
      <c r="Z4858">
        <v>110</v>
      </c>
      <c r="AA4858" t="s">
        <v>123</v>
      </c>
      <c r="AB4858" t="s">
        <v>124</v>
      </c>
      <c r="AC4858">
        <v>181</v>
      </c>
    </row>
    <row r="4859" spans="1:29" x14ac:dyDescent="0.25">
      <c r="A4859">
        <v>345</v>
      </c>
      <c r="B4859">
        <v>345102</v>
      </c>
      <c r="C4859" t="s">
        <v>78</v>
      </c>
      <c r="D4859">
        <v>6150</v>
      </c>
      <c r="E4859">
        <v>74.099999999999994</v>
      </c>
      <c r="F4859" s="1">
        <v>41870</v>
      </c>
      <c r="G4859" t="s">
        <v>119</v>
      </c>
      <c r="H4859" t="s">
        <v>602</v>
      </c>
      <c r="I4859" t="s">
        <v>866</v>
      </c>
      <c r="K4859">
        <v>301516</v>
      </c>
      <c r="L4859">
        <v>189221</v>
      </c>
      <c r="Q4859" t="s">
        <v>604</v>
      </c>
      <c r="U4859">
        <v>8</v>
      </c>
      <c r="V4859">
        <v>14</v>
      </c>
      <c r="X4859">
        <v>1098821</v>
      </c>
      <c r="Y4859" t="s">
        <v>122</v>
      </c>
      <c r="Z4859">
        <v>110</v>
      </c>
      <c r="AA4859" t="s">
        <v>123</v>
      </c>
      <c r="AB4859" t="s">
        <v>124</v>
      </c>
      <c r="AC4859">
        <v>182</v>
      </c>
    </row>
    <row r="4860" spans="1:29" x14ac:dyDescent="0.25">
      <c r="A4860">
        <v>345</v>
      </c>
      <c r="B4860">
        <v>345102</v>
      </c>
      <c r="C4860" t="s">
        <v>78</v>
      </c>
      <c r="D4860">
        <v>6150</v>
      </c>
      <c r="E4860">
        <v>37.049999999999997</v>
      </c>
      <c r="F4860" s="1">
        <v>41870</v>
      </c>
      <c r="G4860" t="s">
        <v>119</v>
      </c>
      <c r="H4860" t="s">
        <v>602</v>
      </c>
      <c r="I4860" t="s">
        <v>867</v>
      </c>
      <c r="K4860">
        <v>301516</v>
      </c>
      <c r="L4860">
        <v>189221</v>
      </c>
      <c r="Q4860" t="s">
        <v>604</v>
      </c>
      <c r="U4860">
        <v>8</v>
      </c>
      <c r="V4860">
        <v>14</v>
      </c>
      <c r="X4860">
        <v>1098821</v>
      </c>
      <c r="Y4860" t="s">
        <v>122</v>
      </c>
      <c r="Z4860">
        <v>110</v>
      </c>
      <c r="AA4860" t="s">
        <v>123</v>
      </c>
      <c r="AB4860" t="s">
        <v>124</v>
      </c>
      <c r="AC4860">
        <v>183</v>
      </c>
    </row>
    <row r="4861" spans="1:29" x14ac:dyDescent="0.25">
      <c r="A4861">
        <v>345</v>
      </c>
      <c r="B4861">
        <v>345102</v>
      </c>
      <c r="C4861" t="s">
        <v>78</v>
      </c>
      <c r="D4861">
        <v>6150</v>
      </c>
      <c r="E4861">
        <v>37.049999999999997</v>
      </c>
      <c r="F4861" s="1">
        <v>41870</v>
      </c>
      <c r="G4861" t="s">
        <v>119</v>
      </c>
      <c r="H4861" t="s">
        <v>602</v>
      </c>
      <c r="I4861" t="s">
        <v>868</v>
      </c>
      <c r="K4861">
        <v>301516</v>
      </c>
      <c r="L4861">
        <v>189221</v>
      </c>
      <c r="Q4861" t="s">
        <v>604</v>
      </c>
      <c r="U4861">
        <v>8</v>
      </c>
      <c r="V4861">
        <v>14</v>
      </c>
      <c r="X4861">
        <v>1098821</v>
      </c>
      <c r="Y4861" t="s">
        <v>122</v>
      </c>
      <c r="Z4861">
        <v>110</v>
      </c>
      <c r="AA4861" t="s">
        <v>123</v>
      </c>
      <c r="AB4861" t="s">
        <v>124</v>
      </c>
      <c r="AC4861">
        <v>184</v>
      </c>
    </row>
    <row r="4862" spans="1:29" x14ac:dyDescent="0.25">
      <c r="A4862">
        <v>345</v>
      </c>
      <c r="B4862">
        <v>345102</v>
      </c>
      <c r="C4862" t="s">
        <v>78</v>
      </c>
      <c r="D4862">
        <v>6150</v>
      </c>
      <c r="E4862">
        <v>74.099999999999994</v>
      </c>
      <c r="F4862" s="1">
        <v>41870</v>
      </c>
      <c r="G4862" t="s">
        <v>119</v>
      </c>
      <c r="H4862" t="s">
        <v>602</v>
      </c>
      <c r="I4862" t="s">
        <v>869</v>
      </c>
      <c r="K4862">
        <v>301516</v>
      </c>
      <c r="L4862">
        <v>189221</v>
      </c>
      <c r="Q4862" t="s">
        <v>604</v>
      </c>
      <c r="U4862">
        <v>8</v>
      </c>
      <c r="V4862">
        <v>14</v>
      </c>
      <c r="X4862">
        <v>1098821</v>
      </c>
      <c r="Y4862" t="s">
        <v>122</v>
      </c>
      <c r="Z4862">
        <v>110</v>
      </c>
      <c r="AA4862" t="s">
        <v>123</v>
      </c>
      <c r="AB4862" t="s">
        <v>124</v>
      </c>
      <c r="AC4862">
        <v>185</v>
      </c>
    </row>
    <row r="4863" spans="1:29" x14ac:dyDescent="0.25">
      <c r="A4863">
        <v>345</v>
      </c>
      <c r="B4863">
        <v>345102</v>
      </c>
      <c r="C4863" t="s">
        <v>78</v>
      </c>
      <c r="D4863">
        <v>6150</v>
      </c>
      <c r="E4863">
        <v>74.099999999999994</v>
      </c>
      <c r="F4863" s="1">
        <v>41870</v>
      </c>
      <c r="G4863" t="s">
        <v>119</v>
      </c>
      <c r="H4863" t="s">
        <v>602</v>
      </c>
      <c r="I4863" t="s">
        <v>870</v>
      </c>
      <c r="K4863">
        <v>301516</v>
      </c>
      <c r="L4863">
        <v>189221</v>
      </c>
      <c r="Q4863" t="s">
        <v>604</v>
      </c>
      <c r="U4863">
        <v>8</v>
      </c>
      <c r="V4863">
        <v>14</v>
      </c>
      <c r="X4863">
        <v>1098821</v>
      </c>
      <c r="Y4863" t="s">
        <v>122</v>
      </c>
      <c r="Z4863">
        <v>110</v>
      </c>
      <c r="AA4863" t="s">
        <v>123</v>
      </c>
      <c r="AB4863" t="s">
        <v>124</v>
      </c>
      <c r="AC4863">
        <v>186</v>
      </c>
    </row>
    <row r="4864" spans="1:29" x14ac:dyDescent="0.25">
      <c r="A4864">
        <v>345</v>
      </c>
      <c r="B4864">
        <v>345102</v>
      </c>
      <c r="C4864" t="s">
        <v>78</v>
      </c>
      <c r="D4864">
        <v>6150</v>
      </c>
      <c r="E4864">
        <v>74.099999999999994</v>
      </c>
      <c r="F4864" s="1">
        <v>41870</v>
      </c>
      <c r="G4864" t="s">
        <v>119</v>
      </c>
      <c r="H4864" t="s">
        <v>602</v>
      </c>
      <c r="I4864" t="s">
        <v>871</v>
      </c>
      <c r="K4864">
        <v>301516</v>
      </c>
      <c r="L4864">
        <v>189221</v>
      </c>
      <c r="Q4864" t="s">
        <v>604</v>
      </c>
      <c r="U4864">
        <v>8</v>
      </c>
      <c r="V4864">
        <v>14</v>
      </c>
      <c r="X4864">
        <v>1098822</v>
      </c>
      <c r="Y4864" t="s">
        <v>122</v>
      </c>
      <c r="Z4864">
        <v>110</v>
      </c>
      <c r="AA4864" t="s">
        <v>123</v>
      </c>
      <c r="AB4864" t="s">
        <v>124</v>
      </c>
      <c r="AC4864">
        <v>187</v>
      </c>
    </row>
    <row r="4865" spans="1:29" x14ac:dyDescent="0.25">
      <c r="A4865">
        <v>345</v>
      </c>
      <c r="B4865">
        <v>345102</v>
      </c>
      <c r="C4865" t="s">
        <v>78</v>
      </c>
      <c r="D4865">
        <v>6150</v>
      </c>
      <c r="E4865">
        <v>37.049999999999997</v>
      </c>
      <c r="F4865" s="1">
        <v>41870</v>
      </c>
      <c r="G4865" t="s">
        <v>119</v>
      </c>
      <c r="H4865" t="s">
        <v>602</v>
      </c>
      <c r="I4865" t="s">
        <v>872</v>
      </c>
      <c r="K4865">
        <v>301516</v>
      </c>
      <c r="L4865">
        <v>189221</v>
      </c>
      <c r="Q4865" t="s">
        <v>604</v>
      </c>
      <c r="U4865">
        <v>8</v>
      </c>
      <c r="V4865">
        <v>14</v>
      </c>
      <c r="X4865">
        <v>1098822</v>
      </c>
      <c r="Y4865" t="s">
        <v>122</v>
      </c>
      <c r="Z4865">
        <v>110</v>
      </c>
      <c r="AA4865" t="s">
        <v>123</v>
      </c>
      <c r="AB4865" t="s">
        <v>124</v>
      </c>
      <c r="AC4865">
        <v>188</v>
      </c>
    </row>
    <row r="4866" spans="1:29" x14ac:dyDescent="0.25">
      <c r="A4866">
        <v>345</v>
      </c>
      <c r="B4866">
        <v>345102</v>
      </c>
      <c r="C4866" t="s">
        <v>78</v>
      </c>
      <c r="D4866">
        <v>6150</v>
      </c>
      <c r="E4866">
        <v>37.049999999999997</v>
      </c>
      <c r="F4866" s="1">
        <v>41870</v>
      </c>
      <c r="G4866" t="s">
        <v>119</v>
      </c>
      <c r="H4866" t="s">
        <v>602</v>
      </c>
      <c r="I4866" t="s">
        <v>873</v>
      </c>
      <c r="K4866">
        <v>301516</v>
      </c>
      <c r="L4866">
        <v>189221</v>
      </c>
      <c r="Q4866" t="s">
        <v>604</v>
      </c>
      <c r="U4866">
        <v>8</v>
      </c>
      <c r="V4866">
        <v>14</v>
      </c>
      <c r="X4866">
        <v>1098822</v>
      </c>
      <c r="Y4866" t="s">
        <v>122</v>
      </c>
      <c r="Z4866">
        <v>110</v>
      </c>
      <c r="AA4866" t="s">
        <v>123</v>
      </c>
      <c r="AB4866" t="s">
        <v>124</v>
      </c>
      <c r="AC4866">
        <v>189</v>
      </c>
    </row>
    <row r="4867" spans="1:29" x14ac:dyDescent="0.25">
      <c r="A4867">
        <v>345</v>
      </c>
      <c r="B4867">
        <v>345102</v>
      </c>
      <c r="C4867" t="s">
        <v>78</v>
      </c>
      <c r="D4867">
        <v>6150</v>
      </c>
      <c r="E4867">
        <v>37.049999999999997</v>
      </c>
      <c r="F4867" s="1">
        <v>41870</v>
      </c>
      <c r="G4867" t="s">
        <v>119</v>
      </c>
      <c r="H4867" t="s">
        <v>602</v>
      </c>
      <c r="I4867" t="s">
        <v>874</v>
      </c>
      <c r="K4867">
        <v>301516</v>
      </c>
      <c r="L4867">
        <v>189221</v>
      </c>
      <c r="Q4867" t="s">
        <v>604</v>
      </c>
      <c r="U4867">
        <v>8</v>
      </c>
      <c r="V4867">
        <v>14</v>
      </c>
      <c r="X4867">
        <v>1098822</v>
      </c>
      <c r="Y4867" t="s">
        <v>122</v>
      </c>
      <c r="Z4867">
        <v>110</v>
      </c>
      <c r="AA4867" t="s">
        <v>123</v>
      </c>
      <c r="AB4867" t="s">
        <v>124</v>
      </c>
      <c r="AC4867">
        <v>190</v>
      </c>
    </row>
    <row r="4868" spans="1:29" x14ac:dyDescent="0.25">
      <c r="A4868">
        <v>345</v>
      </c>
      <c r="B4868">
        <v>345102</v>
      </c>
      <c r="C4868" t="s">
        <v>78</v>
      </c>
      <c r="D4868">
        <v>6150</v>
      </c>
      <c r="E4868">
        <v>111.15</v>
      </c>
      <c r="F4868" s="1">
        <v>41870</v>
      </c>
      <c r="G4868" t="s">
        <v>119</v>
      </c>
      <c r="H4868" t="s">
        <v>602</v>
      </c>
      <c r="I4868" t="s">
        <v>875</v>
      </c>
      <c r="K4868">
        <v>301516</v>
      </c>
      <c r="L4868">
        <v>189221</v>
      </c>
      <c r="Q4868" t="s">
        <v>604</v>
      </c>
      <c r="U4868">
        <v>8</v>
      </c>
      <c r="V4868">
        <v>14</v>
      </c>
      <c r="X4868">
        <v>1098822</v>
      </c>
      <c r="Y4868" t="s">
        <v>122</v>
      </c>
      <c r="Z4868">
        <v>110</v>
      </c>
      <c r="AA4868" t="s">
        <v>123</v>
      </c>
      <c r="AB4868" t="s">
        <v>124</v>
      </c>
      <c r="AC4868">
        <v>191</v>
      </c>
    </row>
    <row r="4869" spans="1:29" x14ac:dyDescent="0.25">
      <c r="A4869">
        <v>345</v>
      </c>
      <c r="B4869">
        <v>345102</v>
      </c>
      <c r="C4869" t="s">
        <v>78</v>
      </c>
      <c r="D4869">
        <v>6150</v>
      </c>
      <c r="E4869">
        <v>111.15</v>
      </c>
      <c r="F4869" s="1">
        <v>41870</v>
      </c>
      <c r="G4869" t="s">
        <v>119</v>
      </c>
      <c r="H4869" t="s">
        <v>602</v>
      </c>
      <c r="I4869" t="s">
        <v>876</v>
      </c>
      <c r="K4869">
        <v>301516</v>
      </c>
      <c r="L4869">
        <v>189221</v>
      </c>
      <c r="Q4869" t="s">
        <v>604</v>
      </c>
      <c r="U4869">
        <v>8</v>
      </c>
      <c r="V4869">
        <v>14</v>
      </c>
      <c r="X4869">
        <v>1098824</v>
      </c>
      <c r="Y4869" t="s">
        <v>122</v>
      </c>
      <c r="Z4869">
        <v>110</v>
      </c>
      <c r="AA4869" t="s">
        <v>123</v>
      </c>
      <c r="AB4869" t="s">
        <v>124</v>
      </c>
      <c r="AC4869">
        <v>192</v>
      </c>
    </row>
    <row r="4870" spans="1:29" x14ac:dyDescent="0.25">
      <c r="A4870">
        <v>345</v>
      </c>
      <c r="B4870">
        <v>345102</v>
      </c>
      <c r="C4870" t="s">
        <v>78</v>
      </c>
      <c r="D4870">
        <v>6150</v>
      </c>
      <c r="E4870">
        <v>296.39999999999998</v>
      </c>
      <c r="F4870" s="1">
        <v>41870</v>
      </c>
      <c r="G4870" t="s">
        <v>119</v>
      </c>
      <c r="H4870" t="s">
        <v>602</v>
      </c>
      <c r="I4870" t="s">
        <v>877</v>
      </c>
      <c r="K4870">
        <v>301516</v>
      </c>
      <c r="L4870">
        <v>189221</v>
      </c>
      <c r="Q4870" t="s">
        <v>604</v>
      </c>
      <c r="U4870">
        <v>8</v>
      </c>
      <c r="V4870">
        <v>14</v>
      </c>
      <c r="X4870">
        <v>1098824</v>
      </c>
      <c r="Y4870" t="s">
        <v>122</v>
      </c>
      <c r="Z4870">
        <v>110</v>
      </c>
      <c r="AA4870" t="s">
        <v>123</v>
      </c>
      <c r="AB4870" t="s">
        <v>124</v>
      </c>
      <c r="AC4870">
        <v>193</v>
      </c>
    </row>
    <row r="4871" spans="1:29" x14ac:dyDescent="0.25">
      <c r="A4871">
        <v>345</v>
      </c>
      <c r="B4871">
        <v>345102</v>
      </c>
      <c r="C4871" t="s">
        <v>78</v>
      </c>
      <c r="D4871">
        <v>6150</v>
      </c>
      <c r="E4871">
        <v>148.19999999999999</v>
      </c>
      <c r="F4871" s="1">
        <v>41870</v>
      </c>
      <c r="G4871" t="s">
        <v>119</v>
      </c>
      <c r="H4871" t="s">
        <v>602</v>
      </c>
      <c r="I4871" t="s">
        <v>878</v>
      </c>
      <c r="K4871">
        <v>301516</v>
      </c>
      <c r="L4871">
        <v>189221</v>
      </c>
      <c r="Q4871" t="s">
        <v>604</v>
      </c>
      <c r="U4871">
        <v>8</v>
      </c>
      <c r="V4871">
        <v>14</v>
      </c>
      <c r="X4871">
        <v>1098824</v>
      </c>
      <c r="Y4871" t="s">
        <v>122</v>
      </c>
      <c r="Z4871">
        <v>110</v>
      </c>
      <c r="AA4871" t="s">
        <v>123</v>
      </c>
      <c r="AB4871" t="s">
        <v>124</v>
      </c>
      <c r="AC4871">
        <v>194</v>
      </c>
    </row>
    <row r="4872" spans="1:29" x14ac:dyDescent="0.25">
      <c r="A4872">
        <v>345</v>
      </c>
      <c r="B4872">
        <v>345102</v>
      </c>
      <c r="C4872" t="s">
        <v>78</v>
      </c>
      <c r="D4872">
        <v>6150</v>
      </c>
      <c r="E4872">
        <v>37.049999999999997</v>
      </c>
      <c r="F4872" s="1">
        <v>41870</v>
      </c>
      <c r="G4872" t="s">
        <v>119</v>
      </c>
      <c r="H4872" t="s">
        <v>602</v>
      </c>
      <c r="I4872" t="s">
        <v>879</v>
      </c>
      <c r="K4872">
        <v>301516</v>
      </c>
      <c r="L4872">
        <v>189221</v>
      </c>
      <c r="Q4872" t="s">
        <v>604</v>
      </c>
      <c r="U4872">
        <v>8</v>
      </c>
      <c r="V4872">
        <v>14</v>
      </c>
      <c r="X4872">
        <v>1098824</v>
      </c>
      <c r="Y4872" t="s">
        <v>122</v>
      </c>
      <c r="Z4872">
        <v>110</v>
      </c>
      <c r="AA4872" t="s">
        <v>123</v>
      </c>
      <c r="AB4872" t="s">
        <v>124</v>
      </c>
      <c r="AC4872">
        <v>195</v>
      </c>
    </row>
    <row r="4873" spans="1:29" x14ac:dyDescent="0.25">
      <c r="A4873">
        <v>345</v>
      </c>
      <c r="B4873">
        <v>345102</v>
      </c>
      <c r="C4873" t="s">
        <v>78</v>
      </c>
      <c r="D4873">
        <v>6150</v>
      </c>
      <c r="E4873">
        <v>37.049999999999997</v>
      </c>
      <c r="F4873" s="1">
        <v>41870</v>
      </c>
      <c r="G4873" t="s">
        <v>119</v>
      </c>
      <c r="H4873" t="s">
        <v>602</v>
      </c>
      <c r="I4873" t="s">
        <v>880</v>
      </c>
      <c r="K4873">
        <v>301516</v>
      </c>
      <c r="L4873">
        <v>189221</v>
      </c>
      <c r="Q4873" t="s">
        <v>604</v>
      </c>
      <c r="U4873">
        <v>8</v>
      </c>
      <c r="V4873">
        <v>14</v>
      </c>
      <c r="X4873">
        <v>1098824</v>
      </c>
      <c r="Y4873" t="s">
        <v>122</v>
      </c>
      <c r="Z4873">
        <v>110</v>
      </c>
      <c r="AA4873" t="s">
        <v>123</v>
      </c>
      <c r="AB4873" t="s">
        <v>124</v>
      </c>
      <c r="AC4873">
        <v>196</v>
      </c>
    </row>
    <row r="4874" spans="1:29" x14ac:dyDescent="0.25">
      <c r="A4874">
        <v>345</v>
      </c>
      <c r="B4874">
        <v>345102</v>
      </c>
      <c r="C4874" t="s">
        <v>78</v>
      </c>
      <c r="D4874">
        <v>6150</v>
      </c>
      <c r="E4874">
        <v>111.15</v>
      </c>
      <c r="F4874" s="1">
        <v>41870</v>
      </c>
      <c r="G4874" t="s">
        <v>119</v>
      </c>
      <c r="H4874" t="s">
        <v>602</v>
      </c>
      <c r="I4874" t="s">
        <v>881</v>
      </c>
      <c r="K4874">
        <v>301516</v>
      </c>
      <c r="L4874">
        <v>189221</v>
      </c>
      <c r="Q4874" t="s">
        <v>604</v>
      </c>
      <c r="U4874">
        <v>8</v>
      </c>
      <c r="V4874">
        <v>14</v>
      </c>
      <c r="X4874">
        <v>1098824</v>
      </c>
      <c r="Y4874" t="s">
        <v>122</v>
      </c>
      <c r="Z4874">
        <v>110</v>
      </c>
      <c r="AA4874" t="s">
        <v>123</v>
      </c>
      <c r="AB4874" t="s">
        <v>124</v>
      </c>
      <c r="AC4874">
        <v>197</v>
      </c>
    </row>
    <row r="4875" spans="1:29" x14ac:dyDescent="0.25">
      <c r="A4875">
        <v>345</v>
      </c>
      <c r="B4875">
        <v>345102</v>
      </c>
      <c r="C4875" t="s">
        <v>78</v>
      </c>
      <c r="D4875">
        <v>6150</v>
      </c>
      <c r="E4875">
        <v>74.099999999999994</v>
      </c>
      <c r="F4875" s="1">
        <v>41870</v>
      </c>
      <c r="G4875" t="s">
        <v>119</v>
      </c>
      <c r="H4875" t="s">
        <v>602</v>
      </c>
      <c r="I4875" t="s">
        <v>882</v>
      </c>
      <c r="K4875">
        <v>301516</v>
      </c>
      <c r="L4875">
        <v>189221</v>
      </c>
      <c r="Q4875" t="s">
        <v>604</v>
      </c>
      <c r="U4875">
        <v>8</v>
      </c>
      <c r="V4875">
        <v>14</v>
      </c>
      <c r="X4875">
        <v>1098824</v>
      </c>
      <c r="Y4875" t="s">
        <v>122</v>
      </c>
      <c r="Z4875">
        <v>110</v>
      </c>
      <c r="AA4875" t="s">
        <v>123</v>
      </c>
      <c r="AB4875" t="s">
        <v>124</v>
      </c>
      <c r="AC4875">
        <v>198</v>
      </c>
    </row>
    <row r="4876" spans="1:29" x14ac:dyDescent="0.25">
      <c r="A4876">
        <v>345</v>
      </c>
      <c r="B4876">
        <v>345102</v>
      </c>
      <c r="C4876" t="s">
        <v>78</v>
      </c>
      <c r="D4876">
        <v>6150</v>
      </c>
      <c r="E4876">
        <v>37.049999999999997</v>
      </c>
      <c r="F4876" s="1">
        <v>41870</v>
      </c>
      <c r="G4876" t="s">
        <v>119</v>
      </c>
      <c r="H4876" t="s">
        <v>602</v>
      </c>
      <c r="I4876" t="s">
        <v>883</v>
      </c>
      <c r="K4876">
        <v>301516</v>
      </c>
      <c r="L4876">
        <v>189221</v>
      </c>
      <c r="Q4876" t="s">
        <v>604</v>
      </c>
      <c r="U4876">
        <v>8</v>
      </c>
      <c r="V4876">
        <v>14</v>
      </c>
      <c r="X4876">
        <v>1098825</v>
      </c>
      <c r="Y4876" t="s">
        <v>122</v>
      </c>
      <c r="Z4876">
        <v>110</v>
      </c>
      <c r="AA4876" t="s">
        <v>123</v>
      </c>
      <c r="AB4876" t="s">
        <v>124</v>
      </c>
      <c r="AC4876">
        <v>199</v>
      </c>
    </row>
    <row r="4877" spans="1:29" x14ac:dyDescent="0.25">
      <c r="A4877">
        <v>345</v>
      </c>
      <c r="B4877">
        <v>345100</v>
      </c>
      <c r="C4877" t="s">
        <v>78</v>
      </c>
      <c r="D4877">
        <v>6150</v>
      </c>
      <c r="E4877">
        <v>148.19999999999999</v>
      </c>
      <c r="F4877" s="1">
        <v>41870</v>
      </c>
      <c r="G4877" t="s">
        <v>119</v>
      </c>
      <c r="H4877" t="s">
        <v>602</v>
      </c>
      <c r="I4877" t="s">
        <v>884</v>
      </c>
      <c r="K4877">
        <v>301516</v>
      </c>
      <c r="L4877">
        <v>189221</v>
      </c>
      <c r="Q4877" t="s">
        <v>604</v>
      </c>
      <c r="U4877">
        <v>8</v>
      </c>
      <c r="V4877">
        <v>14</v>
      </c>
      <c r="X4877">
        <v>1098825</v>
      </c>
      <c r="Y4877" t="s">
        <v>122</v>
      </c>
      <c r="Z4877">
        <v>110</v>
      </c>
      <c r="AA4877" t="s">
        <v>123</v>
      </c>
      <c r="AB4877" t="s">
        <v>124</v>
      </c>
      <c r="AC4877">
        <v>200</v>
      </c>
    </row>
    <row r="4878" spans="1:29" x14ac:dyDescent="0.25">
      <c r="A4878">
        <v>345</v>
      </c>
      <c r="B4878">
        <v>345101</v>
      </c>
      <c r="C4878" t="s">
        <v>78</v>
      </c>
      <c r="D4878">
        <v>6150</v>
      </c>
      <c r="E4878">
        <v>333.45</v>
      </c>
      <c r="F4878" s="1">
        <v>41870</v>
      </c>
      <c r="G4878" t="s">
        <v>119</v>
      </c>
      <c r="H4878" t="s">
        <v>602</v>
      </c>
      <c r="I4878" t="s">
        <v>885</v>
      </c>
      <c r="K4878">
        <v>301516</v>
      </c>
      <c r="L4878">
        <v>189221</v>
      </c>
      <c r="Q4878" t="s">
        <v>604</v>
      </c>
      <c r="U4878">
        <v>8</v>
      </c>
      <c r="V4878">
        <v>14</v>
      </c>
      <c r="X4878">
        <v>1098828</v>
      </c>
      <c r="Y4878" t="s">
        <v>122</v>
      </c>
      <c r="Z4878">
        <v>110</v>
      </c>
      <c r="AA4878" t="s">
        <v>123</v>
      </c>
      <c r="AB4878" t="s">
        <v>124</v>
      </c>
      <c r="AC4878">
        <v>201</v>
      </c>
    </row>
    <row r="4879" spans="1:29" x14ac:dyDescent="0.25">
      <c r="A4879">
        <v>345</v>
      </c>
      <c r="B4879">
        <v>345102</v>
      </c>
      <c r="C4879" t="s">
        <v>78</v>
      </c>
      <c r="D4879">
        <v>6150</v>
      </c>
      <c r="E4879">
        <v>296.39999999999998</v>
      </c>
      <c r="F4879" s="1">
        <v>41870</v>
      </c>
      <c r="G4879" t="s">
        <v>119</v>
      </c>
      <c r="H4879" t="s">
        <v>602</v>
      </c>
      <c r="I4879" t="s">
        <v>886</v>
      </c>
      <c r="K4879">
        <v>301516</v>
      </c>
      <c r="L4879">
        <v>189221</v>
      </c>
      <c r="Q4879" t="s">
        <v>604</v>
      </c>
      <c r="U4879">
        <v>8</v>
      </c>
      <c r="V4879">
        <v>14</v>
      </c>
      <c r="X4879">
        <v>1099394</v>
      </c>
      <c r="Y4879" t="s">
        <v>122</v>
      </c>
      <c r="Z4879">
        <v>110</v>
      </c>
      <c r="AA4879" t="s">
        <v>123</v>
      </c>
      <c r="AB4879" t="s">
        <v>124</v>
      </c>
      <c r="AC4879">
        <v>427</v>
      </c>
    </row>
    <row r="4880" spans="1:29" x14ac:dyDescent="0.25">
      <c r="A4880">
        <v>345</v>
      </c>
      <c r="B4880">
        <v>345102</v>
      </c>
      <c r="C4880" t="s">
        <v>78</v>
      </c>
      <c r="D4880">
        <v>6150</v>
      </c>
      <c r="E4880">
        <v>389.03</v>
      </c>
      <c r="F4880" s="1">
        <v>41870</v>
      </c>
      <c r="G4880" t="s">
        <v>119</v>
      </c>
      <c r="H4880" t="s">
        <v>602</v>
      </c>
      <c r="I4880" t="s">
        <v>887</v>
      </c>
      <c r="K4880">
        <v>301516</v>
      </c>
      <c r="L4880">
        <v>189221</v>
      </c>
      <c r="Q4880" t="s">
        <v>604</v>
      </c>
      <c r="U4880">
        <v>8</v>
      </c>
      <c r="V4880">
        <v>14</v>
      </c>
      <c r="X4880">
        <v>1099394</v>
      </c>
      <c r="Y4880" t="s">
        <v>122</v>
      </c>
      <c r="Z4880">
        <v>110</v>
      </c>
      <c r="AA4880" t="s">
        <v>123</v>
      </c>
      <c r="AB4880" t="s">
        <v>124</v>
      </c>
      <c r="AC4880">
        <v>428</v>
      </c>
    </row>
    <row r="4881" spans="1:29" x14ac:dyDescent="0.25">
      <c r="A4881">
        <v>345</v>
      </c>
      <c r="B4881">
        <v>345102</v>
      </c>
      <c r="C4881" t="s">
        <v>78</v>
      </c>
      <c r="D4881">
        <v>6150</v>
      </c>
      <c r="E4881">
        <v>74.099999999999994</v>
      </c>
      <c r="F4881" s="1">
        <v>41870</v>
      </c>
      <c r="G4881" t="s">
        <v>119</v>
      </c>
      <c r="H4881" t="s">
        <v>602</v>
      </c>
      <c r="I4881" t="s">
        <v>888</v>
      </c>
      <c r="K4881">
        <v>301516</v>
      </c>
      <c r="L4881">
        <v>189221</v>
      </c>
      <c r="Q4881" t="s">
        <v>604</v>
      </c>
      <c r="U4881">
        <v>8</v>
      </c>
      <c r="V4881">
        <v>14</v>
      </c>
      <c r="X4881">
        <v>1099689</v>
      </c>
      <c r="Y4881" t="s">
        <v>122</v>
      </c>
      <c r="Z4881">
        <v>110</v>
      </c>
      <c r="AA4881" t="s">
        <v>123</v>
      </c>
      <c r="AB4881" t="s">
        <v>124</v>
      </c>
      <c r="AC4881">
        <v>699</v>
      </c>
    </row>
    <row r="4882" spans="1:29" x14ac:dyDescent="0.25">
      <c r="A4882">
        <v>345</v>
      </c>
      <c r="B4882">
        <v>345102</v>
      </c>
      <c r="C4882" t="s">
        <v>78</v>
      </c>
      <c r="D4882">
        <v>6150</v>
      </c>
      <c r="E4882">
        <v>37.049999999999997</v>
      </c>
      <c r="F4882" s="1">
        <v>41870</v>
      </c>
      <c r="G4882" t="s">
        <v>119</v>
      </c>
      <c r="H4882" t="s">
        <v>602</v>
      </c>
      <c r="I4882" t="s">
        <v>889</v>
      </c>
      <c r="K4882">
        <v>301516</v>
      </c>
      <c r="L4882">
        <v>189221</v>
      </c>
      <c r="Q4882" t="s">
        <v>604</v>
      </c>
      <c r="U4882">
        <v>8</v>
      </c>
      <c r="V4882">
        <v>14</v>
      </c>
      <c r="X4882">
        <v>1099689</v>
      </c>
      <c r="Y4882" t="s">
        <v>122</v>
      </c>
      <c r="Z4882">
        <v>110</v>
      </c>
      <c r="AA4882" t="s">
        <v>123</v>
      </c>
      <c r="AB4882" t="s">
        <v>124</v>
      </c>
      <c r="AC4882">
        <v>700</v>
      </c>
    </row>
    <row r="4883" spans="1:29" x14ac:dyDescent="0.25">
      <c r="A4883">
        <v>345</v>
      </c>
      <c r="B4883">
        <v>345102</v>
      </c>
      <c r="C4883" t="s">
        <v>78</v>
      </c>
      <c r="D4883">
        <v>6150</v>
      </c>
      <c r="E4883">
        <v>74.099999999999994</v>
      </c>
      <c r="F4883" s="1">
        <v>41870</v>
      </c>
      <c r="G4883" t="s">
        <v>119</v>
      </c>
      <c r="H4883" t="s">
        <v>602</v>
      </c>
      <c r="I4883" t="s">
        <v>890</v>
      </c>
      <c r="K4883">
        <v>301516</v>
      </c>
      <c r="L4883">
        <v>189221</v>
      </c>
      <c r="Q4883" t="s">
        <v>604</v>
      </c>
      <c r="U4883">
        <v>8</v>
      </c>
      <c r="V4883">
        <v>14</v>
      </c>
      <c r="X4883">
        <v>1099689</v>
      </c>
      <c r="Y4883" t="s">
        <v>122</v>
      </c>
      <c r="Z4883">
        <v>110</v>
      </c>
      <c r="AA4883" t="s">
        <v>123</v>
      </c>
      <c r="AB4883" t="s">
        <v>124</v>
      </c>
      <c r="AC4883">
        <v>701</v>
      </c>
    </row>
    <row r="4884" spans="1:29" x14ac:dyDescent="0.25">
      <c r="A4884">
        <v>345</v>
      </c>
      <c r="B4884">
        <v>345102</v>
      </c>
      <c r="C4884" t="s">
        <v>78</v>
      </c>
      <c r="D4884">
        <v>6150</v>
      </c>
      <c r="E4884">
        <v>37.049999999999997</v>
      </c>
      <c r="F4884" s="1">
        <v>41870</v>
      </c>
      <c r="G4884" t="s">
        <v>119</v>
      </c>
      <c r="H4884" t="s">
        <v>602</v>
      </c>
      <c r="I4884" t="s">
        <v>891</v>
      </c>
      <c r="K4884">
        <v>301516</v>
      </c>
      <c r="L4884">
        <v>189221</v>
      </c>
      <c r="Q4884" t="s">
        <v>604</v>
      </c>
      <c r="U4884">
        <v>8</v>
      </c>
      <c r="V4884">
        <v>14</v>
      </c>
      <c r="X4884">
        <v>1099689</v>
      </c>
      <c r="Y4884" t="s">
        <v>122</v>
      </c>
      <c r="Z4884">
        <v>110</v>
      </c>
      <c r="AA4884" t="s">
        <v>123</v>
      </c>
      <c r="AB4884" t="s">
        <v>124</v>
      </c>
      <c r="AC4884">
        <v>702</v>
      </c>
    </row>
    <row r="4885" spans="1:29" x14ac:dyDescent="0.25">
      <c r="A4885">
        <v>345</v>
      </c>
      <c r="B4885">
        <v>345102</v>
      </c>
      <c r="C4885" t="s">
        <v>78</v>
      </c>
      <c r="D4885">
        <v>6150</v>
      </c>
      <c r="E4885">
        <v>37.049999999999997</v>
      </c>
      <c r="F4885" s="1">
        <v>41870</v>
      </c>
      <c r="G4885" t="s">
        <v>119</v>
      </c>
      <c r="H4885" t="s">
        <v>602</v>
      </c>
      <c r="I4885" t="s">
        <v>892</v>
      </c>
      <c r="K4885">
        <v>301516</v>
      </c>
      <c r="L4885">
        <v>189221</v>
      </c>
      <c r="Q4885" t="s">
        <v>604</v>
      </c>
      <c r="U4885">
        <v>8</v>
      </c>
      <c r="V4885">
        <v>14</v>
      </c>
      <c r="X4885">
        <v>1099689</v>
      </c>
      <c r="Y4885" t="s">
        <v>122</v>
      </c>
      <c r="Z4885">
        <v>110</v>
      </c>
      <c r="AA4885" t="s">
        <v>123</v>
      </c>
      <c r="AB4885" t="s">
        <v>124</v>
      </c>
      <c r="AC4885">
        <v>703</v>
      </c>
    </row>
    <row r="4886" spans="1:29" x14ac:dyDescent="0.25">
      <c r="A4886">
        <v>345</v>
      </c>
      <c r="B4886">
        <v>345102</v>
      </c>
      <c r="C4886" t="s">
        <v>78</v>
      </c>
      <c r="D4886">
        <v>6150</v>
      </c>
      <c r="E4886">
        <v>111.15</v>
      </c>
      <c r="F4886" s="1">
        <v>41870</v>
      </c>
      <c r="G4886" t="s">
        <v>119</v>
      </c>
      <c r="H4886" t="s">
        <v>602</v>
      </c>
      <c r="I4886" t="s">
        <v>893</v>
      </c>
      <c r="K4886">
        <v>301516</v>
      </c>
      <c r="L4886">
        <v>189221</v>
      </c>
      <c r="Q4886" t="s">
        <v>604</v>
      </c>
      <c r="U4886">
        <v>8</v>
      </c>
      <c r="V4886">
        <v>14</v>
      </c>
      <c r="X4886">
        <v>1099689</v>
      </c>
      <c r="Y4886" t="s">
        <v>122</v>
      </c>
      <c r="Z4886">
        <v>110</v>
      </c>
      <c r="AA4886" t="s">
        <v>123</v>
      </c>
      <c r="AB4886" t="s">
        <v>124</v>
      </c>
      <c r="AC4886">
        <v>704</v>
      </c>
    </row>
    <row r="4887" spans="1:29" x14ac:dyDescent="0.25">
      <c r="A4887">
        <v>345</v>
      </c>
      <c r="B4887">
        <v>345101</v>
      </c>
      <c r="C4887" t="s">
        <v>78</v>
      </c>
      <c r="D4887">
        <v>6150</v>
      </c>
      <c r="E4887">
        <v>333.45</v>
      </c>
      <c r="F4887" s="1">
        <v>41870</v>
      </c>
      <c r="G4887" t="s">
        <v>119</v>
      </c>
      <c r="H4887" t="s">
        <v>602</v>
      </c>
      <c r="I4887" t="s">
        <v>894</v>
      </c>
      <c r="K4887">
        <v>301516</v>
      </c>
      <c r="L4887">
        <v>189221</v>
      </c>
      <c r="Q4887" t="s">
        <v>604</v>
      </c>
      <c r="U4887">
        <v>8</v>
      </c>
      <c r="V4887">
        <v>14</v>
      </c>
      <c r="X4887">
        <v>1099936</v>
      </c>
      <c r="Y4887" t="s">
        <v>122</v>
      </c>
      <c r="Z4887">
        <v>110</v>
      </c>
      <c r="AA4887" t="s">
        <v>123</v>
      </c>
      <c r="AB4887" t="s">
        <v>124</v>
      </c>
      <c r="AC4887">
        <v>762</v>
      </c>
    </row>
    <row r="4888" spans="1:29" x14ac:dyDescent="0.25">
      <c r="A4888">
        <v>345</v>
      </c>
      <c r="B4888">
        <v>345102</v>
      </c>
      <c r="C4888" t="s">
        <v>78</v>
      </c>
      <c r="D4888">
        <v>6150</v>
      </c>
      <c r="E4888">
        <v>-407.55</v>
      </c>
      <c r="F4888" s="1">
        <v>41870</v>
      </c>
      <c r="G4888" t="s">
        <v>119</v>
      </c>
      <c r="H4888" t="s">
        <v>602</v>
      </c>
      <c r="K4888">
        <v>301517</v>
      </c>
      <c r="L4888">
        <v>189221</v>
      </c>
      <c r="Q4888" t="s">
        <v>737</v>
      </c>
      <c r="U4888">
        <v>8</v>
      </c>
      <c r="V4888">
        <v>14</v>
      </c>
      <c r="X4888">
        <v>1098821</v>
      </c>
      <c r="Y4888" t="s">
        <v>122</v>
      </c>
      <c r="Z4888">
        <v>110</v>
      </c>
      <c r="AA4888" t="s">
        <v>123</v>
      </c>
      <c r="AB4888" t="s">
        <v>124</v>
      </c>
      <c r="AC4888">
        <v>346</v>
      </c>
    </row>
    <row r="4889" spans="1:29" x14ac:dyDescent="0.25">
      <c r="A4889">
        <v>345</v>
      </c>
      <c r="B4889">
        <v>345102</v>
      </c>
      <c r="C4889" t="s">
        <v>78</v>
      </c>
      <c r="D4889">
        <v>6150</v>
      </c>
      <c r="E4889">
        <v>-296.39999999999998</v>
      </c>
      <c r="F4889" s="1">
        <v>41870</v>
      </c>
      <c r="G4889" t="s">
        <v>119</v>
      </c>
      <c r="H4889" t="s">
        <v>602</v>
      </c>
      <c r="K4889">
        <v>301517</v>
      </c>
      <c r="L4889">
        <v>189221</v>
      </c>
      <c r="Q4889" t="s">
        <v>737</v>
      </c>
      <c r="U4889">
        <v>8</v>
      </c>
      <c r="V4889">
        <v>14</v>
      </c>
      <c r="X4889">
        <v>1098822</v>
      </c>
      <c r="Y4889" t="s">
        <v>122</v>
      </c>
      <c r="Z4889">
        <v>110</v>
      </c>
      <c r="AA4889" t="s">
        <v>123</v>
      </c>
      <c r="AB4889" t="s">
        <v>124</v>
      </c>
      <c r="AC4889">
        <v>347</v>
      </c>
    </row>
    <row r="4890" spans="1:29" x14ac:dyDescent="0.25">
      <c r="A4890">
        <v>345</v>
      </c>
      <c r="B4890">
        <v>345102</v>
      </c>
      <c r="C4890" t="s">
        <v>78</v>
      </c>
      <c r="D4890">
        <v>6150</v>
      </c>
      <c r="E4890">
        <v>-815.1</v>
      </c>
      <c r="F4890" s="1">
        <v>41870</v>
      </c>
      <c r="G4890" t="s">
        <v>119</v>
      </c>
      <c r="H4890" t="s">
        <v>602</v>
      </c>
      <c r="K4890">
        <v>301517</v>
      </c>
      <c r="L4890">
        <v>189221</v>
      </c>
      <c r="Q4890" t="s">
        <v>737</v>
      </c>
      <c r="U4890">
        <v>8</v>
      </c>
      <c r="V4890">
        <v>14</v>
      </c>
      <c r="X4890">
        <v>1098824</v>
      </c>
      <c r="Y4890" t="s">
        <v>122</v>
      </c>
      <c r="Z4890">
        <v>110</v>
      </c>
      <c r="AA4890" t="s">
        <v>123</v>
      </c>
      <c r="AB4890" t="s">
        <v>124</v>
      </c>
      <c r="AC4890">
        <v>348</v>
      </c>
    </row>
    <row r="4891" spans="1:29" x14ac:dyDescent="0.25">
      <c r="A4891">
        <v>345</v>
      </c>
      <c r="B4891">
        <v>345102</v>
      </c>
      <c r="C4891" t="s">
        <v>78</v>
      </c>
      <c r="D4891">
        <v>6150</v>
      </c>
      <c r="E4891">
        <v>-185.25</v>
      </c>
      <c r="F4891" s="1">
        <v>41870</v>
      </c>
      <c r="G4891" t="s">
        <v>119</v>
      </c>
      <c r="H4891" t="s">
        <v>602</v>
      </c>
      <c r="K4891">
        <v>301517</v>
      </c>
      <c r="L4891">
        <v>189221</v>
      </c>
      <c r="Q4891" t="s">
        <v>737</v>
      </c>
      <c r="U4891">
        <v>8</v>
      </c>
      <c r="V4891">
        <v>14</v>
      </c>
      <c r="X4891">
        <v>1098825</v>
      </c>
      <c r="Y4891" t="s">
        <v>122</v>
      </c>
      <c r="Z4891">
        <v>110</v>
      </c>
      <c r="AA4891" t="s">
        <v>123</v>
      </c>
      <c r="AB4891" t="s">
        <v>124</v>
      </c>
      <c r="AC4891">
        <v>349</v>
      </c>
    </row>
    <row r="4892" spans="1:29" x14ac:dyDescent="0.25">
      <c r="A4892">
        <v>345</v>
      </c>
      <c r="B4892">
        <v>345101</v>
      </c>
      <c r="C4892" t="s">
        <v>78</v>
      </c>
      <c r="D4892">
        <v>6150</v>
      </c>
      <c r="E4892">
        <v>-333.45</v>
      </c>
      <c r="F4892" s="1">
        <v>41870</v>
      </c>
      <c r="G4892" t="s">
        <v>119</v>
      </c>
      <c r="H4892" t="s">
        <v>602</v>
      </c>
      <c r="K4892">
        <v>301517</v>
      </c>
      <c r="L4892">
        <v>189221</v>
      </c>
      <c r="Q4892" t="s">
        <v>737</v>
      </c>
      <c r="U4892">
        <v>8</v>
      </c>
      <c r="V4892">
        <v>14</v>
      </c>
      <c r="X4892">
        <v>1098828</v>
      </c>
      <c r="Y4892" t="s">
        <v>122</v>
      </c>
      <c r="Z4892">
        <v>110</v>
      </c>
      <c r="AA4892" t="s">
        <v>123</v>
      </c>
      <c r="AB4892" t="s">
        <v>124</v>
      </c>
      <c r="AC4892">
        <v>350</v>
      </c>
    </row>
    <row r="4893" spans="1:29" x14ac:dyDescent="0.25">
      <c r="A4893">
        <v>345</v>
      </c>
      <c r="B4893">
        <v>345102</v>
      </c>
      <c r="C4893" t="s">
        <v>78</v>
      </c>
      <c r="D4893">
        <v>6150</v>
      </c>
      <c r="E4893">
        <v>-685.43</v>
      </c>
      <c r="F4893" s="1">
        <v>41870</v>
      </c>
      <c r="G4893" t="s">
        <v>119</v>
      </c>
      <c r="H4893" t="s">
        <v>602</v>
      </c>
      <c r="K4893">
        <v>301517</v>
      </c>
      <c r="L4893">
        <v>189221</v>
      </c>
      <c r="Q4893" t="s">
        <v>737</v>
      </c>
      <c r="U4893">
        <v>8</v>
      </c>
      <c r="V4893">
        <v>14</v>
      </c>
      <c r="X4893">
        <v>1099394</v>
      </c>
      <c r="Y4893" t="s">
        <v>122</v>
      </c>
      <c r="Z4893">
        <v>110</v>
      </c>
      <c r="AA4893" t="s">
        <v>123</v>
      </c>
      <c r="AB4893" t="s">
        <v>124</v>
      </c>
      <c r="AC4893">
        <v>797</v>
      </c>
    </row>
    <row r="4894" spans="1:29" x14ac:dyDescent="0.25">
      <c r="A4894">
        <v>345</v>
      </c>
      <c r="B4894">
        <v>345102</v>
      </c>
      <c r="C4894" t="s">
        <v>78</v>
      </c>
      <c r="D4894">
        <v>6150</v>
      </c>
      <c r="E4894">
        <v>-370.5</v>
      </c>
      <c r="F4894" s="1">
        <v>41870</v>
      </c>
      <c r="G4894" t="s">
        <v>119</v>
      </c>
      <c r="H4894" t="s">
        <v>602</v>
      </c>
      <c r="K4894">
        <v>301517</v>
      </c>
      <c r="L4894">
        <v>189221</v>
      </c>
      <c r="Q4894" t="s">
        <v>737</v>
      </c>
      <c r="U4894">
        <v>8</v>
      </c>
      <c r="V4894">
        <v>14</v>
      </c>
      <c r="X4894">
        <v>1099689</v>
      </c>
      <c r="Y4894" t="s">
        <v>122</v>
      </c>
      <c r="Z4894">
        <v>110</v>
      </c>
      <c r="AA4894" t="s">
        <v>123</v>
      </c>
      <c r="AB4894" t="s">
        <v>124</v>
      </c>
      <c r="AC4894">
        <v>1225</v>
      </c>
    </row>
    <row r="4895" spans="1:29" x14ac:dyDescent="0.25">
      <c r="A4895">
        <v>345</v>
      </c>
      <c r="B4895">
        <v>345101</v>
      </c>
      <c r="C4895" t="s">
        <v>78</v>
      </c>
      <c r="D4895">
        <v>6150</v>
      </c>
      <c r="E4895">
        <v>-333.45</v>
      </c>
      <c r="F4895" s="1">
        <v>41870</v>
      </c>
      <c r="G4895" t="s">
        <v>119</v>
      </c>
      <c r="H4895" t="s">
        <v>602</v>
      </c>
      <c r="K4895">
        <v>301517</v>
      </c>
      <c r="L4895">
        <v>189221</v>
      </c>
      <c r="Q4895" t="s">
        <v>737</v>
      </c>
      <c r="U4895">
        <v>8</v>
      </c>
      <c r="V4895">
        <v>14</v>
      </c>
      <c r="X4895">
        <v>1099936</v>
      </c>
      <c r="Y4895" t="s">
        <v>122</v>
      </c>
      <c r="Z4895">
        <v>110</v>
      </c>
      <c r="AA4895" t="s">
        <v>123</v>
      </c>
      <c r="AB4895" t="s">
        <v>124</v>
      </c>
      <c r="AC4895">
        <v>1336</v>
      </c>
    </row>
    <row r="4896" spans="1:29" x14ac:dyDescent="0.25">
      <c r="A4896">
        <v>345</v>
      </c>
      <c r="B4896">
        <v>345101</v>
      </c>
      <c r="C4896" t="s">
        <v>78</v>
      </c>
      <c r="D4896">
        <v>6150</v>
      </c>
      <c r="E4896">
        <v>2252</v>
      </c>
      <c r="F4896" s="1">
        <v>41882</v>
      </c>
      <c r="G4896" t="s">
        <v>119</v>
      </c>
      <c r="H4896" t="s">
        <v>895</v>
      </c>
      <c r="I4896" t="s">
        <v>895</v>
      </c>
      <c r="K4896">
        <v>301524</v>
      </c>
      <c r="L4896">
        <v>189261</v>
      </c>
      <c r="P4896" t="s">
        <v>126</v>
      </c>
      <c r="Q4896" t="s">
        <v>170</v>
      </c>
      <c r="U4896">
        <v>8</v>
      </c>
      <c r="V4896">
        <v>14</v>
      </c>
      <c r="Y4896" t="s">
        <v>122</v>
      </c>
      <c r="Z4896">
        <v>102</v>
      </c>
      <c r="AA4896" t="s">
        <v>123</v>
      </c>
      <c r="AB4896" t="s">
        <v>124</v>
      </c>
      <c r="AC4896">
        <v>295</v>
      </c>
    </row>
    <row r="4897" spans="1:29" x14ac:dyDescent="0.25">
      <c r="A4897">
        <v>345</v>
      </c>
      <c r="B4897">
        <v>345102</v>
      </c>
      <c r="C4897" t="s">
        <v>78</v>
      </c>
      <c r="D4897">
        <v>6150</v>
      </c>
      <c r="E4897">
        <v>8556</v>
      </c>
      <c r="F4897" s="1">
        <v>41882</v>
      </c>
      <c r="G4897" t="s">
        <v>119</v>
      </c>
      <c r="H4897" t="s">
        <v>895</v>
      </c>
      <c r="I4897" t="s">
        <v>895</v>
      </c>
      <c r="K4897">
        <v>301524</v>
      </c>
      <c r="L4897">
        <v>189261</v>
      </c>
      <c r="P4897" t="s">
        <v>126</v>
      </c>
      <c r="Q4897" t="s">
        <v>170</v>
      </c>
      <c r="U4897">
        <v>8</v>
      </c>
      <c r="V4897">
        <v>14</v>
      </c>
      <c r="Y4897" t="s">
        <v>122</v>
      </c>
      <c r="Z4897">
        <v>102</v>
      </c>
      <c r="AA4897" t="s">
        <v>123</v>
      </c>
      <c r="AB4897" t="s">
        <v>124</v>
      </c>
      <c r="AC4897">
        <v>297</v>
      </c>
    </row>
    <row r="4898" spans="1:29" x14ac:dyDescent="0.25">
      <c r="A4898">
        <v>345</v>
      </c>
      <c r="B4898">
        <v>345101</v>
      </c>
      <c r="C4898" t="s">
        <v>78</v>
      </c>
      <c r="D4898">
        <v>6150</v>
      </c>
      <c r="E4898">
        <v>318.63</v>
      </c>
      <c r="F4898" s="1">
        <v>41882</v>
      </c>
      <c r="G4898" t="s">
        <v>119</v>
      </c>
      <c r="H4898" t="s">
        <v>701</v>
      </c>
      <c r="I4898" t="s">
        <v>702</v>
      </c>
      <c r="K4898">
        <v>301532</v>
      </c>
      <c r="L4898">
        <v>189281</v>
      </c>
      <c r="Q4898" t="s">
        <v>703</v>
      </c>
      <c r="U4898">
        <v>8</v>
      </c>
      <c r="V4898">
        <v>14</v>
      </c>
      <c r="X4898">
        <v>1099720</v>
      </c>
      <c r="Y4898" t="s">
        <v>122</v>
      </c>
      <c r="Z4898">
        <v>333</v>
      </c>
      <c r="AA4898" t="s">
        <v>123</v>
      </c>
      <c r="AB4898" t="s">
        <v>124</v>
      </c>
      <c r="AC4898">
        <v>582</v>
      </c>
    </row>
    <row r="4899" spans="1:29" x14ac:dyDescent="0.25">
      <c r="A4899">
        <v>345</v>
      </c>
      <c r="B4899">
        <v>345102</v>
      </c>
      <c r="C4899" t="s">
        <v>78</v>
      </c>
      <c r="D4899">
        <v>6150</v>
      </c>
      <c r="E4899">
        <v>2842.39</v>
      </c>
      <c r="F4899" s="1">
        <v>41882</v>
      </c>
      <c r="G4899" t="s">
        <v>119</v>
      </c>
      <c r="H4899" t="s">
        <v>701</v>
      </c>
      <c r="I4899" t="s">
        <v>702</v>
      </c>
      <c r="K4899">
        <v>301532</v>
      </c>
      <c r="L4899">
        <v>189281</v>
      </c>
      <c r="Q4899" t="s">
        <v>703</v>
      </c>
      <c r="U4899">
        <v>8</v>
      </c>
      <c r="V4899">
        <v>14</v>
      </c>
      <c r="X4899">
        <v>1099720</v>
      </c>
      <c r="Y4899" t="s">
        <v>122</v>
      </c>
      <c r="Z4899">
        <v>333</v>
      </c>
      <c r="AA4899" t="s">
        <v>123</v>
      </c>
      <c r="AB4899" t="s">
        <v>124</v>
      </c>
      <c r="AC4899">
        <v>583</v>
      </c>
    </row>
    <row r="4900" spans="1:29" x14ac:dyDescent="0.25">
      <c r="A4900">
        <v>345</v>
      </c>
      <c r="B4900">
        <v>345101</v>
      </c>
      <c r="C4900" t="s">
        <v>78</v>
      </c>
      <c r="D4900">
        <v>6150</v>
      </c>
      <c r="E4900">
        <v>148.19999999999999</v>
      </c>
      <c r="F4900" s="1">
        <v>41882</v>
      </c>
      <c r="G4900" t="s">
        <v>119</v>
      </c>
      <c r="H4900" t="s">
        <v>602</v>
      </c>
      <c r="I4900" t="s">
        <v>896</v>
      </c>
      <c r="K4900">
        <v>301563</v>
      </c>
      <c r="L4900">
        <v>189466</v>
      </c>
      <c r="Q4900" t="s">
        <v>604</v>
      </c>
      <c r="U4900">
        <v>8</v>
      </c>
      <c r="V4900">
        <v>14</v>
      </c>
      <c r="X4900">
        <v>1099720</v>
      </c>
      <c r="Y4900" t="s">
        <v>122</v>
      </c>
      <c r="Z4900">
        <v>110</v>
      </c>
      <c r="AA4900" t="s">
        <v>123</v>
      </c>
      <c r="AB4900" t="s">
        <v>124</v>
      </c>
      <c r="AC4900">
        <v>504</v>
      </c>
    </row>
    <row r="4901" spans="1:29" x14ac:dyDescent="0.25">
      <c r="A4901">
        <v>345</v>
      </c>
      <c r="B4901">
        <v>345102</v>
      </c>
      <c r="C4901" t="s">
        <v>78</v>
      </c>
      <c r="D4901">
        <v>6150</v>
      </c>
      <c r="E4901">
        <v>37.049999999999997</v>
      </c>
      <c r="F4901" s="1">
        <v>41882</v>
      </c>
      <c r="G4901" t="s">
        <v>119</v>
      </c>
      <c r="H4901" t="s">
        <v>602</v>
      </c>
      <c r="I4901" t="s">
        <v>897</v>
      </c>
      <c r="K4901">
        <v>301563</v>
      </c>
      <c r="L4901">
        <v>189466</v>
      </c>
      <c r="Q4901" t="s">
        <v>604</v>
      </c>
      <c r="U4901">
        <v>8</v>
      </c>
      <c r="V4901">
        <v>14</v>
      </c>
      <c r="X4901">
        <v>1099720</v>
      </c>
      <c r="Y4901" t="s">
        <v>122</v>
      </c>
      <c r="Z4901">
        <v>110</v>
      </c>
      <c r="AA4901" t="s">
        <v>123</v>
      </c>
      <c r="AB4901" t="s">
        <v>124</v>
      </c>
      <c r="AC4901">
        <v>505</v>
      </c>
    </row>
    <row r="4902" spans="1:29" x14ac:dyDescent="0.25">
      <c r="A4902">
        <v>345</v>
      </c>
      <c r="B4902">
        <v>345102</v>
      </c>
      <c r="C4902" t="s">
        <v>78</v>
      </c>
      <c r="D4902">
        <v>6150</v>
      </c>
      <c r="E4902">
        <v>148.19999999999999</v>
      </c>
      <c r="F4902" s="1">
        <v>41882</v>
      </c>
      <c r="G4902" t="s">
        <v>119</v>
      </c>
      <c r="H4902" t="s">
        <v>602</v>
      </c>
      <c r="I4902" t="s">
        <v>898</v>
      </c>
      <c r="K4902">
        <v>301563</v>
      </c>
      <c r="L4902">
        <v>189466</v>
      </c>
      <c r="Q4902" t="s">
        <v>604</v>
      </c>
      <c r="U4902">
        <v>8</v>
      </c>
      <c r="V4902">
        <v>14</v>
      </c>
      <c r="X4902">
        <v>1099720</v>
      </c>
      <c r="Y4902" t="s">
        <v>122</v>
      </c>
      <c r="Z4902">
        <v>110</v>
      </c>
      <c r="AA4902" t="s">
        <v>123</v>
      </c>
      <c r="AB4902" t="s">
        <v>124</v>
      </c>
      <c r="AC4902">
        <v>506</v>
      </c>
    </row>
    <row r="4903" spans="1:29" x14ac:dyDescent="0.25">
      <c r="A4903">
        <v>345</v>
      </c>
      <c r="B4903">
        <v>345102</v>
      </c>
      <c r="C4903" t="s">
        <v>78</v>
      </c>
      <c r="D4903">
        <v>6150</v>
      </c>
      <c r="E4903">
        <v>148.19999999999999</v>
      </c>
      <c r="F4903" s="1">
        <v>41882</v>
      </c>
      <c r="G4903" t="s">
        <v>119</v>
      </c>
      <c r="H4903" t="s">
        <v>602</v>
      </c>
      <c r="I4903" t="s">
        <v>899</v>
      </c>
      <c r="K4903">
        <v>301563</v>
      </c>
      <c r="L4903">
        <v>189466</v>
      </c>
      <c r="Q4903" t="s">
        <v>604</v>
      </c>
      <c r="U4903">
        <v>8</v>
      </c>
      <c r="V4903">
        <v>14</v>
      </c>
      <c r="X4903">
        <v>1099720</v>
      </c>
      <c r="Y4903" t="s">
        <v>122</v>
      </c>
      <c r="Z4903">
        <v>110</v>
      </c>
      <c r="AA4903" t="s">
        <v>123</v>
      </c>
      <c r="AB4903" t="s">
        <v>124</v>
      </c>
      <c r="AC4903">
        <v>507</v>
      </c>
    </row>
    <row r="4904" spans="1:29" x14ac:dyDescent="0.25">
      <c r="A4904">
        <v>345</v>
      </c>
      <c r="B4904">
        <v>345102</v>
      </c>
      <c r="C4904" t="s">
        <v>78</v>
      </c>
      <c r="D4904">
        <v>6150</v>
      </c>
      <c r="E4904">
        <v>148.19999999999999</v>
      </c>
      <c r="F4904" s="1">
        <v>41882</v>
      </c>
      <c r="G4904" t="s">
        <v>119</v>
      </c>
      <c r="H4904" t="s">
        <v>602</v>
      </c>
      <c r="I4904" t="s">
        <v>900</v>
      </c>
      <c r="K4904">
        <v>301563</v>
      </c>
      <c r="L4904">
        <v>189466</v>
      </c>
      <c r="Q4904" t="s">
        <v>604</v>
      </c>
      <c r="U4904">
        <v>8</v>
      </c>
      <c r="V4904">
        <v>14</v>
      </c>
      <c r="X4904">
        <v>1099720</v>
      </c>
      <c r="Y4904" t="s">
        <v>122</v>
      </c>
      <c r="Z4904">
        <v>110</v>
      </c>
      <c r="AA4904" t="s">
        <v>123</v>
      </c>
      <c r="AB4904" t="s">
        <v>124</v>
      </c>
      <c r="AC4904">
        <v>508</v>
      </c>
    </row>
    <row r="4905" spans="1:29" x14ac:dyDescent="0.25">
      <c r="A4905">
        <v>345</v>
      </c>
      <c r="B4905">
        <v>345101</v>
      </c>
      <c r="C4905" t="s">
        <v>78</v>
      </c>
      <c r="D4905">
        <v>6150</v>
      </c>
      <c r="E4905">
        <v>37.049999999999997</v>
      </c>
      <c r="F4905" s="1">
        <v>41882</v>
      </c>
      <c r="G4905" t="s">
        <v>119</v>
      </c>
      <c r="H4905" t="s">
        <v>602</v>
      </c>
      <c r="I4905" t="s">
        <v>901</v>
      </c>
      <c r="K4905">
        <v>301563</v>
      </c>
      <c r="L4905">
        <v>189466</v>
      </c>
      <c r="Q4905" t="s">
        <v>604</v>
      </c>
      <c r="U4905">
        <v>8</v>
      </c>
      <c r="V4905">
        <v>14</v>
      </c>
      <c r="X4905">
        <v>1099720</v>
      </c>
      <c r="Y4905" t="s">
        <v>122</v>
      </c>
      <c r="Z4905">
        <v>110</v>
      </c>
      <c r="AA4905" t="s">
        <v>123</v>
      </c>
      <c r="AB4905" t="s">
        <v>124</v>
      </c>
      <c r="AC4905">
        <v>509</v>
      </c>
    </row>
    <row r="4906" spans="1:29" x14ac:dyDescent="0.25">
      <c r="A4906">
        <v>345</v>
      </c>
      <c r="B4906">
        <v>345101</v>
      </c>
      <c r="C4906" t="s">
        <v>78</v>
      </c>
      <c r="D4906">
        <v>6150</v>
      </c>
      <c r="E4906">
        <v>74.099999999999994</v>
      </c>
      <c r="F4906" s="1">
        <v>41882</v>
      </c>
      <c r="G4906" t="s">
        <v>119</v>
      </c>
      <c r="H4906" t="s">
        <v>602</v>
      </c>
      <c r="I4906" t="s">
        <v>902</v>
      </c>
      <c r="K4906">
        <v>301563</v>
      </c>
      <c r="L4906">
        <v>189466</v>
      </c>
      <c r="Q4906" t="s">
        <v>604</v>
      </c>
      <c r="U4906">
        <v>8</v>
      </c>
      <c r="V4906">
        <v>14</v>
      </c>
      <c r="X4906">
        <v>1099720</v>
      </c>
      <c r="Y4906" t="s">
        <v>122</v>
      </c>
      <c r="Z4906">
        <v>110</v>
      </c>
      <c r="AA4906" t="s">
        <v>123</v>
      </c>
      <c r="AB4906" t="s">
        <v>124</v>
      </c>
      <c r="AC4906">
        <v>510</v>
      </c>
    </row>
    <row r="4907" spans="1:29" x14ac:dyDescent="0.25">
      <c r="A4907">
        <v>345</v>
      </c>
      <c r="B4907">
        <v>345101</v>
      </c>
      <c r="C4907" t="s">
        <v>78</v>
      </c>
      <c r="D4907">
        <v>6150</v>
      </c>
      <c r="E4907">
        <v>74.099999999999994</v>
      </c>
      <c r="F4907" s="1">
        <v>41882</v>
      </c>
      <c r="G4907" t="s">
        <v>119</v>
      </c>
      <c r="H4907" t="s">
        <v>602</v>
      </c>
      <c r="I4907" t="s">
        <v>903</v>
      </c>
      <c r="K4907">
        <v>301563</v>
      </c>
      <c r="L4907">
        <v>189466</v>
      </c>
      <c r="Q4907" t="s">
        <v>604</v>
      </c>
      <c r="U4907">
        <v>8</v>
      </c>
      <c r="V4907">
        <v>14</v>
      </c>
      <c r="X4907">
        <v>1099720</v>
      </c>
      <c r="Y4907" t="s">
        <v>122</v>
      </c>
      <c r="Z4907">
        <v>110</v>
      </c>
      <c r="AA4907" t="s">
        <v>123</v>
      </c>
      <c r="AB4907" t="s">
        <v>124</v>
      </c>
      <c r="AC4907">
        <v>511</v>
      </c>
    </row>
    <row r="4908" spans="1:29" x14ac:dyDescent="0.25">
      <c r="A4908">
        <v>345</v>
      </c>
      <c r="B4908">
        <v>345101</v>
      </c>
      <c r="C4908" t="s">
        <v>78</v>
      </c>
      <c r="D4908">
        <v>6150</v>
      </c>
      <c r="E4908">
        <v>37.049999999999997</v>
      </c>
      <c r="F4908" s="1">
        <v>41882</v>
      </c>
      <c r="G4908" t="s">
        <v>119</v>
      </c>
      <c r="H4908" t="s">
        <v>602</v>
      </c>
      <c r="I4908" t="s">
        <v>904</v>
      </c>
      <c r="K4908">
        <v>301563</v>
      </c>
      <c r="L4908">
        <v>189466</v>
      </c>
      <c r="Q4908" t="s">
        <v>604</v>
      </c>
      <c r="U4908">
        <v>8</v>
      </c>
      <c r="V4908">
        <v>14</v>
      </c>
      <c r="X4908">
        <v>1099720</v>
      </c>
      <c r="Y4908" t="s">
        <v>122</v>
      </c>
      <c r="Z4908">
        <v>110</v>
      </c>
      <c r="AA4908" t="s">
        <v>123</v>
      </c>
      <c r="AB4908" t="s">
        <v>124</v>
      </c>
      <c r="AC4908">
        <v>512</v>
      </c>
    </row>
    <row r="4909" spans="1:29" x14ac:dyDescent="0.25">
      <c r="A4909">
        <v>345</v>
      </c>
      <c r="B4909">
        <v>345101</v>
      </c>
      <c r="C4909" t="s">
        <v>78</v>
      </c>
      <c r="D4909">
        <v>6150</v>
      </c>
      <c r="E4909">
        <v>37.049999999999997</v>
      </c>
      <c r="F4909" s="1">
        <v>41882</v>
      </c>
      <c r="G4909" t="s">
        <v>119</v>
      </c>
      <c r="H4909" t="s">
        <v>602</v>
      </c>
      <c r="I4909" t="s">
        <v>905</v>
      </c>
      <c r="K4909">
        <v>301563</v>
      </c>
      <c r="L4909">
        <v>189466</v>
      </c>
      <c r="Q4909" t="s">
        <v>604</v>
      </c>
      <c r="U4909">
        <v>8</v>
      </c>
      <c r="V4909">
        <v>14</v>
      </c>
      <c r="X4909">
        <v>1099720</v>
      </c>
      <c r="Y4909" t="s">
        <v>122</v>
      </c>
      <c r="Z4909">
        <v>110</v>
      </c>
      <c r="AA4909" t="s">
        <v>123</v>
      </c>
      <c r="AB4909" t="s">
        <v>124</v>
      </c>
      <c r="AC4909">
        <v>513</v>
      </c>
    </row>
    <row r="4910" spans="1:29" x14ac:dyDescent="0.25">
      <c r="A4910">
        <v>345</v>
      </c>
      <c r="B4910">
        <v>345101</v>
      </c>
      <c r="C4910" t="s">
        <v>78</v>
      </c>
      <c r="D4910">
        <v>6150</v>
      </c>
      <c r="E4910">
        <v>74.099999999999994</v>
      </c>
      <c r="F4910" s="1">
        <v>41882</v>
      </c>
      <c r="G4910" t="s">
        <v>119</v>
      </c>
      <c r="H4910" t="s">
        <v>602</v>
      </c>
      <c r="I4910" t="s">
        <v>906</v>
      </c>
      <c r="K4910">
        <v>301563</v>
      </c>
      <c r="L4910">
        <v>189466</v>
      </c>
      <c r="Q4910" t="s">
        <v>604</v>
      </c>
      <c r="U4910">
        <v>8</v>
      </c>
      <c r="V4910">
        <v>14</v>
      </c>
      <c r="X4910">
        <v>1099720</v>
      </c>
      <c r="Y4910" t="s">
        <v>122</v>
      </c>
      <c r="Z4910">
        <v>110</v>
      </c>
      <c r="AA4910" t="s">
        <v>123</v>
      </c>
      <c r="AB4910" t="s">
        <v>124</v>
      </c>
      <c r="AC4910">
        <v>514</v>
      </c>
    </row>
    <row r="4911" spans="1:29" x14ac:dyDescent="0.25">
      <c r="A4911">
        <v>345</v>
      </c>
      <c r="B4911">
        <v>345101</v>
      </c>
      <c r="C4911" t="s">
        <v>78</v>
      </c>
      <c r="D4911">
        <v>6150</v>
      </c>
      <c r="E4911">
        <v>74.099999999999994</v>
      </c>
      <c r="F4911" s="1">
        <v>41882</v>
      </c>
      <c r="G4911" t="s">
        <v>119</v>
      </c>
      <c r="H4911" t="s">
        <v>602</v>
      </c>
      <c r="I4911" t="s">
        <v>907</v>
      </c>
      <c r="K4911">
        <v>301563</v>
      </c>
      <c r="L4911">
        <v>189466</v>
      </c>
      <c r="Q4911" t="s">
        <v>604</v>
      </c>
      <c r="U4911">
        <v>8</v>
      </c>
      <c r="V4911">
        <v>14</v>
      </c>
      <c r="X4911">
        <v>1099720</v>
      </c>
      <c r="Y4911" t="s">
        <v>122</v>
      </c>
      <c r="Z4911">
        <v>110</v>
      </c>
      <c r="AA4911" t="s">
        <v>123</v>
      </c>
      <c r="AB4911" t="s">
        <v>124</v>
      </c>
      <c r="AC4911">
        <v>515</v>
      </c>
    </row>
    <row r="4912" spans="1:29" x14ac:dyDescent="0.25">
      <c r="A4912">
        <v>345</v>
      </c>
      <c r="B4912">
        <v>345101</v>
      </c>
      <c r="C4912" t="s">
        <v>78</v>
      </c>
      <c r="D4912">
        <v>6150</v>
      </c>
      <c r="E4912">
        <v>148.19999999999999</v>
      </c>
      <c r="F4912" s="1">
        <v>41882</v>
      </c>
      <c r="G4912" t="s">
        <v>119</v>
      </c>
      <c r="H4912" t="s">
        <v>602</v>
      </c>
      <c r="I4912" t="s">
        <v>908</v>
      </c>
      <c r="K4912">
        <v>301563</v>
      </c>
      <c r="L4912">
        <v>189466</v>
      </c>
      <c r="Q4912" t="s">
        <v>604</v>
      </c>
      <c r="U4912">
        <v>8</v>
      </c>
      <c r="V4912">
        <v>14</v>
      </c>
      <c r="X4912">
        <v>1099720</v>
      </c>
      <c r="Y4912" t="s">
        <v>122</v>
      </c>
      <c r="Z4912">
        <v>110</v>
      </c>
      <c r="AA4912" t="s">
        <v>123</v>
      </c>
      <c r="AB4912" t="s">
        <v>124</v>
      </c>
      <c r="AC4912">
        <v>516</v>
      </c>
    </row>
    <row r="4913" spans="1:29" x14ac:dyDescent="0.25">
      <c r="A4913">
        <v>345</v>
      </c>
      <c r="B4913">
        <v>345101</v>
      </c>
      <c r="C4913" t="s">
        <v>78</v>
      </c>
      <c r="D4913">
        <v>6150</v>
      </c>
      <c r="E4913">
        <v>148.19999999999999</v>
      </c>
      <c r="F4913" s="1">
        <v>41882</v>
      </c>
      <c r="G4913" t="s">
        <v>119</v>
      </c>
      <c r="H4913" t="s">
        <v>602</v>
      </c>
      <c r="I4913" t="s">
        <v>909</v>
      </c>
      <c r="K4913">
        <v>301563</v>
      </c>
      <c r="L4913">
        <v>189466</v>
      </c>
      <c r="Q4913" t="s">
        <v>604</v>
      </c>
      <c r="U4913">
        <v>8</v>
      </c>
      <c r="V4913">
        <v>14</v>
      </c>
      <c r="X4913">
        <v>1099720</v>
      </c>
      <c r="Y4913" t="s">
        <v>122</v>
      </c>
      <c r="Z4913">
        <v>110</v>
      </c>
      <c r="AA4913" t="s">
        <v>123</v>
      </c>
      <c r="AB4913" t="s">
        <v>124</v>
      </c>
      <c r="AC4913">
        <v>517</v>
      </c>
    </row>
    <row r="4914" spans="1:29" x14ac:dyDescent="0.25">
      <c r="A4914">
        <v>345</v>
      </c>
      <c r="B4914">
        <v>345101</v>
      </c>
      <c r="C4914" t="s">
        <v>78</v>
      </c>
      <c r="D4914">
        <v>6150</v>
      </c>
      <c r="E4914">
        <v>-134.44999999999999</v>
      </c>
      <c r="F4914" s="1">
        <v>41882</v>
      </c>
      <c r="G4914" t="s">
        <v>119</v>
      </c>
      <c r="H4914" t="s">
        <v>602</v>
      </c>
      <c r="K4914">
        <v>301564</v>
      </c>
      <c r="L4914">
        <v>189466</v>
      </c>
      <c r="Q4914" t="s">
        <v>737</v>
      </c>
      <c r="U4914">
        <v>8</v>
      </c>
      <c r="V4914">
        <v>14</v>
      </c>
      <c r="X4914">
        <v>1099720</v>
      </c>
      <c r="Y4914" t="s">
        <v>122</v>
      </c>
      <c r="Z4914">
        <v>110</v>
      </c>
      <c r="AA4914" t="s">
        <v>123</v>
      </c>
      <c r="AB4914" t="s">
        <v>124</v>
      </c>
      <c r="AC4914">
        <v>448</v>
      </c>
    </row>
    <row r="4915" spans="1:29" x14ac:dyDescent="0.25">
      <c r="A4915">
        <v>345</v>
      </c>
      <c r="B4915">
        <v>345102</v>
      </c>
      <c r="C4915" t="s">
        <v>78</v>
      </c>
      <c r="D4915">
        <v>6150</v>
      </c>
      <c r="E4915">
        <v>-1199.3499999999999</v>
      </c>
      <c r="F4915" s="1">
        <v>41882</v>
      </c>
      <c r="G4915" t="s">
        <v>119</v>
      </c>
      <c r="H4915" t="s">
        <v>602</v>
      </c>
      <c r="K4915">
        <v>301564</v>
      </c>
      <c r="L4915">
        <v>189466</v>
      </c>
      <c r="Q4915" t="s">
        <v>737</v>
      </c>
      <c r="U4915">
        <v>8</v>
      </c>
      <c r="V4915">
        <v>14</v>
      </c>
      <c r="X4915">
        <v>1099720</v>
      </c>
      <c r="Y4915" t="s">
        <v>122</v>
      </c>
      <c r="Z4915">
        <v>110</v>
      </c>
      <c r="AA4915" t="s">
        <v>123</v>
      </c>
      <c r="AB4915" t="s">
        <v>124</v>
      </c>
      <c r="AC4915">
        <v>449</v>
      </c>
    </row>
    <row r="4916" spans="1:29" x14ac:dyDescent="0.25">
      <c r="A4916">
        <v>345</v>
      </c>
      <c r="B4916">
        <v>345101</v>
      </c>
      <c r="C4916" t="s">
        <v>78</v>
      </c>
      <c r="D4916">
        <v>6150</v>
      </c>
      <c r="E4916">
        <v>-2252</v>
      </c>
      <c r="F4916" s="1">
        <v>41883</v>
      </c>
      <c r="G4916" t="s">
        <v>119</v>
      </c>
      <c r="H4916" t="s">
        <v>895</v>
      </c>
      <c r="I4916" t="s">
        <v>895</v>
      </c>
      <c r="K4916">
        <v>301524</v>
      </c>
      <c r="L4916">
        <v>189261</v>
      </c>
      <c r="P4916" t="s">
        <v>126</v>
      </c>
      <c r="Q4916" t="s">
        <v>170</v>
      </c>
      <c r="U4916">
        <v>9</v>
      </c>
      <c r="V4916">
        <v>14</v>
      </c>
      <c r="Y4916" t="s">
        <v>122</v>
      </c>
      <c r="Z4916">
        <v>102</v>
      </c>
      <c r="AA4916" t="s">
        <v>123</v>
      </c>
      <c r="AB4916" t="s">
        <v>124</v>
      </c>
      <c r="AC4916">
        <v>295</v>
      </c>
    </row>
    <row r="4917" spans="1:29" x14ac:dyDescent="0.25">
      <c r="A4917">
        <v>345</v>
      </c>
      <c r="B4917">
        <v>345102</v>
      </c>
      <c r="C4917" t="s">
        <v>78</v>
      </c>
      <c r="D4917">
        <v>6150</v>
      </c>
      <c r="E4917">
        <v>-8556</v>
      </c>
      <c r="F4917" s="1">
        <v>41883</v>
      </c>
      <c r="G4917" t="s">
        <v>119</v>
      </c>
      <c r="H4917" t="s">
        <v>895</v>
      </c>
      <c r="I4917" t="s">
        <v>895</v>
      </c>
      <c r="K4917">
        <v>301524</v>
      </c>
      <c r="L4917">
        <v>189261</v>
      </c>
      <c r="P4917" t="s">
        <v>126</v>
      </c>
      <c r="Q4917" t="s">
        <v>170</v>
      </c>
      <c r="U4917">
        <v>9</v>
      </c>
      <c r="V4917">
        <v>14</v>
      </c>
      <c r="Y4917" t="s">
        <v>122</v>
      </c>
      <c r="Z4917">
        <v>102</v>
      </c>
      <c r="AA4917" t="s">
        <v>123</v>
      </c>
      <c r="AB4917" t="s">
        <v>124</v>
      </c>
      <c r="AC4917">
        <v>297</v>
      </c>
    </row>
    <row r="4918" spans="1:29" x14ac:dyDescent="0.25">
      <c r="A4918">
        <v>345</v>
      </c>
      <c r="B4918">
        <v>345102</v>
      </c>
      <c r="C4918" t="s">
        <v>78</v>
      </c>
      <c r="D4918">
        <v>6150</v>
      </c>
      <c r="E4918">
        <v>1739.13</v>
      </c>
      <c r="F4918" s="1">
        <v>41884</v>
      </c>
      <c r="G4918" t="s">
        <v>119</v>
      </c>
      <c r="H4918" t="s">
        <v>701</v>
      </c>
      <c r="I4918" t="s">
        <v>702</v>
      </c>
      <c r="K4918">
        <v>301768</v>
      </c>
      <c r="L4918">
        <v>190675</v>
      </c>
      <c r="Q4918" t="s">
        <v>703</v>
      </c>
      <c r="U4918">
        <v>9</v>
      </c>
      <c r="V4918">
        <v>14</v>
      </c>
      <c r="X4918">
        <v>1098821</v>
      </c>
      <c r="Y4918" t="s">
        <v>122</v>
      </c>
      <c r="Z4918">
        <v>357</v>
      </c>
      <c r="AA4918" t="s">
        <v>123</v>
      </c>
      <c r="AB4918" t="s">
        <v>124</v>
      </c>
      <c r="AC4918">
        <v>898</v>
      </c>
    </row>
    <row r="4919" spans="1:29" x14ac:dyDescent="0.25">
      <c r="A4919">
        <v>345</v>
      </c>
      <c r="B4919">
        <v>345102</v>
      </c>
      <c r="C4919" t="s">
        <v>78</v>
      </c>
      <c r="D4919">
        <v>6150</v>
      </c>
      <c r="E4919">
        <v>1292.5899999999999</v>
      </c>
      <c r="F4919" s="1">
        <v>41884</v>
      </c>
      <c r="G4919" t="s">
        <v>119</v>
      </c>
      <c r="H4919" t="s">
        <v>701</v>
      </c>
      <c r="I4919" t="s">
        <v>702</v>
      </c>
      <c r="K4919">
        <v>301768</v>
      </c>
      <c r="L4919">
        <v>190675</v>
      </c>
      <c r="Q4919" t="s">
        <v>703</v>
      </c>
      <c r="U4919">
        <v>9</v>
      </c>
      <c r="V4919">
        <v>14</v>
      </c>
      <c r="X4919">
        <v>1098822</v>
      </c>
      <c r="Y4919" t="s">
        <v>122</v>
      </c>
      <c r="Z4919">
        <v>357</v>
      </c>
      <c r="AA4919" t="s">
        <v>123</v>
      </c>
      <c r="AB4919" t="s">
        <v>124</v>
      </c>
      <c r="AC4919">
        <v>899</v>
      </c>
    </row>
    <row r="4920" spans="1:29" x14ac:dyDescent="0.25">
      <c r="A4920">
        <v>345</v>
      </c>
      <c r="B4920">
        <v>345102</v>
      </c>
      <c r="C4920" t="s">
        <v>78</v>
      </c>
      <c r="D4920">
        <v>6150</v>
      </c>
      <c r="E4920">
        <v>1836</v>
      </c>
      <c r="F4920" s="1">
        <v>41884</v>
      </c>
      <c r="G4920" t="s">
        <v>119</v>
      </c>
      <c r="H4920" t="s">
        <v>701</v>
      </c>
      <c r="I4920" t="s">
        <v>702</v>
      </c>
      <c r="K4920">
        <v>301768</v>
      </c>
      <c r="L4920">
        <v>190675</v>
      </c>
      <c r="Q4920" t="s">
        <v>703</v>
      </c>
      <c r="U4920">
        <v>9</v>
      </c>
      <c r="V4920">
        <v>14</v>
      </c>
      <c r="X4920">
        <v>1098824</v>
      </c>
      <c r="Y4920" t="s">
        <v>122</v>
      </c>
      <c r="Z4920">
        <v>357</v>
      </c>
      <c r="AA4920" t="s">
        <v>123</v>
      </c>
      <c r="AB4920" t="s">
        <v>124</v>
      </c>
      <c r="AC4920">
        <v>900</v>
      </c>
    </row>
    <row r="4921" spans="1:29" x14ac:dyDescent="0.25">
      <c r="A4921">
        <v>345</v>
      </c>
      <c r="B4921">
        <v>345102</v>
      </c>
      <c r="C4921" t="s">
        <v>78</v>
      </c>
      <c r="D4921">
        <v>6150</v>
      </c>
      <c r="E4921">
        <v>1988.5</v>
      </c>
      <c r="F4921" s="1">
        <v>41884</v>
      </c>
      <c r="G4921" t="s">
        <v>119</v>
      </c>
      <c r="H4921" t="s">
        <v>701</v>
      </c>
      <c r="I4921" t="s">
        <v>702</v>
      </c>
      <c r="K4921">
        <v>301768</v>
      </c>
      <c r="L4921">
        <v>190675</v>
      </c>
      <c r="Q4921" t="s">
        <v>703</v>
      </c>
      <c r="U4921">
        <v>9</v>
      </c>
      <c r="V4921">
        <v>14</v>
      </c>
      <c r="X4921">
        <v>1098825</v>
      </c>
      <c r="Y4921" t="s">
        <v>122</v>
      </c>
      <c r="Z4921">
        <v>357</v>
      </c>
      <c r="AA4921" t="s">
        <v>123</v>
      </c>
      <c r="AB4921" t="s">
        <v>124</v>
      </c>
      <c r="AC4921">
        <v>901</v>
      </c>
    </row>
    <row r="4922" spans="1:29" x14ac:dyDescent="0.25">
      <c r="A4922">
        <v>345</v>
      </c>
      <c r="B4922">
        <v>345101</v>
      </c>
      <c r="C4922" t="s">
        <v>78</v>
      </c>
      <c r="D4922">
        <v>6150</v>
      </c>
      <c r="E4922">
        <v>1802.55</v>
      </c>
      <c r="F4922" s="1">
        <v>41884</v>
      </c>
      <c r="G4922" t="s">
        <v>119</v>
      </c>
      <c r="H4922" t="s">
        <v>701</v>
      </c>
      <c r="I4922" t="s">
        <v>702</v>
      </c>
      <c r="K4922">
        <v>301768</v>
      </c>
      <c r="L4922">
        <v>190675</v>
      </c>
      <c r="Q4922" t="s">
        <v>703</v>
      </c>
      <c r="U4922">
        <v>9</v>
      </c>
      <c r="V4922">
        <v>14</v>
      </c>
      <c r="X4922">
        <v>1098828</v>
      </c>
      <c r="Y4922" t="s">
        <v>122</v>
      </c>
      <c r="Z4922">
        <v>357</v>
      </c>
      <c r="AA4922" t="s">
        <v>123</v>
      </c>
      <c r="AB4922" t="s">
        <v>124</v>
      </c>
      <c r="AC4922">
        <v>902</v>
      </c>
    </row>
    <row r="4923" spans="1:29" x14ac:dyDescent="0.25">
      <c r="A4923">
        <v>345</v>
      </c>
      <c r="B4923">
        <v>345102</v>
      </c>
      <c r="C4923" t="s">
        <v>78</v>
      </c>
      <c r="D4923">
        <v>6150</v>
      </c>
      <c r="E4923">
        <v>1551.76</v>
      </c>
      <c r="F4923" s="1">
        <v>41884</v>
      </c>
      <c r="G4923" t="s">
        <v>119</v>
      </c>
      <c r="H4923" t="s">
        <v>701</v>
      </c>
      <c r="I4923" t="s">
        <v>702</v>
      </c>
      <c r="K4923">
        <v>301768</v>
      </c>
      <c r="L4923">
        <v>190675</v>
      </c>
      <c r="Q4923" t="s">
        <v>703</v>
      </c>
      <c r="U4923">
        <v>9</v>
      </c>
      <c r="V4923">
        <v>14</v>
      </c>
      <c r="X4923">
        <v>1098942</v>
      </c>
      <c r="Y4923" t="s">
        <v>122</v>
      </c>
      <c r="Z4923">
        <v>357</v>
      </c>
      <c r="AA4923" t="s">
        <v>123</v>
      </c>
      <c r="AB4923" t="s">
        <v>124</v>
      </c>
      <c r="AC4923">
        <v>1005</v>
      </c>
    </row>
    <row r="4924" spans="1:29" x14ac:dyDescent="0.25">
      <c r="A4924">
        <v>345</v>
      </c>
      <c r="B4924">
        <v>345102</v>
      </c>
      <c r="C4924" t="s">
        <v>78</v>
      </c>
      <c r="D4924">
        <v>6150</v>
      </c>
      <c r="E4924">
        <v>1348.21</v>
      </c>
      <c r="F4924" s="1">
        <v>41884</v>
      </c>
      <c r="G4924" t="s">
        <v>119</v>
      </c>
      <c r="H4924" t="s">
        <v>701</v>
      </c>
      <c r="I4924" t="s">
        <v>702</v>
      </c>
      <c r="K4924">
        <v>301768</v>
      </c>
      <c r="L4924">
        <v>190675</v>
      </c>
      <c r="Q4924" t="s">
        <v>703</v>
      </c>
      <c r="U4924">
        <v>9</v>
      </c>
      <c r="V4924">
        <v>14</v>
      </c>
      <c r="X4924">
        <v>1099394</v>
      </c>
      <c r="Y4924" t="s">
        <v>122</v>
      </c>
      <c r="Z4924">
        <v>357</v>
      </c>
      <c r="AA4924" t="s">
        <v>123</v>
      </c>
      <c r="AB4924" t="s">
        <v>124</v>
      </c>
      <c r="AC4924">
        <v>1549</v>
      </c>
    </row>
    <row r="4925" spans="1:29" x14ac:dyDescent="0.25">
      <c r="A4925">
        <v>345</v>
      </c>
      <c r="B4925">
        <v>345102</v>
      </c>
      <c r="C4925" t="s">
        <v>78</v>
      </c>
      <c r="D4925">
        <v>6150</v>
      </c>
      <c r="E4925">
        <v>1203.76</v>
      </c>
      <c r="F4925" s="1">
        <v>41884</v>
      </c>
      <c r="G4925" t="s">
        <v>119</v>
      </c>
      <c r="H4925" t="s">
        <v>701</v>
      </c>
      <c r="I4925" t="s">
        <v>702</v>
      </c>
      <c r="K4925">
        <v>301768</v>
      </c>
      <c r="L4925">
        <v>190675</v>
      </c>
      <c r="Q4925" t="s">
        <v>703</v>
      </c>
      <c r="U4925">
        <v>9</v>
      </c>
      <c r="V4925">
        <v>14</v>
      </c>
      <c r="X4925">
        <v>1099689</v>
      </c>
      <c r="Y4925" t="s">
        <v>122</v>
      </c>
      <c r="Z4925">
        <v>357</v>
      </c>
      <c r="AA4925" t="s">
        <v>123</v>
      </c>
      <c r="AB4925" t="s">
        <v>124</v>
      </c>
      <c r="AC4925">
        <v>2309</v>
      </c>
    </row>
    <row r="4926" spans="1:29" x14ac:dyDescent="0.25">
      <c r="A4926">
        <v>345</v>
      </c>
      <c r="B4926">
        <v>345101</v>
      </c>
      <c r="C4926" t="s">
        <v>78</v>
      </c>
      <c r="D4926">
        <v>6150</v>
      </c>
      <c r="E4926">
        <v>1201.0999999999999</v>
      </c>
      <c r="F4926" s="1">
        <v>41884</v>
      </c>
      <c r="G4926" t="s">
        <v>119</v>
      </c>
      <c r="H4926" t="s">
        <v>701</v>
      </c>
      <c r="I4926" t="s">
        <v>702</v>
      </c>
      <c r="K4926">
        <v>301768</v>
      </c>
      <c r="L4926">
        <v>190675</v>
      </c>
      <c r="Q4926" t="s">
        <v>703</v>
      </c>
      <c r="U4926">
        <v>9</v>
      </c>
      <c r="V4926">
        <v>14</v>
      </c>
      <c r="X4926">
        <v>1099936</v>
      </c>
      <c r="Y4926" t="s">
        <v>122</v>
      </c>
      <c r="Z4926">
        <v>357</v>
      </c>
      <c r="AA4926" t="s">
        <v>123</v>
      </c>
      <c r="AB4926" t="s">
        <v>124</v>
      </c>
      <c r="AC4926">
        <v>2484</v>
      </c>
    </row>
    <row r="4927" spans="1:29" x14ac:dyDescent="0.25">
      <c r="A4927">
        <v>345</v>
      </c>
      <c r="B4927">
        <v>345102</v>
      </c>
      <c r="C4927" t="s">
        <v>78</v>
      </c>
      <c r="D4927">
        <v>6150</v>
      </c>
      <c r="E4927">
        <v>37.049999999999997</v>
      </c>
      <c r="F4927" s="1">
        <v>41884</v>
      </c>
      <c r="G4927" t="s">
        <v>119</v>
      </c>
      <c r="H4927" t="s">
        <v>602</v>
      </c>
      <c r="I4927" t="s">
        <v>910</v>
      </c>
      <c r="K4927">
        <v>301770</v>
      </c>
      <c r="L4927">
        <v>190682</v>
      </c>
      <c r="Q4927" t="s">
        <v>604</v>
      </c>
      <c r="U4927">
        <v>9</v>
      </c>
      <c r="V4927">
        <v>14</v>
      </c>
      <c r="X4927">
        <v>1098821</v>
      </c>
      <c r="Y4927" t="s">
        <v>122</v>
      </c>
      <c r="Z4927">
        <v>110</v>
      </c>
      <c r="AA4927" t="s">
        <v>123</v>
      </c>
      <c r="AB4927" t="s">
        <v>124</v>
      </c>
      <c r="AC4927">
        <v>179</v>
      </c>
    </row>
    <row r="4928" spans="1:29" x14ac:dyDescent="0.25">
      <c r="A4928">
        <v>345</v>
      </c>
      <c r="B4928">
        <v>345102</v>
      </c>
      <c r="C4928" t="s">
        <v>78</v>
      </c>
      <c r="D4928">
        <v>6150</v>
      </c>
      <c r="E4928">
        <v>37.049999999999997</v>
      </c>
      <c r="F4928" s="1">
        <v>41884</v>
      </c>
      <c r="G4928" t="s">
        <v>119</v>
      </c>
      <c r="H4928" t="s">
        <v>602</v>
      </c>
      <c r="I4928" t="s">
        <v>911</v>
      </c>
      <c r="K4928">
        <v>301770</v>
      </c>
      <c r="L4928">
        <v>190682</v>
      </c>
      <c r="Q4928" t="s">
        <v>604</v>
      </c>
      <c r="U4928">
        <v>9</v>
      </c>
      <c r="V4928">
        <v>14</v>
      </c>
      <c r="X4928">
        <v>1098821</v>
      </c>
      <c r="Y4928" t="s">
        <v>122</v>
      </c>
      <c r="Z4928">
        <v>110</v>
      </c>
      <c r="AA4928" t="s">
        <v>123</v>
      </c>
      <c r="AB4928" t="s">
        <v>124</v>
      </c>
      <c r="AC4928">
        <v>180</v>
      </c>
    </row>
    <row r="4929" spans="1:29" x14ac:dyDescent="0.25">
      <c r="A4929">
        <v>345</v>
      </c>
      <c r="B4929">
        <v>345102</v>
      </c>
      <c r="C4929" t="s">
        <v>78</v>
      </c>
      <c r="D4929">
        <v>6150</v>
      </c>
      <c r="E4929">
        <v>74.099999999999994</v>
      </c>
      <c r="F4929" s="1">
        <v>41884</v>
      </c>
      <c r="G4929" t="s">
        <v>119</v>
      </c>
      <c r="H4929" t="s">
        <v>602</v>
      </c>
      <c r="I4929" t="s">
        <v>912</v>
      </c>
      <c r="K4929">
        <v>301770</v>
      </c>
      <c r="L4929">
        <v>190682</v>
      </c>
      <c r="Q4929" t="s">
        <v>604</v>
      </c>
      <c r="U4929">
        <v>9</v>
      </c>
      <c r="V4929">
        <v>14</v>
      </c>
      <c r="X4929">
        <v>1098821</v>
      </c>
      <c r="Y4929" t="s">
        <v>122</v>
      </c>
      <c r="Z4929">
        <v>110</v>
      </c>
      <c r="AA4929" t="s">
        <v>123</v>
      </c>
      <c r="AB4929" t="s">
        <v>124</v>
      </c>
      <c r="AC4929">
        <v>181</v>
      </c>
    </row>
    <row r="4930" spans="1:29" x14ac:dyDescent="0.25">
      <c r="A4930">
        <v>345</v>
      </c>
      <c r="B4930">
        <v>345102</v>
      </c>
      <c r="C4930" t="s">
        <v>78</v>
      </c>
      <c r="D4930">
        <v>6150</v>
      </c>
      <c r="E4930">
        <v>74.099999999999994</v>
      </c>
      <c r="F4930" s="1">
        <v>41884</v>
      </c>
      <c r="G4930" t="s">
        <v>119</v>
      </c>
      <c r="H4930" t="s">
        <v>602</v>
      </c>
      <c r="I4930" t="s">
        <v>913</v>
      </c>
      <c r="K4930">
        <v>301770</v>
      </c>
      <c r="L4930">
        <v>190682</v>
      </c>
      <c r="Q4930" t="s">
        <v>604</v>
      </c>
      <c r="U4930">
        <v>9</v>
      </c>
      <c r="V4930">
        <v>14</v>
      </c>
      <c r="X4930">
        <v>1098821</v>
      </c>
      <c r="Y4930" t="s">
        <v>122</v>
      </c>
      <c r="Z4930">
        <v>110</v>
      </c>
      <c r="AA4930" t="s">
        <v>123</v>
      </c>
      <c r="AB4930" t="s">
        <v>124</v>
      </c>
      <c r="AC4930">
        <v>182</v>
      </c>
    </row>
    <row r="4931" spans="1:29" x14ac:dyDescent="0.25">
      <c r="A4931">
        <v>345</v>
      </c>
      <c r="B4931">
        <v>345102</v>
      </c>
      <c r="C4931" t="s">
        <v>78</v>
      </c>
      <c r="D4931">
        <v>6150</v>
      </c>
      <c r="E4931">
        <v>37.049999999999997</v>
      </c>
      <c r="F4931" s="1">
        <v>41884</v>
      </c>
      <c r="G4931" t="s">
        <v>119</v>
      </c>
      <c r="H4931" t="s">
        <v>602</v>
      </c>
      <c r="I4931" t="s">
        <v>914</v>
      </c>
      <c r="K4931">
        <v>301770</v>
      </c>
      <c r="L4931">
        <v>190682</v>
      </c>
      <c r="Q4931" t="s">
        <v>604</v>
      </c>
      <c r="U4931">
        <v>9</v>
      </c>
      <c r="V4931">
        <v>14</v>
      </c>
      <c r="X4931">
        <v>1098821</v>
      </c>
      <c r="Y4931" t="s">
        <v>122</v>
      </c>
      <c r="Z4931">
        <v>110</v>
      </c>
      <c r="AA4931" t="s">
        <v>123</v>
      </c>
      <c r="AB4931" t="s">
        <v>124</v>
      </c>
      <c r="AC4931">
        <v>183</v>
      </c>
    </row>
    <row r="4932" spans="1:29" x14ac:dyDescent="0.25">
      <c r="A4932">
        <v>345</v>
      </c>
      <c r="B4932">
        <v>345102</v>
      </c>
      <c r="C4932" t="s">
        <v>78</v>
      </c>
      <c r="D4932">
        <v>6150</v>
      </c>
      <c r="E4932">
        <v>74.099999999999994</v>
      </c>
      <c r="F4932" s="1">
        <v>41884</v>
      </c>
      <c r="G4932" t="s">
        <v>119</v>
      </c>
      <c r="H4932" t="s">
        <v>602</v>
      </c>
      <c r="I4932" t="s">
        <v>915</v>
      </c>
      <c r="K4932">
        <v>301770</v>
      </c>
      <c r="L4932">
        <v>190682</v>
      </c>
      <c r="Q4932" t="s">
        <v>604</v>
      </c>
      <c r="U4932">
        <v>9</v>
      </c>
      <c r="V4932">
        <v>14</v>
      </c>
      <c r="X4932">
        <v>1098821</v>
      </c>
      <c r="Y4932" t="s">
        <v>122</v>
      </c>
      <c r="Z4932">
        <v>110</v>
      </c>
      <c r="AA4932" t="s">
        <v>123</v>
      </c>
      <c r="AB4932" t="s">
        <v>124</v>
      </c>
      <c r="AC4932">
        <v>184</v>
      </c>
    </row>
    <row r="4933" spans="1:29" x14ac:dyDescent="0.25">
      <c r="A4933">
        <v>345</v>
      </c>
      <c r="B4933">
        <v>345102</v>
      </c>
      <c r="C4933" t="s">
        <v>78</v>
      </c>
      <c r="D4933">
        <v>6150</v>
      </c>
      <c r="E4933">
        <v>111.15</v>
      </c>
      <c r="F4933" s="1">
        <v>41884</v>
      </c>
      <c r="G4933" t="s">
        <v>119</v>
      </c>
      <c r="H4933" t="s">
        <v>602</v>
      </c>
      <c r="I4933" t="s">
        <v>916</v>
      </c>
      <c r="K4933">
        <v>301770</v>
      </c>
      <c r="L4933">
        <v>190682</v>
      </c>
      <c r="Q4933" t="s">
        <v>604</v>
      </c>
      <c r="U4933">
        <v>9</v>
      </c>
      <c r="V4933">
        <v>14</v>
      </c>
      <c r="X4933">
        <v>1098822</v>
      </c>
      <c r="Y4933" t="s">
        <v>122</v>
      </c>
      <c r="Z4933">
        <v>110</v>
      </c>
      <c r="AA4933" t="s">
        <v>123</v>
      </c>
      <c r="AB4933" t="s">
        <v>124</v>
      </c>
      <c r="AC4933">
        <v>185</v>
      </c>
    </row>
    <row r="4934" spans="1:29" x14ac:dyDescent="0.25">
      <c r="A4934">
        <v>345</v>
      </c>
      <c r="B4934">
        <v>345102</v>
      </c>
      <c r="C4934" t="s">
        <v>78</v>
      </c>
      <c r="D4934">
        <v>6150</v>
      </c>
      <c r="E4934">
        <v>37.049999999999997</v>
      </c>
      <c r="F4934" s="1">
        <v>41884</v>
      </c>
      <c r="G4934" t="s">
        <v>119</v>
      </c>
      <c r="H4934" t="s">
        <v>602</v>
      </c>
      <c r="I4934" t="s">
        <v>917</v>
      </c>
      <c r="K4934">
        <v>301770</v>
      </c>
      <c r="L4934">
        <v>190682</v>
      </c>
      <c r="Q4934" t="s">
        <v>604</v>
      </c>
      <c r="U4934">
        <v>9</v>
      </c>
      <c r="V4934">
        <v>14</v>
      </c>
      <c r="X4934">
        <v>1098822</v>
      </c>
      <c r="Y4934" t="s">
        <v>122</v>
      </c>
      <c r="Z4934">
        <v>110</v>
      </c>
      <c r="AA4934" t="s">
        <v>123</v>
      </c>
      <c r="AB4934" t="s">
        <v>124</v>
      </c>
      <c r="AC4934">
        <v>186</v>
      </c>
    </row>
    <row r="4935" spans="1:29" x14ac:dyDescent="0.25">
      <c r="A4935">
        <v>345</v>
      </c>
      <c r="B4935">
        <v>345102</v>
      </c>
      <c r="C4935" t="s">
        <v>78</v>
      </c>
      <c r="D4935">
        <v>6150</v>
      </c>
      <c r="E4935">
        <v>74.099999999999994</v>
      </c>
      <c r="F4935" s="1">
        <v>41884</v>
      </c>
      <c r="G4935" t="s">
        <v>119</v>
      </c>
      <c r="H4935" t="s">
        <v>602</v>
      </c>
      <c r="I4935" t="s">
        <v>918</v>
      </c>
      <c r="K4935">
        <v>301770</v>
      </c>
      <c r="L4935">
        <v>190682</v>
      </c>
      <c r="Q4935" t="s">
        <v>604</v>
      </c>
      <c r="U4935">
        <v>9</v>
      </c>
      <c r="V4935">
        <v>14</v>
      </c>
      <c r="X4935">
        <v>1098822</v>
      </c>
      <c r="Y4935" t="s">
        <v>122</v>
      </c>
      <c r="Z4935">
        <v>110</v>
      </c>
      <c r="AA4935" t="s">
        <v>123</v>
      </c>
      <c r="AB4935" t="s">
        <v>124</v>
      </c>
      <c r="AC4935">
        <v>187</v>
      </c>
    </row>
    <row r="4936" spans="1:29" x14ac:dyDescent="0.25">
      <c r="A4936">
        <v>345</v>
      </c>
      <c r="B4936">
        <v>345102</v>
      </c>
      <c r="C4936" t="s">
        <v>78</v>
      </c>
      <c r="D4936">
        <v>6150</v>
      </c>
      <c r="E4936">
        <v>74.099999999999994</v>
      </c>
      <c r="F4936" s="1">
        <v>41884</v>
      </c>
      <c r="G4936" t="s">
        <v>119</v>
      </c>
      <c r="H4936" t="s">
        <v>602</v>
      </c>
      <c r="I4936" t="s">
        <v>919</v>
      </c>
      <c r="K4936">
        <v>301770</v>
      </c>
      <c r="L4936">
        <v>190682</v>
      </c>
      <c r="Q4936" t="s">
        <v>604</v>
      </c>
      <c r="U4936">
        <v>9</v>
      </c>
      <c r="V4936">
        <v>14</v>
      </c>
      <c r="X4936">
        <v>1098822</v>
      </c>
      <c r="Y4936" t="s">
        <v>122</v>
      </c>
      <c r="Z4936">
        <v>110</v>
      </c>
      <c r="AA4936" t="s">
        <v>123</v>
      </c>
      <c r="AB4936" t="s">
        <v>124</v>
      </c>
      <c r="AC4936">
        <v>188</v>
      </c>
    </row>
    <row r="4937" spans="1:29" x14ac:dyDescent="0.25">
      <c r="A4937">
        <v>345</v>
      </c>
      <c r="B4937">
        <v>345102</v>
      </c>
      <c r="C4937" t="s">
        <v>78</v>
      </c>
      <c r="D4937">
        <v>6150</v>
      </c>
      <c r="E4937">
        <v>185.25</v>
      </c>
      <c r="F4937" s="1">
        <v>41884</v>
      </c>
      <c r="G4937" t="s">
        <v>119</v>
      </c>
      <c r="H4937" t="s">
        <v>602</v>
      </c>
      <c r="I4937" t="s">
        <v>920</v>
      </c>
      <c r="K4937">
        <v>301770</v>
      </c>
      <c r="L4937">
        <v>190682</v>
      </c>
      <c r="Q4937" t="s">
        <v>604</v>
      </c>
      <c r="U4937">
        <v>9</v>
      </c>
      <c r="V4937">
        <v>14</v>
      </c>
      <c r="X4937">
        <v>1098822</v>
      </c>
      <c r="Y4937" t="s">
        <v>122</v>
      </c>
      <c r="Z4937">
        <v>110</v>
      </c>
      <c r="AA4937" t="s">
        <v>123</v>
      </c>
      <c r="AB4937" t="s">
        <v>124</v>
      </c>
      <c r="AC4937">
        <v>189</v>
      </c>
    </row>
    <row r="4938" spans="1:29" x14ac:dyDescent="0.25">
      <c r="A4938">
        <v>345</v>
      </c>
      <c r="B4938">
        <v>345102</v>
      </c>
      <c r="C4938" t="s">
        <v>78</v>
      </c>
      <c r="D4938">
        <v>6150</v>
      </c>
      <c r="E4938">
        <v>185.25</v>
      </c>
      <c r="F4938" s="1">
        <v>41884</v>
      </c>
      <c r="G4938" t="s">
        <v>119</v>
      </c>
      <c r="H4938" t="s">
        <v>602</v>
      </c>
      <c r="I4938" t="s">
        <v>921</v>
      </c>
      <c r="K4938">
        <v>301770</v>
      </c>
      <c r="L4938">
        <v>190682</v>
      </c>
      <c r="Q4938" t="s">
        <v>604</v>
      </c>
      <c r="U4938">
        <v>9</v>
      </c>
      <c r="V4938">
        <v>14</v>
      </c>
      <c r="X4938">
        <v>1098822</v>
      </c>
      <c r="Y4938" t="s">
        <v>122</v>
      </c>
      <c r="Z4938">
        <v>110</v>
      </c>
      <c r="AA4938" t="s">
        <v>123</v>
      </c>
      <c r="AB4938" t="s">
        <v>124</v>
      </c>
      <c r="AC4938">
        <v>190</v>
      </c>
    </row>
    <row r="4939" spans="1:29" x14ac:dyDescent="0.25">
      <c r="A4939">
        <v>345</v>
      </c>
      <c r="B4939">
        <v>345102</v>
      </c>
      <c r="C4939" t="s">
        <v>78</v>
      </c>
      <c r="D4939">
        <v>6150</v>
      </c>
      <c r="E4939">
        <v>222.3</v>
      </c>
      <c r="F4939" s="1">
        <v>41884</v>
      </c>
      <c r="G4939" t="s">
        <v>119</v>
      </c>
      <c r="H4939" t="s">
        <v>602</v>
      </c>
      <c r="I4939" t="s">
        <v>922</v>
      </c>
      <c r="K4939">
        <v>301770</v>
      </c>
      <c r="L4939">
        <v>190682</v>
      </c>
      <c r="Q4939" t="s">
        <v>604</v>
      </c>
      <c r="U4939">
        <v>9</v>
      </c>
      <c r="V4939">
        <v>14</v>
      </c>
      <c r="X4939">
        <v>1098824</v>
      </c>
      <c r="Y4939" t="s">
        <v>122</v>
      </c>
      <c r="Z4939">
        <v>110</v>
      </c>
      <c r="AA4939" t="s">
        <v>123</v>
      </c>
      <c r="AB4939" t="s">
        <v>124</v>
      </c>
      <c r="AC4939">
        <v>191</v>
      </c>
    </row>
    <row r="4940" spans="1:29" x14ac:dyDescent="0.25">
      <c r="A4940">
        <v>345</v>
      </c>
      <c r="B4940">
        <v>345102</v>
      </c>
      <c r="C4940" t="s">
        <v>78</v>
      </c>
      <c r="D4940">
        <v>6150</v>
      </c>
      <c r="E4940">
        <v>148.19999999999999</v>
      </c>
      <c r="F4940" s="1">
        <v>41884</v>
      </c>
      <c r="G4940" t="s">
        <v>119</v>
      </c>
      <c r="H4940" t="s">
        <v>602</v>
      </c>
      <c r="I4940" t="s">
        <v>923</v>
      </c>
      <c r="K4940">
        <v>301770</v>
      </c>
      <c r="L4940">
        <v>190682</v>
      </c>
      <c r="Q4940" t="s">
        <v>604</v>
      </c>
      <c r="U4940">
        <v>9</v>
      </c>
      <c r="V4940">
        <v>14</v>
      </c>
      <c r="X4940">
        <v>1098824</v>
      </c>
      <c r="Y4940" t="s">
        <v>122</v>
      </c>
      <c r="Z4940">
        <v>110</v>
      </c>
      <c r="AA4940" t="s">
        <v>123</v>
      </c>
      <c r="AB4940" t="s">
        <v>124</v>
      </c>
      <c r="AC4940">
        <v>192</v>
      </c>
    </row>
    <row r="4941" spans="1:29" x14ac:dyDescent="0.25">
      <c r="A4941">
        <v>345</v>
      </c>
      <c r="B4941">
        <v>345102</v>
      </c>
      <c r="C4941" t="s">
        <v>78</v>
      </c>
      <c r="D4941">
        <v>6150</v>
      </c>
      <c r="E4941">
        <v>148.19999999999999</v>
      </c>
      <c r="F4941" s="1">
        <v>41884</v>
      </c>
      <c r="G4941" t="s">
        <v>119</v>
      </c>
      <c r="H4941" t="s">
        <v>602</v>
      </c>
      <c r="I4941" t="s">
        <v>924</v>
      </c>
      <c r="K4941">
        <v>301770</v>
      </c>
      <c r="L4941">
        <v>190682</v>
      </c>
      <c r="Q4941" t="s">
        <v>604</v>
      </c>
      <c r="U4941">
        <v>9</v>
      </c>
      <c r="V4941">
        <v>14</v>
      </c>
      <c r="X4941">
        <v>1098824</v>
      </c>
      <c r="Y4941" t="s">
        <v>122</v>
      </c>
      <c r="Z4941">
        <v>110</v>
      </c>
      <c r="AA4941" t="s">
        <v>123</v>
      </c>
      <c r="AB4941" t="s">
        <v>124</v>
      </c>
      <c r="AC4941">
        <v>193</v>
      </c>
    </row>
    <row r="4942" spans="1:29" x14ac:dyDescent="0.25">
      <c r="A4942">
        <v>345</v>
      </c>
      <c r="B4942">
        <v>345102</v>
      </c>
      <c r="C4942" t="s">
        <v>78</v>
      </c>
      <c r="D4942">
        <v>6150</v>
      </c>
      <c r="E4942">
        <v>148.19999999999999</v>
      </c>
      <c r="F4942" s="1">
        <v>41884</v>
      </c>
      <c r="G4942" t="s">
        <v>119</v>
      </c>
      <c r="H4942" t="s">
        <v>602</v>
      </c>
      <c r="I4942" t="s">
        <v>925</v>
      </c>
      <c r="K4942">
        <v>301770</v>
      </c>
      <c r="L4942">
        <v>190682</v>
      </c>
      <c r="Q4942" t="s">
        <v>604</v>
      </c>
      <c r="U4942">
        <v>9</v>
      </c>
      <c r="V4942">
        <v>14</v>
      </c>
      <c r="X4942">
        <v>1098824</v>
      </c>
      <c r="Y4942" t="s">
        <v>122</v>
      </c>
      <c r="Z4942">
        <v>110</v>
      </c>
      <c r="AA4942" t="s">
        <v>123</v>
      </c>
      <c r="AB4942" t="s">
        <v>124</v>
      </c>
      <c r="AC4942">
        <v>194</v>
      </c>
    </row>
    <row r="4943" spans="1:29" x14ac:dyDescent="0.25">
      <c r="A4943">
        <v>345</v>
      </c>
      <c r="B4943">
        <v>345102</v>
      </c>
      <c r="C4943" t="s">
        <v>78</v>
      </c>
      <c r="D4943">
        <v>6150</v>
      </c>
      <c r="E4943">
        <v>148.19999999999999</v>
      </c>
      <c r="F4943" s="1">
        <v>41884</v>
      </c>
      <c r="G4943" t="s">
        <v>119</v>
      </c>
      <c r="H4943" t="s">
        <v>602</v>
      </c>
      <c r="I4943" t="s">
        <v>926</v>
      </c>
      <c r="K4943">
        <v>301770</v>
      </c>
      <c r="L4943">
        <v>190682</v>
      </c>
      <c r="Q4943" t="s">
        <v>604</v>
      </c>
      <c r="U4943">
        <v>9</v>
      </c>
      <c r="V4943">
        <v>14</v>
      </c>
      <c r="X4943">
        <v>1098824</v>
      </c>
      <c r="Y4943" t="s">
        <v>122</v>
      </c>
      <c r="Z4943">
        <v>110</v>
      </c>
      <c r="AA4943" t="s">
        <v>123</v>
      </c>
      <c r="AB4943" t="s">
        <v>124</v>
      </c>
      <c r="AC4943">
        <v>195</v>
      </c>
    </row>
    <row r="4944" spans="1:29" x14ac:dyDescent="0.25">
      <c r="A4944">
        <v>345</v>
      </c>
      <c r="B4944">
        <v>345102</v>
      </c>
      <c r="C4944" t="s">
        <v>78</v>
      </c>
      <c r="D4944">
        <v>6150</v>
      </c>
      <c r="E4944">
        <v>148.19999999999999</v>
      </c>
      <c r="F4944" s="1">
        <v>41884</v>
      </c>
      <c r="G4944" t="s">
        <v>119</v>
      </c>
      <c r="H4944" t="s">
        <v>602</v>
      </c>
      <c r="I4944" t="s">
        <v>927</v>
      </c>
      <c r="K4944">
        <v>301770</v>
      </c>
      <c r="L4944">
        <v>190682</v>
      </c>
      <c r="Q4944" t="s">
        <v>604</v>
      </c>
      <c r="U4944">
        <v>9</v>
      </c>
      <c r="V4944">
        <v>14</v>
      </c>
      <c r="X4944">
        <v>1098824</v>
      </c>
      <c r="Y4944" t="s">
        <v>122</v>
      </c>
      <c r="Z4944">
        <v>110</v>
      </c>
      <c r="AA4944" t="s">
        <v>123</v>
      </c>
      <c r="AB4944" t="s">
        <v>124</v>
      </c>
      <c r="AC4944">
        <v>196</v>
      </c>
    </row>
    <row r="4945" spans="1:29" x14ac:dyDescent="0.25">
      <c r="A4945">
        <v>345</v>
      </c>
      <c r="B4945">
        <v>345102</v>
      </c>
      <c r="C4945" t="s">
        <v>78</v>
      </c>
      <c r="D4945">
        <v>6150</v>
      </c>
      <c r="E4945">
        <v>148.19999999999999</v>
      </c>
      <c r="F4945" s="1">
        <v>41884</v>
      </c>
      <c r="G4945" t="s">
        <v>119</v>
      </c>
      <c r="H4945" t="s">
        <v>602</v>
      </c>
      <c r="I4945" t="s">
        <v>928</v>
      </c>
      <c r="K4945">
        <v>301770</v>
      </c>
      <c r="L4945">
        <v>190682</v>
      </c>
      <c r="Q4945" t="s">
        <v>604</v>
      </c>
      <c r="U4945">
        <v>9</v>
      </c>
      <c r="V4945">
        <v>14</v>
      </c>
      <c r="X4945">
        <v>1098824</v>
      </c>
      <c r="Y4945" t="s">
        <v>122</v>
      </c>
      <c r="Z4945">
        <v>110</v>
      </c>
      <c r="AA4945" t="s">
        <v>123</v>
      </c>
      <c r="AB4945" t="s">
        <v>124</v>
      </c>
      <c r="AC4945">
        <v>197</v>
      </c>
    </row>
    <row r="4946" spans="1:29" x14ac:dyDescent="0.25">
      <c r="A4946">
        <v>345</v>
      </c>
      <c r="B4946">
        <v>345102</v>
      </c>
      <c r="C4946" t="s">
        <v>78</v>
      </c>
      <c r="D4946">
        <v>6150</v>
      </c>
      <c r="E4946">
        <v>148.19999999999999</v>
      </c>
      <c r="F4946" s="1">
        <v>41884</v>
      </c>
      <c r="G4946" t="s">
        <v>119</v>
      </c>
      <c r="H4946" t="s">
        <v>602</v>
      </c>
      <c r="I4946" t="s">
        <v>929</v>
      </c>
      <c r="K4946">
        <v>301770</v>
      </c>
      <c r="L4946">
        <v>190682</v>
      </c>
      <c r="Q4946" t="s">
        <v>604</v>
      </c>
      <c r="U4946">
        <v>9</v>
      </c>
      <c r="V4946">
        <v>14</v>
      </c>
      <c r="X4946">
        <v>1098824</v>
      </c>
      <c r="Y4946" t="s">
        <v>122</v>
      </c>
      <c r="Z4946">
        <v>110</v>
      </c>
      <c r="AA4946" t="s">
        <v>123</v>
      </c>
      <c r="AB4946" t="s">
        <v>124</v>
      </c>
      <c r="AC4946">
        <v>198</v>
      </c>
    </row>
    <row r="4947" spans="1:29" x14ac:dyDescent="0.25">
      <c r="A4947">
        <v>345</v>
      </c>
      <c r="B4947">
        <v>345102</v>
      </c>
      <c r="C4947" t="s">
        <v>78</v>
      </c>
      <c r="D4947">
        <v>6150</v>
      </c>
      <c r="E4947">
        <v>74.099999999999994</v>
      </c>
      <c r="F4947" s="1">
        <v>41884</v>
      </c>
      <c r="G4947" t="s">
        <v>119</v>
      </c>
      <c r="H4947" t="s">
        <v>602</v>
      </c>
      <c r="I4947" t="s">
        <v>930</v>
      </c>
      <c r="K4947">
        <v>301770</v>
      </c>
      <c r="L4947">
        <v>190682</v>
      </c>
      <c r="Q4947" t="s">
        <v>604</v>
      </c>
      <c r="U4947">
        <v>9</v>
      </c>
      <c r="V4947">
        <v>14</v>
      </c>
      <c r="X4947">
        <v>1098825</v>
      </c>
      <c r="Y4947" t="s">
        <v>122</v>
      </c>
      <c r="Z4947">
        <v>110</v>
      </c>
      <c r="AA4947" t="s">
        <v>123</v>
      </c>
      <c r="AB4947" t="s">
        <v>124</v>
      </c>
      <c r="AC4947">
        <v>199</v>
      </c>
    </row>
    <row r="4948" spans="1:29" x14ac:dyDescent="0.25">
      <c r="A4948">
        <v>345</v>
      </c>
      <c r="B4948">
        <v>345101</v>
      </c>
      <c r="C4948" t="s">
        <v>78</v>
      </c>
      <c r="D4948">
        <v>6150</v>
      </c>
      <c r="E4948">
        <v>185.25</v>
      </c>
      <c r="F4948" s="1">
        <v>41884</v>
      </c>
      <c r="G4948" t="s">
        <v>119</v>
      </c>
      <c r="H4948" t="s">
        <v>602</v>
      </c>
      <c r="I4948" t="s">
        <v>931</v>
      </c>
      <c r="K4948">
        <v>301770</v>
      </c>
      <c r="L4948">
        <v>190682</v>
      </c>
      <c r="Q4948" t="s">
        <v>604</v>
      </c>
      <c r="U4948">
        <v>9</v>
      </c>
      <c r="V4948">
        <v>14</v>
      </c>
      <c r="X4948">
        <v>1098828</v>
      </c>
      <c r="Y4948" t="s">
        <v>122</v>
      </c>
      <c r="Z4948">
        <v>110</v>
      </c>
      <c r="AA4948" t="s">
        <v>123</v>
      </c>
      <c r="AB4948" t="s">
        <v>124</v>
      </c>
      <c r="AC4948">
        <v>200</v>
      </c>
    </row>
    <row r="4949" spans="1:29" x14ac:dyDescent="0.25">
      <c r="A4949">
        <v>345</v>
      </c>
      <c r="B4949">
        <v>345101</v>
      </c>
      <c r="C4949" t="s">
        <v>78</v>
      </c>
      <c r="D4949">
        <v>6150</v>
      </c>
      <c r="E4949">
        <v>111.15</v>
      </c>
      <c r="F4949" s="1">
        <v>41884</v>
      </c>
      <c r="G4949" t="s">
        <v>119</v>
      </c>
      <c r="H4949" t="s">
        <v>602</v>
      </c>
      <c r="I4949" t="s">
        <v>932</v>
      </c>
      <c r="K4949">
        <v>301770</v>
      </c>
      <c r="L4949">
        <v>190682</v>
      </c>
      <c r="Q4949" t="s">
        <v>604</v>
      </c>
      <c r="U4949">
        <v>9</v>
      </c>
      <c r="V4949">
        <v>14</v>
      </c>
      <c r="X4949">
        <v>1098828</v>
      </c>
      <c r="Y4949" t="s">
        <v>122</v>
      </c>
      <c r="Z4949">
        <v>110</v>
      </c>
      <c r="AA4949" t="s">
        <v>123</v>
      </c>
      <c r="AB4949" t="s">
        <v>124</v>
      </c>
      <c r="AC4949">
        <v>201</v>
      </c>
    </row>
    <row r="4950" spans="1:29" x14ac:dyDescent="0.25">
      <c r="A4950">
        <v>345</v>
      </c>
      <c r="B4950">
        <v>345102</v>
      </c>
      <c r="C4950" t="s">
        <v>78</v>
      </c>
      <c r="D4950">
        <v>6150</v>
      </c>
      <c r="E4950">
        <v>76</v>
      </c>
      <c r="F4950" s="1">
        <v>41884</v>
      </c>
      <c r="G4950" t="s">
        <v>119</v>
      </c>
      <c r="H4950" t="s">
        <v>602</v>
      </c>
      <c r="I4950" t="s">
        <v>933</v>
      </c>
      <c r="K4950">
        <v>301770</v>
      </c>
      <c r="L4950">
        <v>190682</v>
      </c>
      <c r="Q4950" t="s">
        <v>604</v>
      </c>
      <c r="U4950">
        <v>9</v>
      </c>
      <c r="V4950">
        <v>14</v>
      </c>
      <c r="X4950">
        <v>1098942</v>
      </c>
      <c r="Y4950" t="s">
        <v>122</v>
      </c>
      <c r="Z4950">
        <v>110</v>
      </c>
      <c r="AA4950" t="s">
        <v>123</v>
      </c>
      <c r="AB4950" t="s">
        <v>124</v>
      </c>
      <c r="AC4950">
        <v>210</v>
      </c>
    </row>
    <row r="4951" spans="1:29" x14ac:dyDescent="0.25">
      <c r="A4951">
        <v>345</v>
      </c>
      <c r="B4951">
        <v>345102</v>
      </c>
      <c r="C4951" t="s">
        <v>78</v>
      </c>
      <c r="D4951">
        <v>6150</v>
      </c>
      <c r="E4951">
        <v>304</v>
      </c>
      <c r="F4951" s="1">
        <v>41884</v>
      </c>
      <c r="G4951" t="s">
        <v>119</v>
      </c>
      <c r="H4951" t="s">
        <v>602</v>
      </c>
      <c r="I4951" t="s">
        <v>934</v>
      </c>
      <c r="K4951">
        <v>301770</v>
      </c>
      <c r="L4951">
        <v>190682</v>
      </c>
      <c r="Q4951" t="s">
        <v>604</v>
      </c>
      <c r="U4951">
        <v>9</v>
      </c>
      <c r="V4951">
        <v>14</v>
      </c>
      <c r="X4951">
        <v>1098942</v>
      </c>
      <c r="Y4951" t="s">
        <v>122</v>
      </c>
      <c r="Z4951">
        <v>110</v>
      </c>
      <c r="AA4951" t="s">
        <v>123</v>
      </c>
      <c r="AB4951" t="s">
        <v>124</v>
      </c>
      <c r="AC4951">
        <v>211</v>
      </c>
    </row>
    <row r="4952" spans="1:29" x14ac:dyDescent="0.25">
      <c r="A4952">
        <v>345</v>
      </c>
      <c r="B4952">
        <v>345102</v>
      </c>
      <c r="C4952" t="s">
        <v>78</v>
      </c>
      <c r="D4952">
        <v>6150</v>
      </c>
      <c r="E4952">
        <v>148.19999999999999</v>
      </c>
      <c r="F4952" s="1">
        <v>41884</v>
      </c>
      <c r="G4952" t="s">
        <v>119</v>
      </c>
      <c r="H4952" t="s">
        <v>602</v>
      </c>
      <c r="I4952" t="s">
        <v>935</v>
      </c>
      <c r="K4952">
        <v>301770</v>
      </c>
      <c r="L4952">
        <v>190682</v>
      </c>
      <c r="Q4952" t="s">
        <v>604</v>
      </c>
      <c r="U4952">
        <v>9</v>
      </c>
      <c r="V4952">
        <v>14</v>
      </c>
      <c r="X4952">
        <v>1099394</v>
      </c>
      <c r="Y4952" t="s">
        <v>122</v>
      </c>
      <c r="Z4952">
        <v>110</v>
      </c>
      <c r="AA4952" t="s">
        <v>123</v>
      </c>
      <c r="AB4952" t="s">
        <v>124</v>
      </c>
      <c r="AC4952">
        <v>376</v>
      </c>
    </row>
    <row r="4953" spans="1:29" x14ac:dyDescent="0.25">
      <c r="A4953">
        <v>345</v>
      </c>
      <c r="B4953">
        <v>345102</v>
      </c>
      <c r="C4953" t="s">
        <v>78</v>
      </c>
      <c r="D4953">
        <v>6150</v>
      </c>
      <c r="E4953">
        <v>148.19999999999999</v>
      </c>
      <c r="F4953" s="1">
        <v>41884</v>
      </c>
      <c r="G4953" t="s">
        <v>119</v>
      </c>
      <c r="H4953" t="s">
        <v>602</v>
      </c>
      <c r="I4953" t="s">
        <v>936</v>
      </c>
      <c r="K4953">
        <v>301770</v>
      </c>
      <c r="L4953">
        <v>190682</v>
      </c>
      <c r="Q4953" t="s">
        <v>604</v>
      </c>
      <c r="U4953">
        <v>9</v>
      </c>
      <c r="V4953">
        <v>14</v>
      </c>
      <c r="X4953">
        <v>1099394</v>
      </c>
      <c r="Y4953" t="s">
        <v>122</v>
      </c>
      <c r="Z4953">
        <v>110</v>
      </c>
      <c r="AA4953" t="s">
        <v>123</v>
      </c>
      <c r="AB4953" t="s">
        <v>124</v>
      </c>
      <c r="AC4953">
        <v>377</v>
      </c>
    </row>
    <row r="4954" spans="1:29" x14ac:dyDescent="0.25">
      <c r="A4954">
        <v>345</v>
      </c>
      <c r="B4954">
        <v>345102</v>
      </c>
      <c r="C4954" t="s">
        <v>78</v>
      </c>
      <c r="D4954">
        <v>6150</v>
      </c>
      <c r="E4954">
        <v>222.3</v>
      </c>
      <c r="F4954" s="1">
        <v>41884</v>
      </c>
      <c r="G4954" t="s">
        <v>119</v>
      </c>
      <c r="H4954" t="s">
        <v>602</v>
      </c>
      <c r="I4954" t="s">
        <v>937</v>
      </c>
      <c r="K4954">
        <v>301770</v>
      </c>
      <c r="L4954">
        <v>190682</v>
      </c>
      <c r="Q4954" t="s">
        <v>604</v>
      </c>
      <c r="U4954">
        <v>9</v>
      </c>
      <c r="V4954">
        <v>14</v>
      </c>
      <c r="X4954">
        <v>1099394</v>
      </c>
      <c r="Y4954" t="s">
        <v>122</v>
      </c>
      <c r="Z4954">
        <v>110</v>
      </c>
      <c r="AA4954" t="s">
        <v>123</v>
      </c>
      <c r="AB4954" t="s">
        <v>124</v>
      </c>
      <c r="AC4954">
        <v>378</v>
      </c>
    </row>
    <row r="4955" spans="1:29" x14ac:dyDescent="0.25">
      <c r="A4955">
        <v>345</v>
      </c>
      <c r="B4955">
        <v>345102</v>
      </c>
      <c r="C4955" t="s">
        <v>78</v>
      </c>
      <c r="D4955">
        <v>6150</v>
      </c>
      <c r="E4955">
        <v>148.19999999999999</v>
      </c>
      <c r="F4955" s="1">
        <v>41884</v>
      </c>
      <c r="G4955" t="s">
        <v>119</v>
      </c>
      <c r="H4955" t="s">
        <v>602</v>
      </c>
      <c r="I4955" t="s">
        <v>938</v>
      </c>
      <c r="K4955">
        <v>301770</v>
      </c>
      <c r="L4955">
        <v>190682</v>
      </c>
      <c r="Q4955" t="s">
        <v>604</v>
      </c>
      <c r="U4955">
        <v>9</v>
      </c>
      <c r="V4955">
        <v>14</v>
      </c>
      <c r="X4955">
        <v>1099394</v>
      </c>
      <c r="Y4955" t="s">
        <v>122</v>
      </c>
      <c r="Z4955">
        <v>110</v>
      </c>
      <c r="AA4955" t="s">
        <v>123</v>
      </c>
      <c r="AB4955" t="s">
        <v>124</v>
      </c>
      <c r="AC4955">
        <v>379</v>
      </c>
    </row>
    <row r="4956" spans="1:29" x14ac:dyDescent="0.25">
      <c r="A4956">
        <v>345</v>
      </c>
      <c r="B4956">
        <v>345102</v>
      </c>
      <c r="C4956" t="s">
        <v>78</v>
      </c>
      <c r="D4956">
        <v>6150</v>
      </c>
      <c r="E4956">
        <v>148.19999999999999</v>
      </c>
      <c r="F4956" s="1">
        <v>41884</v>
      </c>
      <c r="G4956" t="s">
        <v>119</v>
      </c>
      <c r="H4956" t="s">
        <v>602</v>
      </c>
      <c r="I4956" t="s">
        <v>939</v>
      </c>
      <c r="K4956">
        <v>301770</v>
      </c>
      <c r="L4956">
        <v>190682</v>
      </c>
      <c r="Q4956" t="s">
        <v>604</v>
      </c>
      <c r="U4956">
        <v>9</v>
      </c>
      <c r="V4956">
        <v>14</v>
      </c>
      <c r="X4956">
        <v>1099394</v>
      </c>
      <c r="Y4956" t="s">
        <v>122</v>
      </c>
      <c r="Z4956">
        <v>110</v>
      </c>
      <c r="AA4956" t="s">
        <v>123</v>
      </c>
      <c r="AB4956" t="s">
        <v>124</v>
      </c>
      <c r="AC4956">
        <v>380</v>
      </c>
    </row>
    <row r="4957" spans="1:29" x14ac:dyDescent="0.25">
      <c r="A4957">
        <v>345</v>
      </c>
      <c r="B4957">
        <v>345102</v>
      </c>
      <c r="C4957" t="s">
        <v>78</v>
      </c>
      <c r="D4957">
        <v>6150</v>
      </c>
      <c r="E4957">
        <v>148.19999999999999</v>
      </c>
      <c r="F4957" s="1">
        <v>41884</v>
      </c>
      <c r="G4957" t="s">
        <v>119</v>
      </c>
      <c r="H4957" t="s">
        <v>602</v>
      </c>
      <c r="I4957" t="s">
        <v>940</v>
      </c>
      <c r="K4957">
        <v>301770</v>
      </c>
      <c r="L4957">
        <v>190682</v>
      </c>
      <c r="Q4957" t="s">
        <v>604</v>
      </c>
      <c r="U4957">
        <v>9</v>
      </c>
      <c r="V4957">
        <v>14</v>
      </c>
      <c r="X4957">
        <v>1099394</v>
      </c>
      <c r="Y4957" t="s">
        <v>122</v>
      </c>
      <c r="Z4957">
        <v>110</v>
      </c>
      <c r="AA4957" t="s">
        <v>123</v>
      </c>
      <c r="AB4957" t="s">
        <v>124</v>
      </c>
      <c r="AC4957">
        <v>381</v>
      </c>
    </row>
    <row r="4958" spans="1:29" x14ac:dyDescent="0.25">
      <c r="A4958">
        <v>345</v>
      </c>
      <c r="B4958">
        <v>345102</v>
      </c>
      <c r="C4958" t="s">
        <v>78</v>
      </c>
      <c r="D4958">
        <v>6150</v>
      </c>
      <c r="E4958">
        <v>148.19999999999999</v>
      </c>
      <c r="F4958" s="1">
        <v>41884</v>
      </c>
      <c r="G4958" t="s">
        <v>119</v>
      </c>
      <c r="H4958" t="s">
        <v>602</v>
      </c>
      <c r="I4958" t="s">
        <v>941</v>
      </c>
      <c r="K4958">
        <v>301770</v>
      </c>
      <c r="L4958">
        <v>190682</v>
      </c>
      <c r="Q4958" t="s">
        <v>604</v>
      </c>
      <c r="U4958">
        <v>9</v>
      </c>
      <c r="V4958">
        <v>14</v>
      </c>
      <c r="X4958">
        <v>1099394</v>
      </c>
      <c r="Y4958" t="s">
        <v>122</v>
      </c>
      <c r="Z4958">
        <v>110</v>
      </c>
      <c r="AA4958" t="s">
        <v>123</v>
      </c>
      <c r="AB4958" t="s">
        <v>124</v>
      </c>
      <c r="AC4958">
        <v>382</v>
      </c>
    </row>
    <row r="4959" spans="1:29" x14ac:dyDescent="0.25">
      <c r="A4959">
        <v>345</v>
      </c>
      <c r="B4959">
        <v>345102</v>
      </c>
      <c r="C4959" t="s">
        <v>78</v>
      </c>
      <c r="D4959">
        <v>6150</v>
      </c>
      <c r="E4959">
        <v>111.15</v>
      </c>
      <c r="F4959" s="1">
        <v>41884</v>
      </c>
      <c r="G4959" t="s">
        <v>119</v>
      </c>
      <c r="H4959" t="s">
        <v>602</v>
      </c>
      <c r="I4959" t="s">
        <v>942</v>
      </c>
      <c r="K4959">
        <v>301770</v>
      </c>
      <c r="L4959">
        <v>190682</v>
      </c>
      <c r="Q4959" t="s">
        <v>604</v>
      </c>
      <c r="U4959">
        <v>9</v>
      </c>
      <c r="V4959">
        <v>14</v>
      </c>
      <c r="X4959">
        <v>1099689</v>
      </c>
      <c r="Y4959" t="s">
        <v>122</v>
      </c>
      <c r="Z4959">
        <v>110</v>
      </c>
      <c r="AA4959" t="s">
        <v>123</v>
      </c>
      <c r="AB4959" t="s">
        <v>124</v>
      </c>
      <c r="AC4959">
        <v>639</v>
      </c>
    </row>
    <row r="4960" spans="1:29" x14ac:dyDescent="0.25">
      <c r="A4960">
        <v>345</v>
      </c>
      <c r="B4960">
        <v>345102</v>
      </c>
      <c r="C4960" t="s">
        <v>78</v>
      </c>
      <c r="D4960">
        <v>6150</v>
      </c>
      <c r="E4960">
        <v>37.049999999999997</v>
      </c>
      <c r="F4960" s="1">
        <v>41884</v>
      </c>
      <c r="G4960" t="s">
        <v>119</v>
      </c>
      <c r="H4960" t="s">
        <v>602</v>
      </c>
      <c r="I4960" t="s">
        <v>943</v>
      </c>
      <c r="K4960">
        <v>301770</v>
      </c>
      <c r="L4960">
        <v>190682</v>
      </c>
      <c r="Q4960" t="s">
        <v>604</v>
      </c>
      <c r="U4960">
        <v>9</v>
      </c>
      <c r="V4960">
        <v>14</v>
      </c>
      <c r="X4960">
        <v>1099689</v>
      </c>
      <c r="Y4960" t="s">
        <v>122</v>
      </c>
      <c r="Z4960">
        <v>110</v>
      </c>
      <c r="AA4960" t="s">
        <v>123</v>
      </c>
      <c r="AB4960" t="s">
        <v>124</v>
      </c>
      <c r="AC4960">
        <v>640</v>
      </c>
    </row>
    <row r="4961" spans="1:29" x14ac:dyDescent="0.25">
      <c r="A4961">
        <v>345</v>
      </c>
      <c r="B4961">
        <v>345102</v>
      </c>
      <c r="C4961" t="s">
        <v>78</v>
      </c>
      <c r="D4961">
        <v>6150</v>
      </c>
      <c r="E4961">
        <v>74.099999999999994</v>
      </c>
      <c r="F4961" s="1">
        <v>41884</v>
      </c>
      <c r="G4961" t="s">
        <v>119</v>
      </c>
      <c r="H4961" t="s">
        <v>602</v>
      </c>
      <c r="I4961" t="s">
        <v>944</v>
      </c>
      <c r="K4961">
        <v>301770</v>
      </c>
      <c r="L4961">
        <v>190682</v>
      </c>
      <c r="Q4961" t="s">
        <v>604</v>
      </c>
      <c r="U4961">
        <v>9</v>
      </c>
      <c r="V4961">
        <v>14</v>
      </c>
      <c r="X4961">
        <v>1099689</v>
      </c>
      <c r="Y4961" t="s">
        <v>122</v>
      </c>
      <c r="Z4961">
        <v>110</v>
      </c>
      <c r="AA4961" t="s">
        <v>123</v>
      </c>
      <c r="AB4961" t="s">
        <v>124</v>
      </c>
      <c r="AC4961">
        <v>641</v>
      </c>
    </row>
    <row r="4962" spans="1:29" x14ac:dyDescent="0.25">
      <c r="A4962">
        <v>345</v>
      </c>
      <c r="B4962">
        <v>345102</v>
      </c>
      <c r="C4962" t="s">
        <v>78</v>
      </c>
      <c r="D4962">
        <v>6150</v>
      </c>
      <c r="E4962">
        <v>185.25</v>
      </c>
      <c r="F4962" s="1">
        <v>41884</v>
      </c>
      <c r="G4962" t="s">
        <v>119</v>
      </c>
      <c r="H4962" t="s">
        <v>602</v>
      </c>
      <c r="I4962" t="s">
        <v>945</v>
      </c>
      <c r="K4962">
        <v>301770</v>
      </c>
      <c r="L4962">
        <v>190682</v>
      </c>
      <c r="Q4962" t="s">
        <v>604</v>
      </c>
      <c r="U4962">
        <v>9</v>
      </c>
      <c r="V4962">
        <v>14</v>
      </c>
      <c r="X4962">
        <v>1099689</v>
      </c>
      <c r="Y4962" t="s">
        <v>122</v>
      </c>
      <c r="Z4962">
        <v>110</v>
      </c>
      <c r="AA4962" t="s">
        <v>123</v>
      </c>
      <c r="AB4962" t="s">
        <v>124</v>
      </c>
      <c r="AC4962">
        <v>642</v>
      </c>
    </row>
    <row r="4963" spans="1:29" x14ac:dyDescent="0.25">
      <c r="A4963">
        <v>345</v>
      </c>
      <c r="B4963">
        <v>345102</v>
      </c>
      <c r="C4963" t="s">
        <v>78</v>
      </c>
      <c r="D4963">
        <v>6150</v>
      </c>
      <c r="E4963">
        <v>74.099999999999994</v>
      </c>
      <c r="F4963" s="1">
        <v>41884</v>
      </c>
      <c r="G4963" t="s">
        <v>119</v>
      </c>
      <c r="H4963" t="s">
        <v>602</v>
      </c>
      <c r="I4963" t="s">
        <v>946</v>
      </c>
      <c r="K4963">
        <v>301770</v>
      </c>
      <c r="L4963">
        <v>190682</v>
      </c>
      <c r="Q4963" t="s">
        <v>604</v>
      </c>
      <c r="U4963">
        <v>9</v>
      </c>
      <c r="V4963">
        <v>14</v>
      </c>
      <c r="X4963">
        <v>1099689</v>
      </c>
      <c r="Y4963" t="s">
        <v>122</v>
      </c>
      <c r="Z4963">
        <v>110</v>
      </c>
      <c r="AA4963" t="s">
        <v>123</v>
      </c>
      <c r="AB4963" t="s">
        <v>124</v>
      </c>
      <c r="AC4963">
        <v>643</v>
      </c>
    </row>
    <row r="4964" spans="1:29" x14ac:dyDescent="0.25">
      <c r="A4964">
        <v>345</v>
      </c>
      <c r="B4964">
        <v>345102</v>
      </c>
      <c r="C4964" t="s">
        <v>78</v>
      </c>
      <c r="D4964">
        <v>6150</v>
      </c>
      <c r="E4964">
        <v>185.25</v>
      </c>
      <c r="F4964" s="1">
        <v>41884</v>
      </c>
      <c r="G4964" t="s">
        <v>119</v>
      </c>
      <c r="H4964" t="s">
        <v>602</v>
      </c>
      <c r="I4964" t="s">
        <v>947</v>
      </c>
      <c r="K4964">
        <v>301770</v>
      </c>
      <c r="L4964">
        <v>190682</v>
      </c>
      <c r="Q4964" t="s">
        <v>604</v>
      </c>
      <c r="U4964">
        <v>9</v>
      </c>
      <c r="V4964">
        <v>14</v>
      </c>
      <c r="X4964">
        <v>1099689</v>
      </c>
      <c r="Y4964" t="s">
        <v>122</v>
      </c>
      <c r="Z4964">
        <v>110</v>
      </c>
      <c r="AA4964" t="s">
        <v>123</v>
      </c>
      <c r="AB4964" t="s">
        <v>124</v>
      </c>
      <c r="AC4964">
        <v>644</v>
      </c>
    </row>
    <row r="4965" spans="1:29" x14ac:dyDescent="0.25">
      <c r="A4965">
        <v>345</v>
      </c>
      <c r="B4965">
        <v>345101</v>
      </c>
      <c r="C4965" t="s">
        <v>78</v>
      </c>
      <c r="D4965">
        <v>6150</v>
      </c>
      <c r="E4965">
        <v>185.25</v>
      </c>
      <c r="F4965" s="1">
        <v>41884</v>
      </c>
      <c r="G4965" t="s">
        <v>119</v>
      </c>
      <c r="H4965" t="s">
        <v>602</v>
      </c>
      <c r="I4965" t="s">
        <v>948</v>
      </c>
      <c r="K4965">
        <v>301770</v>
      </c>
      <c r="L4965">
        <v>190682</v>
      </c>
      <c r="Q4965" t="s">
        <v>604</v>
      </c>
      <c r="U4965">
        <v>9</v>
      </c>
      <c r="V4965">
        <v>14</v>
      </c>
      <c r="X4965">
        <v>1099936</v>
      </c>
      <c r="Y4965" t="s">
        <v>122</v>
      </c>
      <c r="Z4965">
        <v>110</v>
      </c>
      <c r="AA4965" t="s">
        <v>123</v>
      </c>
      <c r="AB4965" t="s">
        <v>124</v>
      </c>
      <c r="AC4965">
        <v>695</v>
      </c>
    </row>
    <row r="4966" spans="1:29" x14ac:dyDescent="0.25">
      <c r="A4966">
        <v>345</v>
      </c>
      <c r="B4966">
        <v>345101</v>
      </c>
      <c r="C4966" t="s">
        <v>78</v>
      </c>
      <c r="D4966">
        <v>6150</v>
      </c>
      <c r="E4966">
        <v>111.15</v>
      </c>
      <c r="F4966" s="1">
        <v>41884</v>
      </c>
      <c r="G4966" t="s">
        <v>119</v>
      </c>
      <c r="H4966" t="s">
        <v>602</v>
      </c>
      <c r="I4966" t="s">
        <v>949</v>
      </c>
      <c r="K4966">
        <v>301770</v>
      </c>
      <c r="L4966">
        <v>190682</v>
      </c>
      <c r="Q4966" t="s">
        <v>604</v>
      </c>
      <c r="U4966">
        <v>9</v>
      </c>
      <c r="V4966">
        <v>14</v>
      </c>
      <c r="X4966">
        <v>1099936</v>
      </c>
      <c r="Y4966" t="s">
        <v>122</v>
      </c>
      <c r="Z4966">
        <v>110</v>
      </c>
      <c r="AA4966" t="s">
        <v>123</v>
      </c>
      <c r="AB4966" t="s">
        <v>124</v>
      </c>
      <c r="AC4966">
        <v>696</v>
      </c>
    </row>
    <row r="4967" spans="1:29" x14ac:dyDescent="0.25">
      <c r="A4967">
        <v>345</v>
      </c>
      <c r="B4967">
        <v>345101</v>
      </c>
      <c r="C4967" t="s">
        <v>78</v>
      </c>
      <c r="D4967">
        <v>6150</v>
      </c>
      <c r="E4967">
        <v>296.39999999999998</v>
      </c>
      <c r="F4967" s="1">
        <v>41884</v>
      </c>
      <c r="G4967" t="s">
        <v>119</v>
      </c>
      <c r="H4967" t="s">
        <v>602</v>
      </c>
      <c r="I4967" t="s">
        <v>950</v>
      </c>
      <c r="K4967">
        <v>301770</v>
      </c>
      <c r="L4967">
        <v>190682</v>
      </c>
      <c r="Q4967" t="s">
        <v>604</v>
      </c>
      <c r="U4967">
        <v>9</v>
      </c>
      <c r="V4967">
        <v>14</v>
      </c>
      <c r="X4967">
        <v>1099936</v>
      </c>
      <c r="Y4967" t="s">
        <v>122</v>
      </c>
      <c r="Z4967">
        <v>110</v>
      </c>
      <c r="AA4967" t="s">
        <v>123</v>
      </c>
      <c r="AB4967" t="s">
        <v>124</v>
      </c>
      <c r="AC4967">
        <v>697</v>
      </c>
    </row>
    <row r="4968" spans="1:29" x14ac:dyDescent="0.25">
      <c r="A4968">
        <v>345</v>
      </c>
      <c r="B4968">
        <v>345102</v>
      </c>
      <c r="C4968" t="s">
        <v>78</v>
      </c>
      <c r="D4968">
        <v>6150</v>
      </c>
      <c r="E4968">
        <v>-333.45</v>
      </c>
      <c r="F4968" s="1">
        <v>41884</v>
      </c>
      <c r="G4968" t="s">
        <v>119</v>
      </c>
      <c r="H4968" t="s">
        <v>602</v>
      </c>
      <c r="K4968">
        <v>301771</v>
      </c>
      <c r="L4968">
        <v>190682</v>
      </c>
      <c r="Q4968" t="s">
        <v>737</v>
      </c>
      <c r="U4968">
        <v>9</v>
      </c>
      <c r="V4968">
        <v>14</v>
      </c>
      <c r="X4968">
        <v>1098821</v>
      </c>
      <c r="Y4968" t="s">
        <v>122</v>
      </c>
      <c r="Z4968">
        <v>110</v>
      </c>
      <c r="AA4968" t="s">
        <v>123</v>
      </c>
      <c r="AB4968" t="s">
        <v>124</v>
      </c>
      <c r="AC4968">
        <v>441</v>
      </c>
    </row>
    <row r="4969" spans="1:29" x14ac:dyDescent="0.25">
      <c r="A4969">
        <v>345</v>
      </c>
      <c r="B4969">
        <v>345102</v>
      </c>
      <c r="C4969" t="s">
        <v>78</v>
      </c>
      <c r="D4969">
        <v>6150</v>
      </c>
      <c r="E4969">
        <v>-666.9</v>
      </c>
      <c r="F4969" s="1">
        <v>41884</v>
      </c>
      <c r="G4969" t="s">
        <v>119</v>
      </c>
      <c r="H4969" t="s">
        <v>602</v>
      </c>
      <c r="K4969">
        <v>301771</v>
      </c>
      <c r="L4969">
        <v>190682</v>
      </c>
      <c r="Q4969" t="s">
        <v>737</v>
      </c>
      <c r="U4969">
        <v>9</v>
      </c>
      <c r="V4969">
        <v>14</v>
      </c>
      <c r="X4969">
        <v>1098822</v>
      </c>
      <c r="Y4969" t="s">
        <v>122</v>
      </c>
      <c r="Z4969">
        <v>110</v>
      </c>
      <c r="AA4969" t="s">
        <v>123</v>
      </c>
      <c r="AB4969" t="s">
        <v>124</v>
      </c>
      <c r="AC4969">
        <v>442</v>
      </c>
    </row>
    <row r="4970" spans="1:29" x14ac:dyDescent="0.25">
      <c r="A4970">
        <v>345</v>
      </c>
      <c r="B4970">
        <v>345102</v>
      </c>
      <c r="C4970" t="s">
        <v>78</v>
      </c>
      <c r="D4970">
        <v>6150</v>
      </c>
      <c r="E4970">
        <v>-1259.7</v>
      </c>
      <c r="F4970" s="1">
        <v>41884</v>
      </c>
      <c r="G4970" t="s">
        <v>119</v>
      </c>
      <c r="H4970" t="s">
        <v>602</v>
      </c>
      <c r="K4970">
        <v>301771</v>
      </c>
      <c r="L4970">
        <v>190682</v>
      </c>
      <c r="Q4970" t="s">
        <v>737</v>
      </c>
      <c r="U4970">
        <v>9</v>
      </c>
      <c r="V4970">
        <v>14</v>
      </c>
      <c r="X4970">
        <v>1098824</v>
      </c>
      <c r="Y4970" t="s">
        <v>122</v>
      </c>
      <c r="Z4970">
        <v>110</v>
      </c>
      <c r="AA4970" t="s">
        <v>123</v>
      </c>
      <c r="AB4970" t="s">
        <v>124</v>
      </c>
      <c r="AC4970">
        <v>443</v>
      </c>
    </row>
    <row r="4971" spans="1:29" x14ac:dyDescent="0.25">
      <c r="A4971">
        <v>345</v>
      </c>
      <c r="B4971">
        <v>345102</v>
      </c>
      <c r="C4971" t="s">
        <v>78</v>
      </c>
      <c r="D4971">
        <v>6150</v>
      </c>
      <c r="E4971">
        <v>-74.099999999999994</v>
      </c>
      <c r="F4971" s="1">
        <v>41884</v>
      </c>
      <c r="G4971" t="s">
        <v>119</v>
      </c>
      <c r="H4971" t="s">
        <v>602</v>
      </c>
      <c r="K4971">
        <v>301771</v>
      </c>
      <c r="L4971">
        <v>190682</v>
      </c>
      <c r="Q4971" t="s">
        <v>737</v>
      </c>
      <c r="U4971">
        <v>9</v>
      </c>
      <c r="V4971">
        <v>14</v>
      </c>
      <c r="X4971">
        <v>1098825</v>
      </c>
      <c r="Y4971" t="s">
        <v>122</v>
      </c>
      <c r="Z4971">
        <v>110</v>
      </c>
      <c r="AA4971" t="s">
        <v>123</v>
      </c>
      <c r="AB4971" t="s">
        <v>124</v>
      </c>
      <c r="AC4971">
        <v>444</v>
      </c>
    </row>
    <row r="4972" spans="1:29" x14ac:dyDescent="0.25">
      <c r="A4972">
        <v>345</v>
      </c>
      <c r="B4972">
        <v>345101</v>
      </c>
      <c r="C4972" t="s">
        <v>78</v>
      </c>
      <c r="D4972">
        <v>6150</v>
      </c>
      <c r="E4972">
        <v>-296.39999999999998</v>
      </c>
      <c r="F4972" s="1">
        <v>41884</v>
      </c>
      <c r="G4972" t="s">
        <v>119</v>
      </c>
      <c r="H4972" t="s">
        <v>602</v>
      </c>
      <c r="K4972">
        <v>301771</v>
      </c>
      <c r="L4972">
        <v>190682</v>
      </c>
      <c r="Q4972" t="s">
        <v>737</v>
      </c>
      <c r="U4972">
        <v>9</v>
      </c>
      <c r="V4972">
        <v>14</v>
      </c>
      <c r="X4972">
        <v>1098828</v>
      </c>
      <c r="Y4972" t="s">
        <v>122</v>
      </c>
      <c r="Z4972">
        <v>110</v>
      </c>
      <c r="AA4972" t="s">
        <v>123</v>
      </c>
      <c r="AB4972" t="s">
        <v>124</v>
      </c>
      <c r="AC4972">
        <v>445</v>
      </c>
    </row>
    <row r="4973" spans="1:29" x14ac:dyDescent="0.25">
      <c r="A4973">
        <v>345</v>
      </c>
      <c r="B4973">
        <v>345102</v>
      </c>
      <c r="C4973" t="s">
        <v>78</v>
      </c>
      <c r="D4973">
        <v>6150</v>
      </c>
      <c r="E4973">
        <v>-380</v>
      </c>
      <c r="F4973" s="1">
        <v>41884</v>
      </c>
      <c r="G4973" t="s">
        <v>119</v>
      </c>
      <c r="H4973" t="s">
        <v>602</v>
      </c>
      <c r="K4973">
        <v>301771</v>
      </c>
      <c r="L4973">
        <v>190682</v>
      </c>
      <c r="Q4973" t="s">
        <v>737</v>
      </c>
      <c r="U4973">
        <v>9</v>
      </c>
      <c r="V4973">
        <v>14</v>
      </c>
      <c r="X4973">
        <v>1098942</v>
      </c>
      <c r="Y4973" t="s">
        <v>122</v>
      </c>
      <c r="Z4973">
        <v>110</v>
      </c>
      <c r="AA4973" t="s">
        <v>123</v>
      </c>
      <c r="AB4973" t="s">
        <v>124</v>
      </c>
      <c r="AC4973">
        <v>502</v>
      </c>
    </row>
    <row r="4974" spans="1:29" x14ac:dyDescent="0.25">
      <c r="A4974">
        <v>345</v>
      </c>
      <c r="B4974">
        <v>345102</v>
      </c>
      <c r="C4974" t="s">
        <v>78</v>
      </c>
      <c r="D4974">
        <v>6150</v>
      </c>
      <c r="E4974">
        <v>-1111.5</v>
      </c>
      <c r="F4974" s="1">
        <v>41884</v>
      </c>
      <c r="G4974" t="s">
        <v>119</v>
      </c>
      <c r="H4974" t="s">
        <v>602</v>
      </c>
      <c r="K4974">
        <v>301771</v>
      </c>
      <c r="L4974">
        <v>190682</v>
      </c>
      <c r="Q4974" t="s">
        <v>737</v>
      </c>
      <c r="U4974">
        <v>9</v>
      </c>
      <c r="V4974">
        <v>14</v>
      </c>
      <c r="X4974">
        <v>1099394</v>
      </c>
      <c r="Y4974" t="s">
        <v>122</v>
      </c>
      <c r="Z4974">
        <v>110</v>
      </c>
      <c r="AA4974" t="s">
        <v>123</v>
      </c>
      <c r="AB4974" t="s">
        <v>124</v>
      </c>
      <c r="AC4974">
        <v>943</v>
      </c>
    </row>
    <row r="4975" spans="1:29" x14ac:dyDescent="0.25">
      <c r="A4975">
        <v>345</v>
      </c>
      <c r="B4975">
        <v>345102</v>
      </c>
      <c r="C4975" t="s">
        <v>78</v>
      </c>
      <c r="D4975">
        <v>6150</v>
      </c>
      <c r="E4975">
        <v>-666.9</v>
      </c>
      <c r="F4975" s="1">
        <v>41884</v>
      </c>
      <c r="G4975" t="s">
        <v>119</v>
      </c>
      <c r="H4975" t="s">
        <v>602</v>
      </c>
      <c r="K4975">
        <v>301771</v>
      </c>
      <c r="L4975">
        <v>190682</v>
      </c>
      <c r="Q4975" t="s">
        <v>737</v>
      </c>
      <c r="U4975">
        <v>9</v>
      </c>
      <c r="V4975">
        <v>14</v>
      </c>
      <c r="X4975">
        <v>1099689</v>
      </c>
      <c r="Y4975" t="s">
        <v>122</v>
      </c>
      <c r="Z4975">
        <v>110</v>
      </c>
      <c r="AA4975" t="s">
        <v>123</v>
      </c>
      <c r="AB4975" t="s">
        <v>124</v>
      </c>
      <c r="AC4975">
        <v>1443</v>
      </c>
    </row>
    <row r="4976" spans="1:29" x14ac:dyDescent="0.25">
      <c r="A4976">
        <v>345</v>
      </c>
      <c r="B4976">
        <v>345101</v>
      </c>
      <c r="C4976" t="s">
        <v>78</v>
      </c>
      <c r="D4976">
        <v>6150</v>
      </c>
      <c r="E4976">
        <v>-592.79999999999995</v>
      </c>
      <c r="F4976" s="1">
        <v>41884</v>
      </c>
      <c r="G4976" t="s">
        <v>119</v>
      </c>
      <c r="H4976" t="s">
        <v>602</v>
      </c>
      <c r="K4976">
        <v>301771</v>
      </c>
      <c r="L4976">
        <v>190682</v>
      </c>
      <c r="Q4976" t="s">
        <v>737</v>
      </c>
      <c r="U4976">
        <v>9</v>
      </c>
      <c r="V4976">
        <v>14</v>
      </c>
      <c r="X4976">
        <v>1099936</v>
      </c>
      <c r="Y4976" t="s">
        <v>122</v>
      </c>
      <c r="Z4976">
        <v>110</v>
      </c>
      <c r="AA4976" t="s">
        <v>123</v>
      </c>
      <c r="AB4976" t="s">
        <v>124</v>
      </c>
      <c r="AC4976">
        <v>1520</v>
      </c>
    </row>
    <row r="4977" spans="1:29" x14ac:dyDescent="0.25">
      <c r="A4977">
        <v>345</v>
      </c>
      <c r="B4977">
        <v>345101</v>
      </c>
      <c r="C4977" t="s">
        <v>78</v>
      </c>
      <c r="D4977">
        <v>6150</v>
      </c>
      <c r="E4977">
        <v>319.89999999999998</v>
      </c>
      <c r="F4977" s="1">
        <v>41897</v>
      </c>
      <c r="G4977" t="s">
        <v>119</v>
      </c>
      <c r="H4977" t="s">
        <v>701</v>
      </c>
      <c r="I4977" t="s">
        <v>702</v>
      </c>
      <c r="K4977">
        <v>301767</v>
      </c>
      <c r="L4977">
        <v>190674</v>
      </c>
      <c r="Q4977" t="s">
        <v>703</v>
      </c>
      <c r="U4977">
        <v>9</v>
      </c>
      <c r="V4977">
        <v>14</v>
      </c>
      <c r="X4977">
        <v>1099720</v>
      </c>
      <c r="Y4977" t="s">
        <v>122</v>
      </c>
      <c r="Z4977">
        <v>333</v>
      </c>
      <c r="AA4977" t="s">
        <v>123</v>
      </c>
      <c r="AB4977" t="s">
        <v>124</v>
      </c>
      <c r="AC4977">
        <v>593</v>
      </c>
    </row>
    <row r="4978" spans="1:29" x14ac:dyDescent="0.25">
      <c r="A4978">
        <v>345</v>
      </c>
      <c r="B4978">
        <v>345102</v>
      </c>
      <c r="C4978" t="s">
        <v>78</v>
      </c>
      <c r="D4978">
        <v>6150</v>
      </c>
      <c r="E4978">
        <v>2841.12</v>
      </c>
      <c r="F4978" s="1">
        <v>41897</v>
      </c>
      <c r="G4978" t="s">
        <v>119</v>
      </c>
      <c r="H4978" t="s">
        <v>701</v>
      </c>
      <c r="I4978" t="s">
        <v>702</v>
      </c>
      <c r="K4978">
        <v>301767</v>
      </c>
      <c r="L4978">
        <v>190674</v>
      </c>
      <c r="Q4978" t="s">
        <v>703</v>
      </c>
      <c r="U4978">
        <v>9</v>
      </c>
      <c r="V4978">
        <v>14</v>
      </c>
      <c r="X4978">
        <v>1099720</v>
      </c>
      <c r="Y4978" t="s">
        <v>122</v>
      </c>
      <c r="Z4978">
        <v>333</v>
      </c>
      <c r="AA4978" t="s">
        <v>123</v>
      </c>
      <c r="AB4978" t="s">
        <v>124</v>
      </c>
      <c r="AC4978">
        <v>594</v>
      </c>
    </row>
    <row r="4979" spans="1:29" x14ac:dyDescent="0.25">
      <c r="A4979">
        <v>345</v>
      </c>
      <c r="B4979">
        <v>345102</v>
      </c>
      <c r="C4979" t="s">
        <v>78</v>
      </c>
      <c r="D4979">
        <v>6150</v>
      </c>
      <c r="E4979">
        <v>74.099999999999994</v>
      </c>
      <c r="F4979" s="1">
        <v>41897</v>
      </c>
      <c r="G4979" t="s">
        <v>119</v>
      </c>
      <c r="H4979" t="s">
        <v>602</v>
      </c>
      <c r="I4979" t="s">
        <v>951</v>
      </c>
      <c r="K4979">
        <v>301777</v>
      </c>
      <c r="L4979">
        <v>190712</v>
      </c>
      <c r="Q4979" t="s">
        <v>604</v>
      </c>
      <c r="U4979">
        <v>9</v>
      </c>
      <c r="V4979">
        <v>14</v>
      </c>
      <c r="X4979">
        <v>1099720</v>
      </c>
      <c r="Y4979" t="s">
        <v>122</v>
      </c>
      <c r="Z4979">
        <v>110</v>
      </c>
      <c r="AA4979" t="s">
        <v>123</v>
      </c>
      <c r="AB4979" t="s">
        <v>124</v>
      </c>
      <c r="AC4979">
        <v>531</v>
      </c>
    </row>
    <row r="4980" spans="1:29" x14ac:dyDescent="0.25">
      <c r="A4980">
        <v>345</v>
      </c>
      <c r="B4980">
        <v>345102</v>
      </c>
      <c r="C4980" t="s">
        <v>78</v>
      </c>
      <c r="D4980">
        <v>6150</v>
      </c>
      <c r="E4980">
        <v>37.049999999999997</v>
      </c>
      <c r="F4980" s="1">
        <v>41897</v>
      </c>
      <c r="G4980" t="s">
        <v>119</v>
      </c>
      <c r="H4980" t="s">
        <v>602</v>
      </c>
      <c r="I4980" t="s">
        <v>952</v>
      </c>
      <c r="K4980">
        <v>301777</v>
      </c>
      <c r="L4980">
        <v>190712</v>
      </c>
      <c r="Q4980" t="s">
        <v>604</v>
      </c>
      <c r="U4980">
        <v>9</v>
      </c>
      <c r="V4980">
        <v>14</v>
      </c>
      <c r="X4980">
        <v>1099720</v>
      </c>
      <c r="Y4980" t="s">
        <v>122</v>
      </c>
      <c r="Z4980">
        <v>110</v>
      </c>
      <c r="AA4980" t="s">
        <v>123</v>
      </c>
      <c r="AB4980" t="s">
        <v>124</v>
      </c>
      <c r="AC4980">
        <v>532</v>
      </c>
    </row>
    <row r="4981" spans="1:29" x14ac:dyDescent="0.25">
      <c r="A4981">
        <v>345</v>
      </c>
      <c r="B4981">
        <v>345102</v>
      </c>
      <c r="C4981" t="s">
        <v>78</v>
      </c>
      <c r="D4981">
        <v>6150</v>
      </c>
      <c r="E4981">
        <v>148.19999999999999</v>
      </c>
      <c r="F4981" s="1">
        <v>41897</v>
      </c>
      <c r="G4981" t="s">
        <v>119</v>
      </c>
      <c r="H4981" t="s">
        <v>602</v>
      </c>
      <c r="I4981" t="s">
        <v>953</v>
      </c>
      <c r="K4981">
        <v>301777</v>
      </c>
      <c r="L4981">
        <v>190712</v>
      </c>
      <c r="Q4981" t="s">
        <v>604</v>
      </c>
      <c r="U4981">
        <v>9</v>
      </c>
      <c r="V4981">
        <v>14</v>
      </c>
      <c r="X4981">
        <v>1099720</v>
      </c>
      <c r="Y4981" t="s">
        <v>122</v>
      </c>
      <c r="Z4981">
        <v>110</v>
      </c>
      <c r="AA4981" t="s">
        <v>123</v>
      </c>
      <c r="AB4981" t="s">
        <v>124</v>
      </c>
      <c r="AC4981">
        <v>533</v>
      </c>
    </row>
    <row r="4982" spans="1:29" x14ac:dyDescent="0.25">
      <c r="A4982">
        <v>345</v>
      </c>
      <c r="B4982">
        <v>345102</v>
      </c>
      <c r="C4982" t="s">
        <v>78</v>
      </c>
      <c r="D4982">
        <v>6150</v>
      </c>
      <c r="E4982">
        <v>74.099999999999994</v>
      </c>
      <c r="F4982" s="1">
        <v>41897</v>
      </c>
      <c r="G4982" t="s">
        <v>119</v>
      </c>
      <c r="H4982" t="s">
        <v>602</v>
      </c>
      <c r="I4982" t="s">
        <v>954</v>
      </c>
      <c r="K4982">
        <v>301777</v>
      </c>
      <c r="L4982">
        <v>190712</v>
      </c>
      <c r="Q4982" t="s">
        <v>604</v>
      </c>
      <c r="U4982">
        <v>9</v>
      </c>
      <c r="V4982">
        <v>14</v>
      </c>
      <c r="X4982">
        <v>1099720</v>
      </c>
      <c r="Y4982" t="s">
        <v>122</v>
      </c>
      <c r="Z4982">
        <v>110</v>
      </c>
      <c r="AA4982" t="s">
        <v>123</v>
      </c>
      <c r="AB4982" t="s">
        <v>124</v>
      </c>
      <c r="AC4982">
        <v>534</v>
      </c>
    </row>
    <row r="4983" spans="1:29" x14ac:dyDescent="0.25">
      <c r="A4983">
        <v>345</v>
      </c>
      <c r="B4983">
        <v>345101</v>
      </c>
      <c r="C4983" t="s">
        <v>78</v>
      </c>
      <c r="D4983">
        <v>6150</v>
      </c>
      <c r="E4983">
        <v>74.099999999999994</v>
      </c>
      <c r="F4983" s="1">
        <v>41897</v>
      </c>
      <c r="G4983" t="s">
        <v>119</v>
      </c>
      <c r="H4983" t="s">
        <v>602</v>
      </c>
      <c r="I4983" t="s">
        <v>955</v>
      </c>
      <c r="K4983">
        <v>301777</v>
      </c>
      <c r="L4983">
        <v>190712</v>
      </c>
      <c r="Q4983" t="s">
        <v>604</v>
      </c>
      <c r="U4983">
        <v>9</v>
      </c>
      <c r="V4983">
        <v>14</v>
      </c>
      <c r="X4983">
        <v>1099720</v>
      </c>
      <c r="Y4983" t="s">
        <v>122</v>
      </c>
      <c r="Z4983">
        <v>110</v>
      </c>
      <c r="AA4983" t="s">
        <v>123</v>
      </c>
      <c r="AB4983" t="s">
        <v>124</v>
      </c>
      <c r="AC4983">
        <v>535</v>
      </c>
    </row>
    <row r="4984" spans="1:29" x14ac:dyDescent="0.25">
      <c r="A4984">
        <v>345</v>
      </c>
      <c r="B4984">
        <v>345101</v>
      </c>
      <c r="C4984" t="s">
        <v>78</v>
      </c>
      <c r="D4984">
        <v>6150</v>
      </c>
      <c r="E4984">
        <v>148.19999999999999</v>
      </c>
      <c r="F4984" s="1">
        <v>41897</v>
      </c>
      <c r="G4984" t="s">
        <v>119</v>
      </c>
      <c r="H4984" t="s">
        <v>602</v>
      </c>
      <c r="I4984" t="s">
        <v>956</v>
      </c>
      <c r="K4984">
        <v>301777</v>
      </c>
      <c r="L4984">
        <v>190712</v>
      </c>
      <c r="Q4984" t="s">
        <v>604</v>
      </c>
      <c r="U4984">
        <v>9</v>
      </c>
      <c r="V4984">
        <v>14</v>
      </c>
      <c r="X4984">
        <v>1099720</v>
      </c>
      <c r="Y4984" t="s">
        <v>122</v>
      </c>
      <c r="Z4984">
        <v>110</v>
      </c>
      <c r="AA4984" t="s">
        <v>123</v>
      </c>
      <c r="AB4984" t="s">
        <v>124</v>
      </c>
      <c r="AC4984">
        <v>536</v>
      </c>
    </row>
    <row r="4985" spans="1:29" x14ac:dyDescent="0.25">
      <c r="A4985">
        <v>345</v>
      </c>
      <c r="B4985">
        <v>345101</v>
      </c>
      <c r="C4985" t="s">
        <v>78</v>
      </c>
      <c r="D4985">
        <v>6150</v>
      </c>
      <c r="E4985">
        <v>222.3</v>
      </c>
      <c r="F4985" s="1">
        <v>41897</v>
      </c>
      <c r="G4985" t="s">
        <v>119</v>
      </c>
      <c r="H4985" t="s">
        <v>602</v>
      </c>
      <c r="I4985" t="s">
        <v>957</v>
      </c>
      <c r="K4985">
        <v>301777</v>
      </c>
      <c r="L4985">
        <v>190712</v>
      </c>
      <c r="Q4985" t="s">
        <v>604</v>
      </c>
      <c r="U4985">
        <v>9</v>
      </c>
      <c r="V4985">
        <v>14</v>
      </c>
      <c r="X4985">
        <v>1099720</v>
      </c>
      <c r="Y4985" t="s">
        <v>122</v>
      </c>
      <c r="Z4985">
        <v>110</v>
      </c>
      <c r="AA4985" t="s">
        <v>123</v>
      </c>
      <c r="AB4985" t="s">
        <v>124</v>
      </c>
      <c r="AC4985">
        <v>537</v>
      </c>
    </row>
    <row r="4986" spans="1:29" x14ac:dyDescent="0.25">
      <c r="A4986">
        <v>345</v>
      </c>
      <c r="B4986">
        <v>345101</v>
      </c>
      <c r="C4986" t="s">
        <v>78</v>
      </c>
      <c r="D4986">
        <v>6150</v>
      </c>
      <c r="E4986">
        <v>111.15</v>
      </c>
      <c r="F4986" s="1">
        <v>41897</v>
      </c>
      <c r="G4986" t="s">
        <v>119</v>
      </c>
      <c r="H4986" t="s">
        <v>602</v>
      </c>
      <c r="I4986" t="s">
        <v>958</v>
      </c>
      <c r="K4986">
        <v>301777</v>
      </c>
      <c r="L4986">
        <v>190712</v>
      </c>
      <c r="Q4986" t="s">
        <v>604</v>
      </c>
      <c r="U4986">
        <v>9</v>
      </c>
      <c r="V4986">
        <v>14</v>
      </c>
      <c r="X4986">
        <v>1099720</v>
      </c>
      <c r="Y4986" t="s">
        <v>122</v>
      </c>
      <c r="Z4986">
        <v>110</v>
      </c>
      <c r="AA4986" t="s">
        <v>123</v>
      </c>
      <c r="AB4986" t="s">
        <v>124</v>
      </c>
      <c r="AC4986">
        <v>538</v>
      </c>
    </row>
    <row r="4987" spans="1:29" x14ac:dyDescent="0.25">
      <c r="A4987">
        <v>345</v>
      </c>
      <c r="B4987">
        <v>345102</v>
      </c>
      <c r="C4987" t="s">
        <v>78</v>
      </c>
      <c r="D4987">
        <v>6150</v>
      </c>
      <c r="E4987">
        <v>74.099999999999994</v>
      </c>
      <c r="F4987" s="1">
        <v>41897</v>
      </c>
      <c r="G4987" t="s">
        <v>119</v>
      </c>
      <c r="H4987" t="s">
        <v>602</v>
      </c>
      <c r="I4987" t="s">
        <v>959</v>
      </c>
      <c r="K4987">
        <v>301777</v>
      </c>
      <c r="L4987">
        <v>190712</v>
      </c>
      <c r="Q4987" t="s">
        <v>604</v>
      </c>
      <c r="U4987">
        <v>9</v>
      </c>
      <c r="V4987">
        <v>14</v>
      </c>
      <c r="X4987">
        <v>1099720</v>
      </c>
      <c r="Y4987" t="s">
        <v>122</v>
      </c>
      <c r="Z4987">
        <v>110</v>
      </c>
      <c r="AA4987" t="s">
        <v>123</v>
      </c>
      <c r="AB4987" t="s">
        <v>124</v>
      </c>
      <c r="AC4987">
        <v>539</v>
      </c>
    </row>
    <row r="4988" spans="1:29" x14ac:dyDescent="0.25">
      <c r="A4988">
        <v>345</v>
      </c>
      <c r="B4988">
        <v>345102</v>
      </c>
      <c r="C4988" t="s">
        <v>78</v>
      </c>
      <c r="D4988">
        <v>6150</v>
      </c>
      <c r="E4988">
        <v>74.099999999999994</v>
      </c>
      <c r="F4988" s="1">
        <v>41897</v>
      </c>
      <c r="G4988" t="s">
        <v>119</v>
      </c>
      <c r="H4988" t="s">
        <v>602</v>
      </c>
      <c r="I4988" t="s">
        <v>960</v>
      </c>
      <c r="K4988">
        <v>301777</v>
      </c>
      <c r="L4988">
        <v>190712</v>
      </c>
      <c r="Q4988" t="s">
        <v>604</v>
      </c>
      <c r="U4988">
        <v>9</v>
      </c>
      <c r="V4988">
        <v>14</v>
      </c>
      <c r="X4988">
        <v>1099720</v>
      </c>
      <c r="Y4988" t="s">
        <v>122</v>
      </c>
      <c r="Z4988">
        <v>110</v>
      </c>
      <c r="AA4988" t="s">
        <v>123</v>
      </c>
      <c r="AB4988" t="s">
        <v>124</v>
      </c>
      <c r="AC4988">
        <v>540</v>
      </c>
    </row>
    <row r="4989" spans="1:29" x14ac:dyDescent="0.25">
      <c r="A4989">
        <v>345</v>
      </c>
      <c r="B4989">
        <v>345102</v>
      </c>
      <c r="C4989" t="s">
        <v>78</v>
      </c>
      <c r="D4989">
        <v>6150</v>
      </c>
      <c r="E4989">
        <v>74.099999999999994</v>
      </c>
      <c r="F4989" s="1">
        <v>41897</v>
      </c>
      <c r="G4989" t="s">
        <v>119</v>
      </c>
      <c r="H4989" t="s">
        <v>602</v>
      </c>
      <c r="I4989" t="s">
        <v>961</v>
      </c>
      <c r="K4989">
        <v>301777</v>
      </c>
      <c r="L4989">
        <v>190712</v>
      </c>
      <c r="Q4989" t="s">
        <v>604</v>
      </c>
      <c r="U4989">
        <v>9</v>
      </c>
      <c r="V4989">
        <v>14</v>
      </c>
      <c r="X4989">
        <v>1099720</v>
      </c>
      <c r="Y4989" t="s">
        <v>122</v>
      </c>
      <c r="Z4989">
        <v>110</v>
      </c>
      <c r="AA4989" t="s">
        <v>123</v>
      </c>
      <c r="AB4989" t="s">
        <v>124</v>
      </c>
      <c r="AC4989">
        <v>541</v>
      </c>
    </row>
    <row r="4990" spans="1:29" x14ac:dyDescent="0.25">
      <c r="A4990">
        <v>345</v>
      </c>
      <c r="B4990">
        <v>345102</v>
      </c>
      <c r="C4990" t="s">
        <v>78</v>
      </c>
      <c r="D4990">
        <v>6150</v>
      </c>
      <c r="E4990">
        <v>74.099999999999994</v>
      </c>
      <c r="F4990" s="1">
        <v>41897</v>
      </c>
      <c r="G4990" t="s">
        <v>119</v>
      </c>
      <c r="H4990" t="s">
        <v>602</v>
      </c>
      <c r="I4990" t="s">
        <v>962</v>
      </c>
      <c r="K4990">
        <v>301777</v>
      </c>
      <c r="L4990">
        <v>190712</v>
      </c>
      <c r="Q4990" t="s">
        <v>604</v>
      </c>
      <c r="U4990">
        <v>9</v>
      </c>
      <c r="V4990">
        <v>14</v>
      </c>
      <c r="X4990">
        <v>1099720</v>
      </c>
      <c r="Y4990" t="s">
        <v>122</v>
      </c>
      <c r="Z4990">
        <v>110</v>
      </c>
      <c r="AA4990" t="s">
        <v>123</v>
      </c>
      <c r="AB4990" t="s">
        <v>124</v>
      </c>
      <c r="AC4990">
        <v>542</v>
      </c>
    </row>
    <row r="4991" spans="1:29" x14ac:dyDescent="0.25">
      <c r="A4991">
        <v>345</v>
      </c>
      <c r="B4991">
        <v>345101</v>
      </c>
      <c r="C4991" t="s">
        <v>78</v>
      </c>
      <c r="D4991">
        <v>6150</v>
      </c>
      <c r="E4991">
        <v>-119.98</v>
      </c>
      <c r="F4991" s="1">
        <v>41897</v>
      </c>
      <c r="G4991" t="s">
        <v>119</v>
      </c>
      <c r="H4991" t="s">
        <v>602</v>
      </c>
      <c r="K4991">
        <v>301778</v>
      </c>
      <c r="L4991">
        <v>190712</v>
      </c>
      <c r="Q4991" t="s">
        <v>737</v>
      </c>
      <c r="U4991">
        <v>9</v>
      </c>
      <c r="V4991">
        <v>14</v>
      </c>
      <c r="X4991">
        <v>1099720</v>
      </c>
      <c r="Y4991" t="s">
        <v>122</v>
      </c>
      <c r="Z4991">
        <v>110</v>
      </c>
      <c r="AA4991" t="s">
        <v>123</v>
      </c>
      <c r="AB4991" t="s">
        <v>124</v>
      </c>
      <c r="AC4991">
        <v>486</v>
      </c>
    </row>
    <row r="4992" spans="1:29" x14ac:dyDescent="0.25">
      <c r="A4992">
        <v>345</v>
      </c>
      <c r="B4992">
        <v>345102</v>
      </c>
      <c r="C4992" t="s">
        <v>78</v>
      </c>
      <c r="D4992">
        <v>6150</v>
      </c>
      <c r="E4992">
        <v>-1065.6199999999999</v>
      </c>
      <c r="F4992" s="1">
        <v>41897</v>
      </c>
      <c r="G4992" t="s">
        <v>119</v>
      </c>
      <c r="H4992" t="s">
        <v>602</v>
      </c>
      <c r="K4992">
        <v>301778</v>
      </c>
      <c r="L4992">
        <v>190712</v>
      </c>
      <c r="Q4992" t="s">
        <v>737</v>
      </c>
      <c r="U4992">
        <v>9</v>
      </c>
      <c r="V4992">
        <v>14</v>
      </c>
      <c r="X4992">
        <v>1099720</v>
      </c>
      <c r="Y4992" t="s">
        <v>122</v>
      </c>
      <c r="Z4992">
        <v>110</v>
      </c>
      <c r="AA4992" t="s">
        <v>123</v>
      </c>
      <c r="AB4992" t="s">
        <v>124</v>
      </c>
      <c r="AC4992">
        <v>487</v>
      </c>
    </row>
    <row r="4993" spans="1:29" x14ac:dyDescent="0.25">
      <c r="A4993">
        <v>345</v>
      </c>
      <c r="B4993">
        <v>345102</v>
      </c>
      <c r="C4993" t="s">
        <v>78</v>
      </c>
      <c r="D4993">
        <v>6150</v>
      </c>
      <c r="E4993">
        <v>1739.14</v>
      </c>
      <c r="F4993" s="1">
        <v>41898</v>
      </c>
      <c r="G4993" t="s">
        <v>119</v>
      </c>
      <c r="H4993" t="s">
        <v>701</v>
      </c>
      <c r="I4993" t="s">
        <v>702</v>
      </c>
      <c r="K4993">
        <v>301809</v>
      </c>
      <c r="L4993">
        <v>191218</v>
      </c>
      <c r="Q4993" t="s">
        <v>703</v>
      </c>
      <c r="U4993">
        <v>9</v>
      </c>
      <c r="V4993">
        <v>14</v>
      </c>
      <c r="X4993">
        <v>1098821</v>
      </c>
      <c r="Y4993" t="s">
        <v>122</v>
      </c>
      <c r="Z4993">
        <v>357</v>
      </c>
      <c r="AA4993" t="s">
        <v>123</v>
      </c>
      <c r="AB4993" t="s">
        <v>124</v>
      </c>
      <c r="AC4993">
        <v>962</v>
      </c>
    </row>
    <row r="4994" spans="1:29" x14ac:dyDescent="0.25">
      <c r="A4994">
        <v>345</v>
      </c>
      <c r="B4994">
        <v>345102</v>
      </c>
      <c r="C4994" t="s">
        <v>78</v>
      </c>
      <c r="D4994">
        <v>6150</v>
      </c>
      <c r="E4994">
        <v>1368.8</v>
      </c>
      <c r="F4994" s="1">
        <v>41898</v>
      </c>
      <c r="G4994" t="s">
        <v>119</v>
      </c>
      <c r="H4994" t="s">
        <v>701</v>
      </c>
      <c r="I4994" t="s">
        <v>702</v>
      </c>
      <c r="K4994">
        <v>301809</v>
      </c>
      <c r="L4994">
        <v>191218</v>
      </c>
      <c r="Q4994" t="s">
        <v>703</v>
      </c>
      <c r="U4994">
        <v>9</v>
      </c>
      <c r="V4994">
        <v>14</v>
      </c>
      <c r="X4994">
        <v>1098822</v>
      </c>
      <c r="Y4994" t="s">
        <v>122</v>
      </c>
      <c r="Z4994">
        <v>357</v>
      </c>
      <c r="AA4994" t="s">
        <v>123</v>
      </c>
      <c r="AB4994" t="s">
        <v>124</v>
      </c>
      <c r="AC4994">
        <v>963</v>
      </c>
    </row>
    <row r="4995" spans="1:29" x14ac:dyDescent="0.25">
      <c r="A4995">
        <v>345</v>
      </c>
      <c r="B4995">
        <v>345102</v>
      </c>
      <c r="C4995" t="s">
        <v>78</v>
      </c>
      <c r="D4995">
        <v>6150</v>
      </c>
      <c r="E4995">
        <v>1801.1</v>
      </c>
      <c r="F4995" s="1">
        <v>41898</v>
      </c>
      <c r="G4995" t="s">
        <v>119</v>
      </c>
      <c r="H4995" t="s">
        <v>701</v>
      </c>
      <c r="I4995" t="s">
        <v>702</v>
      </c>
      <c r="K4995">
        <v>301809</v>
      </c>
      <c r="L4995">
        <v>191218</v>
      </c>
      <c r="Q4995" t="s">
        <v>703</v>
      </c>
      <c r="U4995">
        <v>9</v>
      </c>
      <c r="V4995">
        <v>14</v>
      </c>
      <c r="X4995">
        <v>1098824</v>
      </c>
      <c r="Y4995" t="s">
        <v>122</v>
      </c>
      <c r="Z4995">
        <v>357</v>
      </c>
      <c r="AA4995" t="s">
        <v>123</v>
      </c>
      <c r="AB4995" t="s">
        <v>124</v>
      </c>
      <c r="AC4995">
        <v>964</v>
      </c>
    </row>
    <row r="4996" spans="1:29" x14ac:dyDescent="0.25">
      <c r="A4996">
        <v>345</v>
      </c>
      <c r="B4996">
        <v>345102</v>
      </c>
      <c r="C4996" t="s">
        <v>78</v>
      </c>
      <c r="D4996">
        <v>6150</v>
      </c>
      <c r="E4996">
        <v>2231.0100000000002</v>
      </c>
      <c r="F4996" s="1">
        <v>41898</v>
      </c>
      <c r="G4996" t="s">
        <v>119</v>
      </c>
      <c r="H4996" t="s">
        <v>701</v>
      </c>
      <c r="I4996" t="s">
        <v>702</v>
      </c>
      <c r="K4996">
        <v>301809</v>
      </c>
      <c r="L4996">
        <v>191218</v>
      </c>
      <c r="Q4996" t="s">
        <v>703</v>
      </c>
      <c r="U4996">
        <v>9</v>
      </c>
      <c r="V4996">
        <v>14</v>
      </c>
      <c r="X4996">
        <v>1098825</v>
      </c>
      <c r="Y4996" t="s">
        <v>122</v>
      </c>
      <c r="Z4996">
        <v>357</v>
      </c>
      <c r="AA4996" t="s">
        <v>123</v>
      </c>
      <c r="AB4996" t="s">
        <v>124</v>
      </c>
      <c r="AC4996">
        <v>965</v>
      </c>
    </row>
    <row r="4997" spans="1:29" x14ac:dyDescent="0.25">
      <c r="A4997">
        <v>345</v>
      </c>
      <c r="B4997">
        <v>345101</v>
      </c>
      <c r="C4997" t="s">
        <v>78</v>
      </c>
      <c r="D4997">
        <v>6150</v>
      </c>
      <c r="E4997">
        <v>1711.05</v>
      </c>
      <c r="F4997" s="1">
        <v>41898</v>
      </c>
      <c r="G4997" t="s">
        <v>119</v>
      </c>
      <c r="H4997" t="s">
        <v>701</v>
      </c>
      <c r="I4997" t="s">
        <v>702</v>
      </c>
      <c r="K4997">
        <v>301809</v>
      </c>
      <c r="L4997">
        <v>191218</v>
      </c>
      <c r="Q4997" t="s">
        <v>703</v>
      </c>
      <c r="U4997">
        <v>9</v>
      </c>
      <c r="V4997">
        <v>14</v>
      </c>
      <c r="X4997">
        <v>1098828</v>
      </c>
      <c r="Y4997" t="s">
        <v>122</v>
      </c>
      <c r="Z4997">
        <v>357</v>
      </c>
      <c r="AA4997" t="s">
        <v>123</v>
      </c>
      <c r="AB4997" t="s">
        <v>124</v>
      </c>
      <c r="AC4997">
        <v>966</v>
      </c>
    </row>
    <row r="4998" spans="1:29" x14ac:dyDescent="0.25">
      <c r="A4998">
        <v>345</v>
      </c>
      <c r="B4998">
        <v>345102</v>
      </c>
      <c r="C4998" t="s">
        <v>78</v>
      </c>
      <c r="D4998">
        <v>6150</v>
      </c>
      <c r="E4998">
        <v>1694.56</v>
      </c>
      <c r="F4998" s="1">
        <v>41898</v>
      </c>
      <c r="G4998" t="s">
        <v>119</v>
      </c>
      <c r="H4998" t="s">
        <v>701</v>
      </c>
      <c r="I4998" t="s">
        <v>702</v>
      </c>
      <c r="K4998">
        <v>301809</v>
      </c>
      <c r="L4998">
        <v>191218</v>
      </c>
      <c r="Q4998" t="s">
        <v>703</v>
      </c>
      <c r="U4998">
        <v>9</v>
      </c>
      <c r="V4998">
        <v>14</v>
      </c>
      <c r="X4998">
        <v>1098942</v>
      </c>
      <c r="Y4998" t="s">
        <v>122</v>
      </c>
      <c r="Z4998">
        <v>357</v>
      </c>
      <c r="AA4998" t="s">
        <v>123</v>
      </c>
      <c r="AB4998" t="s">
        <v>124</v>
      </c>
      <c r="AC4998">
        <v>1069</v>
      </c>
    </row>
    <row r="4999" spans="1:29" x14ac:dyDescent="0.25">
      <c r="A4999">
        <v>345</v>
      </c>
      <c r="B4999">
        <v>345102</v>
      </c>
      <c r="C4999" t="s">
        <v>78</v>
      </c>
      <c r="D4999">
        <v>6150</v>
      </c>
      <c r="E4999">
        <v>1232.8</v>
      </c>
      <c r="F4999" s="1">
        <v>41898</v>
      </c>
      <c r="G4999" t="s">
        <v>119</v>
      </c>
      <c r="H4999" t="s">
        <v>701</v>
      </c>
      <c r="I4999" t="s">
        <v>702</v>
      </c>
      <c r="K4999">
        <v>301809</v>
      </c>
      <c r="L4999">
        <v>191218</v>
      </c>
      <c r="Q4999" t="s">
        <v>703</v>
      </c>
      <c r="U4999">
        <v>9</v>
      </c>
      <c r="V4999">
        <v>14</v>
      </c>
      <c r="X4999">
        <v>1099394</v>
      </c>
      <c r="Y4999" t="s">
        <v>122</v>
      </c>
      <c r="Z4999">
        <v>357</v>
      </c>
      <c r="AA4999" t="s">
        <v>123</v>
      </c>
      <c r="AB4999" t="s">
        <v>124</v>
      </c>
      <c r="AC4999">
        <v>1585</v>
      </c>
    </row>
    <row r="5000" spans="1:29" x14ac:dyDescent="0.25">
      <c r="A5000">
        <v>345</v>
      </c>
      <c r="B5000">
        <v>345102</v>
      </c>
      <c r="C5000" t="s">
        <v>78</v>
      </c>
      <c r="D5000">
        <v>6150</v>
      </c>
      <c r="E5000">
        <v>1181.5999999999999</v>
      </c>
      <c r="F5000" s="1">
        <v>41898</v>
      </c>
      <c r="G5000" t="s">
        <v>119</v>
      </c>
      <c r="H5000" t="s">
        <v>701</v>
      </c>
      <c r="I5000" t="s">
        <v>702</v>
      </c>
      <c r="K5000">
        <v>301809</v>
      </c>
      <c r="L5000">
        <v>191218</v>
      </c>
      <c r="Q5000" t="s">
        <v>703</v>
      </c>
      <c r="U5000">
        <v>9</v>
      </c>
      <c r="V5000">
        <v>14</v>
      </c>
      <c r="X5000">
        <v>1099689</v>
      </c>
      <c r="Y5000" t="s">
        <v>122</v>
      </c>
      <c r="Z5000">
        <v>357</v>
      </c>
      <c r="AA5000" t="s">
        <v>123</v>
      </c>
      <c r="AB5000" t="s">
        <v>124</v>
      </c>
      <c r="AC5000">
        <v>2345</v>
      </c>
    </row>
    <row r="5001" spans="1:29" x14ac:dyDescent="0.25">
      <c r="A5001">
        <v>345</v>
      </c>
      <c r="B5001">
        <v>345101</v>
      </c>
      <c r="C5001" t="s">
        <v>78</v>
      </c>
      <c r="D5001">
        <v>6150</v>
      </c>
      <c r="E5001">
        <v>1188.3900000000001</v>
      </c>
      <c r="F5001" s="1">
        <v>41898</v>
      </c>
      <c r="G5001" t="s">
        <v>119</v>
      </c>
      <c r="H5001" t="s">
        <v>701</v>
      </c>
      <c r="I5001" t="s">
        <v>702</v>
      </c>
      <c r="K5001">
        <v>301809</v>
      </c>
      <c r="L5001">
        <v>191218</v>
      </c>
      <c r="Q5001" t="s">
        <v>703</v>
      </c>
      <c r="U5001">
        <v>9</v>
      </c>
      <c r="V5001">
        <v>14</v>
      </c>
      <c r="X5001">
        <v>1099936</v>
      </c>
      <c r="Y5001" t="s">
        <v>122</v>
      </c>
      <c r="Z5001">
        <v>357</v>
      </c>
      <c r="AA5001" t="s">
        <v>123</v>
      </c>
      <c r="AB5001" t="s">
        <v>124</v>
      </c>
      <c r="AC5001">
        <v>2520</v>
      </c>
    </row>
    <row r="5002" spans="1:29" x14ac:dyDescent="0.25">
      <c r="A5002">
        <v>345</v>
      </c>
      <c r="B5002">
        <v>345102</v>
      </c>
      <c r="C5002" t="s">
        <v>78</v>
      </c>
      <c r="D5002">
        <v>6150</v>
      </c>
      <c r="E5002">
        <v>37.049999999999997</v>
      </c>
      <c r="F5002" s="1">
        <v>41898</v>
      </c>
      <c r="G5002" t="s">
        <v>119</v>
      </c>
      <c r="H5002" t="s">
        <v>602</v>
      </c>
      <c r="I5002" t="s">
        <v>963</v>
      </c>
      <c r="K5002">
        <v>301813</v>
      </c>
      <c r="L5002">
        <v>191229</v>
      </c>
      <c r="Q5002" t="s">
        <v>604</v>
      </c>
      <c r="U5002">
        <v>9</v>
      </c>
      <c r="V5002">
        <v>14</v>
      </c>
      <c r="X5002">
        <v>1098821</v>
      </c>
      <c r="Y5002" t="s">
        <v>122</v>
      </c>
      <c r="Z5002">
        <v>110</v>
      </c>
      <c r="AA5002" t="s">
        <v>123</v>
      </c>
      <c r="AB5002" t="s">
        <v>124</v>
      </c>
      <c r="AC5002">
        <v>216</v>
      </c>
    </row>
    <row r="5003" spans="1:29" x14ac:dyDescent="0.25">
      <c r="A5003">
        <v>345</v>
      </c>
      <c r="B5003">
        <v>345102</v>
      </c>
      <c r="C5003" t="s">
        <v>78</v>
      </c>
      <c r="D5003">
        <v>6150</v>
      </c>
      <c r="E5003">
        <v>74.099999999999994</v>
      </c>
      <c r="F5003" s="1">
        <v>41898</v>
      </c>
      <c r="G5003" t="s">
        <v>119</v>
      </c>
      <c r="H5003" t="s">
        <v>602</v>
      </c>
      <c r="I5003" t="s">
        <v>964</v>
      </c>
      <c r="K5003">
        <v>301813</v>
      </c>
      <c r="L5003">
        <v>191229</v>
      </c>
      <c r="Q5003" t="s">
        <v>604</v>
      </c>
      <c r="U5003">
        <v>9</v>
      </c>
      <c r="V5003">
        <v>14</v>
      </c>
      <c r="X5003">
        <v>1098821</v>
      </c>
      <c r="Y5003" t="s">
        <v>122</v>
      </c>
      <c r="Z5003">
        <v>110</v>
      </c>
      <c r="AA5003" t="s">
        <v>123</v>
      </c>
      <c r="AB5003" t="s">
        <v>124</v>
      </c>
      <c r="AC5003">
        <v>217</v>
      </c>
    </row>
    <row r="5004" spans="1:29" x14ac:dyDescent="0.25">
      <c r="A5004">
        <v>345</v>
      </c>
      <c r="B5004">
        <v>345102</v>
      </c>
      <c r="C5004" t="s">
        <v>78</v>
      </c>
      <c r="D5004">
        <v>6150</v>
      </c>
      <c r="E5004">
        <v>37.049999999999997</v>
      </c>
      <c r="F5004" s="1">
        <v>41898</v>
      </c>
      <c r="G5004" t="s">
        <v>119</v>
      </c>
      <c r="H5004" t="s">
        <v>602</v>
      </c>
      <c r="I5004" t="s">
        <v>965</v>
      </c>
      <c r="K5004">
        <v>301813</v>
      </c>
      <c r="L5004">
        <v>191229</v>
      </c>
      <c r="Q5004" t="s">
        <v>604</v>
      </c>
      <c r="U5004">
        <v>9</v>
      </c>
      <c r="V5004">
        <v>14</v>
      </c>
      <c r="X5004">
        <v>1098821</v>
      </c>
      <c r="Y5004" t="s">
        <v>122</v>
      </c>
      <c r="Z5004">
        <v>110</v>
      </c>
      <c r="AA5004" t="s">
        <v>123</v>
      </c>
      <c r="AB5004" t="s">
        <v>124</v>
      </c>
      <c r="AC5004">
        <v>218</v>
      </c>
    </row>
    <row r="5005" spans="1:29" x14ac:dyDescent="0.25">
      <c r="A5005">
        <v>345</v>
      </c>
      <c r="B5005">
        <v>345102</v>
      </c>
      <c r="C5005" t="s">
        <v>78</v>
      </c>
      <c r="D5005">
        <v>6150</v>
      </c>
      <c r="E5005">
        <v>74.099999999999994</v>
      </c>
      <c r="F5005" s="1">
        <v>41898</v>
      </c>
      <c r="G5005" t="s">
        <v>119</v>
      </c>
      <c r="H5005" t="s">
        <v>602</v>
      </c>
      <c r="I5005" t="s">
        <v>966</v>
      </c>
      <c r="K5005">
        <v>301813</v>
      </c>
      <c r="L5005">
        <v>191229</v>
      </c>
      <c r="Q5005" t="s">
        <v>604</v>
      </c>
      <c r="U5005">
        <v>9</v>
      </c>
      <c r="V5005">
        <v>14</v>
      </c>
      <c r="X5005">
        <v>1098821</v>
      </c>
      <c r="Y5005" t="s">
        <v>122</v>
      </c>
      <c r="Z5005">
        <v>110</v>
      </c>
      <c r="AA5005" t="s">
        <v>123</v>
      </c>
      <c r="AB5005" t="s">
        <v>124</v>
      </c>
      <c r="AC5005">
        <v>219</v>
      </c>
    </row>
    <row r="5006" spans="1:29" x14ac:dyDescent="0.25">
      <c r="A5006">
        <v>345</v>
      </c>
      <c r="B5006">
        <v>345102</v>
      </c>
      <c r="C5006" t="s">
        <v>78</v>
      </c>
      <c r="D5006">
        <v>6150</v>
      </c>
      <c r="E5006">
        <v>37.049999999999997</v>
      </c>
      <c r="F5006" s="1">
        <v>41898</v>
      </c>
      <c r="G5006" t="s">
        <v>119</v>
      </c>
      <c r="H5006" t="s">
        <v>602</v>
      </c>
      <c r="I5006" t="s">
        <v>967</v>
      </c>
      <c r="K5006">
        <v>301813</v>
      </c>
      <c r="L5006">
        <v>191229</v>
      </c>
      <c r="Q5006" t="s">
        <v>604</v>
      </c>
      <c r="U5006">
        <v>9</v>
      </c>
      <c r="V5006">
        <v>14</v>
      </c>
      <c r="X5006">
        <v>1098821</v>
      </c>
      <c r="Y5006" t="s">
        <v>122</v>
      </c>
      <c r="Z5006">
        <v>110</v>
      </c>
      <c r="AA5006" t="s">
        <v>123</v>
      </c>
      <c r="AB5006" t="s">
        <v>124</v>
      </c>
      <c r="AC5006">
        <v>220</v>
      </c>
    </row>
    <row r="5007" spans="1:29" x14ac:dyDescent="0.25">
      <c r="A5007">
        <v>345</v>
      </c>
      <c r="B5007">
        <v>345102</v>
      </c>
      <c r="C5007" t="s">
        <v>78</v>
      </c>
      <c r="D5007">
        <v>6150</v>
      </c>
      <c r="E5007">
        <v>74.099999999999994</v>
      </c>
      <c r="F5007" s="1">
        <v>41898</v>
      </c>
      <c r="G5007" t="s">
        <v>119</v>
      </c>
      <c r="H5007" t="s">
        <v>602</v>
      </c>
      <c r="I5007" t="s">
        <v>968</v>
      </c>
      <c r="K5007">
        <v>301813</v>
      </c>
      <c r="L5007">
        <v>191229</v>
      </c>
      <c r="Q5007" t="s">
        <v>604</v>
      </c>
      <c r="U5007">
        <v>9</v>
      </c>
      <c r="V5007">
        <v>14</v>
      </c>
      <c r="X5007">
        <v>1098821</v>
      </c>
      <c r="Y5007" t="s">
        <v>122</v>
      </c>
      <c r="Z5007">
        <v>110</v>
      </c>
      <c r="AA5007" t="s">
        <v>123</v>
      </c>
      <c r="AB5007" t="s">
        <v>124</v>
      </c>
      <c r="AC5007">
        <v>221</v>
      </c>
    </row>
    <row r="5008" spans="1:29" x14ac:dyDescent="0.25">
      <c r="A5008">
        <v>345</v>
      </c>
      <c r="B5008">
        <v>345102</v>
      </c>
      <c r="C5008" t="s">
        <v>78</v>
      </c>
      <c r="D5008">
        <v>6150</v>
      </c>
      <c r="E5008">
        <v>37.049999999999997</v>
      </c>
      <c r="F5008" s="1">
        <v>41898</v>
      </c>
      <c r="G5008" t="s">
        <v>119</v>
      </c>
      <c r="H5008" t="s">
        <v>602</v>
      </c>
      <c r="I5008" t="s">
        <v>969</v>
      </c>
      <c r="K5008">
        <v>301813</v>
      </c>
      <c r="L5008">
        <v>191229</v>
      </c>
      <c r="Q5008" t="s">
        <v>604</v>
      </c>
      <c r="U5008">
        <v>9</v>
      </c>
      <c r="V5008">
        <v>14</v>
      </c>
      <c r="X5008">
        <v>1098821</v>
      </c>
      <c r="Y5008" t="s">
        <v>122</v>
      </c>
      <c r="Z5008">
        <v>110</v>
      </c>
      <c r="AA5008" t="s">
        <v>123</v>
      </c>
      <c r="AB5008" t="s">
        <v>124</v>
      </c>
      <c r="AC5008">
        <v>222</v>
      </c>
    </row>
    <row r="5009" spans="1:29" x14ac:dyDescent="0.25">
      <c r="A5009">
        <v>345</v>
      </c>
      <c r="B5009">
        <v>345102</v>
      </c>
      <c r="C5009" t="s">
        <v>78</v>
      </c>
      <c r="D5009">
        <v>6150</v>
      </c>
      <c r="E5009">
        <v>148.19999999999999</v>
      </c>
      <c r="F5009" s="1">
        <v>41898</v>
      </c>
      <c r="G5009" t="s">
        <v>119</v>
      </c>
      <c r="H5009" t="s">
        <v>602</v>
      </c>
      <c r="I5009" t="s">
        <v>970</v>
      </c>
      <c r="K5009">
        <v>301813</v>
      </c>
      <c r="L5009">
        <v>191229</v>
      </c>
      <c r="Q5009" t="s">
        <v>604</v>
      </c>
      <c r="U5009">
        <v>9</v>
      </c>
      <c r="V5009">
        <v>14</v>
      </c>
      <c r="X5009">
        <v>1098824</v>
      </c>
      <c r="Y5009" t="s">
        <v>122</v>
      </c>
      <c r="Z5009">
        <v>110</v>
      </c>
      <c r="AA5009" t="s">
        <v>123</v>
      </c>
      <c r="AB5009" t="s">
        <v>124</v>
      </c>
      <c r="AC5009">
        <v>223</v>
      </c>
    </row>
    <row r="5010" spans="1:29" x14ac:dyDescent="0.25">
      <c r="A5010">
        <v>345</v>
      </c>
      <c r="B5010">
        <v>345102</v>
      </c>
      <c r="C5010" t="s">
        <v>78</v>
      </c>
      <c r="D5010">
        <v>6150</v>
      </c>
      <c r="E5010">
        <v>148.19999999999999</v>
      </c>
      <c r="F5010" s="1">
        <v>41898</v>
      </c>
      <c r="G5010" t="s">
        <v>119</v>
      </c>
      <c r="H5010" t="s">
        <v>602</v>
      </c>
      <c r="I5010" t="s">
        <v>971</v>
      </c>
      <c r="K5010">
        <v>301813</v>
      </c>
      <c r="L5010">
        <v>191229</v>
      </c>
      <c r="Q5010" t="s">
        <v>604</v>
      </c>
      <c r="U5010">
        <v>9</v>
      </c>
      <c r="V5010">
        <v>14</v>
      </c>
      <c r="X5010">
        <v>1098824</v>
      </c>
      <c r="Y5010" t="s">
        <v>122</v>
      </c>
      <c r="Z5010">
        <v>110</v>
      </c>
      <c r="AA5010" t="s">
        <v>123</v>
      </c>
      <c r="AB5010" t="s">
        <v>124</v>
      </c>
      <c r="AC5010">
        <v>224</v>
      </c>
    </row>
    <row r="5011" spans="1:29" x14ac:dyDescent="0.25">
      <c r="A5011">
        <v>345</v>
      </c>
      <c r="B5011">
        <v>345102</v>
      </c>
      <c r="C5011" t="s">
        <v>78</v>
      </c>
      <c r="D5011">
        <v>6150</v>
      </c>
      <c r="E5011">
        <v>148.19999999999999</v>
      </c>
      <c r="F5011" s="1">
        <v>41898</v>
      </c>
      <c r="G5011" t="s">
        <v>119</v>
      </c>
      <c r="H5011" t="s">
        <v>602</v>
      </c>
      <c r="I5011" t="s">
        <v>972</v>
      </c>
      <c r="K5011">
        <v>301813</v>
      </c>
      <c r="L5011">
        <v>191229</v>
      </c>
      <c r="Q5011" t="s">
        <v>604</v>
      </c>
      <c r="U5011">
        <v>9</v>
      </c>
      <c r="V5011">
        <v>14</v>
      </c>
      <c r="X5011">
        <v>1098824</v>
      </c>
      <c r="Y5011" t="s">
        <v>122</v>
      </c>
      <c r="Z5011">
        <v>110</v>
      </c>
      <c r="AA5011" t="s">
        <v>123</v>
      </c>
      <c r="AB5011" t="s">
        <v>124</v>
      </c>
      <c r="AC5011">
        <v>225</v>
      </c>
    </row>
    <row r="5012" spans="1:29" x14ac:dyDescent="0.25">
      <c r="A5012">
        <v>345</v>
      </c>
      <c r="B5012">
        <v>345102</v>
      </c>
      <c r="C5012" t="s">
        <v>78</v>
      </c>
      <c r="D5012">
        <v>6150</v>
      </c>
      <c r="E5012">
        <v>296.39999999999998</v>
      </c>
      <c r="F5012" s="1">
        <v>41898</v>
      </c>
      <c r="G5012" t="s">
        <v>119</v>
      </c>
      <c r="H5012" t="s">
        <v>602</v>
      </c>
      <c r="I5012" t="s">
        <v>973</v>
      </c>
      <c r="K5012">
        <v>301813</v>
      </c>
      <c r="L5012">
        <v>191229</v>
      </c>
      <c r="Q5012" t="s">
        <v>604</v>
      </c>
      <c r="U5012">
        <v>9</v>
      </c>
      <c r="V5012">
        <v>14</v>
      </c>
      <c r="X5012">
        <v>1098824</v>
      </c>
      <c r="Y5012" t="s">
        <v>122</v>
      </c>
      <c r="Z5012">
        <v>110</v>
      </c>
      <c r="AA5012" t="s">
        <v>123</v>
      </c>
      <c r="AB5012" t="s">
        <v>124</v>
      </c>
      <c r="AC5012">
        <v>226</v>
      </c>
    </row>
    <row r="5013" spans="1:29" x14ac:dyDescent="0.25">
      <c r="A5013">
        <v>345</v>
      </c>
      <c r="B5013">
        <v>345102</v>
      </c>
      <c r="C5013" t="s">
        <v>78</v>
      </c>
      <c r="D5013">
        <v>6150</v>
      </c>
      <c r="E5013">
        <v>222.3</v>
      </c>
      <c r="F5013" s="1">
        <v>41898</v>
      </c>
      <c r="G5013" t="s">
        <v>119</v>
      </c>
      <c r="H5013" t="s">
        <v>602</v>
      </c>
      <c r="I5013" t="s">
        <v>974</v>
      </c>
      <c r="K5013">
        <v>301813</v>
      </c>
      <c r="L5013">
        <v>191229</v>
      </c>
      <c r="Q5013" t="s">
        <v>604</v>
      </c>
      <c r="U5013">
        <v>9</v>
      </c>
      <c r="V5013">
        <v>14</v>
      </c>
      <c r="X5013">
        <v>1098824</v>
      </c>
      <c r="Y5013" t="s">
        <v>122</v>
      </c>
      <c r="Z5013">
        <v>110</v>
      </c>
      <c r="AA5013" t="s">
        <v>123</v>
      </c>
      <c r="AB5013" t="s">
        <v>124</v>
      </c>
      <c r="AC5013">
        <v>227</v>
      </c>
    </row>
    <row r="5014" spans="1:29" x14ac:dyDescent="0.25">
      <c r="A5014">
        <v>345</v>
      </c>
      <c r="B5014">
        <v>345102</v>
      </c>
      <c r="C5014" t="s">
        <v>78</v>
      </c>
      <c r="D5014">
        <v>6150</v>
      </c>
      <c r="E5014">
        <v>148.19999999999999</v>
      </c>
      <c r="F5014" s="1">
        <v>41898</v>
      </c>
      <c r="G5014" t="s">
        <v>119</v>
      </c>
      <c r="H5014" t="s">
        <v>602</v>
      </c>
      <c r="I5014" t="s">
        <v>975</v>
      </c>
      <c r="K5014">
        <v>301813</v>
      </c>
      <c r="L5014">
        <v>191229</v>
      </c>
      <c r="Q5014" t="s">
        <v>604</v>
      </c>
      <c r="U5014">
        <v>9</v>
      </c>
      <c r="V5014">
        <v>14</v>
      </c>
      <c r="X5014">
        <v>1098824</v>
      </c>
      <c r="Y5014" t="s">
        <v>122</v>
      </c>
      <c r="Z5014">
        <v>110</v>
      </c>
      <c r="AA5014" t="s">
        <v>123</v>
      </c>
      <c r="AB5014" t="s">
        <v>124</v>
      </c>
      <c r="AC5014">
        <v>228</v>
      </c>
    </row>
    <row r="5015" spans="1:29" x14ac:dyDescent="0.25">
      <c r="A5015">
        <v>345</v>
      </c>
      <c r="B5015">
        <v>345102</v>
      </c>
      <c r="C5015" t="s">
        <v>78</v>
      </c>
      <c r="D5015">
        <v>6150</v>
      </c>
      <c r="E5015">
        <v>148.19999999999999</v>
      </c>
      <c r="F5015" s="1">
        <v>41898</v>
      </c>
      <c r="G5015" t="s">
        <v>119</v>
      </c>
      <c r="H5015" t="s">
        <v>602</v>
      </c>
      <c r="I5015" t="s">
        <v>976</v>
      </c>
      <c r="K5015">
        <v>301813</v>
      </c>
      <c r="L5015">
        <v>191229</v>
      </c>
      <c r="Q5015" t="s">
        <v>604</v>
      </c>
      <c r="U5015">
        <v>9</v>
      </c>
      <c r="V5015">
        <v>14</v>
      </c>
      <c r="X5015">
        <v>1098824</v>
      </c>
      <c r="Y5015" t="s">
        <v>122</v>
      </c>
      <c r="Z5015">
        <v>110</v>
      </c>
      <c r="AA5015" t="s">
        <v>123</v>
      </c>
      <c r="AB5015" t="s">
        <v>124</v>
      </c>
      <c r="AC5015">
        <v>229</v>
      </c>
    </row>
    <row r="5016" spans="1:29" x14ac:dyDescent="0.25">
      <c r="A5016">
        <v>345</v>
      </c>
      <c r="B5016">
        <v>345102</v>
      </c>
      <c r="C5016" t="s">
        <v>78</v>
      </c>
      <c r="D5016">
        <v>6150</v>
      </c>
      <c r="E5016">
        <v>74.099999999999994</v>
      </c>
      <c r="F5016" s="1">
        <v>41898</v>
      </c>
      <c r="G5016" t="s">
        <v>119</v>
      </c>
      <c r="H5016" t="s">
        <v>602</v>
      </c>
      <c r="I5016" t="s">
        <v>977</v>
      </c>
      <c r="K5016">
        <v>301813</v>
      </c>
      <c r="L5016">
        <v>191229</v>
      </c>
      <c r="Q5016" t="s">
        <v>604</v>
      </c>
      <c r="U5016">
        <v>9</v>
      </c>
      <c r="V5016">
        <v>14</v>
      </c>
      <c r="X5016">
        <v>1098824</v>
      </c>
      <c r="Y5016" t="s">
        <v>122</v>
      </c>
      <c r="Z5016">
        <v>110</v>
      </c>
      <c r="AA5016" t="s">
        <v>123</v>
      </c>
      <c r="AB5016" t="s">
        <v>124</v>
      </c>
      <c r="AC5016">
        <v>230</v>
      </c>
    </row>
    <row r="5017" spans="1:29" x14ac:dyDescent="0.25">
      <c r="A5017">
        <v>345</v>
      </c>
      <c r="B5017">
        <v>345102</v>
      </c>
      <c r="C5017" t="s">
        <v>78</v>
      </c>
      <c r="D5017">
        <v>6150</v>
      </c>
      <c r="E5017">
        <v>148.19999999999999</v>
      </c>
      <c r="F5017" s="1">
        <v>41898</v>
      </c>
      <c r="G5017" t="s">
        <v>119</v>
      </c>
      <c r="H5017" t="s">
        <v>602</v>
      </c>
      <c r="I5017" t="s">
        <v>978</v>
      </c>
      <c r="K5017">
        <v>301813</v>
      </c>
      <c r="L5017">
        <v>191229</v>
      </c>
      <c r="Q5017" t="s">
        <v>604</v>
      </c>
      <c r="U5017">
        <v>9</v>
      </c>
      <c r="V5017">
        <v>14</v>
      </c>
      <c r="X5017">
        <v>1098824</v>
      </c>
      <c r="Y5017" t="s">
        <v>122</v>
      </c>
      <c r="Z5017">
        <v>110</v>
      </c>
      <c r="AA5017" t="s">
        <v>123</v>
      </c>
      <c r="AB5017" t="s">
        <v>124</v>
      </c>
      <c r="AC5017">
        <v>231</v>
      </c>
    </row>
    <row r="5018" spans="1:29" x14ac:dyDescent="0.25">
      <c r="A5018">
        <v>345</v>
      </c>
      <c r="B5018">
        <v>345102</v>
      </c>
      <c r="C5018" t="s">
        <v>78</v>
      </c>
      <c r="D5018">
        <v>6150</v>
      </c>
      <c r="E5018">
        <v>37.049999999999997</v>
      </c>
      <c r="F5018" s="1">
        <v>41898</v>
      </c>
      <c r="G5018" t="s">
        <v>119</v>
      </c>
      <c r="H5018" t="s">
        <v>602</v>
      </c>
      <c r="I5018" t="s">
        <v>979</v>
      </c>
      <c r="K5018">
        <v>301813</v>
      </c>
      <c r="L5018">
        <v>191229</v>
      </c>
      <c r="Q5018" t="s">
        <v>604</v>
      </c>
      <c r="U5018">
        <v>9</v>
      </c>
      <c r="V5018">
        <v>14</v>
      </c>
      <c r="X5018">
        <v>1098825</v>
      </c>
      <c r="Y5018" t="s">
        <v>122</v>
      </c>
      <c r="Z5018">
        <v>110</v>
      </c>
      <c r="AA5018" t="s">
        <v>123</v>
      </c>
      <c r="AB5018" t="s">
        <v>124</v>
      </c>
      <c r="AC5018">
        <v>232</v>
      </c>
    </row>
    <row r="5019" spans="1:29" x14ac:dyDescent="0.25">
      <c r="A5019">
        <v>345</v>
      </c>
      <c r="B5019">
        <v>345102</v>
      </c>
      <c r="C5019" t="s">
        <v>78</v>
      </c>
      <c r="D5019">
        <v>6150</v>
      </c>
      <c r="E5019">
        <v>222.3</v>
      </c>
      <c r="F5019" s="1">
        <v>41898</v>
      </c>
      <c r="G5019" t="s">
        <v>119</v>
      </c>
      <c r="H5019" t="s">
        <v>602</v>
      </c>
      <c r="I5019" t="s">
        <v>980</v>
      </c>
      <c r="K5019">
        <v>301813</v>
      </c>
      <c r="L5019">
        <v>191229</v>
      </c>
      <c r="Q5019" t="s">
        <v>604</v>
      </c>
      <c r="U5019">
        <v>9</v>
      </c>
      <c r="V5019">
        <v>14</v>
      </c>
      <c r="X5019">
        <v>1098825</v>
      </c>
      <c r="Y5019" t="s">
        <v>122</v>
      </c>
      <c r="Z5019">
        <v>110</v>
      </c>
      <c r="AA5019" t="s">
        <v>123</v>
      </c>
      <c r="AB5019" t="s">
        <v>124</v>
      </c>
      <c r="AC5019">
        <v>233</v>
      </c>
    </row>
    <row r="5020" spans="1:29" x14ac:dyDescent="0.25">
      <c r="A5020">
        <v>345</v>
      </c>
      <c r="B5020">
        <v>345102</v>
      </c>
      <c r="C5020" t="s">
        <v>78</v>
      </c>
      <c r="D5020">
        <v>6150</v>
      </c>
      <c r="E5020">
        <v>222.3</v>
      </c>
      <c r="F5020" s="1">
        <v>41898</v>
      </c>
      <c r="G5020" t="s">
        <v>119</v>
      </c>
      <c r="H5020" t="s">
        <v>602</v>
      </c>
      <c r="I5020" t="s">
        <v>981</v>
      </c>
      <c r="K5020">
        <v>301813</v>
      </c>
      <c r="L5020">
        <v>191229</v>
      </c>
      <c r="Q5020" t="s">
        <v>604</v>
      </c>
      <c r="U5020">
        <v>9</v>
      </c>
      <c r="V5020">
        <v>14</v>
      </c>
      <c r="X5020">
        <v>1098825</v>
      </c>
      <c r="Y5020" t="s">
        <v>122</v>
      </c>
      <c r="Z5020">
        <v>110</v>
      </c>
      <c r="AA5020" t="s">
        <v>123</v>
      </c>
      <c r="AB5020" t="s">
        <v>124</v>
      </c>
      <c r="AC5020">
        <v>234</v>
      </c>
    </row>
    <row r="5021" spans="1:29" x14ac:dyDescent="0.25">
      <c r="A5021">
        <v>345</v>
      </c>
      <c r="B5021">
        <v>345102</v>
      </c>
      <c r="C5021" t="s">
        <v>78</v>
      </c>
      <c r="D5021">
        <v>6150</v>
      </c>
      <c r="E5021">
        <v>111.15</v>
      </c>
      <c r="F5021" s="1">
        <v>41898</v>
      </c>
      <c r="G5021" t="s">
        <v>119</v>
      </c>
      <c r="H5021" t="s">
        <v>602</v>
      </c>
      <c r="I5021" t="s">
        <v>982</v>
      </c>
      <c r="K5021">
        <v>301813</v>
      </c>
      <c r="L5021">
        <v>191229</v>
      </c>
      <c r="Q5021" t="s">
        <v>604</v>
      </c>
      <c r="U5021">
        <v>9</v>
      </c>
      <c r="V5021">
        <v>14</v>
      </c>
      <c r="X5021">
        <v>1098825</v>
      </c>
      <c r="Y5021" t="s">
        <v>122</v>
      </c>
      <c r="Z5021">
        <v>110</v>
      </c>
      <c r="AA5021" t="s">
        <v>123</v>
      </c>
      <c r="AB5021" t="s">
        <v>124</v>
      </c>
      <c r="AC5021">
        <v>235</v>
      </c>
    </row>
    <row r="5022" spans="1:29" x14ac:dyDescent="0.25">
      <c r="A5022">
        <v>345</v>
      </c>
      <c r="B5022">
        <v>345102</v>
      </c>
      <c r="C5022" t="s">
        <v>78</v>
      </c>
      <c r="D5022">
        <v>6150</v>
      </c>
      <c r="E5022">
        <v>185.25</v>
      </c>
      <c r="F5022" s="1">
        <v>41898</v>
      </c>
      <c r="G5022" t="s">
        <v>119</v>
      </c>
      <c r="H5022" t="s">
        <v>602</v>
      </c>
      <c r="I5022" t="s">
        <v>983</v>
      </c>
      <c r="K5022">
        <v>301813</v>
      </c>
      <c r="L5022">
        <v>191229</v>
      </c>
      <c r="Q5022" t="s">
        <v>604</v>
      </c>
      <c r="U5022">
        <v>9</v>
      </c>
      <c r="V5022">
        <v>14</v>
      </c>
      <c r="X5022">
        <v>1098825</v>
      </c>
      <c r="Y5022" t="s">
        <v>122</v>
      </c>
      <c r="Z5022">
        <v>110</v>
      </c>
      <c r="AA5022" t="s">
        <v>123</v>
      </c>
      <c r="AB5022" t="s">
        <v>124</v>
      </c>
      <c r="AC5022">
        <v>236</v>
      </c>
    </row>
    <row r="5023" spans="1:29" x14ac:dyDescent="0.25">
      <c r="A5023">
        <v>345</v>
      </c>
      <c r="B5023">
        <v>345102</v>
      </c>
      <c r="C5023" t="s">
        <v>78</v>
      </c>
      <c r="D5023">
        <v>6150</v>
      </c>
      <c r="E5023">
        <v>74.099999999999994</v>
      </c>
      <c r="F5023" s="1">
        <v>41898</v>
      </c>
      <c r="G5023" t="s">
        <v>119</v>
      </c>
      <c r="H5023" t="s">
        <v>602</v>
      </c>
      <c r="I5023" t="s">
        <v>984</v>
      </c>
      <c r="K5023">
        <v>301813</v>
      </c>
      <c r="L5023">
        <v>191229</v>
      </c>
      <c r="Q5023" t="s">
        <v>604</v>
      </c>
      <c r="U5023">
        <v>9</v>
      </c>
      <c r="V5023">
        <v>14</v>
      </c>
      <c r="X5023">
        <v>1098825</v>
      </c>
      <c r="Y5023" t="s">
        <v>122</v>
      </c>
      <c r="Z5023">
        <v>110</v>
      </c>
      <c r="AA5023" t="s">
        <v>123</v>
      </c>
      <c r="AB5023" t="s">
        <v>124</v>
      </c>
      <c r="AC5023">
        <v>237</v>
      </c>
    </row>
    <row r="5024" spans="1:29" x14ac:dyDescent="0.25">
      <c r="A5024">
        <v>345</v>
      </c>
      <c r="B5024">
        <v>345101</v>
      </c>
      <c r="C5024" t="s">
        <v>78</v>
      </c>
      <c r="D5024">
        <v>6150</v>
      </c>
      <c r="E5024">
        <v>185.25</v>
      </c>
      <c r="F5024" s="1">
        <v>41898</v>
      </c>
      <c r="G5024" t="s">
        <v>119</v>
      </c>
      <c r="H5024" t="s">
        <v>602</v>
      </c>
      <c r="I5024" t="s">
        <v>985</v>
      </c>
      <c r="K5024">
        <v>301813</v>
      </c>
      <c r="L5024">
        <v>191229</v>
      </c>
      <c r="Q5024" t="s">
        <v>604</v>
      </c>
      <c r="U5024">
        <v>9</v>
      </c>
      <c r="V5024">
        <v>14</v>
      </c>
      <c r="X5024">
        <v>1098828</v>
      </c>
      <c r="Y5024" t="s">
        <v>122</v>
      </c>
      <c r="Z5024">
        <v>110</v>
      </c>
      <c r="AA5024" t="s">
        <v>123</v>
      </c>
      <c r="AB5024" t="s">
        <v>124</v>
      </c>
      <c r="AC5024">
        <v>238</v>
      </c>
    </row>
    <row r="5025" spans="1:29" x14ac:dyDescent="0.25">
      <c r="A5025">
        <v>345</v>
      </c>
      <c r="B5025">
        <v>345101</v>
      </c>
      <c r="C5025" t="s">
        <v>78</v>
      </c>
      <c r="D5025">
        <v>6150</v>
      </c>
      <c r="E5025">
        <v>296.39999999999998</v>
      </c>
      <c r="F5025" s="1">
        <v>41898</v>
      </c>
      <c r="G5025" t="s">
        <v>119</v>
      </c>
      <c r="H5025" t="s">
        <v>602</v>
      </c>
      <c r="I5025" t="s">
        <v>986</v>
      </c>
      <c r="K5025">
        <v>301813</v>
      </c>
      <c r="L5025">
        <v>191229</v>
      </c>
      <c r="Q5025" t="s">
        <v>604</v>
      </c>
      <c r="U5025">
        <v>9</v>
      </c>
      <c r="V5025">
        <v>14</v>
      </c>
      <c r="X5025">
        <v>1098828</v>
      </c>
      <c r="Y5025" t="s">
        <v>122</v>
      </c>
      <c r="Z5025">
        <v>110</v>
      </c>
      <c r="AA5025" t="s">
        <v>123</v>
      </c>
      <c r="AB5025" t="s">
        <v>124</v>
      </c>
      <c r="AC5025">
        <v>239</v>
      </c>
    </row>
    <row r="5026" spans="1:29" x14ac:dyDescent="0.25">
      <c r="A5026">
        <v>345</v>
      </c>
      <c r="B5026">
        <v>345101</v>
      </c>
      <c r="C5026" t="s">
        <v>78</v>
      </c>
      <c r="D5026">
        <v>6150</v>
      </c>
      <c r="E5026">
        <v>296.39999999999998</v>
      </c>
      <c r="F5026" s="1">
        <v>41898</v>
      </c>
      <c r="G5026" t="s">
        <v>119</v>
      </c>
      <c r="H5026" t="s">
        <v>602</v>
      </c>
      <c r="I5026" t="s">
        <v>987</v>
      </c>
      <c r="K5026">
        <v>301813</v>
      </c>
      <c r="L5026">
        <v>191229</v>
      </c>
      <c r="Q5026" t="s">
        <v>604</v>
      </c>
      <c r="U5026">
        <v>9</v>
      </c>
      <c r="V5026">
        <v>14</v>
      </c>
      <c r="X5026">
        <v>1098828</v>
      </c>
      <c r="Y5026" t="s">
        <v>122</v>
      </c>
      <c r="Z5026">
        <v>110</v>
      </c>
      <c r="AA5026" t="s">
        <v>123</v>
      </c>
      <c r="AB5026" t="s">
        <v>124</v>
      </c>
      <c r="AC5026">
        <v>240</v>
      </c>
    </row>
    <row r="5027" spans="1:29" x14ac:dyDescent="0.25">
      <c r="A5027">
        <v>345</v>
      </c>
      <c r="B5027">
        <v>345102</v>
      </c>
      <c r="C5027" t="s">
        <v>78</v>
      </c>
      <c r="D5027">
        <v>6150</v>
      </c>
      <c r="E5027">
        <v>304</v>
      </c>
      <c r="F5027" s="1">
        <v>41898</v>
      </c>
      <c r="G5027" t="s">
        <v>119</v>
      </c>
      <c r="H5027" t="s">
        <v>602</v>
      </c>
      <c r="I5027" t="s">
        <v>988</v>
      </c>
      <c r="K5027">
        <v>301813</v>
      </c>
      <c r="L5027">
        <v>191229</v>
      </c>
      <c r="Q5027" t="s">
        <v>604</v>
      </c>
      <c r="U5027">
        <v>9</v>
      </c>
      <c r="V5027">
        <v>14</v>
      </c>
      <c r="X5027">
        <v>1098942</v>
      </c>
      <c r="Y5027" t="s">
        <v>122</v>
      </c>
      <c r="Z5027">
        <v>110</v>
      </c>
      <c r="AA5027" t="s">
        <v>123</v>
      </c>
      <c r="AB5027" t="s">
        <v>124</v>
      </c>
      <c r="AC5027">
        <v>266</v>
      </c>
    </row>
    <row r="5028" spans="1:29" x14ac:dyDescent="0.25">
      <c r="A5028">
        <v>345</v>
      </c>
      <c r="B5028">
        <v>345102</v>
      </c>
      <c r="C5028" t="s">
        <v>78</v>
      </c>
      <c r="D5028">
        <v>6150</v>
      </c>
      <c r="E5028">
        <v>114</v>
      </c>
      <c r="F5028" s="1">
        <v>41898</v>
      </c>
      <c r="G5028" t="s">
        <v>119</v>
      </c>
      <c r="H5028" t="s">
        <v>602</v>
      </c>
      <c r="I5028" t="s">
        <v>989</v>
      </c>
      <c r="K5028">
        <v>301813</v>
      </c>
      <c r="L5028">
        <v>191229</v>
      </c>
      <c r="Q5028" t="s">
        <v>604</v>
      </c>
      <c r="U5028">
        <v>9</v>
      </c>
      <c r="V5028">
        <v>14</v>
      </c>
      <c r="X5028">
        <v>1098942</v>
      </c>
      <c r="Y5028" t="s">
        <v>122</v>
      </c>
      <c r="Z5028">
        <v>110</v>
      </c>
      <c r="AA5028" t="s">
        <v>123</v>
      </c>
      <c r="AB5028" t="s">
        <v>124</v>
      </c>
      <c r="AC5028">
        <v>267</v>
      </c>
    </row>
    <row r="5029" spans="1:29" x14ac:dyDescent="0.25">
      <c r="A5029">
        <v>345</v>
      </c>
      <c r="B5029">
        <v>345102</v>
      </c>
      <c r="C5029" t="s">
        <v>78</v>
      </c>
      <c r="D5029">
        <v>6150</v>
      </c>
      <c r="E5029">
        <v>266</v>
      </c>
      <c r="F5029" s="1">
        <v>41898</v>
      </c>
      <c r="G5029" t="s">
        <v>119</v>
      </c>
      <c r="H5029" t="s">
        <v>602</v>
      </c>
      <c r="I5029" t="s">
        <v>990</v>
      </c>
      <c r="K5029">
        <v>301813</v>
      </c>
      <c r="L5029">
        <v>191229</v>
      </c>
      <c r="Q5029" t="s">
        <v>604</v>
      </c>
      <c r="U5029">
        <v>9</v>
      </c>
      <c r="V5029">
        <v>14</v>
      </c>
      <c r="X5029">
        <v>1098942</v>
      </c>
      <c r="Y5029" t="s">
        <v>122</v>
      </c>
      <c r="Z5029">
        <v>110</v>
      </c>
      <c r="AA5029" t="s">
        <v>123</v>
      </c>
      <c r="AB5029" t="s">
        <v>124</v>
      </c>
      <c r="AC5029">
        <v>268</v>
      </c>
    </row>
    <row r="5030" spans="1:29" x14ac:dyDescent="0.25">
      <c r="A5030">
        <v>345</v>
      </c>
      <c r="B5030">
        <v>345102</v>
      </c>
      <c r="C5030" t="s">
        <v>78</v>
      </c>
      <c r="D5030">
        <v>6150</v>
      </c>
      <c r="E5030">
        <v>190</v>
      </c>
      <c r="F5030" s="1">
        <v>41898</v>
      </c>
      <c r="G5030" t="s">
        <v>119</v>
      </c>
      <c r="H5030" t="s">
        <v>602</v>
      </c>
      <c r="I5030" t="s">
        <v>991</v>
      </c>
      <c r="K5030">
        <v>301813</v>
      </c>
      <c r="L5030">
        <v>191229</v>
      </c>
      <c r="Q5030" t="s">
        <v>604</v>
      </c>
      <c r="U5030">
        <v>9</v>
      </c>
      <c r="V5030">
        <v>14</v>
      </c>
      <c r="X5030">
        <v>1098942</v>
      </c>
      <c r="Y5030" t="s">
        <v>122</v>
      </c>
      <c r="Z5030">
        <v>110</v>
      </c>
      <c r="AA5030" t="s">
        <v>123</v>
      </c>
      <c r="AB5030" t="s">
        <v>124</v>
      </c>
      <c r="AC5030">
        <v>269</v>
      </c>
    </row>
    <row r="5031" spans="1:29" x14ac:dyDescent="0.25">
      <c r="A5031">
        <v>345</v>
      </c>
      <c r="B5031">
        <v>345102</v>
      </c>
      <c r="C5031" t="s">
        <v>78</v>
      </c>
      <c r="D5031">
        <v>6150</v>
      </c>
      <c r="E5031">
        <v>296.39999999999998</v>
      </c>
      <c r="F5031" s="1">
        <v>41898</v>
      </c>
      <c r="G5031" t="s">
        <v>119</v>
      </c>
      <c r="H5031" t="s">
        <v>602</v>
      </c>
      <c r="I5031" t="s">
        <v>992</v>
      </c>
      <c r="K5031">
        <v>301813</v>
      </c>
      <c r="L5031">
        <v>191229</v>
      </c>
      <c r="Q5031" t="s">
        <v>604</v>
      </c>
      <c r="U5031">
        <v>9</v>
      </c>
      <c r="V5031">
        <v>14</v>
      </c>
      <c r="X5031">
        <v>1099394</v>
      </c>
      <c r="Y5031" t="s">
        <v>122</v>
      </c>
      <c r="Z5031">
        <v>110</v>
      </c>
      <c r="AA5031" t="s">
        <v>123</v>
      </c>
      <c r="AB5031" t="s">
        <v>124</v>
      </c>
      <c r="AC5031">
        <v>486</v>
      </c>
    </row>
    <row r="5032" spans="1:29" x14ac:dyDescent="0.25">
      <c r="A5032">
        <v>345</v>
      </c>
      <c r="B5032">
        <v>345102</v>
      </c>
      <c r="C5032" t="s">
        <v>78</v>
      </c>
      <c r="D5032">
        <v>6150</v>
      </c>
      <c r="E5032">
        <v>148.19999999999999</v>
      </c>
      <c r="F5032" s="1">
        <v>41898</v>
      </c>
      <c r="G5032" t="s">
        <v>119</v>
      </c>
      <c r="H5032" t="s">
        <v>602</v>
      </c>
      <c r="I5032" t="s">
        <v>993</v>
      </c>
      <c r="K5032">
        <v>301813</v>
      </c>
      <c r="L5032">
        <v>191229</v>
      </c>
      <c r="Q5032" t="s">
        <v>604</v>
      </c>
      <c r="U5032">
        <v>9</v>
      </c>
      <c r="V5032">
        <v>14</v>
      </c>
      <c r="X5032">
        <v>1099394</v>
      </c>
      <c r="Y5032" t="s">
        <v>122</v>
      </c>
      <c r="Z5032">
        <v>110</v>
      </c>
      <c r="AA5032" t="s">
        <v>123</v>
      </c>
      <c r="AB5032" t="s">
        <v>124</v>
      </c>
      <c r="AC5032">
        <v>487</v>
      </c>
    </row>
    <row r="5033" spans="1:29" x14ac:dyDescent="0.25">
      <c r="A5033">
        <v>345</v>
      </c>
      <c r="B5033">
        <v>345102</v>
      </c>
      <c r="C5033" t="s">
        <v>78</v>
      </c>
      <c r="D5033">
        <v>6150</v>
      </c>
      <c r="E5033">
        <v>148.19999999999999</v>
      </c>
      <c r="F5033" s="1">
        <v>41898</v>
      </c>
      <c r="G5033" t="s">
        <v>119</v>
      </c>
      <c r="H5033" t="s">
        <v>602</v>
      </c>
      <c r="I5033" t="s">
        <v>994</v>
      </c>
      <c r="K5033">
        <v>301813</v>
      </c>
      <c r="L5033">
        <v>191229</v>
      </c>
      <c r="Q5033" t="s">
        <v>604</v>
      </c>
      <c r="U5033">
        <v>9</v>
      </c>
      <c r="V5033">
        <v>14</v>
      </c>
      <c r="X5033">
        <v>1099394</v>
      </c>
      <c r="Y5033" t="s">
        <v>122</v>
      </c>
      <c r="Z5033">
        <v>110</v>
      </c>
      <c r="AA5033" t="s">
        <v>123</v>
      </c>
      <c r="AB5033" t="s">
        <v>124</v>
      </c>
      <c r="AC5033">
        <v>488</v>
      </c>
    </row>
    <row r="5034" spans="1:29" x14ac:dyDescent="0.25">
      <c r="A5034">
        <v>345</v>
      </c>
      <c r="B5034">
        <v>345102</v>
      </c>
      <c r="C5034" t="s">
        <v>78</v>
      </c>
      <c r="D5034">
        <v>6150</v>
      </c>
      <c r="E5034">
        <v>148.19999999999999</v>
      </c>
      <c r="F5034" s="1">
        <v>41898</v>
      </c>
      <c r="G5034" t="s">
        <v>119</v>
      </c>
      <c r="H5034" t="s">
        <v>602</v>
      </c>
      <c r="I5034" t="s">
        <v>995</v>
      </c>
      <c r="K5034">
        <v>301813</v>
      </c>
      <c r="L5034">
        <v>191229</v>
      </c>
      <c r="Q5034" t="s">
        <v>604</v>
      </c>
      <c r="U5034">
        <v>9</v>
      </c>
      <c r="V5034">
        <v>14</v>
      </c>
      <c r="X5034">
        <v>1099394</v>
      </c>
      <c r="Y5034" t="s">
        <v>122</v>
      </c>
      <c r="Z5034">
        <v>110</v>
      </c>
      <c r="AA5034" t="s">
        <v>123</v>
      </c>
      <c r="AB5034" t="s">
        <v>124</v>
      </c>
      <c r="AC5034">
        <v>489</v>
      </c>
    </row>
    <row r="5035" spans="1:29" x14ac:dyDescent="0.25">
      <c r="A5035">
        <v>345</v>
      </c>
      <c r="B5035">
        <v>345102</v>
      </c>
      <c r="C5035" t="s">
        <v>78</v>
      </c>
      <c r="D5035">
        <v>6150</v>
      </c>
      <c r="E5035">
        <v>148.19999999999999</v>
      </c>
      <c r="F5035" s="1">
        <v>41898</v>
      </c>
      <c r="G5035" t="s">
        <v>119</v>
      </c>
      <c r="H5035" t="s">
        <v>602</v>
      </c>
      <c r="I5035" t="s">
        <v>996</v>
      </c>
      <c r="K5035">
        <v>301813</v>
      </c>
      <c r="L5035">
        <v>191229</v>
      </c>
      <c r="Q5035" t="s">
        <v>604</v>
      </c>
      <c r="U5035">
        <v>9</v>
      </c>
      <c r="V5035">
        <v>14</v>
      </c>
      <c r="X5035">
        <v>1099394</v>
      </c>
      <c r="Y5035" t="s">
        <v>122</v>
      </c>
      <c r="Z5035">
        <v>110</v>
      </c>
      <c r="AA5035" t="s">
        <v>123</v>
      </c>
      <c r="AB5035" t="s">
        <v>124</v>
      </c>
      <c r="AC5035">
        <v>490</v>
      </c>
    </row>
    <row r="5036" spans="1:29" x14ac:dyDescent="0.25">
      <c r="A5036">
        <v>345</v>
      </c>
      <c r="B5036">
        <v>345102</v>
      </c>
      <c r="C5036" t="s">
        <v>78</v>
      </c>
      <c r="D5036">
        <v>6150</v>
      </c>
      <c r="E5036">
        <v>37.049999999999997</v>
      </c>
      <c r="F5036" s="1">
        <v>41898</v>
      </c>
      <c r="G5036" t="s">
        <v>119</v>
      </c>
      <c r="H5036" t="s">
        <v>602</v>
      </c>
      <c r="I5036" t="s">
        <v>997</v>
      </c>
      <c r="K5036">
        <v>301813</v>
      </c>
      <c r="L5036">
        <v>191229</v>
      </c>
      <c r="Q5036" t="s">
        <v>604</v>
      </c>
      <c r="U5036">
        <v>9</v>
      </c>
      <c r="V5036">
        <v>14</v>
      </c>
      <c r="X5036">
        <v>1099689</v>
      </c>
      <c r="Y5036" t="s">
        <v>122</v>
      </c>
      <c r="Z5036">
        <v>110</v>
      </c>
      <c r="AA5036" t="s">
        <v>123</v>
      </c>
      <c r="AB5036" t="s">
        <v>124</v>
      </c>
      <c r="AC5036">
        <v>766</v>
      </c>
    </row>
    <row r="5037" spans="1:29" x14ac:dyDescent="0.25">
      <c r="A5037">
        <v>345</v>
      </c>
      <c r="B5037">
        <v>345102</v>
      </c>
      <c r="C5037" t="s">
        <v>78</v>
      </c>
      <c r="D5037">
        <v>6150</v>
      </c>
      <c r="E5037">
        <v>74.099999999999994</v>
      </c>
      <c r="F5037" s="1">
        <v>41898</v>
      </c>
      <c r="G5037" t="s">
        <v>119</v>
      </c>
      <c r="H5037" t="s">
        <v>602</v>
      </c>
      <c r="I5037" t="s">
        <v>998</v>
      </c>
      <c r="K5037">
        <v>301813</v>
      </c>
      <c r="L5037">
        <v>191229</v>
      </c>
      <c r="Q5037" t="s">
        <v>604</v>
      </c>
      <c r="U5037">
        <v>9</v>
      </c>
      <c r="V5037">
        <v>14</v>
      </c>
      <c r="X5037">
        <v>1099689</v>
      </c>
      <c r="Y5037" t="s">
        <v>122</v>
      </c>
      <c r="Z5037">
        <v>110</v>
      </c>
      <c r="AA5037" t="s">
        <v>123</v>
      </c>
      <c r="AB5037" t="s">
        <v>124</v>
      </c>
      <c r="AC5037">
        <v>767</v>
      </c>
    </row>
    <row r="5038" spans="1:29" x14ac:dyDescent="0.25">
      <c r="A5038">
        <v>345</v>
      </c>
      <c r="B5038">
        <v>345101</v>
      </c>
      <c r="C5038" t="s">
        <v>78</v>
      </c>
      <c r="D5038">
        <v>6150</v>
      </c>
      <c r="E5038">
        <v>185.25</v>
      </c>
      <c r="F5038" s="1">
        <v>41898</v>
      </c>
      <c r="G5038" t="s">
        <v>119</v>
      </c>
      <c r="H5038" t="s">
        <v>602</v>
      </c>
      <c r="I5038" t="s">
        <v>999</v>
      </c>
      <c r="K5038">
        <v>301813</v>
      </c>
      <c r="L5038">
        <v>191229</v>
      </c>
      <c r="Q5038" t="s">
        <v>604</v>
      </c>
      <c r="U5038">
        <v>9</v>
      </c>
      <c r="V5038">
        <v>14</v>
      </c>
      <c r="X5038">
        <v>1099936</v>
      </c>
      <c r="Y5038" t="s">
        <v>122</v>
      </c>
      <c r="Z5038">
        <v>110</v>
      </c>
      <c r="AA5038" t="s">
        <v>123</v>
      </c>
      <c r="AB5038" t="s">
        <v>124</v>
      </c>
      <c r="AC5038">
        <v>811</v>
      </c>
    </row>
    <row r="5039" spans="1:29" x14ac:dyDescent="0.25">
      <c r="A5039">
        <v>345</v>
      </c>
      <c r="B5039">
        <v>345101</v>
      </c>
      <c r="C5039" t="s">
        <v>78</v>
      </c>
      <c r="D5039">
        <v>6150</v>
      </c>
      <c r="E5039">
        <v>296.39999999999998</v>
      </c>
      <c r="F5039" s="1">
        <v>41898</v>
      </c>
      <c r="G5039" t="s">
        <v>119</v>
      </c>
      <c r="H5039" t="s">
        <v>602</v>
      </c>
      <c r="I5039" t="s">
        <v>1000</v>
      </c>
      <c r="K5039">
        <v>301813</v>
      </c>
      <c r="L5039">
        <v>191229</v>
      </c>
      <c r="Q5039" t="s">
        <v>604</v>
      </c>
      <c r="U5039">
        <v>9</v>
      </c>
      <c r="V5039">
        <v>14</v>
      </c>
      <c r="X5039">
        <v>1099936</v>
      </c>
      <c r="Y5039" t="s">
        <v>122</v>
      </c>
      <c r="Z5039">
        <v>110</v>
      </c>
      <c r="AA5039" t="s">
        <v>123</v>
      </c>
      <c r="AB5039" t="s">
        <v>124</v>
      </c>
      <c r="AC5039">
        <v>812</v>
      </c>
    </row>
    <row r="5040" spans="1:29" x14ac:dyDescent="0.25">
      <c r="A5040">
        <v>345</v>
      </c>
      <c r="B5040">
        <v>345101</v>
      </c>
      <c r="C5040" t="s">
        <v>78</v>
      </c>
      <c r="D5040">
        <v>6150</v>
      </c>
      <c r="E5040">
        <v>296.39999999999998</v>
      </c>
      <c r="F5040" s="1">
        <v>41898</v>
      </c>
      <c r="G5040" t="s">
        <v>119</v>
      </c>
      <c r="H5040" t="s">
        <v>602</v>
      </c>
      <c r="I5040" t="s">
        <v>1001</v>
      </c>
      <c r="K5040">
        <v>301813</v>
      </c>
      <c r="L5040">
        <v>191229</v>
      </c>
      <c r="Q5040" t="s">
        <v>604</v>
      </c>
      <c r="U5040">
        <v>9</v>
      </c>
      <c r="V5040">
        <v>14</v>
      </c>
      <c r="X5040">
        <v>1099936</v>
      </c>
      <c r="Y5040" t="s">
        <v>122</v>
      </c>
      <c r="Z5040">
        <v>110</v>
      </c>
      <c r="AA5040" t="s">
        <v>123</v>
      </c>
      <c r="AB5040" t="s">
        <v>124</v>
      </c>
      <c r="AC5040">
        <v>813</v>
      </c>
    </row>
    <row r="5041" spans="1:29" x14ac:dyDescent="0.25">
      <c r="A5041">
        <v>345</v>
      </c>
      <c r="B5041">
        <v>345102</v>
      </c>
      <c r="C5041" t="s">
        <v>78</v>
      </c>
      <c r="D5041">
        <v>6150</v>
      </c>
      <c r="E5041">
        <v>-370.5</v>
      </c>
      <c r="F5041" s="1">
        <v>41898</v>
      </c>
      <c r="G5041" t="s">
        <v>119</v>
      </c>
      <c r="H5041" t="s">
        <v>602</v>
      </c>
      <c r="K5041">
        <v>301814</v>
      </c>
      <c r="L5041">
        <v>191229</v>
      </c>
      <c r="Q5041" t="s">
        <v>737</v>
      </c>
      <c r="U5041">
        <v>9</v>
      </c>
      <c r="V5041">
        <v>14</v>
      </c>
      <c r="X5041">
        <v>1098821</v>
      </c>
      <c r="Y5041" t="s">
        <v>122</v>
      </c>
      <c r="Z5041">
        <v>110</v>
      </c>
      <c r="AA5041" t="s">
        <v>123</v>
      </c>
      <c r="AB5041" t="s">
        <v>124</v>
      </c>
      <c r="AC5041">
        <v>448</v>
      </c>
    </row>
    <row r="5042" spans="1:29" x14ac:dyDescent="0.25">
      <c r="A5042">
        <v>345</v>
      </c>
      <c r="B5042">
        <v>345102</v>
      </c>
      <c r="C5042" t="s">
        <v>78</v>
      </c>
      <c r="D5042">
        <v>6150</v>
      </c>
      <c r="E5042">
        <v>-1482</v>
      </c>
      <c r="F5042" s="1">
        <v>41898</v>
      </c>
      <c r="G5042" t="s">
        <v>119</v>
      </c>
      <c r="H5042" t="s">
        <v>602</v>
      </c>
      <c r="K5042">
        <v>301814</v>
      </c>
      <c r="L5042">
        <v>191229</v>
      </c>
      <c r="Q5042" t="s">
        <v>737</v>
      </c>
      <c r="U5042">
        <v>9</v>
      </c>
      <c r="V5042">
        <v>14</v>
      </c>
      <c r="X5042">
        <v>1098824</v>
      </c>
      <c r="Y5042" t="s">
        <v>122</v>
      </c>
      <c r="Z5042">
        <v>110</v>
      </c>
      <c r="AA5042" t="s">
        <v>123</v>
      </c>
      <c r="AB5042" t="s">
        <v>124</v>
      </c>
      <c r="AC5042">
        <v>449</v>
      </c>
    </row>
    <row r="5043" spans="1:29" x14ac:dyDescent="0.25">
      <c r="A5043">
        <v>345</v>
      </c>
      <c r="B5043">
        <v>345102</v>
      </c>
      <c r="C5043" t="s">
        <v>78</v>
      </c>
      <c r="D5043">
        <v>6150</v>
      </c>
      <c r="E5043">
        <v>-852.15</v>
      </c>
      <c r="F5043" s="1">
        <v>41898</v>
      </c>
      <c r="G5043" t="s">
        <v>119</v>
      </c>
      <c r="H5043" t="s">
        <v>602</v>
      </c>
      <c r="K5043">
        <v>301814</v>
      </c>
      <c r="L5043">
        <v>191229</v>
      </c>
      <c r="Q5043" t="s">
        <v>737</v>
      </c>
      <c r="U5043">
        <v>9</v>
      </c>
      <c r="V5043">
        <v>14</v>
      </c>
      <c r="X5043">
        <v>1098825</v>
      </c>
      <c r="Y5043" t="s">
        <v>122</v>
      </c>
      <c r="Z5043">
        <v>110</v>
      </c>
      <c r="AA5043" t="s">
        <v>123</v>
      </c>
      <c r="AB5043" t="s">
        <v>124</v>
      </c>
      <c r="AC5043">
        <v>450</v>
      </c>
    </row>
    <row r="5044" spans="1:29" x14ac:dyDescent="0.25">
      <c r="A5044">
        <v>345</v>
      </c>
      <c r="B5044">
        <v>345101</v>
      </c>
      <c r="C5044" t="s">
        <v>78</v>
      </c>
      <c r="D5044">
        <v>6150</v>
      </c>
      <c r="E5044">
        <v>-778.05</v>
      </c>
      <c r="F5044" s="1">
        <v>41898</v>
      </c>
      <c r="G5044" t="s">
        <v>119</v>
      </c>
      <c r="H5044" t="s">
        <v>602</v>
      </c>
      <c r="K5044">
        <v>301814</v>
      </c>
      <c r="L5044">
        <v>191229</v>
      </c>
      <c r="Q5044" t="s">
        <v>737</v>
      </c>
      <c r="U5044">
        <v>9</v>
      </c>
      <c r="V5044">
        <v>14</v>
      </c>
      <c r="X5044">
        <v>1098828</v>
      </c>
      <c r="Y5044" t="s">
        <v>122</v>
      </c>
      <c r="Z5044">
        <v>110</v>
      </c>
      <c r="AA5044" t="s">
        <v>123</v>
      </c>
      <c r="AB5044" t="s">
        <v>124</v>
      </c>
      <c r="AC5044">
        <v>451</v>
      </c>
    </row>
    <row r="5045" spans="1:29" x14ac:dyDescent="0.25">
      <c r="A5045">
        <v>345</v>
      </c>
      <c r="B5045">
        <v>345102</v>
      </c>
      <c r="C5045" t="s">
        <v>78</v>
      </c>
      <c r="D5045">
        <v>6150</v>
      </c>
      <c r="E5045">
        <v>-874</v>
      </c>
      <c r="F5045" s="1">
        <v>41898</v>
      </c>
      <c r="G5045" t="s">
        <v>119</v>
      </c>
      <c r="H5045" t="s">
        <v>602</v>
      </c>
      <c r="K5045">
        <v>301814</v>
      </c>
      <c r="L5045">
        <v>191229</v>
      </c>
      <c r="Q5045" t="s">
        <v>737</v>
      </c>
      <c r="U5045">
        <v>9</v>
      </c>
      <c r="V5045">
        <v>14</v>
      </c>
      <c r="X5045">
        <v>1098942</v>
      </c>
      <c r="Y5045" t="s">
        <v>122</v>
      </c>
      <c r="Z5045">
        <v>110</v>
      </c>
      <c r="AA5045" t="s">
        <v>123</v>
      </c>
      <c r="AB5045" t="s">
        <v>124</v>
      </c>
      <c r="AC5045">
        <v>548</v>
      </c>
    </row>
    <row r="5046" spans="1:29" x14ac:dyDescent="0.25">
      <c r="A5046">
        <v>345</v>
      </c>
      <c r="B5046">
        <v>345102</v>
      </c>
      <c r="C5046" t="s">
        <v>78</v>
      </c>
      <c r="D5046">
        <v>6150</v>
      </c>
      <c r="E5046">
        <v>-889.2</v>
      </c>
      <c r="F5046" s="1">
        <v>41898</v>
      </c>
      <c r="G5046" t="s">
        <v>119</v>
      </c>
      <c r="H5046" t="s">
        <v>602</v>
      </c>
      <c r="K5046">
        <v>301814</v>
      </c>
      <c r="L5046">
        <v>191229</v>
      </c>
      <c r="Q5046" t="s">
        <v>737</v>
      </c>
      <c r="U5046">
        <v>9</v>
      </c>
      <c r="V5046">
        <v>14</v>
      </c>
      <c r="X5046">
        <v>1099394</v>
      </c>
      <c r="Y5046" t="s">
        <v>122</v>
      </c>
      <c r="Z5046">
        <v>110</v>
      </c>
      <c r="AA5046" t="s">
        <v>123</v>
      </c>
      <c r="AB5046" t="s">
        <v>124</v>
      </c>
      <c r="AC5046">
        <v>1004</v>
      </c>
    </row>
    <row r="5047" spans="1:29" x14ac:dyDescent="0.25">
      <c r="A5047">
        <v>345</v>
      </c>
      <c r="B5047">
        <v>345102</v>
      </c>
      <c r="C5047" t="s">
        <v>78</v>
      </c>
      <c r="D5047">
        <v>6150</v>
      </c>
      <c r="E5047">
        <v>-111.15</v>
      </c>
      <c r="F5047" s="1">
        <v>41898</v>
      </c>
      <c r="G5047" t="s">
        <v>119</v>
      </c>
      <c r="H5047" t="s">
        <v>602</v>
      </c>
      <c r="K5047">
        <v>301814</v>
      </c>
      <c r="L5047">
        <v>191229</v>
      </c>
      <c r="Q5047" t="s">
        <v>737</v>
      </c>
      <c r="U5047">
        <v>9</v>
      </c>
      <c r="V5047">
        <v>14</v>
      </c>
      <c r="X5047">
        <v>1099689</v>
      </c>
      <c r="Y5047" t="s">
        <v>122</v>
      </c>
      <c r="Z5047">
        <v>110</v>
      </c>
      <c r="AA5047" t="s">
        <v>123</v>
      </c>
      <c r="AB5047" t="s">
        <v>124</v>
      </c>
      <c r="AC5047">
        <v>1521</v>
      </c>
    </row>
    <row r="5048" spans="1:29" x14ac:dyDescent="0.25">
      <c r="A5048">
        <v>345</v>
      </c>
      <c r="B5048">
        <v>345101</v>
      </c>
      <c r="C5048" t="s">
        <v>78</v>
      </c>
      <c r="D5048">
        <v>6150</v>
      </c>
      <c r="E5048">
        <v>-778.05</v>
      </c>
      <c r="F5048" s="1">
        <v>41898</v>
      </c>
      <c r="G5048" t="s">
        <v>119</v>
      </c>
      <c r="H5048" t="s">
        <v>602</v>
      </c>
      <c r="K5048">
        <v>301814</v>
      </c>
      <c r="L5048">
        <v>191229</v>
      </c>
      <c r="Q5048" t="s">
        <v>737</v>
      </c>
      <c r="U5048">
        <v>9</v>
      </c>
      <c r="V5048">
        <v>14</v>
      </c>
      <c r="X5048">
        <v>1099936</v>
      </c>
      <c r="Y5048" t="s">
        <v>122</v>
      </c>
      <c r="Z5048">
        <v>110</v>
      </c>
      <c r="AA5048" t="s">
        <v>123</v>
      </c>
      <c r="AB5048" t="s">
        <v>124</v>
      </c>
      <c r="AC5048">
        <v>1634</v>
      </c>
    </row>
    <row r="5049" spans="1:29" x14ac:dyDescent="0.25">
      <c r="A5049">
        <v>345</v>
      </c>
      <c r="B5049">
        <v>345101</v>
      </c>
      <c r="C5049" t="s">
        <v>78</v>
      </c>
      <c r="D5049">
        <v>6150</v>
      </c>
      <c r="E5049">
        <v>319.89999999999998</v>
      </c>
      <c r="F5049" s="1">
        <v>41912</v>
      </c>
      <c r="G5049" t="s">
        <v>119</v>
      </c>
      <c r="H5049" t="s">
        <v>701</v>
      </c>
      <c r="I5049" t="s">
        <v>702</v>
      </c>
      <c r="K5049">
        <v>301821</v>
      </c>
      <c r="L5049">
        <v>191336</v>
      </c>
      <c r="Q5049" t="s">
        <v>703</v>
      </c>
      <c r="U5049">
        <v>9</v>
      </c>
      <c r="V5049">
        <v>14</v>
      </c>
      <c r="X5049">
        <v>1099720</v>
      </c>
      <c r="Y5049" t="s">
        <v>122</v>
      </c>
      <c r="Z5049">
        <v>333</v>
      </c>
      <c r="AA5049" t="s">
        <v>123</v>
      </c>
      <c r="AB5049" t="s">
        <v>124</v>
      </c>
      <c r="AC5049">
        <v>593</v>
      </c>
    </row>
    <row r="5050" spans="1:29" x14ac:dyDescent="0.25">
      <c r="A5050">
        <v>345</v>
      </c>
      <c r="B5050">
        <v>345102</v>
      </c>
      <c r="C5050" t="s">
        <v>78</v>
      </c>
      <c r="D5050">
        <v>6150</v>
      </c>
      <c r="E5050">
        <v>2841.12</v>
      </c>
      <c r="F5050" s="1">
        <v>41912</v>
      </c>
      <c r="G5050" t="s">
        <v>119</v>
      </c>
      <c r="H5050" t="s">
        <v>701</v>
      </c>
      <c r="I5050" t="s">
        <v>702</v>
      </c>
      <c r="K5050">
        <v>301821</v>
      </c>
      <c r="L5050">
        <v>191336</v>
      </c>
      <c r="Q5050" t="s">
        <v>703</v>
      </c>
      <c r="U5050">
        <v>9</v>
      </c>
      <c r="V5050">
        <v>14</v>
      </c>
      <c r="X5050">
        <v>1099720</v>
      </c>
      <c r="Y5050" t="s">
        <v>122</v>
      </c>
      <c r="Z5050">
        <v>333</v>
      </c>
      <c r="AA5050" t="s">
        <v>123</v>
      </c>
      <c r="AB5050" t="s">
        <v>124</v>
      </c>
      <c r="AC5050">
        <v>594</v>
      </c>
    </row>
    <row r="5051" spans="1:29" x14ac:dyDescent="0.25">
      <c r="A5051">
        <v>345</v>
      </c>
      <c r="B5051">
        <v>345102</v>
      </c>
      <c r="C5051" t="s">
        <v>78</v>
      </c>
      <c r="D5051">
        <v>6150</v>
      </c>
      <c r="E5051">
        <v>1874.04</v>
      </c>
      <c r="F5051" s="1">
        <v>41912</v>
      </c>
      <c r="G5051" t="s">
        <v>119</v>
      </c>
      <c r="H5051" t="s">
        <v>701</v>
      </c>
      <c r="I5051" t="s">
        <v>702</v>
      </c>
      <c r="K5051">
        <v>301886</v>
      </c>
      <c r="L5051">
        <v>191699</v>
      </c>
      <c r="Q5051" t="s">
        <v>703</v>
      </c>
      <c r="U5051">
        <v>9</v>
      </c>
      <c r="V5051">
        <v>14</v>
      </c>
      <c r="X5051">
        <v>1098821</v>
      </c>
      <c r="Y5051" t="s">
        <v>122</v>
      </c>
      <c r="Z5051">
        <v>357</v>
      </c>
      <c r="AA5051" t="s">
        <v>123</v>
      </c>
      <c r="AB5051" t="s">
        <v>124</v>
      </c>
      <c r="AC5051">
        <v>984</v>
      </c>
    </row>
    <row r="5052" spans="1:29" x14ac:dyDescent="0.25">
      <c r="A5052">
        <v>345</v>
      </c>
      <c r="B5052">
        <v>345102</v>
      </c>
      <c r="C5052" t="s">
        <v>78</v>
      </c>
      <c r="D5052">
        <v>6150</v>
      </c>
      <c r="E5052">
        <v>1566.18</v>
      </c>
      <c r="F5052" s="1">
        <v>41912</v>
      </c>
      <c r="G5052" t="s">
        <v>119</v>
      </c>
      <c r="H5052" t="s">
        <v>701</v>
      </c>
      <c r="I5052" t="s">
        <v>702</v>
      </c>
      <c r="K5052">
        <v>301886</v>
      </c>
      <c r="L5052">
        <v>191699</v>
      </c>
      <c r="Q5052" t="s">
        <v>703</v>
      </c>
      <c r="U5052">
        <v>9</v>
      </c>
      <c r="V5052">
        <v>14</v>
      </c>
      <c r="X5052">
        <v>1098822</v>
      </c>
      <c r="Y5052" t="s">
        <v>122</v>
      </c>
      <c r="Z5052">
        <v>357</v>
      </c>
      <c r="AA5052" t="s">
        <v>123</v>
      </c>
      <c r="AB5052" t="s">
        <v>124</v>
      </c>
      <c r="AC5052">
        <v>985</v>
      </c>
    </row>
    <row r="5053" spans="1:29" x14ac:dyDescent="0.25">
      <c r="A5053">
        <v>345</v>
      </c>
      <c r="B5053">
        <v>345102</v>
      </c>
      <c r="C5053" t="s">
        <v>78</v>
      </c>
      <c r="D5053">
        <v>6150</v>
      </c>
      <c r="E5053">
        <v>2110.33</v>
      </c>
      <c r="F5053" s="1">
        <v>41912</v>
      </c>
      <c r="G5053" t="s">
        <v>119</v>
      </c>
      <c r="H5053" t="s">
        <v>701</v>
      </c>
      <c r="I5053" t="s">
        <v>702</v>
      </c>
      <c r="K5053">
        <v>301886</v>
      </c>
      <c r="L5053">
        <v>191699</v>
      </c>
      <c r="Q5053" t="s">
        <v>703</v>
      </c>
      <c r="U5053">
        <v>9</v>
      </c>
      <c r="V5053">
        <v>14</v>
      </c>
      <c r="X5053">
        <v>1098824</v>
      </c>
      <c r="Y5053" t="s">
        <v>122</v>
      </c>
      <c r="Z5053">
        <v>357</v>
      </c>
      <c r="AA5053" t="s">
        <v>123</v>
      </c>
      <c r="AB5053" t="s">
        <v>124</v>
      </c>
      <c r="AC5053">
        <v>986</v>
      </c>
    </row>
    <row r="5054" spans="1:29" x14ac:dyDescent="0.25">
      <c r="A5054">
        <v>345</v>
      </c>
      <c r="B5054">
        <v>345102</v>
      </c>
      <c r="C5054" t="s">
        <v>78</v>
      </c>
      <c r="D5054">
        <v>6150</v>
      </c>
      <c r="E5054">
        <v>2485.63</v>
      </c>
      <c r="F5054" s="1">
        <v>41912</v>
      </c>
      <c r="G5054" t="s">
        <v>119</v>
      </c>
      <c r="H5054" t="s">
        <v>701</v>
      </c>
      <c r="I5054" t="s">
        <v>702</v>
      </c>
      <c r="K5054">
        <v>301886</v>
      </c>
      <c r="L5054">
        <v>191699</v>
      </c>
      <c r="Q5054" t="s">
        <v>703</v>
      </c>
      <c r="U5054">
        <v>9</v>
      </c>
      <c r="V5054">
        <v>14</v>
      </c>
      <c r="X5054">
        <v>1098825</v>
      </c>
      <c r="Y5054" t="s">
        <v>122</v>
      </c>
      <c r="Z5054">
        <v>357</v>
      </c>
      <c r="AA5054" t="s">
        <v>123</v>
      </c>
      <c r="AB5054" t="s">
        <v>124</v>
      </c>
      <c r="AC5054">
        <v>987</v>
      </c>
    </row>
    <row r="5055" spans="1:29" x14ac:dyDescent="0.25">
      <c r="A5055">
        <v>345</v>
      </c>
      <c r="B5055">
        <v>345101</v>
      </c>
      <c r="C5055" t="s">
        <v>78</v>
      </c>
      <c r="D5055">
        <v>6150</v>
      </c>
      <c r="E5055">
        <v>1958.1</v>
      </c>
      <c r="F5055" s="1">
        <v>41912</v>
      </c>
      <c r="G5055" t="s">
        <v>119</v>
      </c>
      <c r="H5055" t="s">
        <v>701</v>
      </c>
      <c r="I5055" t="s">
        <v>702</v>
      </c>
      <c r="K5055">
        <v>301886</v>
      </c>
      <c r="L5055">
        <v>191699</v>
      </c>
      <c r="Q5055" t="s">
        <v>703</v>
      </c>
      <c r="U5055">
        <v>9</v>
      </c>
      <c r="V5055">
        <v>14</v>
      </c>
      <c r="X5055">
        <v>1098828</v>
      </c>
      <c r="Y5055" t="s">
        <v>122</v>
      </c>
      <c r="Z5055">
        <v>357</v>
      </c>
      <c r="AA5055" t="s">
        <v>123</v>
      </c>
      <c r="AB5055" t="s">
        <v>124</v>
      </c>
      <c r="AC5055">
        <v>988</v>
      </c>
    </row>
    <row r="5056" spans="1:29" x14ac:dyDescent="0.25">
      <c r="A5056">
        <v>345</v>
      </c>
      <c r="B5056">
        <v>345102</v>
      </c>
      <c r="C5056" t="s">
        <v>78</v>
      </c>
      <c r="D5056">
        <v>6150</v>
      </c>
      <c r="E5056">
        <v>1851.64</v>
      </c>
      <c r="F5056" s="1">
        <v>41912</v>
      </c>
      <c r="G5056" t="s">
        <v>119</v>
      </c>
      <c r="H5056" t="s">
        <v>701</v>
      </c>
      <c r="I5056" t="s">
        <v>702</v>
      </c>
      <c r="K5056">
        <v>301886</v>
      </c>
      <c r="L5056">
        <v>191699</v>
      </c>
      <c r="Q5056" t="s">
        <v>703</v>
      </c>
      <c r="U5056">
        <v>9</v>
      </c>
      <c r="V5056">
        <v>14</v>
      </c>
      <c r="X5056">
        <v>1098942</v>
      </c>
      <c r="Y5056" t="s">
        <v>122</v>
      </c>
      <c r="Z5056">
        <v>357</v>
      </c>
      <c r="AA5056" t="s">
        <v>123</v>
      </c>
      <c r="AB5056" t="s">
        <v>124</v>
      </c>
      <c r="AC5056">
        <v>1091</v>
      </c>
    </row>
    <row r="5057" spans="1:29" x14ac:dyDescent="0.25">
      <c r="A5057">
        <v>345</v>
      </c>
      <c r="B5057">
        <v>345102</v>
      </c>
      <c r="C5057" t="s">
        <v>78</v>
      </c>
      <c r="D5057">
        <v>6150</v>
      </c>
      <c r="E5057">
        <v>1498.63</v>
      </c>
      <c r="F5057" s="1">
        <v>41912</v>
      </c>
      <c r="G5057" t="s">
        <v>119</v>
      </c>
      <c r="H5057" t="s">
        <v>701</v>
      </c>
      <c r="I5057" t="s">
        <v>702</v>
      </c>
      <c r="K5057">
        <v>301886</v>
      </c>
      <c r="L5057">
        <v>191699</v>
      </c>
      <c r="Q5057" t="s">
        <v>703</v>
      </c>
      <c r="U5057">
        <v>9</v>
      </c>
      <c r="V5057">
        <v>14</v>
      </c>
      <c r="X5057">
        <v>1099394</v>
      </c>
      <c r="Y5057" t="s">
        <v>122</v>
      </c>
      <c r="Z5057">
        <v>357</v>
      </c>
      <c r="AA5057" t="s">
        <v>123</v>
      </c>
      <c r="AB5057" t="s">
        <v>124</v>
      </c>
      <c r="AC5057">
        <v>1607</v>
      </c>
    </row>
    <row r="5058" spans="1:29" x14ac:dyDescent="0.25">
      <c r="A5058">
        <v>345</v>
      </c>
      <c r="B5058">
        <v>345102</v>
      </c>
      <c r="C5058" t="s">
        <v>78</v>
      </c>
      <c r="D5058">
        <v>6150</v>
      </c>
      <c r="E5058">
        <v>1536.39</v>
      </c>
      <c r="F5058" s="1">
        <v>41912</v>
      </c>
      <c r="G5058" t="s">
        <v>119</v>
      </c>
      <c r="H5058" t="s">
        <v>701</v>
      </c>
      <c r="I5058" t="s">
        <v>702</v>
      </c>
      <c r="K5058">
        <v>301886</v>
      </c>
      <c r="L5058">
        <v>191699</v>
      </c>
      <c r="Q5058" t="s">
        <v>703</v>
      </c>
      <c r="U5058">
        <v>9</v>
      </c>
      <c r="V5058">
        <v>14</v>
      </c>
      <c r="X5058">
        <v>1099689</v>
      </c>
      <c r="Y5058" t="s">
        <v>122</v>
      </c>
      <c r="Z5058">
        <v>357</v>
      </c>
      <c r="AA5058" t="s">
        <v>123</v>
      </c>
      <c r="AB5058" t="s">
        <v>124</v>
      </c>
      <c r="AC5058">
        <v>2366</v>
      </c>
    </row>
    <row r="5059" spans="1:29" x14ac:dyDescent="0.25">
      <c r="A5059">
        <v>345</v>
      </c>
      <c r="B5059">
        <v>345101</v>
      </c>
      <c r="C5059" t="s">
        <v>78</v>
      </c>
      <c r="D5059">
        <v>6150</v>
      </c>
      <c r="E5059">
        <v>1226.52</v>
      </c>
      <c r="F5059" s="1">
        <v>41912</v>
      </c>
      <c r="G5059" t="s">
        <v>119</v>
      </c>
      <c r="H5059" t="s">
        <v>701</v>
      </c>
      <c r="I5059" t="s">
        <v>702</v>
      </c>
      <c r="K5059">
        <v>301886</v>
      </c>
      <c r="L5059">
        <v>191699</v>
      </c>
      <c r="Q5059" t="s">
        <v>703</v>
      </c>
      <c r="U5059">
        <v>9</v>
      </c>
      <c r="V5059">
        <v>14</v>
      </c>
      <c r="X5059">
        <v>1099936</v>
      </c>
      <c r="Y5059" t="s">
        <v>122</v>
      </c>
      <c r="Z5059">
        <v>357</v>
      </c>
      <c r="AA5059" t="s">
        <v>123</v>
      </c>
      <c r="AB5059" t="s">
        <v>124</v>
      </c>
      <c r="AC5059">
        <v>2541</v>
      </c>
    </row>
    <row r="5060" spans="1:29" x14ac:dyDescent="0.25">
      <c r="A5060">
        <v>345</v>
      </c>
      <c r="B5060">
        <v>345101</v>
      </c>
      <c r="C5060" t="s">
        <v>78</v>
      </c>
      <c r="D5060">
        <v>6150</v>
      </c>
      <c r="E5060">
        <v>74.099999999999994</v>
      </c>
      <c r="F5060" s="1">
        <v>41912</v>
      </c>
      <c r="G5060" t="s">
        <v>119</v>
      </c>
      <c r="H5060" t="s">
        <v>602</v>
      </c>
      <c r="I5060" t="s">
        <v>1002</v>
      </c>
      <c r="K5060">
        <v>301876</v>
      </c>
      <c r="L5060">
        <v>191686</v>
      </c>
      <c r="Q5060" t="s">
        <v>604</v>
      </c>
      <c r="U5060">
        <v>9</v>
      </c>
      <c r="V5060">
        <v>14</v>
      </c>
      <c r="X5060">
        <v>1099720</v>
      </c>
      <c r="Y5060" t="s">
        <v>122</v>
      </c>
      <c r="Z5060">
        <v>110</v>
      </c>
      <c r="AA5060" t="s">
        <v>123</v>
      </c>
      <c r="AB5060" t="s">
        <v>124</v>
      </c>
      <c r="AC5060">
        <v>547</v>
      </c>
    </row>
    <row r="5061" spans="1:29" x14ac:dyDescent="0.25">
      <c r="A5061">
        <v>345</v>
      </c>
      <c r="B5061">
        <v>345102</v>
      </c>
      <c r="C5061" t="s">
        <v>78</v>
      </c>
      <c r="D5061">
        <v>6150</v>
      </c>
      <c r="E5061">
        <v>148.19999999999999</v>
      </c>
      <c r="F5061" s="1">
        <v>41912</v>
      </c>
      <c r="G5061" t="s">
        <v>119</v>
      </c>
      <c r="H5061" t="s">
        <v>602</v>
      </c>
      <c r="I5061" t="s">
        <v>1003</v>
      </c>
      <c r="K5061">
        <v>301876</v>
      </c>
      <c r="L5061">
        <v>191686</v>
      </c>
      <c r="Q5061" t="s">
        <v>604</v>
      </c>
      <c r="U5061">
        <v>9</v>
      </c>
      <c r="V5061">
        <v>14</v>
      </c>
      <c r="X5061">
        <v>1099720</v>
      </c>
      <c r="Y5061" t="s">
        <v>122</v>
      </c>
      <c r="Z5061">
        <v>110</v>
      </c>
      <c r="AA5061" t="s">
        <v>123</v>
      </c>
      <c r="AB5061" t="s">
        <v>124</v>
      </c>
      <c r="AC5061">
        <v>548</v>
      </c>
    </row>
    <row r="5062" spans="1:29" x14ac:dyDescent="0.25">
      <c r="A5062">
        <v>345</v>
      </c>
      <c r="B5062">
        <v>345102</v>
      </c>
      <c r="C5062" t="s">
        <v>78</v>
      </c>
      <c r="D5062">
        <v>6150</v>
      </c>
      <c r="E5062">
        <v>148.19999999999999</v>
      </c>
      <c r="F5062" s="1">
        <v>41912</v>
      </c>
      <c r="G5062" t="s">
        <v>119</v>
      </c>
      <c r="H5062" t="s">
        <v>602</v>
      </c>
      <c r="I5062" t="s">
        <v>1004</v>
      </c>
      <c r="K5062">
        <v>301876</v>
      </c>
      <c r="L5062">
        <v>191686</v>
      </c>
      <c r="Q5062" t="s">
        <v>604</v>
      </c>
      <c r="U5062">
        <v>9</v>
      </c>
      <c r="V5062">
        <v>14</v>
      </c>
      <c r="X5062">
        <v>1099720</v>
      </c>
      <c r="Y5062" t="s">
        <v>122</v>
      </c>
      <c r="Z5062">
        <v>110</v>
      </c>
      <c r="AA5062" t="s">
        <v>123</v>
      </c>
      <c r="AB5062" t="s">
        <v>124</v>
      </c>
      <c r="AC5062">
        <v>549</v>
      </c>
    </row>
    <row r="5063" spans="1:29" x14ac:dyDescent="0.25">
      <c r="A5063">
        <v>345</v>
      </c>
      <c r="B5063">
        <v>345102</v>
      </c>
      <c r="C5063" t="s">
        <v>78</v>
      </c>
      <c r="D5063">
        <v>6150</v>
      </c>
      <c r="E5063">
        <v>148.19999999999999</v>
      </c>
      <c r="F5063" s="1">
        <v>41912</v>
      </c>
      <c r="G5063" t="s">
        <v>119</v>
      </c>
      <c r="H5063" t="s">
        <v>602</v>
      </c>
      <c r="I5063" t="s">
        <v>1005</v>
      </c>
      <c r="K5063">
        <v>301876</v>
      </c>
      <c r="L5063">
        <v>191686</v>
      </c>
      <c r="Q5063" t="s">
        <v>604</v>
      </c>
      <c r="U5063">
        <v>9</v>
      </c>
      <c r="V5063">
        <v>14</v>
      </c>
      <c r="X5063">
        <v>1099720</v>
      </c>
      <c r="Y5063" t="s">
        <v>122</v>
      </c>
      <c r="Z5063">
        <v>110</v>
      </c>
      <c r="AA5063" t="s">
        <v>123</v>
      </c>
      <c r="AB5063" t="s">
        <v>124</v>
      </c>
      <c r="AC5063">
        <v>550</v>
      </c>
    </row>
    <row r="5064" spans="1:29" x14ac:dyDescent="0.25">
      <c r="A5064">
        <v>345</v>
      </c>
      <c r="B5064">
        <v>345102</v>
      </c>
      <c r="C5064" t="s">
        <v>78</v>
      </c>
      <c r="D5064">
        <v>6150</v>
      </c>
      <c r="E5064">
        <v>148.19999999999999</v>
      </c>
      <c r="F5064" s="1">
        <v>41912</v>
      </c>
      <c r="G5064" t="s">
        <v>119</v>
      </c>
      <c r="H5064" t="s">
        <v>602</v>
      </c>
      <c r="I5064" t="s">
        <v>1006</v>
      </c>
      <c r="K5064">
        <v>301876</v>
      </c>
      <c r="L5064">
        <v>191686</v>
      </c>
      <c r="Q5064" t="s">
        <v>604</v>
      </c>
      <c r="U5064">
        <v>9</v>
      </c>
      <c r="V5064">
        <v>14</v>
      </c>
      <c r="X5064">
        <v>1099720</v>
      </c>
      <c r="Y5064" t="s">
        <v>122</v>
      </c>
      <c r="Z5064">
        <v>110</v>
      </c>
      <c r="AA5064" t="s">
        <v>123</v>
      </c>
      <c r="AB5064" t="s">
        <v>124</v>
      </c>
      <c r="AC5064">
        <v>551</v>
      </c>
    </row>
    <row r="5065" spans="1:29" x14ac:dyDescent="0.25">
      <c r="A5065">
        <v>345</v>
      </c>
      <c r="B5065">
        <v>345102</v>
      </c>
      <c r="C5065" t="s">
        <v>78</v>
      </c>
      <c r="D5065">
        <v>6150</v>
      </c>
      <c r="E5065">
        <v>148.19999999999999</v>
      </c>
      <c r="F5065" s="1">
        <v>41912</v>
      </c>
      <c r="G5065" t="s">
        <v>119</v>
      </c>
      <c r="H5065" t="s">
        <v>602</v>
      </c>
      <c r="I5065" t="s">
        <v>1007</v>
      </c>
      <c r="K5065">
        <v>301876</v>
      </c>
      <c r="L5065">
        <v>191686</v>
      </c>
      <c r="Q5065" t="s">
        <v>604</v>
      </c>
      <c r="U5065">
        <v>9</v>
      </c>
      <c r="V5065">
        <v>14</v>
      </c>
      <c r="X5065">
        <v>1099720</v>
      </c>
      <c r="Y5065" t="s">
        <v>122</v>
      </c>
      <c r="Z5065">
        <v>110</v>
      </c>
      <c r="AA5065" t="s">
        <v>123</v>
      </c>
      <c r="AB5065" t="s">
        <v>124</v>
      </c>
      <c r="AC5065">
        <v>552</v>
      </c>
    </row>
    <row r="5066" spans="1:29" x14ac:dyDescent="0.25">
      <c r="A5066">
        <v>345</v>
      </c>
      <c r="B5066">
        <v>345102</v>
      </c>
      <c r="C5066" t="s">
        <v>78</v>
      </c>
      <c r="D5066">
        <v>6150</v>
      </c>
      <c r="E5066">
        <v>148.19999999999999</v>
      </c>
      <c r="F5066" s="1">
        <v>41912</v>
      </c>
      <c r="G5066" t="s">
        <v>119</v>
      </c>
      <c r="H5066" t="s">
        <v>602</v>
      </c>
      <c r="I5066" t="s">
        <v>1008</v>
      </c>
      <c r="K5066">
        <v>301876</v>
      </c>
      <c r="L5066">
        <v>191686</v>
      </c>
      <c r="Q5066" t="s">
        <v>604</v>
      </c>
      <c r="U5066">
        <v>9</v>
      </c>
      <c r="V5066">
        <v>14</v>
      </c>
      <c r="X5066">
        <v>1099720</v>
      </c>
      <c r="Y5066" t="s">
        <v>122</v>
      </c>
      <c r="Z5066">
        <v>110</v>
      </c>
      <c r="AA5066" t="s">
        <v>123</v>
      </c>
      <c r="AB5066" t="s">
        <v>124</v>
      </c>
      <c r="AC5066">
        <v>553</v>
      </c>
    </row>
    <row r="5067" spans="1:29" x14ac:dyDescent="0.25">
      <c r="A5067">
        <v>345</v>
      </c>
      <c r="B5067">
        <v>345102</v>
      </c>
      <c r="C5067" t="s">
        <v>78</v>
      </c>
      <c r="D5067">
        <v>6150</v>
      </c>
      <c r="E5067">
        <v>148.19999999999999</v>
      </c>
      <c r="F5067" s="1">
        <v>41912</v>
      </c>
      <c r="G5067" t="s">
        <v>119</v>
      </c>
      <c r="H5067" t="s">
        <v>602</v>
      </c>
      <c r="I5067" t="s">
        <v>1009</v>
      </c>
      <c r="K5067">
        <v>301876</v>
      </c>
      <c r="L5067">
        <v>191686</v>
      </c>
      <c r="Q5067" t="s">
        <v>604</v>
      </c>
      <c r="U5067">
        <v>9</v>
      </c>
      <c r="V5067">
        <v>14</v>
      </c>
      <c r="X5067">
        <v>1099720</v>
      </c>
      <c r="Y5067" t="s">
        <v>122</v>
      </c>
      <c r="Z5067">
        <v>110</v>
      </c>
      <c r="AA5067" t="s">
        <v>123</v>
      </c>
      <c r="AB5067" t="s">
        <v>124</v>
      </c>
      <c r="AC5067">
        <v>554</v>
      </c>
    </row>
    <row r="5068" spans="1:29" x14ac:dyDescent="0.25">
      <c r="A5068">
        <v>345</v>
      </c>
      <c r="B5068">
        <v>345102</v>
      </c>
      <c r="C5068" t="s">
        <v>78</v>
      </c>
      <c r="D5068">
        <v>6150</v>
      </c>
      <c r="E5068">
        <v>37.049999999999997</v>
      </c>
      <c r="F5068" s="1">
        <v>41912</v>
      </c>
      <c r="G5068" t="s">
        <v>119</v>
      </c>
      <c r="H5068" t="s">
        <v>602</v>
      </c>
      <c r="I5068" t="s">
        <v>1010</v>
      </c>
      <c r="K5068">
        <v>301876</v>
      </c>
      <c r="L5068">
        <v>191686</v>
      </c>
      <c r="Q5068" t="s">
        <v>604</v>
      </c>
      <c r="U5068">
        <v>9</v>
      </c>
      <c r="V5068">
        <v>14</v>
      </c>
      <c r="X5068">
        <v>1099720</v>
      </c>
      <c r="Y5068" t="s">
        <v>122</v>
      </c>
      <c r="Z5068">
        <v>110</v>
      </c>
      <c r="AA5068" t="s">
        <v>123</v>
      </c>
      <c r="AB5068" t="s">
        <v>124</v>
      </c>
      <c r="AC5068">
        <v>555</v>
      </c>
    </row>
    <row r="5069" spans="1:29" x14ac:dyDescent="0.25">
      <c r="A5069">
        <v>345</v>
      </c>
      <c r="B5069">
        <v>345102</v>
      </c>
      <c r="C5069" t="s">
        <v>78</v>
      </c>
      <c r="D5069">
        <v>6150</v>
      </c>
      <c r="E5069">
        <v>74.099999999999994</v>
      </c>
      <c r="F5069" s="1">
        <v>41912</v>
      </c>
      <c r="G5069" t="s">
        <v>119</v>
      </c>
      <c r="H5069" t="s">
        <v>602</v>
      </c>
      <c r="I5069" t="s">
        <v>1011</v>
      </c>
      <c r="K5069">
        <v>301876</v>
      </c>
      <c r="L5069">
        <v>191686</v>
      </c>
      <c r="Q5069" t="s">
        <v>604</v>
      </c>
      <c r="U5069">
        <v>9</v>
      </c>
      <c r="V5069">
        <v>14</v>
      </c>
      <c r="X5069">
        <v>1099720</v>
      </c>
      <c r="Y5069" t="s">
        <v>122</v>
      </c>
      <c r="Z5069">
        <v>110</v>
      </c>
      <c r="AA5069" t="s">
        <v>123</v>
      </c>
      <c r="AB5069" t="s">
        <v>124</v>
      </c>
      <c r="AC5069">
        <v>556</v>
      </c>
    </row>
    <row r="5070" spans="1:29" x14ac:dyDescent="0.25">
      <c r="A5070">
        <v>345</v>
      </c>
      <c r="B5070">
        <v>345101</v>
      </c>
      <c r="C5070" t="s">
        <v>78</v>
      </c>
      <c r="D5070">
        <v>6150</v>
      </c>
      <c r="E5070">
        <v>37.049999999999997</v>
      </c>
      <c r="F5070" s="1">
        <v>41912</v>
      </c>
      <c r="G5070" t="s">
        <v>119</v>
      </c>
      <c r="H5070" t="s">
        <v>602</v>
      </c>
      <c r="I5070" t="s">
        <v>1012</v>
      </c>
      <c r="K5070">
        <v>301876</v>
      </c>
      <c r="L5070">
        <v>191686</v>
      </c>
      <c r="Q5070" t="s">
        <v>604</v>
      </c>
      <c r="U5070">
        <v>9</v>
      </c>
      <c r="V5070">
        <v>14</v>
      </c>
      <c r="X5070">
        <v>1099720</v>
      </c>
      <c r="Y5070" t="s">
        <v>122</v>
      </c>
      <c r="Z5070">
        <v>110</v>
      </c>
      <c r="AA5070" t="s">
        <v>123</v>
      </c>
      <c r="AB5070" t="s">
        <v>124</v>
      </c>
      <c r="AC5070">
        <v>557</v>
      </c>
    </row>
    <row r="5071" spans="1:29" x14ac:dyDescent="0.25">
      <c r="A5071">
        <v>345</v>
      </c>
      <c r="B5071">
        <v>345101</v>
      </c>
      <c r="C5071" t="s">
        <v>78</v>
      </c>
      <c r="D5071">
        <v>6150</v>
      </c>
      <c r="E5071">
        <v>37.049999999999997</v>
      </c>
      <c r="F5071" s="1">
        <v>41912</v>
      </c>
      <c r="G5071" t="s">
        <v>119</v>
      </c>
      <c r="H5071" t="s">
        <v>602</v>
      </c>
      <c r="I5071" t="s">
        <v>1013</v>
      </c>
      <c r="K5071">
        <v>301876</v>
      </c>
      <c r="L5071">
        <v>191686</v>
      </c>
      <c r="Q5071" t="s">
        <v>604</v>
      </c>
      <c r="U5071">
        <v>9</v>
      </c>
      <c r="V5071">
        <v>14</v>
      </c>
      <c r="X5071">
        <v>1099720</v>
      </c>
      <c r="Y5071" t="s">
        <v>122</v>
      </c>
      <c r="Z5071">
        <v>110</v>
      </c>
      <c r="AA5071" t="s">
        <v>123</v>
      </c>
      <c r="AB5071" t="s">
        <v>124</v>
      </c>
      <c r="AC5071">
        <v>558</v>
      </c>
    </row>
    <row r="5072" spans="1:29" x14ac:dyDescent="0.25">
      <c r="A5072">
        <v>345</v>
      </c>
      <c r="B5072">
        <v>345101</v>
      </c>
      <c r="C5072" t="s">
        <v>78</v>
      </c>
      <c r="D5072">
        <v>6150</v>
      </c>
      <c r="E5072">
        <v>37.049999999999997</v>
      </c>
      <c r="F5072" s="1">
        <v>41912</v>
      </c>
      <c r="G5072" t="s">
        <v>119</v>
      </c>
      <c r="H5072" t="s">
        <v>602</v>
      </c>
      <c r="I5072" t="s">
        <v>1014</v>
      </c>
      <c r="K5072">
        <v>301876</v>
      </c>
      <c r="L5072">
        <v>191686</v>
      </c>
      <c r="Q5072" t="s">
        <v>604</v>
      </c>
      <c r="U5072">
        <v>9</v>
      </c>
      <c r="V5072">
        <v>14</v>
      </c>
      <c r="X5072">
        <v>1099720</v>
      </c>
      <c r="Y5072" t="s">
        <v>122</v>
      </c>
      <c r="Z5072">
        <v>110</v>
      </c>
      <c r="AA5072" t="s">
        <v>123</v>
      </c>
      <c r="AB5072" t="s">
        <v>124</v>
      </c>
      <c r="AC5072">
        <v>559</v>
      </c>
    </row>
    <row r="5073" spans="1:29" x14ac:dyDescent="0.25">
      <c r="A5073">
        <v>345</v>
      </c>
      <c r="B5073">
        <v>345101</v>
      </c>
      <c r="C5073" t="s">
        <v>78</v>
      </c>
      <c r="D5073">
        <v>6150</v>
      </c>
      <c r="E5073">
        <v>74.099999999999994</v>
      </c>
      <c r="F5073" s="1">
        <v>41912</v>
      </c>
      <c r="G5073" t="s">
        <v>119</v>
      </c>
      <c r="H5073" t="s">
        <v>602</v>
      </c>
      <c r="I5073" t="s">
        <v>1015</v>
      </c>
      <c r="K5073">
        <v>301876</v>
      </c>
      <c r="L5073">
        <v>191686</v>
      </c>
      <c r="Q5073" t="s">
        <v>604</v>
      </c>
      <c r="U5073">
        <v>9</v>
      </c>
      <c r="V5073">
        <v>14</v>
      </c>
      <c r="X5073">
        <v>1099720</v>
      </c>
      <c r="Y5073" t="s">
        <v>122</v>
      </c>
      <c r="Z5073">
        <v>110</v>
      </c>
      <c r="AA5073" t="s">
        <v>123</v>
      </c>
      <c r="AB5073" t="s">
        <v>124</v>
      </c>
      <c r="AC5073">
        <v>560</v>
      </c>
    </row>
    <row r="5074" spans="1:29" x14ac:dyDescent="0.25">
      <c r="A5074">
        <v>345</v>
      </c>
      <c r="B5074">
        <v>345101</v>
      </c>
      <c r="C5074" t="s">
        <v>78</v>
      </c>
      <c r="D5074">
        <v>6150</v>
      </c>
      <c r="E5074">
        <v>74.099999999999994</v>
      </c>
      <c r="F5074" s="1">
        <v>41912</v>
      </c>
      <c r="G5074" t="s">
        <v>119</v>
      </c>
      <c r="H5074" t="s">
        <v>602</v>
      </c>
      <c r="I5074" t="s">
        <v>1016</v>
      </c>
      <c r="K5074">
        <v>301876</v>
      </c>
      <c r="L5074">
        <v>191686</v>
      </c>
      <c r="Q5074" t="s">
        <v>604</v>
      </c>
      <c r="U5074">
        <v>9</v>
      </c>
      <c r="V5074">
        <v>14</v>
      </c>
      <c r="X5074">
        <v>1099720</v>
      </c>
      <c r="Y5074" t="s">
        <v>122</v>
      </c>
      <c r="Z5074">
        <v>110</v>
      </c>
      <c r="AA5074" t="s">
        <v>123</v>
      </c>
      <c r="AB5074" t="s">
        <v>124</v>
      </c>
      <c r="AC5074">
        <v>561</v>
      </c>
    </row>
    <row r="5075" spans="1:29" x14ac:dyDescent="0.25">
      <c r="A5075">
        <v>345</v>
      </c>
      <c r="B5075">
        <v>345102</v>
      </c>
      <c r="C5075" t="s">
        <v>78</v>
      </c>
      <c r="D5075">
        <v>6150</v>
      </c>
      <c r="E5075">
        <v>148.19999999999999</v>
      </c>
      <c r="F5075" s="1">
        <v>41912</v>
      </c>
      <c r="G5075" t="s">
        <v>119</v>
      </c>
      <c r="H5075" t="s">
        <v>602</v>
      </c>
      <c r="I5075" t="s">
        <v>1017</v>
      </c>
      <c r="K5075">
        <v>301887</v>
      </c>
      <c r="L5075">
        <v>191701</v>
      </c>
      <c r="Q5075" t="s">
        <v>604</v>
      </c>
      <c r="U5075">
        <v>9</v>
      </c>
      <c r="V5075">
        <v>14</v>
      </c>
      <c r="X5075">
        <v>1098821</v>
      </c>
      <c r="Y5075" t="s">
        <v>122</v>
      </c>
      <c r="Z5075">
        <v>111</v>
      </c>
      <c r="AA5075" t="s">
        <v>123</v>
      </c>
      <c r="AB5075" t="s">
        <v>124</v>
      </c>
      <c r="AC5075">
        <v>194</v>
      </c>
    </row>
    <row r="5076" spans="1:29" x14ac:dyDescent="0.25">
      <c r="A5076">
        <v>345</v>
      </c>
      <c r="B5076">
        <v>345102</v>
      </c>
      <c r="C5076" t="s">
        <v>78</v>
      </c>
      <c r="D5076">
        <v>6150</v>
      </c>
      <c r="E5076">
        <v>74.099999999999994</v>
      </c>
      <c r="F5076" s="1">
        <v>41912</v>
      </c>
      <c r="G5076" t="s">
        <v>119</v>
      </c>
      <c r="H5076" t="s">
        <v>602</v>
      </c>
      <c r="I5076" t="s">
        <v>1018</v>
      </c>
      <c r="K5076">
        <v>301887</v>
      </c>
      <c r="L5076">
        <v>191701</v>
      </c>
      <c r="Q5076" t="s">
        <v>604</v>
      </c>
      <c r="U5076">
        <v>9</v>
      </c>
      <c r="V5076">
        <v>14</v>
      </c>
      <c r="X5076">
        <v>1098821</v>
      </c>
      <c r="Y5076" t="s">
        <v>122</v>
      </c>
      <c r="Z5076">
        <v>111</v>
      </c>
      <c r="AA5076" t="s">
        <v>123</v>
      </c>
      <c r="AB5076" t="s">
        <v>124</v>
      </c>
      <c r="AC5076">
        <v>195</v>
      </c>
    </row>
    <row r="5077" spans="1:29" x14ac:dyDescent="0.25">
      <c r="A5077">
        <v>345</v>
      </c>
      <c r="B5077">
        <v>345102</v>
      </c>
      <c r="C5077" t="s">
        <v>78</v>
      </c>
      <c r="D5077">
        <v>6150</v>
      </c>
      <c r="E5077">
        <v>37.049999999999997</v>
      </c>
      <c r="F5077" s="1">
        <v>41912</v>
      </c>
      <c r="G5077" t="s">
        <v>119</v>
      </c>
      <c r="H5077" t="s">
        <v>602</v>
      </c>
      <c r="I5077" t="s">
        <v>1019</v>
      </c>
      <c r="K5077">
        <v>301887</v>
      </c>
      <c r="L5077">
        <v>191701</v>
      </c>
      <c r="Q5077" t="s">
        <v>604</v>
      </c>
      <c r="U5077">
        <v>9</v>
      </c>
      <c r="V5077">
        <v>14</v>
      </c>
      <c r="X5077">
        <v>1098821</v>
      </c>
      <c r="Y5077" t="s">
        <v>122</v>
      </c>
      <c r="Z5077">
        <v>111</v>
      </c>
      <c r="AA5077" t="s">
        <v>123</v>
      </c>
      <c r="AB5077" t="s">
        <v>124</v>
      </c>
      <c r="AC5077">
        <v>196</v>
      </c>
    </row>
    <row r="5078" spans="1:29" x14ac:dyDescent="0.25">
      <c r="A5078">
        <v>345</v>
      </c>
      <c r="B5078">
        <v>345102</v>
      </c>
      <c r="C5078" t="s">
        <v>78</v>
      </c>
      <c r="D5078">
        <v>6150</v>
      </c>
      <c r="E5078">
        <v>37.049999999999997</v>
      </c>
      <c r="F5078" s="1">
        <v>41912</v>
      </c>
      <c r="G5078" t="s">
        <v>119</v>
      </c>
      <c r="H5078" t="s">
        <v>602</v>
      </c>
      <c r="I5078" t="s">
        <v>1020</v>
      </c>
      <c r="K5078">
        <v>301887</v>
      </c>
      <c r="L5078">
        <v>191701</v>
      </c>
      <c r="Q5078" t="s">
        <v>604</v>
      </c>
      <c r="U5078">
        <v>9</v>
      </c>
      <c r="V5078">
        <v>14</v>
      </c>
      <c r="X5078">
        <v>1098821</v>
      </c>
      <c r="Y5078" t="s">
        <v>122</v>
      </c>
      <c r="Z5078">
        <v>111</v>
      </c>
      <c r="AA5078" t="s">
        <v>123</v>
      </c>
      <c r="AB5078" t="s">
        <v>124</v>
      </c>
      <c r="AC5078">
        <v>197</v>
      </c>
    </row>
    <row r="5079" spans="1:29" x14ac:dyDescent="0.25">
      <c r="A5079">
        <v>345</v>
      </c>
      <c r="B5079">
        <v>345102</v>
      </c>
      <c r="C5079" t="s">
        <v>78</v>
      </c>
      <c r="D5079">
        <v>6150</v>
      </c>
      <c r="E5079">
        <v>74.099999999999994</v>
      </c>
      <c r="F5079" s="1">
        <v>41912</v>
      </c>
      <c r="G5079" t="s">
        <v>119</v>
      </c>
      <c r="H5079" t="s">
        <v>602</v>
      </c>
      <c r="I5079" t="s">
        <v>1021</v>
      </c>
      <c r="K5079">
        <v>301887</v>
      </c>
      <c r="L5079">
        <v>191701</v>
      </c>
      <c r="Q5079" t="s">
        <v>604</v>
      </c>
      <c r="U5079">
        <v>9</v>
      </c>
      <c r="V5079">
        <v>14</v>
      </c>
      <c r="X5079">
        <v>1098821</v>
      </c>
      <c r="Y5079" t="s">
        <v>122</v>
      </c>
      <c r="Z5079">
        <v>111</v>
      </c>
      <c r="AA5079" t="s">
        <v>123</v>
      </c>
      <c r="AB5079" t="s">
        <v>124</v>
      </c>
      <c r="AC5079">
        <v>198</v>
      </c>
    </row>
    <row r="5080" spans="1:29" x14ac:dyDescent="0.25">
      <c r="A5080">
        <v>345</v>
      </c>
      <c r="B5080">
        <v>345102</v>
      </c>
      <c r="C5080" t="s">
        <v>78</v>
      </c>
      <c r="D5080">
        <v>6150</v>
      </c>
      <c r="E5080">
        <v>37.049999999999997</v>
      </c>
      <c r="F5080" s="1">
        <v>41912</v>
      </c>
      <c r="G5080" t="s">
        <v>119</v>
      </c>
      <c r="H5080" t="s">
        <v>602</v>
      </c>
      <c r="I5080" t="s">
        <v>1022</v>
      </c>
      <c r="K5080">
        <v>301887</v>
      </c>
      <c r="L5080">
        <v>191701</v>
      </c>
      <c r="Q5080" t="s">
        <v>604</v>
      </c>
      <c r="U5080">
        <v>9</v>
      </c>
      <c r="V5080">
        <v>14</v>
      </c>
      <c r="X5080">
        <v>1098821</v>
      </c>
      <c r="Y5080" t="s">
        <v>122</v>
      </c>
      <c r="Z5080">
        <v>111</v>
      </c>
      <c r="AA5080" t="s">
        <v>123</v>
      </c>
      <c r="AB5080" t="s">
        <v>124</v>
      </c>
      <c r="AC5080">
        <v>199</v>
      </c>
    </row>
    <row r="5081" spans="1:29" x14ac:dyDescent="0.25">
      <c r="A5081">
        <v>345</v>
      </c>
      <c r="B5081">
        <v>345102</v>
      </c>
      <c r="C5081" t="s">
        <v>78</v>
      </c>
      <c r="D5081">
        <v>6150</v>
      </c>
      <c r="E5081">
        <v>222.3</v>
      </c>
      <c r="F5081" s="1">
        <v>41912</v>
      </c>
      <c r="G5081" t="s">
        <v>119</v>
      </c>
      <c r="H5081" t="s">
        <v>602</v>
      </c>
      <c r="I5081" t="s">
        <v>1023</v>
      </c>
      <c r="K5081">
        <v>301887</v>
      </c>
      <c r="L5081">
        <v>191701</v>
      </c>
      <c r="Q5081" t="s">
        <v>604</v>
      </c>
      <c r="U5081">
        <v>9</v>
      </c>
      <c r="V5081">
        <v>14</v>
      </c>
      <c r="X5081">
        <v>1098822</v>
      </c>
      <c r="Y5081" t="s">
        <v>122</v>
      </c>
      <c r="Z5081">
        <v>111</v>
      </c>
      <c r="AA5081" t="s">
        <v>123</v>
      </c>
      <c r="AB5081" t="s">
        <v>124</v>
      </c>
      <c r="AC5081">
        <v>200</v>
      </c>
    </row>
    <row r="5082" spans="1:29" x14ac:dyDescent="0.25">
      <c r="A5082">
        <v>345</v>
      </c>
      <c r="B5082">
        <v>345102</v>
      </c>
      <c r="C5082" t="s">
        <v>78</v>
      </c>
      <c r="D5082">
        <v>6150</v>
      </c>
      <c r="E5082">
        <v>259.35000000000002</v>
      </c>
      <c r="F5082" s="1">
        <v>41912</v>
      </c>
      <c r="G5082" t="s">
        <v>119</v>
      </c>
      <c r="H5082" t="s">
        <v>602</v>
      </c>
      <c r="I5082" t="s">
        <v>1024</v>
      </c>
      <c r="K5082">
        <v>301887</v>
      </c>
      <c r="L5082">
        <v>191701</v>
      </c>
      <c r="Q5082" t="s">
        <v>604</v>
      </c>
      <c r="U5082">
        <v>9</v>
      </c>
      <c r="V5082">
        <v>14</v>
      </c>
      <c r="X5082">
        <v>1098822</v>
      </c>
      <c r="Y5082" t="s">
        <v>122</v>
      </c>
      <c r="Z5082">
        <v>111</v>
      </c>
      <c r="AA5082" t="s">
        <v>123</v>
      </c>
      <c r="AB5082" t="s">
        <v>124</v>
      </c>
      <c r="AC5082">
        <v>201</v>
      </c>
    </row>
    <row r="5083" spans="1:29" x14ac:dyDescent="0.25">
      <c r="A5083">
        <v>345</v>
      </c>
      <c r="B5083">
        <v>345102</v>
      </c>
      <c r="C5083" t="s">
        <v>78</v>
      </c>
      <c r="D5083">
        <v>6150</v>
      </c>
      <c r="E5083">
        <v>222.3</v>
      </c>
      <c r="F5083" s="1">
        <v>41912</v>
      </c>
      <c r="G5083" t="s">
        <v>119</v>
      </c>
      <c r="H5083" t="s">
        <v>602</v>
      </c>
      <c r="I5083" t="s">
        <v>1025</v>
      </c>
      <c r="K5083">
        <v>301887</v>
      </c>
      <c r="L5083">
        <v>191701</v>
      </c>
      <c r="Q5083" t="s">
        <v>604</v>
      </c>
      <c r="U5083">
        <v>9</v>
      </c>
      <c r="V5083">
        <v>14</v>
      </c>
      <c r="X5083">
        <v>1098822</v>
      </c>
      <c r="Y5083" t="s">
        <v>122</v>
      </c>
      <c r="Z5083">
        <v>111</v>
      </c>
      <c r="AA5083" t="s">
        <v>123</v>
      </c>
      <c r="AB5083" t="s">
        <v>124</v>
      </c>
      <c r="AC5083">
        <v>202</v>
      </c>
    </row>
    <row r="5084" spans="1:29" x14ac:dyDescent="0.25">
      <c r="A5084">
        <v>345</v>
      </c>
      <c r="B5084">
        <v>345102</v>
      </c>
      <c r="C5084" t="s">
        <v>78</v>
      </c>
      <c r="D5084">
        <v>6150</v>
      </c>
      <c r="E5084">
        <v>37.049999999999997</v>
      </c>
      <c r="F5084" s="1">
        <v>41912</v>
      </c>
      <c r="G5084" t="s">
        <v>119</v>
      </c>
      <c r="H5084" t="s">
        <v>602</v>
      </c>
      <c r="I5084" t="s">
        <v>1026</v>
      </c>
      <c r="K5084">
        <v>301887</v>
      </c>
      <c r="L5084">
        <v>191701</v>
      </c>
      <c r="Q5084" t="s">
        <v>604</v>
      </c>
      <c r="U5084">
        <v>9</v>
      </c>
      <c r="V5084">
        <v>14</v>
      </c>
      <c r="X5084">
        <v>1098822</v>
      </c>
      <c r="Y5084" t="s">
        <v>122</v>
      </c>
      <c r="Z5084">
        <v>111</v>
      </c>
      <c r="AA5084" t="s">
        <v>123</v>
      </c>
      <c r="AB5084" t="s">
        <v>124</v>
      </c>
      <c r="AC5084">
        <v>203</v>
      </c>
    </row>
    <row r="5085" spans="1:29" x14ac:dyDescent="0.25">
      <c r="A5085">
        <v>345</v>
      </c>
      <c r="B5085">
        <v>345102</v>
      </c>
      <c r="C5085" t="s">
        <v>78</v>
      </c>
      <c r="D5085">
        <v>6150</v>
      </c>
      <c r="E5085">
        <v>37.049999999999997</v>
      </c>
      <c r="F5085" s="1">
        <v>41912</v>
      </c>
      <c r="G5085" t="s">
        <v>119</v>
      </c>
      <c r="H5085" t="s">
        <v>602</v>
      </c>
      <c r="I5085" t="s">
        <v>1027</v>
      </c>
      <c r="K5085">
        <v>301887</v>
      </c>
      <c r="L5085">
        <v>191701</v>
      </c>
      <c r="Q5085" t="s">
        <v>604</v>
      </c>
      <c r="U5085">
        <v>9</v>
      </c>
      <c r="V5085">
        <v>14</v>
      </c>
      <c r="X5085">
        <v>1098822</v>
      </c>
      <c r="Y5085" t="s">
        <v>122</v>
      </c>
      <c r="Z5085">
        <v>111</v>
      </c>
      <c r="AA5085" t="s">
        <v>123</v>
      </c>
      <c r="AB5085" t="s">
        <v>124</v>
      </c>
      <c r="AC5085">
        <v>204</v>
      </c>
    </row>
    <row r="5086" spans="1:29" x14ac:dyDescent="0.25">
      <c r="A5086">
        <v>345</v>
      </c>
      <c r="B5086">
        <v>345102</v>
      </c>
      <c r="C5086" t="s">
        <v>78</v>
      </c>
      <c r="D5086">
        <v>6150</v>
      </c>
      <c r="E5086">
        <v>111.15</v>
      </c>
      <c r="F5086" s="1">
        <v>41912</v>
      </c>
      <c r="G5086" t="s">
        <v>119</v>
      </c>
      <c r="H5086" t="s">
        <v>602</v>
      </c>
      <c r="I5086" t="s">
        <v>1028</v>
      </c>
      <c r="K5086">
        <v>301887</v>
      </c>
      <c r="L5086">
        <v>191701</v>
      </c>
      <c r="Q5086" t="s">
        <v>604</v>
      </c>
      <c r="U5086">
        <v>9</v>
      </c>
      <c r="V5086">
        <v>14</v>
      </c>
      <c r="X5086">
        <v>1098824</v>
      </c>
      <c r="Y5086" t="s">
        <v>122</v>
      </c>
      <c r="Z5086">
        <v>111</v>
      </c>
      <c r="AA5086" t="s">
        <v>123</v>
      </c>
      <c r="AB5086" t="s">
        <v>124</v>
      </c>
      <c r="AC5086">
        <v>205</v>
      </c>
    </row>
    <row r="5087" spans="1:29" x14ac:dyDescent="0.25">
      <c r="A5087">
        <v>345</v>
      </c>
      <c r="B5087">
        <v>345102</v>
      </c>
      <c r="C5087" t="s">
        <v>78</v>
      </c>
      <c r="D5087">
        <v>6150</v>
      </c>
      <c r="E5087">
        <v>148.19999999999999</v>
      </c>
      <c r="F5087" s="1">
        <v>41912</v>
      </c>
      <c r="G5087" t="s">
        <v>119</v>
      </c>
      <c r="H5087" t="s">
        <v>602</v>
      </c>
      <c r="I5087" t="s">
        <v>1029</v>
      </c>
      <c r="K5087">
        <v>301887</v>
      </c>
      <c r="L5087">
        <v>191701</v>
      </c>
      <c r="Q5087" t="s">
        <v>604</v>
      </c>
      <c r="U5087">
        <v>9</v>
      </c>
      <c r="V5087">
        <v>14</v>
      </c>
      <c r="X5087">
        <v>1098824</v>
      </c>
      <c r="Y5087" t="s">
        <v>122</v>
      </c>
      <c r="Z5087">
        <v>111</v>
      </c>
      <c r="AA5087" t="s">
        <v>123</v>
      </c>
      <c r="AB5087" t="s">
        <v>124</v>
      </c>
      <c r="AC5087">
        <v>206</v>
      </c>
    </row>
    <row r="5088" spans="1:29" x14ac:dyDescent="0.25">
      <c r="A5088">
        <v>345</v>
      </c>
      <c r="B5088">
        <v>345102</v>
      </c>
      <c r="C5088" t="s">
        <v>78</v>
      </c>
      <c r="D5088">
        <v>6150</v>
      </c>
      <c r="E5088">
        <v>148.19999999999999</v>
      </c>
      <c r="F5088" s="1">
        <v>41912</v>
      </c>
      <c r="G5088" t="s">
        <v>119</v>
      </c>
      <c r="H5088" t="s">
        <v>602</v>
      </c>
      <c r="I5088" t="s">
        <v>1030</v>
      </c>
      <c r="K5088">
        <v>301887</v>
      </c>
      <c r="L5088">
        <v>191701</v>
      </c>
      <c r="Q5088" t="s">
        <v>604</v>
      </c>
      <c r="U5088">
        <v>9</v>
      </c>
      <c r="V5088">
        <v>14</v>
      </c>
      <c r="X5088">
        <v>1098824</v>
      </c>
      <c r="Y5088" t="s">
        <v>122</v>
      </c>
      <c r="Z5088">
        <v>111</v>
      </c>
      <c r="AA5088" t="s">
        <v>123</v>
      </c>
      <c r="AB5088" t="s">
        <v>124</v>
      </c>
      <c r="AC5088">
        <v>207</v>
      </c>
    </row>
    <row r="5089" spans="1:29" x14ac:dyDescent="0.25">
      <c r="A5089">
        <v>345</v>
      </c>
      <c r="B5089">
        <v>345102</v>
      </c>
      <c r="C5089" t="s">
        <v>78</v>
      </c>
      <c r="D5089">
        <v>6150</v>
      </c>
      <c r="E5089">
        <v>148.19999999999999</v>
      </c>
      <c r="F5089" s="1">
        <v>41912</v>
      </c>
      <c r="G5089" t="s">
        <v>119</v>
      </c>
      <c r="H5089" t="s">
        <v>602</v>
      </c>
      <c r="I5089" t="s">
        <v>1031</v>
      </c>
      <c r="K5089">
        <v>301887</v>
      </c>
      <c r="L5089">
        <v>191701</v>
      </c>
      <c r="Q5089" t="s">
        <v>604</v>
      </c>
      <c r="U5089">
        <v>9</v>
      </c>
      <c r="V5089">
        <v>14</v>
      </c>
      <c r="X5089">
        <v>1098824</v>
      </c>
      <c r="Y5089" t="s">
        <v>122</v>
      </c>
      <c r="Z5089">
        <v>111</v>
      </c>
      <c r="AA5089" t="s">
        <v>123</v>
      </c>
      <c r="AB5089" t="s">
        <v>124</v>
      </c>
      <c r="AC5089">
        <v>208</v>
      </c>
    </row>
    <row r="5090" spans="1:29" x14ac:dyDescent="0.25">
      <c r="A5090">
        <v>345</v>
      </c>
      <c r="B5090">
        <v>345102</v>
      </c>
      <c r="C5090" t="s">
        <v>78</v>
      </c>
      <c r="D5090">
        <v>6150</v>
      </c>
      <c r="E5090">
        <v>148.19999999999999</v>
      </c>
      <c r="F5090" s="1">
        <v>41912</v>
      </c>
      <c r="G5090" t="s">
        <v>119</v>
      </c>
      <c r="H5090" t="s">
        <v>602</v>
      </c>
      <c r="I5090" t="s">
        <v>1032</v>
      </c>
      <c r="K5090">
        <v>301887</v>
      </c>
      <c r="L5090">
        <v>191701</v>
      </c>
      <c r="Q5090" t="s">
        <v>604</v>
      </c>
      <c r="U5090">
        <v>9</v>
      </c>
      <c r="V5090">
        <v>14</v>
      </c>
      <c r="X5090">
        <v>1098824</v>
      </c>
      <c r="Y5090" t="s">
        <v>122</v>
      </c>
      <c r="Z5090">
        <v>111</v>
      </c>
      <c r="AA5090" t="s">
        <v>123</v>
      </c>
      <c r="AB5090" t="s">
        <v>124</v>
      </c>
      <c r="AC5090">
        <v>209</v>
      </c>
    </row>
    <row r="5091" spans="1:29" x14ac:dyDescent="0.25">
      <c r="A5091">
        <v>345</v>
      </c>
      <c r="B5091">
        <v>345102</v>
      </c>
      <c r="C5091" t="s">
        <v>78</v>
      </c>
      <c r="D5091">
        <v>6150</v>
      </c>
      <c r="E5091">
        <v>148.19999999999999</v>
      </c>
      <c r="F5091" s="1">
        <v>41912</v>
      </c>
      <c r="G5091" t="s">
        <v>119</v>
      </c>
      <c r="H5091" t="s">
        <v>602</v>
      </c>
      <c r="I5091" t="s">
        <v>1033</v>
      </c>
      <c r="K5091">
        <v>301887</v>
      </c>
      <c r="L5091">
        <v>191701</v>
      </c>
      <c r="Q5091" t="s">
        <v>604</v>
      </c>
      <c r="U5091">
        <v>9</v>
      </c>
      <c r="V5091">
        <v>14</v>
      </c>
      <c r="X5091">
        <v>1098824</v>
      </c>
      <c r="Y5091" t="s">
        <v>122</v>
      </c>
      <c r="Z5091">
        <v>111</v>
      </c>
      <c r="AA5091" t="s">
        <v>123</v>
      </c>
      <c r="AB5091" t="s">
        <v>124</v>
      </c>
      <c r="AC5091">
        <v>210</v>
      </c>
    </row>
    <row r="5092" spans="1:29" x14ac:dyDescent="0.25">
      <c r="A5092">
        <v>345</v>
      </c>
      <c r="B5092">
        <v>345102</v>
      </c>
      <c r="C5092" t="s">
        <v>78</v>
      </c>
      <c r="D5092">
        <v>6150</v>
      </c>
      <c r="E5092">
        <v>148.19999999999999</v>
      </c>
      <c r="F5092" s="1">
        <v>41912</v>
      </c>
      <c r="G5092" t="s">
        <v>119</v>
      </c>
      <c r="H5092" t="s">
        <v>602</v>
      </c>
      <c r="I5092" t="s">
        <v>1034</v>
      </c>
      <c r="K5092">
        <v>301887</v>
      </c>
      <c r="L5092">
        <v>191701</v>
      </c>
      <c r="Q5092" t="s">
        <v>604</v>
      </c>
      <c r="U5092">
        <v>9</v>
      </c>
      <c r="V5092">
        <v>14</v>
      </c>
      <c r="X5092">
        <v>1098824</v>
      </c>
      <c r="Y5092" t="s">
        <v>122</v>
      </c>
      <c r="Z5092">
        <v>111</v>
      </c>
      <c r="AA5092" t="s">
        <v>123</v>
      </c>
      <c r="AB5092" t="s">
        <v>124</v>
      </c>
      <c r="AC5092">
        <v>211</v>
      </c>
    </row>
    <row r="5093" spans="1:29" x14ac:dyDescent="0.25">
      <c r="A5093">
        <v>345</v>
      </c>
      <c r="B5093">
        <v>345102</v>
      </c>
      <c r="C5093" t="s">
        <v>78</v>
      </c>
      <c r="D5093">
        <v>6150</v>
      </c>
      <c r="E5093">
        <v>148.19999999999999</v>
      </c>
      <c r="F5093" s="1">
        <v>41912</v>
      </c>
      <c r="G5093" t="s">
        <v>119</v>
      </c>
      <c r="H5093" t="s">
        <v>602</v>
      </c>
      <c r="I5093" t="s">
        <v>1035</v>
      </c>
      <c r="K5093">
        <v>301887</v>
      </c>
      <c r="L5093">
        <v>191701</v>
      </c>
      <c r="Q5093" t="s">
        <v>604</v>
      </c>
      <c r="U5093">
        <v>9</v>
      </c>
      <c r="V5093">
        <v>14</v>
      </c>
      <c r="X5093">
        <v>1098824</v>
      </c>
      <c r="Y5093" t="s">
        <v>122</v>
      </c>
      <c r="Z5093">
        <v>111</v>
      </c>
      <c r="AA5093" t="s">
        <v>123</v>
      </c>
      <c r="AB5093" t="s">
        <v>124</v>
      </c>
      <c r="AC5093">
        <v>212</v>
      </c>
    </row>
    <row r="5094" spans="1:29" x14ac:dyDescent="0.25">
      <c r="A5094">
        <v>345</v>
      </c>
      <c r="B5094">
        <v>345102</v>
      </c>
      <c r="C5094" t="s">
        <v>78</v>
      </c>
      <c r="D5094">
        <v>6150</v>
      </c>
      <c r="E5094">
        <v>148.19999999999999</v>
      </c>
      <c r="F5094" s="1">
        <v>41912</v>
      </c>
      <c r="G5094" t="s">
        <v>119</v>
      </c>
      <c r="H5094" t="s">
        <v>602</v>
      </c>
      <c r="I5094" t="s">
        <v>1036</v>
      </c>
      <c r="K5094">
        <v>301887</v>
      </c>
      <c r="L5094">
        <v>191701</v>
      </c>
      <c r="Q5094" t="s">
        <v>604</v>
      </c>
      <c r="U5094">
        <v>9</v>
      </c>
      <c r="V5094">
        <v>14</v>
      </c>
      <c r="X5094">
        <v>1098824</v>
      </c>
      <c r="Y5094" t="s">
        <v>122</v>
      </c>
      <c r="Z5094">
        <v>111</v>
      </c>
      <c r="AA5094" t="s">
        <v>123</v>
      </c>
      <c r="AB5094" t="s">
        <v>124</v>
      </c>
      <c r="AC5094">
        <v>213</v>
      </c>
    </row>
    <row r="5095" spans="1:29" x14ac:dyDescent="0.25">
      <c r="A5095">
        <v>345</v>
      </c>
      <c r="B5095">
        <v>345102</v>
      </c>
      <c r="C5095" t="s">
        <v>78</v>
      </c>
      <c r="D5095">
        <v>6150</v>
      </c>
      <c r="E5095">
        <v>148.19999999999999</v>
      </c>
      <c r="F5095" s="1">
        <v>41912</v>
      </c>
      <c r="G5095" t="s">
        <v>119</v>
      </c>
      <c r="H5095" t="s">
        <v>602</v>
      </c>
      <c r="I5095" t="s">
        <v>1037</v>
      </c>
      <c r="K5095">
        <v>301887</v>
      </c>
      <c r="L5095">
        <v>191701</v>
      </c>
      <c r="Q5095" t="s">
        <v>604</v>
      </c>
      <c r="U5095">
        <v>9</v>
      </c>
      <c r="V5095">
        <v>14</v>
      </c>
      <c r="X5095">
        <v>1098825</v>
      </c>
      <c r="Y5095" t="s">
        <v>122</v>
      </c>
      <c r="Z5095">
        <v>111</v>
      </c>
      <c r="AA5095" t="s">
        <v>123</v>
      </c>
      <c r="AB5095" t="s">
        <v>124</v>
      </c>
      <c r="AC5095">
        <v>214</v>
      </c>
    </row>
    <row r="5096" spans="1:29" x14ac:dyDescent="0.25">
      <c r="A5096">
        <v>345</v>
      </c>
      <c r="B5096">
        <v>345102</v>
      </c>
      <c r="C5096" t="s">
        <v>78</v>
      </c>
      <c r="D5096">
        <v>6150</v>
      </c>
      <c r="E5096">
        <v>74.099999999999994</v>
      </c>
      <c r="F5096" s="1">
        <v>41912</v>
      </c>
      <c r="G5096" t="s">
        <v>119</v>
      </c>
      <c r="H5096" t="s">
        <v>602</v>
      </c>
      <c r="I5096" t="s">
        <v>1038</v>
      </c>
      <c r="K5096">
        <v>301887</v>
      </c>
      <c r="L5096">
        <v>191701</v>
      </c>
      <c r="Q5096" t="s">
        <v>604</v>
      </c>
      <c r="U5096">
        <v>9</v>
      </c>
      <c r="V5096">
        <v>14</v>
      </c>
      <c r="X5096">
        <v>1098825</v>
      </c>
      <c r="Y5096" t="s">
        <v>122</v>
      </c>
      <c r="Z5096">
        <v>111</v>
      </c>
      <c r="AA5096" t="s">
        <v>123</v>
      </c>
      <c r="AB5096" t="s">
        <v>124</v>
      </c>
      <c r="AC5096">
        <v>215</v>
      </c>
    </row>
    <row r="5097" spans="1:29" x14ac:dyDescent="0.25">
      <c r="A5097">
        <v>345</v>
      </c>
      <c r="B5097">
        <v>345102</v>
      </c>
      <c r="C5097" t="s">
        <v>78</v>
      </c>
      <c r="D5097">
        <v>6150</v>
      </c>
      <c r="E5097">
        <v>148.19999999999999</v>
      </c>
      <c r="F5097" s="1">
        <v>41912</v>
      </c>
      <c r="G5097" t="s">
        <v>119</v>
      </c>
      <c r="H5097" t="s">
        <v>602</v>
      </c>
      <c r="I5097" t="s">
        <v>1039</v>
      </c>
      <c r="K5097">
        <v>301887</v>
      </c>
      <c r="L5097">
        <v>191701</v>
      </c>
      <c r="Q5097" t="s">
        <v>604</v>
      </c>
      <c r="U5097">
        <v>9</v>
      </c>
      <c r="V5097">
        <v>14</v>
      </c>
      <c r="X5097">
        <v>1098825</v>
      </c>
      <c r="Y5097" t="s">
        <v>122</v>
      </c>
      <c r="Z5097">
        <v>111</v>
      </c>
      <c r="AA5097" t="s">
        <v>123</v>
      </c>
      <c r="AB5097" t="s">
        <v>124</v>
      </c>
      <c r="AC5097">
        <v>216</v>
      </c>
    </row>
    <row r="5098" spans="1:29" x14ac:dyDescent="0.25">
      <c r="A5098">
        <v>345</v>
      </c>
      <c r="B5098">
        <v>345101</v>
      </c>
      <c r="C5098" t="s">
        <v>78</v>
      </c>
      <c r="D5098">
        <v>6150</v>
      </c>
      <c r="E5098">
        <v>74.099999999999994</v>
      </c>
      <c r="F5098" s="1">
        <v>41912</v>
      </c>
      <c r="G5098" t="s">
        <v>119</v>
      </c>
      <c r="H5098" t="s">
        <v>602</v>
      </c>
      <c r="I5098" t="s">
        <v>1040</v>
      </c>
      <c r="K5098">
        <v>301887</v>
      </c>
      <c r="L5098">
        <v>191701</v>
      </c>
      <c r="Q5098" t="s">
        <v>604</v>
      </c>
      <c r="U5098">
        <v>9</v>
      </c>
      <c r="V5098">
        <v>14</v>
      </c>
      <c r="X5098">
        <v>1098828</v>
      </c>
      <c r="Y5098" t="s">
        <v>122</v>
      </c>
      <c r="Z5098">
        <v>111</v>
      </c>
      <c r="AA5098" t="s">
        <v>123</v>
      </c>
      <c r="AB5098" t="s">
        <v>124</v>
      </c>
      <c r="AC5098">
        <v>217</v>
      </c>
    </row>
    <row r="5099" spans="1:29" x14ac:dyDescent="0.25">
      <c r="A5099">
        <v>345</v>
      </c>
      <c r="B5099">
        <v>345101</v>
      </c>
      <c r="C5099" t="s">
        <v>78</v>
      </c>
      <c r="D5099">
        <v>6150</v>
      </c>
      <c r="E5099">
        <v>185.25</v>
      </c>
      <c r="F5099" s="1">
        <v>41912</v>
      </c>
      <c r="G5099" t="s">
        <v>119</v>
      </c>
      <c r="H5099" t="s">
        <v>602</v>
      </c>
      <c r="I5099" t="s">
        <v>1041</v>
      </c>
      <c r="K5099">
        <v>301887</v>
      </c>
      <c r="L5099">
        <v>191701</v>
      </c>
      <c r="Q5099" t="s">
        <v>604</v>
      </c>
      <c r="U5099">
        <v>9</v>
      </c>
      <c r="V5099">
        <v>14</v>
      </c>
      <c r="X5099">
        <v>1098828</v>
      </c>
      <c r="Y5099" t="s">
        <v>122</v>
      </c>
      <c r="Z5099">
        <v>111</v>
      </c>
      <c r="AA5099" t="s">
        <v>123</v>
      </c>
      <c r="AB5099" t="s">
        <v>124</v>
      </c>
      <c r="AC5099">
        <v>218</v>
      </c>
    </row>
    <row r="5100" spans="1:29" x14ac:dyDescent="0.25">
      <c r="A5100">
        <v>345</v>
      </c>
      <c r="B5100">
        <v>345102</v>
      </c>
      <c r="C5100" t="s">
        <v>78</v>
      </c>
      <c r="D5100">
        <v>6150</v>
      </c>
      <c r="E5100">
        <v>152</v>
      </c>
      <c r="F5100" s="1">
        <v>41912</v>
      </c>
      <c r="G5100" t="s">
        <v>119</v>
      </c>
      <c r="H5100" t="s">
        <v>602</v>
      </c>
      <c r="I5100" t="s">
        <v>1042</v>
      </c>
      <c r="K5100">
        <v>301887</v>
      </c>
      <c r="L5100">
        <v>191701</v>
      </c>
      <c r="Q5100" t="s">
        <v>604</v>
      </c>
      <c r="U5100">
        <v>9</v>
      </c>
      <c r="V5100">
        <v>14</v>
      </c>
      <c r="X5100">
        <v>1098942</v>
      </c>
      <c r="Y5100" t="s">
        <v>122</v>
      </c>
      <c r="Z5100">
        <v>111</v>
      </c>
      <c r="AA5100" t="s">
        <v>123</v>
      </c>
      <c r="AB5100" t="s">
        <v>124</v>
      </c>
      <c r="AC5100">
        <v>235</v>
      </c>
    </row>
    <row r="5101" spans="1:29" x14ac:dyDescent="0.25">
      <c r="A5101">
        <v>345</v>
      </c>
      <c r="B5101">
        <v>345102</v>
      </c>
      <c r="C5101" t="s">
        <v>78</v>
      </c>
      <c r="D5101">
        <v>6150</v>
      </c>
      <c r="E5101">
        <v>76</v>
      </c>
      <c r="F5101" s="1">
        <v>41912</v>
      </c>
      <c r="G5101" t="s">
        <v>119</v>
      </c>
      <c r="H5101" t="s">
        <v>602</v>
      </c>
      <c r="I5101" t="s">
        <v>1043</v>
      </c>
      <c r="K5101">
        <v>301887</v>
      </c>
      <c r="L5101">
        <v>191701</v>
      </c>
      <c r="Q5101" t="s">
        <v>604</v>
      </c>
      <c r="U5101">
        <v>9</v>
      </c>
      <c r="V5101">
        <v>14</v>
      </c>
      <c r="X5101">
        <v>1098942</v>
      </c>
      <c r="Y5101" t="s">
        <v>122</v>
      </c>
      <c r="Z5101">
        <v>111</v>
      </c>
      <c r="AA5101" t="s">
        <v>123</v>
      </c>
      <c r="AB5101" t="s">
        <v>124</v>
      </c>
      <c r="AC5101">
        <v>236</v>
      </c>
    </row>
    <row r="5102" spans="1:29" x14ac:dyDescent="0.25">
      <c r="A5102">
        <v>345</v>
      </c>
      <c r="B5102">
        <v>345102</v>
      </c>
      <c r="C5102" t="s">
        <v>78</v>
      </c>
      <c r="D5102">
        <v>6150</v>
      </c>
      <c r="E5102">
        <v>76</v>
      </c>
      <c r="F5102" s="1">
        <v>41912</v>
      </c>
      <c r="G5102" t="s">
        <v>119</v>
      </c>
      <c r="H5102" t="s">
        <v>602</v>
      </c>
      <c r="I5102" t="s">
        <v>1044</v>
      </c>
      <c r="K5102">
        <v>301887</v>
      </c>
      <c r="L5102">
        <v>191701</v>
      </c>
      <c r="Q5102" t="s">
        <v>604</v>
      </c>
      <c r="U5102">
        <v>9</v>
      </c>
      <c r="V5102">
        <v>14</v>
      </c>
      <c r="X5102">
        <v>1098942</v>
      </c>
      <c r="Y5102" t="s">
        <v>122</v>
      </c>
      <c r="Z5102">
        <v>111</v>
      </c>
      <c r="AA5102" t="s">
        <v>123</v>
      </c>
      <c r="AB5102" t="s">
        <v>124</v>
      </c>
      <c r="AC5102">
        <v>237</v>
      </c>
    </row>
    <row r="5103" spans="1:29" x14ac:dyDescent="0.25">
      <c r="A5103">
        <v>345</v>
      </c>
      <c r="B5103">
        <v>345102</v>
      </c>
      <c r="C5103" t="s">
        <v>78</v>
      </c>
      <c r="D5103">
        <v>6150</v>
      </c>
      <c r="E5103">
        <v>19</v>
      </c>
      <c r="F5103" s="1">
        <v>41912</v>
      </c>
      <c r="G5103" t="s">
        <v>119</v>
      </c>
      <c r="H5103" t="s">
        <v>602</v>
      </c>
      <c r="I5103" t="s">
        <v>1045</v>
      </c>
      <c r="K5103">
        <v>301887</v>
      </c>
      <c r="L5103">
        <v>191701</v>
      </c>
      <c r="Q5103" t="s">
        <v>604</v>
      </c>
      <c r="U5103">
        <v>9</v>
      </c>
      <c r="V5103">
        <v>14</v>
      </c>
      <c r="X5103">
        <v>1098942</v>
      </c>
      <c r="Y5103" t="s">
        <v>122</v>
      </c>
      <c r="Z5103">
        <v>111</v>
      </c>
      <c r="AA5103" t="s">
        <v>123</v>
      </c>
      <c r="AB5103" t="s">
        <v>124</v>
      </c>
      <c r="AC5103">
        <v>238</v>
      </c>
    </row>
    <row r="5104" spans="1:29" x14ac:dyDescent="0.25">
      <c r="A5104">
        <v>345</v>
      </c>
      <c r="B5104">
        <v>345102</v>
      </c>
      <c r="C5104" t="s">
        <v>78</v>
      </c>
      <c r="D5104">
        <v>6150</v>
      </c>
      <c r="E5104">
        <v>38</v>
      </c>
      <c r="F5104" s="1">
        <v>41912</v>
      </c>
      <c r="G5104" t="s">
        <v>119</v>
      </c>
      <c r="H5104" t="s">
        <v>602</v>
      </c>
      <c r="I5104" t="s">
        <v>1046</v>
      </c>
      <c r="K5104">
        <v>301887</v>
      </c>
      <c r="L5104">
        <v>191701</v>
      </c>
      <c r="Q5104" t="s">
        <v>604</v>
      </c>
      <c r="U5104">
        <v>9</v>
      </c>
      <c r="V5104">
        <v>14</v>
      </c>
      <c r="X5104">
        <v>1098942</v>
      </c>
      <c r="Y5104" t="s">
        <v>122</v>
      </c>
      <c r="Z5104">
        <v>111</v>
      </c>
      <c r="AA5104" t="s">
        <v>123</v>
      </c>
      <c r="AB5104" t="s">
        <v>124</v>
      </c>
      <c r="AC5104">
        <v>239</v>
      </c>
    </row>
    <row r="5105" spans="1:29" x14ac:dyDescent="0.25">
      <c r="A5105">
        <v>345</v>
      </c>
      <c r="B5105">
        <v>345102</v>
      </c>
      <c r="C5105" t="s">
        <v>78</v>
      </c>
      <c r="D5105">
        <v>6150</v>
      </c>
      <c r="E5105">
        <v>111.15</v>
      </c>
      <c r="F5105" s="1">
        <v>41912</v>
      </c>
      <c r="G5105" t="s">
        <v>119</v>
      </c>
      <c r="H5105" t="s">
        <v>602</v>
      </c>
      <c r="I5105" t="s">
        <v>1047</v>
      </c>
      <c r="K5105">
        <v>301887</v>
      </c>
      <c r="L5105">
        <v>191701</v>
      </c>
      <c r="Q5105" t="s">
        <v>604</v>
      </c>
      <c r="U5105">
        <v>9</v>
      </c>
      <c r="V5105">
        <v>14</v>
      </c>
      <c r="X5105">
        <v>1099394</v>
      </c>
      <c r="Y5105" t="s">
        <v>122</v>
      </c>
      <c r="Z5105">
        <v>111</v>
      </c>
      <c r="AA5105" t="s">
        <v>123</v>
      </c>
      <c r="AB5105" t="s">
        <v>124</v>
      </c>
      <c r="AC5105">
        <v>464</v>
      </c>
    </row>
    <row r="5106" spans="1:29" x14ac:dyDescent="0.25">
      <c r="A5106">
        <v>345</v>
      </c>
      <c r="B5106">
        <v>345102</v>
      </c>
      <c r="C5106" t="s">
        <v>78</v>
      </c>
      <c r="D5106">
        <v>6150</v>
      </c>
      <c r="E5106">
        <v>148.19999999999999</v>
      </c>
      <c r="F5106" s="1">
        <v>41912</v>
      </c>
      <c r="G5106" t="s">
        <v>119</v>
      </c>
      <c r="H5106" t="s">
        <v>602</v>
      </c>
      <c r="I5106" t="s">
        <v>1048</v>
      </c>
      <c r="K5106">
        <v>301887</v>
      </c>
      <c r="L5106">
        <v>191701</v>
      </c>
      <c r="Q5106" t="s">
        <v>604</v>
      </c>
      <c r="U5106">
        <v>9</v>
      </c>
      <c r="V5106">
        <v>14</v>
      </c>
      <c r="X5106">
        <v>1099394</v>
      </c>
      <c r="Y5106" t="s">
        <v>122</v>
      </c>
      <c r="Z5106">
        <v>111</v>
      </c>
      <c r="AA5106" t="s">
        <v>123</v>
      </c>
      <c r="AB5106" t="s">
        <v>124</v>
      </c>
      <c r="AC5106">
        <v>465</v>
      </c>
    </row>
    <row r="5107" spans="1:29" x14ac:dyDescent="0.25">
      <c r="A5107">
        <v>345</v>
      </c>
      <c r="B5107">
        <v>345102</v>
      </c>
      <c r="C5107" t="s">
        <v>78</v>
      </c>
      <c r="D5107">
        <v>6150</v>
      </c>
      <c r="E5107">
        <v>148.19999999999999</v>
      </c>
      <c r="F5107" s="1">
        <v>41912</v>
      </c>
      <c r="G5107" t="s">
        <v>119</v>
      </c>
      <c r="H5107" t="s">
        <v>602</v>
      </c>
      <c r="I5107" t="s">
        <v>1049</v>
      </c>
      <c r="K5107">
        <v>301887</v>
      </c>
      <c r="L5107">
        <v>191701</v>
      </c>
      <c r="Q5107" t="s">
        <v>604</v>
      </c>
      <c r="U5107">
        <v>9</v>
      </c>
      <c r="V5107">
        <v>14</v>
      </c>
      <c r="X5107">
        <v>1099394</v>
      </c>
      <c r="Y5107" t="s">
        <v>122</v>
      </c>
      <c r="Z5107">
        <v>111</v>
      </c>
      <c r="AA5107" t="s">
        <v>123</v>
      </c>
      <c r="AB5107" t="s">
        <v>124</v>
      </c>
      <c r="AC5107">
        <v>466</v>
      </c>
    </row>
    <row r="5108" spans="1:29" x14ac:dyDescent="0.25">
      <c r="A5108">
        <v>345</v>
      </c>
      <c r="B5108">
        <v>345102</v>
      </c>
      <c r="C5108" t="s">
        <v>78</v>
      </c>
      <c r="D5108">
        <v>6150</v>
      </c>
      <c r="E5108">
        <v>148.19999999999999</v>
      </c>
      <c r="F5108" s="1">
        <v>41912</v>
      </c>
      <c r="G5108" t="s">
        <v>119</v>
      </c>
      <c r="H5108" t="s">
        <v>602</v>
      </c>
      <c r="I5108" t="s">
        <v>1050</v>
      </c>
      <c r="K5108">
        <v>301887</v>
      </c>
      <c r="L5108">
        <v>191701</v>
      </c>
      <c r="Q5108" t="s">
        <v>604</v>
      </c>
      <c r="U5108">
        <v>9</v>
      </c>
      <c r="V5108">
        <v>14</v>
      </c>
      <c r="X5108">
        <v>1099394</v>
      </c>
      <c r="Y5108" t="s">
        <v>122</v>
      </c>
      <c r="Z5108">
        <v>111</v>
      </c>
      <c r="AA5108" t="s">
        <v>123</v>
      </c>
      <c r="AB5108" t="s">
        <v>124</v>
      </c>
      <c r="AC5108">
        <v>467</v>
      </c>
    </row>
    <row r="5109" spans="1:29" x14ac:dyDescent="0.25">
      <c r="A5109">
        <v>345</v>
      </c>
      <c r="B5109">
        <v>345102</v>
      </c>
      <c r="C5109" t="s">
        <v>78</v>
      </c>
      <c r="D5109">
        <v>6150</v>
      </c>
      <c r="E5109">
        <v>148.19999999999999</v>
      </c>
      <c r="F5109" s="1">
        <v>41912</v>
      </c>
      <c r="G5109" t="s">
        <v>119</v>
      </c>
      <c r="H5109" t="s">
        <v>602</v>
      </c>
      <c r="I5109" t="s">
        <v>1051</v>
      </c>
      <c r="K5109">
        <v>301887</v>
      </c>
      <c r="L5109">
        <v>191701</v>
      </c>
      <c r="Q5109" t="s">
        <v>604</v>
      </c>
      <c r="U5109">
        <v>9</v>
      </c>
      <c r="V5109">
        <v>14</v>
      </c>
      <c r="X5109">
        <v>1099394</v>
      </c>
      <c r="Y5109" t="s">
        <v>122</v>
      </c>
      <c r="Z5109">
        <v>111</v>
      </c>
      <c r="AA5109" t="s">
        <v>123</v>
      </c>
      <c r="AB5109" t="s">
        <v>124</v>
      </c>
      <c r="AC5109">
        <v>468</v>
      </c>
    </row>
    <row r="5110" spans="1:29" x14ac:dyDescent="0.25">
      <c r="A5110">
        <v>345</v>
      </c>
      <c r="B5110">
        <v>345102</v>
      </c>
      <c r="C5110" t="s">
        <v>78</v>
      </c>
      <c r="D5110">
        <v>6150</v>
      </c>
      <c r="E5110">
        <v>148.19999999999999</v>
      </c>
      <c r="F5110" s="1">
        <v>41912</v>
      </c>
      <c r="G5110" t="s">
        <v>119</v>
      </c>
      <c r="H5110" t="s">
        <v>602</v>
      </c>
      <c r="I5110" t="s">
        <v>1052</v>
      </c>
      <c r="K5110">
        <v>301887</v>
      </c>
      <c r="L5110">
        <v>191701</v>
      </c>
      <c r="Q5110" t="s">
        <v>604</v>
      </c>
      <c r="U5110">
        <v>9</v>
      </c>
      <c r="V5110">
        <v>14</v>
      </c>
      <c r="X5110">
        <v>1099394</v>
      </c>
      <c r="Y5110" t="s">
        <v>122</v>
      </c>
      <c r="Z5110">
        <v>111</v>
      </c>
      <c r="AA5110" t="s">
        <v>123</v>
      </c>
      <c r="AB5110" t="s">
        <v>124</v>
      </c>
      <c r="AC5110">
        <v>469</v>
      </c>
    </row>
    <row r="5111" spans="1:29" x14ac:dyDescent="0.25">
      <c r="A5111">
        <v>345</v>
      </c>
      <c r="B5111">
        <v>345102</v>
      </c>
      <c r="C5111" t="s">
        <v>78</v>
      </c>
      <c r="D5111">
        <v>6150</v>
      </c>
      <c r="E5111">
        <v>148.19999999999999</v>
      </c>
      <c r="F5111" s="1">
        <v>41912</v>
      </c>
      <c r="G5111" t="s">
        <v>119</v>
      </c>
      <c r="H5111" t="s">
        <v>602</v>
      </c>
      <c r="I5111" t="s">
        <v>1053</v>
      </c>
      <c r="K5111">
        <v>301887</v>
      </c>
      <c r="L5111">
        <v>191701</v>
      </c>
      <c r="Q5111" t="s">
        <v>604</v>
      </c>
      <c r="U5111">
        <v>9</v>
      </c>
      <c r="V5111">
        <v>14</v>
      </c>
      <c r="X5111">
        <v>1099394</v>
      </c>
      <c r="Y5111" t="s">
        <v>122</v>
      </c>
      <c r="Z5111">
        <v>111</v>
      </c>
      <c r="AA5111" t="s">
        <v>123</v>
      </c>
      <c r="AB5111" t="s">
        <v>124</v>
      </c>
      <c r="AC5111">
        <v>470</v>
      </c>
    </row>
    <row r="5112" spans="1:29" x14ac:dyDescent="0.25">
      <c r="A5112">
        <v>345</v>
      </c>
      <c r="B5112">
        <v>345102</v>
      </c>
      <c r="C5112" t="s">
        <v>78</v>
      </c>
      <c r="D5112">
        <v>6150</v>
      </c>
      <c r="E5112">
        <v>148.19999999999999</v>
      </c>
      <c r="F5112" s="1">
        <v>41912</v>
      </c>
      <c r="G5112" t="s">
        <v>119</v>
      </c>
      <c r="H5112" t="s">
        <v>602</v>
      </c>
      <c r="I5112" t="s">
        <v>1054</v>
      </c>
      <c r="K5112">
        <v>301887</v>
      </c>
      <c r="L5112">
        <v>191701</v>
      </c>
      <c r="Q5112" t="s">
        <v>604</v>
      </c>
      <c r="U5112">
        <v>9</v>
      </c>
      <c r="V5112">
        <v>14</v>
      </c>
      <c r="X5112">
        <v>1099394</v>
      </c>
      <c r="Y5112" t="s">
        <v>122</v>
      </c>
      <c r="Z5112">
        <v>111</v>
      </c>
      <c r="AA5112" t="s">
        <v>123</v>
      </c>
      <c r="AB5112" t="s">
        <v>124</v>
      </c>
      <c r="AC5112">
        <v>471</v>
      </c>
    </row>
    <row r="5113" spans="1:29" x14ac:dyDescent="0.25">
      <c r="A5113">
        <v>345</v>
      </c>
      <c r="B5113">
        <v>345102</v>
      </c>
      <c r="C5113" t="s">
        <v>78</v>
      </c>
      <c r="D5113">
        <v>6150</v>
      </c>
      <c r="E5113">
        <v>148.19999999999999</v>
      </c>
      <c r="F5113" s="1">
        <v>41912</v>
      </c>
      <c r="G5113" t="s">
        <v>119</v>
      </c>
      <c r="H5113" t="s">
        <v>602</v>
      </c>
      <c r="I5113" t="s">
        <v>1055</v>
      </c>
      <c r="K5113">
        <v>301887</v>
      </c>
      <c r="L5113">
        <v>191701</v>
      </c>
      <c r="Q5113" t="s">
        <v>604</v>
      </c>
      <c r="U5113">
        <v>9</v>
      </c>
      <c r="V5113">
        <v>14</v>
      </c>
      <c r="X5113">
        <v>1099394</v>
      </c>
      <c r="Y5113" t="s">
        <v>122</v>
      </c>
      <c r="Z5113">
        <v>111</v>
      </c>
      <c r="AA5113" t="s">
        <v>123</v>
      </c>
      <c r="AB5113" t="s">
        <v>124</v>
      </c>
      <c r="AC5113">
        <v>472</v>
      </c>
    </row>
    <row r="5114" spans="1:29" x14ac:dyDescent="0.25">
      <c r="A5114">
        <v>345</v>
      </c>
      <c r="B5114">
        <v>345102</v>
      </c>
      <c r="C5114" t="s">
        <v>78</v>
      </c>
      <c r="D5114">
        <v>6150</v>
      </c>
      <c r="E5114">
        <v>259.35000000000002</v>
      </c>
      <c r="F5114" s="1">
        <v>41912</v>
      </c>
      <c r="G5114" t="s">
        <v>119</v>
      </c>
      <c r="H5114" t="s">
        <v>602</v>
      </c>
      <c r="I5114" t="s">
        <v>1056</v>
      </c>
      <c r="K5114">
        <v>301887</v>
      </c>
      <c r="L5114">
        <v>191701</v>
      </c>
      <c r="Q5114" t="s">
        <v>604</v>
      </c>
      <c r="U5114">
        <v>9</v>
      </c>
      <c r="V5114">
        <v>14</v>
      </c>
      <c r="X5114">
        <v>1099689</v>
      </c>
      <c r="Y5114" t="s">
        <v>122</v>
      </c>
      <c r="Z5114">
        <v>111</v>
      </c>
      <c r="AA5114" t="s">
        <v>123</v>
      </c>
      <c r="AB5114" t="s">
        <v>124</v>
      </c>
      <c r="AC5114">
        <v>753</v>
      </c>
    </row>
    <row r="5115" spans="1:29" x14ac:dyDescent="0.25">
      <c r="A5115">
        <v>345</v>
      </c>
      <c r="B5115">
        <v>345102</v>
      </c>
      <c r="C5115" t="s">
        <v>78</v>
      </c>
      <c r="D5115">
        <v>6150</v>
      </c>
      <c r="E5115">
        <v>222.3</v>
      </c>
      <c r="F5115" s="1">
        <v>41912</v>
      </c>
      <c r="G5115" t="s">
        <v>119</v>
      </c>
      <c r="H5115" t="s">
        <v>602</v>
      </c>
      <c r="I5115" t="s">
        <v>1057</v>
      </c>
      <c r="K5115">
        <v>301887</v>
      </c>
      <c r="L5115">
        <v>191701</v>
      </c>
      <c r="Q5115" t="s">
        <v>604</v>
      </c>
      <c r="U5115">
        <v>9</v>
      </c>
      <c r="V5115">
        <v>14</v>
      </c>
      <c r="X5115">
        <v>1099689</v>
      </c>
      <c r="Y5115" t="s">
        <v>122</v>
      </c>
      <c r="Z5115">
        <v>111</v>
      </c>
      <c r="AA5115" t="s">
        <v>123</v>
      </c>
      <c r="AB5115" t="s">
        <v>124</v>
      </c>
      <c r="AC5115">
        <v>754</v>
      </c>
    </row>
    <row r="5116" spans="1:29" x14ac:dyDescent="0.25">
      <c r="A5116">
        <v>345</v>
      </c>
      <c r="B5116">
        <v>345102</v>
      </c>
      <c r="C5116" t="s">
        <v>78</v>
      </c>
      <c r="D5116">
        <v>6150</v>
      </c>
      <c r="E5116">
        <v>37.049999999999997</v>
      </c>
      <c r="F5116" s="1">
        <v>41912</v>
      </c>
      <c r="G5116" t="s">
        <v>119</v>
      </c>
      <c r="H5116" t="s">
        <v>602</v>
      </c>
      <c r="I5116" t="s">
        <v>1058</v>
      </c>
      <c r="K5116">
        <v>301887</v>
      </c>
      <c r="L5116">
        <v>191701</v>
      </c>
      <c r="Q5116" t="s">
        <v>604</v>
      </c>
      <c r="U5116">
        <v>9</v>
      </c>
      <c r="V5116">
        <v>14</v>
      </c>
      <c r="X5116">
        <v>1099689</v>
      </c>
      <c r="Y5116" t="s">
        <v>122</v>
      </c>
      <c r="Z5116">
        <v>111</v>
      </c>
      <c r="AA5116" t="s">
        <v>123</v>
      </c>
      <c r="AB5116" t="s">
        <v>124</v>
      </c>
      <c r="AC5116">
        <v>755</v>
      </c>
    </row>
    <row r="5117" spans="1:29" x14ac:dyDescent="0.25">
      <c r="A5117">
        <v>345</v>
      </c>
      <c r="B5117">
        <v>345102</v>
      </c>
      <c r="C5117" t="s">
        <v>78</v>
      </c>
      <c r="D5117">
        <v>6150</v>
      </c>
      <c r="E5117">
        <v>74.099999999999994</v>
      </c>
      <c r="F5117" s="1">
        <v>41912</v>
      </c>
      <c r="G5117" t="s">
        <v>119</v>
      </c>
      <c r="H5117" t="s">
        <v>602</v>
      </c>
      <c r="I5117" t="s">
        <v>1059</v>
      </c>
      <c r="K5117">
        <v>301887</v>
      </c>
      <c r="L5117">
        <v>191701</v>
      </c>
      <c r="Q5117" t="s">
        <v>604</v>
      </c>
      <c r="U5117">
        <v>9</v>
      </c>
      <c r="V5117">
        <v>14</v>
      </c>
      <c r="X5117">
        <v>1099689</v>
      </c>
      <c r="Y5117" t="s">
        <v>122</v>
      </c>
      <c r="Z5117">
        <v>111</v>
      </c>
      <c r="AA5117" t="s">
        <v>123</v>
      </c>
      <c r="AB5117" t="s">
        <v>124</v>
      </c>
      <c r="AC5117">
        <v>756</v>
      </c>
    </row>
    <row r="5118" spans="1:29" x14ac:dyDescent="0.25">
      <c r="A5118">
        <v>345</v>
      </c>
      <c r="B5118">
        <v>345102</v>
      </c>
      <c r="C5118" t="s">
        <v>78</v>
      </c>
      <c r="D5118">
        <v>6150</v>
      </c>
      <c r="E5118">
        <v>222.3</v>
      </c>
      <c r="F5118" s="1">
        <v>41912</v>
      </c>
      <c r="G5118" t="s">
        <v>119</v>
      </c>
      <c r="H5118" t="s">
        <v>602</v>
      </c>
      <c r="I5118" t="s">
        <v>1060</v>
      </c>
      <c r="K5118">
        <v>301887</v>
      </c>
      <c r="L5118">
        <v>191701</v>
      </c>
      <c r="Q5118" t="s">
        <v>604</v>
      </c>
      <c r="U5118">
        <v>9</v>
      </c>
      <c r="V5118">
        <v>14</v>
      </c>
      <c r="X5118">
        <v>1099689</v>
      </c>
      <c r="Y5118" t="s">
        <v>122</v>
      </c>
      <c r="Z5118">
        <v>111</v>
      </c>
      <c r="AA5118" t="s">
        <v>123</v>
      </c>
      <c r="AB5118" t="s">
        <v>124</v>
      </c>
      <c r="AC5118">
        <v>757</v>
      </c>
    </row>
    <row r="5119" spans="1:29" x14ac:dyDescent="0.25">
      <c r="A5119">
        <v>345</v>
      </c>
      <c r="B5119">
        <v>345101</v>
      </c>
      <c r="C5119" t="s">
        <v>78</v>
      </c>
      <c r="D5119">
        <v>6150</v>
      </c>
      <c r="E5119">
        <v>74.099999999999994</v>
      </c>
      <c r="F5119" s="1">
        <v>41912</v>
      </c>
      <c r="G5119" t="s">
        <v>119</v>
      </c>
      <c r="H5119" t="s">
        <v>602</v>
      </c>
      <c r="I5119" t="s">
        <v>1061</v>
      </c>
      <c r="K5119">
        <v>301887</v>
      </c>
      <c r="L5119">
        <v>191701</v>
      </c>
      <c r="Q5119" t="s">
        <v>604</v>
      </c>
      <c r="U5119">
        <v>9</v>
      </c>
      <c r="V5119">
        <v>14</v>
      </c>
      <c r="X5119">
        <v>1099936</v>
      </c>
      <c r="Y5119" t="s">
        <v>122</v>
      </c>
      <c r="Z5119">
        <v>111</v>
      </c>
      <c r="AA5119" t="s">
        <v>123</v>
      </c>
      <c r="AB5119" t="s">
        <v>124</v>
      </c>
      <c r="AC5119">
        <v>803</v>
      </c>
    </row>
    <row r="5120" spans="1:29" x14ac:dyDescent="0.25">
      <c r="A5120">
        <v>345</v>
      </c>
      <c r="B5120">
        <v>345101</v>
      </c>
      <c r="C5120" t="s">
        <v>78</v>
      </c>
      <c r="D5120">
        <v>6150</v>
      </c>
      <c r="E5120">
        <v>185.25</v>
      </c>
      <c r="F5120" s="1">
        <v>41912</v>
      </c>
      <c r="G5120" t="s">
        <v>119</v>
      </c>
      <c r="H5120" t="s">
        <v>602</v>
      </c>
      <c r="I5120" t="s">
        <v>1062</v>
      </c>
      <c r="K5120">
        <v>301887</v>
      </c>
      <c r="L5120">
        <v>191701</v>
      </c>
      <c r="Q5120" t="s">
        <v>604</v>
      </c>
      <c r="U5120">
        <v>9</v>
      </c>
      <c r="V5120">
        <v>14</v>
      </c>
      <c r="X5120">
        <v>1099936</v>
      </c>
      <c r="Y5120" t="s">
        <v>122</v>
      </c>
      <c r="Z5120">
        <v>111</v>
      </c>
      <c r="AA5120" t="s">
        <v>123</v>
      </c>
      <c r="AB5120" t="s">
        <v>124</v>
      </c>
      <c r="AC5120">
        <v>804</v>
      </c>
    </row>
    <row r="5121" spans="1:29" x14ac:dyDescent="0.25">
      <c r="A5121">
        <v>345</v>
      </c>
      <c r="B5121">
        <v>345101</v>
      </c>
      <c r="C5121" t="s">
        <v>78</v>
      </c>
      <c r="D5121">
        <v>6150</v>
      </c>
      <c r="E5121">
        <v>-149.97999999999999</v>
      </c>
      <c r="F5121" s="1">
        <v>41912</v>
      </c>
      <c r="G5121" t="s">
        <v>119</v>
      </c>
      <c r="H5121" t="s">
        <v>602</v>
      </c>
      <c r="K5121">
        <v>301877</v>
      </c>
      <c r="L5121">
        <v>191686</v>
      </c>
      <c r="Q5121" t="s">
        <v>737</v>
      </c>
      <c r="U5121">
        <v>9</v>
      </c>
      <c r="V5121">
        <v>14</v>
      </c>
      <c r="X5121">
        <v>1099720</v>
      </c>
      <c r="Y5121" t="s">
        <v>122</v>
      </c>
      <c r="Z5121">
        <v>110</v>
      </c>
      <c r="AA5121" t="s">
        <v>123</v>
      </c>
      <c r="AB5121" t="s">
        <v>124</v>
      </c>
      <c r="AC5121">
        <v>492</v>
      </c>
    </row>
    <row r="5122" spans="1:29" x14ac:dyDescent="0.25">
      <c r="A5122">
        <v>345</v>
      </c>
      <c r="B5122">
        <v>345102</v>
      </c>
      <c r="C5122" t="s">
        <v>78</v>
      </c>
      <c r="D5122">
        <v>6150</v>
      </c>
      <c r="E5122">
        <v>-1332.02</v>
      </c>
      <c r="F5122" s="1">
        <v>41912</v>
      </c>
      <c r="G5122" t="s">
        <v>119</v>
      </c>
      <c r="H5122" t="s">
        <v>602</v>
      </c>
      <c r="K5122">
        <v>301877</v>
      </c>
      <c r="L5122">
        <v>191686</v>
      </c>
      <c r="Q5122" t="s">
        <v>737</v>
      </c>
      <c r="U5122">
        <v>9</v>
      </c>
      <c r="V5122">
        <v>14</v>
      </c>
      <c r="X5122">
        <v>1099720</v>
      </c>
      <c r="Y5122" t="s">
        <v>122</v>
      </c>
      <c r="Z5122">
        <v>110</v>
      </c>
      <c r="AA5122" t="s">
        <v>123</v>
      </c>
      <c r="AB5122" t="s">
        <v>124</v>
      </c>
      <c r="AC5122">
        <v>493</v>
      </c>
    </row>
    <row r="5123" spans="1:29" x14ac:dyDescent="0.25">
      <c r="A5123">
        <v>345</v>
      </c>
      <c r="B5123">
        <v>345102</v>
      </c>
      <c r="C5123" t="s">
        <v>78</v>
      </c>
      <c r="D5123">
        <v>6150</v>
      </c>
      <c r="E5123">
        <v>-407.55</v>
      </c>
      <c r="F5123" s="1">
        <v>41912</v>
      </c>
      <c r="G5123" t="s">
        <v>119</v>
      </c>
      <c r="H5123" t="s">
        <v>602</v>
      </c>
      <c r="K5123">
        <v>301888</v>
      </c>
      <c r="L5123">
        <v>191701</v>
      </c>
      <c r="Q5123" t="s">
        <v>737</v>
      </c>
      <c r="U5123">
        <v>9</v>
      </c>
      <c r="V5123">
        <v>14</v>
      </c>
      <c r="X5123">
        <v>1098821</v>
      </c>
      <c r="Y5123" t="s">
        <v>122</v>
      </c>
      <c r="Z5123">
        <v>111</v>
      </c>
      <c r="AA5123" t="s">
        <v>123</v>
      </c>
      <c r="AB5123" t="s">
        <v>124</v>
      </c>
      <c r="AC5123">
        <v>482</v>
      </c>
    </row>
    <row r="5124" spans="1:29" x14ac:dyDescent="0.25">
      <c r="A5124">
        <v>345</v>
      </c>
      <c r="B5124">
        <v>345102</v>
      </c>
      <c r="C5124" t="s">
        <v>78</v>
      </c>
      <c r="D5124">
        <v>6150</v>
      </c>
      <c r="E5124">
        <v>-778.05</v>
      </c>
      <c r="F5124" s="1">
        <v>41912</v>
      </c>
      <c r="G5124" t="s">
        <v>119</v>
      </c>
      <c r="H5124" t="s">
        <v>602</v>
      </c>
      <c r="K5124">
        <v>301888</v>
      </c>
      <c r="L5124">
        <v>191701</v>
      </c>
      <c r="Q5124" t="s">
        <v>737</v>
      </c>
      <c r="U5124">
        <v>9</v>
      </c>
      <c r="V5124">
        <v>14</v>
      </c>
      <c r="X5124">
        <v>1098822</v>
      </c>
      <c r="Y5124" t="s">
        <v>122</v>
      </c>
      <c r="Z5124">
        <v>111</v>
      </c>
      <c r="AA5124" t="s">
        <v>123</v>
      </c>
      <c r="AB5124" t="s">
        <v>124</v>
      </c>
      <c r="AC5124">
        <v>483</v>
      </c>
    </row>
    <row r="5125" spans="1:29" x14ac:dyDescent="0.25">
      <c r="A5125">
        <v>345</v>
      </c>
      <c r="B5125">
        <v>345102</v>
      </c>
      <c r="C5125" t="s">
        <v>78</v>
      </c>
      <c r="D5125">
        <v>6150</v>
      </c>
      <c r="E5125">
        <v>-1296.75</v>
      </c>
      <c r="F5125" s="1">
        <v>41912</v>
      </c>
      <c r="G5125" t="s">
        <v>119</v>
      </c>
      <c r="H5125" t="s">
        <v>602</v>
      </c>
      <c r="K5125">
        <v>301888</v>
      </c>
      <c r="L5125">
        <v>191701</v>
      </c>
      <c r="Q5125" t="s">
        <v>737</v>
      </c>
      <c r="U5125">
        <v>9</v>
      </c>
      <c r="V5125">
        <v>14</v>
      </c>
      <c r="X5125">
        <v>1098824</v>
      </c>
      <c r="Y5125" t="s">
        <v>122</v>
      </c>
      <c r="Z5125">
        <v>111</v>
      </c>
      <c r="AA5125" t="s">
        <v>123</v>
      </c>
      <c r="AB5125" t="s">
        <v>124</v>
      </c>
      <c r="AC5125">
        <v>484</v>
      </c>
    </row>
    <row r="5126" spans="1:29" x14ac:dyDescent="0.25">
      <c r="A5126">
        <v>345</v>
      </c>
      <c r="B5126">
        <v>345102</v>
      </c>
      <c r="C5126" t="s">
        <v>78</v>
      </c>
      <c r="D5126">
        <v>6150</v>
      </c>
      <c r="E5126">
        <v>-370.5</v>
      </c>
      <c r="F5126" s="1">
        <v>41912</v>
      </c>
      <c r="G5126" t="s">
        <v>119</v>
      </c>
      <c r="H5126" t="s">
        <v>602</v>
      </c>
      <c r="K5126">
        <v>301888</v>
      </c>
      <c r="L5126">
        <v>191701</v>
      </c>
      <c r="Q5126" t="s">
        <v>737</v>
      </c>
      <c r="U5126">
        <v>9</v>
      </c>
      <c r="V5126">
        <v>14</v>
      </c>
      <c r="X5126">
        <v>1098825</v>
      </c>
      <c r="Y5126" t="s">
        <v>122</v>
      </c>
      <c r="Z5126">
        <v>111</v>
      </c>
      <c r="AA5126" t="s">
        <v>123</v>
      </c>
      <c r="AB5126" t="s">
        <v>124</v>
      </c>
      <c r="AC5126">
        <v>485</v>
      </c>
    </row>
    <row r="5127" spans="1:29" x14ac:dyDescent="0.25">
      <c r="A5127">
        <v>345</v>
      </c>
      <c r="B5127">
        <v>345101</v>
      </c>
      <c r="C5127" t="s">
        <v>78</v>
      </c>
      <c r="D5127">
        <v>6150</v>
      </c>
      <c r="E5127">
        <v>-259.35000000000002</v>
      </c>
      <c r="F5127" s="1">
        <v>41912</v>
      </c>
      <c r="G5127" t="s">
        <v>119</v>
      </c>
      <c r="H5127" t="s">
        <v>602</v>
      </c>
      <c r="K5127">
        <v>301888</v>
      </c>
      <c r="L5127">
        <v>191701</v>
      </c>
      <c r="Q5127" t="s">
        <v>737</v>
      </c>
      <c r="U5127">
        <v>9</v>
      </c>
      <c r="V5127">
        <v>14</v>
      </c>
      <c r="X5127">
        <v>1098828</v>
      </c>
      <c r="Y5127" t="s">
        <v>122</v>
      </c>
      <c r="Z5127">
        <v>111</v>
      </c>
      <c r="AA5127" t="s">
        <v>123</v>
      </c>
      <c r="AB5127" t="s">
        <v>124</v>
      </c>
      <c r="AC5127">
        <v>486</v>
      </c>
    </row>
    <row r="5128" spans="1:29" x14ac:dyDescent="0.25">
      <c r="A5128">
        <v>345</v>
      </c>
      <c r="B5128">
        <v>345102</v>
      </c>
      <c r="C5128" t="s">
        <v>78</v>
      </c>
      <c r="D5128">
        <v>6150</v>
      </c>
      <c r="E5128">
        <v>-361</v>
      </c>
      <c r="F5128" s="1">
        <v>41912</v>
      </c>
      <c r="G5128" t="s">
        <v>119</v>
      </c>
      <c r="H5128" t="s">
        <v>602</v>
      </c>
      <c r="K5128">
        <v>301888</v>
      </c>
      <c r="L5128">
        <v>191701</v>
      </c>
      <c r="Q5128" t="s">
        <v>737</v>
      </c>
      <c r="U5128">
        <v>9</v>
      </c>
      <c r="V5128">
        <v>14</v>
      </c>
      <c r="X5128">
        <v>1098942</v>
      </c>
      <c r="Y5128" t="s">
        <v>122</v>
      </c>
      <c r="Z5128">
        <v>111</v>
      </c>
      <c r="AA5128" t="s">
        <v>123</v>
      </c>
      <c r="AB5128" t="s">
        <v>124</v>
      </c>
      <c r="AC5128">
        <v>583</v>
      </c>
    </row>
    <row r="5129" spans="1:29" x14ac:dyDescent="0.25">
      <c r="A5129">
        <v>345</v>
      </c>
      <c r="B5129">
        <v>345102</v>
      </c>
      <c r="C5129" t="s">
        <v>78</v>
      </c>
      <c r="D5129">
        <v>6150</v>
      </c>
      <c r="E5129">
        <v>-1296.75</v>
      </c>
      <c r="F5129" s="1">
        <v>41912</v>
      </c>
      <c r="G5129" t="s">
        <v>119</v>
      </c>
      <c r="H5129" t="s">
        <v>602</v>
      </c>
      <c r="K5129">
        <v>301888</v>
      </c>
      <c r="L5129">
        <v>191701</v>
      </c>
      <c r="Q5129" t="s">
        <v>737</v>
      </c>
      <c r="U5129">
        <v>9</v>
      </c>
      <c r="V5129">
        <v>14</v>
      </c>
      <c r="X5129">
        <v>1099394</v>
      </c>
      <c r="Y5129" t="s">
        <v>122</v>
      </c>
      <c r="Z5129">
        <v>111</v>
      </c>
      <c r="AA5129" t="s">
        <v>123</v>
      </c>
      <c r="AB5129" t="s">
        <v>124</v>
      </c>
      <c r="AC5129">
        <v>993</v>
      </c>
    </row>
    <row r="5130" spans="1:29" x14ac:dyDescent="0.25">
      <c r="A5130">
        <v>345</v>
      </c>
      <c r="B5130">
        <v>345102</v>
      </c>
      <c r="C5130" t="s">
        <v>78</v>
      </c>
      <c r="D5130">
        <v>6150</v>
      </c>
      <c r="E5130">
        <v>-815.1</v>
      </c>
      <c r="F5130" s="1">
        <v>41912</v>
      </c>
      <c r="G5130" t="s">
        <v>119</v>
      </c>
      <c r="H5130" t="s">
        <v>602</v>
      </c>
      <c r="K5130">
        <v>301888</v>
      </c>
      <c r="L5130">
        <v>191701</v>
      </c>
      <c r="Q5130" t="s">
        <v>737</v>
      </c>
      <c r="U5130">
        <v>9</v>
      </c>
      <c r="V5130">
        <v>14</v>
      </c>
      <c r="X5130">
        <v>1099689</v>
      </c>
      <c r="Y5130" t="s">
        <v>122</v>
      </c>
      <c r="Z5130">
        <v>111</v>
      </c>
      <c r="AA5130" t="s">
        <v>123</v>
      </c>
      <c r="AB5130" t="s">
        <v>124</v>
      </c>
      <c r="AC5130">
        <v>1481</v>
      </c>
    </row>
    <row r="5131" spans="1:29" x14ac:dyDescent="0.25">
      <c r="A5131">
        <v>345</v>
      </c>
      <c r="B5131">
        <v>345101</v>
      </c>
      <c r="C5131" t="s">
        <v>78</v>
      </c>
      <c r="D5131">
        <v>6150</v>
      </c>
      <c r="E5131">
        <v>-259.35000000000002</v>
      </c>
      <c r="F5131" s="1">
        <v>41912</v>
      </c>
      <c r="G5131" t="s">
        <v>119</v>
      </c>
      <c r="H5131" t="s">
        <v>602</v>
      </c>
      <c r="K5131">
        <v>301888</v>
      </c>
      <c r="L5131">
        <v>191701</v>
      </c>
      <c r="Q5131" t="s">
        <v>737</v>
      </c>
      <c r="U5131">
        <v>9</v>
      </c>
      <c r="V5131">
        <v>14</v>
      </c>
      <c r="X5131">
        <v>1099936</v>
      </c>
      <c r="Y5131" t="s">
        <v>122</v>
      </c>
      <c r="Z5131">
        <v>111</v>
      </c>
      <c r="AA5131" t="s">
        <v>123</v>
      </c>
      <c r="AB5131" t="s">
        <v>124</v>
      </c>
      <c r="AC5131">
        <v>1596</v>
      </c>
    </row>
    <row r="5132" spans="1:29" x14ac:dyDescent="0.25">
      <c r="A5132">
        <v>345</v>
      </c>
      <c r="B5132">
        <v>345102</v>
      </c>
      <c r="C5132" t="s">
        <v>78</v>
      </c>
      <c r="D5132">
        <v>6150</v>
      </c>
      <c r="E5132">
        <v>1541.6</v>
      </c>
      <c r="F5132" s="1">
        <v>41926</v>
      </c>
      <c r="G5132" t="s">
        <v>119</v>
      </c>
      <c r="H5132" t="s">
        <v>701</v>
      </c>
      <c r="I5132" t="s">
        <v>702</v>
      </c>
      <c r="K5132">
        <v>302090</v>
      </c>
      <c r="L5132">
        <v>193425</v>
      </c>
      <c r="Q5132" t="s">
        <v>703</v>
      </c>
      <c r="U5132">
        <v>10</v>
      </c>
      <c r="V5132">
        <v>14</v>
      </c>
      <c r="X5132">
        <v>1098821</v>
      </c>
      <c r="Y5132" t="s">
        <v>122</v>
      </c>
      <c r="Z5132">
        <v>357</v>
      </c>
      <c r="AA5132" t="s">
        <v>123</v>
      </c>
      <c r="AB5132" t="s">
        <v>124</v>
      </c>
      <c r="AC5132">
        <v>993</v>
      </c>
    </row>
    <row r="5133" spans="1:29" x14ac:dyDescent="0.25">
      <c r="A5133">
        <v>345</v>
      </c>
      <c r="B5133">
        <v>345102</v>
      </c>
      <c r="C5133" t="s">
        <v>78</v>
      </c>
      <c r="D5133">
        <v>6150</v>
      </c>
      <c r="E5133">
        <v>1368.8</v>
      </c>
      <c r="F5133" s="1">
        <v>41926</v>
      </c>
      <c r="G5133" t="s">
        <v>119</v>
      </c>
      <c r="H5133" t="s">
        <v>701</v>
      </c>
      <c r="I5133" t="s">
        <v>702</v>
      </c>
      <c r="K5133">
        <v>302090</v>
      </c>
      <c r="L5133">
        <v>193425</v>
      </c>
      <c r="Q5133" t="s">
        <v>703</v>
      </c>
      <c r="U5133">
        <v>10</v>
      </c>
      <c r="V5133">
        <v>14</v>
      </c>
      <c r="X5133">
        <v>1098822</v>
      </c>
      <c r="Y5133" t="s">
        <v>122</v>
      </c>
      <c r="Z5133">
        <v>357</v>
      </c>
      <c r="AA5133" t="s">
        <v>123</v>
      </c>
      <c r="AB5133" t="s">
        <v>124</v>
      </c>
      <c r="AC5133">
        <v>994</v>
      </c>
    </row>
    <row r="5134" spans="1:29" x14ac:dyDescent="0.25">
      <c r="A5134">
        <v>345</v>
      </c>
      <c r="B5134">
        <v>345102</v>
      </c>
      <c r="C5134" t="s">
        <v>78</v>
      </c>
      <c r="D5134">
        <v>6150</v>
      </c>
      <c r="E5134">
        <v>1736</v>
      </c>
      <c r="F5134" s="1">
        <v>41926</v>
      </c>
      <c r="G5134" t="s">
        <v>119</v>
      </c>
      <c r="H5134" t="s">
        <v>701</v>
      </c>
      <c r="I5134" t="s">
        <v>702</v>
      </c>
      <c r="K5134">
        <v>302090</v>
      </c>
      <c r="L5134">
        <v>193425</v>
      </c>
      <c r="Q5134" t="s">
        <v>703</v>
      </c>
      <c r="U5134">
        <v>10</v>
      </c>
      <c r="V5134">
        <v>14</v>
      </c>
      <c r="X5134">
        <v>1098824</v>
      </c>
      <c r="Y5134" t="s">
        <v>122</v>
      </c>
      <c r="Z5134">
        <v>357</v>
      </c>
      <c r="AA5134" t="s">
        <v>123</v>
      </c>
      <c r="AB5134" t="s">
        <v>124</v>
      </c>
      <c r="AC5134">
        <v>995</v>
      </c>
    </row>
    <row r="5135" spans="1:29" x14ac:dyDescent="0.25">
      <c r="A5135">
        <v>345</v>
      </c>
      <c r="B5135">
        <v>345102</v>
      </c>
      <c r="C5135" t="s">
        <v>78</v>
      </c>
      <c r="D5135">
        <v>6150</v>
      </c>
      <c r="E5135">
        <v>1976.38</v>
      </c>
      <c r="F5135" s="1">
        <v>41926</v>
      </c>
      <c r="G5135" t="s">
        <v>119</v>
      </c>
      <c r="H5135" t="s">
        <v>701</v>
      </c>
      <c r="I5135" t="s">
        <v>702</v>
      </c>
      <c r="K5135">
        <v>302090</v>
      </c>
      <c r="L5135">
        <v>193425</v>
      </c>
      <c r="Q5135" t="s">
        <v>703</v>
      </c>
      <c r="U5135">
        <v>10</v>
      </c>
      <c r="V5135">
        <v>14</v>
      </c>
      <c r="X5135">
        <v>1098825</v>
      </c>
      <c r="Y5135" t="s">
        <v>122</v>
      </c>
      <c r="Z5135">
        <v>357</v>
      </c>
      <c r="AA5135" t="s">
        <v>123</v>
      </c>
      <c r="AB5135" t="s">
        <v>124</v>
      </c>
      <c r="AC5135">
        <v>996</v>
      </c>
    </row>
    <row r="5136" spans="1:29" x14ac:dyDescent="0.25">
      <c r="A5136">
        <v>345</v>
      </c>
      <c r="B5136">
        <v>345101</v>
      </c>
      <c r="C5136" t="s">
        <v>78</v>
      </c>
      <c r="D5136">
        <v>6150</v>
      </c>
      <c r="E5136">
        <v>1464</v>
      </c>
      <c r="F5136" s="1">
        <v>41926</v>
      </c>
      <c r="G5136" t="s">
        <v>119</v>
      </c>
      <c r="H5136" t="s">
        <v>701</v>
      </c>
      <c r="I5136" t="s">
        <v>702</v>
      </c>
      <c r="K5136">
        <v>302090</v>
      </c>
      <c r="L5136">
        <v>193425</v>
      </c>
      <c r="Q5136" t="s">
        <v>703</v>
      </c>
      <c r="U5136">
        <v>10</v>
      </c>
      <c r="V5136">
        <v>14</v>
      </c>
      <c r="X5136">
        <v>1098828</v>
      </c>
      <c r="Y5136" t="s">
        <v>122</v>
      </c>
      <c r="Z5136">
        <v>357</v>
      </c>
      <c r="AA5136" t="s">
        <v>123</v>
      </c>
      <c r="AB5136" t="s">
        <v>124</v>
      </c>
      <c r="AC5136">
        <v>997</v>
      </c>
    </row>
    <row r="5137" spans="1:29" x14ac:dyDescent="0.25">
      <c r="A5137">
        <v>345</v>
      </c>
      <c r="B5137">
        <v>345102</v>
      </c>
      <c r="C5137" t="s">
        <v>78</v>
      </c>
      <c r="D5137">
        <v>6150</v>
      </c>
      <c r="E5137">
        <v>1608.88</v>
      </c>
      <c r="F5137" s="1">
        <v>41926</v>
      </c>
      <c r="G5137" t="s">
        <v>119</v>
      </c>
      <c r="H5137" t="s">
        <v>701</v>
      </c>
      <c r="I5137" t="s">
        <v>702</v>
      </c>
      <c r="K5137">
        <v>302090</v>
      </c>
      <c r="L5137">
        <v>193425</v>
      </c>
      <c r="Q5137" t="s">
        <v>703</v>
      </c>
      <c r="U5137">
        <v>10</v>
      </c>
      <c r="V5137">
        <v>14</v>
      </c>
      <c r="X5137">
        <v>1098942</v>
      </c>
      <c r="Y5137" t="s">
        <v>122</v>
      </c>
      <c r="Z5137">
        <v>357</v>
      </c>
      <c r="AA5137" t="s">
        <v>123</v>
      </c>
      <c r="AB5137" t="s">
        <v>124</v>
      </c>
      <c r="AC5137">
        <v>1100</v>
      </c>
    </row>
    <row r="5138" spans="1:29" x14ac:dyDescent="0.25">
      <c r="A5138">
        <v>345</v>
      </c>
      <c r="B5138">
        <v>345102</v>
      </c>
      <c r="C5138" t="s">
        <v>78</v>
      </c>
      <c r="D5138">
        <v>6150</v>
      </c>
      <c r="E5138">
        <v>1332.8</v>
      </c>
      <c r="F5138" s="1">
        <v>41926</v>
      </c>
      <c r="G5138" t="s">
        <v>119</v>
      </c>
      <c r="H5138" t="s">
        <v>701</v>
      </c>
      <c r="I5138" t="s">
        <v>702</v>
      </c>
      <c r="K5138">
        <v>302090</v>
      </c>
      <c r="L5138">
        <v>193425</v>
      </c>
      <c r="Q5138" t="s">
        <v>703</v>
      </c>
      <c r="U5138">
        <v>10</v>
      </c>
      <c r="V5138">
        <v>14</v>
      </c>
      <c r="X5138">
        <v>1099394</v>
      </c>
      <c r="Y5138" t="s">
        <v>122</v>
      </c>
      <c r="Z5138">
        <v>357</v>
      </c>
      <c r="AA5138" t="s">
        <v>123</v>
      </c>
      <c r="AB5138" t="s">
        <v>124</v>
      </c>
      <c r="AC5138">
        <v>1611</v>
      </c>
    </row>
    <row r="5139" spans="1:29" x14ac:dyDescent="0.25">
      <c r="A5139">
        <v>345</v>
      </c>
      <c r="B5139">
        <v>345102</v>
      </c>
      <c r="C5139" t="s">
        <v>78</v>
      </c>
      <c r="D5139">
        <v>6150</v>
      </c>
      <c r="E5139">
        <v>1181.5999999999999</v>
      </c>
      <c r="F5139" s="1">
        <v>41926</v>
      </c>
      <c r="G5139" t="s">
        <v>119</v>
      </c>
      <c r="H5139" t="s">
        <v>701</v>
      </c>
      <c r="I5139" t="s">
        <v>702</v>
      </c>
      <c r="K5139">
        <v>302090</v>
      </c>
      <c r="L5139">
        <v>193425</v>
      </c>
      <c r="Q5139" t="s">
        <v>703</v>
      </c>
      <c r="U5139">
        <v>10</v>
      </c>
      <c r="V5139">
        <v>14</v>
      </c>
      <c r="X5139">
        <v>1099689</v>
      </c>
      <c r="Y5139" t="s">
        <v>122</v>
      </c>
      <c r="Z5139">
        <v>357</v>
      </c>
      <c r="AA5139" t="s">
        <v>123</v>
      </c>
      <c r="AB5139" t="s">
        <v>124</v>
      </c>
      <c r="AC5139">
        <v>2332</v>
      </c>
    </row>
    <row r="5140" spans="1:29" x14ac:dyDescent="0.25">
      <c r="A5140">
        <v>345</v>
      </c>
      <c r="B5140">
        <v>345101</v>
      </c>
      <c r="C5140" t="s">
        <v>78</v>
      </c>
      <c r="D5140">
        <v>6150</v>
      </c>
      <c r="E5140">
        <v>1169.32</v>
      </c>
      <c r="F5140" s="1">
        <v>41926</v>
      </c>
      <c r="G5140" t="s">
        <v>119</v>
      </c>
      <c r="H5140" t="s">
        <v>701</v>
      </c>
      <c r="I5140" t="s">
        <v>702</v>
      </c>
      <c r="K5140">
        <v>302090</v>
      </c>
      <c r="L5140">
        <v>193425</v>
      </c>
      <c r="Q5140" t="s">
        <v>703</v>
      </c>
      <c r="U5140">
        <v>10</v>
      </c>
      <c r="V5140">
        <v>14</v>
      </c>
      <c r="X5140">
        <v>1099936</v>
      </c>
      <c r="Y5140" t="s">
        <v>122</v>
      </c>
      <c r="Z5140">
        <v>357</v>
      </c>
      <c r="AA5140" t="s">
        <v>123</v>
      </c>
      <c r="AB5140" t="s">
        <v>124</v>
      </c>
      <c r="AC5140">
        <v>2507</v>
      </c>
    </row>
    <row r="5141" spans="1:29" x14ac:dyDescent="0.25">
      <c r="A5141">
        <v>345</v>
      </c>
      <c r="B5141">
        <v>345102</v>
      </c>
      <c r="C5141" t="s">
        <v>78</v>
      </c>
      <c r="D5141">
        <v>6150</v>
      </c>
      <c r="E5141">
        <v>37.049999999999997</v>
      </c>
      <c r="F5141" s="1">
        <v>41926</v>
      </c>
      <c r="G5141" t="s">
        <v>119</v>
      </c>
      <c r="H5141" t="s">
        <v>602</v>
      </c>
      <c r="I5141" t="s">
        <v>1063</v>
      </c>
      <c r="K5141">
        <v>302106</v>
      </c>
      <c r="L5141">
        <v>193615</v>
      </c>
      <c r="Q5141" t="s">
        <v>604</v>
      </c>
      <c r="U5141">
        <v>10</v>
      </c>
      <c r="V5141">
        <v>14</v>
      </c>
      <c r="X5141">
        <v>1098821</v>
      </c>
      <c r="Y5141" t="s">
        <v>122</v>
      </c>
      <c r="Z5141">
        <v>110</v>
      </c>
      <c r="AA5141" t="s">
        <v>123</v>
      </c>
      <c r="AB5141" t="s">
        <v>124</v>
      </c>
      <c r="AC5141">
        <v>226</v>
      </c>
    </row>
    <row r="5142" spans="1:29" x14ac:dyDescent="0.25">
      <c r="A5142">
        <v>345</v>
      </c>
      <c r="B5142">
        <v>345102</v>
      </c>
      <c r="C5142" t="s">
        <v>78</v>
      </c>
      <c r="D5142">
        <v>6150</v>
      </c>
      <c r="E5142">
        <v>74.099999999999994</v>
      </c>
      <c r="F5142" s="1">
        <v>41926</v>
      </c>
      <c r="G5142" t="s">
        <v>119</v>
      </c>
      <c r="H5142" t="s">
        <v>602</v>
      </c>
      <c r="I5142" t="s">
        <v>1064</v>
      </c>
      <c r="K5142">
        <v>302106</v>
      </c>
      <c r="L5142">
        <v>193615</v>
      </c>
      <c r="Q5142" t="s">
        <v>604</v>
      </c>
      <c r="U5142">
        <v>10</v>
      </c>
      <c r="V5142">
        <v>14</v>
      </c>
      <c r="X5142">
        <v>1098821</v>
      </c>
      <c r="Y5142" t="s">
        <v>122</v>
      </c>
      <c r="Z5142">
        <v>110</v>
      </c>
      <c r="AA5142" t="s">
        <v>123</v>
      </c>
      <c r="AB5142" t="s">
        <v>124</v>
      </c>
      <c r="AC5142">
        <v>227</v>
      </c>
    </row>
    <row r="5143" spans="1:29" x14ac:dyDescent="0.25">
      <c r="A5143">
        <v>345</v>
      </c>
      <c r="B5143">
        <v>345102</v>
      </c>
      <c r="C5143" t="s">
        <v>78</v>
      </c>
      <c r="D5143">
        <v>6150</v>
      </c>
      <c r="E5143">
        <v>37.049999999999997</v>
      </c>
      <c r="F5143" s="1">
        <v>41926</v>
      </c>
      <c r="G5143" t="s">
        <v>119</v>
      </c>
      <c r="H5143" t="s">
        <v>602</v>
      </c>
      <c r="I5143" t="s">
        <v>1065</v>
      </c>
      <c r="K5143">
        <v>302106</v>
      </c>
      <c r="L5143">
        <v>193615</v>
      </c>
      <c r="Q5143" t="s">
        <v>604</v>
      </c>
      <c r="U5143">
        <v>10</v>
      </c>
      <c r="V5143">
        <v>14</v>
      </c>
      <c r="X5143">
        <v>1098821</v>
      </c>
      <c r="Y5143" t="s">
        <v>122</v>
      </c>
      <c r="Z5143">
        <v>110</v>
      </c>
      <c r="AA5143" t="s">
        <v>123</v>
      </c>
      <c r="AB5143" t="s">
        <v>124</v>
      </c>
      <c r="AC5143">
        <v>228</v>
      </c>
    </row>
    <row r="5144" spans="1:29" x14ac:dyDescent="0.25">
      <c r="A5144">
        <v>345</v>
      </c>
      <c r="B5144">
        <v>345102</v>
      </c>
      <c r="C5144" t="s">
        <v>78</v>
      </c>
      <c r="D5144">
        <v>6150</v>
      </c>
      <c r="E5144">
        <v>74.099999999999994</v>
      </c>
      <c r="F5144" s="1">
        <v>41926</v>
      </c>
      <c r="G5144" t="s">
        <v>119</v>
      </c>
      <c r="H5144" t="s">
        <v>602</v>
      </c>
      <c r="I5144" t="s">
        <v>1066</v>
      </c>
      <c r="K5144">
        <v>302106</v>
      </c>
      <c r="L5144">
        <v>193615</v>
      </c>
      <c r="Q5144" t="s">
        <v>604</v>
      </c>
      <c r="U5144">
        <v>10</v>
      </c>
      <c r="V5144">
        <v>14</v>
      </c>
      <c r="X5144">
        <v>1098821</v>
      </c>
      <c r="Y5144" t="s">
        <v>122</v>
      </c>
      <c r="Z5144">
        <v>110</v>
      </c>
      <c r="AA5144" t="s">
        <v>123</v>
      </c>
      <c r="AB5144" t="s">
        <v>124</v>
      </c>
      <c r="AC5144">
        <v>229</v>
      </c>
    </row>
    <row r="5145" spans="1:29" x14ac:dyDescent="0.25">
      <c r="A5145">
        <v>345</v>
      </c>
      <c r="B5145">
        <v>345102</v>
      </c>
      <c r="C5145" t="s">
        <v>78</v>
      </c>
      <c r="D5145">
        <v>6150</v>
      </c>
      <c r="E5145">
        <v>37.049999999999997</v>
      </c>
      <c r="F5145" s="1">
        <v>41926</v>
      </c>
      <c r="G5145" t="s">
        <v>119</v>
      </c>
      <c r="H5145" t="s">
        <v>602</v>
      </c>
      <c r="I5145" t="s">
        <v>1067</v>
      </c>
      <c r="K5145">
        <v>302106</v>
      </c>
      <c r="L5145">
        <v>193615</v>
      </c>
      <c r="Q5145" t="s">
        <v>604</v>
      </c>
      <c r="U5145">
        <v>10</v>
      </c>
      <c r="V5145">
        <v>14</v>
      </c>
      <c r="X5145">
        <v>1098821</v>
      </c>
      <c r="Y5145" t="s">
        <v>122</v>
      </c>
      <c r="Z5145">
        <v>110</v>
      </c>
      <c r="AA5145" t="s">
        <v>123</v>
      </c>
      <c r="AB5145" t="s">
        <v>124</v>
      </c>
      <c r="AC5145">
        <v>230</v>
      </c>
    </row>
    <row r="5146" spans="1:29" x14ac:dyDescent="0.25">
      <c r="A5146">
        <v>345</v>
      </c>
      <c r="B5146">
        <v>345102</v>
      </c>
      <c r="C5146" t="s">
        <v>78</v>
      </c>
      <c r="D5146">
        <v>6150</v>
      </c>
      <c r="E5146">
        <v>148.19999999999999</v>
      </c>
      <c r="F5146" s="1">
        <v>41926</v>
      </c>
      <c r="G5146" t="s">
        <v>119</v>
      </c>
      <c r="H5146" t="s">
        <v>602</v>
      </c>
      <c r="I5146" t="s">
        <v>1068</v>
      </c>
      <c r="K5146">
        <v>302106</v>
      </c>
      <c r="L5146">
        <v>193615</v>
      </c>
      <c r="Q5146" t="s">
        <v>604</v>
      </c>
      <c r="U5146">
        <v>10</v>
      </c>
      <c r="V5146">
        <v>14</v>
      </c>
      <c r="X5146">
        <v>1098824</v>
      </c>
      <c r="Y5146" t="s">
        <v>122</v>
      </c>
      <c r="Z5146">
        <v>110</v>
      </c>
      <c r="AA5146" t="s">
        <v>123</v>
      </c>
      <c r="AB5146" t="s">
        <v>124</v>
      </c>
      <c r="AC5146">
        <v>234</v>
      </c>
    </row>
    <row r="5147" spans="1:29" x14ac:dyDescent="0.25">
      <c r="A5147">
        <v>345</v>
      </c>
      <c r="B5147">
        <v>345102</v>
      </c>
      <c r="C5147" t="s">
        <v>78</v>
      </c>
      <c r="D5147">
        <v>6150</v>
      </c>
      <c r="E5147">
        <v>148.19999999999999</v>
      </c>
      <c r="F5147" s="1">
        <v>41926</v>
      </c>
      <c r="G5147" t="s">
        <v>119</v>
      </c>
      <c r="H5147" t="s">
        <v>602</v>
      </c>
      <c r="I5147" t="s">
        <v>1069</v>
      </c>
      <c r="K5147">
        <v>302106</v>
      </c>
      <c r="L5147">
        <v>193615</v>
      </c>
      <c r="Q5147" t="s">
        <v>604</v>
      </c>
      <c r="U5147">
        <v>10</v>
      </c>
      <c r="V5147">
        <v>14</v>
      </c>
      <c r="X5147">
        <v>1098824</v>
      </c>
      <c r="Y5147" t="s">
        <v>122</v>
      </c>
      <c r="Z5147">
        <v>110</v>
      </c>
      <c r="AA5147" t="s">
        <v>123</v>
      </c>
      <c r="AB5147" t="s">
        <v>124</v>
      </c>
      <c r="AC5147">
        <v>235</v>
      </c>
    </row>
    <row r="5148" spans="1:29" x14ac:dyDescent="0.25">
      <c r="A5148">
        <v>345</v>
      </c>
      <c r="B5148">
        <v>345102</v>
      </c>
      <c r="C5148" t="s">
        <v>78</v>
      </c>
      <c r="D5148">
        <v>6150</v>
      </c>
      <c r="E5148">
        <v>296.39999999999998</v>
      </c>
      <c r="F5148" s="1">
        <v>41926</v>
      </c>
      <c r="G5148" t="s">
        <v>119</v>
      </c>
      <c r="H5148" t="s">
        <v>602</v>
      </c>
      <c r="I5148" t="s">
        <v>1070</v>
      </c>
      <c r="K5148">
        <v>302106</v>
      </c>
      <c r="L5148">
        <v>193615</v>
      </c>
      <c r="Q5148" t="s">
        <v>604</v>
      </c>
      <c r="U5148">
        <v>10</v>
      </c>
      <c r="V5148">
        <v>14</v>
      </c>
      <c r="X5148">
        <v>1098824</v>
      </c>
      <c r="Y5148" t="s">
        <v>122</v>
      </c>
      <c r="Z5148">
        <v>110</v>
      </c>
      <c r="AA5148" t="s">
        <v>123</v>
      </c>
      <c r="AB5148" t="s">
        <v>124</v>
      </c>
      <c r="AC5148">
        <v>236</v>
      </c>
    </row>
    <row r="5149" spans="1:29" x14ac:dyDescent="0.25">
      <c r="A5149">
        <v>345</v>
      </c>
      <c r="B5149">
        <v>345102</v>
      </c>
      <c r="C5149" t="s">
        <v>78</v>
      </c>
      <c r="D5149">
        <v>6150</v>
      </c>
      <c r="E5149">
        <v>148.19999999999999</v>
      </c>
      <c r="F5149" s="1">
        <v>41926</v>
      </c>
      <c r="G5149" t="s">
        <v>119</v>
      </c>
      <c r="H5149" t="s">
        <v>602</v>
      </c>
      <c r="I5149" t="s">
        <v>1071</v>
      </c>
      <c r="K5149">
        <v>302106</v>
      </c>
      <c r="L5149">
        <v>193615</v>
      </c>
      <c r="Q5149" t="s">
        <v>604</v>
      </c>
      <c r="U5149">
        <v>10</v>
      </c>
      <c r="V5149">
        <v>14</v>
      </c>
      <c r="X5149">
        <v>1098824</v>
      </c>
      <c r="Y5149" t="s">
        <v>122</v>
      </c>
      <c r="Z5149">
        <v>110</v>
      </c>
      <c r="AA5149" t="s">
        <v>123</v>
      </c>
      <c r="AB5149" t="s">
        <v>124</v>
      </c>
      <c r="AC5149">
        <v>237</v>
      </c>
    </row>
    <row r="5150" spans="1:29" x14ac:dyDescent="0.25">
      <c r="A5150">
        <v>345</v>
      </c>
      <c r="B5150">
        <v>345102</v>
      </c>
      <c r="C5150" t="s">
        <v>78</v>
      </c>
      <c r="D5150">
        <v>6150</v>
      </c>
      <c r="E5150">
        <v>74.099999999999994</v>
      </c>
      <c r="F5150" s="1">
        <v>41926</v>
      </c>
      <c r="G5150" t="s">
        <v>119</v>
      </c>
      <c r="H5150" t="s">
        <v>602</v>
      </c>
      <c r="I5150" t="s">
        <v>1072</v>
      </c>
      <c r="K5150">
        <v>302106</v>
      </c>
      <c r="L5150">
        <v>193615</v>
      </c>
      <c r="Q5150" t="s">
        <v>604</v>
      </c>
      <c r="U5150">
        <v>10</v>
      </c>
      <c r="V5150">
        <v>14</v>
      </c>
      <c r="X5150">
        <v>1098824</v>
      </c>
      <c r="Y5150" t="s">
        <v>122</v>
      </c>
      <c r="Z5150">
        <v>110</v>
      </c>
      <c r="AA5150" t="s">
        <v>123</v>
      </c>
      <c r="AB5150" t="s">
        <v>124</v>
      </c>
      <c r="AC5150">
        <v>238</v>
      </c>
    </row>
    <row r="5151" spans="1:29" x14ac:dyDescent="0.25">
      <c r="A5151">
        <v>345</v>
      </c>
      <c r="B5151">
        <v>345102</v>
      </c>
      <c r="C5151" t="s">
        <v>78</v>
      </c>
      <c r="D5151">
        <v>6150</v>
      </c>
      <c r="E5151">
        <v>148.19999999999999</v>
      </c>
      <c r="F5151" s="1">
        <v>41926</v>
      </c>
      <c r="G5151" t="s">
        <v>119</v>
      </c>
      <c r="H5151" t="s">
        <v>602</v>
      </c>
      <c r="I5151" t="s">
        <v>1073</v>
      </c>
      <c r="K5151">
        <v>302106</v>
      </c>
      <c r="L5151">
        <v>193615</v>
      </c>
      <c r="Q5151" t="s">
        <v>604</v>
      </c>
      <c r="U5151">
        <v>10</v>
      </c>
      <c r="V5151">
        <v>14</v>
      </c>
      <c r="X5151">
        <v>1098824</v>
      </c>
      <c r="Y5151" t="s">
        <v>122</v>
      </c>
      <c r="Z5151">
        <v>110</v>
      </c>
      <c r="AA5151" t="s">
        <v>123</v>
      </c>
      <c r="AB5151" t="s">
        <v>124</v>
      </c>
      <c r="AC5151">
        <v>239</v>
      </c>
    </row>
    <row r="5152" spans="1:29" x14ac:dyDescent="0.25">
      <c r="A5152">
        <v>345</v>
      </c>
      <c r="B5152">
        <v>345102</v>
      </c>
      <c r="C5152" t="s">
        <v>78</v>
      </c>
      <c r="D5152">
        <v>6150</v>
      </c>
      <c r="E5152">
        <v>148.19999999999999</v>
      </c>
      <c r="F5152" s="1">
        <v>41926</v>
      </c>
      <c r="G5152" t="s">
        <v>119</v>
      </c>
      <c r="H5152" t="s">
        <v>602</v>
      </c>
      <c r="I5152" t="s">
        <v>1074</v>
      </c>
      <c r="K5152">
        <v>302106</v>
      </c>
      <c r="L5152">
        <v>193615</v>
      </c>
      <c r="Q5152" t="s">
        <v>604</v>
      </c>
      <c r="U5152">
        <v>10</v>
      </c>
      <c r="V5152">
        <v>14</v>
      </c>
      <c r="X5152">
        <v>1098824</v>
      </c>
      <c r="Y5152" t="s">
        <v>122</v>
      </c>
      <c r="Z5152">
        <v>110</v>
      </c>
      <c r="AA5152" t="s">
        <v>123</v>
      </c>
      <c r="AB5152" t="s">
        <v>124</v>
      </c>
      <c r="AC5152">
        <v>240</v>
      </c>
    </row>
    <row r="5153" spans="1:29" x14ac:dyDescent="0.25">
      <c r="A5153">
        <v>345</v>
      </c>
      <c r="B5153">
        <v>345102</v>
      </c>
      <c r="C5153" t="s">
        <v>78</v>
      </c>
      <c r="D5153">
        <v>6150</v>
      </c>
      <c r="E5153">
        <v>148.19999999999999</v>
      </c>
      <c r="F5153" s="1">
        <v>41926</v>
      </c>
      <c r="G5153" t="s">
        <v>119</v>
      </c>
      <c r="H5153" t="s">
        <v>602</v>
      </c>
      <c r="I5153" t="s">
        <v>1075</v>
      </c>
      <c r="K5153">
        <v>302106</v>
      </c>
      <c r="L5153">
        <v>193615</v>
      </c>
      <c r="Q5153" t="s">
        <v>604</v>
      </c>
      <c r="U5153">
        <v>10</v>
      </c>
      <c r="V5153">
        <v>14</v>
      </c>
      <c r="X5153">
        <v>1098824</v>
      </c>
      <c r="Y5153" t="s">
        <v>122</v>
      </c>
      <c r="Z5153">
        <v>110</v>
      </c>
      <c r="AA5153" t="s">
        <v>123</v>
      </c>
      <c r="AB5153" t="s">
        <v>124</v>
      </c>
      <c r="AC5153">
        <v>241</v>
      </c>
    </row>
    <row r="5154" spans="1:29" x14ac:dyDescent="0.25">
      <c r="A5154">
        <v>345</v>
      </c>
      <c r="B5154">
        <v>345102</v>
      </c>
      <c r="C5154" t="s">
        <v>78</v>
      </c>
      <c r="D5154">
        <v>6150</v>
      </c>
      <c r="E5154">
        <v>148.19999999999999</v>
      </c>
      <c r="F5154" s="1">
        <v>41926</v>
      </c>
      <c r="G5154" t="s">
        <v>119</v>
      </c>
      <c r="H5154" t="s">
        <v>602</v>
      </c>
      <c r="I5154" t="s">
        <v>1076</v>
      </c>
      <c r="K5154">
        <v>302106</v>
      </c>
      <c r="L5154">
        <v>193615</v>
      </c>
      <c r="Q5154" t="s">
        <v>604</v>
      </c>
      <c r="U5154">
        <v>10</v>
      </c>
      <c r="V5154">
        <v>14</v>
      </c>
      <c r="X5154">
        <v>1098824</v>
      </c>
      <c r="Y5154" t="s">
        <v>122</v>
      </c>
      <c r="Z5154">
        <v>110</v>
      </c>
      <c r="AA5154" t="s">
        <v>123</v>
      </c>
      <c r="AB5154" t="s">
        <v>124</v>
      </c>
      <c r="AC5154">
        <v>242</v>
      </c>
    </row>
    <row r="5155" spans="1:29" x14ac:dyDescent="0.25">
      <c r="A5155">
        <v>345</v>
      </c>
      <c r="B5155">
        <v>345102</v>
      </c>
      <c r="C5155" t="s">
        <v>78</v>
      </c>
      <c r="D5155">
        <v>6150</v>
      </c>
      <c r="E5155">
        <v>148.19999999999999</v>
      </c>
      <c r="F5155" s="1">
        <v>41926</v>
      </c>
      <c r="G5155" t="s">
        <v>119</v>
      </c>
      <c r="H5155" t="s">
        <v>602</v>
      </c>
      <c r="I5155" t="s">
        <v>1077</v>
      </c>
      <c r="K5155">
        <v>302106</v>
      </c>
      <c r="L5155">
        <v>193615</v>
      </c>
      <c r="Q5155" t="s">
        <v>604</v>
      </c>
      <c r="U5155">
        <v>10</v>
      </c>
      <c r="V5155">
        <v>14</v>
      </c>
      <c r="X5155">
        <v>1098824</v>
      </c>
      <c r="Y5155" t="s">
        <v>122</v>
      </c>
      <c r="Z5155">
        <v>110</v>
      </c>
      <c r="AA5155" t="s">
        <v>123</v>
      </c>
      <c r="AB5155" t="s">
        <v>124</v>
      </c>
      <c r="AC5155">
        <v>243</v>
      </c>
    </row>
    <row r="5156" spans="1:29" x14ac:dyDescent="0.25">
      <c r="A5156">
        <v>345</v>
      </c>
      <c r="B5156">
        <v>345102</v>
      </c>
      <c r="C5156" t="s">
        <v>78</v>
      </c>
      <c r="D5156">
        <v>6150</v>
      </c>
      <c r="E5156">
        <v>74.099999999999994</v>
      </c>
      <c r="F5156" s="1">
        <v>41926</v>
      </c>
      <c r="G5156" t="s">
        <v>119</v>
      </c>
      <c r="H5156" t="s">
        <v>602</v>
      </c>
      <c r="I5156" t="s">
        <v>1078</v>
      </c>
      <c r="K5156">
        <v>302106</v>
      </c>
      <c r="L5156">
        <v>193615</v>
      </c>
      <c r="Q5156" t="s">
        <v>604</v>
      </c>
      <c r="U5156">
        <v>10</v>
      </c>
      <c r="V5156">
        <v>14</v>
      </c>
      <c r="X5156">
        <v>1098825</v>
      </c>
      <c r="Y5156" t="s">
        <v>122</v>
      </c>
      <c r="Z5156">
        <v>110</v>
      </c>
      <c r="AA5156" t="s">
        <v>123</v>
      </c>
      <c r="AB5156" t="s">
        <v>124</v>
      </c>
      <c r="AC5156">
        <v>244</v>
      </c>
    </row>
    <row r="5157" spans="1:29" x14ac:dyDescent="0.25">
      <c r="A5157">
        <v>345</v>
      </c>
      <c r="B5157">
        <v>345102</v>
      </c>
      <c r="C5157" t="s">
        <v>78</v>
      </c>
      <c r="D5157">
        <v>6150</v>
      </c>
      <c r="E5157">
        <v>74.099999999999994</v>
      </c>
      <c r="F5157" s="1">
        <v>41926</v>
      </c>
      <c r="G5157" t="s">
        <v>119</v>
      </c>
      <c r="H5157" t="s">
        <v>602</v>
      </c>
      <c r="I5157" t="s">
        <v>1079</v>
      </c>
      <c r="K5157">
        <v>302106</v>
      </c>
      <c r="L5157">
        <v>193615</v>
      </c>
      <c r="Q5157" t="s">
        <v>604</v>
      </c>
      <c r="U5157">
        <v>10</v>
      </c>
      <c r="V5157">
        <v>14</v>
      </c>
      <c r="X5157">
        <v>1098825</v>
      </c>
      <c r="Y5157" t="s">
        <v>122</v>
      </c>
      <c r="Z5157">
        <v>110</v>
      </c>
      <c r="AA5157" t="s">
        <v>123</v>
      </c>
      <c r="AB5157" t="s">
        <v>124</v>
      </c>
      <c r="AC5157">
        <v>245</v>
      </c>
    </row>
    <row r="5158" spans="1:29" x14ac:dyDescent="0.25">
      <c r="A5158">
        <v>345</v>
      </c>
      <c r="B5158">
        <v>345101</v>
      </c>
      <c r="C5158" t="s">
        <v>78</v>
      </c>
      <c r="D5158">
        <v>6150</v>
      </c>
      <c r="E5158">
        <v>74.099999999999994</v>
      </c>
      <c r="F5158" s="1">
        <v>41926</v>
      </c>
      <c r="G5158" t="s">
        <v>119</v>
      </c>
      <c r="H5158" t="s">
        <v>602</v>
      </c>
      <c r="I5158" t="s">
        <v>1080</v>
      </c>
      <c r="K5158">
        <v>302106</v>
      </c>
      <c r="L5158">
        <v>193615</v>
      </c>
      <c r="Q5158" t="s">
        <v>604</v>
      </c>
      <c r="U5158">
        <v>10</v>
      </c>
      <c r="V5158">
        <v>14</v>
      </c>
      <c r="X5158">
        <v>1098828</v>
      </c>
      <c r="Y5158" t="s">
        <v>122</v>
      </c>
      <c r="Z5158">
        <v>110</v>
      </c>
      <c r="AA5158" t="s">
        <v>123</v>
      </c>
      <c r="AB5158" t="s">
        <v>124</v>
      </c>
      <c r="AC5158">
        <v>246</v>
      </c>
    </row>
    <row r="5159" spans="1:29" x14ac:dyDescent="0.25">
      <c r="A5159">
        <v>345</v>
      </c>
      <c r="B5159">
        <v>345101</v>
      </c>
      <c r="C5159" t="s">
        <v>78</v>
      </c>
      <c r="D5159">
        <v>6150</v>
      </c>
      <c r="E5159">
        <v>74.099999999999994</v>
      </c>
      <c r="F5159" s="1">
        <v>41926</v>
      </c>
      <c r="G5159" t="s">
        <v>119</v>
      </c>
      <c r="H5159" t="s">
        <v>602</v>
      </c>
      <c r="I5159" t="s">
        <v>1081</v>
      </c>
      <c r="K5159">
        <v>302106</v>
      </c>
      <c r="L5159">
        <v>193615</v>
      </c>
      <c r="Q5159" t="s">
        <v>604</v>
      </c>
      <c r="U5159">
        <v>10</v>
      </c>
      <c r="V5159">
        <v>14</v>
      </c>
      <c r="X5159">
        <v>1098828</v>
      </c>
      <c r="Y5159" t="s">
        <v>122</v>
      </c>
      <c r="Z5159">
        <v>110</v>
      </c>
      <c r="AA5159" t="s">
        <v>123</v>
      </c>
      <c r="AB5159" t="s">
        <v>124</v>
      </c>
      <c r="AC5159">
        <v>247</v>
      </c>
    </row>
    <row r="5160" spans="1:29" x14ac:dyDescent="0.25">
      <c r="A5160">
        <v>345</v>
      </c>
      <c r="B5160">
        <v>345102</v>
      </c>
      <c r="C5160" t="s">
        <v>78</v>
      </c>
      <c r="D5160">
        <v>6150</v>
      </c>
      <c r="E5160">
        <v>148.19999999999999</v>
      </c>
      <c r="F5160" s="1">
        <v>41926</v>
      </c>
      <c r="G5160" t="s">
        <v>119</v>
      </c>
      <c r="H5160" t="s">
        <v>602</v>
      </c>
      <c r="I5160" t="s">
        <v>1082</v>
      </c>
      <c r="K5160">
        <v>302106</v>
      </c>
      <c r="L5160">
        <v>193615</v>
      </c>
      <c r="Q5160" t="s">
        <v>604</v>
      </c>
      <c r="U5160">
        <v>10</v>
      </c>
      <c r="V5160">
        <v>14</v>
      </c>
      <c r="X5160">
        <v>1099394</v>
      </c>
      <c r="Y5160" t="s">
        <v>122</v>
      </c>
      <c r="Z5160">
        <v>110</v>
      </c>
      <c r="AA5160" t="s">
        <v>123</v>
      </c>
      <c r="AB5160" t="s">
        <v>124</v>
      </c>
      <c r="AC5160">
        <v>493</v>
      </c>
    </row>
    <row r="5161" spans="1:29" x14ac:dyDescent="0.25">
      <c r="A5161">
        <v>345</v>
      </c>
      <c r="B5161">
        <v>345102</v>
      </c>
      <c r="C5161" t="s">
        <v>78</v>
      </c>
      <c r="D5161">
        <v>6150</v>
      </c>
      <c r="E5161">
        <v>148.19999999999999</v>
      </c>
      <c r="F5161" s="1">
        <v>41926</v>
      </c>
      <c r="G5161" t="s">
        <v>119</v>
      </c>
      <c r="H5161" t="s">
        <v>602</v>
      </c>
      <c r="I5161" t="s">
        <v>1083</v>
      </c>
      <c r="K5161">
        <v>302106</v>
      </c>
      <c r="L5161">
        <v>193615</v>
      </c>
      <c r="Q5161" t="s">
        <v>604</v>
      </c>
      <c r="U5161">
        <v>10</v>
      </c>
      <c r="V5161">
        <v>14</v>
      </c>
      <c r="X5161">
        <v>1099394</v>
      </c>
      <c r="Y5161" t="s">
        <v>122</v>
      </c>
      <c r="Z5161">
        <v>110</v>
      </c>
      <c r="AA5161" t="s">
        <v>123</v>
      </c>
      <c r="AB5161" t="s">
        <v>124</v>
      </c>
      <c r="AC5161">
        <v>494</v>
      </c>
    </row>
    <row r="5162" spans="1:29" x14ac:dyDescent="0.25">
      <c r="A5162">
        <v>345</v>
      </c>
      <c r="B5162">
        <v>345102</v>
      </c>
      <c r="C5162" t="s">
        <v>78</v>
      </c>
      <c r="D5162">
        <v>6150</v>
      </c>
      <c r="E5162">
        <v>148.19999999999999</v>
      </c>
      <c r="F5162" s="1">
        <v>41926</v>
      </c>
      <c r="G5162" t="s">
        <v>119</v>
      </c>
      <c r="H5162" t="s">
        <v>602</v>
      </c>
      <c r="I5162" t="s">
        <v>1084</v>
      </c>
      <c r="K5162">
        <v>302106</v>
      </c>
      <c r="L5162">
        <v>193615</v>
      </c>
      <c r="Q5162" t="s">
        <v>604</v>
      </c>
      <c r="U5162">
        <v>10</v>
      </c>
      <c r="V5162">
        <v>14</v>
      </c>
      <c r="X5162">
        <v>1099394</v>
      </c>
      <c r="Y5162" t="s">
        <v>122</v>
      </c>
      <c r="Z5162">
        <v>110</v>
      </c>
      <c r="AA5162" t="s">
        <v>123</v>
      </c>
      <c r="AB5162" t="s">
        <v>124</v>
      </c>
      <c r="AC5162">
        <v>495</v>
      </c>
    </row>
    <row r="5163" spans="1:29" x14ac:dyDescent="0.25">
      <c r="A5163">
        <v>345</v>
      </c>
      <c r="B5163">
        <v>345102</v>
      </c>
      <c r="C5163" t="s">
        <v>78</v>
      </c>
      <c r="D5163">
        <v>6150</v>
      </c>
      <c r="E5163">
        <v>148.19999999999999</v>
      </c>
      <c r="F5163" s="1">
        <v>41926</v>
      </c>
      <c r="G5163" t="s">
        <v>119</v>
      </c>
      <c r="H5163" t="s">
        <v>602</v>
      </c>
      <c r="I5163" t="s">
        <v>1085</v>
      </c>
      <c r="K5163">
        <v>302106</v>
      </c>
      <c r="L5163">
        <v>193615</v>
      </c>
      <c r="Q5163" t="s">
        <v>604</v>
      </c>
      <c r="U5163">
        <v>10</v>
      </c>
      <c r="V5163">
        <v>14</v>
      </c>
      <c r="X5163">
        <v>1099394</v>
      </c>
      <c r="Y5163" t="s">
        <v>122</v>
      </c>
      <c r="Z5163">
        <v>110</v>
      </c>
      <c r="AA5163" t="s">
        <v>123</v>
      </c>
      <c r="AB5163" t="s">
        <v>124</v>
      </c>
      <c r="AC5163">
        <v>496</v>
      </c>
    </row>
    <row r="5164" spans="1:29" x14ac:dyDescent="0.25">
      <c r="A5164">
        <v>345</v>
      </c>
      <c r="B5164">
        <v>345102</v>
      </c>
      <c r="C5164" t="s">
        <v>78</v>
      </c>
      <c r="D5164">
        <v>6150</v>
      </c>
      <c r="E5164">
        <v>148.19999999999999</v>
      </c>
      <c r="F5164" s="1">
        <v>41926</v>
      </c>
      <c r="G5164" t="s">
        <v>119</v>
      </c>
      <c r="H5164" t="s">
        <v>602</v>
      </c>
      <c r="I5164" t="s">
        <v>1086</v>
      </c>
      <c r="K5164">
        <v>302106</v>
      </c>
      <c r="L5164">
        <v>193615</v>
      </c>
      <c r="Q5164" t="s">
        <v>604</v>
      </c>
      <c r="U5164">
        <v>10</v>
      </c>
      <c r="V5164">
        <v>14</v>
      </c>
      <c r="X5164">
        <v>1099394</v>
      </c>
      <c r="Y5164" t="s">
        <v>122</v>
      </c>
      <c r="Z5164">
        <v>110</v>
      </c>
      <c r="AA5164" t="s">
        <v>123</v>
      </c>
      <c r="AB5164" t="s">
        <v>124</v>
      </c>
      <c r="AC5164">
        <v>497</v>
      </c>
    </row>
    <row r="5165" spans="1:29" x14ac:dyDescent="0.25">
      <c r="A5165">
        <v>345</v>
      </c>
      <c r="B5165">
        <v>345102</v>
      </c>
      <c r="C5165" t="s">
        <v>78</v>
      </c>
      <c r="D5165">
        <v>6150</v>
      </c>
      <c r="E5165">
        <v>148.19999999999999</v>
      </c>
      <c r="F5165" s="1">
        <v>41926</v>
      </c>
      <c r="G5165" t="s">
        <v>119</v>
      </c>
      <c r="H5165" t="s">
        <v>602</v>
      </c>
      <c r="I5165" t="s">
        <v>1087</v>
      </c>
      <c r="K5165">
        <v>302106</v>
      </c>
      <c r="L5165">
        <v>193615</v>
      </c>
      <c r="Q5165" t="s">
        <v>604</v>
      </c>
      <c r="U5165">
        <v>10</v>
      </c>
      <c r="V5165">
        <v>14</v>
      </c>
      <c r="X5165">
        <v>1099394</v>
      </c>
      <c r="Y5165" t="s">
        <v>122</v>
      </c>
      <c r="Z5165">
        <v>110</v>
      </c>
      <c r="AA5165" t="s">
        <v>123</v>
      </c>
      <c r="AB5165" t="s">
        <v>124</v>
      </c>
      <c r="AC5165">
        <v>498</v>
      </c>
    </row>
    <row r="5166" spans="1:29" x14ac:dyDescent="0.25">
      <c r="A5166">
        <v>345</v>
      </c>
      <c r="B5166">
        <v>345102</v>
      </c>
      <c r="C5166" t="s">
        <v>78</v>
      </c>
      <c r="D5166">
        <v>6150</v>
      </c>
      <c r="E5166">
        <v>148.19999999999999</v>
      </c>
      <c r="F5166" s="1">
        <v>41926</v>
      </c>
      <c r="G5166" t="s">
        <v>119</v>
      </c>
      <c r="H5166" t="s">
        <v>602</v>
      </c>
      <c r="I5166" t="s">
        <v>1088</v>
      </c>
      <c r="K5166">
        <v>302106</v>
      </c>
      <c r="L5166">
        <v>193615</v>
      </c>
      <c r="Q5166" t="s">
        <v>604</v>
      </c>
      <c r="U5166">
        <v>10</v>
      </c>
      <c r="V5166">
        <v>14</v>
      </c>
      <c r="X5166">
        <v>1099394</v>
      </c>
      <c r="Y5166" t="s">
        <v>122</v>
      </c>
      <c r="Z5166">
        <v>110</v>
      </c>
      <c r="AA5166" t="s">
        <v>123</v>
      </c>
      <c r="AB5166" t="s">
        <v>124</v>
      </c>
      <c r="AC5166">
        <v>499</v>
      </c>
    </row>
    <row r="5167" spans="1:29" x14ac:dyDescent="0.25">
      <c r="A5167">
        <v>345</v>
      </c>
      <c r="B5167">
        <v>345102</v>
      </c>
      <c r="C5167" t="s">
        <v>78</v>
      </c>
      <c r="D5167">
        <v>6150</v>
      </c>
      <c r="E5167">
        <v>148.19999999999999</v>
      </c>
      <c r="F5167" s="1">
        <v>41926</v>
      </c>
      <c r="G5167" t="s">
        <v>119</v>
      </c>
      <c r="H5167" t="s">
        <v>602</v>
      </c>
      <c r="I5167" t="s">
        <v>1089</v>
      </c>
      <c r="K5167">
        <v>302106</v>
      </c>
      <c r="L5167">
        <v>193615</v>
      </c>
      <c r="Q5167" t="s">
        <v>604</v>
      </c>
      <c r="U5167">
        <v>10</v>
      </c>
      <c r="V5167">
        <v>14</v>
      </c>
      <c r="X5167">
        <v>1099394</v>
      </c>
      <c r="Y5167" t="s">
        <v>122</v>
      </c>
      <c r="Z5167">
        <v>110</v>
      </c>
      <c r="AA5167" t="s">
        <v>123</v>
      </c>
      <c r="AB5167" t="s">
        <v>124</v>
      </c>
      <c r="AC5167">
        <v>500</v>
      </c>
    </row>
    <row r="5168" spans="1:29" x14ac:dyDescent="0.25">
      <c r="A5168">
        <v>345</v>
      </c>
      <c r="B5168">
        <v>345102</v>
      </c>
      <c r="C5168" t="s">
        <v>78</v>
      </c>
      <c r="D5168">
        <v>6150</v>
      </c>
      <c r="E5168">
        <v>148.19999999999999</v>
      </c>
      <c r="F5168" s="1">
        <v>41926</v>
      </c>
      <c r="G5168" t="s">
        <v>119</v>
      </c>
      <c r="H5168" t="s">
        <v>602</v>
      </c>
      <c r="I5168" t="s">
        <v>1090</v>
      </c>
      <c r="K5168">
        <v>302106</v>
      </c>
      <c r="L5168">
        <v>193615</v>
      </c>
      <c r="Q5168" t="s">
        <v>604</v>
      </c>
      <c r="U5168">
        <v>10</v>
      </c>
      <c r="V5168">
        <v>14</v>
      </c>
      <c r="X5168">
        <v>1099394</v>
      </c>
      <c r="Y5168" t="s">
        <v>122</v>
      </c>
      <c r="Z5168">
        <v>110</v>
      </c>
      <c r="AA5168" t="s">
        <v>123</v>
      </c>
      <c r="AB5168" t="s">
        <v>124</v>
      </c>
      <c r="AC5168">
        <v>501</v>
      </c>
    </row>
    <row r="5169" spans="1:29" x14ac:dyDescent="0.25">
      <c r="A5169">
        <v>345</v>
      </c>
      <c r="B5169">
        <v>345102</v>
      </c>
      <c r="C5169" t="s">
        <v>78</v>
      </c>
      <c r="D5169">
        <v>6150</v>
      </c>
      <c r="E5169">
        <v>74.099999999999994</v>
      </c>
      <c r="F5169" s="1">
        <v>41926</v>
      </c>
      <c r="G5169" t="s">
        <v>119</v>
      </c>
      <c r="H5169" t="s">
        <v>602</v>
      </c>
      <c r="I5169" t="s">
        <v>1091</v>
      </c>
      <c r="K5169">
        <v>302106</v>
      </c>
      <c r="L5169">
        <v>193615</v>
      </c>
      <c r="Q5169" t="s">
        <v>604</v>
      </c>
      <c r="U5169">
        <v>10</v>
      </c>
      <c r="V5169">
        <v>14</v>
      </c>
      <c r="X5169">
        <v>1099689</v>
      </c>
      <c r="Y5169" t="s">
        <v>122</v>
      </c>
      <c r="Z5169">
        <v>110</v>
      </c>
      <c r="AA5169" t="s">
        <v>123</v>
      </c>
      <c r="AB5169" t="s">
        <v>124</v>
      </c>
      <c r="AC5169">
        <v>739</v>
      </c>
    </row>
    <row r="5170" spans="1:29" x14ac:dyDescent="0.25">
      <c r="A5170">
        <v>345</v>
      </c>
      <c r="B5170">
        <v>345102</v>
      </c>
      <c r="C5170" t="s">
        <v>78</v>
      </c>
      <c r="D5170">
        <v>6150</v>
      </c>
      <c r="E5170">
        <v>74.099999999999994</v>
      </c>
      <c r="F5170" s="1">
        <v>41926</v>
      </c>
      <c r="G5170" t="s">
        <v>119</v>
      </c>
      <c r="H5170" t="s">
        <v>602</v>
      </c>
      <c r="I5170" t="s">
        <v>1092</v>
      </c>
      <c r="K5170">
        <v>302106</v>
      </c>
      <c r="L5170">
        <v>193615</v>
      </c>
      <c r="Q5170" t="s">
        <v>604</v>
      </c>
      <c r="U5170">
        <v>10</v>
      </c>
      <c r="V5170">
        <v>14</v>
      </c>
      <c r="X5170">
        <v>1099689</v>
      </c>
      <c r="Y5170" t="s">
        <v>122</v>
      </c>
      <c r="Z5170">
        <v>110</v>
      </c>
      <c r="AA5170" t="s">
        <v>123</v>
      </c>
      <c r="AB5170" t="s">
        <v>124</v>
      </c>
      <c r="AC5170">
        <v>740</v>
      </c>
    </row>
    <row r="5171" spans="1:29" x14ac:dyDescent="0.25">
      <c r="A5171">
        <v>345</v>
      </c>
      <c r="B5171">
        <v>345102</v>
      </c>
      <c r="C5171" t="s">
        <v>78</v>
      </c>
      <c r="D5171">
        <v>6150</v>
      </c>
      <c r="E5171">
        <v>111.15</v>
      </c>
      <c r="F5171" s="1">
        <v>41926</v>
      </c>
      <c r="G5171" t="s">
        <v>119</v>
      </c>
      <c r="H5171" t="s">
        <v>602</v>
      </c>
      <c r="I5171" t="s">
        <v>1093</v>
      </c>
      <c r="K5171">
        <v>302106</v>
      </c>
      <c r="L5171">
        <v>193615</v>
      </c>
      <c r="Q5171" t="s">
        <v>604</v>
      </c>
      <c r="U5171">
        <v>10</v>
      </c>
      <c r="V5171">
        <v>14</v>
      </c>
      <c r="X5171">
        <v>1099689</v>
      </c>
      <c r="Y5171" t="s">
        <v>122</v>
      </c>
      <c r="Z5171">
        <v>110</v>
      </c>
      <c r="AA5171" t="s">
        <v>123</v>
      </c>
      <c r="AB5171" t="s">
        <v>124</v>
      </c>
      <c r="AC5171">
        <v>741</v>
      </c>
    </row>
    <row r="5172" spans="1:29" x14ac:dyDescent="0.25">
      <c r="A5172">
        <v>345</v>
      </c>
      <c r="B5172">
        <v>345101</v>
      </c>
      <c r="C5172" t="s">
        <v>78</v>
      </c>
      <c r="D5172">
        <v>6150</v>
      </c>
      <c r="E5172">
        <v>222.3</v>
      </c>
      <c r="F5172" s="1">
        <v>41926</v>
      </c>
      <c r="G5172" t="s">
        <v>119</v>
      </c>
      <c r="H5172" t="s">
        <v>602</v>
      </c>
      <c r="I5172" t="s">
        <v>1094</v>
      </c>
      <c r="K5172">
        <v>302106</v>
      </c>
      <c r="L5172">
        <v>193615</v>
      </c>
      <c r="Q5172" t="s">
        <v>604</v>
      </c>
      <c r="U5172">
        <v>10</v>
      </c>
      <c r="V5172">
        <v>14</v>
      </c>
      <c r="X5172">
        <v>1099936</v>
      </c>
      <c r="Y5172" t="s">
        <v>122</v>
      </c>
      <c r="Z5172">
        <v>110</v>
      </c>
      <c r="AA5172" t="s">
        <v>123</v>
      </c>
      <c r="AB5172" t="s">
        <v>124</v>
      </c>
      <c r="AC5172">
        <v>789</v>
      </c>
    </row>
    <row r="5173" spans="1:29" x14ac:dyDescent="0.25">
      <c r="A5173">
        <v>345</v>
      </c>
      <c r="B5173">
        <v>345101</v>
      </c>
      <c r="C5173" t="s">
        <v>78</v>
      </c>
      <c r="D5173">
        <v>6150</v>
      </c>
      <c r="E5173">
        <v>222.3</v>
      </c>
      <c r="F5173" s="1">
        <v>41926</v>
      </c>
      <c r="G5173" t="s">
        <v>119</v>
      </c>
      <c r="H5173" t="s">
        <v>602</v>
      </c>
      <c r="I5173" t="s">
        <v>1095</v>
      </c>
      <c r="K5173">
        <v>302106</v>
      </c>
      <c r="L5173">
        <v>193615</v>
      </c>
      <c r="Q5173" t="s">
        <v>604</v>
      </c>
      <c r="U5173">
        <v>10</v>
      </c>
      <c r="V5173">
        <v>14</v>
      </c>
      <c r="X5173">
        <v>1099936</v>
      </c>
      <c r="Y5173" t="s">
        <v>122</v>
      </c>
      <c r="Z5173">
        <v>110</v>
      </c>
      <c r="AA5173" t="s">
        <v>123</v>
      </c>
      <c r="AB5173" t="s">
        <v>124</v>
      </c>
      <c r="AC5173">
        <v>790</v>
      </c>
    </row>
    <row r="5174" spans="1:29" x14ac:dyDescent="0.25">
      <c r="A5174">
        <v>345</v>
      </c>
      <c r="B5174">
        <v>345101</v>
      </c>
      <c r="C5174" t="s">
        <v>78</v>
      </c>
      <c r="D5174">
        <v>6150</v>
      </c>
      <c r="E5174">
        <v>148.19999999999999</v>
      </c>
      <c r="F5174" s="1">
        <v>41926</v>
      </c>
      <c r="G5174" t="s">
        <v>119</v>
      </c>
      <c r="H5174" t="s">
        <v>602</v>
      </c>
      <c r="I5174" t="s">
        <v>1096</v>
      </c>
      <c r="K5174">
        <v>302106</v>
      </c>
      <c r="L5174">
        <v>193615</v>
      </c>
      <c r="Q5174" t="s">
        <v>604</v>
      </c>
      <c r="U5174">
        <v>10</v>
      </c>
      <c r="V5174">
        <v>14</v>
      </c>
      <c r="X5174">
        <v>1099936</v>
      </c>
      <c r="Y5174" t="s">
        <v>122</v>
      </c>
      <c r="Z5174">
        <v>110</v>
      </c>
      <c r="AA5174" t="s">
        <v>123</v>
      </c>
      <c r="AB5174" t="s">
        <v>124</v>
      </c>
      <c r="AC5174">
        <v>791</v>
      </c>
    </row>
    <row r="5175" spans="1:29" x14ac:dyDescent="0.25">
      <c r="A5175">
        <v>345</v>
      </c>
      <c r="B5175">
        <v>345102</v>
      </c>
      <c r="C5175" t="s">
        <v>78</v>
      </c>
      <c r="D5175">
        <v>6150</v>
      </c>
      <c r="E5175">
        <v>-259.35000000000002</v>
      </c>
      <c r="F5175" s="1">
        <v>41926</v>
      </c>
      <c r="G5175" t="s">
        <v>119</v>
      </c>
      <c r="H5175" t="s">
        <v>602</v>
      </c>
      <c r="K5175">
        <v>302107</v>
      </c>
      <c r="L5175">
        <v>193615</v>
      </c>
      <c r="Q5175" t="s">
        <v>737</v>
      </c>
      <c r="U5175">
        <v>10</v>
      </c>
      <c r="V5175">
        <v>14</v>
      </c>
      <c r="X5175">
        <v>1098821</v>
      </c>
      <c r="Y5175" t="s">
        <v>122</v>
      </c>
      <c r="Z5175">
        <v>110</v>
      </c>
      <c r="AA5175" t="s">
        <v>123</v>
      </c>
      <c r="AB5175" t="s">
        <v>124</v>
      </c>
      <c r="AC5175">
        <v>495</v>
      </c>
    </row>
    <row r="5176" spans="1:29" x14ac:dyDescent="0.25">
      <c r="A5176">
        <v>345</v>
      </c>
      <c r="B5176">
        <v>345102</v>
      </c>
      <c r="C5176" t="s">
        <v>78</v>
      </c>
      <c r="D5176">
        <v>6150</v>
      </c>
      <c r="E5176">
        <v>-279.72000000000003</v>
      </c>
      <c r="F5176" s="1">
        <v>41926</v>
      </c>
      <c r="G5176" t="s">
        <v>119</v>
      </c>
      <c r="H5176" t="s">
        <v>602</v>
      </c>
      <c r="K5176">
        <v>302107</v>
      </c>
      <c r="L5176">
        <v>193615</v>
      </c>
      <c r="Q5176" t="s">
        <v>737</v>
      </c>
      <c r="U5176">
        <v>10</v>
      </c>
      <c r="V5176">
        <v>14</v>
      </c>
      <c r="X5176">
        <v>1098822</v>
      </c>
      <c r="Y5176" t="s">
        <v>122</v>
      </c>
      <c r="Z5176">
        <v>110</v>
      </c>
      <c r="AA5176" t="s">
        <v>123</v>
      </c>
      <c r="AB5176" t="s">
        <v>124</v>
      </c>
      <c r="AC5176">
        <v>496</v>
      </c>
    </row>
    <row r="5177" spans="1:29" x14ac:dyDescent="0.25">
      <c r="A5177">
        <v>345</v>
      </c>
      <c r="B5177">
        <v>345102</v>
      </c>
      <c r="C5177" t="s">
        <v>78</v>
      </c>
      <c r="D5177">
        <v>6150</v>
      </c>
      <c r="E5177">
        <v>-1556.1</v>
      </c>
      <c r="F5177" s="1">
        <v>41926</v>
      </c>
      <c r="G5177" t="s">
        <v>119</v>
      </c>
      <c r="H5177" t="s">
        <v>602</v>
      </c>
      <c r="K5177">
        <v>302107</v>
      </c>
      <c r="L5177">
        <v>193615</v>
      </c>
      <c r="Q5177" t="s">
        <v>737</v>
      </c>
      <c r="U5177">
        <v>10</v>
      </c>
      <c r="V5177">
        <v>14</v>
      </c>
      <c r="X5177">
        <v>1098824</v>
      </c>
      <c r="Y5177" t="s">
        <v>122</v>
      </c>
      <c r="Z5177">
        <v>110</v>
      </c>
      <c r="AA5177" t="s">
        <v>123</v>
      </c>
      <c r="AB5177" t="s">
        <v>124</v>
      </c>
      <c r="AC5177">
        <v>497</v>
      </c>
    </row>
    <row r="5178" spans="1:29" x14ac:dyDescent="0.25">
      <c r="A5178">
        <v>345</v>
      </c>
      <c r="B5178">
        <v>345102</v>
      </c>
      <c r="C5178" t="s">
        <v>78</v>
      </c>
      <c r="D5178">
        <v>6150</v>
      </c>
      <c r="E5178">
        <v>-148.19999999999999</v>
      </c>
      <c r="F5178" s="1">
        <v>41926</v>
      </c>
      <c r="G5178" t="s">
        <v>119</v>
      </c>
      <c r="H5178" t="s">
        <v>602</v>
      </c>
      <c r="K5178">
        <v>302107</v>
      </c>
      <c r="L5178">
        <v>193615</v>
      </c>
      <c r="Q5178" t="s">
        <v>737</v>
      </c>
      <c r="U5178">
        <v>10</v>
      </c>
      <c r="V5178">
        <v>14</v>
      </c>
      <c r="X5178">
        <v>1098825</v>
      </c>
      <c r="Y5178" t="s">
        <v>122</v>
      </c>
      <c r="Z5178">
        <v>110</v>
      </c>
      <c r="AA5178" t="s">
        <v>123</v>
      </c>
      <c r="AB5178" t="s">
        <v>124</v>
      </c>
      <c r="AC5178">
        <v>498</v>
      </c>
    </row>
    <row r="5179" spans="1:29" x14ac:dyDescent="0.25">
      <c r="A5179">
        <v>345</v>
      </c>
      <c r="B5179">
        <v>345101</v>
      </c>
      <c r="C5179" t="s">
        <v>78</v>
      </c>
      <c r="D5179">
        <v>6150</v>
      </c>
      <c r="E5179">
        <v>-148.19999999999999</v>
      </c>
      <c r="F5179" s="1">
        <v>41926</v>
      </c>
      <c r="G5179" t="s">
        <v>119</v>
      </c>
      <c r="H5179" t="s">
        <v>602</v>
      </c>
      <c r="K5179">
        <v>302107</v>
      </c>
      <c r="L5179">
        <v>193615</v>
      </c>
      <c r="Q5179" t="s">
        <v>737</v>
      </c>
      <c r="U5179">
        <v>10</v>
      </c>
      <c r="V5179">
        <v>14</v>
      </c>
      <c r="X5179">
        <v>1098828</v>
      </c>
      <c r="Y5179" t="s">
        <v>122</v>
      </c>
      <c r="Z5179">
        <v>110</v>
      </c>
      <c r="AA5179" t="s">
        <v>123</v>
      </c>
      <c r="AB5179" t="s">
        <v>124</v>
      </c>
      <c r="AC5179">
        <v>499</v>
      </c>
    </row>
    <row r="5180" spans="1:29" x14ac:dyDescent="0.25">
      <c r="A5180">
        <v>345</v>
      </c>
      <c r="B5180">
        <v>345102</v>
      </c>
      <c r="C5180" t="s">
        <v>78</v>
      </c>
      <c r="D5180">
        <v>6150</v>
      </c>
      <c r="E5180">
        <v>-1333.8</v>
      </c>
      <c r="F5180" s="1">
        <v>41926</v>
      </c>
      <c r="G5180" t="s">
        <v>119</v>
      </c>
      <c r="H5180" t="s">
        <v>602</v>
      </c>
      <c r="K5180">
        <v>302107</v>
      </c>
      <c r="L5180">
        <v>193615</v>
      </c>
      <c r="Q5180" t="s">
        <v>737</v>
      </c>
      <c r="U5180">
        <v>10</v>
      </c>
      <c r="V5180">
        <v>14</v>
      </c>
      <c r="X5180">
        <v>1099394</v>
      </c>
      <c r="Y5180" t="s">
        <v>122</v>
      </c>
      <c r="Z5180">
        <v>110</v>
      </c>
      <c r="AA5180" t="s">
        <v>123</v>
      </c>
      <c r="AB5180" t="s">
        <v>124</v>
      </c>
      <c r="AC5180">
        <v>1057</v>
      </c>
    </row>
    <row r="5181" spans="1:29" x14ac:dyDescent="0.25">
      <c r="A5181">
        <v>345</v>
      </c>
      <c r="B5181">
        <v>345102</v>
      </c>
      <c r="C5181" t="s">
        <v>78</v>
      </c>
      <c r="D5181">
        <v>6150</v>
      </c>
      <c r="E5181">
        <v>-259.35000000000002</v>
      </c>
      <c r="F5181" s="1">
        <v>41926</v>
      </c>
      <c r="G5181" t="s">
        <v>119</v>
      </c>
      <c r="H5181" t="s">
        <v>602</v>
      </c>
      <c r="K5181">
        <v>302107</v>
      </c>
      <c r="L5181">
        <v>193615</v>
      </c>
      <c r="Q5181" t="s">
        <v>737</v>
      </c>
      <c r="U5181">
        <v>10</v>
      </c>
      <c r="V5181">
        <v>14</v>
      </c>
      <c r="X5181">
        <v>1099689</v>
      </c>
      <c r="Y5181" t="s">
        <v>122</v>
      </c>
      <c r="Z5181">
        <v>110</v>
      </c>
      <c r="AA5181" t="s">
        <v>123</v>
      </c>
      <c r="AB5181" t="s">
        <v>124</v>
      </c>
      <c r="AC5181">
        <v>1595</v>
      </c>
    </row>
    <row r="5182" spans="1:29" x14ac:dyDescent="0.25">
      <c r="A5182">
        <v>345</v>
      </c>
      <c r="B5182">
        <v>345101</v>
      </c>
      <c r="C5182" t="s">
        <v>78</v>
      </c>
      <c r="D5182">
        <v>6150</v>
      </c>
      <c r="E5182">
        <v>-592.79999999999995</v>
      </c>
      <c r="F5182" s="1">
        <v>41926</v>
      </c>
      <c r="G5182" t="s">
        <v>119</v>
      </c>
      <c r="H5182" t="s">
        <v>602</v>
      </c>
      <c r="K5182">
        <v>302107</v>
      </c>
      <c r="L5182">
        <v>193615</v>
      </c>
      <c r="Q5182" t="s">
        <v>737</v>
      </c>
      <c r="U5182">
        <v>10</v>
      </c>
      <c r="V5182">
        <v>14</v>
      </c>
      <c r="X5182">
        <v>1099936</v>
      </c>
      <c r="Y5182" t="s">
        <v>122</v>
      </c>
      <c r="Z5182">
        <v>110</v>
      </c>
      <c r="AA5182" t="s">
        <v>123</v>
      </c>
      <c r="AB5182" t="s">
        <v>124</v>
      </c>
      <c r="AC5182">
        <v>1700</v>
      </c>
    </row>
    <row r="5183" spans="1:29" x14ac:dyDescent="0.25">
      <c r="A5183">
        <v>345</v>
      </c>
      <c r="B5183">
        <v>345101</v>
      </c>
      <c r="C5183" t="s">
        <v>78</v>
      </c>
      <c r="D5183">
        <v>6150</v>
      </c>
      <c r="E5183">
        <v>323.69</v>
      </c>
      <c r="F5183" s="1">
        <v>41927</v>
      </c>
      <c r="G5183" t="s">
        <v>119</v>
      </c>
      <c r="H5183" t="s">
        <v>701</v>
      </c>
      <c r="I5183" t="s">
        <v>702</v>
      </c>
      <c r="K5183">
        <v>302050</v>
      </c>
      <c r="L5183">
        <v>193041</v>
      </c>
      <c r="Q5183" t="s">
        <v>703</v>
      </c>
      <c r="U5183">
        <v>10</v>
      </c>
      <c r="V5183">
        <v>14</v>
      </c>
      <c r="X5183">
        <v>1099720</v>
      </c>
      <c r="Y5183" t="s">
        <v>122</v>
      </c>
      <c r="Z5183">
        <v>333</v>
      </c>
      <c r="AA5183" t="s">
        <v>123</v>
      </c>
      <c r="AB5183" t="s">
        <v>124</v>
      </c>
      <c r="AC5183">
        <v>597</v>
      </c>
    </row>
    <row r="5184" spans="1:29" x14ac:dyDescent="0.25">
      <c r="A5184">
        <v>345</v>
      </c>
      <c r="B5184">
        <v>345102</v>
      </c>
      <c r="C5184" t="s">
        <v>78</v>
      </c>
      <c r="D5184">
        <v>6150</v>
      </c>
      <c r="E5184">
        <v>2837.33</v>
      </c>
      <c r="F5184" s="1">
        <v>41927</v>
      </c>
      <c r="G5184" t="s">
        <v>119</v>
      </c>
      <c r="H5184" t="s">
        <v>701</v>
      </c>
      <c r="I5184" t="s">
        <v>702</v>
      </c>
      <c r="K5184">
        <v>302050</v>
      </c>
      <c r="L5184">
        <v>193041</v>
      </c>
      <c r="Q5184" t="s">
        <v>703</v>
      </c>
      <c r="U5184">
        <v>10</v>
      </c>
      <c r="V5184">
        <v>14</v>
      </c>
      <c r="X5184">
        <v>1099720</v>
      </c>
      <c r="Y5184" t="s">
        <v>122</v>
      </c>
      <c r="Z5184">
        <v>333</v>
      </c>
      <c r="AA5184" t="s">
        <v>123</v>
      </c>
      <c r="AB5184" t="s">
        <v>124</v>
      </c>
      <c r="AC5184">
        <v>598</v>
      </c>
    </row>
    <row r="5185" spans="1:29" x14ac:dyDescent="0.25">
      <c r="A5185">
        <v>345</v>
      </c>
      <c r="B5185">
        <v>345102</v>
      </c>
      <c r="C5185" t="s">
        <v>78</v>
      </c>
      <c r="D5185">
        <v>6150</v>
      </c>
      <c r="E5185">
        <v>148.19999999999999</v>
      </c>
      <c r="F5185" s="1">
        <v>41927</v>
      </c>
      <c r="G5185" t="s">
        <v>119</v>
      </c>
      <c r="H5185" t="s">
        <v>602</v>
      </c>
      <c r="I5185" t="s">
        <v>1097</v>
      </c>
      <c r="K5185">
        <v>302059</v>
      </c>
      <c r="L5185">
        <v>193125</v>
      </c>
      <c r="Q5185" t="s">
        <v>604</v>
      </c>
      <c r="U5185">
        <v>10</v>
      </c>
      <c r="V5185">
        <v>14</v>
      </c>
      <c r="X5185">
        <v>1099720</v>
      </c>
      <c r="Y5185" t="s">
        <v>122</v>
      </c>
      <c r="Z5185">
        <v>110</v>
      </c>
      <c r="AA5185" t="s">
        <v>123</v>
      </c>
      <c r="AB5185" t="s">
        <v>124</v>
      </c>
      <c r="AC5185">
        <v>530</v>
      </c>
    </row>
    <row r="5186" spans="1:29" x14ac:dyDescent="0.25">
      <c r="A5186">
        <v>345</v>
      </c>
      <c r="B5186">
        <v>345102</v>
      </c>
      <c r="C5186" t="s">
        <v>78</v>
      </c>
      <c r="D5186">
        <v>6150</v>
      </c>
      <c r="E5186">
        <v>74.099999999999994</v>
      </c>
      <c r="F5186" s="1">
        <v>41927</v>
      </c>
      <c r="G5186" t="s">
        <v>119</v>
      </c>
      <c r="H5186" t="s">
        <v>602</v>
      </c>
      <c r="I5186" t="s">
        <v>1098</v>
      </c>
      <c r="K5186">
        <v>302059</v>
      </c>
      <c r="L5186">
        <v>193125</v>
      </c>
      <c r="Q5186" t="s">
        <v>604</v>
      </c>
      <c r="U5186">
        <v>10</v>
      </c>
      <c r="V5186">
        <v>14</v>
      </c>
      <c r="X5186">
        <v>1099720</v>
      </c>
      <c r="Y5186" t="s">
        <v>122</v>
      </c>
      <c r="Z5186">
        <v>110</v>
      </c>
      <c r="AA5186" t="s">
        <v>123</v>
      </c>
      <c r="AB5186" t="s">
        <v>124</v>
      </c>
      <c r="AC5186">
        <v>531</v>
      </c>
    </row>
    <row r="5187" spans="1:29" x14ac:dyDescent="0.25">
      <c r="A5187">
        <v>345</v>
      </c>
      <c r="B5187">
        <v>345102</v>
      </c>
      <c r="C5187" t="s">
        <v>78</v>
      </c>
      <c r="D5187">
        <v>6150</v>
      </c>
      <c r="E5187">
        <v>74.099999999999994</v>
      </c>
      <c r="F5187" s="1">
        <v>41927</v>
      </c>
      <c r="G5187" t="s">
        <v>119</v>
      </c>
      <c r="H5187" t="s">
        <v>602</v>
      </c>
      <c r="I5187" t="s">
        <v>1099</v>
      </c>
      <c r="K5187">
        <v>302059</v>
      </c>
      <c r="L5187">
        <v>193125</v>
      </c>
      <c r="Q5187" t="s">
        <v>604</v>
      </c>
      <c r="U5187">
        <v>10</v>
      </c>
      <c r="V5187">
        <v>14</v>
      </c>
      <c r="X5187">
        <v>1099720</v>
      </c>
      <c r="Y5187" t="s">
        <v>122</v>
      </c>
      <c r="Z5187">
        <v>110</v>
      </c>
      <c r="AA5187" t="s">
        <v>123</v>
      </c>
      <c r="AB5187" t="s">
        <v>124</v>
      </c>
      <c r="AC5187">
        <v>532</v>
      </c>
    </row>
    <row r="5188" spans="1:29" x14ac:dyDescent="0.25">
      <c r="A5188">
        <v>345</v>
      </c>
      <c r="B5188">
        <v>345102</v>
      </c>
      <c r="C5188" t="s">
        <v>78</v>
      </c>
      <c r="D5188">
        <v>6150</v>
      </c>
      <c r="E5188">
        <v>74.099999999999994</v>
      </c>
      <c r="F5188" s="1">
        <v>41927</v>
      </c>
      <c r="G5188" t="s">
        <v>119</v>
      </c>
      <c r="H5188" t="s">
        <v>602</v>
      </c>
      <c r="I5188" t="s">
        <v>1100</v>
      </c>
      <c r="K5188">
        <v>302059</v>
      </c>
      <c r="L5188">
        <v>193125</v>
      </c>
      <c r="Q5188" t="s">
        <v>604</v>
      </c>
      <c r="U5188">
        <v>10</v>
      </c>
      <c r="V5188">
        <v>14</v>
      </c>
      <c r="X5188">
        <v>1099720</v>
      </c>
      <c r="Y5188" t="s">
        <v>122</v>
      </c>
      <c r="Z5188">
        <v>110</v>
      </c>
      <c r="AA5188" t="s">
        <v>123</v>
      </c>
      <c r="AB5188" t="s">
        <v>124</v>
      </c>
      <c r="AC5188">
        <v>533</v>
      </c>
    </row>
    <row r="5189" spans="1:29" x14ac:dyDescent="0.25">
      <c r="A5189">
        <v>345</v>
      </c>
      <c r="B5189">
        <v>345102</v>
      </c>
      <c r="C5189" t="s">
        <v>78</v>
      </c>
      <c r="D5189">
        <v>6150</v>
      </c>
      <c r="E5189">
        <v>74.099999999999994</v>
      </c>
      <c r="F5189" s="1">
        <v>41927</v>
      </c>
      <c r="G5189" t="s">
        <v>119</v>
      </c>
      <c r="H5189" t="s">
        <v>602</v>
      </c>
      <c r="I5189" t="s">
        <v>1101</v>
      </c>
      <c r="K5189">
        <v>302059</v>
      </c>
      <c r="L5189">
        <v>193125</v>
      </c>
      <c r="Q5189" t="s">
        <v>604</v>
      </c>
      <c r="U5189">
        <v>10</v>
      </c>
      <c r="V5189">
        <v>14</v>
      </c>
      <c r="X5189">
        <v>1099720</v>
      </c>
      <c r="Y5189" t="s">
        <v>122</v>
      </c>
      <c r="Z5189">
        <v>110</v>
      </c>
      <c r="AA5189" t="s">
        <v>123</v>
      </c>
      <c r="AB5189" t="s">
        <v>124</v>
      </c>
      <c r="AC5189">
        <v>534</v>
      </c>
    </row>
    <row r="5190" spans="1:29" x14ac:dyDescent="0.25">
      <c r="A5190">
        <v>345</v>
      </c>
      <c r="B5190">
        <v>345102</v>
      </c>
      <c r="C5190" t="s">
        <v>78</v>
      </c>
      <c r="D5190">
        <v>6150</v>
      </c>
      <c r="E5190">
        <v>74.099999999999994</v>
      </c>
      <c r="F5190" s="1">
        <v>41927</v>
      </c>
      <c r="G5190" t="s">
        <v>119</v>
      </c>
      <c r="H5190" t="s">
        <v>602</v>
      </c>
      <c r="I5190" t="s">
        <v>1102</v>
      </c>
      <c r="K5190">
        <v>302059</v>
      </c>
      <c r="L5190">
        <v>193125</v>
      </c>
      <c r="Q5190" t="s">
        <v>604</v>
      </c>
      <c r="U5190">
        <v>10</v>
      </c>
      <c r="V5190">
        <v>14</v>
      </c>
      <c r="X5190">
        <v>1099720</v>
      </c>
      <c r="Y5190" t="s">
        <v>122</v>
      </c>
      <c r="Z5190">
        <v>110</v>
      </c>
      <c r="AA5190" t="s">
        <v>123</v>
      </c>
      <c r="AB5190" t="s">
        <v>124</v>
      </c>
      <c r="AC5190">
        <v>535</v>
      </c>
    </row>
    <row r="5191" spans="1:29" x14ac:dyDescent="0.25">
      <c r="A5191">
        <v>345</v>
      </c>
      <c r="B5191">
        <v>345102</v>
      </c>
      <c r="C5191" t="s">
        <v>78</v>
      </c>
      <c r="D5191">
        <v>6150</v>
      </c>
      <c r="E5191">
        <v>74.099999999999994</v>
      </c>
      <c r="F5191" s="1">
        <v>41927</v>
      </c>
      <c r="G5191" t="s">
        <v>119</v>
      </c>
      <c r="H5191" t="s">
        <v>602</v>
      </c>
      <c r="I5191" t="s">
        <v>1103</v>
      </c>
      <c r="K5191">
        <v>302059</v>
      </c>
      <c r="L5191">
        <v>193125</v>
      </c>
      <c r="Q5191" t="s">
        <v>604</v>
      </c>
      <c r="U5191">
        <v>10</v>
      </c>
      <c r="V5191">
        <v>14</v>
      </c>
      <c r="X5191">
        <v>1099720</v>
      </c>
      <c r="Y5191" t="s">
        <v>122</v>
      </c>
      <c r="Z5191">
        <v>110</v>
      </c>
      <c r="AA5191" t="s">
        <v>123</v>
      </c>
      <c r="AB5191" t="s">
        <v>124</v>
      </c>
      <c r="AC5191">
        <v>536</v>
      </c>
    </row>
    <row r="5192" spans="1:29" x14ac:dyDescent="0.25">
      <c r="A5192">
        <v>345</v>
      </c>
      <c r="B5192">
        <v>345102</v>
      </c>
      <c r="C5192" t="s">
        <v>78</v>
      </c>
      <c r="D5192">
        <v>6150</v>
      </c>
      <c r="E5192">
        <v>148.19999999999999</v>
      </c>
      <c r="F5192" s="1">
        <v>41927</v>
      </c>
      <c r="G5192" t="s">
        <v>119</v>
      </c>
      <c r="H5192" t="s">
        <v>602</v>
      </c>
      <c r="I5192" t="s">
        <v>1104</v>
      </c>
      <c r="K5192">
        <v>302059</v>
      </c>
      <c r="L5192">
        <v>193125</v>
      </c>
      <c r="Q5192" t="s">
        <v>604</v>
      </c>
      <c r="U5192">
        <v>10</v>
      </c>
      <c r="V5192">
        <v>14</v>
      </c>
      <c r="X5192">
        <v>1099720</v>
      </c>
      <c r="Y5192" t="s">
        <v>122</v>
      </c>
      <c r="Z5192">
        <v>110</v>
      </c>
      <c r="AA5192" t="s">
        <v>123</v>
      </c>
      <c r="AB5192" t="s">
        <v>124</v>
      </c>
      <c r="AC5192">
        <v>537</v>
      </c>
    </row>
    <row r="5193" spans="1:29" x14ac:dyDescent="0.25">
      <c r="A5193">
        <v>345</v>
      </c>
      <c r="B5193">
        <v>345102</v>
      </c>
      <c r="C5193" t="s">
        <v>78</v>
      </c>
      <c r="D5193">
        <v>6150</v>
      </c>
      <c r="E5193">
        <v>148.19999999999999</v>
      </c>
      <c r="F5193" s="1">
        <v>41927</v>
      </c>
      <c r="G5193" t="s">
        <v>119</v>
      </c>
      <c r="H5193" t="s">
        <v>602</v>
      </c>
      <c r="I5193" t="s">
        <v>1105</v>
      </c>
      <c r="K5193">
        <v>302059</v>
      </c>
      <c r="L5193">
        <v>193125</v>
      </c>
      <c r="Q5193" t="s">
        <v>604</v>
      </c>
      <c r="U5193">
        <v>10</v>
      </c>
      <c r="V5193">
        <v>14</v>
      </c>
      <c r="X5193">
        <v>1099720</v>
      </c>
      <c r="Y5193" t="s">
        <v>122</v>
      </c>
      <c r="Z5193">
        <v>110</v>
      </c>
      <c r="AA5193" t="s">
        <v>123</v>
      </c>
      <c r="AB5193" t="s">
        <v>124</v>
      </c>
      <c r="AC5193">
        <v>538</v>
      </c>
    </row>
    <row r="5194" spans="1:29" x14ac:dyDescent="0.25">
      <c r="A5194">
        <v>345</v>
      </c>
      <c r="B5194">
        <v>345102</v>
      </c>
      <c r="C5194" t="s">
        <v>78</v>
      </c>
      <c r="D5194">
        <v>6150</v>
      </c>
      <c r="E5194">
        <v>148.19999999999999</v>
      </c>
      <c r="F5194" s="1">
        <v>41927</v>
      </c>
      <c r="G5194" t="s">
        <v>119</v>
      </c>
      <c r="H5194" t="s">
        <v>602</v>
      </c>
      <c r="I5194" t="s">
        <v>1106</v>
      </c>
      <c r="K5194">
        <v>302059</v>
      </c>
      <c r="L5194">
        <v>193125</v>
      </c>
      <c r="Q5194" t="s">
        <v>604</v>
      </c>
      <c r="U5194">
        <v>10</v>
      </c>
      <c r="V5194">
        <v>14</v>
      </c>
      <c r="X5194">
        <v>1099720</v>
      </c>
      <c r="Y5194" t="s">
        <v>122</v>
      </c>
      <c r="Z5194">
        <v>110</v>
      </c>
      <c r="AA5194" t="s">
        <v>123</v>
      </c>
      <c r="AB5194" t="s">
        <v>124</v>
      </c>
      <c r="AC5194">
        <v>539</v>
      </c>
    </row>
    <row r="5195" spans="1:29" x14ac:dyDescent="0.25">
      <c r="A5195">
        <v>345</v>
      </c>
      <c r="B5195">
        <v>345102</v>
      </c>
      <c r="C5195" t="s">
        <v>78</v>
      </c>
      <c r="D5195">
        <v>6150</v>
      </c>
      <c r="E5195">
        <v>74.099999999999994</v>
      </c>
      <c r="F5195" s="1">
        <v>41927</v>
      </c>
      <c r="G5195" t="s">
        <v>119</v>
      </c>
      <c r="H5195" t="s">
        <v>602</v>
      </c>
      <c r="I5195" t="s">
        <v>1107</v>
      </c>
      <c r="K5195">
        <v>302059</v>
      </c>
      <c r="L5195">
        <v>193125</v>
      </c>
      <c r="Q5195" t="s">
        <v>604</v>
      </c>
      <c r="U5195">
        <v>10</v>
      </c>
      <c r="V5195">
        <v>14</v>
      </c>
      <c r="X5195">
        <v>1099720</v>
      </c>
      <c r="Y5195" t="s">
        <v>122</v>
      </c>
      <c r="Z5195">
        <v>110</v>
      </c>
      <c r="AA5195" t="s">
        <v>123</v>
      </c>
      <c r="AB5195" t="s">
        <v>124</v>
      </c>
      <c r="AC5195">
        <v>540</v>
      </c>
    </row>
    <row r="5196" spans="1:29" x14ac:dyDescent="0.25">
      <c r="A5196">
        <v>345</v>
      </c>
      <c r="B5196">
        <v>345102</v>
      </c>
      <c r="C5196" t="s">
        <v>78</v>
      </c>
      <c r="D5196">
        <v>6150</v>
      </c>
      <c r="E5196">
        <v>74.099999999999994</v>
      </c>
      <c r="F5196" s="1">
        <v>41927</v>
      </c>
      <c r="G5196" t="s">
        <v>119</v>
      </c>
      <c r="H5196" t="s">
        <v>602</v>
      </c>
      <c r="I5196" t="s">
        <v>1108</v>
      </c>
      <c r="K5196">
        <v>302059</v>
      </c>
      <c r="L5196">
        <v>193125</v>
      </c>
      <c r="Q5196" t="s">
        <v>604</v>
      </c>
      <c r="U5196">
        <v>10</v>
      </c>
      <c r="V5196">
        <v>14</v>
      </c>
      <c r="X5196">
        <v>1099720</v>
      </c>
      <c r="Y5196" t="s">
        <v>122</v>
      </c>
      <c r="Z5196">
        <v>110</v>
      </c>
      <c r="AA5196" t="s">
        <v>123</v>
      </c>
      <c r="AB5196" t="s">
        <v>124</v>
      </c>
      <c r="AC5196">
        <v>541</v>
      </c>
    </row>
    <row r="5197" spans="1:29" x14ac:dyDescent="0.25">
      <c r="A5197">
        <v>345</v>
      </c>
      <c r="B5197">
        <v>345101</v>
      </c>
      <c r="C5197" t="s">
        <v>78</v>
      </c>
      <c r="D5197">
        <v>6150</v>
      </c>
      <c r="E5197">
        <v>148.19999999999999</v>
      </c>
      <c r="F5197" s="1">
        <v>41927</v>
      </c>
      <c r="G5197" t="s">
        <v>119</v>
      </c>
      <c r="H5197" t="s">
        <v>602</v>
      </c>
      <c r="I5197" t="s">
        <v>1109</v>
      </c>
      <c r="K5197">
        <v>302059</v>
      </c>
      <c r="L5197">
        <v>193125</v>
      </c>
      <c r="Q5197" t="s">
        <v>604</v>
      </c>
      <c r="U5197">
        <v>10</v>
      </c>
      <c r="V5197">
        <v>14</v>
      </c>
      <c r="X5197">
        <v>1099720</v>
      </c>
      <c r="Y5197" t="s">
        <v>122</v>
      </c>
      <c r="Z5197">
        <v>110</v>
      </c>
      <c r="AA5197" t="s">
        <v>123</v>
      </c>
      <c r="AB5197" t="s">
        <v>124</v>
      </c>
      <c r="AC5197">
        <v>542</v>
      </c>
    </row>
    <row r="5198" spans="1:29" x14ac:dyDescent="0.25">
      <c r="A5198">
        <v>345</v>
      </c>
      <c r="B5198">
        <v>345101</v>
      </c>
      <c r="C5198" t="s">
        <v>78</v>
      </c>
      <c r="D5198">
        <v>6150</v>
      </c>
      <c r="E5198">
        <v>222.3</v>
      </c>
      <c r="F5198" s="1">
        <v>41927</v>
      </c>
      <c r="G5198" t="s">
        <v>119</v>
      </c>
      <c r="H5198" t="s">
        <v>602</v>
      </c>
      <c r="I5198" t="s">
        <v>1110</v>
      </c>
      <c r="K5198">
        <v>302059</v>
      </c>
      <c r="L5198">
        <v>193125</v>
      </c>
      <c r="Q5198" t="s">
        <v>604</v>
      </c>
      <c r="U5198">
        <v>10</v>
      </c>
      <c r="V5198">
        <v>14</v>
      </c>
      <c r="X5198">
        <v>1099720</v>
      </c>
      <c r="Y5198" t="s">
        <v>122</v>
      </c>
      <c r="Z5198">
        <v>110</v>
      </c>
      <c r="AA5198" t="s">
        <v>123</v>
      </c>
      <c r="AB5198" t="s">
        <v>124</v>
      </c>
      <c r="AC5198">
        <v>543</v>
      </c>
    </row>
    <row r="5199" spans="1:29" x14ac:dyDescent="0.25">
      <c r="A5199">
        <v>345</v>
      </c>
      <c r="B5199">
        <v>345101</v>
      </c>
      <c r="C5199" t="s">
        <v>78</v>
      </c>
      <c r="D5199">
        <v>6150</v>
      </c>
      <c r="E5199">
        <v>-159.34</v>
      </c>
      <c r="F5199" s="1">
        <v>41927</v>
      </c>
      <c r="G5199" t="s">
        <v>119</v>
      </c>
      <c r="H5199" t="s">
        <v>602</v>
      </c>
      <c r="K5199">
        <v>302060</v>
      </c>
      <c r="L5199">
        <v>193125</v>
      </c>
      <c r="Q5199" t="s">
        <v>737</v>
      </c>
      <c r="U5199">
        <v>10</v>
      </c>
      <c r="V5199">
        <v>14</v>
      </c>
      <c r="X5199">
        <v>1099720</v>
      </c>
      <c r="Y5199" t="s">
        <v>122</v>
      </c>
      <c r="Z5199">
        <v>110</v>
      </c>
      <c r="AA5199" t="s">
        <v>123</v>
      </c>
      <c r="AB5199" t="s">
        <v>124</v>
      </c>
      <c r="AC5199">
        <v>459</v>
      </c>
    </row>
    <row r="5200" spans="1:29" x14ac:dyDescent="0.25">
      <c r="A5200">
        <v>345</v>
      </c>
      <c r="B5200">
        <v>345102</v>
      </c>
      <c r="C5200" t="s">
        <v>78</v>
      </c>
      <c r="D5200">
        <v>6150</v>
      </c>
      <c r="E5200">
        <v>-1396.76</v>
      </c>
      <c r="F5200" s="1">
        <v>41927</v>
      </c>
      <c r="G5200" t="s">
        <v>119</v>
      </c>
      <c r="H5200" t="s">
        <v>602</v>
      </c>
      <c r="K5200">
        <v>302060</v>
      </c>
      <c r="L5200">
        <v>193125</v>
      </c>
      <c r="Q5200" t="s">
        <v>737</v>
      </c>
      <c r="U5200">
        <v>10</v>
      </c>
      <c r="V5200">
        <v>14</v>
      </c>
      <c r="X5200">
        <v>1099720</v>
      </c>
      <c r="Y5200" t="s">
        <v>122</v>
      </c>
      <c r="Z5200">
        <v>110</v>
      </c>
      <c r="AA5200" t="s">
        <v>123</v>
      </c>
      <c r="AB5200" t="s">
        <v>124</v>
      </c>
      <c r="AC5200">
        <v>460</v>
      </c>
    </row>
    <row r="5201" spans="1:29" x14ac:dyDescent="0.25">
      <c r="A5201">
        <v>345</v>
      </c>
      <c r="B5201">
        <v>345102</v>
      </c>
      <c r="C5201" t="s">
        <v>78</v>
      </c>
      <c r="D5201">
        <v>6150</v>
      </c>
      <c r="E5201">
        <v>1570.52</v>
      </c>
      <c r="F5201" s="1">
        <v>41940</v>
      </c>
      <c r="G5201" t="s">
        <v>119</v>
      </c>
      <c r="H5201" t="s">
        <v>701</v>
      </c>
      <c r="I5201" t="s">
        <v>702</v>
      </c>
      <c r="K5201">
        <v>302153</v>
      </c>
      <c r="L5201">
        <v>193948</v>
      </c>
      <c r="Q5201" t="s">
        <v>703</v>
      </c>
      <c r="U5201">
        <v>10</v>
      </c>
      <c r="V5201">
        <v>14</v>
      </c>
      <c r="X5201">
        <v>1098821</v>
      </c>
      <c r="Y5201" t="s">
        <v>122</v>
      </c>
      <c r="Z5201">
        <v>357</v>
      </c>
      <c r="AA5201" t="s">
        <v>123</v>
      </c>
      <c r="AB5201" t="s">
        <v>124</v>
      </c>
      <c r="AC5201">
        <v>993</v>
      </c>
    </row>
    <row r="5202" spans="1:29" x14ac:dyDescent="0.25">
      <c r="A5202">
        <v>345</v>
      </c>
      <c r="B5202">
        <v>345102</v>
      </c>
      <c r="C5202" t="s">
        <v>78</v>
      </c>
      <c r="D5202">
        <v>6150</v>
      </c>
      <c r="E5202">
        <v>1268.8</v>
      </c>
      <c r="F5202" s="1">
        <v>41940</v>
      </c>
      <c r="G5202" t="s">
        <v>119</v>
      </c>
      <c r="H5202" t="s">
        <v>701</v>
      </c>
      <c r="I5202" t="s">
        <v>702</v>
      </c>
      <c r="K5202">
        <v>302153</v>
      </c>
      <c r="L5202">
        <v>193948</v>
      </c>
      <c r="Q5202" t="s">
        <v>703</v>
      </c>
      <c r="U5202">
        <v>10</v>
      </c>
      <c r="V5202">
        <v>14</v>
      </c>
      <c r="X5202">
        <v>1098822</v>
      </c>
      <c r="Y5202" t="s">
        <v>122</v>
      </c>
      <c r="Z5202">
        <v>357</v>
      </c>
      <c r="AA5202" t="s">
        <v>123</v>
      </c>
      <c r="AB5202" t="s">
        <v>124</v>
      </c>
      <c r="AC5202">
        <v>994</v>
      </c>
    </row>
    <row r="5203" spans="1:29" x14ac:dyDescent="0.25">
      <c r="A5203">
        <v>345</v>
      </c>
      <c r="B5203">
        <v>345102</v>
      </c>
      <c r="C5203" t="s">
        <v>78</v>
      </c>
      <c r="D5203">
        <v>6150</v>
      </c>
      <c r="E5203">
        <v>2104.9</v>
      </c>
      <c r="F5203" s="1">
        <v>41940</v>
      </c>
      <c r="G5203" t="s">
        <v>119</v>
      </c>
      <c r="H5203" t="s">
        <v>701</v>
      </c>
      <c r="I5203" t="s">
        <v>702</v>
      </c>
      <c r="K5203">
        <v>302153</v>
      </c>
      <c r="L5203">
        <v>193948</v>
      </c>
      <c r="Q5203" t="s">
        <v>703</v>
      </c>
      <c r="U5203">
        <v>10</v>
      </c>
      <c r="V5203">
        <v>14</v>
      </c>
      <c r="X5203">
        <v>1098824</v>
      </c>
      <c r="Y5203" t="s">
        <v>122</v>
      </c>
      <c r="Z5203">
        <v>357</v>
      </c>
      <c r="AA5203" t="s">
        <v>123</v>
      </c>
      <c r="AB5203" t="s">
        <v>124</v>
      </c>
      <c r="AC5203">
        <v>995</v>
      </c>
    </row>
    <row r="5204" spans="1:29" x14ac:dyDescent="0.25">
      <c r="A5204">
        <v>345</v>
      </c>
      <c r="B5204">
        <v>345102</v>
      </c>
      <c r="C5204" t="s">
        <v>78</v>
      </c>
      <c r="D5204">
        <v>6150</v>
      </c>
      <c r="E5204">
        <v>2194.63</v>
      </c>
      <c r="F5204" s="1">
        <v>41940</v>
      </c>
      <c r="G5204" t="s">
        <v>119</v>
      </c>
      <c r="H5204" t="s">
        <v>701</v>
      </c>
      <c r="I5204" t="s">
        <v>702</v>
      </c>
      <c r="K5204">
        <v>302153</v>
      </c>
      <c r="L5204">
        <v>193948</v>
      </c>
      <c r="Q5204" t="s">
        <v>703</v>
      </c>
      <c r="U5204">
        <v>10</v>
      </c>
      <c r="V5204">
        <v>14</v>
      </c>
      <c r="X5204">
        <v>1098825</v>
      </c>
      <c r="Y5204" t="s">
        <v>122</v>
      </c>
      <c r="Z5204">
        <v>357</v>
      </c>
      <c r="AA5204" t="s">
        <v>123</v>
      </c>
      <c r="AB5204" t="s">
        <v>124</v>
      </c>
      <c r="AC5204">
        <v>996</v>
      </c>
    </row>
    <row r="5205" spans="1:29" x14ac:dyDescent="0.25">
      <c r="A5205">
        <v>345</v>
      </c>
      <c r="B5205">
        <v>345101</v>
      </c>
      <c r="C5205" t="s">
        <v>78</v>
      </c>
      <c r="D5205">
        <v>6150</v>
      </c>
      <c r="E5205">
        <v>1628.7</v>
      </c>
      <c r="F5205" s="1">
        <v>41940</v>
      </c>
      <c r="G5205" t="s">
        <v>119</v>
      </c>
      <c r="H5205" t="s">
        <v>701</v>
      </c>
      <c r="I5205" t="s">
        <v>702</v>
      </c>
      <c r="K5205">
        <v>302153</v>
      </c>
      <c r="L5205">
        <v>193948</v>
      </c>
      <c r="Q5205" t="s">
        <v>703</v>
      </c>
      <c r="U5205">
        <v>10</v>
      </c>
      <c r="V5205">
        <v>14</v>
      </c>
      <c r="X5205">
        <v>1098828</v>
      </c>
      <c r="Y5205" t="s">
        <v>122</v>
      </c>
      <c r="Z5205">
        <v>357</v>
      </c>
      <c r="AA5205" t="s">
        <v>123</v>
      </c>
      <c r="AB5205" t="s">
        <v>124</v>
      </c>
      <c r="AC5205">
        <v>997</v>
      </c>
    </row>
    <row r="5206" spans="1:29" x14ac:dyDescent="0.25">
      <c r="A5206">
        <v>345</v>
      </c>
      <c r="B5206">
        <v>345102</v>
      </c>
      <c r="C5206" t="s">
        <v>78</v>
      </c>
      <c r="D5206">
        <v>6150</v>
      </c>
      <c r="E5206">
        <v>1566.04</v>
      </c>
      <c r="F5206" s="1">
        <v>41940</v>
      </c>
      <c r="G5206" t="s">
        <v>119</v>
      </c>
      <c r="H5206" t="s">
        <v>701</v>
      </c>
      <c r="I5206" t="s">
        <v>702</v>
      </c>
      <c r="K5206">
        <v>302153</v>
      </c>
      <c r="L5206">
        <v>193948</v>
      </c>
      <c r="Q5206" t="s">
        <v>703</v>
      </c>
      <c r="U5206">
        <v>10</v>
      </c>
      <c r="V5206">
        <v>14</v>
      </c>
      <c r="X5206">
        <v>1098942</v>
      </c>
      <c r="Y5206" t="s">
        <v>122</v>
      </c>
      <c r="Z5206">
        <v>357</v>
      </c>
      <c r="AA5206" t="s">
        <v>123</v>
      </c>
      <c r="AB5206" t="s">
        <v>124</v>
      </c>
      <c r="AC5206">
        <v>1100</v>
      </c>
    </row>
    <row r="5207" spans="1:29" x14ac:dyDescent="0.25">
      <c r="A5207">
        <v>345</v>
      </c>
      <c r="B5207">
        <v>345102</v>
      </c>
      <c r="C5207" t="s">
        <v>78</v>
      </c>
      <c r="D5207">
        <v>6150</v>
      </c>
      <c r="E5207">
        <v>1232.8</v>
      </c>
      <c r="F5207" s="1">
        <v>41940</v>
      </c>
      <c r="G5207" t="s">
        <v>119</v>
      </c>
      <c r="H5207" t="s">
        <v>701</v>
      </c>
      <c r="I5207" t="s">
        <v>702</v>
      </c>
      <c r="K5207">
        <v>302153</v>
      </c>
      <c r="L5207">
        <v>193948</v>
      </c>
      <c r="Q5207" t="s">
        <v>703</v>
      </c>
      <c r="U5207">
        <v>10</v>
      </c>
      <c r="V5207">
        <v>14</v>
      </c>
      <c r="X5207">
        <v>1099394</v>
      </c>
      <c r="Y5207" t="s">
        <v>122</v>
      </c>
      <c r="Z5207">
        <v>357</v>
      </c>
      <c r="AA5207" t="s">
        <v>123</v>
      </c>
      <c r="AB5207" t="s">
        <v>124</v>
      </c>
      <c r="AC5207">
        <v>1611</v>
      </c>
    </row>
    <row r="5208" spans="1:29" x14ac:dyDescent="0.25">
      <c r="A5208">
        <v>345</v>
      </c>
      <c r="B5208">
        <v>345102</v>
      </c>
      <c r="C5208" t="s">
        <v>78</v>
      </c>
      <c r="D5208">
        <v>6150</v>
      </c>
      <c r="E5208">
        <v>1348.07</v>
      </c>
      <c r="F5208" s="1">
        <v>41940</v>
      </c>
      <c r="G5208" t="s">
        <v>119</v>
      </c>
      <c r="H5208" t="s">
        <v>701</v>
      </c>
      <c r="I5208" t="s">
        <v>702</v>
      </c>
      <c r="K5208">
        <v>302153</v>
      </c>
      <c r="L5208">
        <v>193948</v>
      </c>
      <c r="Q5208" t="s">
        <v>703</v>
      </c>
      <c r="U5208">
        <v>10</v>
      </c>
      <c r="V5208">
        <v>14</v>
      </c>
      <c r="X5208">
        <v>1099689</v>
      </c>
      <c r="Y5208" t="s">
        <v>122</v>
      </c>
      <c r="Z5208">
        <v>357</v>
      </c>
      <c r="AA5208" t="s">
        <v>123</v>
      </c>
      <c r="AB5208" t="s">
        <v>124</v>
      </c>
      <c r="AC5208">
        <v>2330</v>
      </c>
    </row>
    <row r="5209" spans="1:29" x14ac:dyDescent="0.25">
      <c r="A5209">
        <v>345</v>
      </c>
      <c r="B5209">
        <v>345101</v>
      </c>
      <c r="C5209" t="s">
        <v>78</v>
      </c>
      <c r="D5209">
        <v>6150</v>
      </c>
      <c r="E5209">
        <v>1131.19</v>
      </c>
      <c r="F5209" s="1">
        <v>41940</v>
      </c>
      <c r="G5209" t="s">
        <v>119</v>
      </c>
      <c r="H5209" t="s">
        <v>701</v>
      </c>
      <c r="I5209" t="s">
        <v>702</v>
      </c>
      <c r="K5209">
        <v>302153</v>
      </c>
      <c r="L5209">
        <v>193948</v>
      </c>
      <c r="Q5209" t="s">
        <v>703</v>
      </c>
      <c r="U5209">
        <v>10</v>
      </c>
      <c r="V5209">
        <v>14</v>
      </c>
      <c r="X5209">
        <v>1099936</v>
      </c>
      <c r="Y5209" t="s">
        <v>122</v>
      </c>
      <c r="Z5209">
        <v>357</v>
      </c>
      <c r="AA5209" t="s">
        <v>123</v>
      </c>
      <c r="AB5209" t="s">
        <v>124</v>
      </c>
      <c r="AC5209">
        <v>2505</v>
      </c>
    </row>
    <row r="5210" spans="1:29" x14ac:dyDescent="0.25">
      <c r="A5210">
        <v>345</v>
      </c>
      <c r="B5210">
        <v>345102</v>
      </c>
      <c r="C5210" t="s">
        <v>78</v>
      </c>
      <c r="D5210">
        <v>6150</v>
      </c>
      <c r="E5210">
        <v>37.049999999999997</v>
      </c>
      <c r="F5210" s="1">
        <v>41940</v>
      </c>
      <c r="G5210" t="s">
        <v>119</v>
      </c>
      <c r="H5210" t="s">
        <v>602</v>
      </c>
      <c r="I5210" t="s">
        <v>1111</v>
      </c>
      <c r="K5210">
        <v>302137</v>
      </c>
      <c r="L5210">
        <v>193914</v>
      </c>
      <c r="Q5210" t="s">
        <v>604</v>
      </c>
      <c r="U5210">
        <v>10</v>
      </c>
      <c r="V5210">
        <v>14</v>
      </c>
      <c r="X5210">
        <v>1098821</v>
      </c>
      <c r="Y5210" t="s">
        <v>122</v>
      </c>
      <c r="Z5210">
        <v>110</v>
      </c>
      <c r="AA5210" t="s">
        <v>123</v>
      </c>
      <c r="AB5210" t="s">
        <v>124</v>
      </c>
      <c r="AC5210">
        <v>223</v>
      </c>
    </row>
    <row r="5211" spans="1:29" x14ac:dyDescent="0.25">
      <c r="A5211">
        <v>345</v>
      </c>
      <c r="B5211">
        <v>345102</v>
      </c>
      <c r="C5211" t="s">
        <v>78</v>
      </c>
      <c r="D5211">
        <v>6150</v>
      </c>
      <c r="E5211">
        <v>74.099999999999994</v>
      </c>
      <c r="F5211" s="1">
        <v>41940</v>
      </c>
      <c r="G5211" t="s">
        <v>119</v>
      </c>
      <c r="H5211" t="s">
        <v>602</v>
      </c>
      <c r="I5211" t="s">
        <v>1112</v>
      </c>
      <c r="K5211">
        <v>302137</v>
      </c>
      <c r="L5211">
        <v>193914</v>
      </c>
      <c r="Q5211" t="s">
        <v>604</v>
      </c>
      <c r="U5211">
        <v>10</v>
      </c>
      <c r="V5211">
        <v>14</v>
      </c>
      <c r="X5211">
        <v>1098821</v>
      </c>
      <c r="Y5211" t="s">
        <v>122</v>
      </c>
      <c r="Z5211">
        <v>110</v>
      </c>
      <c r="AA5211" t="s">
        <v>123</v>
      </c>
      <c r="AB5211" t="s">
        <v>124</v>
      </c>
      <c r="AC5211">
        <v>224</v>
      </c>
    </row>
    <row r="5212" spans="1:29" x14ac:dyDescent="0.25">
      <c r="A5212">
        <v>345</v>
      </c>
      <c r="B5212">
        <v>345102</v>
      </c>
      <c r="C5212" t="s">
        <v>78</v>
      </c>
      <c r="D5212">
        <v>6150</v>
      </c>
      <c r="E5212">
        <v>37.049999999999997</v>
      </c>
      <c r="F5212" s="1">
        <v>41940</v>
      </c>
      <c r="G5212" t="s">
        <v>119</v>
      </c>
      <c r="H5212" t="s">
        <v>602</v>
      </c>
      <c r="I5212" t="s">
        <v>1113</v>
      </c>
      <c r="K5212">
        <v>302137</v>
      </c>
      <c r="L5212">
        <v>193914</v>
      </c>
      <c r="Q5212" t="s">
        <v>604</v>
      </c>
      <c r="U5212">
        <v>10</v>
      </c>
      <c r="V5212">
        <v>14</v>
      </c>
      <c r="X5212">
        <v>1098821</v>
      </c>
      <c r="Y5212" t="s">
        <v>122</v>
      </c>
      <c r="Z5212">
        <v>110</v>
      </c>
      <c r="AA5212" t="s">
        <v>123</v>
      </c>
      <c r="AB5212" t="s">
        <v>124</v>
      </c>
      <c r="AC5212">
        <v>225</v>
      </c>
    </row>
    <row r="5213" spans="1:29" x14ac:dyDescent="0.25">
      <c r="A5213">
        <v>345</v>
      </c>
      <c r="B5213">
        <v>345102</v>
      </c>
      <c r="C5213" t="s">
        <v>78</v>
      </c>
      <c r="D5213">
        <v>6150</v>
      </c>
      <c r="E5213">
        <v>74.099999999999994</v>
      </c>
      <c r="F5213" s="1">
        <v>41940</v>
      </c>
      <c r="G5213" t="s">
        <v>119</v>
      </c>
      <c r="H5213" t="s">
        <v>602</v>
      </c>
      <c r="I5213" t="s">
        <v>1114</v>
      </c>
      <c r="K5213">
        <v>302137</v>
      </c>
      <c r="L5213">
        <v>193914</v>
      </c>
      <c r="Q5213" t="s">
        <v>604</v>
      </c>
      <c r="U5213">
        <v>10</v>
      </c>
      <c r="V5213">
        <v>14</v>
      </c>
      <c r="X5213">
        <v>1098821</v>
      </c>
      <c r="Y5213" t="s">
        <v>122</v>
      </c>
      <c r="Z5213">
        <v>110</v>
      </c>
      <c r="AA5213" t="s">
        <v>123</v>
      </c>
      <c r="AB5213" t="s">
        <v>124</v>
      </c>
      <c r="AC5213">
        <v>226</v>
      </c>
    </row>
    <row r="5214" spans="1:29" x14ac:dyDescent="0.25">
      <c r="A5214">
        <v>345</v>
      </c>
      <c r="B5214">
        <v>345102</v>
      </c>
      <c r="C5214" t="s">
        <v>78</v>
      </c>
      <c r="D5214">
        <v>6150</v>
      </c>
      <c r="E5214">
        <v>39.96</v>
      </c>
      <c r="F5214" s="1">
        <v>41940</v>
      </c>
      <c r="G5214" t="s">
        <v>119</v>
      </c>
      <c r="H5214" t="s">
        <v>602</v>
      </c>
      <c r="I5214" t="s">
        <v>1115</v>
      </c>
      <c r="K5214">
        <v>302137</v>
      </c>
      <c r="L5214">
        <v>193914</v>
      </c>
      <c r="Q5214" t="s">
        <v>604</v>
      </c>
      <c r="U5214">
        <v>10</v>
      </c>
      <c r="V5214">
        <v>14</v>
      </c>
      <c r="X5214">
        <v>1098822</v>
      </c>
      <c r="Y5214" t="s">
        <v>122</v>
      </c>
      <c r="Z5214">
        <v>110</v>
      </c>
      <c r="AA5214" t="s">
        <v>123</v>
      </c>
      <c r="AB5214" t="s">
        <v>124</v>
      </c>
      <c r="AC5214">
        <v>227</v>
      </c>
    </row>
    <row r="5215" spans="1:29" x14ac:dyDescent="0.25">
      <c r="A5215">
        <v>345</v>
      </c>
      <c r="B5215">
        <v>345102</v>
      </c>
      <c r="C5215" t="s">
        <v>78</v>
      </c>
      <c r="D5215">
        <v>6150</v>
      </c>
      <c r="E5215">
        <v>259.74</v>
      </c>
      <c r="F5215" s="1">
        <v>41940</v>
      </c>
      <c r="G5215" t="s">
        <v>119</v>
      </c>
      <c r="H5215" t="s">
        <v>602</v>
      </c>
      <c r="I5215" t="s">
        <v>1116</v>
      </c>
      <c r="K5215">
        <v>302137</v>
      </c>
      <c r="L5215">
        <v>193914</v>
      </c>
      <c r="Q5215" t="s">
        <v>604</v>
      </c>
      <c r="U5215">
        <v>10</v>
      </c>
      <c r="V5215">
        <v>14</v>
      </c>
      <c r="X5215">
        <v>1098822</v>
      </c>
      <c r="Y5215" t="s">
        <v>122</v>
      </c>
      <c r="Z5215">
        <v>110</v>
      </c>
      <c r="AA5215" t="s">
        <v>123</v>
      </c>
      <c r="AB5215" t="s">
        <v>124</v>
      </c>
      <c r="AC5215">
        <v>228</v>
      </c>
    </row>
    <row r="5216" spans="1:29" x14ac:dyDescent="0.25">
      <c r="A5216">
        <v>345</v>
      </c>
      <c r="B5216">
        <v>345102</v>
      </c>
      <c r="C5216" t="s">
        <v>78</v>
      </c>
      <c r="D5216">
        <v>6150</v>
      </c>
      <c r="E5216">
        <v>148.19999999999999</v>
      </c>
      <c r="F5216" s="1">
        <v>41940</v>
      </c>
      <c r="G5216" t="s">
        <v>119</v>
      </c>
      <c r="H5216" t="s">
        <v>602</v>
      </c>
      <c r="I5216" t="s">
        <v>1117</v>
      </c>
      <c r="K5216">
        <v>302137</v>
      </c>
      <c r="L5216">
        <v>193914</v>
      </c>
      <c r="Q5216" t="s">
        <v>604</v>
      </c>
      <c r="U5216">
        <v>10</v>
      </c>
      <c r="V5216">
        <v>14</v>
      </c>
      <c r="X5216">
        <v>1098824</v>
      </c>
      <c r="Y5216" t="s">
        <v>122</v>
      </c>
      <c r="Z5216">
        <v>110</v>
      </c>
      <c r="AA5216" t="s">
        <v>123</v>
      </c>
      <c r="AB5216" t="s">
        <v>124</v>
      </c>
      <c r="AC5216">
        <v>229</v>
      </c>
    </row>
    <row r="5217" spans="1:29" x14ac:dyDescent="0.25">
      <c r="A5217">
        <v>345</v>
      </c>
      <c r="B5217">
        <v>345102</v>
      </c>
      <c r="C5217" t="s">
        <v>78</v>
      </c>
      <c r="D5217">
        <v>6150</v>
      </c>
      <c r="E5217">
        <v>148.19999999999999</v>
      </c>
      <c r="F5217" s="1">
        <v>41940</v>
      </c>
      <c r="G5217" t="s">
        <v>119</v>
      </c>
      <c r="H5217" t="s">
        <v>602</v>
      </c>
      <c r="I5217" t="s">
        <v>1118</v>
      </c>
      <c r="K5217">
        <v>302137</v>
      </c>
      <c r="L5217">
        <v>193914</v>
      </c>
      <c r="Q5217" t="s">
        <v>604</v>
      </c>
      <c r="U5217">
        <v>10</v>
      </c>
      <c r="V5217">
        <v>14</v>
      </c>
      <c r="X5217">
        <v>1098824</v>
      </c>
      <c r="Y5217" t="s">
        <v>122</v>
      </c>
      <c r="Z5217">
        <v>110</v>
      </c>
      <c r="AA5217" t="s">
        <v>123</v>
      </c>
      <c r="AB5217" t="s">
        <v>124</v>
      </c>
      <c r="AC5217">
        <v>230</v>
      </c>
    </row>
    <row r="5218" spans="1:29" x14ac:dyDescent="0.25">
      <c r="A5218">
        <v>345</v>
      </c>
      <c r="B5218">
        <v>345102</v>
      </c>
      <c r="C5218" t="s">
        <v>78</v>
      </c>
      <c r="D5218">
        <v>6150</v>
      </c>
      <c r="E5218">
        <v>148.19999999999999</v>
      </c>
      <c r="F5218" s="1">
        <v>41940</v>
      </c>
      <c r="G5218" t="s">
        <v>119</v>
      </c>
      <c r="H5218" t="s">
        <v>602</v>
      </c>
      <c r="I5218" t="s">
        <v>1119</v>
      </c>
      <c r="K5218">
        <v>302137</v>
      </c>
      <c r="L5218">
        <v>193914</v>
      </c>
      <c r="Q5218" t="s">
        <v>604</v>
      </c>
      <c r="U5218">
        <v>10</v>
      </c>
      <c r="V5218">
        <v>14</v>
      </c>
      <c r="X5218">
        <v>1098824</v>
      </c>
      <c r="Y5218" t="s">
        <v>122</v>
      </c>
      <c r="Z5218">
        <v>110</v>
      </c>
      <c r="AA5218" t="s">
        <v>123</v>
      </c>
      <c r="AB5218" t="s">
        <v>124</v>
      </c>
      <c r="AC5218">
        <v>231</v>
      </c>
    </row>
    <row r="5219" spans="1:29" x14ac:dyDescent="0.25">
      <c r="A5219">
        <v>345</v>
      </c>
      <c r="B5219">
        <v>345102</v>
      </c>
      <c r="C5219" t="s">
        <v>78</v>
      </c>
      <c r="D5219">
        <v>6150</v>
      </c>
      <c r="E5219">
        <v>148.19999999999999</v>
      </c>
      <c r="F5219" s="1">
        <v>41940</v>
      </c>
      <c r="G5219" t="s">
        <v>119</v>
      </c>
      <c r="H5219" t="s">
        <v>602</v>
      </c>
      <c r="I5219" t="s">
        <v>1120</v>
      </c>
      <c r="K5219">
        <v>302137</v>
      </c>
      <c r="L5219">
        <v>193914</v>
      </c>
      <c r="Q5219" t="s">
        <v>604</v>
      </c>
      <c r="U5219">
        <v>10</v>
      </c>
      <c r="V5219">
        <v>14</v>
      </c>
      <c r="X5219">
        <v>1098824</v>
      </c>
      <c r="Y5219" t="s">
        <v>122</v>
      </c>
      <c r="Z5219">
        <v>110</v>
      </c>
      <c r="AA5219" t="s">
        <v>123</v>
      </c>
      <c r="AB5219" t="s">
        <v>124</v>
      </c>
      <c r="AC5219">
        <v>232</v>
      </c>
    </row>
    <row r="5220" spans="1:29" x14ac:dyDescent="0.25">
      <c r="A5220">
        <v>345</v>
      </c>
      <c r="B5220">
        <v>345102</v>
      </c>
      <c r="C5220" t="s">
        <v>78</v>
      </c>
      <c r="D5220">
        <v>6150</v>
      </c>
      <c r="E5220">
        <v>222.3</v>
      </c>
      <c r="F5220" s="1">
        <v>41940</v>
      </c>
      <c r="G5220" t="s">
        <v>119</v>
      </c>
      <c r="H5220" t="s">
        <v>602</v>
      </c>
      <c r="I5220" t="s">
        <v>1121</v>
      </c>
      <c r="K5220">
        <v>302137</v>
      </c>
      <c r="L5220">
        <v>193914</v>
      </c>
      <c r="Q5220" t="s">
        <v>604</v>
      </c>
      <c r="U5220">
        <v>10</v>
      </c>
      <c r="V5220">
        <v>14</v>
      </c>
      <c r="X5220">
        <v>1098824</v>
      </c>
      <c r="Y5220" t="s">
        <v>122</v>
      </c>
      <c r="Z5220">
        <v>110</v>
      </c>
      <c r="AA5220" t="s">
        <v>123</v>
      </c>
      <c r="AB5220" t="s">
        <v>124</v>
      </c>
      <c r="AC5220">
        <v>233</v>
      </c>
    </row>
    <row r="5221" spans="1:29" x14ac:dyDescent="0.25">
      <c r="A5221">
        <v>345</v>
      </c>
      <c r="B5221">
        <v>345102</v>
      </c>
      <c r="C5221" t="s">
        <v>78</v>
      </c>
      <c r="D5221">
        <v>6150</v>
      </c>
      <c r="E5221">
        <v>37.049999999999997</v>
      </c>
      <c r="F5221" s="1">
        <v>41940</v>
      </c>
      <c r="G5221" t="s">
        <v>119</v>
      </c>
      <c r="H5221" t="s">
        <v>602</v>
      </c>
      <c r="I5221" t="s">
        <v>1122</v>
      </c>
      <c r="K5221">
        <v>302137</v>
      </c>
      <c r="L5221">
        <v>193914</v>
      </c>
      <c r="Q5221" t="s">
        <v>604</v>
      </c>
      <c r="U5221">
        <v>10</v>
      </c>
      <c r="V5221">
        <v>14</v>
      </c>
      <c r="X5221">
        <v>1098825</v>
      </c>
      <c r="Y5221" t="s">
        <v>122</v>
      </c>
      <c r="Z5221">
        <v>110</v>
      </c>
      <c r="AA5221" t="s">
        <v>123</v>
      </c>
      <c r="AB5221" t="s">
        <v>124</v>
      </c>
      <c r="AC5221">
        <v>234</v>
      </c>
    </row>
    <row r="5222" spans="1:29" x14ac:dyDescent="0.25">
      <c r="A5222">
        <v>345</v>
      </c>
      <c r="B5222">
        <v>345102</v>
      </c>
      <c r="C5222" t="s">
        <v>78</v>
      </c>
      <c r="D5222">
        <v>6150</v>
      </c>
      <c r="E5222">
        <v>111.15</v>
      </c>
      <c r="F5222" s="1">
        <v>41940</v>
      </c>
      <c r="G5222" t="s">
        <v>119</v>
      </c>
      <c r="H5222" t="s">
        <v>602</v>
      </c>
      <c r="I5222" t="s">
        <v>1123</v>
      </c>
      <c r="K5222">
        <v>302137</v>
      </c>
      <c r="L5222">
        <v>193914</v>
      </c>
      <c r="Q5222" t="s">
        <v>604</v>
      </c>
      <c r="U5222">
        <v>10</v>
      </c>
      <c r="V5222">
        <v>14</v>
      </c>
      <c r="X5222">
        <v>1098825</v>
      </c>
      <c r="Y5222" t="s">
        <v>122</v>
      </c>
      <c r="Z5222">
        <v>110</v>
      </c>
      <c r="AA5222" t="s">
        <v>123</v>
      </c>
      <c r="AB5222" t="s">
        <v>124</v>
      </c>
      <c r="AC5222">
        <v>235</v>
      </c>
    </row>
    <row r="5223" spans="1:29" x14ac:dyDescent="0.25">
      <c r="A5223">
        <v>345</v>
      </c>
      <c r="B5223">
        <v>345101</v>
      </c>
      <c r="C5223" t="s">
        <v>78</v>
      </c>
      <c r="D5223">
        <v>6150</v>
      </c>
      <c r="E5223">
        <v>37.049999999999997</v>
      </c>
      <c r="F5223" s="1">
        <v>41940</v>
      </c>
      <c r="G5223" t="s">
        <v>119</v>
      </c>
      <c r="H5223" t="s">
        <v>602</v>
      </c>
      <c r="I5223" t="s">
        <v>1124</v>
      </c>
      <c r="K5223">
        <v>302137</v>
      </c>
      <c r="L5223">
        <v>193914</v>
      </c>
      <c r="Q5223" t="s">
        <v>604</v>
      </c>
      <c r="U5223">
        <v>10</v>
      </c>
      <c r="V5223">
        <v>14</v>
      </c>
      <c r="X5223">
        <v>1098828</v>
      </c>
      <c r="Y5223" t="s">
        <v>122</v>
      </c>
      <c r="Z5223">
        <v>110</v>
      </c>
      <c r="AA5223" t="s">
        <v>123</v>
      </c>
      <c r="AB5223" t="s">
        <v>124</v>
      </c>
      <c r="AC5223">
        <v>236</v>
      </c>
    </row>
    <row r="5224" spans="1:29" x14ac:dyDescent="0.25">
      <c r="A5224">
        <v>345</v>
      </c>
      <c r="B5224">
        <v>345101</v>
      </c>
      <c r="C5224" t="s">
        <v>78</v>
      </c>
      <c r="D5224">
        <v>6150</v>
      </c>
      <c r="E5224">
        <v>148.19999999999999</v>
      </c>
      <c r="F5224" s="1">
        <v>41940</v>
      </c>
      <c r="G5224" t="s">
        <v>119</v>
      </c>
      <c r="H5224" t="s">
        <v>602</v>
      </c>
      <c r="I5224" t="s">
        <v>1125</v>
      </c>
      <c r="K5224">
        <v>302137</v>
      </c>
      <c r="L5224">
        <v>193914</v>
      </c>
      <c r="Q5224" t="s">
        <v>604</v>
      </c>
      <c r="U5224">
        <v>10</v>
      </c>
      <c r="V5224">
        <v>14</v>
      </c>
      <c r="X5224">
        <v>1098828</v>
      </c>
      <c r="Y5224" t="s">
        <v>122</v>
      </c>
      <c r="Z5224">
        <v>110</v>
      </c>
      <c r="AA5224" t="s">
        <v>123</v>
      </c>
      <c r="AB5224" t="s">
        <v>124</v>
      </c>
      <c r="AC5224">
        <v>237</v>
      </c>
    </row>
    <row r="5225" spans="1:29" x14ac:dyDescent="0.25">
      <c r="A5225">
        <v>345</v>
      </c>
      <c r="B5225">
        <v>345101</v>
      </c>
      <c r="C5225" t="s">
        <v>78</v>
      </c>
      <c r="D5225">
        <v>6150</v>
      </c>
      <c r="E5225">
        <v>148.19999999999999</v>
      </c>
      <c r="F5225" s="1">
        <v>41940</v>
      </c>
      <c r="G5225" t="s">
        <v>119</v>
      </c>
      <c r="H5225" t="s">
        <v>602</v>
      </c>
      <c r="I5225" t="s">
        <v>1126</v>
      </c>
      <c r="K5225">
        <v>302137</v>
      </c>
      <c r="L5225">
        <v>193914</v>
      </c>
      <c r="Q5225" t="s">
        <v>604</v>
      </c>
      <c r="U5225">
        <v>10</v>
      </c>
      <c r="V5225">
        <v>14</v>
      </c>
      <c r="X5225">
        <v>1098828</v>
      </c>
      <c r="Y5225" t="s">
        <v>122</v>
      </c>
      <c r="Z5225">
        <v>110</v>
      </c>
      <c r="AA5225" t="s">
        <v>123</v>
      </c>
      <c r="AB5225" t="s">
        <v>124</v>
      </c>
      <c r="AC5225">
        <v>238</v>
      </c>
    </row>
    <row r="5226" spans="1:29" x14ac:dyDescent="0.25">
      <c r="A5226">
        <v>345</v>
      </c>
      <c r="B5226">
        <v>345101</v>
      </c>
      <c r="C5226" t="s">
        <v>78</v>
      </c>
      <c r="D5226">
        <v>6150</v>
      </c>
      <c r="E5226">
        <v>296.39999999999998</v>
      </c>
      <c r="F5226" s="1">
        <v>41940</v>
      </c>
      <c r="G5226" t="s">
        <v>119</v>
      </c>
      <c r="H5226" t="s">
        <v>602</v>
      </c>
      <c r="I5226" t="s">
        <v>1127</v>
      </c>
      <c r="K5226">
        <v>302137</v>
      </c>
      <c r="L5226">
        <v>193914</v>
      </c>
      <c r="Q5226" t="s">
        <v>604</v>
      </c>
      <c r="U5226">
        <v>10</v>
      </c>
      <c r="V5226">
        <v>14</v>
      </c>
      <c r="X5226">
        <v>1098828</v>
      </c>
      <c r="Y5226" t="s">
        <v>122</v>
      </c>
      <c r="Z5226">
        <v>110</v>
      </c>
      <c r="AA5226" t="s">
        <v>123</v>
      </c>
      <c r="AB5226" t="s">
        <v>124</v>
      </c>
      <c r="AC5226">
        <v>239</v>
      </c>
    </row>
    <row r="5227" spans="1:29" x14ac:dyDescent="0.25">
      <c r="A5227">
        <v>345</v>
      </c>
      <c r="B5227">
        <v>345101</v>
      </c>
      <c r="C5227" t="s">
        <v>78</v>
      </c>
      <c r="D5227">
        <v>6150</v>
      </c>
      <c r="E5227">
        <v>37.049999999999997</v>
      </c>
      <c r="F5227" s="1">
        <v>41940</v>
      </c>
      <c r="G5227" t="s">
        <v>119</v>
      </c>
      <c r="H5227" t="s">
        <v>602</v>
      </c>
      <c r="I5227" t="s">
        <v>1128</v>
      </c>
      <c r="K5227">
        <v>302137</v>
      </c>
      <c r="L5227">
        <v>193914</v>
      </c>
      <c r="Q5227" t="s">
        <v>604</v>
      </c>
      <c r="U5227">
        <v>10</v>
      </c>
      <c r="V5227">
        <v>14</v>
      </c>
      <c r="X5227">
        <v>1098828</v>
      </c>
      <c r="Y5227" t="s">
        <v>122</v>
      </c>
      <c r="Z5227">
        <v>110</v>
      </c>
      <c r="AA5227" t="s">
        <v>123</v>
      </c>
      <c r="AB5227" t="s">
        <v>124</v>
      </c>
      <c r="AC5227">
        <v>240</v>
      </c>
    </row>
    <row r="5228" spans="1:29" x14ac:dyDescent="0.25">
      <c r="A5228">
        <v>345</v>
      </c>
      <c r="B5228">
        <v>345101</v>
      </c>
      <c r="C5228" t="s">
        <v>78</v>
      </c>
      <c r="D5228">
        <v>6150</v>
      </c>
      <c r="E5228">
        <v>148.19999999999999</v>
      </c>
      <c r="F5228" s="1">
        <v>41940</v>
      </c>
      <c r="G5228" t="s">
        <v>119</v>
      </c>
      <c r="H5228" t="s">
        <v>602</v>
      </c>
      <c r="I5228" t="s">
        <v>1129</v>
      </c>
      <c r="K5228">
        <v>302137</v>
      </c>
      <c r="L5228">
        <v>193914</v>
      </c>
      <c r="Q5228" t="s">
        <v>604</v>
      </c>
      <c r="U5228">
        <v>10</v>
      </c>
      <c r="V5228">
        <v>14</v>
      </c>
      <c r="X5228">
        <v>1098828</v>
      </c>
      <c r="Y5228" t="s">
        <v>122</v>
      </c>
      <c r="Z5228">
        <v>110</v>
      </c>
      <c r="AA5228" t="s">
        <v>123</v>
      </c>
      <c r="AB5228" t="s">
        <v>124</v>
      </c>
      <c r="AC5228">
        <v>241</v>
      </c>
    </row>
    <row r="5229" spans="1:29" x14ac:dyDescent="0.25">
      <c r="A5229">
        <v>345</v>
      </c>
      <c r="B5229">
        <v>345101</v>
      </c>
      <c r="C5229" t="s">
        <v>78</v>
      </c>
      <c r="D5229">
        <v>6150</v>
      </c>
      <c r="E5229">
        <v>37.049999999999997</v>
      </c>
      <c r="F5229" s="1">
        <v>41940</v>
      </c>
      <c r="G5229" t="s">
        <v>119</v>
      </c>
      <c r="H5229" t="s">
        <v>602</v>
      </c>
      <c r="I5229" t="s">
        <v>1130</v>
      </c>
      <c r="K5229">
        <v>302137</v>
      </c>
      <c r="L5229">
        <v>193914</v>
      </c>
      <c r="Q5229" t="s">
        <v>604</v>
      </c>
      <c r="U5229">
        <v>10</v>
      </c>
      <c r="V5229">
        <v>14</v>
      </c>
      <c r="X5229">
        <v>1098828</v>
      </c>
      <c r="Y5229" t="s">
        <v>122</v>
      </c>
      <c r="Z5229">
        <v>110</v>
      </c>
      <c r="AA5229" t="s">
        <v>123</v>
      </c>
      <c r="AB5229" t="s">
        <v>124</v>
      </c>
      <c r="AC5229">
        <v>242</v>
      </c>
    </row>
    <row r="5230" spans="1:29" x14ac:dyDescent="0.25">
      <c r="A5230">
        <v>345</v>
      </c>
      <c r="B5230">
        <v>345102</v>
      </c>
      <c r="C5230" t="s">
        <v>78</v>
      </c>
      <c r="D5230">
        <v>6150</v>
      </c>
      <c r="E5230">
        <v>110.88</v>
      </c>
      <c r="F5230" s="1">
        <v>41940</v>
      </c>
      <c r="G5230" t="s">
        <v>119</v>
      </c>
      <c r="H5230" t="s">
        <v>602</v>
      </c>
      <c r="I5230" t="s">
        <v>1131</v>
      </c>
      <c r="K5230">
        <v>302137</v>
      </c>
      <c r="L5230">
        <v>193914</v>
      </c>
      <c r="Q5230" t="s">
        <v>604</v>
      </c>
      <c r="U5230">
        <v>10</v>
      </c>
      <c r="V5230">
        <v>14</v>
      </c>
      <c r="X5230">
        <v>1098942</v>
      </c>
      <c r="Y5230" t="s">
        <v>122</v>
      </c>
      <c r="Z5230">
        <v>110</v>
      </c>
      <c r="AA5230" t="s">
        <v>123</v>
      </c>
      <c r="AB5230" t="s">
        <v>124</v>
      </c>
      <c r="AC5230">
        <v>270</v>
      </c>
    </row>
    <row r="5231" spans="1:29" x14ac:dyDescent="0.25">
      <c r="A5231">
        <v>345</v>
      </c>
      <c r="B5231">
        <v>345102</v>
      </c>
      <c r="C5231" t="s">
        <v>78</v>
      </c>
      <c r="D5231">
        <v>6150</v>
      </c>
      <c r="E5231">
        <v>37.049999999999997</v>
      </c>
      <c r="F5231" s="1">
        <v>41940</v>
      </c>
      <c r="G5231" t="s">
        <v>119</v>
      </c>
      <c r="H5231" t="s">
        <v>602</v>
      </c>
      <c r="I5231" t="s">
        <v>1132</v>
      </c>
      <c r="K5231">
        <v>302137</v>
      </c>
      <c r="L5231">
        <v>193914</v>
      </c>
      <c r="Q5231" t="s">
        <v>604</v>
      </c>
      <c r="U5231">
        <v>10</v>
      </c>
      <c r="V5231">
        <v>14</v>
      </c>
      <c r="X5231">
        <v>1099689</v>
      </c>
      <c r="Y5231" t="s">
        <v>122</v>
      </c>
      <c r="Z5231">
        <v>110</v>
      </c>
      <c r="AA5231" t="s">
        <v>123</v>
      </c>
      <c r="AB5231" t="s">
        <v>124</v>
      </c>
      <c r="AC5231">
        <v>685</v>
      </c>
    </row>
    <row r="5232" spans="1:29" x14ac:dyDescent="0.25">
      <c r="A5232">
        <v>345</v>
      </c>
      <c r="B5232">
        <v>345102</v>
      </c>
      <c r="C5232" t="s">
        <v>78</v>
      </c>
      <c r="D5232">
        <v>6150</v>
      </c>
      <c r="E5232">
        <v>240.83</v>
      </c>
      <c r="F5232" s="1">
        <v>41940</v>
      </c>
      <c r="G5232" t="s">
        <v>119</v>
      </c>
      <c r="H5232" t="s">
        <v>602</v>
      </c>
      <c r="I5232" t="s">
        <v>1133</v>
      </c>
      <c r="K5232">
        <v>302137</v>
      </c>
      <c r="L5232">
        <v>193914</v>
      </c>
      <c r="Q5232" t="s">
        <v>604</v>
      </c>
      <c r="U5232">
        <v>10</v>
      </c>
      <c r="V5232">
        <v>14</v>
      </c>
      <c r="X5232">
        <v>1099689</v>
      </c>
      <c r="Y5232" t="s">
        <v>122</v>
      </c>
      <c r="Z5232">
        <v>110</v>
      </c>
      <c r="AA5232" t="s">
        <v>123</v>
      </c>
      <c r="AB5232" t="s">
        <v>124</v>
      </c>
      <c r="AC5232">
        <v>686</v>
      </c>
    </row>
    <row r="5233" spans="1:29" x14ac:dyDescent="0.25">
      <c r="A5233">
        <v>345</v>
      </c>
      <c r="B5233">
        <v>345102</v>
      </c>
      <c r="C5233" t="s">
        <v>78</v>
      </c>
      <c r="D5233">
        <v>6150</v>
      </c>
      <c r="E5233">
        <v>222.3</v>
      </c>
      <c r="F5233" s="1">
        <v>41940</v>
      </c>
      <c r="G5233" t="s">
        <v>119</v>
      </c>
      <c r="H5233" t="s">
        <v>602</v>
      </c>
      <c r="I5233" t="s">
        <v>1134</v>
      </c>
      <c r="K5233">
        <v>302137</v>
      </c>
      <c r="L5233">
        <v>193914</v>
      </c>
      <c r="Q5233" t="s">
        <v>604</v>
      </c>
      <c r="U5233">
        <v>10</v>
      </c>
      <c r="V5233">
        <v>14</v>
      </c>
      <c r="X5233">
        <v>1099689</v>
      </c>
      <c r="Y5233" t="s">
        <v>122</v>
      </c>
      <c r="Z5233">
        <v>110</v>
      </c>
      <c r="AA5233" t="s">
        <v>123</v>
      </c>
      <c r="AB5233" t="s">
        <v>124</v>
      </c>
      <c r="AC5233">
        <v>687</v>
      </c>
    </row>
    <row r="5234" spans="1:29" x14ac:dyDescent="0.25">
      <c r="A5234">
        <v>345</v>
      </c>
      <c r="B5234">
        <v>345101</v>
      </c>
      <c r="C5234" t="s">
        <v>78</v>
      </c>
      <c r="D5234">
        <v>6150</v>
      </c>
      <c r="E5234">
        <v>37.049999999999997</v>
      </c>
      <c r="F5234" s="1">
        <v>41940</v>
      </c>
      <c r="G5234" t="s">
        <v>119</v>
      </c>
      <c r="H5234" t="s">
        <v>602</v>
      </c>
      <c r="I5234" t="s">
        <v>1135</v>
      </c>
      <c r="K5234">
        <v>302137</v>
      </c>
      <c r="L5234">
        <v>193914</v>
      </c>
      <c r="Q5234" t="s">
        <v>604</v>
      </c>
      <c r="U5234">
        <v>10</v>
      </c>
      <c r="V5234">
        <v>14</v>
      </c>
      <c r="X5234">
        <v>1099936</v>
      </c>
      <c r="Y5234" t="s">
        <v>122</v>
      </c>
      <c r="Z5234">
        <v>110</v>
      </c>
      <c r="AA5234" t="s">
        <v>123</v>
      </c>
      <c r="AB5234" t="s">
        <v>124</v>
      </c>
      <c r="AC5234">
        <v>736</v>
      </c>
    </row>
    <row r="5235" spans="1:29" x14ac:dyDescent="0.25">
      <c r="A5235">
        <v>345</v>
      </c>
      <c r="B5235">
        <v>345101</v>
      </c>
      <c r="C5235" t="s">
        <v>78</v>
      </c>
      <c r="D5235">
        <v>6150</v>
      </c>
      <c r="E5235">
        <v>148.19999999999999</v>
      </c>
      <c r="F5235" s="1">
        <v>41940</v>
      </c>
      <c r="G5235" t="s">
        <v>119</v>
      </c>
      <c r="H5235" t="s">
        <v>602</v>
      </c>
      <c r="I5235" t="s">
        <v>1136</v>
      </c>
      <c r="K5235">
        <v>302137</v>
      </c>
      <c r="L5235">
        <v>193914</v>
      </c>
      <c r="Q5235" t="s">
        <v>604</v>
      </c>
      <c r="U5235">
        <v>10</v>
      </c>
      <c r="V5235">
        <v>14</v>
      </c>
      <c r="X5235">
        <v>1099936</v>
      </c>
      <c r="Y5235" t="s">
        <v>122</v>
      </c>
      <c r="Z5235">
        <v>110</v>
      </c>
      <c r="AA5235" t="s">
        <v>123</v>
      </c>
      <c r="AB5235" t="s">
        <v>124</v>
      </c>
      <c r="AC5235">
        <v>737</v>
      </c>
    </row>
    <row r="5236" spans="1:29" x14ac:dyDescent="0.25">
      <c r="A5236">
        <v>345</v>
      </c>
      <c r="B5236">
        <v>345101</v>
      </c>
      <c r="C5236" t="s">
        <v>78</v>
      </c>
      <c r="D5236">
        <v>6150</v>
      </c>
      <c r="E5236">
        <v>148.19999999999999</v>
      </c>
      <c r="F5236" s="1">
        <v>41940</v>
      </c>
      <c r="G5236" t="s">
        <v>119</v>
      </c>
      <c r="H5236" t="s">
        <v>602</v>
      </c>
      <c r="I5236" t="s">
        <v>1137</v>
      </c>
      <c r="K5236">
        <v>302137</v>
      </c>
      <c r="L5236">
        <v>193914</v>
      </c>
      <c r="Q5236" t="s">
        <v>604</v>
      </c>
      <c r="U5236">
        <v>10</v>
      </c>
      <c r="V5236">
        <v>14</v>
      </c>
      <c r="X5236">
        <v>1099936</v>
      </c>
      <c r="Y5236" t="s">
        <v>122</v>
      </c>
      <c r="Z5236">
        <v>110</v>
      </c>
      <c r="AA5236" t="s">
        <v>123</v>
      </c>
      <c r="AB5236" t="s">
        <v>124</v>
      </c>
      <c r="AC5236">
        <v>738</v>
      </c>
    </row>
    <row r="5237" spans="1:29" x14ac:dyDescent="0.25">
      <c r="A5237">
        <v>345</v>
      </c>
      <c r="B5237">
        <v>345101</v>
      </c>
      <c r="C5237" t="s">
        <v>78</v>
      </c>
      <c r="D5237">
        <v>6150</v>
      </c>
      <c r="E5237">
        <v>296.39999999999998</v>
      </c>
      <c r="F5237" s="1">
        <v>41940</v>
      </c>
      <c r="G5237" t="s">
        <v>119</v>
      </c>
      <c r="H5237" t="s">
        <v>602</v>
      </c>
      <c r="I5237" t="s">
        <v>1138</v>
      </c>
      <c r="K5237">
        <v>302137</v>
      </c>
      <c r="L5237">
        <v>193914</v>
      </c>
      <c r="Q5237" t="s">
        <v>604</v>
      </c>
      <c r="U5237">
        <v>10</v>
      </c>
      <c r="V5237">
        <v>14</v>
      </c>
      <c r="X5237">
        <v>1099936</v>
      </c>
      <c r="Y5237" t="s">
        <v>122</v>
      </c>
      <c r="Z5237">
        <v>110</v>
      </c>
      <c r="AA5237" t="s">
        <v>123</v>
      </c>
      <c r="AB5237" t="s">
        <v>124</v>
      </c>
      <c r="AC5237">
        <v>739</v>
      </c>
    </row>
    <row r="5238" spans="1:29" x14ac:dyDescent="0.25">
      <c r="A5238">
        <v>345</v>
      </c>
      <c r="B5238">
        <v>345101</v>
      </c>
      <c r="C5238" t="s">
        <v>78</v>
      </c>
      <c r="D5238">
        <v>6150</v>
      </c>
      <c r="E5238">
        <v>37.049999999999997</v>
      </c>
      <c r="F5238" s="1">
        <v>41940</v>
      </c>
      <c r="G5238" t="s">
        <v>119</v>
      </c>
      <c r="H5238" t="s">
        <v>602</v>
      </c>
      <c r="I5238" t="s">
        <v>1139</v>
      </c>
      <c r="K5238">
        <v>302137</v>
      </c>
      <c r="L5238">
        <v>193914</v>
      </c>
      <c r="Q5238" t="s">
        <v>604</v>
      </c>
      <c r="U5238">
        <v>10</v>
      </c>
      <c r="V5238">
        <v>14</v>
      </c>
      <c r="X5238">
        <v>1099936</v>
      </c>
      <c r="Y5238" t="s">
        <v>122</v>
      </c>
      <c r="Z5238">
        <v>110</v>
      </c>
      <c r="AA5238" t="s">
        <v>123</v>
      </c>
      <c r="AB5238" t="s">
        <v>124</v>
      </c>
      <c r="AC5238">
        <v>740</v>
      </c>
    </row>
    <row r="5239" spans="1:29" x14ac:dyDescent="0.25">
      <c r="A5239">
        <v>345</v>
      </c>
      <c r="B5239">
        <v>345101</v>
      </c>
      <c r="C5239" t="s">
        <v>78</v>
      </c>
      <c r="D5239">
        <v>6150</v>
      </c>
      <c r="E5239">
        <v>148.19999999999999</v>
      </c>
      <c r="F5239" s="1">
        <v>41940</v>
      </c>
      <c r="G5239" t="s">
        <v>119</v>
      </c>
      <c r="H5239" t="s">
        <v>602</v>
      </c>
      <c r="I5239" t="s">
        <v>1140</v>
      </c>
      <c r="K5239">
        <v>302137</v>
      </c>
      <c r="L5239">
        <v>193914</v>
      </c>
      <c r="Q5239" t="s">
        <v>604</v>
      </c>
      <c r="U5239">
        <v>10</v>
      </c>
      <c r="V5239">
        <v>14</v>
      </c>
      <c r="X5239">
        <v>1099936</v>
      </c>
      <c r="Y5239" t="s">
        <v>122</v>
      </c>
      <c r="Z5239">
        <v>110</v>
      </c>
      <c r="AA5239" t="s">
        <v>123</v>
      </c>
      <c r="AB5239" t="s">
        <v>124</v>
      </c>
      <c r="AC5239">
        <v>741</v>
      </c>
    </row>
    <row r="5240" spans="1:29" x14ac:dyDescent="0.25">
      <c r="A5240">
        <v>345</v>
      </c>
      <c r="B5240">
        <v>345101</v>
      </c>
      <c r="C5240" t="s">
        <v>78</v>
      </c>
      <c r="D5240">
        <v>6150</v>
      </c>
      <c r="E5240">
        <v>37.049999999999997</v>
      </c>
      <c r="F5240" s="1">
        <v>41940</v>
      </c>
      <c r="G5240" t="s">
        <v>119</v>
      </c>
      <c r="H5240" t="s">
        <v>602</v>
      </c>
      <c r="I5240" t="s">
        <v>1141</v>
      </c>
      <c r="K5240">
        <v>302137</v>
      </c>
      <c r="L5240">
        <v>193914</v>
      </c>
      <c r="Q5240" t="s">
        <v>604</v>
      </c>
      <c r="U5240">
        <v>10</v>
      </c>
      <c r="V5240">
        <v>14</v>
      </c>
      <c r="X5240">
        <v>1099936</v>
      </c>
      <c r="Y5240" t="s">
        <v>122</v>
      </c>
      <c r="Z5240">
        <v>110</v>
      </c>
      <c r="AA5240" t="s">
        <v>123</v>
      </c>
      <c r="AB5240" t="s">
        <v>124</v>
      </c>
      <c r="AC5240">
        <v>742</v>
      </c>
    </row>
    <row r="5241" spans="1:29" x14ac:dyDescent="0.25">
      <c r="A5241">
        <v>345</v>
      </c>
      <c r="B5241">
        <v>345102</v>
      </c>
      <c r="C5241" t="s">
        <v>78</v>
      </c>
      <c r="D5241">
        <v>6150</v>
      </c>
      <c r="E5241">
        <v>-222.3</v>
      </c>
      <c r="F5241" s="1">
        <v>41940</v>
      </c>
      <c r="G5241" t="s">
        <v>119</v>
      </c>
      <c r="H5241" t="s">
        <v>602</v>
      </c>
      <c r="K5241">
        <v>302138</v>
      </c>
      <c r="L5241">
        <v>193914</v>
      </c>
      <c r="Q5241" t="s">
        <v>737</v>
      </c>
      <c r="U5241">
        <v>10</v>
      </c>
      <c r="V5241">
        <v>14</v>
      </c>
      <c r="X5241">
        <v>1098821</v>
      </c>
      <c r="Y5241" t="s">
        <v>122</v>
      </c>
      <c r="Z5241">
        <v>110</v>
      </c>
      <c r="AA5241" t="s">
        <v>123</v>
      </c>
      <c r="AB5241" t="s">
        <v>124</v>
      </c>
      <c r="AC5241">
        <v>439</v>
      </c>
    </row>
    <row r="5242" spans="1:29" x14ac:dyDescent="0.25">
      <c r="A5242">
        <v>345</v>
      </c>
      <c r="B5242">
        <v>345102</v>
      </c>
      <c r="C5242" t="s">
        <v>78</v>
      </c>
      <c r="D5242">
        <v>6150</v>
      </c>
      <c r="E5242">
        <v>-299.7</v>
      </c>
      <c r="F5242" s="1">
        <v>41940</v>
      </c>
      <c r="G5242" t="s">
        <v>119</v>
      </c>
      <c r="H5242" t="s">
        <v>602</v>
      </c>
      <c r="K5242">
        <v>302138</v>
      </c>
      <c r="L5242">
        <v>193914</v>
      </c>
      <c r="Q5242" t="s">
        <v>737</v>
      </c>
      <c r="U5242">
        <v>10</v>
      </c>
      <c r="V5242">
        <v>14</v>
      </c>
      <c r="X5242">
        <v>1098822</v>
      </c>
      <c r="Y5242" t="s">
        <v>122</v>
      </c>
      <c r="Z5242">
        <v>110</v>
      </c>
      <c r="AA5242" t="s">
        <v>123</v>
      </c>
      <c r="AB5242" t="s">
        <v>124</v>
      </c>
      <c r="AC5242">
        <v>440</v>
      </c>
    </row>
    <row r="5243" spans="1:29" x14ac:dyDescent="0.25">
      <c r="A5243">
        <v>345</v>
      </c>
      <c r="B5243">
        <v>345102</v>
      </c>
      <c r="C5243" t="s">
        <v>78</v>
      </c>
      <c r="D5243">
        <v>6150</v>
      </c>
      <c r="E5243">
        <v>-815.1</v>
      </c>
      <c r="F5243" s="1">
        <v>41940</v>
      </c>
      <c r="G5243" t="s">
        <v>119</v>
      </c>
      <c r="H5243" t="s">
        <v>602</v>
      </c>
      <c r="K5243">
        <v>302138</v>
      </c>
      <c r="L5243">
        <v>193914</v>
      </c>
      <c r="Q5243" t="s">
        <v>737</v>
      </c>
      <c r="U5243">
        <v>10</v>
      </c>
      <c r="V5243">
        <v>14</v>
      </c>
      <c r="X5243">
        <v>1098824</v>
      </c>
      <c r="Y5243" t="s">
        <v>122</v>
      </c>
      <c r="Z5243">
        <v>110</v>
      </c>
      <c r="AA5243" t="s">
        <v>123</v>
      </c>
      <c r="AB5243" t="s">
        <v>124</v>
      </c>
      <c r="AC5243">
        <v>441</v>
      </c>
    </row>
    <row r="5244" spans="1:29" x14ac:dyDescent="0.25">
      <c r="A5244">
        <v>345</v>
      </c>
      <c r="B5244">
        <v>345102</v>
      </c>
      <c r="C5244" t="s">
        <v>78</v>
      </c>
      <c r="D5244">
        <v>6150</v>
      </c>
      <c r="E5244">
        <v>-148.19999999999999</v>
      </c>
      <c r="F5244" s="1">
        <v>41940</v>
      </c>
      <c r="G5244" t="s">
        <v>119</v>
      </c>
      <c r="H5244" t="s">
        <v>602</v>
      </c>
      <c r="K5244">
        <v>302138</v>
      </c>
      <c r="L5244">
        <v>193914</v>
      </c>
      <c r="Q5244" t="s">
        <v>737</v>
      </c>
      <c r="U5244">
        <v>10</v>
      </c>
      <c r="V5244">
        <v>14</v>
      </c>
      <c r="X5244">
        <v>1098825</v>
      </c>
      <c r="Y5244" t="s">
        <v>122</v>
      </c>
      <c r="Z5244">
        <v>110</v>
      </c>
      <c r="AA5244" t="s">
        <v>123</v>
      </c>
      <c r="AB5244" t="s">
        <v>124</v>
      </c>
      <c r="AC5244">
        <v>442</v>
      </c>
    </row>
    <row r="5245" spans="1:29" x14ac:dyDescent="0.25">
      <c r="A5245">
        <v>345</v>
      </c>
      <c r="B5245">
        <v>345101</v>
      </c>
      <c r="C5245" t="s">
        <v>78</v>
      </c>
      <c r="D5245">
        <v>6150</v>
      </c>
      <c r="E5245">
        <v>-852.15</v>
      </c>
      <c r="F5245" s="1">
        <v>41940</v>
      </c>
      <c r="G5245" t="s">
        <v>119</v>
      </c>
      <c r="H5245" t="s">
        <v>602</v>
      </c>
      <c r="K5245">
        <v>302138</v>
      </c>
      <c r="L5245">
        <v>193914</v>
      </c>
      <c r="Q5245" t="s">
        <v>737</v>
      </c>
      <c r="U5245">
        <v>10</v>
      </c>
      <c r="V5245">
        <v>14</v>
      </c>
      <c r="X5245">
        <v>1098828</v>
      </c>
      <c r="Y5245" t="s">
        <v>122</v>
      </c>
      <c r="Z5245">
        <v>110</v>
      </c>
      <c r="AA5245" t="s">
        <v>123</v>
      </c>
      <c r="AB5245" t="s">
        <v>124</v>
      </c>
      <c r="AC5245">
        <v>443</v>
      </c>
    </row>
    <row r="5246" spans="1:29" x14ac:dyDescent="0.25">
      <c r="A5246">
        <v>345</v>
      </c>
      <c r="B5246">
        <v>345102</v>
      </c>
      <c r="C5246" t="s">
        <v>78</v>
      </c>
      <c r="D5246">
        <v>6150</v>
      </c>
      <c r="E5246">
        <v>-110.88</v>
      </c>
      <c r="F5246" s="1">
        <v>41940</v>
      </c>
      <c r="G5246" t="s">
        <v>119</v>
      </c>
      <c r="H5246" t="s">
        <v>602</v>
      </c>
      <c r="K5246">
        <v>302138</v>
      </c>
      <c r="L5246">
        <v>193914</v>
      </c>
      <c r="Q5246" t="s">
        <v>737</v>
      </c>
      <c r="U5246">
        <v>10</v>
      </c>
      <c r="V5246">
        <v>14</v>
      </c>
      <c r="X5246">
        <v>1098942</v>
      </c>
      <c r="Y5246" t="s">
        <v>122</v>
      </c>
      <c r="Z5246">
        <v>110</v>
      </c>
      <c r="AA5246" t="s">
        <v>123</v>
      </c>
      <c r="AB5246" t="s">
        <v>124</v>
      </c>
      <c r="AC5246">
        <v>542</v>
      </c>
    </row>
    <row r="5247" spans="1:29" x14ac:dyDescent="0.25">
      <c r="A5247">
        <v>345</v>
      </c>
      <c r="B5247">
        <v>345102</v>
      </c>
      <c r="C5247" t="s">
        <v>78</v>
      </c>
      <c r="D5247">
        <v>6150</v>
      </c>
      <c r="E5247">
        <v>-500.18</v>
      </c>
      <c r="F5247" s="1">
        <v>41940</v>
      </c>
      <c r="G5247" t="s">
        <v>119</v>
      </c>
      <c r="H5247" t="s">
        <v>602</v>
      </c>
      <c r="K5247">
        <v>302138</v>
      </c>
      <c r="L5247">
        <v>193914</v>
      </c>
      <c r="Q5247" t="s">
        <v>737</v>
      </c>
      <c r="U5247">
        <v>10</v>
      </c>
      <c r="V5247">
        <v>14</v>
      </c>
      <c r="X5247">
        <v>1099689</v>
      </c>
      <c r="Y5247" t="s">
        <v>122</v>
      </c>
      <c r="Z5247">
        <v>110</v>
      </c>
      <c r="AA5247" t="s">
        <v>123</v>
      </c>
      <c r="AB5247" t="s">
        <v>124</v>
      </c>
      <c r="AC5247">
        <v>1472</v>
      </c>
    </row>
    <row r="5248" spans="1:29" x14ac:dyDescent="0.25">
      <c r="A5248">
        <v>345</v>
      </c>
      <c r="B5248">
        <v>345101</v>
      </c>
      <c r="C5248" t="s">
        <v>78</v>
      </c>
      <c r="D5248">
        <v>6150</v>
      </c>
      <c r="E5248">
        <v>-852.15</v>
      </c>
      <c r="F5248" s="1">
        <v>41940</v>
      </c>
      <c r="G5248" t="s">
        <v>119</v>
      </c>
      <c r="H5248" t="s">
        <v>602</v>
      </c>
      <c r="K5248">
        <v>302138</v>
      </c>
      <c r="L5248">
        <v>193914</v>
      </c>
      <c r="Q5248" t="s">
        <v>737</v>
      </c>
      <c r="U5248">
        <v>10</v>
      </c>
      <c r="V5248">
        <v>14</v>
      </c>
      <c r="X5248">
        <v>1099936</v>
      </c>
      <c r="Y5248" t="s">
        <v>122</v>
      </c>
      <c r="Z5248">
        <v>110</v>
      </c>
      <c r="AA5248" t="s">
        <v>123</v>
      </c>
      <c r="AB5248" t="s">
        <v>124</v>
      </c>
      <c r="AC5248">
        <v>1579</v>
      </c>
    </row>
    <row r="5249" spans="1:29" x14ac:dyDescent="0.25">
      <c r="A5249">
        <v>345</v>
      </c>
      <c r="B5249">
        <v>345101</v>
      </c>
      <c r="C5249" t="s">
        <v>78</v>
      </c>
      <c r="D5249">
        <v>6150</v>
      </c>
      <c r="E5249">
        <v>844</v>
      </c>
      <c r="F5249" s="1">
        <v>41943</v>
      </c>
      <c r="G5249" t="s">
        <v>119</v>
      </c>
      <c r="H5249" t="s">
        <v>1142</v>
      </c>
      <c r="I5249" t="s">
        <v>1142</v>
      </c>
      <c r="K5249">
        <v>302105</v>
      </c>
      <c r="L5249">
        <v>193613</v>
      </c>
      <c r="P5249" t="s">
        <v>126</v>
      </c>
      <c r="Q5249" t="s">
        <v>170</v>
      </c>
      <c r="U5249">
        <v>10</v>
      </c>
      <c r="V5249">
        <v>14</v>
      </c>
      <c r="Y5249" t="s">
        <v>122</v>
      </c>
      <c r="Z5249">
        <v>102</v>
      </c>
      <c r="AA5249" t="s">
        <v>123</v>
      </c>
      <c r="AB5249" t="s">
        <v>124</v>
      </c>
      <c r="AC5249">
        <v>294</v>
      </c>
    </row>
    <row r="5250" spans="1:29" x14ac:dyDescent="0.25">
      <c r="A5250">
        <v>345</v>
      </c>
      <c r="B5250">
        <v>345102</v>
      </c>
      <c r="C5250" t="s">
        <v>78</v>
      </c>
      <c r="D5250">
        <v>6150</v>
      </c>
      <c r="E5250">
        <v>3208</v>
      </c>
      <c r="F5250" s="1">
        <v>41943</v>
      </c>
      <c r="G5250" t="s">
        <v>119</v>
      </c>
      <c r="H5250" t="s">
        <v>1142</v>
      </c>
      <c r="I5250" t="s">
        <v>1142</v>
      </c>
      <c r="K5250">
        <v>302105</v>
      </c>
      <c r="L5250">
        <v>193613</v>
      </c>
      <c r="P5250" t="s">
        <v>126</v>
      </c>
      <c r="Q5250" t="s">
        <v>170</v>
      </c>
      <c r="U5250">
        <v>10</v>
      </c>
      <c r="V5250">
        <v>14</v>
      </c>
      <c r="Y5250" t="s">
        <v>122</v>
      </c>
      <c r="Z5250">
        <v>102</v>
      </c>
      <c r="AA5250" t="s">
        <v>123</v>
      </c>
      <c r="AB5250" t="s">
        <v>124</v>
      </c>
      <c r="AC5250">
        <v>296</v>
      </c>
    </row>
    <row r="5251" spans="1:29" x14ac:dyDescent="0.25">
      <c r="A5251">
        <v>345</v>
      </c>
      <c r="B5251">
        <v>345101</v>
      </c>
      <c r="C5251" t="s">
        <v>78</v>
      </c>
      <c r="D5251">
        <v>6150</v>
      </c>
      <c r="E5251">
        <v>323.69</v>
      </c>
      <c r="F5251" s="1">
        <v>41943</v>
      </c>
      <c r="G5251" t="s">
        <v>119</v>
      </c>
      <c r="H5251" t="s">
        <v>701</v>
      </c>
      <c r="I5251" t="s">
        <v>702</v>
      </c>
      <c r="K5251">
        <v>302154</v>
      </c>
      <c r="L5251">
        <v>193949</v>
      </c>
      <c r="Q5251" t="s">
        <v>703</v>
      </c>
      <c r="U5251">
        <v>10</v>
      </c>
      <c r="V5251">
        <v>14</v>
      </c>
      <c r="X5251">
        <v>1099720</v>
      </c>
      <c r="Y5251" t="s">
        <v>122</v>
      </c>
      <c r="Z5251">
        <v>333</v>
      </c>
      <c r="AA5251" t="s">
        <v>123</v>
      </c>
      <c r="AB5251" t="s">
        <v>124</v>
      </c>
      <c r="AC5251">
        <v>597</v>
      </c>
    </row>
    <row r="5252" spans="1:29" x14ac:dyDescent="0.25">
      <c r="A5252">
        <v>345</v>
      </c>
      <c r="B5252">
        <v>345102</v>
      </c>
      <c r="C5252" t="s">
        <v>78</v>
      </c>
      <c r="D5252">
        <v>6150</v>
      </c>
      <c r="E5252">
        <v>2837.33</v>
      </c>
      <c r="F5252" s="1">
        <v>41943</v>
      </c>
      <c r="G5252" t="s">
        <v>119</v>
      </c>
      <c r="H5252" t="s">
        <v>701</v>
      </c>
      <c r="I5252" t="s">
        <v>702</v>
      </c>
      <c r="K5252">
        <v>302154</v>
      </c>
      <c r="L5252">
        <v>193949</v>
      </c>
      <c r="Q5252" t="s">
        <v>703</v>
      </c>
      <c r="U5252">
        <v>10</v>
      </c>
      <c r="V5252">
        <v>14</v>
      </c>
      <c r="X5252">
        <v>1099720</v>
      </c>
      <c r="Y5252" t="s">
        <v>122</v>
      </c>
      <c r="Z5252">
        <v>333</v>
      </c>
      <c r="AA5252" t="s">
        <v>123</v>
      </c>
      <c r="AB5252" t="s">
        <v>124</v>
      </c>
      <c r="AC5252">
        <v>598</v>
      </c>
    </row>
    <row r="5253" spans="1:29" x14ac:dyDescent="0.25">
      <c r="A5253">
        <v>345</v>
      </c>
      <c r="B5253">
        <v>345101</v>
      </c>
      <c r="C5253" t="s">
        <v>78</v>
      </c>
      <c r="D5253">
        <v>6150</v>
      </c>
      <c r="E5253">
        <v>171.52</v>
      </c>
      <c r="F5253" s="1">
        <v>41943</v>
      </c>
      <c r="G5253" t="s">
        <v>119</v>
      </c>
      <c r="H5253" t="s">
        <v>602</v>
      </c>
      <c r="I5253" t="s">
        <v>1143</v>
      </c>
      <c r="K5253">
        <v>302162</v>
      </c>
      <c r="L5253">
        <v>193987</v>
      </c>
      <c r="Q5253" t="s">
        <v>604</v>
      </c>
      <c r="U5253">
        <v>10</v>
      </c>
      <c r="V5253">
        <v>14</v>
      </c>
      <c r="X5253">
        <v>1099720</v>
      </c>
      <c r="Y5253" t="s">
        <v>122</v>
      </c>
      <c r="Z5253">
        <v>110</v>
      </c>
      <c r="AA5253" t="s">
        <v>123</v>
      </c>
      <c r="AB5253" t="s">
        <v>124</v>
      </c>
      <c r="AC5253">
        <v>556</v>
      </c>
    </row>
    <row r="5254" spans="1:29" x14ac:dyDescent="0.25">
      <c r="A5254">
        <v>345</v>
      </c>
      <c r="B5254">
        <v>345102</v>
      </c>
      <c r="C5254" t="s">
        <v>78</v>
      </c>
      <c r="D5254">
        <v>6150</v>
      </c>
      <c r="E5254">
        <v>171.52</v>
      </c>
      <c r="F5254" s="1">
        <v>41943</v>
      </c>
      <c r="G5254" t="s">
        <v>119</v>
      </c>
      <c r="H5254" t="s">
        <v>602</v>
      </c>
      <c r="I5254" t="s">
        <v>1144</v>
      </c>
      <c r="K5254">
        <v>302162</v>
      </c>
      <c r="L5254">
        <v>193987</v>
      </c>
      <c r="Q5254" t="s">
        <v>604</v>
      </c>
      <c r="U5254">
        <v>10</v>
      </c>
      <c r="V5254">
        <v>14</v>
      </c>
      <c r="X5254">
        <v>1099720</v>
      </c>
      <c r="Y5254" t="s">
        <v>122</v>
      </c>
      <c r="Z5254">
        <v>110</v>
      </c>
      <c r="AA5254" t="s">
        <v>123</v>
      </c>
      <c r="AB5254" t="s">
        <v>124</v>
      </c>
      <c r="AC5254">
        <v>557</v>
      </c>
    </row>
    <row r="5255" spans="1:29" x14ac:dyDescent="0.25">
      <c r="A5255">
        <v>345</v>
      </c>
      <c r="B5255">
        <v>345102</v>
      </c>
      <c r="C5255" t="s">
        <v>78</v>
      </c>
      <c r="D5255">
        <v>6150</v>
      </c>
      <c r="E5255">
        <v>171.52</v>
      </c>
      <c r="F5255" s="1">
        <v>41943</v>
      </c>
      <c r="G5255" t="s">
        <v>119</v>
      </c>
      <c r="H5255" t="s">
        <v>602</v>
      </c>
      <c r="I5255" t="s">
        <v>1145</v>
      </c>
      <c r="K5255">
        <v>302162</v>
      </c>
      <c r="L5255">
        <v>193987</v>
      </c>
      <c r="Q5255" t="s">
        <v>604</v>
      </c>
      <c r="U5255">
        <v>10</v>
      </c>
      <c r="V5255">
        <v>14</v>
      </c>
      <c r="X5255">
        <v>1099720</v>
      </c>
      <c r="Y5255" t="s">
        <v>122</v>
      </c>
      <c r="Z5255">
        <v>110</v>
      </c>
      <c r="AA5255" t="s">
        <v>123</v>
      </c>
      <c r="AB5255" t="s">
        <v>124</v>
      </c>
      <c r="AC5255">
        <v>558</v>
      </c>
    </row>
    <row r="5256" spans="1:29" x14ac:dyDescent="0.25">
      <c r="A5256">
        <v>345</v>
      </c>
      <c r="B5256">
        <v>345101</v>
      </c>
      <c r="C5256" t="s">
        <v>78</v>
      </c>
      <c r="D5256">
        <v>6150</v>
      </c>
      <c r="E5256">
        <v>85.76</v>
      </c>
      <c r="F5256" s="1">
        <v>41943</v>
      </c>
      <c r="G5256" t="s">
        <v>119</v>
      </c>
      <c r="H5256" t="s">
        <v>602</v>
      </c>
      <c r="I5256" t="s">
        <v>1146</v>
      </c>
      <c r="K5256">
        <v>302162</v>
      </c>
      <c r="L5256">
        <v>193987</v>
      </c>
      <c r="Q5256" t="s">
        <v>604</v>
      </c>
      <c r="U5256">
        <v>10</v>
      </c>
      <c r="V5256">
        <v>14</v>
      </c>
      <c r="X5256">
        <v>1099720</v>
      </c>
      <c r="Y5256" t="s">
        <v>122</v>
      </c>
      <c r="Z5256">
        <v>110</v>
      </c>
      <c r="AA5256" t="s">
        <v>123</v>
      </c>
      <c r="AB5256" t="s">
        <v>124</v>
      </c>
      <c r="AC5256">
        <v>559</v>
      </c>
    </row>
    <row r="5257" spans="1:29" x14ac:dyDescent="0.25">
      <c r="A5257">
        <v>345</v>
      </c>
      <c r="B5257">
        <v>345101</v>
      </c>
      <c r="C5257" t="s">
        <v>78</v>
      </c>
      <c r="D5257">
        <v>6150</v>
      </c>
      <c r="E5257">
        <v>42.88</v>
      </c>
      <c r="F5257" s="1">
        <v>41943</v>
      </c>
      <c r="G5257" t="s">
        <v>119</v>
      </c>
      <c r="H5257" t="s">
        <v>602</v>
      </c>
      <c r="I5257" t="s">
        <v>1147</v>
      </c>
      <c r="K5257">
        <v>302162</v>
      </c>
      <c r="L5257">
        <v>193987</v>
      </c>
      <c r="Q5257" t="s">
        <v>604</v>
      </c>
      <c r="U5257">
        <v>10</v>
      </c>
      <c r="V5257">
        <v>14</v>
      </c>
      <c r="X5257">
        <v>1099720</v>
      </c>
      <c r="Y5257" t="s">
        <v>122</v>
      </c>
      <c r="Z5257">
        <v>110</v>
      </c>
      <c r="AA5257" t="s">
        <v>123</v>
      </c>
      <c r="AB5257" t="s">
        <v>124</v>
      </c>
      <c r="AC5257">
        <v>560</v>
      </c>
    </row>
    <row r="5258" spans="1:29" x14ac:dyDescent="0.25">
      <c r="A5258">
        <v>345</v>
      </c>
      <c r="B5258">
        <v>345101</v>
      </c>
      <c r="C5258" t="s">
        <v>78</v>
      </c>
      <c r="D5258">
        <v>6150</v>
      </c>
      <c r="E5258">
        <v>171.52</v>
      </c>
      <c r="F5258" s="1">
        <v>41943</v>
      </c>
      <c r="G5258" t="s">
        <v>119</v>
      </c>
      <c r="H5258" t="s">
        <v>602</v>
      </c>
      <c r="I5258" t="s">
        <v>1148</v>
      </c>
      <c r="K5258">
        <v>302162</v>
      </c>
      <c r="L5258">
        <v>193987</v>
      </c>
      <c r="Q5258" t="s">
        <v>604</v>
      </c>
      <c r="U5258">
        <v>10</v>
      </c>
      <c r="V5258">
        <v>14</v>
      </c>
      <c r="X5258">
        <v>1099720</v>
      </c>
      <c r="Y5258" t="s">
        <v>122</v>
      </c>
      <c r="Z5258">
        <v>110</v>
      </c>
      <c r="AA5258" t="s">
        <v>123</v>
      </c>
      <c r="AB5258" t="s">
        <v>124</v>
      </c>
      <c r="AC5258">
        <v>561</v>
      </c>
    </row>
    <row r="5259" spans="1:29" x14ac:dyDescent="0.25">
      <c r="A5259">
        <v>345</v>
      </c>
      <c r="B5259">
        <v>345101</v>
      </c>
      <c r="C5259" t="s">
        <v>78</v>
      </c>
      <c r="D5259">
        <v>6150</v>
      </c>
      <c r="E5259">
        <v>42.88</v>
      </c>
      <c r="F5259" s="1">
        <v>41943</v>
      </c>
      <c r="G5259" t="s">
        <v>119</v>
      </c>
      <c r="H5259" t="s">
        <v>602</v>
      </c>
      <c r="I5259" t="s">
        <v>1149</v>
      </c>
      <c r="K5259">
        <v>302162</v>
      </c>
      <c r="L5259">
        <v>193987</v>
      </c>
      <c r="Q5259" t="s">
        <v>604</v>
      </c>
      <c r="U5259">
        <v>10</v>
      </c>
      <c r="V5259">
        <v>14</v>
      </c>
      <c r="X5259">
        <v>1099720</v>
      </c>
      <c r="Y5259" t="s">
        <v>122</v>
      </c>
      <c r="Z5259">
        <v>110</v>
      </c>
      <c r="AA5259" t="s">
        <v>123</v>
      </c>
      <c r="AB5259" t="s">
        <v>124</v>
      </c>
      <c r="AC5259">
        <v>562</v>
      </c>
    </row>
    <row r="5260" spans="1:29" x14ac:dyDescent="0.25">
      <c r="A5260">
        <v>345</v>
      </c>
      <c r="B5260">
        <v>345101</v>
      </c>
      <c r="C5260" t="s">
        <v>78</v>
      </c>
      <c r="D5260">
        <v>6150</v>
      </c>
      <c r="E5260">
        <v>171.52</v>
      </c>
      <c r="F5260" s="1">
        <v>41943</v>
      </c>
      <c r="G5260" t="s">
        <v>119</v>
      </c>
      <c r="H5260" t="s">
        <v>602</v>
      </c>
      <c r="I5260" t="s">
        <v>1150</v>
      </c>
      <c r="K5260">
        <v>302162</v>
      </c>
      <c r="L5260">
        <v>193987</v>
      </c>
      <c r="Q5260" t="s">
        <v>604</v>
      </c>
      <c r="U5260">
        <v>10</v>
      </c>
      <c r="V5260">
        <v>14</v>
      </c>
      <c r="X5260">
        <v>1099720</v>
      </c>
      <c r="Y5260" t="s">
        <v>122</v>
      </c>
      <c r="Z5260">
        <v>110</v>
      </c>
      <c r="AA5260" t="s">
        <v>123</v>
      </c>
      <c r="AB5260" t="s">
        <v>124</v>
      </c>
      <c r="AC5260">
        <v>563</v>
      </c>
    </row>
    <row r="5261" spans="1:29" x14ac:dyDescent="0.25">
      <c r="A5261">
        <v>345</v>
      </c>
      <c r="B5261">
        <v>345101</v>
      </c>
      <c r="C5261" t="s">
        <v>78</v>
      </c>
      <c r="D5261">
        <v>6150</v>
      </c>
      <c r="E5261">
        <v>257.27999999999997</v>
      </c>
      <c r="F5261" s="1">
        <v>41943</v>
      </c>
      <c r="G5261" t="s">
        <v>119</v>
      </c>
      <c r="H5261" t="s">
        <v>602</v>
      </c>
      <c r="I5261" t="s">
        <v>1151</v>
      </c>
      <c r="K5261">
        <v>302162</v>
      </c>
      <c r="L5261">
        <v>193987</v>
      </c>
      <c r="Q5261" t="s">
        <v>604</v>
      </c>
      <c r="U5261">
        <v>10</v>
      </c>
      <c r="V5261">
        <v>14</v>
      </c>
      <c r="X5261">
        <v>1099720</v>
      </c>
      <c r="Y5261" t="s">
        <v>122</v>
      </c>
      <c r="Z5261">
        <v>110</v>
      </c>
      <c r="AA5261" t="s">
        <v>123</v>
      </c>
      <c r="AB5261" t="s">
        <v>124</v>
      </c>
      <c r="AC5261">
        <v>564</v>
      </c>
    </row>
    <row r="5262" spans="1:29" x14ac:dyDescent="0.25">
      <c r="A5262">
        <v>345</v>
      </c>
      <c r="B5262">
        <v>345101</v>
      </c>
      <c r="C5262" t="s">
        <v>78</v>
      </c>
      <c r="D5262">
        <v>6150</v>
      </c>
      <c r="E5262">
        <v>171.52</v>
      </c>
      <c r="F5262" s="1">
        <v>41943</v>
      </c>
      <c r="G5262" t="s">
        <v>119</v>
      </c>
      <c r="H5262" t="s">
        <v>602</v>
      </c>
      <c r="I5262" t="s">
        <v>1152</v>
      </c>
      <c r="K5262">
        <v>302162</v>
      </c>
      <c r="L5262">
        <v>193987</v>
      </c>
      <c r="Q5262" t="s">
        <v>604</v>
      </c>
      <c r="U5262">
        <v>10</v>
      </c>
      <c r="V5262">
        <v>14</v>
      </c>
      <c r="X5262">
        <v>1099720</v>
      </c>
      <c r="Y5262" t="s">
        <v>122</v>
      </c>
      <c r="Z5262">
        <v>110</v>
      </c>
      <c r="AA5262" t="s">
        <v>123</v>
      </c>
      <c r="AB5262" t="s">
        <v>124</v>
      </c>
      <c r="AC5262">
        <v>565</v>
      </c>
    </row>
    <row r="5263" spans="1:29" x14ac:dyDescent="0.25">
      <c r="A5263">
        <v>345</v>
      </c>
      <c r="B5263">
        <v>345101</v>
      </c>
      <c r="C5263" t="s">
        <v>78</v>
      </c>
      <c r="D5263">
        <v>6150</v>
      </c>
      <c r="E5263">
        <v>85.76</v>
      </c>
      <c r="F5263" s="1">
        <v>41943</v>
      </c>
      <c r="G5263" t="s">
        <v>119</v>
      </c>
      <c r="H5263" t="s">
        <v>602</v>
      </c>
      <c r="I5263" t="s">
        <v>1153</v>
      </c>
      <c r="K5263">
        <v>302162</v>
      </c>
      <c r="L5263">
        <v>193987</v>
      </c>
      <c r="Q5263" t="s">
        <v>604</v>
      </c>
      <c r="U5263">
        <v>10</v>
      </c>
      <c r="V5263">
        <v>14</v>
      </c>
      <c r="X5263">
        <v>1099720</v>
      </c>
      <c r="Y5263" t="s">
        <v>122</v>
      </c>
      <c r="Z5263">
        <v>110</v>
      </c>
      <c r="AA5263" t="s">
        <v>123</v>
      </c>
      <c r="AB5263" t="s">
        <v>124</v>
      </c>
      <c r="AC5263">
        <v>566</v>
      </c>
    </row>
    <row r="5264" spans="1:29" x14ac:dyDescent="0.25">
      <c r="A5264">
        <v>345</v>
      </c>
      <c r="B5264">
        <v>345101</v>
      </c>
      <c r="C5264" t="s">
        <v>78</v>
      </c>
      <c r="D5264">
        <v>6150</v>
      </c>
      <c r="E5264">
        <v>171.52</v>
      </c>
      <c r="F5264" s="1">
        <v>41943</v>
      </c>
      <c r="G5264" t="s">
        <v>119</v>
      </c>
      <c r="H5264" t="s">
        <v>602</v>
      </c>
      <c r="I5264" t="s">
        <v>1154</v>
      </c>
      <c r="K5264">
        <v>302162</v>
      </c>
      <c r="L5264">
        <v>193987</v>
      </c>
      <c r="Q5264" t="s">
        <v>604</v>
      </c>
      <c r="U5264">
        <v>10</v>
      </c>
      <c r="V5264">
        <v>14</v>
      </c>
      <c r="X5264">
        <v>1099720</v>
      </c>
      <c r="Y5264" t="s">
        <v>122</v>
      </c>
      <c r="Z5264">
        <v>110</v>
      </c>
      <c r="AA5264" t="s">
        <v>123</v>
      </c>
      <c r="AB5264" t="s">
        <v>124</v>
      </c>
      <c r="AC5264">
        <v>567</v>
      </c>
    </row>
    <row r="5265" spans="1:29" x14ac:dyDescent="0.25">
      <c r="A5265">
        <v>345</v>
      </c>
      <c r="B5265">
        <v>345101</v>
      </c>
      <c r="C5265" t="s">
        <v>78</v>
      </c>
      <c r="D5265">
        <v>6150</v>
      </c>
      <c r="E5265">
        <v>128.63999999999999</v>
      </c>
      <c r="F5265" s="1">
        <v>41943</v>
      </c>
      <c r="G5265" t="s">
        <v>119</v>
      </c>
      <c r="H5265" t="s">
        <v>602</v>
      </c>
      <c r="I5265" t="s">
        <v>1155</v>
      </c>
      <c r="K5265">
        <v>302162</v>
      </c>
      <c r="L5265">
        <v>193987</v>
      </c>
      <c r="Q5265" t="s">
        <v>604</v>
      </c>
      <c r="U5265">
        <v>10</v>
      </c>
      <c r="V5265">
        <v>14</v>
      </c>
      <c r="X5265">
        <v>1099720</v>
      </c>
      <c r="Y5265" t="s">
        <v>122</v>
      </c>
      <c r="Z5265">
        <v>110</v>
      </c>
      <c r="AA5265" t="s">
        <v>123</v>
      </c>
      <c r="AB5265" t="s">
        <v>124</v>
      </c>
      <c r="AC5265">
        <v>568</v>
      </c>
    </row>
    <row r="5266" spans="1:29" x14ac:dyDescent="0.25">
      <c r="A5266">
        <v>345</v>
      </c>
      <c r="B5266">
        <v>345102</v>
      </c>
      <c r="C5266" t="s">
        <v>78</v>
      </c>
      <c r="D5266">
        <v>6150</v>
      </c>
      <c r="E5266">
        <v>279.72000000000003</v>
      </c>
      <c r="F5266" s="1">
        <v>41943</v>
      </c>
      <c r="G5266" t="s">
        <v>119</v>
      </c>
      <c r="H5266" t="s">
        <v>1156</v>
      </c>
      <c r="I5266" t="s">
        <v>1157</v>
      </c>
      <c r="K5266">
        <v>302226</v>
      </c>
      <c r="L5266">
        <v>194312</v>
      </c>
      <c r="Q5266" t="s">
        <v>604</v>
      </c>
      <c r="U5266">
        <v>10</v>
      </c>
      <c r="V5266">
        <v>14</v>
      </c>
      <c r="Y5266" t="s">
        <v>122</v>
      </c>
      <c r="Z5266">
        <v>103</v>
      </c>
      <c r="AA5266" t="s">
        <v>123</v>
      </c>
      <c r="AB5266" t="s">
        <v>124</v>
      </c>
      <c r="AC5266">
        <v>33</v>
      </c>
    </row>
    <row r="5267" spans="1:29" x14ac:dyDescent="0.25">
      <c r="A5267">
        <v>345</v>
      </c>
      <c r="B5267">
        <v>345101</v>
      </c>
      <c r="C5267" t="s">
        <v>78</v>
      </c>
      <c r="D5267">
        <v>6150</v>
      </c>
      <c r="E5267">
        <v>-188.81</v>
      </c>
      <c r="F5267" s="1">
        <v>41943</v>
      </c>
      <c r="G5267" t="s">
        <v>119</v>
      </c>
      <c r="H5267" t="s">
        <v>602</v>
      </c>
      <c r="K5267">
        <v>302163</v>
      </c>
      <c r="L5267">
        <v>193987</v>
      </c>
      <c r="Q5267" t="s">
        <v>737</v>
      </c>
      <c r="U5267">
        <v>10</v>
      </c>
      <c r="V5267">
        <v>14</v>
      </c>
      <c r="X5267">
        <v>1099720</v>
      </c>
      <c r="Y5267" t="s">
        <v>122</v>
      </c>
      <c r="Z5267">
        <v>110</v>
      </c>
      <c r="AA5267" t="s">
        <v>123</v>
      </c>
      <c r="AB5267" t="s">
        <v>124</v>
      </c>
      <c r="AC5267">
        <v>489</v>
      </c>
    </row>
    <row r="5268" spans="1:29" x14ac:dyDescent="0.25">
      <c r="A5268">
        <v>345</v>
      </c>
      <c r="B5268">
        <v>345102</v>
      </c>
      <c r="C5268" t="s">
        <v>78</v>
      </c>
      <c r="D5268">
        <v>6150</v>
      </c>
      <c r="E5268">
        <v>-1655.03</v>
      </c>
      <c r="F5268" s="1">
        <v>41943</v>
      </c>
      <c r="G5268" t="s">
        <v>119</v>
      </c>
      <c r="H5268" t="s">
        <v>602</v>
      </c>
      <c r="K5268">
        <v>302163</v>
      </c>
      <c r="L5268">
        <v>193987</v>
      </c>
      <c r="Q5268" t="s">
        <v>737</v>
      </c>
      <c r="U5268">
        <v>10</v>
      </c>
      <c r="V5268">
        <v>14</v>
      </c>
      <c r="X5268">
        <v>1099720</v>
      </c>
      <c r="Y5268" t="s">
        <v>122</v>
      </c>
      <c r="Z5268">
        <v>110</v>
      </c>
      <c r="AA5268" t="s">
        <v>123</v>
      </c>
      <c r="AB5268" t="s">
        <v>124</v>
      </c>
      <c r="AC5268">
        <v>490</v>
      </c>
    </row>
    <row r="5269" spans="1:29" x14ac:dyDescent="0.25">
      <c r="A5269">
        <v>345</v>
      </c>
      <c r="B5269">
        <v>345101</v>
      </c>
      <c r="C5269" t="s">
        <v>78</v>
      </c>
      <c r="D5269">
        <v>6150</v>
      </c>
      <c r="E5269">
        <v>-844</v>
      </c>
      <c r="F5269" s="1">
        <v>41944</v>
      </c>
      <c r="G5269" t="s">
        <v>119</v>
      </c>
      <c r="H5269" t="s">
        <v>1142</v>
      </c>
      <c r="I5269" t="s">
        <v>1142</v>
      </c>
      <c r="K5269">
        <v>302105</v>
      </c>
      <c r="L5269">
        <v>193613</v>
      </c>
      <c r="P5269" t="s">
        <v>126</v>
      </c>
      <c r="Q5269" t="s">
        <v>170</v>
      </c>
      <c r="U5269">
        <v>11</v>
      </c>
      <c r="V5269">
        <v>14</v>
      </c>
      <c r="Y5269" t="s">
        <v>122</v>
      </c>
      <c r="Z5269">
        <v>102</v>
      </c>
      <c r="AA5269" t="s">
        <v>123</v>
      </c>
      <c r="AB5269" t="s">
        <v>124</v>
      </c>
      <c r="AC5269">
        <v>294</v>
      </c>
    </row>
    <row r="5270" spans="1:29" x14ac:dyDescent="0.25">
      <c r="A5270">
        <v>345</v>
      </c>
      <c r="B5270">
        <v>345102</v>
      </c>
      <c r="C5270" t="s">
        <v>78</v>
      </c>
      <c r="D5270">
        <v>6150</v>
      </c>
      <c r="E5270">
        <v>-3208</v>
      </c>
      <c r="F5270" s="1">
        <v>41944</v>
      </c>
      <c r="G5270" t="s">
        <v>119</v>
      </c>
      <c r="H5270" t="s">
        <v>1142</v>
      </c>
      <c r="I5270" t="s">
        <v>1142</v>
      </c>
      <c r="K5270">
        <v>302105</v>
      </c>
      <c r="L5270">
        <v>193613</v>
      </c>
      <c r="P5270" t="s">
        <v>126</v>
      </c>
      <c r="Q5270" t="s">
        <v>170</v>
      </c>
      <c r="U5270">
        <v>11</v>
      </c>
      <c r="V5270">
        <v>14</v>
      </c>
      <c r="Y5270" t="s">
        <v>122</v>
      </c>
      <c r="Z5270">
        <v>102</v>
      </c>
      <c r="AA5270" t="s">
        <v>123</v>
      </c>
      <c r="AB5270" t="s">
        <v>124</v>
      </c>
      <c r="AC5270">
        <v>296</v>
      </c>
    </row>
    <row r="5271" spans="1:29" x14ac:dyDescent="0.25">
      <c r="A5271">
        <v>345</v>
      </c>
      <c r="B5271">
        <v>345102</v>
      </c>
      <c r="C5271" t="s">
        <v>78</v>
      </c>
      <c r="D5271">
        <v>6150</v>
      </c>
      <c r="E5271">
        <v>1768.03</v>
      </c>
      <c r="F5271" s="1">
        <v>41954</v>
      </c>
      <c r="G5271" t="s">
        <v>119</v>
      </c>
      <c r="H5271" t="s">
        <v>701</v>
      </c>
      <c r="I5271" t="s">
        <v>702</v>
      </c>
      <c r="K5271">
        <v>302342</v>
      </c>
      <c r="L5271">
        <v>195158</v>
      </c>
      <c r="Q5271" t="s">
        <v>703</v>
      </c>
      <c r="U5271">
        <v>11</v>
      </c>
      <c r="V5271">
        <v>14</v>
      </c>
      <c r="X5271">
        <v>1098821</v>
      </c>
      <c r="Y5271" t="s">
        <v>122</v>
      </c>
      <c r="Z5271">
        <v>357</v>
      </c>
      <c r="AA5271" t="s">
        <v>123</v>
      </c>
      <c r="AB5271" t="s">
        <v>124</v>
      </c>
      <c r="AC5271">
        <v>1011</v>
      </c>
    </row>
    <row r="5272" spans="1:29" x14ac:dyDescent="0.25">
      <c r="A5272">
        <v>345</v>
      </c>
      <c r="B5272">
        <v>345102</v>
      </c>
      <c r="C5272" t="s">
        <v>78</v>
      </c>
      <c r="D5272">
        <v>6150</v>
      </c>
      <c r="E5272">
        <v>1368.8</v>
      </c>
      <c r="F5272" s="1">
        <v>41954</v>
      </c>
      <c r="G5272" t="s">
        <v>119</v>
      </c>
      <c r="H5272" t="s">
        <v>701</v>
      </c>
      <c r="I5272" t="s">
        <v>702</v>
      </c>
      <c r="K5272">
        <v>302342</v>
      </c>
      <c r="L5272">
        <v>195158</v>
      </c>
      <c r="Q5272" t="s">
        <v>703</v>
      </c>
      <c r="U5272">
        <v>11</v>
      </c>
      <c r="V5272">
        <v>14</v>
      </c>
      <c r="X5272">
        <v>1098822</v>
      </c>
      <c r="Y5272" t="s">
        <v>122</v>
      </c>
      <c r="Z5272">
        <v>357</v>
      </c>
      <c r="AA5272" t="s">
        <v>123</v>
      </c>
      <c r="AB5272" t="s">
        <v>124</v>
      </c>
      <c r="AC5272">
        <v>1012</v>
      </c>
    </row>
    <row r="5273" spans="1:29" x14ac:dyDescent="0.25">
      <c r="A5273">
        <v>345</v>
      </c>
      <c r="B5273">
        <v>345102</v>
      </c>
      <c r="C5273" t="s">
        <v>78</v>
      </c>
      <c r="D5273">
        <v>6150</v>
      </c>
      <c r="E5273">
        <v>1836</v>
      </c>
      <c r="F5273" s="1">
        <v>41954</v>
      </c>
      <c r="G5273" t="s">
        <v>119</v>
      </c>
      <c r="H5273" t="s">
        <v>701</v>
      </c>
      <c r="I5273" t="s">
        <v>702</v>
      </c>
      <c r="K5273">
        <v>302342</v>
      </c>
      <c r="L5273">
        <v>195158</v>
      </c>
      <c r="Q5273" t="s">
        <v>703</v>
      </c>
      <c r="U5273">
        <v>11</v>
      </c>
      <c r="V5273">
        <v>14</v>
      </c>
      <c r="X5273">
        <v>1098824</v>
      </c>
      <c r="Y5273" t="s">
        <v>122</v>
      </c>
      <c r="Z5273">
        <v>357</v>
      </c>
      <c r="AA5273" t="s">
        <v>123</v>
      </c>
      <c r="AB5273" t="s">
        <v>124</v>
      </c>
      <c r="AC5273">
        <v>1013</v>
      </c>
    </row>
    <row r="5274" spans="1:29" x14ac:dyDescent="0.25">
      <c r="A5274">
        <v>345</v>
      </c>
      <c r="B5274">
        <v>345102</v>
      </c>
      <c r="C5274" t="s">
        <v>78</v>
      </c>
      <c r="D5274">
        <v>6150</v>
      </c>
      <c r="E5274">
        <v>2121.88</v>
      </c>
      <c r="F5274" s="1">
        <v>41954</v>
      </c>
      <c r="G5274" t="s">
        <v>119</v>
      </c>
      <c r="H5274" t="s">
        <v>701</v>
      </c>
      <c r="I5274" t="s">
        <v>702</v>
      </c>
      <c r="K5274">
        <v>302342</v>
      </c>
      <c r="L5274">
        <v>195158</v>
      </c>
      <c r="Q5274" t="s">
        <v>703</v>
      </c>
      <c r="U5274">
        <v>11</v>
      </c>
      <c r="V5274">
        <v>14</v>
      </c>
      <c r="X5274">
        <v>1098825</v>
      </c>
      <c r="Y5274" t="s">
        <v>122</v>
      </c>
      <c r="Z5274">
        <v>357</v>
      </c>
      <c r="AA5274" t="s">
        <v>123</v>
      </c>
      <c r="AB5274" t="s">
        <v>124</v>
      </c>
      <c r="AC5274">
        <v>1014</v>
      </c>
    </row>
    <row r="5275" spans="1:29" x14ac:dyDescent="0.25">
      <c r="A5275">
        <v>345</v>
      </c>
      <c r="B5275">
        <v>345101</v>
      </c>
      <c r="C5275" t="s">
        <v>78</v>
      </c>
      <c r="D5275">
        <v>6150</v>
      </c>
      <c r="E5275">
        <v>1573.8</v>
      </c>
      <c r="F5275" s="1">
        <v>41954</v>
      </c>
      <c r="G5275" t="s">
        <v>119</v>
      </c>
      <c r="H5275" t="s">
        <v>701</v>
      </c>
      <c r="I5275" t="s">
        <v>702</v>
      </c>
      <c r="K5275">
        <v>302342</v>
      </c>
      <c r="L5275">
        <v>195158</v>
      </c>
      <c r="Q5275" t="s">
        <v>703</v>
      </c>
      <c r="U5275">
        <v>11</v>
      </c>
      <c r="V5275">
        <v>14</v>
      </c>
      <c r="X5275">
        <v>1098828</v>
      </c>
      <c r="Y5275" t="s">
        <v>122</v>
      </c>
      <c r="Z5275">
        <v>357</v>
      </c>
      <c r="AA5275" t="s">
        <v>123</v>
      </c>
      <c r="AB5275" t="s">
        <v>124</v>
      </c>
      <c r="AC5275">
        <v>1015</v>
      </c>
    </row>
    <row r="5276" spans="1:29" x14ac:dyDescent="0.25">
      <c r="A5276">
        <v>345</v>
      </c>
      <c r="B5276">
        <v>345102</v>
      </c>
      <c r="C5276" t="s">
        <v>78</v>
      </c>
      <c r="D5276">
        <v>6150</v>
      </c>
      <c r="E5276">
        <v>1523.2</v>
      </c>
      <c r="F5276" s="1">
        <v>41954</v>
      </c>
      <c r="G5276" t="s">
        <v>119</v>
      </c>
      <c r="H5276" t="s">
        <v>701</v>
      </c>
      <c r="I5276" t="s">
        <v>702</v>
      </c>
      <c r="K5276">
        <v>302342</v>
      </c>
      <c r="L5276">
        <v>195158</v>
      </c>
      <c r="Q5276" t="s">
        <v>703</v>
      </c>
      <c r="U5276">
        <v>11</v>
      </c>
      <c r="V5276">
        <v>14</v>
      </c>
      <c r="X5276">
        <v>1098942</v>
      </c>
      <c r="Y5276" t="s">
        <v>122</v>
      </c>
      <c r="Z5276">
        <v>357</v>
      </c>
      <c r="AA5276" t="s">
        <v>123</v>
      </c>
      <c r="AB5276" t="s">
        <v>124</v>
      </c>
      <c r="AC5276">
        <v>1118</v>
      </c>
    </row>
    <row r="5277" spans="1:29" x14ac:dyDescent="0.25">
      <c r="A5277">
        <v>345</v>
      </c>
      <c r="B5277">
        <v>345102</v>
      </c>
      <c r="C5277" t="s">
        <v>78</v>
      </c>
      <c r="D5277">
        <v>6150</v>
      </c>
      <c r="E5277">
        <v>1232.8</v>
      </c>
      <c r="F5277" s="1">
        <v>41954</v>
      </c>
      <c r="G5277" t="s">
        <v>119</v>
      </c>
      <c r="H5277" t="s">
        <v>701</v>
      </c>
      <c r="I5277" t="s">
        <v>702</v>
      </c>
      <c r="K5277">
        <v>302342</v>
      </c>
      <c r="L5277">
        <v>195158</v>
      </c>
      <c r="Q5277" t="s">
        <v>703</v>
      </c>
      <c r="U5277">
        <v>11</v>
      </c>
      <c r="V5277">
        <v>14</v>
      </c>
      <c r="X5277">
        <v>1099394</v>
      </c>
      <c r="Y5277" t="s">
        <v>122</v>
      </c>
      <c r="Z5277">
        <v>357</v>
      </c>
      <c r="AA5277" t="s">
        <v>123</v>
      </c>
      <c r="AB5277" t="s">
        <v>124</v>
      </c>
      <c r="AC5277">
        <v>1626</v>
      </c>
    </row>
    <row r="5278" spans="1:29" x14ac:dyDescent="0.25">
      <c r="A5278">
        <v>345</v>
      </c>
      <c r="B5278">
        <v>345102</v>
      </c>
      <c r="C5278" t="s">
        <v>78</v>
      </c>
      <c r="D5278">
        <v>6150</v>
      </c>
      <c r="E5278">
        <v>1181.5999999999999</v>
      </c>
      <c r="F5278" s="1">
        <v>41954</v>
      </c>
      <c r="G5278" t="s">
        <v>119</v>
      </c>
      <c r="H5278" t="s">
        <v>701</v>
      </c>
      <c r="I5278" t="s">
        <v>702</v>
      </c>
      <c r="K5278">
        <v>302342</v>
      </c>
      <c r="L5278">
        <v>195158</v>
      </c>
      <c r="Q5278" t="s">
        <v>703</v>
      </c>
      <c r="U5278">
        <v>11</v>
      </c>
      <c r="V5278">
        <v>14</v>
      </c>
      <c r="X5278">
        <v>1099689</v>
      </c>
      <c r="Y5278" t="s">
        <v>122</v>
      </c>
      <c r="Z5278">
        <v>357</v>
      </c>
      <c r="AA5278" t="s">
        <v>123</v>
      </c>
      <c r="AB5278" t="s">
        <v>124</v>
      </c>
      <c r="AC5278">
        <v>2340</v>
      </c>
    </row>
    <row r="5279" spans="1:29" x14ac:dyDescent="0.25">
      <c r="A5279">
        <v>345</v>
      </c>
      <c r="B5279">
        <v>345101</v>
      </c>
      <c r="C5279" t="s">
        <v>78</v>
      </c>
      <c r="D5279">
        <v>6150</v>
      </c>
      <c r="E5279">
        <v>1093.06</v>
      </c>
      <c r="F5279" s="1">
        <v>41954</v>
      </c>
      <c r="G5279" t="s">
        <v>119</v>
      </c>
      <c r="H5279" t="s">
        <v>701</v>
      </c>
      <c r="I5279" t="s">
        <v>702</v>
      </c>
      <c r="K5279">
        <v>302342</v>
      </c>
      <c r="L5279">
        <v>195158</v>
      </c>
      <c r="Q5279" t="s">
        <v>703</v>
      </c>
      <c r="U5279">
        <v>11</v>
      </c>
      <c r="V5279">
        <v>14</v>
      </c>
      <c r="X5279">
        <v>1099936</v>
      </c>
      <c r="Y5279" t="s">
        <v>122</v>
      </c>
      <c r="Z5279">
        <v>357</v>
      </c>
      <c r="AA5279" t="s">
        <v>123</v>
      </c>
      <c r="AB5279" t="s">
        <v>124</v>
      </c>
      <c r="AC5279">
        <v>2512</v>
      </c>
    </row>
    <row r="5280" spans="1:29" x14ac:dyDescent="0.25">
      <c r="A5280">
        <v>345</v>
      </c>
      <c r="B5280">
        <v>345102</v>
      </c>
      <c r="C5280" t="s">
        <v>78</v>
      </c>
      <c r="D5280">
        <v>6150</v>
      </c>
      <c r="E5280">
        <v>74.099999999999994</v>
      </c>
      <c r="F5280" s="1">
        <v>41954</v>
      </c>
      <c r="G5280" t="s">
        <v>119</v>
      </c>
      <c r="H5280" t="s">
        <v>602</v>
      </c>
      <c r="I5280" t="s">
        <v>1158</v>
      </c>
      <c r="K5280">
        <v>302349</v>
      </c>
      <c r="L5280">
        <v>195217</v>
      </c>
      <c r="Q5280" t="s">
        <v>604</v>
      </c>
      <c r="U5280">
        <v>11</v>
      </c>
      <c r="V5280">
        <v>14</v>
      </c>
      <c r="X5280">
        <v>1098821</v>
      </c>
      <c r="Y5280" t="s">
        <v>122</v>
      </c>
      <c r="Z5280">
        <v>110</v>
      </c>
      <c r="AA5280" t="s">
        <v>123</v>
      </c>
      <c r="AB5280" t="s">
        <v>124</v>
      </c>
      <c r="AC5280">
        <v>227</v>
      </c>
    </row>
    <row r="5281" spans="1:29" x14ac:dyDescent="0.25">
      <c r="A5281">
        <v>345</v>
      </c>
      <c r="B5281">
        <v>345102</v>
      </c>
      <c r="C5281" t="s">
        <v>78</v>
      </c>
      <c r="D5281">
        <v>6150</v>
      </c>
      <c r="E5281">
        <v>74.099999999999994</v>
      </c>
      <c r="F5281" s="1">
        <v>41954</v>
      </c>
      <c r="G5281" t="s">
        <v>119</v>
      </c>
      <c r="H5281" t="s">
        <v>602</v>
      </c>
      <c r="I5281" t="s">
        <v>1159</v>
      </c>
      <c r="K5281">
        <v>302349</v>
      </c>
      <c r="L5281">
        <v>195217</v>
      </c>
      <c r="Q5281" t="s">
        <v>604</v>
      </c>
      <c r="U5281">
        <v>11</v>
      </c>
      <c r="V5281">
        <v>14</v>
      </c>
      <c r="X5281">
        <v>1098821</v>
      </c>
      <c r="Y5281" t="s">
        <v>122</v>
      </c>
      <c r="Z5281">
        <v>110</v>
      </c>
      <c r="AA5281" t="s">
        <v>123</v>
      </c>
      <c r="AB5281" t="s">
        <v>124</v>
      </c>
      <c r="AC5281">
        <v>228</v>
      </c>
    </row>
    <row r="5282" spans="1:29" x14ac:dyDescent="0.25">
      <c r="A5282">
        <v>345</v>
      </c>
      <c r="B5282">
        <v>345102</v>
      </c>
      <c r="C5282" t="s">
        <v>78</v>
      </c>
      <c r="D5282">
        <v>6150</v>
      </c>
      <c r="E5282">
        <v>74.099999999999994</v>
      </c>
      <c r="F5282" s="1">
        <v>41954</v>
      </c>
      <c r="G5282" t="s">
        <v>119</v>
      </c>
      <c r="H5282" t="s">
        <v>602</v>
      </c>
      <c r="I5282" t="s">
        <v>1160</v>
      </c>
      <c r="K5282">
        <v>302349</v>
      </c>
      <c r="L5282">
        <v>195217</v>
      </c>
      <c r="Q5282" t="s">
        <v>604</v>
      </c>
      <c r="U5282">
        <v>11</v>
      </c>
      <c r="V5282">
        <v>14</v>
      </c>
      <c r="X5282">
        <v>1098821</v>
      </c>
      <c r="Y5282" t="s">
        <v>122</v>
      </c>
      <c r="Z5282">
        <v>110</v>
      </c>
      <c r="AA5282" t="s">
        <v>123</v>
      </c>
      <c r="AB5282" t="s">
        <v>124</v>
      </c>
      <c r="AC5282">
        <v>229</v>
      </c>
    </row>
    <row r="5283" spans="1:29" x14ac:dyDescent="0.25">
      <c r="A5283">
        <v>345</v>
      </c>
      <c r="B5283">
        <v>345102</v>
      </c>
      <c r="C5283" t="s">
        <v>78</v>
      </c>
      <c r="D5283">
        <v>6150</v>
      </c>
      <c r="E5283">
        <v>79.92</v>
      </c>
      <c r="F5283" s="1">
        <v>41954</v>
      </c>
      <c r="G5283" t="s">
        <v>119</v>
      </c>
      <c r="H5283" t="s">
        <v>602</v>
      </c>
      <c r="I5283" t="s">
        <v>1161</v>
      </c>
      <c r="K5283">
        <v>302349</v>
      </c>
      <c r="L5283">
        <v>195217</v>
      </c>
      <c r="Q5283" t="s">
        <v>604</v>
      </c>
      <c r="U5283">
        <v>11</v>
      </c>
      <c r="V5283">
        <v>14</v>
      </c>
      <c r="X5283">
        <v>1098822</v>
      </c>
      <c r="Y5283" t="s">
        <v>122</v>
      </c>
      <c r="Z5283">
        <v>110</v>
      </c>
      <c r="AA5283" t="s">
        <v>123</v>
      </c>
      <c r="AB5283" t="s">
        <v>124</v>
      </c>
      <c r="AC5283">
        <v>230</v>
      </c>
    </row>
    <row r="5284" spans="1:29" x14ac:dyDescent="0.25">
      <c r="A5284">
        <v>345</v>
      </c>
      <c r="B5284">
        <v>345102</v>
      </c>
      <c r="C5284" t="s">
        <v>78</v>
      </c>
      <c r="D5284">
        <v>6150</v>
      </c>
      <c r="E5284">
        <v>119.88</v>
      </c>
      <c r="F5284" s="1">
        <v>41954</v>
      </c>
      <c r="G5284" t="s">
        <v>119</v>
      </c>
      <c r="H5284" t="s">
        <v>602</v>
      </c>
      <c r="I5284" t="s">
        <v>1162</v>
      </c>
      <c r="K5284">
        <v>302349</v>
      </c>
      <c r="L5284">
        <v>195217</v>
      </c>
      <c r="Q5284" t="s">
        <v>604</v>
      </c>
      <c r="U5284">
        <v>11</v>
      </c>
      <c r="V5284">
        <v>14</v>
      </c>
      <c r="X5284">
        <v>1098822</v>
      </c>
      <c r="Y5284" t="s">
        <v>122</v>
      </c>
      <c r="Z5284">
        <v>110</v>
      </c>
      <c r="AA5284" t="s">
        <v>123</v>
      </c>
      <c r="AB5284" t="s">
        <v>124</v>
      </c>
      <c r="AC5284">
        <v>231</v>
      </c>
    </row>
    <row r="5285" spans="1:29" x14ac:dyDescent="0.25">
      <c r="A5285">
        <v>345</v>
      </c>
      <c r="B5285">
        <v>345102</v>
      </c>
      <c r="C5285" t="s">
        <v>78</v>
      </c>
      <c r="D5285">
        <v>6150</v>
      </c>
      <c r="E5285">
        <v>111.15</v>
      </c>
      <c r="F5285" s="1">
        <v>41954</v>
      </c>
      <c r="G5285" t="s">
        <v>119</v>
      </c>
      <c r="H5285" t="s">
        <v>602</v>
      </c>
      <c r="I5285" t="s">
        <v>1163</v>
      </c>
      <c r="K5285">
        <v>302349</v>
      </c>
      <c r="L5285">
        <v>195217</v>
      </c>
      <c r="Q5285" t="s">
        <v>604</v>
      </c>
      <c r="U5285">
        <v>11</v>
      </c>
      <c r="V5285">
        <v>14</v>
      </c>
      <c r="X5285">
        <v>1098824</v>
      </c>
      <c r="Y5285" t="s">
        <v>122</v>
      </c>
      <c r="Z5285">
        <v>110</v>
      </c>
      <c r="AA5285" t="s">
        <v>123</v>
      </c>
      <c r="AB5285" t="s">
        <v>124</v>
      </c>
      <c r="AC5285">
        <v>232</v>
      </c>
    </row>
    <row r="5286" spans="1:29" x14ac:dyDescent="0.25">
      <c r="A5286">
        <v>345</v>
      </c>
      <c r="B5286">
        <v>345102</v>
      </c>
      <c r="C5286" t="s">
        <v>78</v>
      </c>
      <c r="D5286">
        <v>6150</v>
      </c>
      <c r="E5286">
        <v>74.099999999999994</v>
      </c>
      <c r="F5286" s="1">
        <v>41954</v>
      </c>
      <c r="G5286" t="s">
        <v>119</v>
      </c>
      <c r="H5286" t="s">
        <v>602</v>
      </c>
      <c r="I5286" t="s">
        <v>1164</v>
      </c>
      <c r="K5286">
        <v>302349</v>
      </c>
      <c r="L5286">
        <v>195217</v>
      </c>
      <c r="Q5286" t="s">
        <v>604</v>
      </c>
      <c r="U5286">
        <v>11</v>
      </c>
      <c r="V5286">
        <v>14</v>
      </c>
      <c r="X5286">
        <v>1098824</v>
      </c>
      <c r="Y5286" t="s">
        <v>122</v>
      </c>
      <c r="Z5286">
        <v>110</v>
      </c>
      <c r="AA5286" t="s">
        <v>123</v>
      </c>
      <c r="AB5286" t="s">
        <v>124</v>
      </c>
      <c r="AC5286">
        <v>233</v>
      </c>
    </row>
    <row r="5287" spans="1:29" x14ac:dyDescent="0.25">
      <c r="A5287">
        <v>345</v>
      </c>
      <c r="B5287">
        <v>345102</v>
      </c>
      <c r="C5287" t="s">
        <v>78</v>
      </c>
      <c r="D5287">
        <v>6150</v>
      </c>
      <c r="E5287">
        <v>74.099999999999994</v>
      </c>
      <c r="F5287" s="1">
        <v>41954</v>
      </c>
      <c r="G5287" t="s">
        <v>119</v>
      </c>
      <c r="H5287" t="s">
        <v>602</v>
      </c>
      <c r="I5287" t="s">
        <v>1165</v>
      </c>
      <c r="K5287">
        <v>302349</v>
      </c>
      <c r="L5287">
        <v>195217</v>
      </c>
      <c r="Q5287" t="s">
        <v>604</v>
      </c>
      <c r="U5287">
        <v>11</v>
      </c>
      <c r="V5287">
        <v>14</v>
      </c>
      <c r="X5287">
        <v>1098824</v>
      </c>
      <c r="Y5287" t="s">
        <v>122</v>
      </c>
      <c r="Z5287">
        <v>110</v>
      </c>
      <c r="AA5287" t="s">
        <v>123</v>
      </c>
      <c r="AB5287" t="s">
        <v>124</v>
      </c>
      <c r="AC5287">
        <v>234</v>
      </c>
    </row>
    <row r="5288" spans="1:29" x14ac:dyDescent="0.25">
      <c r="A5288">
        <v>345</v>
      </c>
      <c r="B5288">
        <v>345102</v>
      </c>
      <c r="C5288" t="s">
        <v>78</v>
      </c>
      <c r="D5288">
        <v>6150</v>
      </c>
      <c r="E5288">
        <v>111.15</v>
      </c>
      <c r="F5288" s="1">
        <v>41954</v>
      </c>
      <c r="G5288" t="s">
        <v>119</v>
      </c>
      <c r="H5288" t="s">
        <v>602</v>
      </c>
      <c r="I5288" t="s">
        <v>1166</v>
      </c>
      <c r="K5288">
        <v>302349</v>
      </c>
      <c r="L5288">
        <v>195217</v>
      </c>
      <c r="Q5288" t="s">
        <v>604</v>
      </c>
      <c r="U5288">
        <v>11</v>
      </c>
      <c r="V5288">
        <v>14</v>
      </c>
      <c r="X5288">
        <v>1098824</v>
      </c>
      <c r="Y5288" t="s">
        <v>122</v>
      </c>
      <c r="Z5288">
        <v>110</v>
      </c>
      <c r="AA5288" t="s">
        <v>123</v>
      </c>
      <c r="AB5288" t="s">
        <v>124</v>
      </c>
      <c r="AC5288">
        <v>235</v>
      </c>
    </row>
    <row r="5289" spans="1:29" x14ac:dyDescent="0.25">
      <c r="A5289">
        <v>345</v>
      </c>
      <c r="B5289">
        <v>345102</v>
      </c>
      <c r="C5289" t="s">
        <v>78</v>
      </c>
      <c r="D5289">
        <v>6150</v>
      </c>
      <c r="E5289">
        <v>111.15</v>
      </c>
      <c r="F5289" s="1">
        <v>41954</v>
      </c>
      <c r="G5289" t="s">
        <v>119</v>
      </c>
      <c r="H5289" t="s">
        <v>602</v>
      </c>
      <c r="I5289" t="s">
        <v>1167</v>
      </c>
      <c r="K5289">
        <v>302349</v>
      </c>
      <c r="L5289">
        <v>195217</v>
      </c>
      <c r="Q5289" t="s">
        <v>604</v>
      </c>
      <c r="U5289">
        <v>11</v>
      </c>
      <c r="V5289">
        <v>14</v>
      </c>
      <c r="X5289">
        <v>1098824</v>
      </c>
      <c r="Y5289" t="s">
        <v>122</v>
      </c>
      <c r="Z5289">
        <v>110</v>
      </c>
      <c r="AA5289" t="s">
        <v>123</v>
      </c>
      <c r="AB5289" t="s">
        <v>124</v>
      </c>
      <c r="AC5289">
        <v>236</v>
      </c>
    </row>
    <row r="5290" spans="1:29" x14ac:dyDescent="0.25">
      <c r="A5290">
        <v>345</v>
      </c>
      <c r="B5290">
        <v>345102</v>
      </c>
      <c r="C5290" t="s">
        <v>78</v>
      </c>
      <c r="D5290">
        <v>6150</v>
      </c>
      <c r="E5290">
        <v>111.15</v>
      </c>
      <c r="F5290" s="1">
        <v>41954</v>
      </c>
      <c r="G5290" t="s">
        <v>119</v>
      </c>
      <c r="H5290" t="s">
        <v>602</v>
      </c>
      <c r="I5290" t="s">
        <v>1168</v>
      </c>
      <c r="K5290">
        <v>302349</v>
      </c>
      <c r="L5290">
        <v>195217</v>
      </c>
      <c r="Q5290" t="s">
        <v>604</v>
      </c>
      <c r="U5290">
        <v>11</v>
      </c>
      <c r="V5290">
        <v>14</v>
      </c>
      <c r="X5290">
        <v>1098824</v>
      </c>
      <c r="Y5290" t="s">
        <v>122</v>
      </c>
      <c r="Z5290">
        <v>110</v>
      </c>
      <c r="AA5290" t="s">
        <v>123</v>
      </c>
      <c r="AB5290" t="s">
        <v>124</v>
      </c>
      <c r="AC5290">
        <v>237</v>
      </c>
    </row>
    <row r="5291" spans="1:29" x14ac:dyDescent="0.25">
      <c r="A5291">
        <v>345</v>
      </c>
      <c r="B5291">
        <v>345102</v>
      </c>
      <c r="C5291" t="s">
        <v>78</v>
      </c>
      <c r="D5291">
        <v>6150</v>
      </c>
      <c r="E5291">
        <v>111.15</v>
      </c>
      <c r="F5291" s="1">
        <v>41954</v>
      </c>
      <c r="G5291" t="s">
        <v>119</v>
      </c>
      <c r="H5291" t="s">
        <v>602</v>
      </c>
      <c r="I5291" t="s">
        <v>1169</v>
      </c>
      <c r="K5291">
        <v>302349</v>
      </c>
      <c r="L5291">
        <v>195217</v>
      </c>
      <c r="Q5291" t="s">
        <v>604</v>
      </c>
      <c r="U5291">
        <v>11</v>
      </c>
      <c r="V5291">
        <v>14</v>
      </c>
      <c r="X5291">
        <v>1098825</v>
      </c>
      <c r="Y5291" t="s">
        <v>122</v>
      </c>
      <c r="Z5291">
        <v>110</v>
      </c>
      <c r="AA5291" t="s">
        <v>123</v>
      </c>
      <c r="AB5291" t="s">
        <v>124</v>
      </c>
      <c r="AC5291">
        <v>238</v>
      </c>
    </row>
    <row r="5292" spans="1:29" x14ac:dyDescent="0.25">
      <c r="A5292">
        <v>345</v>
      </c>
      <c r="B5292">
        <v>345102</v>
      </c>
      <c r="C5292" t="s">
        <v>78</v>
      </c>
      <c r="D5292">
        <v>6150</v>
      </c>
      <c r="E5292">
        <v>74.099999999999994</v>
      </c>
      <c r="F5292" s="1">
        <v>41954</v>
      </c>
      <c r="G5292" t="s">
        <v>119</v>
      </c>
      <c r="H5292" t="s">
        <v>602</v>
      </c>
      <c r="I5292" t="s">
        <v>1170</v>
      </c>
      <c r="K5292">
        <v>302349</v>
      </c>
      <c r="L5292">
        <v>195217</v>
      </c>
      <c r="Q5292" t="s">
        <v>604</v>
      </c>
      <c r="U5292">
        <v>11</v>
      </c>
      <c r="V5292">
        <v>14</v>
      </c>
      <c r="X5292">
        <v>1098825</v>
      </c>
      <c r="Y5292" t="s">
        <v>122</v>
      </c>
      <c r="Z5292">
        <v>110</v>
      </c>
      <c r="AA5292" t="s">
        <v>123</v>
      </c>
      <c r="AB5292" t="s">
        <v>124</v>
      </c>
      <c r="AC5292">
        <v>239</v>
      </c>
    </row>
    <row r="5293" spans="1:29" x14ac:dyDescent="0.25">
      <c r="A5293">
        <v>345</v>
      </c>
      <c r="B5293">
        <v>345102</v>
      </c>
      <c r="C5293" t="s">
        <v>78</v>
      </c>
      <c r="D5293">
        <v>6150</v>
      </c>
      <c r="E5293">
        <v>74.099999999999994</v>
      </c>
      <c r="F5293" s="1">
        <v>41954</v>
      </c>
      <c r="G5293" t="s">
        <v>119</v>
      </c>
      <c r="H5293" t="s">
        <v>602</v>
      </c>
      <c r="I5293" t="s">
        <v>1171</v>
      </c>
      <c r="K5293">
        <v>302349</v>
      </c>
      <c r="L5293">
        <v>195217</v>
      </c>
      <c r="Q5293" t="s">
        <v>604</v>
      </c>
      <c r="U5293">
        <v>11</v>
      </c>
      <c r="V5293">
        <v>14</v>
      </c>
      <c r="X5293">
        <v>1098825</v>
      </c>
      <c r="Y5293" t="s">
        <v>122</v>
      </c>
      <c r="Z5293">
        <v>110</v>
      </c>
      <c r="AA5293" t="s">
        <v>123</v>
      </c>
      <c r="AB5293" t="s">
        <v>124</v>
      </c>
      <c r="AC5293">
        <v>240</v>
      </c>
    </row>
    <row r="5294" spans="1:29" x14ac:dyDescent="0.25">
      <c r="A5294">
        <v>345</v>
      </c>
      <c r="B5294">
        <v>345102</v>
      </c>
      <c r="C5294" t="s">
        <v>78</v>
      </c>
      <c r="D5294">
        <v>6150</v>
      </c>
      <c r="E5294">
        <v>74.099999999999994</v>
      </c>
      <c r="F5294" s="1">
        <v>41954</v>
      </c>
      <c r="G5294" t="s">
        <v>119</v>
      </c>
      <c r="H5294" t="s">
        <v>602</v>
      </c>
      <c r="I5294" t="s">
        <v>1172</v>
      </c>
      <c r="K5294">
        <v>302349</v>
      </c>
      <c r="L5294">
        <v>195217</v>
      </c>
      <c r="Q5294" t="s">
        <v>604</v>
      </c>
      <c r="U5294">
        <v>11</v>
      </c>
      <c r="V5294">
        <v>14</v>
      </c>
      <c r="X5294">
        <v>1098825</v>
      </c>
      <c r="Y5294" t="s">
        <v>122</v>
      </c>
      <c r="Z5294">
        <v>110</v>
      </c>
      <c r="AA5294" t="s">
        <v>123</v>
      </c>
      <c r="AB5294" t="s">
        <v>124</v>
      </c>
      <c r="AC5294">
        <v>241</v>
      </c>
    </row>
    <row r="5295" spans="1:29" x14ac:dyDescent="0.25">
      <c r="A5295">
        <v>345</v>
      </c>
      <c r="B5295">
        <v>345102</v>
      </c>
      <c r="C5295" t="s">
        <v>78</v>
      </c>
      <c r="D5295">
        <v>6150</v>
      </c>
      <c r="E5295">
        <v>185.25</v>
      </c>
      <c r="F5295" s="1">
        <v>41954</v>
      </c>
      <c r="G5295" t="s">
        <v>119</v>
      </c>
      <c r="H5295" t="s">
        <v>602</v>
      </c>
      <c r="I5295" t="s">
        <v>1173</v>
      </c>
      <c r="K5295">
        <v>302349</v>
      </c>
      <c r="L5295">
        <v>195217</v>
      </c>
      <c r="Q5295" t="s">
        <v>604</v>
      </c>
      <c r="U5295">
        <v>11</v>
      </c>
      <c r="V5295">
        <v>14</v>
      </c>
      <c r="X5295">
        <v>1098825</v>
      </c>
      <c r="Y5295" t="s">
        <v>122</v>
      </c>
      <c r="Z5295">
        <v>110</v>
      </c>
      <c r="AA5295" t="s">
        <v>123</v>
      </c>
      <c r="AB5295" t="s">
        <v>124</v>
      </c>
      <c r="AC5295">
        <v>242</v>
      </c>
    </row>
    <row r="5296" spans="1:29" x14ac:dyDescent="0.25">
      <c r="A5296">
        <v>345</v>
      </c>
      <c r="B5296">
        <v>345101</v>
      </c>
      <c r="C5296" t="s">
        <v>78</v>
      </c>
      <c r="D5296">
        <v>6150</v>
      </c>
      <c r="E5296">
        <v>148.19999999999999</v>
      </c>
      <c r="F5296" s="1">
        <v>41954</v>
      </c>
      <c r="G5296" t="s">
        <v>119</v>
      </c>
      <c r="H5296" t="s">
        <v>602</v>
      </c>
      <c r="I5296" t="s">
        <v>1174</v>
      </c>
      <c r="K5296">
        <v>302349</v>
      </c>
      <c r="L5296">
        <v>195217</v>
      </c>
      <c r="Q5296" t="s">
        <v>604</v>
      </c>
      <c r="U5296">
        <v>11</v>
      </c>
      <c r="V5296">
        <v>14</v>
      </c>
      <c r="X5296">
        <v>1098828</v>
      </c>
      <c r="Y5296" t="s">
        <v>122</v>
      </c>
      <c r="Z5296">
        <v>110</v>
      </c>
      <c r="AA5296" t="s">
        <v>123</v>
      </c>
      <c r="AB5296" t="s">
        <v>124</v>
      </c>
      <c r="AC5296">
        <v>243</v>
      </c>
    </row>
    <row r="5297" spans="1:29" x14ac:dyDescent="0.25">
      <c r="A5297">
        <v>345</v>
      </c>
      <c r="B5297">
        <v>345101</v>
      </c>
      <c r="C5297" t="s">
        <v>78</v>
      </c>
      <c r="D5297">
        <v>6150</v>
      </c>
      <c r="E5297">
        <v>37.049999999999997</v>
      </c>
      <c r="F5297" s="1">
        <v>41954</v>
      </c>
      <c r="G5297" t="s">
        <v>119</v>
      </c>
      <c r="H5297" t="s">
        <v>602</v>
      </c>
      <c r="I5297" t="s">
        <v>1175</v>
      </c>
      <c r="K5297">
        <v>302349</v>
      </c>
      <c r="L5297">
        <v>195217</v>
      </c>
      <c r="Q5297" t="s">
        <v>604</v>
      </c>
      <c r="U5297">
        <v>11</v>
      </c>
      <c r="V5297">
        <v>14</v>
      </c>
      <c r="X5297">
        <v>1098828</v>
      </c>
      <c r="Y5297" t="s">
        <v>122</v>
      </c>
      <c r="Z5297">
        <v>110</v>
      </c>
      <c r="AA5297" t="s">
        <v>123</v>
      </c>
      <c r="AB5297" t="s">
        <v>124</v>
      </c>
      <c r="AC5297">
        <v>244</v>
      </c>
    </row>
    <row r="5298" spans="1:29" x14ac:dyDescent="0.25">
      <c r="A5298">
        <v>345</v>
      </c>
      <c r="B5298">
        <v>345101</v>
      </c>
      <c r="C5298" t="s">
        <v>78</v>
      </c>
      <c r="D5298">
        <v>6150</v>
      </c>
      <c r="E5298">
        <v>37.049999999999997</v>
      </c>
      <c r="F5298" s="1">
        <v>41954</v>
      </c>
      <c r="G5298" t="s">
        <v>119</v>
      </c>
      <c r="H5298" t="s">
        <v>602</v>
      </c>
      <c r="I5298" t="s">
        <v>1176</v>
      </c>
      <c r="K5298">
        <v>302349</v>
      </c>
      <c r="L5298">
        <v>195217</v>
      </c>
      <c r="Q5298" t="s">
        <v>604</v>
      </c>
      <c r="U5298">
        <v>11</v>
      </c>
      <c r="V5298">
        <v>14</v>
      </c>
      <c r="X5298">
        <v>1098828</v>
      </c>
      <c r="Y5298" t="s">
        <v>122</v>
      </c>
      <c r="Z5298">
        <v>110</v>
      </c>
      <c r="AA5298" t="s">
        <v>123</v>
      </c>
      <c r="AB5298" t="s">
        <v>124</v>
      </c>
      <c r="AC5298">
        <v>245</v>
      </c>
    </row>
    <row r="5299" spans="1:29" x14ac:dyDescent="0.25">
      <c r="A5299">
        <v>345</v>
      </c>
      <c r="B5299">
        <v>345101</v>
      </c>
      <c r="C5299" t="s">
        <v>78</v>
      </c>
      <c r="D5299">
        <v>6150</v>
      </c>
      <c r="E5299">
        <v>37.049999999999997</v>
      </c>
      <c r="F5299" s="1">
        <v>41954</v>
      </c>
      <c r="G5299" t="s">
        <v>119</v>
      </c>
      <c r="H5299" t="s">
        <v>602</v>
      </c>
      <c r="I5299" t="s">
        <v>1177</v>
      </c>
      <c r="K5299">
        <v>302349</v>
      </c>
      <c r="L5299">
        <v>195217</v>
      </c>
      <c r="Q5299" t="s">
        <v>604</v>
      </c>
      <c r="U5299">
        <v>11</v>
      </c>
      <c r="V5299">
        <v>14</v>
      </c>
      <c r="X5299">
        <v>1098828</v>
      </c>
      <c r="Y5299" t="s">
        <v>122</v>
      </c>
      <c r="Z5299">
        <v>110</v>
      </c>
      <c r="AA5299" t="s">
        <v>123</v>
      </c>
      <c r="AB5299" t="s">
        <v>124</v>
      </c>
      <c r="AC5299">
        <v>246</v>
      </c>
    </row>
    <row r="5300" spans="1:29" x14ac:dyDescent="0.25">
      <c r="A5300">
        <v>345</v>
      </c>
      <c r="B5300">
        <v>345102</v>
      </c>
      <c r="C5300" t="s">
        <v>78</v>
      </c>
      <c r="D5300">
        <v>6150</v>
      </c>
      <c r="E5300">
        <v>37.049999999999997</v>
      </c>
      <c r="F5300" s="1">
        <v>41954</v>
      </c>
      <c r="G5300" t="s">
        <v>119</v>
      </c>
      <c r="H5300" t="s">
        <v>602</v>
      </c>
      <c r="I5300" t="s">
        <v>1178</v>
      </c>
      <c r="K5300">
        <v>302349</v>
      </c>
      <c r="L5300">
        <v>195217</v>
      </c>
      <c r="Q5300" t="s">
        <v>604</v>
      </c>
      <c r="U5300">
        <v>11</v>
      </c>
      <c r="V5300">
        <v>14</v>
      </c>
      <c r="X5300">
        <v>1099689</v>
      </c>
      <c r="Y5300" t="s">
        <v>122</v>
      </c>
      <c r="Z5300">
        <v>110</v>
      </c>
      <c r="AA5300" t="s">
        <v>123</v>
      </c>
      <c r="AB5300" t="s">
        <v>124</v>
      </c>
      <c r="AC5300">
        <v>743</v>
      </c>
    </row>
    <row r="5301" spans="1:29" x14ac:dyDescent="0.25">
      <c r="A5301">
        <v>345</v>
      </c>
      <c r="B5301">
        <v>345102</v>
      </c>
      <c r="C5301" t="s">
        <v>78</v>
      </c>
      <c r="D5301">
        <v>6150</v>
      </c>
      <c r="E5301">
        <v>74.099999999999994</v>
      </c>
      <c r="F5301" s="1">
        <v>41954</v>
      </c>
      <c r="G5301" t="s">
        <v>119</v>
      </c>
      <c r="H5301" t="s">
        <v>602</v>
      </c>
      <c r="I5301" t="s">
        <v>1179</v>
      </c>
      <c r="K5301">
        <v>302349</v>
      </c>
      <c r="L5301">
        <v>195217</v>
      </c>
      <c r="Q5301" t="s">
        <v>604</v>
      </c>
      <c r="U5301">
        <v>11</v>
      </c>
      <c r="V5301">
        <v>14</v>
      </c>
      <c r="X5301">
        <v>1099689</v>
      </c>
      <c r="Y5301" t="s">
        <v>122</v>
      </c>
      <c r="Z5301">
        <v>110</v>
      </c>
      <c r="AA5301" t="s">
        <v>123</v>
      </c>
      <c r="AB5301" t="s">
        <v>124</v>
      </c>
      <c r="AC5301">
        <v>744</v>
      </c>
    </row>
    <row r="5302" spans="1:29" x14ac:dyDescent="0.25">
      <c r="A5302">
        <v>345</v>
      </c>
      <c r="B5302">
        <v>345102</v>
      </c>
      <c r="C5302" t="s">
        <v>78</v>
      </c>
      <c r="D5302">
        <v>6150</v>
      </c>
      <c r="E5302">
        <v>74.099999999999994</v>
      </c>
      <c r="F5302" s="1">
        <v>41954</v>
      </c>
      <c r="G5302" t="s">
        <v>119</v>
      </c>
      <c r="H5302" t="s">
        <v>602</v>
      </c>
      <c r="I5302" t="s">
        <v>1180</v>
      </c>
      <c r="K5302">
        <v>302349</v>
      </c>
      <c r="L5302">
        <v>195217</v>
      </c>
      <c r="Q5302" t="s">
        <v>604</v>
      </c>
      <c r="U5302">
        <v>11</v>
      </c>
      <c r="V5302">
        <v>14</v>
      </c>
      <c r="X5302">
        <v>1099689</v>
      </c>
      <c r="Y5302" t="s">
        <v>122</v>
      </c>
      <c r="Z5302">
        <v>110</v>
      </c>
      <c r="AA5302" t="s">
        <v>123</v>
      </c>
      <c r="AB5302" t="s">
        <v>124</v>
      </c>
      <c r="AC5302">
        <v>745</v>
      </c>
    </row>
    <row r="5303" spans="1:29" x14ac:dyDescent="0.25">
      <c r="A5303">
        <v>345</v>
      </c>
      <c r="B5303">
        <v>345102</v>
      </c>
      <c r="C5303" t="s">
        <v>78</v>
      </c>
      <c r="D5303">
        <v>6150</v>
      </c>
      <c r="E5303">
        <v>74.099999999999994</v>
      </c>
      <c r="F5303" s="1">
        <v>41954</v>
      </c>
      <c r="G5303" t="s">
        <v>119</v>
      </c>
      <c r="H5303" t="s">
        <v>602</v>
      </c>
      <c r="I5303" t="s">
        <v>1181</v>
      </c>
      <c r="K5303">
        <v>302349</v>
      </c>
      <c r="L5303">
        <v>195217</v>
      </c>
      <c r="Q5303" t="s">
        <v>604</v>
      </c>
      <c r="U5303">
        <v>11</v>
      </c>
      <c r="V5303">
        <v>14</v>
      </c>
      <c r="X5303">
        <v>1099689</v>
      </c>
      <c r="Y5303" t="s">
        <v>122</v>
      </c>
      <c r="Z5303">
        <v>110</v>
      </c>
      <c r="AA5303" t="s">
        <v>123</v>
      </c>
      <c r="AB5303" t="s">
        <v>124</v>
      </c>
      <c r="AC5303">
        <v>746</v>
      </c>
    </row>
    <row r="5304" spans="1:29" x14ac:dyDescent="0.25">
      <c r="A5304">
        <v>345</v>
      </c>
      <c r="B5304">
        <v>345101</v>
      </c>
      <c r="C5304" t="s">
        <v>78</v>
      </c>
      <c r="D5304">
        <v>6150</v>
      </c>
      <c r="E5304">
        <v>148.19999999999999</v>
      </c>
      <c r="F5304" s="1">
        <v>41954</v>
      </c>
      <c r="G5304" t="s">
        <v>119</v>
      </c>
      <c r="H5304" t="s">
        <v>602</v>
      </c>
      <c r="I5304" t="s">
        <v>1182</v>
      </c>
      <c r="K5304">
        <v>302349</v>
      </c>
      <c r="L5304">
        <v>195217</v>
      </c>
      <c r="Q5304" t="s">
        <v>604</v>
      </c>
      <c r="U5304">
        <v>11</v>
      </c>
      <c r="V5304">
        <v>14</v>
      </c>
      <c r="X5304">
        <v>1099936</v>
      </c>
      <c r="Y5304" t="s">
        <v>122</v>
      </c>
      <c r="Z5304">
        <v>110</v>
      </c>
      <c r="AA5304" t="s">
        <v>123</v>
      </c>
      <c r="AB5304" t="s">
        <v>124</v>
      </c>
      <c r="AC5304">
        <v>797</v>
      </c>
    </row>
    <row r="5305" spans="1:29" x14ac:dyDescent="0.25">
      <c r="A5305">
        <v>345</v>
      </c>
      <c r="B5305">
        <v>345101</v>
      </c>
      <c r="C5305" t="s">
        <v>78</v>
      </c>
      <c r="D5305">
        <v>6150</v>
      </c>
      <c r="E5305">
        <v>111.15</v>
      </c>
      <c r="F5305" s="1">
        <v>41954</v>
      </c>
      <c r="G5305" t="s">
        <v>119</v>
      </c>
      <c r="H5305" t="s">
        <v>602</v>
      </c>
      <c r="I5305" t="s">
        <v>1183</v>
      </c>
      <c r="K5305">
        <v>302349</v>
      </c>
      <c r="L5305">
        <v>195217</v>
      </c>
      <c r="Q5305" t="s">
        <v>604</v>
      </c>
      <c r="U5305">
        <v>11</v>
      </c>
      <c r="V5305">
        <v>14</v>
      </c>
      <c r="X5305">
        <v>1099936</v>
      </c>
      <c r="Y5305" t="s">
        <v>122</v>
      </c>
      <c r="Z5305">
        <v>110</v>
      </c>
      <c r="AA5305" t="s">
        <v>123</v>
      </c>
      <c r="AB5305" t="s">
        <v>124</v>
      </c>
      <c r="AC5305">
        <v>798</v>
      </c>
    </row>
    <row r="5306" spans="1:29" x14ac:dyDescent="0.25">
      <c r="A5306">
        <v>345</v>
      </c>
      <c r="B5306">
        <v>345101</v>
      </c>
      <c r="C5306" t="s">
        <v>78</v>
      </c>
      <c r="D5306">
        <v>6150</v>
      </c>
      <c r="E5306">
        <v>111.15</v>
      </c>
      <c r="F5306" s="1">
        <v>41954</v>
      </c>
      <c r="G5306" t="s">
        <v>119</v>
      </c>
      <c r="H5306" t="s">
        <v>602</v>
      </c>
      <c r="I5306" t="s">
        <v>1184</v>
      </c>
      <c r="K5306">
        <v>302349</v>
      </c>
      <c r="L5306">
        <v>195217</v>
      </c>
      <c r="Q5306" t="s">
        <v>604</v>
      </c>
      <c r="U5306">
        <v>11</v>
      </c>
      <c r="V5306">
        <v>14</v>
      </c>
      <c r="X5306">
        <v>1099936</v>
      </c>
      <c r="Y5306" t="s">
        <v>122</v>
      </c>
      <c r="Z5306">
        <v>110</v>
      </c>
      <c r="AA5306" t="s">
        <v>123</v>
      </c>
      <c r="AB5306" t="s">
        <v>124</v>
      </c>
      <c r="AC5306">
        <v>799</v>
      </c>
    </row>
    <row r="5307" spans="1:29" x14ac:dyDescent="0.25">
      <c r="A5307">
        <v>345</v>
      </c>
      <c r="B5307">
        <v>345101</v>
      </c>
      <c r="C5307" t="s">
        <v>78</v>
      </c>
      <c r="D5307">
        <v>6150</v>
      </c>
      <c r="E5307">
        <v>74.099999999999994</v>
      </c>
      <c r="F5307" s="1">
        <v>41954</v>
      </c>
      <c r="G5307" t="s">
        <v>119</v>
      </c>
      <c r="H5307" t="s">
        <v>602</v>
      </c>
      <c r="I5307" t="s">
        <v>1185</v>
      </c>
      <c r="K5307">
        <v>302349</v>
      </c>
      <c r="L5307">
        <v>195217</v>
      </c>
      <c r="Q5307" t="s">
        <v>604</v>
      </c>
      <c r="U5307">
        <v>11</v>
      </c>
      <c r="V5307">
        <v>14</v>
      </c>
      <c r="X5307">
        <v>1099936</v>
      </c>
      <c r="Y5307" t="s">
        <v>122</v>
      </c>
      <c r="Z5307">
        <v>110</v>
      </c>
      <c r="AA5307" t="s">
        <v>123</v>
      </c>
      <c r="AB5307" t="s">
        <v>124</v>
      </c>
      <c r="AC5307">
        <v>800</v>
      </c>
    </row>
    <row r="5308" spans="1:29" x14ac:dyDescent="0.25">
      <c r="A5308">
        <v>345</v>
      </c>
      <c r="B5308">
        <v>345101</v>
      </c>
      <c r="C5308" t="s">
        <v>78</v>
      </c>
      <c r="D5308">
        <v>6150</v>
      </c>
      <c r="E5308">
        <v>74.099999999999994</v>
      </c>
      <c r="F5308" s="1">
        <v>41954</v>
      </c>
      <c r="G5308" t="s">
        <v>119</v>
      </c>
      <c r="H5308" t="s">
        <v>602</v>
      </c>
      <c r="I5308" t="s">
        <v>1186</v>
      </c>
      <c r="K5308">
        <v>302349</v>
      </c>
      <c r="L5308">
        <v>195217</v>
      </c>
      <c r="Q5308" t="s">
        <v>604</v>
      </c>
      <c r="U5308">
        <v>11</v>
      </c>
      <c r="V5308">
        <v>14</v>
      </c>
      <c r="X5308">
        <v>1099936</v>
      </c>
      <c r="Y5308" t="s">
        <v>122</v>
      </c>
      <c r="Z5308">
        <v>110</v>
      </c>
      <c r="AA5308" t="s">
        <v>123</v>
      </c>
      <c r="AB5308" t="s">
        <v>124</v>
      </c>
      <c r="AC5308">
        <v>801</v>
      </c>
    </row>
    <row r="5309" spans="1:29" x14ac:dyDescent="0.25">
      <c r="A5309">
        <v>345</v>
      </c>
      <c r="B5309">
        <v>345102</v>
      </c>
      <c r="C5309" t="s">
        <v>78</v>
      </c>
      <c r="D5309">
        <v>6150</v>
      </c>
      <c r="E5309">
        <v>-222.3</v>
      </c>
      <c r="F5309" s="1">
        <v>41954</v>
      </c>
      <c r="G5309" t="s">
        <v>119</v>
      </c>
      <c r="H5309" t="s">
        <v>602</v>
      </c>
      <c r="K5309">
        <v>302350</v>
      </c>
      <c r="L5309">
        <v>195217</v>
      </c>
      <c r="Q5309" t="s">
        <v>737</v>
      </c>
      <c r="U5309">
        <v>11</v>
      </c>
      <c r="V5309">
        <v>14</v>
      </c>
      <c r="X5309">
        <v>1098821</v>
      </c>
      <c r="Y5309" t="s">
        <v>122</v>
      </c>
      <c r="Z5309">
        <v>110</v>
      </c>
      <c r="AA5309" t="s">
        <v>123</v>
      </c>
      <c r="AB5309" t="s">
        <v>124</v>
      </c>
      <c r="AC5309">
        <v>486</v>
      </c>
    </row>
    <row r="5310" spans="1:29" x14ac:dyDescent="0.25">
      <c r="A5310">
        <v>345</v>
      </c>
      <c r="B5310">
        <v>345102</v>
      </c>
      <c r="C5310" t="s">
        <v>78</v>
      </c>
      <c r="D5310">
        <v>6150</v>
      </c>
      <c r="E5310">
        <v>-199.8</v>
      </c>
      <c r="F5310" s="1">
        <v>41954</v>
      </c>
      <c r="G5310" t="s">
        <v>119</v>
      </c>
      <c r="H5310" t="s">
        <v>602</v>
      </c>
      <c r="K5310">
        <v>302350</v>
      </c>
      <c r="L5310">
        <v>195217</v>
      </c>
      <c r="Q5310" t="s">
        <v>737</v>
      </c>
      <c r="U5310">
        <v>11</v>
      </c>
      <c r="V5310">
        <v>14</v>
      </c>
      <c r="X5310">
        <v>1098822</v>
      </c>
      <c r="Y5310" t="s">
        <v>122</v>
      </c>
      <c r="Z5310">
        <v>110</v>
      </c>
      <c r="AA5310" t="s">
        <v>123</v>
      </c>
      <c r="AB5310" t="s">
        <v>124</v>
      </c>
      <c r="AC5310">
        <v>487</v>
      </c>
    </row>
    <row r="5311" spans="1:29" x14ac:dyDescent="0.25">
      <c r="A5311">
        <v>345</v>
      </c>
      <c r="B5311">
        <v>345102</v>
      </c>
      <c r="C5311" t="s">
        <v>78</v>
      </c>
      <c r="D5311">
        <v>6150</v>
      </c>
      <c r="E5311">
        <v>-592.79999999999995</v>
      </c>
      <c r="F5311" s="1">
        <v>41954</v>
      </c>
      <c r="G5311" t="s">
        <v>119</v>
      </c>
      <c r="H5311" t="s">
        <v>602</v>
      </c>
      <c r="K5311">
        <v>302350</v>
      </c>
      <c r="L5311">
        <v>195217</v>
      </c>
      <c r="Q5311" t="s">
        <v>737</v>
      </c>
      <c r="U5311">
        <v>11</v>
      </c>
      <c r="V5311">
        <v>14</v>
      </c>
      <c r="X5311">
        <v>1098824</v>
      </c>
      <c r="Y5311" t="s">
        <v>122</v>
      </c>
      <c r="Z5311">
        <v>110</v>
      </c>
      <c r="AA5311" t="s">
        <v>123</v>
      </c>
      <c r="AB5311" t="s">
        <v>124</v>
      </c>
      <c r="AC5311">
        <v>488</v>
      </c>
    </row>
    <row r="5312" spans="1:29" x14ac:dyDescent="0.25">
      <c r="A5312">
        <v>345</v>
      </c>
      <c r="B5312">
        <v>345102</v>
      </c>
      <c r="C5312" t="s">
        <v>78</v>
      </c>
      <c r="D5312">
        <v>6150</v>
      </c>
      <c r="E5312">
        <v>-518.70000000000005</v>
      </c>
      <c r="F5312" s="1">
        <v>41954</v>
      </c>
      <c r="G5312" t="s">
        <v>119</v>
      </c>
      <c r="H5312" t="s">
        <v>602</v>
      </c>
      <c r="K5312">
        <v>302350</v>
      </c>
      <c r="L5312">
        <v>195217</v>
      </c>
      <c r="Q5312" t="s">
        <v>737</v>
      </c>
      <c r="U5312">
        <v>11</v>
      </c>
      <c r="V5312">
        <v>14</v>
      </c>
      <c r="X5312">
        <v>1098825</v>
      </c>
      <c r="Y5312" t="s">
        <v>122</v>
      </c>
      <c r="Z5312">
        <v>110</v>
      </c>
      <c r="AA5312" t="s">
        <v>123</v>
      </c>
      <c r="AB5312" t="s">
        <v>124</v>
      </c>
      <c r="AC5312">
        <v>489</v>
      </c>
    </row>
    <row r="5313" spans="1:29" x14ac:dyDescent="0.25">
      <c r="A5313">
        <v>345</v>
      </c>
      <c r="B5313">
        <v>345101</v>
      </c>
      <c r="C5313" t="s">
        <v>78</v>
      </c>
      <c r="D5313">
        <v>6150</v>
      </c>
      <c r="E5313">
        <v>-259.35000000000002</v>
      </c>
      <c r="F5313" s="1">
        <v>41954</v>
      </c>
      <c r="G5313" t="s">
        <v>119</v>
      </c>
      <c r="H5313" t="s">
        <v>602</v>
      </c>
      <c r="K5313">
        <v>302350</v>
      </c>
      <c r="L5313">
        <v>195217</v>
      </c>
      <c r="Q5313" t="s">
        <v>737</v>
      </c>
      <c r="U5313">
        <v>11</v>
      </c>
      <c r="V5313">
        <v>14</v>
      </c>
      <c r="X5313">
        <v>1098828</v>
      </c>
      <c r="Y5313" t="s">
        <v>122</v>
      </c>
      <c r="Z5313">
        <v>110</v>
      </c>
      <c r="AA5313" t="s">
        <v>123</v>
      </c>
      <c r="AB5313" t="s">
        <v>124</v>
      </c>
      <c r="AC5313">
        <v>490</v>
      </c>
    </row>
    <row r="5314" spans="1:29" x14ac:dyDescent="0.25">
      <c r="A5314">
        <v>345</v>
      </c>
      <c r="B5314">
        <v>345102</v>
      </c>
      <c r="C5314" t="s">
        <v>78</v>
      </c>
      <c r="D5314">
        <v>6150</v>
      </c>
      <c r="E5314">
        <v>-259.35000000000002</v>
      </c>
      <c r="F5314" s="1">
        <v>41954</v>
      </c>
      <c r="G5314" t="s">
        <v>119</v>
      </c>
      <c r="H5314" t="s">
        <v>602</v>
      </c>
      <c r="K5314">
        <v>302350</v>
      </c>
      <c r="L5314">
        <v>195217</v>
      </c>
      <c r="Q5314" t="s">
        <v>737</v>
      </c>
      <c r="U5314">
        <v>11</v>
      </c>
      <c r="V5314">
        <v>14</v>
      </c>
      <c r="X5314">
        <v>1099689</v>
      </c>
      <c r="Y5314" t="s">
        <v>122</v>
      </c>
      <c r="Z5314">
        <v>110</v>
      </c>
      <c r="AA5314" t="s">
        <v>123</v>
      </c>
      <c r="AB5314" t="s">
        <v>124</v>
      </c>
      <c r="AC5314">
        <v>1597</v>
      </c>
    </row>
    <row r="5315" spans="1:29" x14ac:dyDescent="0.25">
      <c r="A5315">
        <v>345</v>
      </c>
      <c r="B5315">
        <v>345101</v>
      </c>
      <c r="C5315" t="s">
        <v>78</v>
      </c>
      <c r="D5315">
        <v>6150</v>
      </c>
      <c r="E5315">
        <v>-518.70000000000005</v>
      </c>
      <c r="F5315" s="1">
        <v>41954</v>
      </c>
      <c r="G5315" t="s">
        <v>119</v>
      </c>
      <c r="H5315" t="s">
        <v>602</v>
      </c>
      <c r="K5315">
        <v>302350</v>
      </c>
      <c r="L5315">
        <v>195217</v>
      </c>
      <c r="Q5315" t="s">
        <v>737</v>
      </c>
      <c r="U5315">
        <v>11</v>
      </c>
      <c r="V5315">
        <v>14</v>
      </c>
      <c r="X5315">
        <v>1099936</v>
      </c>
      <c r="Y5315" t="s">
        <v>122</v>
      </c>
      <c r="Z5315">
        <v>110</v>
      </c>
      <c r="AA5315" t="s">
        <v>123</v>
      </c>
      <c r="AB5315" t="s">
        <v>124</v>
      </c>
      <c r="AC5315">
        <v>1710</v>
      </c>
    </row>
    <row r="5316" spans="1:29" x14ac:dyDescent="0.25">
      <c r="A5316">
        <v>345</v>
      </c>
      <c r="B5316">
        <v>345101</v>
      </c>
      <c r="C5316" t="s">
        <v>78</v>
      </c>
      <c r="D5316">
        <v>6150</v>
      </c>
      <c r="E5316">
        <v>322.74</v>
      </c>
      <c r="F5316" s="1">
        <v>41958</v>
      </c>
      <c r="G5316" t="s">
        <v>119</v>
      </c>
      <c r="H5316" t="s">
        <v>701</v>
      </c>
      <c r="I5316" t="s">
        <v>702</v>
      </c>
      <c r="K5316">
        <v>302326</v>
      </c>
      <c r="L5316">
        <v>195031</v>
      </c>
      <c r="Q5316" t="s">
        <v>703</v>
      </c>
      <c r="U5316">
        <v>11</v>
      </c>
      <c r="V5316">
        <v>14</v>
      </c>
      <c r="X5316">
        <v>1099720</v>
      </c>
      <c r="Y5316" t="s">
        <v>122</v>
      </c>
      <c r="Z5316">
        <v>333</v>
      </c>
      <c r="AA5316" t="s">
        <v>123</v>
      </c>
      <c r="AB5316" t="s">
        <v>124</v>
      </c>
      <c r="AC5316">
        <v>591</v>
      </c>
    </row>
    <row r="5317" spans="1:29" x14ac:dyDescent="0.25">
      <c r="A5317">
        <v>345</v>
      </c>
      <c r="B5317">
        <v>345102</v>
      </c>
      <c r="C5317" t="s">
        <v>78</v>
      </c>
      <c r="D5317">
        <v>6150</v>
      </c>
      <c r="E5317">
        <v>2838.28</v>
      </c>
      <c r="F5317" s="1">
        <v>41958</v>
      </c>
      <c r="G5317" t="s">
        <v>119</v>
      </c>
      <c r="H5317" t="s">
        <v>701</v>
      </c>
      <c r="I5317" t="s">
        <v>702</v>
      </c>
      <c r="K5317">
        <v>302326</v>
      </c>
      <c r="L5317">
        <v>195031</v>
      </c>
      <c r="Q5317" t="s">
        <v>703</v>
      </c>
      <c r="U5317">
        <v>11</v>
      </c>
      <c r="V5317">
        <v>14</v>
      </c>
      <c r="X5317">
        <v>1099720</v>
      </c>
      <c r="Y5317" t="s">
        <v>122</v>
      </c>
      <c r="Z5317">
        <v>333</v>
      </c>
      <c r="AA5317" t="s">
        <v>123</v>
      </c>
      <c r="AB5317" t="s">
        <v>124</v>
      </c>
      <c r="AC5317">
        <v>592</v>
      </c>
    </row>
    <row r="5318" spans="1:29" x14ac:dyDescent="0.25">
      <c r="A5318">
        <v>345</v>
      </c>
      <c r="B5318">
        <v>345101</v>
      </c>
      <c r="C5318" t="s">
        <v>78</v>
      </c>
      <c r="D5318">
        <v>6150</v>
      </c>
      <c r="E5318">
        <v>171.52</v>
      </c>
      <c r="F5318" s="1">
        <v>41958</v>
      </c>
      <c r="G5318" t="s">
        <v>119</v>
      </c>
      <c r="H5318" t="s">
        <v>602</v>
      </c>
      <c r="I5318" t="s">
        <v>1187</v>
      </c>
      <c r="K5318">
        <v>302347</v>
      </c>
      <c r="L5318">
        <v>195207</v>
      </c>
      <c r="Q5318" t="s">
        <v>604</v>
      </c>
      <c r="U5318">
        <v>11</v>
      </c>
      <c r="V5318">
        <v>14</v>
      </c>
      <c r="X5318">
        <v>1099720</v>
      </c>
      <c r="Y5318" t="s">
        <v>122</v>
      </c>
      <c r="Z5318">
        <v>110</v>
      </c>
      <c r="AA5318" t="s">
        <v>123</v>
      </c>
      <c r="AB5318" t="s">
        <v>124</v>
      </c>
      <c r="AC5318">
        <v>483</v>
      </c>
    </row>
    <row r="5319" spans="1:29" x14ac:dyDescent="0.25">
      <c r="A5319">
        <v>345</v>
      </c>
      <c r="B5319">
        <v>345102</v>
      </c>
      <c r="C5319" t="s">
        <v>78</v>
      </c>
      <c r="D5319">
        <v>6150</v>
      </c>
      <c r="E5319">
        <v>85.76</v>
      </c>
      <c r="F5319" s="1">
        <v>41958</v>
      </c>
      <c r="G5319" t="s">
        <v>119</v>
      </c>
      <c r="H5319" t="s">
        <v>602</v>
      </c>
      <c r="I5319" t="s">
        <v>1188</v>
      </c>
      <c r="K5319">
        <v>302347</v>
      </c>
      <c r="L5319">
        <v>195207</v>
      </c>
      <c r="Q5319" t="s">
        <v>604</v>
      </c>
      <c r="U5319">
        <v>11</v>
      </c>
      <c r="V5319">
        <v>14</v>
      </c>
      <c r="X5319">
        <v>1099720</v>
      </c>
      <c r="Y5319" t="s">
        <v>122</v>
      </c>
      <c r="Z5319">
        <v>110</v>
      </c>
      <c r="AA5319" t="s">
        <v>123</v>
      </c>
      <c r="AB5319" t="s">
        <v>124</v>
      </c>
      <c r="AC5319">
        <v>484</v>
      </c>
    </row>
    <row r="5320" spans="1:29" x14ac:dyDescent="0.25">
      <c r="A5320">
        <v>345</v>
      </c>
      <c r="B5320">
        <v>345102</v>
      </c>
      <c r="C5320" t="s">
        <v>78</v>
      </c>
      <c r="D5320">
        <v>6150</v>
      </c>
      <c r="E5320">
        <v>85.76</v>
      </c>
      <c r="F5320" s="1">
        <v>41958</v>
      </c>
      <c r="G5320" t="s">
        <v>119</v>
      </c>
      <c r="H5320" t="s">
        <v>602</v>
      </c>
      <c r="I5320" t="s">
        <v>1189</v>
      </c>
      <c r="K5320">
        <v>302347</v>
      </c>
      <c r="L5320">
        <v>195207</v>
      </c>
      <c r="Q5320" t="s">
        <v>604</v>
      </c>
      <c r="U5320">
        <v>11</v>
      </c>
      <c r="V5320">
        <v>14</v>
      </c>
      <c r="X5320">
        <v>1099720</v>
      </c>
      <c r="Y5320" t="s">
        <v>122</v>
      </c>
      <c r="Z5320">
        <v>110</v>
      </c>
      <c r="AA5320" t="s">
        <v>123</v>
      </c>
      <c r="AB5320" t="s">
        <v>124</v>
      </c>
      <c r="AC5320">
        <v>485</v>
      </c>
    </row>
    <row r="5321" spans="1:29" x14ac:dyDescent="0.25">
      <c r="A5321">
        <v>345</v>
      </c>
      <c r="B5321">
        <v>345102</v>
      </c>
      <c r="C5321" t="s">
        <v>78</v>
      </c>
      <c r="D5321">
        <v>6150</v>
      </c>
      <c r="E5321">
        <v>128.63999999999999</v>
      </c>
      <c r="F5321" s="1">
        <v>41958</v>
      </c>
      <c r="G5321" t="s">
        <v>119</v>
      </c>
      <c r="H5321" t="s">
        <v>602</v>
      </c>
      <c r="I5321" t="s">
        <v>1190</v>
      </c>
      <c r="K5321">
        <v>302347</v>
      </c>
      <c r="L5321">
        <v>195207</v>
      </c>
      <c r="Q5321" t="s">
        <v>604</v>
      </c>
      <c r="U5321">
        <v>11</v>
      </c>
      <c r="V5321">
        <v>14</v>
      </c>
      <c r="X5321">
        <v>1099720</v>
      </c>
      <c r="Y5321" t="s">
        <v>122</v>
      </c>
      <c r="Z5321">
        <v>110</v>
      </c>
      <c r="AA5321" t="s">
        <v>123</v>
      </c>
      <c r="AB5321" t="s">
        <v>124</v>
      </c>
      <c r="AC5321">
        <v>486</v>
      </c>
    </row>
    <row r="5322" spans="1:29" x14ac:dyDescent="0.25">
      <c r="A5322">
        <v>345</v>
      </c>
      <c r="B5322">
        <v>345102</v>
      </c>
      <c r="C5322" t="s">
        <v>78</v>
      </c>
      <c r="D5322">
        <v>6150</v>
      </c>
      <c r="E5322">
        <v>85.76</v>
      </c>
      <c r="F5322" s="1">
        <v>41958</v>
      </c>
      <c r="G5322" t="s">
        <v>119</v>
      </c>
      <c r="H5322" t="s">
        <v>602</v>
      </c>
      <c r="I5322" t="s">
        <v>1191</v>
      </c>
      <c r="K5322">
        <v>302347</v>
      </c>
      <c r="L5322">
        <v>195207</v>
      </c>
      <c r="Q5322" t="s">
        <v>604</v>
      </c>
      <c r="U5322">
        <v>11</v>
      </c>
      <c r="V5322">
        <v>14</v>
      </c>
      <c r="X5322">
        <v>1099720</v>
      </c>
      <c r="Y5322" t="s">
        <v>122</v>
      </c>
      <c r="Z5322">
        <v>110</v>
      </c>
      <c r="AA5322" t="s">
        <v>123</v>
      </c>
      <c r="AB5322" t="s">
        <v>124</v>
      </c>
      <c r="AC5322">
        <v>487</v>
      </c>
    </row>
    <row r="5323" spans="1:29" x14ac:dyDescent="0.25">
      <c r="A5323">
        <v>345</v>
      </c>
      <c r="B5323">
        <v>345102</v>
      </c>
      <c r="C5323" t="s">
        <v>78</v>
      </c>
      <c r="D5323">
        <v>6150</v>
      </c>
      <c r="E5323">
        <v>171.52</v>
      </c>
      <c r="F5323" s="1">
        <v>41958</v>
      </c>
      <c r="G5323" t="s">
        <v>119</v>
      </c>
      <c r="H5323" t="s">
        <v>602</v>
      </c>
      <c r="I5323" t="s">
        <v>1192</v>
      </c>
      <c r="K5323">
        <v>302347</v>
      </c>
      <c r="L5323">
        <v>195207</v>
      </c>
      <c r="Q5323" t="s">
        <v>604</v>
      </c>
      <c r="U5323">
        <v>11</v>
      </c>
      <c r="V5323">
        <v>14</v>
      </c>
      <c r="X5323">
        <v>1099720</v>
      </c>
      <c r="Y5323" t="s">
        <v>122</v>
      </c>
      <c r="Z5323">
        <v>110</v>
      </c>
      <c r="AA5323" t="s">
        <v>123</v>
      </c>
      <c r="AB5323" t="s">
        <v>124</v>
      </c>
      <c r="AC5323">
        <v>488</v>
      </c>
    </row>
    <row r="5324" spans="1:29" x14ac:dyDescent="0.25">
      <c r="A5324">
        <v>345</v>
      </c>
      <c r="B5324">
        <v>345102</v>
      </c>
      <c r="C5324" t="s">
        <v>78</v>
      </c>
      <c r="D5324">
        <v>6150</v>
      </c>
      <c r="E5324">
        <v>85.76</v>
      </c>
      <c r="F5324" s="1">
        <v>41958</v>
      </c>
      <c r="G5324" t="s">
        <v>119</v>
      </c>
      <c r="H5324" t="s">
        <v>602</v>
      </c>
      <c r="I5324" t="s">
        <v>1193</v>
      </c>
      <c r="K5324">
        <v>302347</v>
      </c>
      <c r="L5324">
        <v>195207</v>
      </c>
      <c r="Q5324" t="s">
        <v>604</v>
      </c>
      <c r="U5324">
        <v>11</v>
      </c>
      <c r="V5324">
        <v>14</v>
      </c>
      <c r="X5324">
        <v>1099720</v>
      </c>
      <c r="Y5324" t="s">
        <v>122</v>
      </c>
      <c r="Z5324">
        <v>110</v>
      </c>
      <c r="AA5324" t="s">
        <v>123</v>
      </c>
      <c r="AB5324" t="s">
        <v>124</v>
      </c>
      <c r="AC5324">
        <v>489</v>
      </c>
    </row>
    <row r="5325" spans="1:29" x14ac:dyDescent="0.25">
      <c r="A5325">
        <v>345</v>
      </c>
      <c r="B5325">
        <v>345102</v>
      </c>
      <c r="C5325" t="s">
        <v>78</v>
      </c>
      <c r="D5325">
        <v>6150</v>
      </c>
      <c r="E5325">
        <v>85.76</v>
      </c>
      <c r="F5325" s="1">
        <v>41958</v>
      </c>
      <c r="G5325" t="s">
        <v>119</v>
      </c>
      <c r="H5325" t="s">
        <v>602</v>
      </c>
      <c r="I5325" t="s">
        <v>1194</v>
      </c>
      <c r="K5325">
        <v>302347</v>
      </c>
      <c r="L5325">
        <v>195207</v>
      </c>
      <c r="Q5325" t="s">
        <v>604</v>
      </c>
      <c r="U5325">
        <v>11</v>
      </c>
      <c r="V5325">
        <v>14</v>
      </c>
      <c r="X5325">
        <v>1099720</v>
      </c>
      <c r="Y5325" t="s">
        <v>122</v>
      </c>
      <c r="Z5325">
        <v>110</v>
      </c>
      <c r="AA5325" t="s">
        <v>123</v>
      </c>
      <c r="AB5325" t="s">
        <v>124</v>
      </c>
      <c r="AC5325">
        <v>490</v>
      </c>
    </row>
    <row r="5326" spans="1:29" x14ac:dyDescent="0.25">
      <c r="A5326">
        <v>345</v>
      </c>
      <c r="B5326">
        <v>345102</v>
      </c>
      <c r="C5326" t="s">
        <v>78</v>
      </c>
      <c r="D5326">
        <v>6150</v>
      </c>
      <c r="E5326">
        <v>85.76</v>
      </c>
      <c r="F5326" s="1">
        <v>41958</v>
      </c>
      <c r="G5326" t="s">
        <v>119</v>
      </c>
      <c r="H5326" t="s">
        <v>602</v>
      </c>
      <c r="I5326" t="s">
        <v>1195</v>
      </c>
      <c r="K5326">
        <v>302347</v>
      </c>
      <c r="L5326">
        <v>195207</v>
      </c>
      <c r="Q5326" t="s">
        <v>604</v>
      </c>
      <c r="U5326">
        <v>11</v>
      </c>
      <c r="V5326">
        <v>14</v>
      </c>
      <c r="X5326">
        <v>1099720</v>
      </c>
      <c r="Y5326" t="s">
        <v>122</v>
      </c>
      <c r="Z5326">
        <v>110</v>
      </c>
      <c r="AA5326" t="s">
        <v>123</v>
      </c>
      <c r="AB5326" t="s">
        <v>124</v>
      </c>
      <c r="AC5326">
        <v>491</v>
      </c>
    </row>
    <row r="5327" spans="1:29" x14ac:dyDescent="0.25">
      <c r="A5327">
        <v>345</v>
      </c>
      <c r="B5327">
        <v>345102</v>
      </c>
      <c r="C5327" t="s">
        <v>78</v>
      </c>
      <c r="D5327">
        <v>6150</v>
      </c>
      <c r="E5327">
        <v>85.76</v>
      </c>
      <c r="F5327" s="1">
        <v>41958</v>
      </c>
      <c r="G5327" t="s">
        <v>119</v>
      </c>
      <c r="H5327" t="s">
        <v>602</v>
      </c>
      <c r="I5327" t="s">
        <v>1196</v>
      </c>
      <c r="K5327">
        <v>302347</v>
      </c>
      <c r="L5327">
        <v>195207</v>
      </c>
      <c r="Q5327" t="s">
        <v>604</v>
      </c>
      <c r="U5327">
        <v>11</v>
      </c>
      <c r="V5327">
        <v>14</v>
      </c>
      <c r="X5327">
        <v>1099720</v>
      </c>
      <c r="Y5327" t="s">
        <v>122</v>
      </c>
      <c r="Z5327">
        <v>110</v>
      </c>
      <c r="AA5327" t="s">
        <v>123</v>
      </c>
      <c r="AB5327" t="s">
        <v>124</v>
      </c>
      <c r="AC5327">
        <v>492</v>
      </c>
    </row>
    <row r="5328" spans="1:29" x14ac:dyDescent="0.25">
      <c r="A5328">
        <v>345</v>
      </c>
      <c r="B5328">
        <v>345102</v>
      </c>
      <c r="C5328" t="s">
        <v>78</v>
      </c>
      <c r="D5328">
        <v>6150</v>
      </c>
      <c r="E5328">
        <v>85.76</v>
      </c>
      <c r="F5328" s="1">
        <v>41958</v>
      </c>
      <c r="G5328" t="s">
        <v>119</v>
      </c>
      <c r="H5328" t="s">
        <v>602</v>
      </c>
      <c r="I5328" t="s">
        <v>1197</v>
      </c>
      <c r="K5328">
        <v>302347</v>
      </c>
      <c r="L5328">
        <v>195207</v>
      </c>
      <c r="Q5328" t="s">
        <v>604</v>
      </c>
      <c r="U5328">
        <v>11</v>
      </c>
      <c r="V5328">
        <v>14</v>
      </c>
      <c r="X5328">
        <v>1099720</v>
      </c>
      <c r="Y5328" t="s">
        <v>122</v>
      </c>
      <c r="Z5328">
        <v>110</v>
      </c>
      <c r="AA5328" t="s">
        <v>123</v>
      </c>
      <c r="AB5328" t="s">
        <v>124</v>
      </c>
      <c r="AC5328">
        <v>493</v>
      </c>
    </row>
    <row r="5329" spans="1:29" x14ac:dyDescent="0.25">
      <c r="A5329">
        <v>345</v>
      </c>
      <c r="B5329">
        <v>345102</v>
      </c>
      <c r="C5329" t="s">
        <v>78</v>
      </c>
      <c r="D5329">
        <v>6150</v>
      </c>
      <c r="E5329">
        <v>85.76</v>
      </c>
      <c r="F5329" s="1">
        <v>41958</v>
      </c>
      <c r="G5329" t="s">
        <v>119</v>
      </c>
      <c r="H5329" t="s">
        <v>602</v>
      </c>
      <c r="I5329" t="s">
        <v>1198</v>
      </c>
      <c r="K5329">
        <v>302347</v>
      </c>
      <c r="L5329">
        <v>195207</v>
      </c>
      <c r="Q5329" t="s">
        <v>604</v>
      </c>
      <c r="U5329">
        <v>11</v>
      </c>
      <c r="V5329">
        <v>14</v>
      </c>
      <c r="X5329">
        <v>1099720</v>
      </c>
      <c r="Y5329" t="s">
        <v>122</v>
      </c>
      <c r="Z5329">
        <v>110</v>
      </c>
      <c r="AA5329" t="s">
        <v>123</v>
      </c>
      <c r="AB5329" t="s">
        <v>124</v>
      </c>
      <c r="AC5329">
        <v>494</v>
      </c>
    </row>
    <row r="5330" spans="1:29" x14ac:dyDescent="0.25">
      <c r="A5330">
        <v>345</v>
      </c>
      <c r="B5330">
        <v>345102</v>
      </c>
      <c r="C5330" t="s">
        <v>78</v>
      </c>
      <c r="D5330">
        <v>6150</v>
      </c>
      <c r="E5330">
        <v>171.52</v>
      </c>
      <c r="F5330" s="1">
        <v>41958</v>
      </c>
      <c r="G5330" t="s">
        <v>119</v>
      </c>
      <c r="H5330" t="s">
        <v>602</v>
      </c>
      <c r="I5330" t="s">
        <v>1199</v>
      </c>
      <c r="K5330">
        <v>302347</v>
      </c>
      <c r="L5330">
        <v>195207</v>
      </c>
      <c r="Q5330" t="s">
        <v>604</v>
      </c>
      <c r="U5330">
        <v>11</v>
      </c>
      <c r="V5330">
        <v>14</v>
      </c>
      <c r="X5330">
        <v>1099720</v>
      </c>
      <c r="Y5330" t="s">
        <v>122</v>
      </c>
      <c r="Z5330">
        <v>110</v>
      </c>
      <c r="AA5330" t="s">
        <v>123</v>
      </c>
      <c r="AB5330" t="s">
        <v>124</v>
      </c>
      <c r="AC5330">
        <v>495</v>
      </c>
    </row>
    <row r="5331" spans="1:29" x14ac:dyDescent="0.25">
      <c r="A5331">
        <v>345</v>
      </c>
      <c r="B5331">
        <v>345102</v>
      </c>
      <c r="C5331" t="s">
        <v>78</v>
      </c>
      <c r="D5331">
        <v>6150</v>
      </c>
      <c r="E5331">
        <v>85.76</v>
      </c>
      <c r="F5331" s="1">
        <v>41958</v>
      </c>
      <c r="G5331" t="s">
        <v>119</v>
      </c>
      <c r="H5331" t="s">
        <v>602</v>
      </c>
      <c r="I5331" t="s">
        <v>1200</v>
      </c>
      <c r="K5331">
        <v>302347</v>
      </c>
      <c r="L5331">
        <v>195207</v>
      </c>
      <c r="Q5331" t="s">
        <v>604</v>
      </c>
      <c r="U5331">
        <v>11</v>
      </c>
      <c r="V5331">
        <v>14</v>
      </c>
      <c r="X5331">
        <v>1099720</v>
      </c>
      <c r="Y5331" t="s">
        <v>122</v>
      </c>
      <c r="Z5331">
        <v>110</v>
      </c>
      <c r="AA5331" t="s">
        <v>123</v>
      </c>
      <c r="AB5331" t="s">
        <v>124</v>
      </c>
      <c r="AC5331">
        <v>496</v>
      </c>
    </row>
    <row r="5332" spans="1:29" x14ac:dyDescent="0.25">
      <c r="A5332">
        <v>345</v>
      </c>
      <c r="B5332">
        <v>345101</v>
      </c>
      <c r="C5332" t="s">
        <v>78</v>
      </c>
      <c r="D5332">
        <v>6150</v>
      </c>
      <c r="E5332">
        <v>85.76</v>
      </c>
      <c r="F5332" s="1">
        <v>41958</v>
      </c>
      <c r="G5332" t="s">
        <v>119</v>
      </c>
      <c r="H5332" t="s">
        <v>602</v>
      </c>
      <c r="I5332" t="s">
        <v>1201</v>
      </c>
      <c r="K5332">
        <v>302347</v>
      </c>
      <c r="L5332">
        <v>195207</v>
      </c>
      <c r="Q5332" t="s">
        <v>604</v>
      </c>
      <c r="U5332">
        <v>11</v>
      </c>
      <c r="V5332">
        <v>14</v>
      </c>
      <c r="X5332">
        <v>1099720</v>
      </c>
      <c r="Y5332" t="s">
        <v>122</v>
      </c>
      <c r="Z5332">
        <v>110</v>
      </c>
      <c r="AA5332" t="s">
        <v>123</v>
      </c>
      <c r="AB5332" t="s">
        <v>124</v>
      </c>
      <c r="AC5332">
        <v>497</v>
      </c>
    </row>
    <row r="5333" spans="1:29" x14ac:dyDescent="0.25">
      <c r="A5333">
        <v>345</v>
      </c>
      <c r="B5333">
        <v>345101</v>
      </c>
      <c r="C5333" t="s">
        <v>78</v>
      </c>
      <c r="D5333">
        <v>6150</v>
      </c>
      <c r="E5333">
        <v>85.76</v>
      </c>
      <c r="F5333" s="1">
        <v>41958</v>
      </c>
      <c r="G5333" t="s">
        <v>119</v>
      </c>
      <c r="H5333" t="s">
        <v>602</v>
      </c>
      <c r="I5333" t="s">
        <v>1202</v>
      </c>
      <c r="K5333">
        <v>302347</v>
      </c>
      <c r="L5333">
        <v>195207</v>
      </c>
      <c r="Q5333" t="s">
        <v>604</v>
      </c>
      <c r="U5333">
        <v>11</v>
      </c>
      <c r="V5333">
        <v>14</v>
      </c>
      <c r="X5333">
        <v>1099720</v>
      </c>
      <c r="Y5333" t="s">
        <v>122</v>
      </c>
      <c r="Z5333">
        <v>110</v>
      </c>
      <c r="AA5333" t="s">
        <v>123</v>
      </c>
      <c r="AB5333" t="s">
        <v>124</v>
      </c>
      <c r="AC5333">
        <v>498</v>
      </c>
    </row>
    <row r="5334" spans="1:29" x14ac:dyDescent="0.25">
      <c r="A5334">
        <v>345</v>
      </c>
      <c r="B5334">
        <v>345101</v>
      </c>
      <c r="C5334" t="s">
        <v>78</v>
      </c>
      <c r="D5334">
        <v>6150</v>
      </c>
      <c r="E5334">
        <v>85.76</v>
      </c>
      <c r="F5334" s="1">
        <v>41958</v>
      </c>
      <c r="G5334" t="s">
        <v>119</v>
      </c>
      <c r="H5334" t="s">
        <v>602</v>
      </c>
      <c r="I5334" t="s">
        <v>1203</v>
      </c>
      <c r="K5334">
        <v>302347</v>
      </c>
      <c r="L5334">
        <v>195207</v>
      </c>
      <c r="Q5334" t="s">
        <v>604</v>
      </c>
      <c r="U5334">
        <v>11</v>
      </c>
      <c r="V5334">
        <v>14</v>
      </c>
      <c r="X5334">
        <v>1099720</v>
      </c>
      <c r="Y5334" t="s">
        <v>122</v>
      </c>
      <c r="Z5334">
        <v>110</v>
      </c>
      <c r="AA5334" t="s">
        <v>123</v>
      </c>
      <c r="AB5334" t="s">
        <v>124</v>
      </c>
      <c r="AC5334">
        <v>499</v>
      </c>
    </row>
    <row r="5335" spans="1:29" x14ac:dyDescent="0.25">
      <c r="A5335">
        <v>345</v>
      </c>
      <c r="B5335">
        <v>345101</v>
      </c>
      <c r="C5335" t="s">
        <v>78</v>
      </c>
      <c r="D5335">
        <v>6150</v>
      </c>
      <c r="E5335">
        <v>171.52</v>
      </c>
      <c r="F5335" s="1">
        <v>41958</v>
      </c>
      <c r="G5335" t="s">
        <v>119</v>
      </c>
      <c r="H5335" t="s">
        <v>602</v>
      </c>
      <c r="I5335" t="s">
        <v>1204</v>
      </c>
      <c r="K5335">
        <v>302347</v>
      </c>
      <c r="L5335">
        <v>195207</v>
      </c>
      <c r="Q5335" t="s">
        <v>604</v>
      </c>
      <c r="U5335">
        <v>11</v>
      </c>
      <c r="V5335">
        <v>14</v>
      </c>
      <c r="X5335">
        <v>1099720</v>
      </c>
      <c r="Y5335" t="s">
        <v>122</v>
      </c>
      <c r="Z5335">
        <v>110</v>
      </c>
      <c r="AA5335" t="s">
        <v>123</v>
      </c>
      <c r="AB5335" t="s">
        <v>124</v>
      </c>
      <c r="AC5335">
        <v>500</v>
      </c>
    </row>
    <row r="5336" spans="1:29" x14ac:dyDescent="0.25">
      <c r="A5336">
        <v>345</v>
      </c>
      <c r="B5336">
        <v>345101</v>
      </c>
      <c r="C5336" t="s">
        <v>78</v>
      </c>
      <c r="D5336">
        <v>6150</v>
      </c>
      <c r="E5336">
        <v>-197.01</v>
      </c>
      <c r="F5336" s="1">
        <v>41958</v>
      </c>
      <c r="G5336" t="s">
        <v>119</v>
      </c>
      <c r="H5336" t="s">
        <v>602</v>
      </c>
      <c r="K5336">
        <v>302348</v>
      </c>
      <c r="L5336">
        <v>195207</v>
      </c>
      <c r="Q5336" t="s">
        <v>737</v>
      </c>
      <c r="U5336">
        <v>11</v>
      </c>
      <c r="V5336">
        <v>14</v>
      </c>
      <c r="X5336">
        <v>1099720</v>
      </c>
      <c r="Y5336" t="s">
        <v>122</v>
      </c>
      <c r="Z5336">
        <v>110</v>
      </c>
      <c r="AA5336" t="s">
        <v>123</v>
      </c>
      <c r="AB5336" t="s">
        <v>124</v>
      </c>
      <c r="AC5336">
        <v>438</v>
      </c>
    </row>
    <row r="5337" spans="1:29" x14ac:dyDescent="0.25">
      <c r="A5337">
        <v>345</v>
      </c>
      <c r="B5337">
        <v>345102</v>
      </c>
      <c r="C5337" t="s">
        <v>78</v>
      </c>
      <c r="D5337">
        <v>6150</v>
      </c>
      <c r="E5337">
        <v>-1732.59</v>
      </c>
      <c r="F5337" s="1">
        <v>41958</v>
      </c>
      <c r="G5337" t="s">
        <v>119</v>
      </c>
      <c r="H5337" t="s">
        <v>602</v>
      </c>
      <c r="K5337">
        <v>302348</v>
      </c>
      <c r="L5337">
        <v>195207</v>
      </c>
      <c r="Q5337" t="s">
        <v>737</v>
      </c>
      <c r="U5337">
        <v>11</v>
      </c>
      <c r="V5337">
        <v>14</v>
      </c>
      <c r="X5337">
        <v>1099720</v>
      </c>
      <c r="Y5337" t="s">
        <v>122</v>
      </c>
      <c r="Z5337">
        <v>110</v>
      </c>
      <c r="AA5337" t="s">
        <v>123</v>
      </c>
      <c r="AB5337" t="s">
        <v>124</v>
      </c>
      <c r="AC5337">
        <v>439</v>
      </c>
    </row>
    <row r="5338" spans="1:29" x14ac:dyDescent="0.25">
      <c r="A5338">
        <v>345</v>
      </c>
      <c r="B5338">
        <v>345102</v>
      </c>
      <c r="C5338" t="s">
        <v>78</v>
      </c>
      <c r="D5338">
        <v>6150</v>
      </c>
      <c r="E5338">
        <v>1541.6</v>
      </c>
      <c r="F5338" s="1">
        <v>41968</v>
      </c>
      <c r="G5338" t="s">
        <v>119</v>
      </c>
      <c r="H5338" t="s">
        <v>701</v>
      </c>
      <c r="I5338" t="s">
        <v>702</v>
      </c>
      <c r="K5338">
        <v>302442</v>
      </c>
      <c r="L5338">
        <v>196044</v>
      </c>
      <c r="Q5338" t="s">
        <v>703</v>
      </c>
      <c r="U5338">
        <v>11</v>
      </c>
      <c r="V5338">
        <v>14</v>
      </c>
      <c r="X5338">
        <v>1098821</v>
      </c>
      <c r="Y5338" t="s">
        <v>122</v>
      </c>
      <c r="Z5338">
        <v>357</v>
      </c>
      <c r="AA5338" t="s">
        <v>123</v>
      </c>
      <c r="AB5338" t="s">
        <v>124</v>
      </c>
      <c r="AC5338">
        <v>1077</v>
      </c>
    </row>
    <row r="5339" spans="1:29" x14ac:dyDescent="0.25">
      <c r="A5339">
        <v>345</v>
      </c>
      <c r="B5339">
        <v>345102</v>
      </c>
      <c r="C5339" t="s">
        <v>78</v>
      </c>
      <c r="D5339">
        <v>6150</v>
      </c>
      <c r="E5339">
        <v>1268.8</v>
      </c>
      <c r="F5339" s="1">
        <v>41968</v>
      </c>
      <c r="G5339" t="s">
        <v>119</v>
      </c>
      <c r="H5339" t="s">
        <v>701</v>
      </c>
      <c r="I5339" t="s">
        <v>702</v>
      </c>
      <c r="K5339">
        <v>302442</v>
      </c>
      <c r="L5339">
        <v>196044</v>
      </c>
      <c r="Q5339" t="s">
        <v>703</v>
      </c>
      <c r="U5339">
        <v>11</v>
      </c>
      <c r="V5339">
        <v>14</v>
      </c>
      <c r="X5339">
        <v>1098822</v>
      </c>
      <c r="Y5339" t="s">
        <v>122</v>
      </c>
      <c r="Z5339">
        <v>357</v>
      </c>
      <c r="AA5339" t="s">
        <v>123</v>
      </c>
      <c r="AB5339" t="s">
        <v>124</v>
      </c>
      <c r="AC5339">
        <v>1078</v>
      </c>
    </row>
    <row r="5340" spans="1:29" x14ac:dyDescent="0.25">
      <c r="A5340">
        <v>345</v>
      </c>
      <c r="B5340">
        <v>345102</v>
      </c>
      <c r="C5340" t="s">
        <v>78</v>
      </c>
      <c r="D5340">
        <v>6150</v>
      </c>
      <c r="E5340">
        <v>1736</v>
      </c>
      <c r="F5340" s="1">
        <v>41968</v>
      </c>
      <c r="G5340" t="s">
        <v>119</v>
      </c>
      <c r="H5340" t="s">
        <v>701</v>
      </c>
      <c r="I5340" t="s">
        <v>702</v>
      </c>
      <c r="K5340">
        <v>302442</v>
      </c>
      <c r="L5340">
        <v>196044</v>
      </c>
      <c r="Q5340" t="s">
        <v>703</v>
      </c>
      <c r="U5340">
        <v>11</v>
      </c>
      <c r="V5340">
        <v>14</v>
      </c>
      <c r="X5340">
        <v>1098824</v>
      </c>
      <c r="Y5340" t="s">
        <v>122</v>
      </c>
      <c r="Z5340">
        <v>357</v>
      </c>
      <c r="AA5340" t="s">
        <v>123</v>
      </c>
      <c r="AB5340" t="s">
        <v>124</v>
      </c>
      <c r="AC5340">
        <v>1079</v>
      </c>
    </row>
    <row r="5341" spans="1:29" x14ac:dyDescent="0.25">
      <c r="A5341">
        <v>345</v>
      </c>
      <c r="B5341">
        <v>345102</v>
      </c>
      <c r="C5341" t="s">
        <v>78</v>
      </c>
      <c r="D5341">
        <v>6150</v>
      </c>
      <c r="E5341">
        <v>1976.38</v>
      </c>
      <c r="F5341" s="1">
        <v>41968</v>
      </c>
      <c r="G5341" t="s">
        <v>119</v>
      </c>
      <c r="H5341" t="s">
        <v>701</v>
      </c>
      <c r="I5341" t="s">
        <v>702</v>
      </c>
      <c r="K5341">
        <v>302442</v>
      </c>
      <c r="L5341">
        <v>196044</v>
      </c>
      <c r="Q5341" t="s">
        <v>703</v>
      </c>
      <c r="U5341">
        <v>11</v>
      </c>
      <c r="V5341">
        <v>14</v>
      </c>
      <c r="X5341">
        <v>1098825</v>
      </c>
      <c r="Y5341" t="s">
        <v>122</v>
      </c>
      <c r="Z5341">
        <v>357</v>
      </c>
      <c r="AA5341" t="s">
        <v>123</v>
      </c>
      <c r="AB5341" t="s">
        <v>124</v>
      </c>
      <c r="AC5341">
        <v>1080</v>
      </c>
    </row>
    <row r="5342" spans="1:29" x14ac:dyDescent="0.25">
      <c r="A5342">
        <v>345</v>
      </c>
      <c r="B5342">
        <v>345101</v>
      </c>
      <c r="C5342" t="s">
        <v>78</v>
      </c>
      <c r="D5342">
        <v>6150</v>
      </c>
      <c r="E5342">
        <v>1601.25</v>
      </c>
      <c r="F5342" s="1">
        <v>41968</v>
      </c>
      <c r="G5342" t="s">
        <v>119</v>
      </c>
      <c r="H5342" t="s">
        <v>701</v>
      </c>
      <c r="I5342" t="s">
        <v>702</v>
      </c>
      <c r="K5342">
        <v>302442</v>
      </c>
      <c r="L5342">
        <v>196044</v>
      </c>
      <c r="Q5342" t="s">
        <v>703</v>
      </c>
      <c r="U5342">
        <v>11</v>
      </c>
      <c r="V5342">
        <v>14</v>
      </c>
      <c r="X5342">
        <v>1098828</v>
      </c>
      <c r="Y5342" t="s">
        <v>122</v>
      </c>
      <c r="Z5342">
        <v>357</v>
      </c>
      <c r="AA5342" t="s">
        <v>123</v>
      </c>
      <c r="AB5342" t="s">
        <v>124</v>
      </c>
      <c r="AC5342">
        <v>1081</v>
      </c>
    </row>
    <row r="5343" spans="1:29" x14ac:dyDescent="0.25">
      <c r="A5343">
        <v>345</v>
      </c>
      <c r="B5343">
        <v>345102</v>
      </c>
      <c r="C5343" t="s">
        <v>78</v>
      </c>
      <c r="D5343">
        <v>6150</v>
      </c>
      <c r="E5343">
        <v>1723.12</v>
      </c>
      <c r="F5343" s="1">
        <v>41968</v>
      </c>
      <c r="G5343" t="s">
        <v>119</v>
      </c>
      <c r="H5343" t="s">
        <v>701</v>
      </c>
      <c r="I5343" t="s">
        <v>702</v>
      </c>
      <c r="K5343">
        <v>302442</v>
      </c>
      <c r="L5343">
        <v>196044</v>
      </c>
      <c r="Q5343" t="s">
        <v>703</v>
      </c>
      <c r="U5343">
        <v>11</v>
      </c>
      <c r="V5343">
        <v>14</v>
      </c>
      <c r="X5343">
        <v>1098942</v>
      </c>
      <c r="Y5343" t="s">
        <v>122</v>
      </c>
      <c r="Z5343">
        <v>357</v>
      </c>
      <c r="AA5343" t="s">
        <v>123</v>
      </c>
      <c r="AB5343" t="s">
        <v>124</v>
      </c>
      <c r="AC5343">
        <v>1184</v>
      </c>
    </row>
    <row r="5344" spans="1:29" x14ac:dyDescent="0.25">
      <c r="A5344">
        <v>345</v>
      </c>
      <c r="B5344">
        <v>345102</v>
      </c>
      <c r="C5344" t="s">
        <v>78</v>
      </c>
      <c r="D5344">
        <v>6150</v>
      </c>
      <c r="E5344">
        <v>1232.8</v>
      </c>
      <c r="F5344" s="1">
        <v>41968</v>
      </c>
      <c r="G5344" t="s">
        <v>119</v>
      </c>
      <c r="H5344" t="s">
        <v>701</v>
      </c>
      <c r="I5344" t="s">
        <v>702</v>
      </c>
      <c r="K5344">
        <v>302442</v>
      </c>
      <c r="L5344">
        <v>196044</v>
      </c>
      <c r="Q5344" t="s">
        <v>703</v>
      </c>
      <c r="U5344">
        <v>11</v>
      </c>
      <c r="V5344">
        <v>14</v>
      </c>
      <c r="X5344">
        <v>1099394</v>
      </c>
      <c r="Y5344" t="s">
        <v>122</v>
      </c>
      <c r="Z5344">
        <v>357</v>
      </c>
      <c r="AA5344" t="s">
        <v>123</v>
      </c>
      <c r="AB5344" t="s">
        <v>124</v>
      </c>
      <c r="AC5344">
        <v>1692</v>
      </c>
    </row>
    <row r="5345" spans="1:29" x14ac:dyDescent="0.25">
      <c r="A5345">
        <v>345</v>
      </c>
      <c r="B5345">
        <v>345102</v>
      </c>
      <c r="C5345" t="s">
        <v>78</v>
      </c>
      <c r="D5345">
        <v>6150</v>
      </c>
      <c r="E5345">
        <v>1281.5999999999999</v>
      </c>
      <c r="F5345" s="1">
        <v>41968</v>
      </c>
      <c r="G5345" t="s">
        <v>119</v>
      </c>
      <c r="H5345" t="s">
        <v>701</v>
      </c>
      <c r="I5345" t="s">
        <v>702</v>
      </c>
      <c r="K5345">
        <v>302442</v>
      </c>
      <c r="L5345">
        <v>196044</v>
      </c>
      <c r="Q5345" t="s">
        <v>703</v>
      </c>
      <c r="U5345">
        <v>11</v>
      </c>
      <c r="V5345">
        <v>14</v>
      </c>
      <c r="X5345">
        <v>1099689</v>
      </c>
      <c r="Y5345" t="s">
        <v>122</v>
      </c>
      <c r="Z5345">
        <v>357</v>
      </c>
      <c r="AA5345" t="s">
        <v>123</v>
      </c>
      <c r="AB5345" t="s">
        <v>124</v>
      </c>
      <c r="AC5345">
        <v>2406</v>
      </c>
    </row>
    <row r="5346" spans="1:29" x14ac:dyDescent="0.25">
      <c r="A5346">
        <v>345</v>
      </c>
      <c r="B5346">
        <v>345101</v>
      </c>
      <c r="C5346" t="s">
        <v>78</v>
      </c>
      <c r="D5346">
        <v>6150</v>
      </c>
      <c r="E5346">
        <v>1080.3499999999999</v>
      </c>
      <c r="F5346" s="1">
        <v>41968</v>
      </c>
      <c r="G5346" t="s">
        <v>119</v>
      </c>
      <c r="H5346" t="s">
        <v>701</v>
      </c>
      <c r="I5346" t="s">
        <v>702</v>
      </c>
      <c r="K5346">
        <v>302442</v>
      </c>
      <c r="L5346">
        <v>196044</v>
      </c>
      <c r="Q5346" t="s">
        <v>703</v>
      </c>
      <c r="U5346">
        <v>11</v>
      </c>
      <c r="V5346">
        <v>14</v>
      </c>
      <c r="X5346">
        <v>1099936</v>
      </c>
      <c r="Y5346" t="s">
        <v>122</v>
      </c>
      <c r="Z5346">
        <v>357</v>
      </c>
      <c r="AA5346" t="s">
        <v>123</v>
      </c>
      <c r="AB5346" t="s">
        <v>124</v>
      </c>
      <c r="AC5346">
        <v>2574</v>
      </c>
    </row>
    <row r="5347" spans="1:29" x14ac:dyDescent="0.25">
      <c r="A5347">
        <v>345</v>
      </c>
      <c r="B5347">
        <v>345102</v>
      </c>
      <c r="C5347" t="s">
        <v>78</v>
      </c>
      <c r="D5347">
        <v>6150</v>
      </c>
      <c r="E5347">
        <v>74.099999999999994</v>
      </c>
      <c r="F5347" s="1">
        <v>41968</v>
      </c>
      <c r="G5347" t="s">
        <v>119</v>
      </c>
      <c r="H5347" t="s">
        <v>602</v>
      </c>
      <c r="I5347" t="s">
        <v>1205</v>
      </c>
      <c r="K5347">
        <v>302454</v>
      </c>
      <c r="L5347">
        <v>196076</v>
      </c>
      <c r="Q5347" t="s">
        <v>604</v>
      </c>
      <c r="U5347">
        <v>11</v>
      </c>
      <c r="V5347">
        <v>14</v>
      </c>
      <c r="X5347">
        <v>1098821</v>
      </c>
      <c r="Y5347" t="s">
        <v>122</v>
      </c>
      <c r="Z5347">
        <v>110</v>
      </c>
      <c r="AA5347" t="s">
        <v>123</v>
      </c>
      <c r="AB5347" t="s">
        <v>124</v>
      </c>
      <c r="AC5347">
        <v>191</v>
      </c>
    </row>
    <row r="5348" spans="1:29" x14ac:dyDescent="0.25">
      <c r="A5348">
        <v>345</v>
      </c>
      <c r="B5348">
        <v>345102</v>
      </c>
      <c r="C5348" t="s">
        <v>78</v>
      </c>
      <c r="D5348">
        <v>6150</v>
      </c>
      <c r="E5348">
        <v>74.099999999999994</v>
      </c>
      <c r="F5348" s="1">
        <v>41968</v>
      </c>
      <c r="G5348" t="s">
        <v>119</v>
      </c>
      <c r="H5348" t="s">
        <v>602</v>
      </c>
      <c r="I5348" t="s">
        <v>1206</v>
      </c>
      <c r="K5348">
        <v>302454</v>
      </c>
      <c r="L5348">
        <v>196076</v>
      </c>
      <c r="Q5348" t="s">
        <v>604</v>
      </c>
      <c r="U5348">
        <v>11</v>
      </c>
      <c r="V5348">
        <v>14</v>
      </c>
      <c r="X5348">
        <v>1098821</v>
      </c>
      <c r="Y5348" t="s">
        <v>122</v>
      </c>
      <c r="Z5348">
        <v>110</v>
      </c>
      <c r="AA5348" t="s">
        <v>123</v>
      </c>
      <c r="AB5348" t="s">
        <v>124</v>
      </c>
      <c r="AC5348">
        <v>192</v>
      </c>
    </row>
    <row r="5349" spans="1:29" x14ac:dyDescent="0.25">
      <c r="A5349">
        <v>345</v>
      </c>
      <c r="B5349">
        <v>345102</v>
      </c>
      <c r="C5349" t="s">
        <v>78</v>
      </c>
      <c r="D5349">
        <v>6150</v>
      </c>
      <c r="E5349">
        <v>74.099999999999994</v>
      </c>
      <c r="F5349" s="1">
        <v>41968</v>
      </c>
      <c r="G5349" t="s">
        <v>119</v>
      </c>
      <c r="H5349" t="s">
        <v>602</v>
      </c>
      <c r="I5349" t="s">
        <v>1207</v>
      </c>
      <c r="K5349">
        <v>302454</v>
      </c>
      <c r="L5349">
        <v>196076</v>
      </c>
      <c r="Q5349" t="s">
        <v>604</v>
      </c>
      <c r="U5349">
        <v>11</v>
      </c>
      <c r="V5349">
        <v>14</v>
      </c>
      <c r="X5349">
        <v>1098821</v>
      </c>
      <c r="Y5349" t="s">
        <v>122</v>
      </c>
      <c r="Z5349">
        <v>110</v>
      </c>
      <c r="AA5349" t="s">
        <v>123</v>
      </c>
      <c r="AB5349" t="s">
        <v>124</v>
      </c>
      <c r="AC5349">
        <v>193</v>
      </c>
    </row>
    <row r="5350" spans="1:29" x14ac:dyDescent="0.25">
      <c r="A5350">
        <v>345</v>
      </c>
      <c r="B5350">
        <v>345102</v>
      </c>
      <c r="C5350" t="s">
        <v>78</v>
      </c>
      <c r="D5350">
        <v>6150</v>
      </c>
      <c r="E5350">
        <v>74.099999999999994</v>
      </c>
      <c r="F5350" s="1">
        <v>41968</v>
      </c>
      <c r="G5350" t="s">
        <v>119</v>
      </c>
      <c r="H5350" t="s">
        <v>602</v>
      </c>
      <c r="I5350" t="s">
        <v>1208</v>
      </c>
      <c r="K5350">
        <v>302454</v>
      </c>
      <c r="L5350">
        <v>196076</v>
      </c>
      <c r="Q5350" t="s">
        <v>604</v>
      </c>
      <c r="U5350">
        <v>11</v>
      </c>
      <c r="V5350">
        <v>14</v>
      </c>
      <c r="X5350">
        <v>1098821</v>
      </c>
      <c r="Y5350" t="s">
        <v>122</v>
      </c>
      <c r="Z5350">
        <v>110</v>
      </c>
      <c r="AA5350" t="s">
        <v>123</v>
      </c>
      <c r="AB5350" t="s">
        <v>124</v>
      </c>
      <c r="AC5350">
        <v>194</v>
      </c>
    </row>
    <row r="5351" spans="1:29" x14ac:dyDescent="0.25">
      <c r="A5351">
        <v>345</v>
      </c>
      <c r="B5351">
        <v>345102</v>
      </c>
      <c r="C5351" t="s">
        <v>78</v>
      </c>
      <c r="D5351">
        <v>6150</v>
      </c>
      <c r="E5351">
        <v>79.92</v>
      </c>
      <c r="F5351" s="1">
        <v>41968</v>
      </c>
      <c r="G5351" t="s">
        <v>119</v>
      </c>
      <c r="H5351" t="s">
        <v>602</v>
      </c>
      <c r="I5351" t="s">
        <v>1209</v>
      </c>
      <c r="K5351">
        <v>302454</v>
      </c>
      <c r="L5351">
        <v>196076</v>
      </c>
      <c r="Q5351" t="s">
        <v>604</v>
      </c>
      <c r="U5351">
        <v>11</v>
      </c>
      <c r="V5351">
        <v>14</v>
      </c>
      <c r="X5351">
        <v>1098822</v>
      </c>
      <c r="Y5351" t="s">
        <v>122</v>
      </c>
      <c r="Z5351">
        <v>110</v>
      </c>
      <c r="AA5351" t="s">
        <v>123</v>
      </c>
      <c r="AB5351" t="s">
        <v>124</v>
      </c>
      <c r="AC5351">
        <v>195</v>
      </c>
    </row>
    <row r="5352" spans="1:29" x14ac:dyDescent="0.25">
      <c r="A5352">
        <v>345</v>
      </c>
      <c r="B5352">
        <v>345102</v>
      </c>
      <c r="C5352" t="s">
        <v>78</v>
      </c>
      <c r="D5352">
        <v>6150</v>
      </c>
      <c r="E5352">
        <v>159.84</v>
      </c>
      <c r="F5352" s="1">
        <v>41968</v>
      </c>
      <c r="G5352" t="s">
        <v>119</v>
      </c>
      <c r="H5352" t="s">
        <v>602</v>
      </c>
      <c r="I5352" t="s">
        <v>1210</v>
      </c>
      <c r="K5352">
        <v>302454</v>
      </c>
      <c r="L5352">
        <v>196076</v>
      </c>
      <c r="Q5352" t="s">
        <v>604</v>
      </c>
      <c r="U5352">
        <v>11</v>
      </c>
      <c r="V5352">
        <v>14</v>
      </c>
      <c r="X5352">
        <v>1098822</v>
      </c>
      <c r="Y5352" t="s">
        <v>122</v>
      </c>
      <c r="Z5352">
        <v>110</v>
      </c>
      <c r="AA5352" t="s">
        <v>123</v>
      </c>
      <c r="AB5352" t="s">
        <v>124</v>
      </c>
      <c r="AC5352">
        <v>196</v>
      </c>
    </row>
    <row r="5353" spans="1:29" x14ac:dyDescent="0.25">
      <c r="A5353">
        <v>345</v>
      </c>
      <c r="B5353">
        <v>345102</v>
      </c>
      <c r="C5353" t="s">
        <v>78</v>
      </c>
      <c r="D5353">
        <v>6150</v>
      </c>
      <c r="E5353">
        <v>119.88</v>
      </c>
      <c r="F5353" s="1">
        <v>41968</v>
      </c>
      <c r="G5353" t="s">
        <v>119</v>
      </c>
      <c r="H5353" t="s">
        <v>602</v>
      </c>
      <c r="I5353" t="s">
        <v>1211</v>
      </c>
      <c r="K5353">
        <v>302454</v>
      </c>
      <c r="L5353">
        <v>196076</v>
      </c>
      <c r="Q5353" t="s">
        <v>604</v>
      </c>
      <c r="U5353">
        <v>11</v>
      </c>
      <c r="V5353">
        <v>14</v>
      </c>
      <c r="X5353">
        <v>1098822</v>
      </c>
      <c r="Y5353" t="s">
        <v>122</v>
      </c>
      <c r="Z5353">
        <v>110</v>
      </c>
      <c r="AA5353" t="s">
        <v>123</v>
      </c>
      <c r="AB5353" t="s">
        <v>124</v>
      </c>
      <c r="AC5353">
        <v>197</v>
      </c>
    </row>
    <row r="5354" spans="1:29" x14ac:dyDescent="0.25">
      <c r="A5354">
        <v>345</v>
      </c>
      <c r="B5354">
        <v>345102</v>
      </c>
      <c r="C5354" t="s">
        <v>78</v>
      </c>
      <c r="D5354">
        <v>6150</v>
      </c>
      <c r="E5354">
        <v>159.84</v>
      </c>
      <c r="F5354" s="1">
        <v>41968</v>
      </c>
      <c r="G5354" t="s">
        <v>119</v>
      </c>
      <c r="H5354" t="s">
        <v>602</v>
      </c>
      <c r="I5354" t="s">
        <v>1212</v>
      </c>
      <c r="K5354">
        <v>302454</v>
      </c>
      <c r="L5354">
        <v>196076</v>
      </c>
      <c r="Q5354" t="s">
        <v>604</v>
      </c>
      <c r="U5354">
        <v>11</v>
      </c>
      <c r="V5354">
        <v>14</v>
      </c>
      <c r="X5354">
        <v>1098822</v>
      </c>
      <c r="Y5354" t="s">
        <v>122</v>
      </c>
      <c r="Z5354">
        <v>110</v>
      </c>
      <c r="AA5354" t="s">
        <v>123</v>
      </c>
      <c r="AB5354" t="s">
        <v>124</v>
      </c>
      <c r="AC5354">
        <v>198</v>
      </c>
    </row>
    <row r="5355" spans="1:29" x14ac:dyDescent="0.25">
      <c r="A5355">
        <v>345</v>
      </c>
      <c r="B5355">
        <v>345102</v>
      </c>
      <c r="C5355" t="s">
        <v>78</v>
      </c>
      <c r="D5355">
        <v>6150</v>
      </c>
      <c r="E5355">
        <v>148.19999999999999</v>
      </c>
      <c r="F5355" s="1">
        <v>41968</v>
      </c>
      <c r="G5355" t="s">
        <v>119</v>
      </c>
      <c r="H5355" t="s">
        <v>602</v>
      </c>
      <c r="I5355" t="s">
        <v>1213</v>
      </c>
      <c r="K5355">
        <v>302454</v>
      </c>
      <c r="L5355">
        <v>196076</v>
      </c>
      <c r="Q5355" t="s">
        <v>604</v>
      </c>
      <c r="U5355">
        <v>11</v>
      </c>
      <c r="V5355">
        <v>14</v>
      </c>
      <c r="X5355">
        <v>1098824</v>
      </c>
      <c r="Y5355" t="s">
        <v>122</v>
      </c>
      <c r="Z5355">
        <v>110</v>
      </c>
      <c r="AA5355" t="s">
        <v>123</v>
      </c>
      <c r="AB5355" t="s">
        <v>124</v>
      </c>
      <c r="AC5355">
        <v>199</v>
      </c>
    </row>
    <row r="5356" spans="1:29" x14ac:dyDescent="0.25">
      <c r="A5356">
        <v>345</v>
      </c>
      <c r="B5356">
        <v>345102</v>
      </c>
      <c r="C5356" t="s">
        <v>78</v>
      </c>
      <c r="D5356">
        <v>6150</v>
      </c>
      <c r="E5356">
        <v>111.15</v>
      </c>
      <c r="F5356" s="1">
        <v>41968</v>
      </c>
      <c r="G5356" t="s">
        <v>119</v>
      </c>
      <c r="H5356" t="s">
        <v>602</v>
      </c>
      <c r="I5356" t="s">
        <v>1214</v>
      </c>
      <c r="K5356">
        <v>302454</v>
      </c>
      <c r="L5356">
        <v>196076</v>
      </c>
      <c r="Q5356" t="s">
        <v>604</v>
      </c>
      <c r="U5356">
        <v>11</v>
      </c>
      <c r="V5356">
        <v>14</v>
      </c>
      <c r="X5356">
        <v>1098824</v>
      </c>
      <c r="Y5356" t="s">
        <v>122</v>
      </c>
      <c r="Z5356">
        <v>110</v>
      </c>
      <c r="AA5356" t="s">
        <v>123</v>
      </c>
      <c r="AB5356" t="s">
        <v>124</v>
      </c>
      <c r="AC5356">
        <v>200</v>
      </c>
    </row>
    <row r="5357" spans="1:29" x14ac:dyDescent="0.25">
      <c r="A5357">
        <v>345</v>
      </c>
      <c r="B5357">
        <v>345102</v>
      </c>
      <c r="C5357" t="s">
        <v>78</v>
      </c>
      <c r="D5357">
        <v>6150</v>
      </c>
      <c r="E5357">
        <v>148.19999999999999</v>
      </c>
      <c r="F5357" s="1">
        <v>41968</v>
      </c>
      <c r="G5357" t="s">
        <v>119</v>
      </c>
      <c r="H5357" t="s">
        <v>602</v>
      </c>
      <c r="I5357" t="s">
        <v>1215</v>
      </c>
      <c r="K5357">
        <v>302454</v>
      </c>
      <c r="L5357">
        <v>196076</v>
      </c>
      <c r="Q5357" t="s">
        <v>604</v>
      </c>
      <c r="U5357">
        <v>11</v>
      </c>
      <c r="V5357">
        <v>14</v>
      </c>
      <c r="X5357">
        <v>1098824</v>
      </c>
      <c r="Y5357" t="s">
        <v>122</v>
      </c>
      <c r="Z5357">
        <v>110</v>
      </c>
      <c r="AA5357" t="s">
        <v>123</v>
      </c>
      <c r="AB5357" t="s">
        <v>124</v>
      </c>
      <c r="AC5357">
        <v>201</v>
      </c>
    </row>
    <row r="5358" spans="1:29" x14ac:dyDescent="0.25">
      <c r="A5358">
        <v>345</v>
      </c>
      <c r="B5358">
        <v>345102</v>
      </c>
      <c r="C5358" t="s">
        <v>78</v>
      </c>
      <c r="D5358">
        <v>6150</v>
      </c>
      <c r="E5358">
        <v>148.19999999999999</v>
      </c>
      <c r="F5358" s="1">
        <v>41968</v>
      </c>
      <c r="G5358" t="s">
        <v>119</v>
      </c>
      <c r="H5358" t="s">
        <v>602</v>
      </c>
      <c r="I5358" t="s">
        <v>1216</v>
      </c>
      <c r="K5358">
        <v>302454</v>
      </c>
      <c r="L5358">
        <v>196076</v>
      </c>
      <c r="Q5358" t="s">
        <v>604</v>
      </c>
      <c r="U5358">
        <v>11</v>
      </c>
      <c r="V5358">
        <v>14</v>
      </c>
      <c r="X5358">
        <v>1098824</v>
      </c>
      <c r="Y5358" t="s">
        <v>122</v>
      </c>
      <c r="Z5358">
        <v>110</v>
      </c>
      <c r="AA5358" t="s">
        <v>123</v>
      </c>
      <c r="AB5358" t="s">
        <v>124</v>
      </c>
      <c r="AC5358">
        <v>202</v>
      </c>
    </row>
    <row r="5359" spans="1:29" x14ac:dyDescent="0.25">
      <c r="A5359">
        <v>345</v>
      </c>
      <c r="B5359">
        <v>345102</v>
      </c>
      <c r="C5359" t="s">
        <v>78</v>
      </c>
      <c r="D5359">
        <v>6150</v>
      </c>
      <c r="E5359">
        <v>74.099999999999994</v>
      </c>
      <c r="F5359" s="1">
        <v>41968</v>
      </c>
      <c r="G5359" t="s">
        <v>119</v>
      </c>
      <c r="H5359" t="s">
        <v>602</v>
      </c>
      <c r="I5359" t="s">
        <v>1217</v>
      </c>
      <c r="K5359">
        <v>302454</v>
      </c>
      <c r="L5359">
        <v>196076</v>
      </c>
      <c r="Q5359" t="s">
        <v>604</v>
      </c>
      <c r="U5359">
        <v>11</v>
      </c>
      <c r="V5359">
        <v>14</v>
      </c>
      <c r="X5359">
        <v>1098825</v>
      </c>
      <c r="Y5359" t="s">
        <v>122</v>
      </c>
      <c r="Z5359">
        <v>110</v>
      </c>
      <c r="AA5359" t="s">
        <v>123</v>
      </c>
      <c r="AB5359" t="s">
        <v>124</v>
      </c>
      <c r="AC5359">
        <v>203</v>
      </c>
    </row>
    <row r="5360" spans="1:29" x14ac:dyDescent="0.25">
      <c r="A5360">
        <v>345</v>
      </c>
      <c r="B5360">
        <v>345102</v>
      </c>
      <c r="C5360" t="s">
        <v>78</v>
      </c>
      <c r="D5360">
        <v>6150</v>
      </c>
      <c r="E5360">
        <v>74.099999999999994</v>
      </c>
      <c r="F5360" s="1">
        <v>41968</v>
      </c>
      <c r="G5360" t="s">
        <v>119</v>
      </c>
      <c r="H5360" t="s">
        <v>602</v>
      </c>
      <c r="I5360" t="s">
        <v>1218</v>
      </c>
      <c r="K5360">
        <v>302454</v>
      </c>
      <c r="L5360">
        <v>196076</v>
      </c>
      <c r="Q5360" t="s">
        <v>604</v>
      </c>
      <c r="U5360">
        <v>11</v>
      </c>
      <c r="V5360">
        <v>14</v>
      </c>
      <c r="X5360">
        <v>1098825</v>
      </c>
      <c r="Y5360" t="s">
        <v>122</v>
      </c>
      <c r="Z5360">
        <v>110</v>
      </c>
      <c r="AA5360" t="s">
        <v>123</v>
      </c>
      <c r="AB5360" t="s">
        <v>124</v>
      </c>
      <c r="AC5360">
        <v>204</v>
      </c>
    </row>
    <row r="5361" spans="1:29" x14ac:dyDescent="0.25">
      <c r="A5361">
        <v>345</v>
      </c>
      <c r="B5361">
        <v>345102</v>
      </c>
      <c r="C5361" t="s">
        <v>78</v>
      </c>
      <c r="D5361">
        <v>6150</v>
      </c>
      <c r="E5361">
        <v>74.099999999999994</v>
      </c>
      <c r="F5361" s="1">
        <v>41968</v>
      </c>
      <c r="G5361" t="s">
        <v>119</v>
      </c>
      <c r="H5361" t="s">
        <v>602</v>
      </c>
      <c r="I5361" t="s">
        <v>1219</v>
      </c>
      <c r="K5361">
        <v>302454</v>
      </c>
      <c r="L5361">
        <v>196076</v>
      </c>
      <c r="Q5361" t="s">
        <v>604</v>
      </c>
      <c r="U5361">
        <v>11</v>
      </c>
      <c r="V5361">
        <v>14</v>
      </c>
      <c r="X5361">
        <v>1098825</v>
      </c>
      <c r="Y5361" t="s">
        <v>122</v>
      </c>
      <c r="Z5361">
        <v>110</v>
      </c>
      <c r="AA5361" t="s">
        <v>123</v>
      </c>
      <c r="AB5361" t="s">
        <v>124</v>
      </c>
      <c r="AC5361">
        <v>205</v>
      </c>
    </row>
    <row r="5362" spans="1:29" x14ac:dyDescent="0.25">
      <c r="A5362">
        <v>345</v>
      </c>
      <c r="B5362">
        <v>345102</v>
      </c>
      <c r="C5362" t="s">
        <v>78</v>
      </c>
      <c r="D5362">
        <v>6150</v>
      </c>
      <c r="E5362">
        <v>111.15</v>
      </c>
      <c r="F5362" s="1">
        <v>41968</v>
      </c>
      <c r="G5362" t="s">
        <v>119</v>
      </c>
      <c r="H5362" t="s">
        <v>602</v>
      </c>
      <c r="I5362" t="s">
        <v>1220</v>
      </c>
      <c r="K5362">
        <v>302454</v>
      </c>
      <c r="L5362">
        <v>196076</v>
      </c>
      <c r="Q5362" t="s">
        <v>604</v>
      </c>
      <c r="U5362">
        <v>11</v>
      </c>
      <c r="V5362">
        <v>14</v>
      </c>
      <c r="X5362">
        <v>1099689</v>
      </c>
      <c r="Y5362" t="s">
        <v>122</v>
      </c>
      <c r="Z5362">
        <v>110</v>
      </c>
      <c r="AA5362" t="s">
        <v>123</v>
      </c>
      <c r="AB5362" t="s">
        <v>124</v>
      </c>
      <c r="AC5362">
        <v>662</v>
      </c>
    </row>
    <row r="5363" spans="1:29" x14ac:dyDescent="0.25">
      <c r="A5363">
        <v>345</v>
      </c>
      <c r="B5363">
        <v>345102</v>
      </c>
      <c r="C5363" t="s">
        <v>78</v>
      </c>
      <c r="D5363">
        <v>6150</v>
      </c>
      <c r="E5363">
        <v>74.099999999999994</v>
      </c>
      <c r="F5363" s="1">
        <v>41968</v>
      </c>
      <c r="G5363" t="s">
        <v>119</v>
      </c>
      <c r="H5363" t="s">
        <v>602</v>
      </c>
      <c r="I5363" t="s">
        <v>1221</v>
      </c>
      <c r="K5363">
        <v>302454</v>
      </c>
      <c r="L5363">
        <v>196076</v>
      </c>
      <c r="Q5363" t="s">
        <v>604</v>
      </c>
      <c r="U5363">
        <v>11</v>
      </c>
      <c r="V5363">
        <v>14</v>
      </c>
      <c r="X5363">
        <v>1099689</v>
      </c>
      <c r="Y5363" t="s">
        <v>122</v>
      </c>
      <c r="Z5363">
        <v>110</v>
      </c>
      <c r="AA5363" t="s">
        <v>123</v>
      </c>
      <c r="AB5363" t="s">
        <v>124</v>
      </c>
      <c r="AC5363">
        <v>663</v>
      </c>
    </row>
    <row r="5364" spans="1:29" x14ac:dyDescent="0.25">
      <c r="A5364">
        <v>345</v>
      </c>
      <c r="B5364">
        <v>345102</v>
      </c>
      <c r="C5364" t="s">
        <v>78</v>
      </c>
      <c r="D5364">
        <v>6150</v>
      </c>
      <c r="E5364">
        <v>148.19999999999999</v>
      </c>
      <c r="F5364" s="1">
        <v>41968</v>
      </c>
      <c r="G5364" t="s">
        <v>119</v>
      </c>
      <c r="H5364" t="s">
        <v>602</v>
      </c>
      <c r="I5364" t="s">
        <v>1222</v>
      </c>
      <c r="K5364">
        <v>302454</v>
      </c>
      <c r="L5364">
        <v>196076</v>
      </c>
      <c r="Q5364" t="s">
        <v>604</v>
      </c>
      <c r="U5364">
        <v>11</v>
      </c>
      <c r="V5364">
        <v>14</v>
      </c>
      <c r="X5364">
        <v>1099689</v>
      </c>
      <c r="Y5364" t="s">
        <v>122</v>
      </c>
      <c r="Z5364">
        <v>110</v>
      </c>
      <c r="AA5364" t="s">
        <v>123</v>
      </c>
      <c r="AB5364" t="s">
        <v>124</v>
      </c>
      <c r="AC5364">
        <v>664</v>
      </c>
    </row>
    <row r="5365" spans="1:29" x14ac:dyDescent="0.25">
      <c r="A5365">
        <v>345</v>
      </c>
      <c r="B5365">
        <v>345102</v>
      </c>
      <c r="C5365" t="s">
        <v>78</v>
      </c>
      <c r="D5365">
        <v>6150</v>
      </c>
      <c r="E5365">
        <v>-296.39999999999998</v>
      </c>
      <c r="F5365" s="1">
        <v>41968</v>
      </c>
      <c r="G5365" t="s">
        <v>119</v>
      </c>
      <c r="H5365" t="s">
        <v>602</v>
      </c>
      <c r="K5365">
        <v>302455</v>
      </c>
      <c r="L5365">
        <v>196076</v>
      </c>
      <c r="Q5365" t="s">
        <v>737</v>
      </c>
      <c r="U5365">
        <v>11</v>
      </c>
      <c r="V5365">
        <v>14</v>
      </c>
      <c r="X5365">
        <v>1098821</v>
      </c>
      <c r="Y5365" t="s">
        <v>122</v>
      </c>
      <c r="Z5365">
        <v>110</v>
      </c>
      <c r="AA5365" t="s">
        <v>123</v>
      </c>
      <c r="AB5365" t="s">
        <v>124</v>
      </c>
      <c r="AC5365">
        <v>402</v>
      </c>
    </row>
    <row r="5366" spans="1:29" x14ac:dyDescent="0.25">
      <c r="A5366">
        <v>345</v>
      </c>
      <c r="B5366">
        <v>345102</v>
      </c>
      <c r="C5366" t="s">
        <v>78</v>
      </c>
      <c r="D5366">
        <v>6150</v>
      </c>
      <c r="E5366">
        <v>-519.48</v>
      </c>
      <c r="F5366" s="1">
        <v>41968</v>
      </c>
      <c r="G5366" t="s">
        <v>119</v>
      </c>
      <c r="H5366" t="s">
        <v>602</v>
      </c>
      <c r="K5366">
        <v>302455</v>
      </c>
      <c r="L5366">
        <v>196076</v>
      </c>
      <c r="Q5366" t="s">
        <v>737</v>
      </c>
      <c r="U5366">
        <v>11</v>
      </c>
      <c r="V5366">
        <v>14</v>
      </c>
      <c r="X5366">
        <v>1098822</v>
      </c>
      <c r="Y5366" t="s">
        <v>122</v>
      </c>
      <c r="Z5366">
        <v>110</v>
      </c>
      <c r="AA5366" t="s">
        <v>123</v>
      </c>
      <c r="AB5366" t="s">
        <v>124</v>
      </c>
      <c r="AC5366">
        <v>403</v>
      </c>
    </row>
    <row r="5367" spans="1:29" x14ac:dyDescent="0.25">
      <c r="A5367">
        <v>345</v>
      </c>
      <c r="B5367">
        <v>345102</v>
      </c>
      <c r="C5367" t="s">
        <v>78</v>
      </c>
      <c r="D5367">
        <v>6150</v>
      </c>
      <c r="E5367">
        <v>-555.75</v>
      </c>
      <c r="F5367" s="1">
        <v>41968</v>
      </c>
      <c r="G5367" t="s">
        <v>119</v>
      </c>
      <c r="H5367" t="s">
        <v>602</v>
      </c>
      <c r="K5367">
        <v>302455</v>
      </c>
      <c r="L5367">
        <v>196076</v>
      </c>
      <c r="Q5367" t="s">
        <v>737</v>
      </c>
      <c r="U5367">
        <v>11</v>
      </c>
      <c r="V5367">
        <v>14</v>
      </c>
      <c r="X5367">
        <v>1098824</v>
      </c>
      <c r="Y5367" t="s">
        <v>122</v>
      </c>
      <c r="Z5367">
        <v>110</v>
      </c>
      <c r="AA5367" t="s">
        <v>123</v>
      </c>
      <c r="AB5367" t="s">
        <v>124</v>
      </c>
      <c r="AC5367">
        <v>404</v>
      </c>
    </row>
    <row r="5368" spans="1:29" x14ac:dyDescent="0.25">
      <c r="A5368">
        <v>345</v>
      </c>
      <c r="B5368">
        <v>345102</v>
      </c>
      <c r="C5368" t="s">
        <v>78</v>
      </c>
      <c r="D5368">
        <v>6150</v>
      </c>
      <c r="E5368">
        <v>-222.3</v>
      </c>
      <c r="F5368" s="1">
        <v>41968</v>
      </c>
      <c r="G5368" t="s">
        <v>119</v>
      </c>
      <c r="H5368" t="s">
        <v>602</v>
      </c>
      <c r="K5368">
        <v>302455</v>
      </c>
      <c r="L5368">
        <v>196076</v>
      </c>
      <c r="Q5368" t="s">
        <v>737</v>
      </c>
      <c r="U5368">
        <v>11</v>
      </c>
      <c r="V5368">
        <v>14</v>
      </c>
      <c r="X5368">
        <v>1098825</v>
      </c>
      <c r="Y5368" t="s">
        <v>122</v>
      </c>
      <c r="Z5368">
        <v>110</v>
      </c>
      <c r="AA5368" t="s">
        <v>123</v>
      </c>
      <c r="AB5368" t="s">
        <v>124</v>
      </c>
      <c r="AC5368">
        <v>405</v>
      </c>
    </row>
    <row r="5369" spans="1:29" x14ac:dyDescent="0.25">
      <c r="A5369">
        <v>345</v>
      </c>
      <c r="B5369">
        <v>345102</v>
      </c>
      <c r="C5369" t="s">
        <v>78</v>
      </c>
      <c r="D5369">
        <v>6150</v>
      </c>
      <c r="E5369">
        <v>-333.45</v>
      </c>
      <c r="F5369" s="1">
        <v>41968</v>
      </c>
      <c r="G5369" t="s">
        <v>119</v>
      </c>
      <c r="H5369" t="s">
        <v>602</v>
      </c>
      <c r="K5369">
        <v>302455</v>
      </c>
      <c r="L5369">
        <v>196076</v>
      </c>
      <c r="Q5369" t="s">
        <v>737</v>
      </c>
      <c r="U5369">
        <v>11</v>
      </c>
      <c r="V5369">
        <v>14</v>
      </c>
      <c r="X5369">
        <v>1099689</v>
      </c>
      <c r="Y5369" t="s">
        <v>122</v>
      </c>
      <c r="Z5369">
        <v>110</v>
      </c>
      <c r="AA5369" t="s">
        <v>123</v>
      </c>
      <c r="AB5369" t="s">
        <v>124</v>
      </c>
      <c r="AC5369">
        <v>1361</v>
      </c>
    </row>
    <row r="5370" spans="1:29" x14ac:dyDescent="0.25">
      <c r="A5370">
        <v>345</v>
      </c>
      <c r="B5370">
        <v>345101</v>
      </c>
      <c r="C5370" t="s">
        <v>78</v>
      </c>
      <c r="D5370">
        <v>6150</v>
      </c>
      <c r="E5370">
        <v>844</v>
      </c>
      <c r="F5370" s="1">
        <v>41973</v>
      </c>
      <c r="G5370" t="s">
        <v>119</v>
      </c>
      <c r="H5370" t="s">
        <v>1223</v>
      </c>
      <c r="I5370" t="s">
        <v>1223</v>
      </c>
      <c r="K5370">
        <v>302355</v>
      </c>
      <c r="L5370">
        <v>195324</v>
      </c>
      <c r="P5370" t="s">
        <v>126</v>
      </c>
      <c r="Q5370" t="s">
        <v>170</v>
      </c>
      <c r="U5370">
        <v>11</v>
      </c>
      <c r="V5370">
        <v>14</v>
      </c>
      <c r="Y5370" t="s">
        <v>122</v>
      </c>
      <c r="Z5370">
        <v>102</v>
      </c>
      <c r="AA5370" t="s">
        <v>123</v>
      </c>
      <c r="AB5370" t="s">
        <v>124</v>
      </c>
      <c r="AC5370">
        <v>294</v>
      </c>
    </row>
    <row r="5371" spans="1:29" x14ac:dyDescent="0.25">
      <c r="A5371">
        <v>345</v>
      </c>
      <c r="B5371">
        <v>345102</v>
      </c>
      <c r="C5371" t="s">
        <v>78</v>
      </c>
      <c r="D5371">
        <v>6150</v>
      </c>
      <c r="E5371">
        <v>3208</v>
      </c>
      <c r="F5371" s="1">
        <v>41973</v>
      </c>
      <c r="G5371" t="s">
        <v>119</v>
      </c>
      <c r="H5371" t="s">
        <v>1223</v>
      </c>
      <c r="I5371" t="s">
        <v>1223</v>
      </c>
      <c r="K5371">
        <v>302355</v>
      </c>
      <c r="L5371">
        <v>195324</v>
      </c>
      <c r="P5371" t="s">
        <v>126</v>
      </c>
      <c r="Q5371" t="s">
        <v>170</v>
      </c>
      <c r="U5371">
        <v>11</v>
      </c>
      <c r="V5371">
        <v>14</v>
      </c>
      <c r="Y5371" t="s">
        <v>122</v>
      </c>
      <c r="Z5371">
        <v>102</v>
      </c>
      <c r="AA5371" t="s">
        <v>123</v>
      </c>
      <c r="AB5371" t="s">
        <v>124</v>
      </c>
      <c r="AC5371">
        <v>296</v>
      </c>
    </row>
    <row r="5372" spans="1:29" x14ac:dyDescent="0.25">
      <c r="A5372">
        <v>345</v>
      </c>
      <c r="B5372">
        <v>345101</v>
      </c>
      <c r="C5372" t="s">
        <v>78</v>
      </c>
      <c r="D5372">
        <v>6150</v>
      </c>
      <c r="E5372">
        <v>322.74</v>
      </c>
      <c r="F5372" s="1">
        <v>41973</v>
      </c>
      <c r="G5372" t="s">
        <v>119</v>
      </c>
      <c r="H5372" t="s">
        <v>701</v>
      </c>
      <c r="I5372" t="s">
        <v>702</v>
      </c>
      <c r="K5372">
        <v>302443</v>
      </c>
      <c r="L5372">
        <v>196048</v>
      </c>
      <c r="Q5372" t="s">
        <v>703</v>
      </c>
      <c r="U5372">
        <v>11</v>
      </c>
      <c r="V5372">
        <v>14</v>
      </c>
      <c r="X5372">
        <v>1099720</v>
      </c>
      <c r="Y5372" t="s">
        <v>122</v>
      </c>
      <c r="Z5372">
        <v>333</v>
      </c>
      <c r="AA5372" t="s">
        <v>123</v>
      </c>
      <c r="AB5372" t="s">
        <v>124</v>
      </c>
      <c r="AC5372">
        <v>591</v>
      </c>
    </row>
    <row r="5373" spans="1:29" x14ac:dyDescent="0.25">
      <c r="A5373">
        <v>345</v>
      </c>
      <c r="B5373">
        <v>345102</v>
      </c>
      <c r="C5373" t="s">
        <v>78</v>
      </c>
      <c r="D5373">
        <v>6150</v>
      </c>
      <c r="E5373">
        <v>2838.28</v>
      </c>
      <c r="F5373" s="1">
        <v>41973</v>
      </c>
      <c r="G5373" t="s">
        <v>119</v>
      </c>
      <c r="H5373" t="s">
        <v>701</v>
      </c>
      <c r="I5373" t="s">
        <v>702</v>
      </c>
      <c r="K5373">
        <v>302443</v>
      </c>
      <c r="L5373">
        <v>196048</v>
      </c>
      <c r="Q5373" t="s">
        <v>703</v>
      </c>
      <c r="U5373">
        <v>11</v>
      </c>
      <c r="V5373">
        <v>14</v>
      </c>
      <c r="X5373">
        <v>1099720</v>
      </c>
      <c r="Y5373" t="s">
        <v>122</v>
      </c>
      <c r="Z5373">
        <v>333</v>
      </c>
      <c r="AA5373" t="s">
        <v>123</v>
      </c>
      <c r="AB5373" t="s">
        <v>124</v>
      </c>
      <c r="AC5373">
        <v>592</v>
      </c>
    </row>
    <row r="5374" spans="1:29" x14ac:dyDescent="0.25">
      <c r="A5374">
        <v>345</v>
      </c>
      <c r="B5374">
        <v>345101</v>
      </c>
      <c r="C5374" t="s">
        <v>78</v>
      </c>
      <c r="D5374">
        <v>6150</v>
      </c>
      <c r="E5374">
        <v>85.76</v>
      </c>
      <c r="F5374" s="1">
        <v>41973</v>
      </c>
      <c r="G5374" t="s">
        <v>119</v>
      </c>
      <c r="H5374" t="s">
        <v>602</v>
      </c>
      <c r="I5374" t="s">
        <v>1224</v>
      </c>
      <c r="K5374">
        <v>302447</v>
      </c>
      <c r="L5374">
        <v>196061</v>
      </c>
      <c r="Q5374" t="s">
        <v>604</v>
      </c>
      <c r="U5374">
        <v>11</v>
      </c>
      <c r="V5374">
        <v>14</v>
      </c>
      <c r="X5374">
        <v>1099720</v>
      </c>
      <c r="Y5374" t="s">
        <v>122</v>
      </c>
      <c r="Z5374">
        <v>110</v>
      </c>
      <c r="AA5374" t="s">
        <v>123</v>
      </c>
      <c r="AB5374" t="s">
        <v>124</v>
      </c>
      <c r="AC5374">
        <v>332</v>
      </c>
    </row>
    <row r="5375" spans="1:29" x14ac:dyDescent="0.25">
      <c r="A5375">
        <v>345</v>
      </c>
      <c r="B5375">
        <v>345101</v>
      </c>
      <c r="C5375" t="s">
        <v>78</v>
      </c>
      <c r="D5375">
        <v>6150</v>
      </c>
      <c r="E5375">
        <v>85.76</v>
      </c>
      <c r="F5375" s="1">
        <v>41973</v>
      </c>
      <c r="G5375" t="s">
        <v>119</v>
      </c>
      <c r="H5375" t="s">
        <v>602</v>
      </c>
      <c r="I5375" t="s">
        <v>1225</v>
      </c>
      <c r="K5375">
        <v>302447</v>
      </c>
      <c r="L5375">
        <v>196061</v>
      </c>
      <c r="Q5375" t="s">
        <v>604</v>
      </c>
      <c r="U5375">
        <v>11</v>
      </c>
      <c r="V5375">
        <v>14</v>
      </c>
      <c r="X5375">
        <v>1099720</v>
      </c>
      <c r="Y5375" t="s">
        <v>122</v>
      </c>
      <c r="Z5375">
        <v>110</v>
      </c>
      <c r="AA5375" t="s">
        <v>123</v>
      </c>
      <c r="AB5375" t="s">
        <v>124</v>
      </c>
      <c r="AC5375">
        <v>333</v>
      </c>
    </row>
    <row r="5376" spans="1:29" x14ac:dyDescent="0.25">
      <c r="A5376">
        <v>345</v>
      </c>
      <c r="B5376">
        <v>345101</v>
      </c>
      <c r="C5376" t="s">
        <v>78</v>
      </c>
      <c r="D5376">
        <v>6150</v>
      </c>
      <c r="E5376">
        <v>85.76</v>
      </c>
      <c r="F5376" s="1">
        <v>41973</v>
      </c>
      <c r="G5376" t="s">
        <v>119</v>
      </c>
      <c r="H5376" t="s">
        <v>602</v>
      </c>
      <c r="I5376" t="s">
        <v>1226</v>
      </c>
      <c r="K5376">
        <v>302447</v>
      </c>
      <c r="L5376">
        <v>196061</v>
      </c>
      <c r="Q5376" t="s">
        <v>604</v>
      </c>
      <c r="U5376">
        <v>11</v>
      </c>
      <c r="V5376">
        <v>14</v>
      </c>
      <c r="X5376">
        <v>1099720</v>
      </c>
      <c r="Y5376" t="s">
        <v>122</v>
      </c>
      <c r="Z5376">
        <v>110</v>
      </c>
      <c r="AA5376" t="s">
        <v>123</v>
      </c>
      <c r="AB5376" t="s">
        <v>124</v>
      </c>
      <c r="AC5376">
        <v>334</v>
      </c>
    </row>
    <row r="5377" spans="1:29" x14ac:dyDescent="0.25">
      <c r="A5377">
        <v>345</v>
      </c>
      <c r="B5377">
        <v>345101</v>
      </c>
      <c r="C5377" t="s">
        <v>78</v>
      </c>
      <c r="D5377">
        <v>6150</v>
      </c>
      <c r="E5377">
        <v>85.76</v>
      </c>
      <c r="F5377" s="1">
        <v>41973</v>
      </c>
      <c r="G5377" t="s">
        <v>119</v>
      </c>
      <c r="H5377" t="s">
        <v>602</v>
      </c>
      <c r="I5377" t="s">
        <v>1227</v>
      </c>
      <c r="K5377">
        <v>302447</v>
      </c>
      <c r="L5377">
        <v>196061</v>
      </c>
      <c r="Q5377" t="s">
        <v>604</v>
      </c>
      <c r="U5377">
        <v>11</v>
      </c>
      <c r="V5377">
        <v>14</v>
      </c>
      <c r="X5377">
        <v>1099720</v>
      </c>
      <c r="Y5377" t="s">
        <v>122</v>
      </c>
      <c r="Z5377">
        <v>110</v>
      </c>
      <c r="AA5377" t="s">
        <v>123</v>
      </c>
      <c r="AB5377" t="s">
        <v>124</v>
      </c>
      <c r="AC5377">
        <v>335</v>
      </c>
    </row>
    <row r="5378" spans="1:29" x14ac:dyDescent="0.25">
      <c r="A5378">
        <v>345</v>
      </c>
      <c r="B5378">
        <v>345102</v>
      </c>
      <c r="C5378" t="s">
        <v>78</v>
      </c>
      <c r="D5378">
        <v>6150</v>
      </c>
      <c r="E5378">
        <v>85.76</v>
      </c>
      <c r="F5378" s="1">
        <v>41973</v>
      </c>
      <c r="G5378" t="s">
        <v>119</v>
      </c>
      <c r="H5378" t="s">
        <v>602</v>
      </c>
      <c r="I5378" t="s">
        <v>1228</v>
      </c>
      <c r="K5378">
        <v>302447</v>
      </c>
      <c r="L5378">
        <v>196061</v>
      </c>
      <c r="Q5378" t="s">
        <v>604</v>
      </c>
      <c r="U5378">
        <v>11</v>
      </c>
      <c r="V5378">
        <v>14</v>
      </c>
      <c r="X5378">
        <v>1099720</v>
      </c>
      <c r="Y5378" t="s">
        <v>122</v>
      </c>
      <c r="Z5378">
        <v>110</v>
      </c>
      <c r="AA5378" t="s">
        <v>123</v>
      </c>
      <c r="AB5378" t="s">
        <v>124</v>
      </c>
      <c r="AC5378">
        <v>336</v>
      </c>
    </row>
    <row r="5379" spans="1:29" x14ac:dyDescent="0.25">
      <c r="A5379">
        <v>345</v>
      </c>
      <c r="B5379">
        <v>345102</v>
      </c>
      <c r="C5379" t="s">
        <v>78</v>
      </c>
      <c r="D5379">
        <v>6150</v>
      </c>
      <c r="E5379">
        <v>85.76</v>
      </c>
      <c r="F5379" s="1">
        <v>41973</v>
      </c>
      <c r="G5379" t="s">
        <v>119</v>
      </c>
      <c r="H5379" t="s">
        <v>602</v>
      </c>
      <c r="I5379" t="s">
        <v>1229</v>
      </c>
      <c r="K5379">
        <v>302447</v>
      </c>
      <c r="L5379">
        <v>196061</v>
      </c>
      <c r="Q5379" t="s">
        <v>604</v>
      </c>
      <c r="U5379">
        <v>11</v>
      </c>
      <c r="V5379">
        <v>14</v>
      </c>
      <c r="X5379">
        <v>1099720</v>
      </c>
      <c r="Y5379" t="s">
        <v>122</v>
      </c>
      <c r="Z5379">
        <v>110</v>
      </c>
      <c r="AA5379" t="s">
        <v>123</v>
      </c>
      <c r="AB5379" t="s">
        <v>124</v>
      </c>
      <c r="AC5379">
        <v>337</v>
      </c>
    </row>
    <row r="5380" spans="1:29" x14ac:dyDescent="0.25">
      <c r="A5380">
        <v>345</v>
      </c>
      <c r="B5380">
        <v>345102</v>
      </c>
      <c r="C5380" t="s">
        <v>78</v>
      </c>
      <c r="D5380">
        <v>6150</v>
      </c>
      <c r="E5380">
        <v>85.76</v>
      </c>
      <c r="F5380" s="1">
        <v>41973</v>
      </c>
      <c r="G5380" t="s">
        <v>119</v>
      </c>
      <c r="H5380" t="s">
        <v>602</v>
      </c>
      <c r="I5380" t="s">
        <v>1230</v>
      </c>
      <c r="K5380">
        <v>302447</v>
      </c>
      <c r="L5380">
        <v>196061</v>
      </c>
      <c r="Q5380" t="s">
        <v>604</v>
      </c>
      <c r="U5380">
        <v>11</v>
      </c>
      <c r="V5380">
        <v>14</v>
      </c>
      <c r="X5380">
        <v>1099720</v>
      </c>
      <c r="Y5380" t="s">
        <v>122</v>
      </c>
      <c r="Z5380">
        <v>110</v>
      </c>
      <c r="AA5380" t="s">
        <v>123</v>
      </c>
      <c r="AB5380" t="s">
        <v>124</v>
      </c>
      <c r="AC5380">
        <v>338</v>
      </c>
    </row>
    <row r="5381" spans="1:29" x14ac:dyDescent="0.25">
      <c r="A5381">
        <v>345</v>
      </c>
      <c r="B5381">
        <v>345102</v>
      </c>
      <c r="C5381" t="s">
        <v>78</v>
      </c>
      <c r="D5381">
        <v>6150</v>
      </c>
      <c r="E5381">
        <v>171.52</v>
      </c>
      <c r="F5381" s="1">
        <v>41973</v>
      </c>
      <c r="G5381" t="s">
        <v>119</v>
      </c>
      <c r="H5381" t="s">
        <v>602</v>
      </c>
      <c r="I5381" t="s">
        <v>1231</v>
      </c>
      <c r="K5381">
        <v>302447</v>
      </c>
      <c r="L5381">
        <v>196061</v>
      </c>
      <c r="Q5381" t="s">
        <v>604</v>
      </c>
      <c r="U5381">
        <v>11</v>
      </c>
      <c r="V5381">
        <v>14</v>
      </c>
      <c r="X5381">
        <v>1099720</v>
      </c>
      <c r="Y5381" t="s">
        <v>122</v>
      </c>
      <c r="Z5381">
        <v>110</v>
      </c>
      <c r="AA5381" t="s">
        <v>123</v>
      </c>
      <c r="AB5381" t="s">
        <v>124</v>
      </c>
      <c r="AC5381">
        <v>339</v>
      </c>
    </row>
    <row r="5382" spans="1:29" x14ac:dyDescent="0.25">
      <c r="A5382">
        <v>345</v>
      </c>
      <c r="B5382">
        <v>345102</v>
      </c>
      <c r="C5382" t="s">
        <v>78</v>
      </c>
      <c r="D5382">
        <v>6150</v>
      </c>
      <c r="E5382">
        <v>171.52</v>
      </c>
      <c r="F5382" s="1">
        <v>41973</v>
      </c>
      <c r="G5382" t="s">
        <v>119</v>
      </c>
      <c r="H5382" t="s">
        <v>602</v>
      </c>
      <c r="I5382" t="s">
        <v>1232</v>
      </c>
      <c r="K5382">
        <v>302447</v>
      </c>
      <c r="L5382">
        <v>196061</v>
      </c>
      <c r="Q5382" t="s">
        <v>604</v>
      </c>
      <c r="U5382">
        <v>11</v>
      </c>
      <c r="V5382">
        <v>14</v>
      </c>
      <c r="X5382">
        <v>1099720</v>
      </c>
      <c r="Y5382" t="s">
        <v>122</v>
      </c>
      <c r="Z5382">
        <v>110</v>
      </c>
      <c r="AA5382" t="s">
        <v>123</v>
      </c>
      <c r="AB5382" t="s">
        <v>124</v>
      </c>
      <c r="AC5382">
        <v>340</v>
      </c>
    </row>
    <row r="5383" spans="1:29" x14ac:dyDescent="0.25">
      <c r="A5383">
        <v>345</v>
      </c>
      <c r="B5383">
        <v>345102</v>
      </c>
      <c r="C5383" t="s">
        <v>78</v>
      </c>
      <c r="D5383">
        <v>6150</v>
      </c>
      <c r="E5383">
        <v>85.76</v>
      </c>
      <c r="F5383" s="1">
        <v>41973</v>
      </c>
      <c r="G5383" t="s">
        <v>119</v>
      </c>
      <c r="H5383" t="s">
        <v>602</v>
      </c>
      <c r="I5383" t="s">
        <v>1233</v>
      </c>
      <c r="K5383">
        <v>302447</v>
      </c>
      <c r="L5383">
        <v>196061</v>
      </c>
      <c r="Q5383" t="s">
        <v>604</v>
      </c>
      <c r="U5383">
        <v>11</v>
      </c>
      <c r="V5383">
        <v>14</v>
      </c>
      <c r="X5383">
        <v>1099720</v>
      </c>
      <c r="Y5383" t="s">
        <v>122</v>
      </c>
      <c r="Z5383">
        <v>110</v>
      </c>
      <c r="AA5383" t="s">
        <v>123</v>
      </c>
      <c r="AB5383" t="s">
        <v>124</v>
      </c>
      <c r="AC5383">
        <v>341</v>
      </c>
    </row>
    <row r="5384" spans="1:29" x14ac:dyDescent="0.25">
      <c r="A5384">
        <v>345</v>
      </c>
      <c r="B5384">
        <v>345102</v>
      </c>
      <c r="C5384" t="s">
        <v>78</v>
      </c>
      <c r="D5384">
        <v>6150</v>
      </c>
      <c r="E5384">
        <v>257.27999999999997</v>
      </c>
      <c r="F5384" s="1">
        <v>41973</v>
      </c>
      <c r="G5384" t="s">
        <v>119</v>
      </c>
      <c r="H5384" t="s">
        <v>602</v>
      </c>
      <c r="I5384" t="s">
        <v>1234</v>
      </c>
      <c r="K5384">
        <v>302447</v>
      </c>
      <c r="L5384">
        <v>196061</v>
      </c>
      <c r="Q5384" t="s">
        <v>604</v>
      </c>
      <c r="U5384">
        <v>11</v>
      </c>
      <c r="V5384">
        <v>14</v>
      </c>
      <c r="X5384">
        <v>1099720</v>
      </c>
      <c r="Y5384" t="s">
        <v>122</v>
      </c>
      <c r="Z5384">
        <v>110</v>
      </c>
      <c r="AA5384" t="s">
        <v>123</v>
      </c>
      <c r="AB5384" t="s">
        <v>124</v>
      </c>
      <c r="AC5384">
        <v>342</v>
      </c>
    </row>
    <row r="5385" spans="1:29" x14ac:dyDescent="0.25">
      <c r="A5385">
        <v>345</v>
      </c>
      <c r="B5385">
        <v>345102</v>
      </c>
      <c r="C5385" t="s">
        <v>78</v>
      </c>
      <c r="D5385">
        <v>6150</v>
      </c>
      <c r="E5385">
        <v>85.76</v>
      </c>
      <c r="F5385" s="1">
        <v>41973</v>
      </c>
      <c r="G5385" t="s">
        <v>119</v>
      </c>
      <c r="H5385" t="s">
        <v>602</v>
      </c>
      <c r="I5385" t="s">
        <v>1235</v>
      </c>
      <c r="K5385">
        <v>302447</v>
      </c>
      <c r="L5385">
        <v>196061</v>
      </c>
      <c r="Q5385" t="s">
        <v>604</v>
      </c>
      <c r="U5385">
        <v>11</v>
      </c>
      <c r="V5385">
        <v>14</v>
      </c>
      <c r="X5385">
        <v>1099720</v>
      </c>
      <c r="Y5385" t="s">
        <v>122</v>
      </c>
      <c r="Z5385">
        <v>110</v>
      </c>
      <c r="AA5385" t="s">
        <v>123</v>
      </c>
      <c r="AB5385" t="s">
        <v>124</v>
      </c>
      <c r="AC5385">
        <v>343</v>
      </c>
    </row>
    <row r="5386" spans="1:29" x14ac:dyDescent="0.25">
      <c r="A5386">
        <v>345</v>
      </c>
      <c r="B5386">
        <v>345102</v>
      </c>
      <c r="C5386" t="s">
        <v>78</v>
      </c>
      <c r="D5386">
        <v>6150</v>
      </c>
      <c r="E5386">
        <v>85.76</v>
      </c>
      <c r="F5386" s="1">
        <v>41973</v>
      </c>
      <c r="G5386" t="s">
        <v>119</v>
      </c>
      <c r="H5386" t="s">
        <v>602</v>
      </c>
      <c r="I5386" t="s">
        <v>1236</v>
      </c>
      <c r="K5386">
        <v>302447</v>
      </c>
      <c r="L5386">
        <v>196061</v>
      </c>
      <c r="Q5386" t="s">
        <v>604</v>
      </c>
      <c r="U5386">
        <v>11</v>
      </c>
      <c r="V5386">
        <v>14</v>
      </c>
      <c r="X5386">
        <v>1099720</v>
      </c>
      <c r="Y5386" t="s">
        <v>122</v>
      </c>
      <c r="Z5386">
        <v>110</v>
      </c>
      <c r="AA5386" t="s">
        <v>123</v>
      </c>
      <c r="AB5386" t="s">
        <v>124</v>
      </c>
      <c r="AC5386">
        <v>344</v>
      </c>
    </row>
    <row r="5387" spans="1:29" x14ac:dyDescent="0.25">
      <c r="A5387">
        <v>345</v>
      </c>
      <c r="B5387">
        <v>345101</v>
      </c>
      <c r="C5387" t="s">
        <v>78</v>
      </c>
      <c r="D5387">
        <v>6150</v>
      </c>
      <c r="E5387">
        <v>-148.85</v>
      </c>
      <c r="F5387" s="1">
        <v>41973</v>
      </c>
      <c r="G5387" t="s">
        <v>119</v>
      </c>
      <c r="H5387" t="s">
        <v>602</v>
      </c>
      <c r="K5387">
        <v>302448</v>
      </c>
      <c r="L5387">
        <v>196061</v>
      </c>
      <c r="Q5387" t="s">
        <v>737</v>
      </c>
      <c r="U5387">
        <v>11</v>
      </c>
      <c r="V5387">
        <v>14</v>
      </c>
      <c r="X5387">
        <v>1099720</v>
      </c>
      <c r="Y5387" t="s">
        <v>122</v>
      </c>
      <c r="Z5387">
        <v>110</v>
      </c>
      <c r="AA5387" t="s">
        <v>123</v>
      </c>
      <c r="AB5387" t="s">
        <v>124</v>
      </c>
      <c r="AC5387">
        <v>453</v>
      </c>
    </row>
    <row r="5388" spans="1:29" x14ac:dyDescent="0.25">
      <c r="A5388">
        <v>345</v>
      </c>
      <c r="B5388">
        <v>345102</v>
      </c>
      <c r="C5388" t="s">
        <v>78</v>
      </c>
      <c r="D5388">
        <v>6150</v>
      </c>
      <c r="E5388">
        <v>-1309.07</v>
      </c>
      <c r="F5388" s="1">
        <v>41973</v>
      </c>
      <c r="G5388" t="s">
        <v>119</v>
      </c>
      <c r="H5388" t="s">
        <v>602</v>
      </c>
      <c r="K5388">
        <v>302448</v>
      </c>
      <c r="L5388">
        <v>196061</v>
      </c>
      <c r="Q5388" t="s">
        <v>737</v>
      </c>
      <c r="U5388">
        <v>11</v>
      </c>
      <c r="V5388">
        <v>14</v>
      </c>
      <c r="X5388">
        <v>1099720</v>
      </c>
      <c r="Y5388" t="s">
        <v>122</v>
      </c>
      <c r="Z5388">
        <v>110</v>
      </c>
      <c r="AA5388" t="s">
        <v>123</v>
      </c>
      <c r="AB5388" t="s">
        <v>124</v>
      </c>
      <c r="AC5388">
        <v>454</v>
      </c>
    </row>
    <row r="5389" spans="1:29" x14ac:dyDescent="0.25">
      <c r="A5389">
        <v>345</v>
      </c>
      <c r="B5389">
        <v>345101</v>
      </c>
      <c r="C5389" t="s">
        <v>78</v>
      </c>
      <c r="D5389">
        <v>6150</v>
      </c>
      <c r="E5389">
        <v>-3179.2</v>
      </c>
      <c r="F5389" s="1">
        <v>41973</v>
      </c>
      <c r="G5389" t="s">
        <v>119</v>
      </c>
      <c r="H5389" t="s">
        <v>1237</v>
      </c>
      <c r="I5389" t="s">
        <v>1238</v>
      </c>
      <c r="K5389">
        <v>302499</v>
      </c>
      <c r="L5389">
        <v>196259</v>
      </c>
      <c r="Q5389" t="s">
        <v>737</v>
      </c>
      <c r="U5389">
        <v>11</v>
      </c>
      <c r="V5389">
        <v>14</v>
      </c>
      <c r="Y5389" t="s">
        <v>122</v>
      </c>
      <c r="Z5389">
        <v>103</v>
      </c>
      <c r="AA5389" t="s">
        <v>123</v>
      </c>
      <c r="AB5389" t="s">
        <v>124</v>
      </c>
      <c r="AC5389">
        <v>376</v>
      </c>
    </row>
    <row r="5390" spans="1:29" x14ac:dyDescent="0.25">
      <c r="A5390">
        <v>345</v>
      </c>
      <c r="B5390">
        <v>345101</v>
      </c>
      <c r="C5390" t="s">
        <v>78</v>
      </c>
      <c r="D5390">
        <v>6150</v>
      </c>
      <c r="E5390">
        <v>-844</v>
      </c>
      <c r="F5390" s="1">
        <v>41974</v>
      </c>
      <c r="G5390" t="s">
        <v>119</v>
      </c>
      <c r="H5390" t="s">
        <v>1223</v>
      </c>
      <c r="I5390" t="s">
        <v>1223</v>
      </c>
      <c r="K5390">
        <v>302355</v>
      </c>
      <c r="L5390">
        <v>195324</v>
      </c>
      <c r="P5390" t="s">
        <v>126</v>
      </c>
      <c r="Q5390" t="s">
        <v>170</v>
      </c>
      <c r="U5390">
        <v>12</v>
      </c>
      <c r="V5390">
        <v>14</v>
      </c>
      <c r="Y5390" t="s">
        <v>122</v>
      </c>
      <c r="Z5390">
        <v>102</v>
      </c>
      <c r="AA5390" t="s">
        <v>123</v>
      </c>
      <c r="AB5390" t="s">
        <v>124</v>
      </c>
      <c r="AC5390">
        <v>294</v>
      </c>
    </row>
    <row r="5391" spans="1:29" x14ac:dyDescent="0.25">
      <c r="A5391">
        <v>345</v>
      </c>
      <c r="B5391">
        <v>345102</v>
      </c>
      <c r="C5391" t="s">
        <v>78</v>
      </c>
      <c r="D5391">
        <v>6150</v>
      </c>
      <c r="E5391">
        <v>-3208</v>
      </c>
      <c r="F5391" s="1">
        <v>41974</v>
      </c>
      <c r="G5391" t="s">
        <v>119</v>
      </c>
      <c r="H5391" t="s">
        <v>1223</v>
      </c>
      <c r="I5391" t="s">
        <v>1223</v>
      </c>
      <c r="K5391">
        <v>302355</v>
      </c>
      <c r="L5391">
        <v>195324</v>
      </c>
      <c r="P5391" t="s">
        <v>126</v>
      </c>
      <c r="Q5391" t="s">
        <v>170</v>
      </c>
      <c r="U5391">
        <v>12</v>
      </c>
      <c r="V5391">
        <v>14</v>
      </c>
      <c r="Y5391" t="s">
        <v>122</v>
      </c>
      <c r="Z5391">
        <v>102</v>
      </c>
      <c r="AA5391" t="s">
        <v>123</v>
      </c>
      <c r="AB5391" t="s">
        <v>124</v>
      </c>
      <c r="AC5391">
        <v>296</v>
      </c>
    </row>
    <row r="5392" spans="1:29" x14ac:dyDescent="0.25">
      <c r="A5392">
        <v>345</v>
      </c>
      <c r="B5392">
        <v>345102</v>
      </c>
      <c r="C5392" t="s">
        <v>78</v>
      </c>
      <c r="D5392">
        <v>6150</v>
      </c>
      <c r="E5392">
        <v>1965.55</v>
      </c>
      <c r="F5392" s="1">
        <v>41982</v>
      </c>
      <c r="G5392" t="s">
        <v>119</v>
      </c>
      <c r="H5392" t="s">
        <v>701</v>
      </c>
      <c r="I5392" t="s">
        <v>702</v>
      </c>
      <c r="K5392">
        <v>302592</v>
      </c>
      <c r="L5392">
        <v>197481</v>
      </c>
      <c r="Q5392" t="s">
        <v>703</v>
      </c>
      <c r="U5392">
        <v>12</v>
      </c>
      <c r="V5392">
        <v>14</v>
      </c>
      <c r="X5392">
        <v>1098821</v>
      </c>
      <c r="Y5392" t="s">
        <v>122</v>
      </c>
      <c r="Z5392">
        <v>357</v>
      </c>
      <c r="AA5392" t="s">
        <v>123</v>
      </c>
      <c r="AB5392" t="s">
        <v>124</v>
      </c>
      <c r="AC5392">
        <v>1091</v>
      </c>
    </row>
    <row r="5393" spans="1:29" x14ac:dyDescent="0.25">
      <c r="A5393">
        <v>345</v>
      </c>
      <c r="B5393">
        <v>345102</v>
      </c>
      <c r="C5393" t="s">
        <v>78</v>
      </c>
      <c r="D5393">
        <v>6150</v>
      </c>
      <c r="E5393">
        <v>1368.8</v>
      </c>
      <c r="F5393" s="1">
        <v>41982</v>
      </c>
      <c r="G5393" t="s">
        <v>119</v>
      </c>
      <c r="H5393" t="s">
        <v>701</v>
      </c>
      <c r="I5393" t="s">
        <v>702</v>
      </c>
      <c r="K5393">
        <v>302592</v>
      </c>
      <c r="L5393">
        <v>197481</v>
      </c>
      <c r="Q5393" t="s">
        <v>703</v>
      </c>
      <c r="U5393">
        <v>12</v>
      </c>
      <c r="V5393">
        <v>14</v>
      </c>
      <c r="X5393">
        <v>1098822</v>
      </c>
      <c r="Y5393" t="s">
        <v>122</v>
      </c>
      <c r="Z5393">
        <v>357</v>
      </c>
      <c r="AA5393" t="s">
        <v>123</v>
      </c>
      <c r="AB5393" t="s">
        <v>124</v>
      </c>
      <c r="AC5393">
        <v>1092</v>
      </c>
    </row>
    <row r="5394" spans="1:29" x14ac:dyDescent="0.25">
      <c r="A5394">
        <v>345</v>
      </c>
      <c r="B5394">
        <v>345102</v>
      </c>
      <c r="C5394" t="s">
        <v>78</v>
      </c>
      <c r="D5394">
        <v>6150</v>
      </c>
      <c r="E5394">
        <v>1836</v>
      </c>
      <c r="F5394" s="1">
        <v>41982</v>
      </c>
      <c r="G5394" t="s">
        <v>119</v>
      </c>
      <c r="H5394" t="s">
        <v>701</v>
      </c>
      <c r="I5394" t="s">
        <v>702</v>
      </c>
      <c r="K5394">
        <v>302592</v>
      </c>
      <c r="L5394">
        <v>197481</v>
      </c>
      <c r="Q5394" t="s">
        <v>703</v>
      </c>
      <c r="U5394">
        <v>12</v>
      </c>
      <c r="V5394">
        <v>14</v>
      </c>
      <c r="X5394">
        <v>1098824</v>
      </c>
      <c r="Y5394" t="s">
        <v>122</v>
      </c>
      <c r="Z5394">
        <v>357</v>
      </c>
      <c r="AA5394" t="s">
        <v>123</v>
      </c>
      <c r="AB5394" t="s">
        <v>124</v>
      </c>
      <c r="AC5394">
        <v>1093</v>
      </c>
    </row>
    <row r="5395" spans="1:29" x14ac:dyDescent="0.25">
      <c r="A5395">
        <v>345</v>
      </c>
      <c r="B5395">
        <v>345102</v>
      </c>
      <c r="C5395" t="s">
        <v>78</v>
      </c>
      <c r="D5395">
        <v>6150</v>
      </c>
      <c r="E5395">
        <v>2073.38</v>
      </c>
      <c r="F5395" s="1">
        <v>41982</v>
      </c>
      <c r="G5395" t="s">
        <v>119</v>
      </c>
      <c r="H5395" t="s">
        <v>701</v>
      </c>
      <c r="I5395" t="s">
        <v>702</v>
      </c>
      <c r="K5395">
        <v>302592</v>
      </c>
      <c r="L5395">
        <v>197481</v>
      </c>
      <c r="Q5395" t="s">
        <v>703</v>
      </c>
      <c r="U5395">
        <v>12</v>
      </c>
      <c r="V5395">
        <v>14</v>
      </c>
      <c r="X5395">
        <v>1098825</v>
      </c>
      <c r="Y5395" t="s">
        <v>122</v>
      </c>
      <c r="Z5395">
        <v>357</v>
      </c>
      <c r="AA5395" t="s">
        <v>123</v>
      </c>
      <c r="AB5395" t="s">
        <v>124</v>
      </c>
      <c r="AC5395">
        <v>1094</v>
      </c>
    </row>
    <row r="5396" spans="1:29" x14ac:dyDescent="0.25">
      <c r="A5396">
        <v>345</v>
      </c>
      <c r="B5396">
        <v>345101</v>
      </c>
      <c r="C5396" t="s">
        <v>78</v>
      </c>
      <c r="D5396">
        <v>6150</v>
      </c>
      <c r="E5396">
        <v>1601.25</v>
      </c>
      <c r="F5396" s="1">
        <v>41982</v>
      </c>
      <c r="G5396" t="s">
        <v>119</v>
      </c>
      <c r="H5396" t="s">
        <v>701</v>
      </c>
      <c r="I5396" t="s">
        <v>702</v>
      </c>
      <c r="K5396">
        <v>302592</v>
      </c>
      <c r="L5396">
        <v>197481</v>
      </c>
      <c r="Q5396" t="s">
        <v>703</v>
      </c>
      <c r="U5396">
        <v>12</v>
      </c>
      <c r="V5396">
        <v>14</v>
      </c>
      <c r="X5396">
        <v>1098828</v>
      </c>
      <c r="Y5396" t="s">
        <v>122</v>
      </c>
      <c r="Z5396">
        <v>357</v>
      </c>
      <c r="AA5396" t="s">
        <v>123</v>
      </c>
      <c r="AB5396" t="s">
        <v>124</v>
      </c>
      <c r="AC5396">
        <v>1095</v>
      </c>
    </row>
    <row r="5397" spans="1:29" x14ac:dyDescent="0.25">
      <c r="A5397">
        <v>345</v>
      </c>
      <c r="B5397">
        <v>345102</v>
      </c>
      <c r="C5397" t="s">
        <v>78</v>
      </c>
      <c r="D5397">
        <v>6150</v>
      </c>
      <c r="E5397">
        <v>1618.4</v>
      </c>
      <c r="F5397" s="1">
        <v>41982</v>
      </c>
      <c r="G5397" t="s">
        <v>119</v>
      </c>
      <c r="H5397" t="s">
        <v>701</v>
      </c>
      <c r="I5397" t="s">
        <v>702</v>
      </c>
      <c r="K5397">
        <v>302592</v>
      </c>
      <c r="L5397">
        <v>197481</v>
      </c>
      <c r="Q5397" t="s">
        <v>703</v>
      </c>
      <c r="U5397">
        <v>12</v>
      </c>
      <c r="V5397">
        <v>14</v>
      </c>
      <c r="X5397">
        <v>1098942</v>
      </c>
      <c r="Y5397" t="s">
        <v>122</v>
      </c>
      <c r="Z5397">
        <v>357</v>
      </c>
      <c r="AA5397" t="s">
        <v>123</v>
      </c>
      <c r="AB5397" t="s">
        <v>124</v>
      </c>
      <c r="AC5397">
        <v>1198</v>
      </c>
    </row>
    <row r="5398" spans="1:29" x14ac:dyDescent="0.25">
      <c r="A5398">
        <v>345</v>
      </c>
      <c r="B5398">
        <v>345102</v>
      </c>
      <c r="C5398" t="s">
        <v>78</v>
      </c>
      <c r="D5398">
        <v>6150</v>
      </c>
      <c r="E5398">
        <v>1232.8</v>
      </c>
      <c r="F5398" s="1">
        <v>41982</v>
      </c>
      <c r="G5398" t="s">
        <v>119</v>
      </c>
      <c r="H5398" t="s">
        <v>701</v>
      </c>
      <c r="I5398" t="s">
        <v>702</v>
      </c>
      <c r="K5398">
        <v>302592</v>
      </c>
      <c r="L5398">
        <v>197481</v>
      </c>
      <c r="Q5398" t="s">
        <v>703</v>
      </c>
      <c r="U5398">
        <v>12</v>
      </c>
      <c r="V5398">
        <v>14</v>
      </c>
      <c r="X5398">
        <v>1099394</v>
      </c>
      <c r="Y5398" t="s">
        <v>122</v>
      </c>
      <c r="Z5398">
        <v>357</v>
      </c>
      <c r="AA5398" t="s">
        <v>123</v>
      </c>
      <c r="AB5398" t="s">
        <v>124</v>
      </c>
      <c r="AC5398">
        <v>1708</v>
      </c>
    </row>
    <row r="5399" spans="1:29" x14ac:dyDescent="0.25">
      <c r="A5399">
        <v>345</v>
      </c>
      <c r="B5399">
        <v>345102</v>
      </c>
      <c r="C5399" t="s">
        <v>78</v>
      </c>
      <c r="D5399">
        <v>6150</v>
      </c>
      <c r="E5399">
        <v>1181.5999999999999</v>
      </c>
      <c r="F5399" s="1">
        <v>41982</v>
      </c>
      <c r="G5399" t="s">
        <v>119</v>
      </c>
      <c r="H5399" t="s">
        <v>701</v>
      </c>
      <c r="I5399" t="s">
        <v>702</v>
      </c>
      <c r="K5399">
        <v>302592</v>
      </c>
      <c r="L5399">
        <v>197481</v>
      </c>
      <c r="Q5399" t="s">
        <v>703</v>
      </c>
      <c r="U5399">
        <v>12</v>
      </c>
      <c r="V5399">
        <v>14</v>
      </c>
      <c r="X5399">
        <v>1099689</v>
      </c>
      <c r="Y5399" t="s">
        <v>122</v>
      </c>
      <c r="Z5399">
        <v>357</v>
      </c>
      <c r="AA5399" t="s">
        <v>123</v>
      </c>
      <c r="AB5399" t="s">
        <v>124</v>
      </c>
      <c r="AC5399">
        <v>2421</v>
      </c>
    </row>
    <row r="5400" spans="1:29" x14ac:dyDescent="0.25">
      <c r="A5400">
        <v>345</v>
      </c>
      <c r="B5400">
        <v>345101</v>
      </c>
      <c r="C5400" t="s">
        <v>78</v>
      </c>
      <c r="D5400">
        <v>6150</v>
      </c>
      <c r="E5400">
        <v>1175.68</v>
      </c>
      <c r="F5400" s="1">
        <v>41982</v>
      </c>
      <c r="G5400" t="s">
        <v>119</v>
      </c>
      <c r="H5400" t="s">
        <v>701</v>
      </c>
      <c r="I5400" t="s">
        <v>702</v>
      </c>
      <c r="K5400">
        <v>302592</v>
      </c>
      <c r="L5400">
        <v>197481</v>
      </c>
      <c r="Q5400" t="s">
        <v>703</v>
      </c>
      <c r="U5400">
        <v>12</v>
      </c>
      <c r="V5400">
        <v>14</v>
      </c>
      <c r="X5400">
        <v>1099936</v>
      </c>
      <c r="Y5400" t="s">
        <v>122</v>
      </c>
      <c r="Z5400">
        <v>357</v>
      </c>
      <c r="AA5400" t="s">
        <v>123</v>
      </c>
      <c r="AB5400" t="s">
        <v>124</v>
      </c>
      <c r="AC5400">
        <v>2592</v>
      </c>
    </row>
    <row r="5401" spans="1:29" x14ac:dyDescent="0.25">
      <c r="A5401">
        <v>345</v>
      </c>
      <c r="B5401">
        <v>345102</v>
      </c>
      <c r="C5401" t="s">
        <v>78</v>
      </c>
      <c r="D5401">
        <v>6150</v>
      </c>
      <c r="E5401">
        <v>74.099999999999994</v>
      </c>
      <c r="F5401" s="1">
        <v>41982</v>
      </c>
      <c r="G5401" t="s">
        <v>119</v>
      </c>
      <c r="H5401" t="s">
        <v>602</v>
      </c>
      <c r="I5401" t="s">
        <v>1239</v>
      </c>
      <c r="K5401">
        <v>302598</v>
      </c>
      <c r="L5401">
        <v>197507</v>
      </c>
      <c r="Q5401" t="s">
        <v>604</v>
      </c>
      <c r="U5401">
        <v>12</v>
      </c>
      <c r="V5401">
        <v>14</v>
      </c>
      <c r="X5401">
        <v>1098821</v>
      </c>
      <c r="Y5401" t="s">
        <v>122</v>
      </c>
      <c r="Z5401">
        <v>110</v>
      </c>
      <c r="AA5401" t="s">
        <v>123</v>
      </c>
      <c r="AB5401" t="s">
        <v>124</v>
      </c>
      <c r="AC5401">
        <v>163</v>
      </c>
    </row>
    <row r="5402" spans="1:29" x14ac:dyDescent="0.25">
      <c r="A5402">
        <v>345</v>
      </c>
      <c r="B5402">
        <v>345102</v>
      </c>
      <c r="C5402" t="s">
        <v>78</v>
      </c>
      <c r="D5402">
        <v>6150</v>
      </c>
      <c r="E5402">
        <v>74.099999999999994</v>
      </c>
      <c r="F5402" s="1">
        <v>41982</v>
      </c>
      <c r="G5402" t="s">
        <v>119</v>
      </c>
      <c r="H5402" t="s">
        <v>602</v>
      </c>
      <c r="I5402" t="s">
        <v>1240</v>
      </c>
      <c r="K5402">
        <v>302598</v>
      </c>
      <c r="L5402">
        <v>197507</v>
      </c>
      <c r="Q5402" t="s">
        <v>604</v>
      </c>
      <c r="U5402">
        <v>12</v>
      </c>
      <c r="V5402">
        <v>14</v>
      </c>
      <c r="X5402">
        <v>1098821</v>
      </c>
      <c r="Y5402" t="s">
        <v>122</v>
      </c>
      <c r="Z5402">
        <v>110</v>
      </c>
      <c r="AA5402" t="s">
        <v>123</v>
      </c>
      <c r="AB5402" t="s">
        <v>124</v>
      </c>
      <c r="AC5402">
        <v>164</v>
      </c>
    </row>
    <row r="5403" spans="1:29" x14ac:dyDescent="0.25">
      <c r="A5403">
        <v>345</v>
      </c>
      <c r="B5403">
        <v>345102</v>
      </c>
      <c r="C5403" t="s">
        <v>78</v>
      </c>
      <c r="D5403">
        <v>6150</v>
      </c>
      <c r="E5403">
        <v>148.19999999999999</v>
      </c>
      <c r="F5403" s="1">
        <v>41982</v>
      </c>
      <c r="G5403" t="s">
        <v>119</v>
      </c>
      <c r="H5403" t="s">
        <v>602</v>
      </c>
      <c r="I5403" t="s">
        <v>1241</v>
      </c>
      <c r="K5403">
        <v>302598</v>
      </c>
      <c r="L5403">
        <v>197507</v>
      </c>
      <c r="Q5403" t="s">
        <v>604</v>
      </c>
      <c r="U5403">
        <v>12</v>
      </c>
      <c r="V5403">
        <v>14</v>
      </c>
      <c r="X5403">
        <v>1098821</v>
      </c>
      <c r="Y5403" t="s">
        <v>122</v>
      </c>
      <c r="Z5403">
        <v>110</v>
      </c>
      <c r="AA5403" t="s">
        <v>123</v>
      </c>
      <c r="AB5403" t="s">
        <v>124</v>
      </c>
      <c r="AC5403">
        <v>165</v>
      </c>
    </row>
    <row r="5404" spans="1:29" x14ac:dyDescent="0.25">
      <c r="A5404">
        <v>345</v>
      </c>
      <c r="B5404">
        <v>345102</v>
      </c>
      <c r="C5404" t="s">
        <v>78</v>
      </c>
      <c r="D5404">
        <v>6150</v>
      </c>
      <c r="E5404">
        <v>74.099999999999994</v>
      </c>
      <c r="F5404" s="1">
        <v>41982</v>
      </c>
      <c r="G5404" t="s">
        <v>119</v>
      </c>
      <c r="H5404" t="s">
        <v>602</v>
      </c>
      <c r="I5404" t="s">
        <v>1242</v>
      </c>
      <c r="K5404">
        <v>302598</v>
      </c>
      <c r="L5404">
        <v>197507</v>
      </c>
      <c r="Q5404" t="s">
        <v>604</v>
      </c>
      <c r="U5404">
        <v>12</v>
      </c>
      <c r="V5404">
        <v>14</v>
      </c>
      <c r="X5404">
        <v>1098821</v>
      </c>
      <c r="Y5404" t="s">
        <v>122</v>
      </c>
      <c r="Z5404">
        <v>110</v>
      </c>
      <c r="AA5404" t="s">
        <v>123</v>
      </c>
      <c r="AB5404" t="s">
        <v>124</v>
      </c>
      <c r="AC5404">
        <v>166</v>
      </c>
    </row>
    <row r="5405" spans="1:29" x14ac:dyDescent="0.25">
      <c r="A5405">
        <v>345</v>
      </c>
      <c r="B5405">
        <v>345102</v>
      </c>
      <c r="C5405" t="s">
        <v>78</v>
      </c>
      <c r="D5405">
        <v>6150</v>
      </c>
      <c r="E5405">
        <v>74.099999999999994</v>
      </c>
      <c r="F5405" s="1">
        <v>41982</v>
      </c>
      <c r="G5405" t="s">
        <v>119</v>
      </c>
      <c r="H5405" t="s">
        <v>602</v>
      </c>
      <c r="I5405" t="s">
        <v>1243</v>
      </c>
      <c r="K5405">
        <v>302598</v>
      </c>
      <c r="L5405">
        <v>197507</v>
      </c>
      <c r="Q5405" t="s">
        <v>604</v>
      </c>
      <c r="U5405">
        <v>12</v>
      </c>
      <c r="V5405">
        <v>14</v>
      </c>
      <c r="X5405">
        <v>1098824</v>
      </c>
      <c r="Y5405" t="s">
        <v>122</v>
      </c>
      <c r="Z5405">
        <v>110</v>
      </c>
      <c r="AA5405" t="s">
        <v>123</v>
      </c>
      <c r="AB5405" t="s">
        <v>124</v>
      </c>
      <c r="AC5405">
        <v>167</v>
      </c>
    </row>
    <row r="5406" spans="1:29" x14ac:dyDescent="0.25">
      <c r="A5406">
        <v>345</v>
      </c>
      <c r="B5406">
        <v>345102</v>
      </c>
      <c r="C5406" t="s">
        <v>78</v>
      </c>
      <c r="D5406">
        <v>6150</v>
      </c>
      <c r="E5406">
        <v>74.099999999999994</v>
      </c>
      <c r="F5406" s="1">
        <v>41982</v>
      </c>
      <c r="G5406" t="s">
        <v>119</v>
      </c>
      <c r="H5406" t="s">
        <v>602</v>
      </c>
      <c r="I5406" t="s">
        <v>1244</v>
      </c>
      <c r="K5406">
        <v>302598</v>
      </c>
      <c r="L5406">
        <v>197507</v>
      </c>
      <c r="Q5406" t="s">
        <v>604</v>
      </c>
      <c r="U5406">
        <v>12</v>
      </c>
      <c r="V5406">
        <v>14</v>
      </c>
      <c r="X5406">
        <v>1098824</v>
      </c>
      <c r="Y5406" t="s">
        <v>122</v>
      </c>
      <c r="Z5406">
        <v>110</v>
      </c>
      <c r="AA5406" t="s">
        <v>123</v>
      </c>
      <c r="AB5406" t="s">
        <v>124</v>
      </c>
      <c r="AC5406">
        <v>168</v>
      </c>
    </row>
    <row r="5407" spans="1:29" x14ac:dyDescent="0.25">
      <c r="A5407">
        <v>345</v>
      </c>
      <c r="B5407">
        <v>345102</v>
      </c>
      <c r="C5407" t="s">
        <v>78</v>
      </c>
      <c r="D5407">
        <v>6150</v>
      </c>
      <c r="E5407">
        <v>37.049999999999997</v>
      </c>
      <c r="F5407" s="1">
        <v>41982</v>
      </c>
      <c r="G5407" t="s">
        <v>119</v>
      </c>
      <c r="H5407" t="s">
        <v>602</v>
      </c>
      <c r="I5407" t="s">
        <v>1245</v>
      </c>
      <c r="K5407">
        <v>302598</v>
      </c>
      <c r="L5407">
        <v>197507</v>
      </c>
      <c r="Q5407" t="s">
        <v>604</v>
      </c>
      <c r="U5407">
        <v>12</v>
      </c>
      <c r="V5407">
        <v>14</v>
      </c>
      <c r="X5407">
        <v>1098825</v>
      </c>
      <c r="Y5407" t="s">
        <v>122</v>
      </c>
      <c r="Z5407">
        <v>110</v>
      </c>
      <c r="AA5407" t="s">
        <v>123</v>
      </c>
      <c r="AB5407" t="s">
        <v>124</v>
      </c>
      <c r="AC5407">
        <v>169</v>
      </c>
    </row>
    <row r="5408" spans="1:29" x14ac:dyDescent="0.25">
      <c r="A5408">
        <v>345</v>
      </c>
      <c r="B5408">
        <v>345102</v>
      </c>
      <c r="C5408" t="s">
        <v>78</v>
      </c>
      <c r="D5408">
        <v>6150</v>
      </c>
      <c r="E5408">
        <v>37.049999999999997</v>
      </c>
      <c r="F5408" s="1">
        <v>41982</v>
      </c>
      <c r="G5408" t="s">
        <v>119</v>
      </c>
      <c r="H5408" t="s">
        <v>602</v>
      </c>
      <c r="I5408" t="s">
        <v>1246</v>
      </c>
      <c r="K5408">
        <v>302598</v>
      </c>
      <c r="L5408">
        <v>197507</v>
      </c>
      <c r="Q5408" t="s">
        <v>604</v>
      </c>
      <c r="U5408">
        <v>12</v>
      </c>
      <c r="V5408">
        <v>14</v>
      </c>
      <c r="X5408">
        <v>1098825</v>
      </c>
      <c r="Y5408" t="s">
        <v>122</v>
      </c>
      <c r="Z5408">
        <v>110</v>
      </c>
      <c r="AA5408" t="s">
        <v>123</v>
      </c>
      <c r="AB5408" t="s">
        <v>124</v>
      </c>
      <c r="AC5408">
        <v>170</v>
      </c>
    </row>
    <row r="5409" spans="1:29" x14ac:dyDescent="0.25">
      <c r="A5409">
        <v>345</v>
      </c>
      <c r="B5409">
        <v>345102</v>
      </c>
      <c r="C5409" t="s">
        <v>78</v>
      </c>
      <c r="D5409">
        <v>6150</v>
      </c>
      <c r="E5409">
        <v>148.19999999999999</v>
      </c>
      <c r="F5409" s="1">
        <v>41982</v>
      </c>
      <c r="G5409" t="s">
        <v>119</v>
      </c>
      <c r="H5409" t="s">
        <v>602</v>
      </c>
      <c r="I5409" t="s">
        <v>1247</v>
      </c>
      <c r="K5409">
        <v>302598</v>
      </c>
      <c r="L5409">
        <v>197507</v>
      </c>
      <c r="Q5409" t="s">
        <v>604</v>
      </c>
      <c r="U5409">
        <v>12</v>
      </c>
      <c r="V5409">
        <v>14</v>
      </c>
      <c r="X5409">
        <v>1098825</v>
      </c>
      <c r="Y5409" t="s">
        <v>122</v>
      </c>
      <c r="Z5409">
        <v>110</v>
      </c>
      <c r="AA5409" t="s">
        <v>123</v>
      </c>
      <c r="AB5409" t="s">
        <v>124</v>
      </c>
      <c r="AC5409">
        <v>171</v>
      </c>
    </row>
    <row r="5410" spans="1:29" x14ac:dyDescent="0.25">
      <c r="A5410">
        <v>345</v>
      </c>
      <c r="B5410">
        <v>345102</v>
      </c>
      <c r="C5410" t="s">
        <v>78</v>
      </c>
      <c r="D5410">
        <v>6150</v>
      </c>
      <c r="E5410">
        <v>-370.5</v>
      </c>
      <c r="F5410" s="1">
        <v>41982</v>
      </c>
      <c r="G5410" t="s">
        <v>119</v>
      </c>
      <c r="H5410" t="s">
        <v>602</v>
      </c>
      <c r="K5410">
        <v>302599</v>
      </c>
      <c r="L5410">
        <v>197507</v>
      </c>
      <c r="Q5410" t="s">
        <v>737</v>
      </c>
      <c r="U5410">
        <v>12</v>
      </c>
      <c r="V5410">
        <v>14</v>
      </c>
      <c r="X5410">
        <v>1098821</v>
      </c>
      <c r="Y5410" t="s">
        <v>122</v>
      </c>
      <c r="Z5410">
        <v>110</v>
      </c>
      <c r="AA5410" t="s">
        <v>123</v>
      </c>
      <c r="AB5410" t="s">
        <v>124</v>
      </c>
      <c r="AC5410">
        <v>455</v>
      </c>
    </row>
    <row r="5411" spans="1:29" x14ac:dyDescent="0.25">
      <c r="A5411">
        <v>345</v>
      </c>
      <c r="B5411">
        <v>345102</v>
      </c>
      <c r="C5411" t="s">
        <v>78</v>
      </c>
      <c r="D5411">
        <v>6150</v>
      </c>
      <c r="E5411">
        <v>-148.19999999999999</v>
      </c>
      <c r="F5411" s="1">
        <v>41982</v>
      </c>
      <c r="G5411" t="s">
        <v>119</v>
      </c>
      <c r="H5411" t="s">
        <v>602</v>
      </c>
      <c r="K5411">
        <v>302599</v>
      </c>
      <c r="L5411">
        <v>197507</v>
      </c>
      <c r="Q5411" t="s">
        <v>737</v>
      </c>
      <c r="U5411">
        <v>12</v>
      </c>
      <c r="V5411">
        <v>14</v>
      </c>
      <c r="X5411">
        <v>1098824</v>
      </c>
      <c r="Y5411" t="s">
        <v>122</v>
      </c>
      <c r="Z5411">
        <v>110</v>
      </c>
      <c r="AA5411" t="s">
        <v>123</v>
      </c>
      <c r="AB5411" t="s">
        <v>124</v>
      </c>
      <c r="AC5411">
        <v>456</v>
      </c>
    </row>
    <row r="5412" spans="1:29" x14ac:dyDescent="0.25">
      <c r="A5412">
        <v>345</v>
      </c>
      <c r="B5412">
        <v>345102</v>
      </c>
      <c r="C5412" t="s">
        <v>78</v>
      </c>
      <c r="D5412">
        <v>6150</v>
      </c>
      <c r="E5412">
        <v>-222.3</v>
      </c>
      <c r="F5412" s="1">
        <v>41982</v>
      </c>
      <c r="G5412" t="s">
        <v>119</v>
      </c>
      <c r="H5412" t="s">
        <v>602</v>
      </c>
      <c r="K5412">
        <v>302599</v>
      </c>
      <c r="L5412">
        <v>197507</v>
      </c>
      <c r="Q5412" t="s">
        <v>737</v>
      </c>
      <c r="U5412">
        <v>12</v>
      </c>
      <c r="V5412">
        <v>14</v>
      </c>
      <c r="X5412">
        <v>1098825</v>
      </c>
      <c r="Y5412" t="s">
        <v>122</v>
      </c>
      <c r="Z5412">
        <v>110</v>
      </c>
      <c r="AA5412" t="s">
        <v>123</v>
      </c>
      <c r="AB5412" t="s">
        <v>124</v>
      </c>
      <c r="AC5412">
        <v>457</v>
      </c>
    </row>
    <row r="5413" spans="1:29" x14ac:dyDescent="0.25">
      <c r="A5413">
        <v>345</v>
      </c>
      <c r="B5413">
        <v>345101</v>
      </c>
      <c r="C5413" t="s">
        <v>78</v>
      </c>
      <c r="D5413">
        <v>6150</v>
      </c>
      <c r="E5413">
        <v>321.79000000000002</v>
      </c>
      <c r="F5413" s="1">
        <v>41988</v>
      </c>
      <c r="G5413" t="s">
        <v>119</v>
      </c>
      <c r="H5413" t="s">
        <v>701</v>
      </c>
      <c r="I5413" t="s">
        <v>702</v>
      </c>
      <c r="K5413">
        <v>302590</v>
      </c>
      <c r="L5413">
        <v>197478</v>
      </c>
      <c r="Q5413" t="s">
        <v>703</v>
      </c>
      <c r="U5413">
        <v>12</v>
      </c>
      <c r="V5413">
        <v>14</v>
      </c>
      <c r="X5413">
        <v>1099720</v>
      </c>
      <c r="Y5413" t="s">
        <v>122</v>
      </c>
      <c r="Z5413">
        <v>333</v>
      </c>
      <c r="AA5413" t="s">
        <v>123</v>
      </c>
      <c r="AB5413" t="s">
        <v>124</v>
      </c>
      <c r="AC5413">
        <v>562</v>
      </c>
    </row>
    <row r="5414" spans="1:29" x14ac:dyDescent="0.25">
      <c r="A5414">
        <v>345</v>
      </c>
      <c r="B5414">
        <v>345102</v>
      </c>
      <c r="C5414" t="s">
        <v>78</v>
      </c>
      <c r="D5414">
        <v>6150</v>
      </c>
      <c r="E5414">
        <v>2839.23</v>
      </c>
      <c r="F5414" s="1">
        <v>41988</v>
      </c>
      <c r="G5414" t="s">
        <v>119</v>
      </c>
      <c r="H5414" t="s">
        <v>701</v>
      </c>
      <c r="I5414" t="s">
        <v>702</v>
      </c>
      <c r="K5414">
        <v>302590</v>
      </c>
      <c r="L5414">
        <v>197478</v>
      </c>
      <c r="Q5414" t="s">
        <v>703</v>
      </c>
      <c r="U5414">
        <v>12</v>
      </c>
      <c r="V5414">
        <v>14</v>
      </c>
      <c r="X5414">
        <v>1099720</v>
      </c>
      <c r="Y5414" t="s">
        <v>122</v>
      </c>
      <c r="Z5414">
        <v>333</v>
      </c>
      <c r="AA5414" t="s">
        <v>123</v>
      </c>
      <c r="AB5414" t="s">
        <v>124</v>
      </c>
      <c r="AC5414">
        <v>563</v>
      </c>
    </row>
    <row r="5415" spans="1:29" x14ac:dyDescent="0.25">
      <c r="A5415">
        <v>345</v>
      </c>
      <c r="B5415">
        <v>345101</v>
      </c>
      <c r="C5415" t="s">
        <v>78</v>
      </c>
      <c r="D5415">
        <v>6150</v>
      </c>
      <c r="E5415">
        <v>85.76</v>
      </c>
      <c r="F5415" s="1">
        <v>41988</v>
      </c>
      <c r="G5415" t="s">
        <v>119</v>
      </c>
      <c r="H5415" t="s">
        <v>602</v>
      </c>
      <c r="I5415" t="s">
        <v>1248</v>
      </c>
      <c r="K5415">
        <v>302596</v>
      </c>
      <c r="L5415">
        <v>197505</v>
      </c>
      <c r="Q5415" t="s">
        <v>604</v>
      </c>
      <c r="U5415">
        <v>12</v>
      </c>
      <c r="V5415">
        <v>14</v>
      </c>
      <c r="X5415">
        <v>1099720</v>
      </c>
      <c r="Y5415" t="s">
        <v>122</v>
      </c>
      <c r="Z5415">
        <v>110</v>
      </c>
      <c r="AA5415" t="s">
        <v>123</v>
      </c>
      <c r="AB5415" t="s">
        <v>124</v>
      </c>
      <c r="AC5415">
        <v>431</v>
      </c>
    </row>
    <row r="5416" spans="1:29" x14ac:dyDescent="0.25">
      <c r="A5416">
        <v>345</v>
      </c>
      <c r="B5416">
        <v>345101</v>
      </c>
      <c r="C5416" t="s">
        <v>78</v>
      </c>
      <c r="D5416">
        <v>6150</v>
      </c>
      <c r="E5416">
        <v>42.88</v>
      </c>
      <c r="F5416" s="1">
        <v>41988</v>
      </c>
      <c r="G5416" t="s">
        <v>119</v>
      </c>
      <c r="H5416" t="s">
        <v>602</v>
      </c>
      <c r="I5416" t="s">
        <v>1249</v>
      </c>
      <c r="K5416">
        <v>302596</v>
      </c>
      <c r="L5416">
        <v>197505</v>
      </c>
      <c r="Q5416" t="s">
        <v>604</v>
      </c>
      <c r="U5416">
        <v>12</v>
      </c>
      <c r="V5416">
        <v>14</v>
      </c>
      <c r="X5416">
        <v>1099720</v>
      </c>
      <c r="Y5416" t="s">
        <v>122</v>
      </c>
      <c r="Z5416">
        <v>110</v>
      </c>
      <c r="AA5416" t="s">
        <v>123</v>
      </c>
      <c r="AB5416" t="s">
        <v>124</v>
      </c>
      <c r="AC5416">
        <v>432</v>
      </c>
    </row>
    <row r="5417" spans="1:29" x14ac:dyDescent="0.25">
      <c r="A5417">
        <v>345</v>
      </c>
      <c r="B5417">
        <v>345101</v>
      </c>
      <c r="C5417" t="s">
        <v>78</v>
      </c>
      <c r="D5417">
        <v>6150</v>
      </c>
      <c r="E5417">
        <v>42.88</v>
      </c>
      <c r="F5417" s="1">
        <v>41988</v>
      </c>
      <c r="G5417" t="s">
        <v>119</v>
      </c>
      <c r="H5417" t="s">
        <v>602</v>
      </c>
      <c r="I5417" t="s">
        <v>1250</v>
      </c>
      <c r="K5417">
        <v>302596</v>
      </c>
      <c r="L5417">
        <v>197505</v>
      </c>
      <c r="Q5417" t="s">
        <v>604</v>
      </c>
      <c r="U5417">
        <v>12</v>
      </c>
      <c r="V5417">
        <v>14</v>
      </c>
      <c r="X5417">
        <v>1099720</v>
      </c>
      <c r="Y5417" t="s">
        <v>122</v>
      </c>
      <c r="Z5417">
        <v>110</v>
      </c>
      <c r="AA5417" t="s">
        <v>123</v>
      </c>
      <c r="AB5417" t="s">
        <v>124</v>
      </c>
      <c r="AC5417">
        <v>433</v>
      </c>
    </row>
    <row r="5418" spans="1:29" x14ac:dyDescent="0.25">
      <c r="A5418">
        <v>345</v>
      </c>
      <c r="B5418">
        <v>345102</v>
      </c>
      <c r="C5418" t="s">
        <v>78</v>
      </c>
      <c r="D5418">
        <v>6150</v>
      </c>
      <c r="E5418">
        <v>171.52</v>
      </c>
      <c r="F5418" s="1">
        <v>41988</v>
      </c>
      <c r="G5418" t="s">
        <v>119</v>
      </c>
      <c r="H5418" t="s">
        <v>602</v>
      </c>
      <c r="I5418" t="s">
        <v>1251</v>
      </c>
      <c r="K5418">
        <v>302596</v>
      </c>
      <c r="L5418">
        <v>197505</v>
      </c>
      <c r="Q5418" t="s">
        <v>604</v>
      </c>
      <c r="U5418">
        <v>12</v>
      </c>
      <c r="V5418">
        <v>14</v>
      </c>
      <c r="X5418">
        <v>1099720</v>
      </c>
      <c r="Y5418" t="s">
        <v>122</v>
      </c>
      <c r="Z5418">
        <v>110</v>
      </c>
      <c r="AA5418" t="s">
        <v>123</v>
      </c>
      <c r="AB5418" t="s">
        <v>124</v>
      </c>
      <c r="AC5418">
        <v>434</v>
      </c>
    </row>
    <row r="5419" spans="1:29" x14ac:dyDescent="0.25">
      <c r="A5419">
        <v>345</v>
      </c>
      <c r="B5419">
        <v>345102</v>
      </c>
      <c r="C5419" t="s">
        <v>78</v>
      </c>
      <c r="D5419">
        <v>6150</v>
      </c>
      <c r="E5419">
        <v>171.52</v>
      </c>
      <c r="F5419" s="1">
        <v>41988</v>
      </c>
      <c r="G5419" t="s">
        <v>119</v>
      </c>
      <c r="H5419" t="s">
        <v>602</v>
      </c>
      <c r="I5419" t="s">
        <v>1252</v>
      </c>
      <c r="K5419">
        <v>302596</v>
      </c>
      <c r="L5419">
        <v>197505</v>
      </c>
      <c r="Q5419" t="s">
        <v>604</v>
      </c>
      <c r="U5419">
        <v>12</v>
      </c>
      <c r="V5419">
        <v>14</v>
      </c>
      <c r="X5419">
        <v>1099720</v>
      </c>
      <c r="Y5419" t="s">
        <v>122</v>
      </c>
      <c r="Z5419">
        <v>110</v>
      </c>
      <c r="AA5419" t="s">
        <v>123</v>
      </c>
      <c r="AB5419" t="s">
        <v>124</v>
      </c>
      <c r="AC5419">
        <v>435</v>
      </c>
    </row>
    <row r="5420" spans="1:29" x14ac:dyDescent="0.25">
      <c r="A5420">
        <v>345</v>
      </c>
      <c r="B5420">
        <v>345102</v>
      </c>
      <c r="C5420" t="s">
        <v>78</v>
      </c>
      <c r="D5420">
        <v>6150</v>
      </c>
      <c r="E5420">
        <v>85.76</v>
      </c>
      <c r="F5420" s="1">
        <v>41988</v>
      </c>
      <c r="G5420" t="s">
        <v>119</v>
      </c>
      <c r="H5420" t="s">
        <v>602</v>
      </c>
      <c r="I5420" t="s">
        <v>1253</v>
      </c>
      <c r="K5420">
        <v>302596</v>
      </c>
      <c r="L5420">
        <v>197505</v>
      </c>
      <c r="Q5420" t="s">
        <v>604</v>
      </c>
      <c r="U5420">
        <v>12</v>
      </c>
      <c r="V5420">
        <v>14</v>
      </c>
      <c r="X5420">
        <v>1099720</v>
      </c>
      <c r="Y5420" t="s">
        <v>122</v>
      </c>
      <c r="Z5420">
        <v>110</v>
      </c>
      <c r="AA5420" t="s">
        <v>123</v>
      </c>
      <c r="AB5420" t="s">
        <v>124</v>
      </c>
      <c r="AC5420">
        <v>436</v>
      </c>
    </row>
    <row r="5421" spans="1:29" x14ac:dyDescent="0.25">
      <c r="A5421">
        <v>345</v>
      </c>
      <c r="B5421">
        <v>345102</v>
      </c>
      <c r="C5421" t="s">
        <v>78</v>
      </c>
      <c r="D5421">
        <v>6150</v>
      </c>
      <c r="E5421">
        <v>171.52</v>
      </c>
      <c r="F5421" s="1">
        <v>41988</v>
      </c>
      <c r="G5421" t="s">
        <v>119</v>
      </c>
      <c r="H5421" t="s">
        <v>602</v>
      </c>
      <c r="I5421" t="s">
        <v>1254</v>
      </c>
      <c r="K5421">
        <v>302596</v>
      </c>
      <c r="L5421">
        <v>197505</v>
      </c>
      <c r="Q5421" t="s">
        <v>604</v>
      </c>
      <c r="U5421">
        <v>12</v>
      </c>
      <c r="V5421">
        <v>14</v>
      </c>
      <c r="X5421">
        <v>1099720</v>
      </c>
      <c r="Y5421" t="s">
        <v>122</v>
      </c>
      <c r="Z5421">
        <v>110</v>
      </c>
      <c r="AA5421" t="s">
        <v>123</v>
      </c>
      <c r="AB5421" t="s">
        <v>124</v>
      </c>
      <c r="AC5421">
        <v>437</v>
      </c>
    </row>
    <row r="5422" spans="1:29" x14ac:dyDescent="0.25">
      <c r="A5422">
        <v>345</v>
      </c>
      <c r="B5422">
        <v>345102</v>
      </c>
      <c r="C5422" t="s">
        <v>78</v>
      </c>
      <c r="D5422">
        <v>6150</v>
      </c>
      <c r="E5422">
        <v>85.76</v>
      </c>
      <c r="F5422" s="1">
        <v>41988</v>
      </c>
      <c r="G5422" t="s">
        <v>119</v>
      </c>
      <c r="H5422" t="s">
        <v>602</v>
      </c>
      <c r="I5422" t="s">
        <v>1255</v>
      </c>
      <c r="K5422">
        <v>302596</v>
      </c>
      <c r="L5422">
        <v>197505</v>
      </c>
      <c r="Q5422" t="s">
        <v>604</v>
      </c>
      <c r="U5422">
        <v>12</v>
      </c>
      <c r="V5422">
        <v>14</v>
      </c>
      <c r="X5422">
        <v>1099720</v>
      </c>
      <c r="Y5422" t="s">
        <v>122</v>
      </c>
      <c r="Z5422">
        <v>110</v>
      </c>
      <c r="AA5422" t="s">
        <v>123</v>
      </c>
      <c r="AB5422" t="s">
        <v>124</v>
      </c>
      <c r="AC5422">
        <v>438</v>
      </c>
    </row>
    <row r="5423" spans="1:29" x14ac:dyDescent="0.25">
      <c r="A5423">
        <v>345</v>
      </c>
      <c r="B5423">
        <v>345102</v>
      </c>
      <c r="C5423" t="s">
        <v>78</v>
      </c>
      <c r="D5423">
        <v>6150</v>
      </c>
      <c r="E5423">
        <v>85.76</v>
      </c>
      <c r="F5423" s="1">
        <v>41988</v>
      </c>
      <c r="G5423" t="s">
        <v>119</v>
      </c>
      <c r="H5423" t="s">
        <v>602</v>
      </c>
      <c r="I5423" t="s">
        <v>1256</v>
      </c>
      <c r="K5423">
        <v>302596</v>
      </c>
      <c r="L5423">
        <v>197505</v>
      </c>
      <c r="Q5423" t="s">
        <v>604</v>
      </c>
      <c r="U5423">
        <v>12</v>
      </c>
      <c r="V5423">
        <v>14</v>
      </c>
      <c r="X5423">
        <v>1099720</v>
      </c>
      <c r="Y5423" t="s">
        <v>122</v>
      </c>
      <c r="Z5423">
        <v>110</v>
      </c>
      <c r="AA5423" t="s">
        <v>123</v>
      </c>
      <c r="AB5423" t="s">
        <v>124</v>
      </c>
      <c r="AC5423">
        <v>439</v>
      </c>
    </row>
    <row r="5424" spans="1:29" x14ac:dyDescent="0.25">
      <c r="A5424">
        <v>345</v>
      </c>
      <c r="B5424">
        <v>345102</v>
      </c>
      <c r="C5424" t="s">
        <v>78</v>
      </c>
      <c r="D5424">
        <v>6150</v>
      </c>
      <c r="E5424">
        <v>85.76</v>
      </c>
      <c r="F5424" s="1">
        <v>41988</v>
      </c>
      <c r="G5424" t="s">
        <v>119</v>
      </c>
      <c r="H5424" t="s">
        <v>602</v>
      </c>
      <c r="I5424" t="s">
        <v>1257</v>
      </c>
      <c r="K5424">
        <v>302596</v>
      </c>
      <c r="L5424">
        <v>197505</v>
      </c>
      <c r="Q5424" t="s">
        <v>604</v>
      </c>
      <c r="U5424">
        <v>12</v>
      </c>
      <c r="V5424">
        <v>14</v>
      </c>
      <c r="X5424">
        <v>1099720</v>
      </c>
      <c r="Y5424" t="s">
        <v>122</v>
      </c>
      <c r="Z5424">
        <v>110</v>
      </c>
      <c r="AA5424" t="s">
        <v>123</v>
      </c>
      <c r="AB5424" t="s">
        <v>124</v>
      </c>
      <c r="AC5424">
        <v>440</v>
      </c>
    </row>
    <row r="5425" spans="1:29" x14ac:dyDescent="0.25">
      <c r="A5425">
        <v>345</v>
      </c>
      <c r="B5425">
        <v>345102</v>
      </c>
      <c r="C5425" t="s">
        <v>78</v>
      </c>
      <c r="D5425">
        <v>6150</v>
      </c>
      <c r="E5425">
        <v>85.76</v>
      </c>
      <c r="F5425" s="1">
        <v>41988</v>
      </c>
      <c r="G5425" t="s">
        <v>119</v>
      </c>
      <c r="H5425" t="s">
        <v>602</v>
      </c>
      <c r="I5425" t="s">
        <v>1258</v>
      </c>
      <c r="K5425">
        <v>302596</v>
      </c>
      <c r="L5425">
        <v>197505</v>
      </c>
      <c r="Q5425" t="s">
        <v>604</v>
      </c>
      <c r="U5425">
        <v>12</v>
      </c>
      <c r="V5425">
        <v>14</v>
      </c>
      <c r="X5425">
        <v>1099720</v>
      </c>
      <c r="Y5425" t="s">
        <v>122</v>
      </c>
      <c r="Z5425">
        <v>110</v>
      </c>
      <c r="AA5425" t="s">
        <v>123</v>
      </c>
      <c r="AB5425" t="s">
        <v>124</v>
      </c>
      <c r="AC5425">
        <v>441</v>
      </c>
    </row>
    <row r="5426" spans="1:29" x14ac:dyDescent="0.25">
      <c r="A5426">
        <v>345</v>
      </c>
      <c r="B5426">
        <v>345102</v>
      </c>
      <c r="C5426" t="s">
        <v>78</v>
      </c>
      <c r="D5426">
        <v>6150</v>
      </c>
      <c r="E5426">
        <v>42.88</v>
      </c>
      <c r="F5426" s="1">
        <v>41988</v>
      </c>
      <c r="G5426" t="s">
        <v>119</v>
      </c>
      <c r="H5426" t="s">
        <v>602</v>
      </c>
      <c r="I5426" t="s">
        <v>1259</v>
      </c>
      <c r="K5426">
        <v>302596</v>
      </c>
      <c r="L5426">
        <v>197505</v>
      </c>
      <c r="Q5426" t="s">
        <v>604</v>
      </c>
      <c r="U5426">
        <v>12</v>
      </c>
      <c r="V5426">
        <v>14</v>
      </c>
      <c r="X5426">
        <v>1099720</v>
      </c>
      <c r="Y5426" t="s">
        <v>122</v>
      </c>
      <c r="Z5426">
        <v>110</v>
      </c>
      <c r="AA5426" t="s">
        <v>123</v>
      </c>
      <c r="AB5426" t="s">
        <v>124</v>
      </c>
      <c r="AC5426">
        <v>442</v>
      </c>
    </row>
    <row r="5427" spans="1:29" x14ac:dyDescent="0.25">
      <c r="A5427">
        <v>345</v>
      </c>
      <c r="B5427">
        <v>345102</v>
      </c>
      <c r="C5427" t="s">
        <v>78</v>
      </c>
      <c r="D5427">
        <v>6150</v>
      </c>
      <c r="E5427">
        <v>85.76</v>
      </c>
      <c r="F5427" s="1">
        <v>41988</v>
      </c>
      <c r="G5427" t="s">
        <v>119</v>
      </c>
      <c r="H5427" t="s">
        <v>602</v>
      </c>
      <c r="I5427" t="s">
        <v>1260</v>
      </c>
      <c r="K5427">
        <v>302596</v>
      </c>
      <c r="L5427">
        <v>197505</v>
      </c>
      <c r="Q5427" t="s">
        <v>604</v>
      </c>
      <c r="U5427">
        <v>12</v>
      </c>
      <c r="V5427">
        <v>14</v>
      </c>
      <c r="X5427">
        <v>1099720</v>
      </c>
      <c r="Y5427" t="s">
        <v>122</v>
      </c>
      <c r="Z5427">
        <v>110</v>
      </c>
      <c r="AA5427" t="s">
        <v>123</v>
      </c>
      <c r="AB5427" t="s">
        <v>124</v>
      </c>
      <c r="AC5427">
        <v>443</v>
      </c>
    </row>
    <row r="5428" spans="1:29" x14ac:dyDescent="0.25">
      <c r="A5428">
        <v>345</v>
      </c>
      <c r="B5428">
        <v>345102</v>
      </c>
      <c r="C5428" t="s">
        <v>78</v>
      </c>
      <c r="D5428">
        <v>6150</v>
      </c>
      <c r="E5428">
        <v>42.88</v>
      </c>
      <c r="F5428" s="1">
        <v>41988</v>
      </c>
      <c r="G5428" t="s">
        <v>119</v>
      </c>
      <c r="H5428" t="s">
        <v>602</v>
      </c>
      <c r="I5428" t="s">
        <v>1261</v>
      </c>
      <c r="K5428">
        <v>302596</v>
      </c>
      <c r="L5428">
        <v>197505</v>
      </c>
      <c r="Q5428" t="s">
        <v>604</v>
      </c>
      <c r="U5428">
        <v>12</v>
      </c>
      <c r="V5428">
        <v>14</v>
      </c>
      <c r="X5428">
        <v>1099720</v>
      </c>
      <c r="Y5428" t="s">
        <v>122</v>
      </c>
      <c r="Z5428">
        <v>110</v>
      </c>
      <c r="AA5428" t="s">
        <v>123</v>
      </c>
      <c r="AB5428" t="s">
        <v>124</v>
      </c>
      <c r="AC5428">
        <v>444</v>
      </c>
    </row>
    <row r="5429" spans="1:29" x14ac:dyDescent="0.25">
      <c r="A5429">
        <v>345</v>
      </c>
      <c r="B5429">
        <v>345102</v>
      </c>
      <c r="C5429" t="s">
        <v>78</v>
      </c>
      <c r="D5429">
        <v>6150</v>
      </c>
      <c r="E5429">
        <v>85.76</v>
      </c>
      <c r="F5429" s="1">
        <v>41988</v>
      </c>
      <c r="G5429" t="s">
        <v>119</v>
      </c>
      <c r="H5429" t="s">
        <v>602</v>
      </c>
      <c r="I5429" t="s">
        <v>1262</v>
      </c>
      <c r="K5429">
        <v>302596</v>
      </c>
      <c r="L5429">
        <v>197505</v>
      </c>
      <c r="Q5429" t="s">
        <v>604</v>
      </c>
      <c r="U5429">
        <v>12</v>
      </c>
      <c r="V5429">
        <v>14</v>
      </c>
      <c r="X5429">
        <v>1099720</v>
      </c>
      <c r="Y5429" t="s">
        <v>122</v>
      </c>
      <c r="Z5429">
        <v>110</v>
      </c>
      <c r="AA5429" t="s">
        <v>123</v>
      </c>
      <c r="AB5429" t="s">
        <v>124</v>
      </c>
      <c r="AC5429">
        <v>445</v>
      </c>
    </row>
    <row r="5430" spans="1:29" x14ac:dyDescent="0.25">
      <c r="A5430">
        <v>345</v>
      </c>
      <c r="B5430">
        <v>345102</v>
      </c>
      <c r="C5430" t="s">
        <v>78</v>
      </c>
      <c r="D5430">
        <v>6150</v>
      </c>
      <c r="E5430">
        <v>85.76</v>
      </c>
      <c r="F5430" s="1">
        <v>41988</v>
      </c>
      <c r="G5430" t="s">
        <v>119</v>
      </c>
      <c r="H5430" t="s">
        <v>602</v>
      </c>
      <c r="I5430" t="s">
        <v>1263</v>
      </c>
      <c r="K5430">
        <v>302596</v>
      </c>
      <c r="L5430">
        <v>197505</v>
      </c>
      <c r="Q5430" t="s">
        <v>604</v>
      </c>
      <c r="U5430">
        <v>12</v>
      </c>
      <c r="V5430">
        <v>14</v>
      </c>
      <c r="X5430">
        <v>1099720</v>
      </c>
      <c r="Y5430" t="s">
        <v>122</v>
      </c>
      <c r="Z5430">
        <v>110</v>
      </c>
      <c r="AA5430" t="s">
        <v>123</v>
      </c>
      <c r="AB5430" t="s">
        <v>124</v>
      </c>
      <c r="AC5430">
        <v>446</v>
      </c>
    </row>
    <row r="5431" spans="1:29" x14ac:dyDescent="0.25">
      <c r="A5431">
        <v>345</v>
      </c>
      <c r="B5431">
        <v>345102</v>
      </c>
      <c r="C5431" t="s">
        <v>78</v>
      </c>
      <c r="D5431">
        <v>6150</v>
      </c>
      <c r="E5431">
        <v>343.04</v>
      </c>
      <c r="F5431" s="1">
        <v>41988</v>
      </c>
      <c r="G5431" t="s">
        <v>119</v>
      </c>
      <c r="H5431" t="s">
        <v>602</v>
      </c>
      <c r="I5431" t="s">
        <v>1264</v>
      </c>
      <c r="K5431">
        <v>302596</v>
      </c>
      <c r="L5431">
        <v>197505</v>
      </c>
      <c r="Q5431" t="s">
        <v>604</v>
      </c>
      <c r="U5431">
        <v>12</v>
      </c>
      <c r="V5431">
        <v>14</v>
      </c>
      <c r="X5431">
        <v>1099720</v>
      </c>
      <c r="Y5431" t="s">
        <v>122</v>
      </c>
      <c r="Z5431">
        <v>110</v>
      </c>
      <c r="AA5431" t="s">
        <v>123</v>
      </c>
      <c r="AB5431" t="s">
        <v>124</v>
      </c>
      <c r="AC5431">
        <v>447</v>
      </c>
    </row>
    <row r="5432" spans="1:29" x14ac:dyDescent="0.25">
      <c r="A5432">
        <v>345</v>
      </c>
      <c r="B5432">
        <v>345101</v>
      </c>
      <c r="C5432" t="s">
        <v>78</v>
      </c>
      <c r="D5432">
        <v>6150</v>
      </c>
      <c r="E5432">
        <v>85.76</v>
      </c>
      <c r="F5432" s="1">
        <v>41988</v>
      </c>
      <c r="G5432" t="s">
        <v>119</v>
      </c>
      <c r="H5432" t="s">
        <v>602</v>
      </c>
      <c r="I5432" t="s">
        <v>1265</v>
      </c>
      <c r="K5432">
        <v>302596</v>
      </c>
      <c r="L5432">
        <v>197505</v>
      </c>
      <c r="Q5432" t="s">
        <v>604</v>
      </c>
      <c r="U5432">
        <v>12</v>
      </c>
      <c r="V5432">
        <v>14</v>
      </c>
      <c r="X5432">
        <v>1099720</v>
      </c>
      <c r="Y5432" t="s">
        <v>122</v>
      </c>
      <c r="Z5432">
        <v>110</v>
      </c>
      <c r="AA5432" t="s">
        <v>123</v>
      </c>
      <c r="AB5432" t="s">
        <v>124</v>
      </c>
      <c r="AC5432">
        <v>448</v>
      </c>
    </row>
    <row r="5433" spans="1:29" x14ac:dyDescent="0.25">
      <c r="A5433">
        <v>345</v>
      </c>
      <c r="B5433">
        <v>345101</v>
      </c>
      <c r="C5433" t="s">
        <v>78</v>
      </c>
      <c r="D5433">
        <v>6150</v>
      </c>
      <c r="E5433">
        <v>-192.07</v>
      </c>
      <c r="F5433" s="1">
        <v>41988</v>
      </c>
      <c r="G5433" t="s">
        <v>119</v>
      </c>
      <c r="H5433" t="s">
        <v>602</v>
      </c>
      <c r="K5433">
        <v>302597</v>
      </c>
      <c r="L5433">
        <v>197505</v>
      </c>
      <c r="Q5433" t="s">
        <v>737</v>
      </c>
      <c r="U5433">
        <v>12</v>
      </c>
      <c r="V5433">
        <v>14</v>
      </c>
      <c r="X5433">
        <v>1099720</v>
      </c>
      <c r="Y5433" t="s">
        <v>122</v>
      </c>
      <c r="Z5433">
        <v>110</v>
      </c>
      <c r="AA5433" t="s">
        <v>123</v>
      </c>
      <c r="AB5433" t="s">
        <v>124</v>
      </c>
      <c r="AC5433">
        <v>462</v>
      </c>
    </row>
    <row r="5434" spans="1:29" x14ac:dyDescent="0.25">
      <c r="A5434">
        <v>345</v>
      </c>
      <c r="B5434">
        <v>345102</v>
      </c>
      <c r="C5434" t="s">
        <v>78</v>
      </c>
      <c r="D5434">
        <v>6150</v>
      </c>
      <c r="E5434">
        <v>-1694.65</v>
      </c>
      <c r="F5434" s="1">
        <v>41988</v>
      </c>
      <c r="G5434" t="s">
        <v>119</v>
      </c>
      <c r="H5434" t="s">
        <v>602</v>
      </c>
      <c r="K5434">
        <v>302597</v>
      </c>
      <c r="L5434">
        <v>197505</v>
      </c>
      <c r="Q5434" t="s">
        <v>737</v>
      </c>
      <c r="U5434">
        <v>12</v>
      </c>
      <c r="V5434">
        <v>14</v>
      </c>
      <c r="X5434">
        <v>1099720</v>
      </c>
      <c r="Y5434" t="s">
        <v>122</v>
      </c>
      <c r="Z5434">
        <v>110</v>
      </c>
      <c r="AA5434" t="s">
        <v>123</v>
      </c>
      <c r="AB5434" t="s">
        <v>124</v>
      </c>
      <c r="AC5434">
        <v>463</v>
      </c>
    </row>
    <row r="5435" spans="1:29" x14ac:dyDescent="0.25">
      <c r="A5435">
        <v>345</v>
      </c>
      <c r="B5435">
        <v>345102</v>
      </c>
      <c r="C5435" t="s">
        <v>78</v>
      </c>
      <c r="D5435">
        <v>6150</v>
      </c>
      <c r="E5435">
        <v>1743.95</v>
      </c>
      <c r="F5435" s="1">
        <v>41996</v>
      </c>
      <c r="G5435" t="s">
        <v>119</v>
      </c>
      <c r="H5435" t="s">
        <v>701</v>
      </c>
      <c r="I5435" t="s">
        <v>702</v>
      </c>
      <c r="K5435">
        <v>302647</v>
      </c>
      <c r="L5435">
        <v>197970</v>
      </c>
      <c r="Q5435" t="s">
        <v>703</v>
      </c>
      <c r="U5435">
        <v>12</v>
      </c>
      <c r="V5435">
        <v>14</v>
      </c>
      <c r="X5435">
        <v>1098821</v>
      </c>
      <c r="Y5435" t="s">
        <v>122</v>
      </c>
      <c r="Z5435">
        <v>357</v>
      </c>
      <c r="AA5435" t="s">
        <v>123</v>
      </c>
      <c r="AB5435" t="s">
        <v>124</v>
      </c>
      <c r="AC5435">
        <v>1092</v>
      </c>
    </row>
    <row r="5436" spans="1:29" x14ac:dyDescent="0.25">
      <c r="A5436">
        <v>345</v>
      </c>
      <c r="B5436">
        <v>345102</v>
      </c>
      <c r="C5436" t="s">
        <v>78</v>
      </c>
      <c r="D5436">
        <v>6150</v>
      </c>
      <c r="E5436">
        <v>1268.8</v>
      </c>
      <c r="F5436" s="1">
        <v>41996</v>
      </c>
      <c r="G5436" t="s">
        <v>119</v>
      </c>
      <c r="H5436" t="s">
        <v>701</v>
      </c>
      <c r="I5436" t="s">
        <v>702</v>
      </c>
      <c r="K5436">
        <v>302647</v>
      </c>
      <c r="L5436">
        <v>197970</v>
      </c>
      <c r="Q5436" t="s">
        <v>703</v>
      </c>
      <c r="U5436">
        <v>12</v>
      </c>
      <c r="V5436">
        <v>14</v>
      </c>
      <c r="X5436">
        <v>1098822</v>
      </c>
      <c r="Y5436" t="s">
        <v>122</v>
      </c>
      <c r="Z5436">
        <v>357</v>
      </c>
      <c r="AA5436" t="s">
        <v>123</v>
      </c>
      <c r="AB5436" t="s">
        <v>124</v>
      </c>
      <c r="AC5436">
        <v>1093</v>
      </c>
    </row>
    <row r="5437" spans="1:29" x14ac:dyDescent="0.25">
      <c r="A5437">
        <v>345</v>
      </c>
      <c r="B5437">
        <v>345102</v>
      </c>
      <c r="C5437" t="s">
        <v>78</v>
      </c>
      <c r="D5437">
        <v>6150</v>
      </c>
      <c r="E5437">
        <v>1817.38</v>
      </c>
      <c r="F5437" s="1">
        <v>41996</v>
      </c>
      <c r="G5437" t="s">
        <v>119</v>
      </c>
      <c r="H5437" t="s">
        <v>701</v>
      </c>
      <c r="I5437" t="s">
        <v>702</v>
      </c>
      <c r="K5437">
        <v>302647</v>
      </c>
      <c r="L5437">
        <v>197970</v>
      </c>
      <c r="Q5437" t="s">
        <v>703</v>
      </c>
      <c r="U5437">
        <v>12</v>
      </c>
      <c r="V5437">
        <v>14</v>
      </c>
      <c r="X5437">
        <v>1098824</v>
      </c>
      <c r="Y5437" t="s">
        <v>122</v>
      </c>
      <c r="Z5437">
        <v>357</v>
      </c>
      <c r="AA5437" t="s">
        <v>123</v>
      </c>
      <c r="AB5437" t="s">
        <v>124</v>
      </c>
      <c r="AC5437">
        <v>1094</v>
      </c>
    </row>
    <row r="5438" spans="1:29" x14ac:dyDescent="0.25">
      <c r="A5438">
        <v>345</v>
      </c>
      <c r="B5438">
        <v>345102</v>
      </c>
      <c r="C5438" t="s">
        <v>78</v>
      </c>
      <c r="D5438">
        <v>6150</v>
      </c>
      <c r="E5438">
        <v>1988.5</v>
      </c>
      <c r="F5438" s="1">
        <v>41996</v>
      </c>
      <c r="G5438" t="s">
        <v>119</v>
      </c>
      <c r="H5438" t="s">
        <v>701</v>
      </c>
      <c r="I5438" t="s">
        <v>702</v>
      </c>
      <c r="K5438">
        <v>302647</v>
      </c>
      <c r="L5438">
        <v>197970</v>
      </c>
      <c r="Q5438" t="s">
        <v>703</v>
      </c>
      <c r="U5438">
        <v>12</v>
      </c>
      <c r="V5438">
        <v>14</v>
      </c>
      <c r="X5438">
        <v>1098825</v>
      </c>
      <c r="Y5438" t="s">
        <v>122</v>
      </c>
      <c r="Z5438">
        <v>357</v>
      </c>
      <c r="AA5438" t="s">
        <v>123</v>
      </c>
      <c r="AB5438" t="s">
        <v>124</v>
      </c>
      <c r="AC5438">
        <v>1095</v>
      </c>
    </row>
    <row r="5439" spans="1:29" x14ac:dyDescent="0.25">
      <c r="A5439">
        <v>345</v>
      </c>
      <c r="B5439">
        <v>345101</v>
      </c>
      <c r="C5439" t="s">
        <v>78</v>
      </c>
      <c r="D5439">
        <v>6150</v>
      </c>
      <c r="E5439">
        <v>1628.7</v>
      </c>
      <c r="F5439" s="1">
        <v>41996</v>
      </c>
      <c r="G5439" t="s">
        <v>119</v>
      </c>
      <c r="H5439" t="s">
        <v>701</v>
      </c>
      <c r="I5439" t="s">
        <v>702</v>
      </c>
      <c r="K5439">
        <v>302647</v>
      </c>
      <c r="L5439">
        <v>197970</v>
      </c>
      <c r="Q5439" t="s">
        <v>703</v>
      </c>
      <c r="U5439">
        <v>12</v>
      </c>
      <c r="V5439">
        <v>14</v>
      </c>
      <c r="X5439">
        <v>1098828</v>
      </c>
      <c r="Y5439" t="s">
        <v>122</v>
      </c>
      <c r="Z5439">
        <v>357</v>
      </c>
      <c r="AA5439" t="s">
        <v>123</v>
      </c>
      <c r="AB5439" t="s">
        <v>124</v>
      </c>
      <c r="AC5439">
        <v>1096</v>
      </c>
    </row>
    <row r="5440" spans="1:29" x14ac:dyDescent="0.25">
      <c r="A5440">
        <v>345</v>
      </c>
      <c r="B5440">
        <v>345102</v>
      </c>
      <c r="C5440" t="s">
        <v>78</v>
      </c>
      <c r="D5440">
        <v>6150</v>
      </c>
      <c r="E5440">
        <v>1680.28</v>
      </c>
      <c r="F5440" s="1">
        <v>41996</v>
      </c>
      <c r="G5440" t="s">
        <v>119</v>
      </c>
      <c r="H5440" t="s">
        <v>701</v>
      </c>
      <c r="I5440" t="s">
        <v>702</v>
      </c>
      <c r="K5440">
        <v>302647</v>
      </c>
      <c r="L5440">
        <v>197970</v>
      </c>
      <c r="Q5440" t="s">
        <v>703</v>
      </c>
      <c r="U5440">
        <v>12</v>
      </c>
      <c r="V5440">
        <v>14</v>
      </c>
      <c r="X5440">
        <v>1098942</v>
      </c>
      <c r="Y5440" t="s">
        <v>122</v>
      </c>
      <c r="Z5440">
        <v>357</v>
      </c>
      <c r="AA5440" t="s">
        <v>123</v>
      </c>
      <c r="AB5440" t="s">
        <v>124</v>
      </c>
      <c r="AC5440">
        <v>1199</v>
      </c>
    </row>
    <row r="5441" spans="1:29" x14ac:dyDescent="0.25">
      <c r="A5441">
        <v>345</v>
      </c>
      <c r="B5441">
        <v>345102</v>
      </c>
      <c r="C5441" t="s">
        <v>78</v>
      </c>
      <c r="D5441">
        <v>6150</v>
      </c>
      <c r="E5441">
        <v>1232.8</v>
      </c>
      <c r="F5441" s="1">
        <v>41996</v>
      </c>
      <c r="G5441" t="s">
        <v>119</v>
      </c>
      <c r="H5441" t="s">
        <v>701</v>
      </c>
      <c r="I5441" t="s">
        <v>702</v>
      </c>
      <c r="K5441">
        <v>302647</v>
      </c>
      <c r="L5441">
        <v>197970</v>
      </c>
      <c r="Q5441" t="s">
        <v>703</v>
      </c>
      <c r="U5441">
        <v>12</v>
      </c>
      <c r="V5441">
        <v>14</v>
      </c>
      <c r="X5441">
        <v>1099394</v>
      </c>
      <c r="Y5441" t="s">
        <v>122</v>
      </c>
      <c r="Z5441">
        <v>357</v>
      </c>
      <c r="AA5441" t="s">
        <v>123</v>
      </c>
      <c r="AB5441" t="s">
        <v>124</v>
      </c>
      <c r="AC5441">
        <v>1707</v>
      </c>
    </row>
    <row r="5442" spans="1:29" x14ac:dyDescent="0.25">
      <c r="A5442">
        <v>345</v>
      </c>
      <c r="B5442">
        <v>345102</v>
      </c>
      <c r="C5442" t="s">
        <v>78</v>
      </c>
      <c r="D5442">
        <v>6150</v>
      </c>
      <c r="E5442">
        <v>1314.84</v>
      </c>
      <c r="F5442" s="1">
        <v>41996</v>
      </c>
      <c r="G5442" t="s">
        <v>119</v>
      </c>
      <c r="H5442" t="s">
        <v>701</v>
      </c>
      <c r="I5442" t="s">
        <v>702</v>
      </c>
      <c r="K5442">
        <v>302647</v>
      </c>
      <c r="L5442">
        <v>197970</v>
      </c>
      <c r="Q5442" t="s">
        <v>703</v>
      </c>
      <c r="U5442">
        <v>12</v>
      </c>
      <c r="V5442">
        <v>14</v>
      </c>
      <c r="X5442">
        <v>1099689</v>
      </c>
      <c r="Y5442" t="s">
        <v>122</v>
      </c>
      <c r="Z5442">
        <v>357</v>
      </c>
      <c r="AA5442" t="s">
        <v>123</v>
      </c>
      <c r="AB5442" t="s">
        <v>124</v>
      </c>
      <c r="AC5442">
        <v>2420</v>
      </c>
    </row>
    <row r="5443" spans="1:29" x14ac:dyDescent="0.25">
      <c r="A5443">
        <v>345</v>
      </c>
      <c r="B5443">
        <v>345101</v>
      </c>
      <c r="C5443" t="s">
        <v>78</v>
      </c>
      <c r="D5443">
        <v>6150</v>
      </c>
      <c r="E5443">
        <v>1131.19</v>
      </c>
      <c r="F5443" s="1">
        <v>41996</v>
      </c>
      <c r="G5443" t="s">
        <v>119</v>
      </c>
      <c r="H5443" t="s">
        <v>701</v>
      </c>
      <c r="I5443" t="s">
        <v>702</v>
      </c>
      <c r="K5443">
        <v>302647</v>
      </c>
      <c r="L5443">
        <v>197970</v>
      </c>
      <c r="Q5443" t="s">
        <v>703</v>
      </c>
      <c r="U5443">
        <v>12</v>
      </c>
      <c r="V5443">
        <v>14</v>
      </c>
      <c r="X5443">
        <v>1099936</v>
      </c>
      <c r="Y5443" t="s">
        <v>122</v>
      </c>
      <c r="Z5443">
        <v>357</v>
      </c>
      <c r="AA5443" t="s">
        <v>123</v>
      </c>
      <c r="AB5443" t="s">
        <v>124</v>
      </c>
      <c r="AC5443">
        <v>2591</v>
      </c>
    </row>
    <row r="5444" spans="1:29" x14ac:dyDescent="0.25">
      <c r="A5444">
        <v>345</v>
      </c>
      <c r="B5444">
        <v>345102</v>
      </c>
      <c r="C5444" t="s">
        <v>78</v>
      </c>
      <c r="D5444">
        <v>6150</v>
      </c>
      <c r="E5444">
        <v>148.19999999999999</v>
      </c>
      <c r="F5444" s="1">
        <v>41996</v>
      </c>
      <c r="G5444" t="s">
        <v>119</v>
      </c>
      <c r="H5444" t="s">
        <v>602</v>
      </c>
      <c r="I5444" t="s">
        <v>1266</v>
      </c>
      <c r="K5444">
        <v>302625</v>
      </c>
      <c r="L5444">
        <v>197874</v>
      </c>
      <c r="Q5444" t="s">
        <v>604</v>
      </c>
      <c r="U5444">
        <v>12</v>
      </c>
      <c r="V5444">
        <v>14</v>
      </c>
      <c r="X5444">
        <v>1098821</v>
      </c>
      <c r="Y5444" t="s">
        <v>122</v>
      </c>
      <c r="Z5444">
        <v>102</v>
      </c>
      <c r="AA5444" t="s">
        <v>123</v>
      </c>
      <c r="AB5444" t="s">
        <v>124</v>
      </c>
      <c r="AC5444">
        <v>150</v>
      </c>
    </row>
    <row r="5445" spans="1:29" x14ac:dyDescent="0.25">
      <c r="A5445">
        <v>345</v>
      </c>
      <c r="B5445">
        <v>345102</v>
      </c>
      <c r="C5445" t="s">
        <v>78</v>
      </c>
      <c r="D5445">
        <v>6150</v>
      </c>
      <c r="E5445">
        <v>74.099999999999994</v>
      </c>
      <c r="F5445" s="1">
        <v>41996</v>
      </c>
      <c r="G5445" t="s">
        <v>119</v>
      </c>
      <c r="H5445" t="s">
        <v>602</v>
      </c>
      <c r="I5445" t="s">
        <v>1267</v>
      </c>
      <c r="K5445">
        <v>302625</v>
      </c>
      <c r="L5445">
        <v>197874</v>
      </c>
      <c r="Q5445" t="s">
        <v>604</v>
      </c>
      <c r="U5445">
        <v>12</v>
      </c>
      <c r="V5445">
        <v>14</v>
      </c>
      <c r="X5445">
        <v>1098821</v>
      </c>
      <c r="Y5445" t="s">
        <v>122</v>
      </c>
      <c r="Z5445">
        <v>102</v>
      </c>
      <c r="AA5445" t="s">
        <v>123</v>
      </c>
      <c r="AB5445" t="s">
        <v>124</v>
      </c>
      <c r="AC5445">
        <v>151</v>
      </c>
    </row>
    <row r="5446" spans="1:29" x14ac:dyDescent="0.25">
      <c r="A5446">
        <v>345</v>
      </c>
      <c r="B5446">
        <v>345102</v>
      </c>
      <c r="C5446" t="s">
        <v>78</v>
      </c>
      <c r="D5446">
        <v>6150</v>
      </c>
      <c r="E5446">
        <v>148.19999999999999</v>
      </c>
      <c r="F5446" s="1">
        <v>41996</v>
      </c>
      <c r="G5446" t="s">
        <v>119</v>
      </c>
      <c r="H5446" t="s">
        <v>602</v>
      </c>
      <c r="I5446" t="s">
        <v>1268</v>
      </c>
      <c r="K5446">
        <v>302625</v>
      </c>
      <c r="L5446">
        <v>197874</v>
      </c>
      <c r="Q5446" t="s">
        <v>604</v>
      </c>
      <c r="U5446">
        <v>12</v>
      </c>
      <c r="V5446">
        <v>14</v>
      </c>
      <c r="X5446">
        <v>1098821</v>
      </c>
      <c r="Y5446" t="s">
        <v>122</v>
      </c>
      <c r="Z5446">
        <v>102</v>
      </c>
      <c r="AA5446" t="s">
        <v>123</v>
      </c>
      <c r="AB5446" t="s">
        <v>124</v>
      </c>
      <c r="AC5446">
        <v>152</v>
      </c>
    </row>
    <row r="5447" spans="1:29" x14ac:dyDescent="0.25">
      <c r="A5447">
        <v>345</v>
      </c>
      <c r="B5447">
        <v>345102</v>
      </c>
      <c r="C5447" t="s">
        <v>78</v>
      </c>
      <c r="D5447">
        <v>6150</v>
      </c>
      <c r="E5447">
        <v>79.92</v>
      </c>
      <c r="F5447" s="1">
        <v>41996</v>
      </c>
      <c r="G5447" t="s">
        <v>119</v>
      </c>
      <c r="H5447" t="s">
        <v>602</v>
      </c>
      <c r="I5447" t="s">
        <v>1269</v>
      </c>
      <c r="K5447">
        <v>302625</v>
      </c>
      <c r="L5447">
        <v>197874</v>
      </c>
      <c r="Q5447" t="s">
        <v>604</v>
      </c>
      <c r="U5447">
        <v>12</v>
      </c>
      <c r="V5447">
        <v>14</v>
      </c>
      <c r="X5447">
        <v>1098822</v>
      </c>
      <c r="Y5447" t="s">
        <v>122</v>
      </c>
      <c r="Z5447">
        <v>102</v>
      </c>
      <c r="AA5447" t="s">
        <v>123</v>
      </c>
      <c r="AB5447" t="s">
        <v>124</v>
      </c>
      <c r="AC5447">
        <v>153</v>
      </c>
    </row>
    <row r="5448" spans="1:29" x14ac:dyDescent="0.25">
      <c r="A5448">
        <v>345</v>
      </c>
      <c r="B5448">
        <v>345102</v>
      </c>
      <c r="C5448" t="s">
        <v>78</v>
      </c>
      <c r="D5448">
        <v>6150</v>
      </c>
      <c r="E5448">
        <v>148.19999999999999</v>
      </c>
      <c r="F5448" s="1">
        <v>41996</v>
      </c>
      <c r="G5448" t="s">
        <v>119</v>
      </c>
      <c r="H5448" t="s">
        <v>602</v>
      </c>
      <c r="I5448" t="s">
        <v>1270</v>
      </c>
      <c r="K5448">
        <v>302625</v>
      </c>
      <c r="L5448">
        <v>197874</v>
      </c>
      <c r="Q5448" t="s">
        <v>604</v>
      </c>
      <c r="U5448">
        <v>12</v>
      </c>
      <c r="V5448">
        <v>14</v>
      </c>
      <c r="X5448">
        <v>1098824</v>
      </c>
      <c r="Y5448" t="s">
        <v>122</v>
      </c>
      <c r="Z5448">
        <v>102</v>
      </c>
      <c r="AA5448" t="s">
        <v>123</v>
      </c>
      <c r="AB5448" t="s">
        <v>124</v>
      </c>
      <c r="AC5448">
        <v>154</v>
      </c>
    </row>
    <row r="5449" spans="1:29" x14ac:dyDescent="0.25">
      <c r="A5449">
        <v>345</v>
      </c>
      <c r="B5449">
        <v>345102</v>
      </c>
      <c r="C5449" t="s">
        <v>78</v>
      </c>
      <c r="D5449">
        <v>6150</v>
      </c>
      <c r="E5449">
        <v>148.19999999999999</v>
      </c>
      <c r="F5449" s="1">
        <v>41996</v>
      </c>
      <c r="G5449" t="s">
        <v>119</v>
      </c>
      <c r="H5449" t="s">
        <v>602</v>
      </c>
      <c r="I5449" t="s">
        <v>1271</v>
      </c>
      <c r="K5449">
        <v>302625</v>
      </c>
      <c r="L5449">
        <v>197874</v>
      </c>
      <c r="Q5449" t="s">
        <v>604</v>
      </c>
      <c r="U5449">
        <v>12</v>
      </c>
      <c r="V5449">
        <v>14</v>
      </c>
      <c r="X5449">
        <v>1098825</v>
      </c>
      <c r="Y5449" t="s">
        <v>122</v>
      </c>
      <c r="Z5449">
        <v>102</v>
      </c>
      <c r="AA5449" t="s">
        <v>123</v>
      </c>
      <c r="AB5449" t="s">
        <v>124</v>
      </c>
      <c r="AC5449">
        <v>155</v>
      </c>
    </row>
    <row r="5450" spans="1:29" x14ac:dyDescent="0.25">
      <c r="A5450">
        <v>345</v>
      </c>
      <c r="B5450">
        <v>345102</v>
      </c>
      <c r="C5450" t="s">
        <v>78</v>
      </c>
      <c r="D5450">
        <v>6150</v>
      </c>
      <c r="E5450">
        <v>148.19999999999999</v>
      </c>
      <c r="F5450" s="1">
        <v>41996</v>
      </c>
      <c r="G5450" t="s">
        <v>119</v>
      </c>
      <c r="H5450" t="s">
        <v>602</v>
      </c>
      <c r="I5450" t="s">
        <v>1272</v>
      </c>
      <c r="K5450">
        <v>302625</v>
      </c>
      <c r="L5450">
        <v>197874</v>
      </c>
      <c r="Q5450" t="s">
        <v>604</v>
      </c>
      <c r="U5450">
        <v>12</v>
      </c>
      <c r="V5450">
        <v>14</v>
      </c>
      <c r="X5450">
        <v>1098825</v>
      </c>
      <c r="Y5450" t="s">
        <v>122</v>
      </c>
      <c r="Z5450">
        <v>102</v>
      </c>
      <c r="AA5450" t="s">
        <v>123</v>
      </c>
      <c r="AB5450" t="s">
        <v>124</v>
      </c>
      <c r="AC5450">
        <v>156</v>
      </c>
    </row>
    <row r="5451" spans="1:29" x14ac:dyDescent="0.25">
      <c r="A5451">
        <v>345</v>
      </c>
      <c r="B5451">
        <v>345102</v>
      </c>
      <c r="C5451" t="s">
        <v>78</v>
      </c>
      <c r="D5451">
        <v>6150</v>
      </c>
      <c r="E5451">
        <v>74.099999999999994</v>
      </c>
      <c r="F5451" s="1">
        <v>41996</v>
      </c>
      <c r="G5451" t="s">
        <v>119</v>
      </c>
      <c r="H5451" t="s">
        <v>602</v>
      </c>
      <c r="I5451" t="s">
        <v>1273</v>
      </c>
      <c r="K5451">
        <v>302625</v>
      </c>
      <c r="L5451">
        <v>197874</v>
      </c>
      <c r="Q5451" t="s">
        <v>604</v>
      </c>
      <c r="U5451">
        <v>12</v>
      </c>
      <c r="V5451">
        <v>14</v>
      </c>
      <c r="X5451">
        <v>1099689</v>
      </c>
      <c r="Y5451" t="s">
        <v>122</v>
      </c>
      <c r="Z5451">
        <v>102</v>
      </c>
      <c r="AA5451" t="s">
        <v>123</v>
      </c>
      <c r="AB5451" t="s">
        <v>124</v>
      </c>
      <c r="AC5451">
        <v>567</v>
      </c>
    </row>
    <row r="5452" spans="1:29" x14ac:dyDescent="0.25">
      <c r="A5452">
        <v>345</v>
      </c>
      <c r="B5452">
        <v>345102</v>
      </c>
      <c r="C5452" t="s">
        <v>78</v>
      </c>
      <c r="D5452">
        <v>6150</v>
      </c>
      <c r="E5452">
        <v>-370.5</v>
      </c>
      <c r="F5452" s="1">
        <v>41996</v>
      </c>
      <c r="G5452" t="s">
        <v>119</v>
      </c>
      <c r="H5452" t="s">
        <v>602</v>
      </c>
      <c r="K5452">
        <v>302626</v>
      </c>
      <c r="L5452">
        <v>197874</v>
      </c>
      <c r="Q5452" t="s">
        <v>737</v>
      </c>
      <c r="U5452">
        <v>12</v>
      </c>
      <c r="V5452">
        <v>14</v>
      </c>
      <c r="X5452">
        <v>1098821</v>
      </c>
      <c r="Y5452" t="s">
        <v>122</v>
      </c>
      <c r="Z5452">
        <v>102</v>
      </c>
      <c r="AA5452" t="s">
        <v>123</v>
      </c>
      <c r="AB5452" t="s">
        <v>124</v>
      </c>
      <c r="AC5452">
        <v>407</v>
      </c>
    </row>
    <row r="5453" spans="1:29" x14ac:dyDescent="0.25">
      <c r="A5453">
        <v>345</v>
      </c>
      <c r="B5453">
        <v>345102</v>
      </c>
      <c r="C5453" t="s">
        <v>78</v>
      </c>
      <c r="D5453">
        <v>6150</v>
      </c>
      <c r="E5453">
        <v>-79.92</v>
      </c>
      <c r="F5453" s="1">
        <v>41996</v>
      </c>
      <c r="G5453" t="s">
        <v>119</v>
      </c>
      <c r="H5453" t="s">
        <v>602</v>
      </c>
      <c r="K5453">
        <v>302626</v>
      </c>
      <c r="L5453">
        <v>197874</v>
      </c>
      <c r="Q5453" t="s">
        <v>737</v>
      </c>
      <c r="U5453">
        <v>12</v>
      </c>
      <c r="V5453">
        <v>14</v>
      </c>
      <c r="X5453">
        <v>1098822</v>
      </c>
      <c r="Y5453" t="s">
        <v>122</v>
      </c>
      <c r="Z5453">
        <v>102</v>
      </c>
      <c r="AA5453" t="s">
        <v>123</v>
      </c>
      <c r="AB5453" t="s">
        <v>124</v>
      </c>
      <c r="AC5453">
        <v>408</v>
      </c>
    </row>
    <row r="5454" spans="1:29" x14ac:dyDescent="0.25">
      <c r="A5454">
        <v>345</v>
      </c>
      <c r="B5454">
        <v>345102</v>
      </c>
      <c r="C5454" t="s">
        <v>78</v>
      </c>
      <c r="D5454">
        <v>6150</v>
      </c>
      <c r="E5454">
        <v>-148.19999999999999</v>
      </c>
      <c r="F5454" s="1">
        <v>41996</v>
      </c>
      <c r="G5454" t="s">
        <v>119</v>
      </c>
      <c r="H5454" t="s">
        <v>602</v>
      </c>
      <c r="K5454">
        <v>302626</v>
      </c>
      <c r="L5454">
        <v>197874</v>
      </c>
      <c r="Q5454" t="s">
        <v>737</v>
      </c>
      <c r="U5454">
        <v>12</v>
      </c>
      <c r="V5454">
        <v>14</v>
      </c>
      <c r="X5454">
        <v>1098824</v>
      </c>
      <c r="Y5454" t="s">
        <v>122</v>
      </c>
      <c r="Z5454">
        <v>102</v>
      </c>
      <c r="AA5454" t="s">
        <v>123</v>
      </c>
      <c r="AB5454" t="s">
        <v>124</v>
      </c>
      <c r="AC5454">
        <v>409</v>
      </c>
    </row>
    <row r="5455" spans="1:29" x14ac:dyDescent="0.25">
      <c r="A5455">
        <v>345</v>
      </c>
      <c r="B5455">
        <v>345102</v>
      </c>
      <c r="C5455" t="s">
        <v>78</v>
      </c>
      <c r="D5455">
        <v>6150</v>
      </c>
      <c r="E5455">
        <v>-296.39999999999998</v>
      </c>
      <c r="F5455" s="1">
        <v>41996</v>
      </c>
      <c r="G5455" t="s">
        <v>119</v>
      </c>
      <c r="H5455" t="s">
        <v>602</v>
      </c>
      <c r="K5455">
        <v>302626</v>
      </c>
      <c r="L5455">
        <v>197874</v>
      </c>
      <c r="Q5455" t="s">
        <v>737</v>
      </c>
      <c r="U5455">
        <v>12</v>
      </c>
      <c r="V5455">
        <v>14</v>
      </c>
      <c r="X5455">
        <v>1098825</v>
      </c>
      <c r="Y5455" t="s">
        <v>122</v>
      </c>
      <c r="Z5455">
        <v>102</v>
      </c>
      <c r="AA5455" t="s">
        <v>123</v>
      </c>
      <c r="AB5455" t="s">
        <v>124</v>
      </c>
      <c r="AC5455">
        <v>410</v>
      </c>
    </row>
    <row r="5456" spans="1:29" x14ac:dyDescent="0.25">
      <c r="A5456">
        <v>345</v>
      </c>
      <c r="B5456">
        <v>345102</v>
      </c>
      <c r="C5456" t="s">
        <v>78</v>
      </c>
      <c r="D5456">
        <v>6150</v>
      </c>
      <c r="E5456">
        <v>-74.099999999999994</v>
      </c>
      <c r="F5456" s="1">
        <v>41996</v>
      </c>
      <c r="G5456" t="s">
        <v>119</v>
      </c>
      <c r="H5456" t="s">
        <v>602</v>
      </c>
      <c r="K5456">
        <v>302626</v>
      </c>
      <c r="L5456">
        <v>197874</v>
      </c>
      <c r="Q5456" t="s">
        <v>737</v>
      </c>
      <c r="U5456">
        <v>12</v>
      </c>
      <c r="V5456">
        <v>14</v>
      </c>
      <c r="X5456">
        <v>1099689</v>
      </c>
      <c r="Y5456" t="s">
        <v>122</v>
      </c>
      <c r="Z5456">
        <v>102</v>
      </c>
      <c r="AA5456" t="s">
        <v>123</v>
      </c>
      <c r="AB5456" t="s">
        <v>124</v>
      </c>
      <c r="AC5456">
        <v>1253</v>
      </c>
    </row>
    <row r="5457" spans="1:29" x14ac:dyDescent="0.25">
      <c r="A5457">
        <v>345</v>
      </c>
      <c r="B5457">
        <v>345101</v>
      </c>
      <c r="C5457" t="s">
        <v>78</v>
      </c>
      <c r="D5457">
        <v>6150</v>
      </c>
      <c r="E5457">
        <v>1689</v>
      </c>
      <c r="F5457" s="1">
        <v>42004</v>
      </c>
      <c r="G5457" t="s">
        <v>119</v>
      </c>
      <c r="H5457" t="s">
        <v>1274</v>
      </c>
      <c r="I5457" t="s">
        <v>1274</v>
      </c>
      <c r="K5457">
        <v>302605</v>
      </c>
      <c r="L5457">
        <v>197561</v>
      </c>
      <c r="P5457" t="s">
        <v>126</v>
      </c>
      <c r="Q5457" t="s">
        <v>170</v>
      </c>
      <c r="U5457">
        <v>12</v>
      </c>
      <c r="V5457">
        <v>14</v>
      </c>
      <c r="Y5457" t="s">
        <v>122</v>
      </c>
      <c r="Z5457">
        <v>102</v>
      </c>
      <c r="AA5457" t="s">
        <v>123</v>
      </c>
      <c r="AB5457" t="s">
        <v>124</v>
      </c>
      <c r="AC5457">
        <v>294</v>
      </c>
    </row>
    <row r="5458" spans="1:29" x14ac:dyDescent="0.25">
      <c r="A5458">
        <v>345</v>
      </c>
      <c r="B5458">
        <v>345102</v>
      </c>
      <c r="C5458" t="s">
        <v>78</v>
      </c>
      <c r="D5458">
        <v>6150</v>
      </c>
      <c r="E5458">
        <v>6417</v>
      </c>
      <c r="F5458" s="1">
        <v>42004</v>
      </c>
      <c r="G5458" t="s">
        <v>119</v>
      </c>
      <c r="H5458" t="s">
        <v>1274</v>
      </c>
      <c r="I5458" t="s">
        <v>1274</v>
      </c>
      <c r="K5458">
        <v>302605</v>
      </c>
      <c r="L5458">
        <v>197561</v>
      </c>
      <c r="P5458" t="s">
        <v>126</v>
      </c>
      <c r="Q5458" t="s">
        <v>170</v>
      </c>
      <c r="U5458">
        <v>12</v>
      </c>
      <c r="V5458">
        <v>14</v>
      </c>
      <c r="Y5458" t="s">
        <v>122</v>
      </c>
      <c r="Z5458">
        <v>102</v>
      </c>
      <c r="AA5458" t="s">
        <v>123</v>
      </c>
      <c r="AB5458" t="s">
        <v>124</v>
      </c>
      <c r="AC5458">
        <v>296</v>
      </c>
    </row>
    <row r="5459" spans="1:29" x14ac:dyDescent="0.25">
      <c r="A5459">
        <v>345</v>
      </c>
      <c r="B5459">
        <v>345101</v>
      </c>
      <c r="C5459" t="s">
        <v>78</v>
      </c>
      <c r="D5459">
        <v>6150</v>
      </c>
      <c r="E5459">
        <v>321.79000000000002</v>
      </c>
      <c r="F5459" s="1">
        <v>42004</v>
      </c>
      <c r="G5459" t="s">
        <v>119</v>
      </c>
      <c r="H5459" t="s">
        <v>701</v>
      </c>
      <c r="I5459" t="s">
        <v>702</v>
      </c>
      <c r="K5459">
        <v>302653</v>
      </c>
      <c r="L5459">
        <v>197989</v>
      </c>
      <c r="Q5459" t="s">
        <v>703</v>
      </c>
      <c r="U5459">
        <v>12</v>
      </c>
      <c r="V5459">
        <v>14</v>
      </c>
      <c r="X5459">
        <v>1099720</v>
      </c>
      <c r="Y5459" t="s">
        <v>122</v>
      </c>
      <c r="Z5459">
        <v>333</v>
      </c>
      <c r="AA5459" t="s">
        <v>123</v>
      </c>
      <c r="AB5459" t="s">
        <v>124</v>
      </c>
      <c r="AC5459">
        <v>563</v>
      </c>
    </row>
    <row r="5460" spans="1:29" x14ac:dyDescent="0.25">
      <c r="A5460">
        <v>345</v>
      </c>
      <c r="B5460">
        <v>345102</v>
      </c>
      <c r="C5460" t="s">
        <v>78</v>
      </c>
      <c r="D5460">
        <v>6150</v>
      </c>
      <c r="E5460">
        <v>2839.23</v>
      </c>
      <c r="F5460" s="1">
        <v>42004</v>
      </c>
      <c r="G5460" t="s">
        <v>119</v>
      </c>
      <c r="H5460" t="s">
        <v>701</v>
      </c>
      <c r="I5460" t="s">
        <v>702</v>
      </c>
      <c r="K5460">
        <v>302653</v>
      </c>
      <c r="L5460">
        <v>197989</v>
      </c>
      <c r="Q5460" t="s">
        <v>703</v>
      </c>
      <c r="U5460">
        <v>12</v>
      </c>
      <c r="V5460">
        <v>14</v>
      </c>
      <c r="X5460">
        <v>1099720</v>
      </c>
      <c r="Y5460" t="s">
        <v>122</v>
      </c>
      <c r="Z5460">
        <v>333</v>
      </c>
      <c r="AA5460" t="s">
        <v>123</v>
      </c>
      <c r="AB5460" t="s">
        <v>124</v>
      </c>
      <c r="AC5460">
        <v>564</v>
      </c>
    </row>
    <row r="5461" spans="1:29" x14ac:dyDescent="0.25">
      <c r="A5461">
        <v>345</v>
      </c>
      <c r="B5461">
        <v>345102</v>
      </c>
      <c r="C5461" t="s">
        <v>78</v>
      </c>
      <c r="D5461">
        <v>6150</v>
      </c>
      <c r="E5461">
        <v>85.76</v>
      </c>
      <c r="F5461" s="1">
        <v>42004</v>
      </c>
      <c r="G5461" t="s">
        <v>119</v>
      </c>
      <c r="H5461" t="s">
        <v>602</v>
      </c>
      <c r="I5461" t="s">
        <v>1275</v>
      </c>
      <c r="K5461">
        <v>302680</v>
      </c>
      <c r="L5461">
        <v>198257</v>
      </c>
      <c r="Q5461" t="s">
        <v>604</v>
      </c>
      <c r="U5461">
        <v>12</v>
      </c>
      <c r="V5461">
        <v>14</v>
      </c>
      <c r="X5461">
        <v>1099720</v>
      </c>
      <c r="Y5461" t="s">
        <v>122</v>
      </c>
      <c r="Z5461">
        <v>111</v>
      </c>
      <c r="AA5461" t="s">
        <v>123</v>
      </c>
      <c r="AB5461" t="s">
        <v>124</v>
      </c>
      <c r="AC5461">
        <v>221</v>
      </c>
    </row>
    <row r="5462" spans="1:29" x14ac:dyDescent="0.25">
      <c r="A5462">
        <v>345</v>
      </c>
      <c r="B5462">
        <v>345102</v>
      </c>
      <c r="C5462" t="s">
        <v>78</v>
      </c>
      <c r="D5462">
        <v>6150</v>
      </c>
      <c r="E5462">
        <v>85.76</v>
      </c>
      <c r="F5462" s="1">
        <v>42004</v>
      </c>
      <c r="G5462" t="s">
        <v>119</v>
      </c>
      <c r="H5462" t="s">
        <v>602</v>
      </c>
      <c r="I5462" t="s">
        <v>1276</v>
      </c>
      <c r="K5462">
        <v>302680</v>
      </c>
      <c r="L5462">
        <v>198257</v>
      </c>
      <c r="Q5462" t="s">
        <v>604</v>
      </c>
      <c r="U5462">
        <v>12</v>
      </c>
      <c r="V5462">
        <v>14</v>
      </c>
      <c r="X5462">
        <v>1099720</v>
      </c>
      <c r="Y5462" t="s">
        <v>122</v>
      </c>
      <c r="Z5462">
        <v>111</v>
      </c>
      <c r="AA5462" t="s">
        <v>123</v>
      </c>
      <c r="AB5462" t="s">
        <v>124</v>
      </c>
      <c r="AC5462">
        <v>222</v>
      </c>
    </row>
    <row r="5463" spans="1:29" x14ac:dyDescent="0.25">
      <c r="A5463">
        <v>345</v>
      </c>
      <c r="B5463">
        <v>345102</v>
      </c>
      <c r="C5463" t="s">
        <v>78</v>
      </c>
      <c r="D5463">
        <v>6150</v>
      </c>
      <c r="E5463">
        <v>171.52</v>
      </c>
      <c r="F5463" s="1">
        <v>42004</v>
      </c>
      <c r="G5463" t="s">
        <v>119</v>
      </c>
      <c r="H5463" t="s">
        <v>602</v>
      </c>
      <c r="I5463" t="s">
        <v>1277</v>
      </c>
      <c r="K5463">
        <v>302680</v>
      </c>
      <c r="L5463">
        <v>198257</v>
      </c>
      <c r="Q5463" t="s">
        <v>604</v>
      </c>
      <c r="U5463">
        <v>12</v>
      </c>
      <c r="V5463">
        <v>14</v>
      </c>
      <c r="X5463">
        <v>1099720</v>
      </c>
      <c r="Y5463" t="s">
        <v>122</v>
      </c>
      <c r="Z5463">
        <v>111</v>
      </c>
      <c r="AA5463" t="s">
        <v>123</v>
      </c>
      <c r="AB5463" t="s">
        <v>124</v>
      </c>
      <c r="AC5463">
        <v>223</v>
      </c>
    </row>
    <row r="5464" spans="1:29" x14ac:dyDescent="0.25">
      <c r="A5464">
        <v>345</v>
      </c>
      <c r="B5464">
        <v>345102</v>
      </c>
      <c r="C5464" t="s">
        <v>78</v>
      </c>
      <c r="D5464">
        <v>6150</v>
      </c>
      <c r="E5464">
        <v>171.52</v>
      </c>
      <c r="F5464" s="1">
        <v>42004</v>
      </c>
      <c r="G5464" t="s">
        <v>119</v>
      </c>
      <c r="H5464" t="s">
        <v>602</v>
      </c>
      <c r="I5464" t="s">
        <v>1278</v>
      </c>
      <c r="K5464">
        <v>302680</v>
      </c>
      <c r="L5464">
        <v>198257</v>
      </c>
      <c r="Q5464" t="s">
        <v>604</v>
      </c>
      <c r="U5464">
        <v>12</v>
      </c>
      <c r="V5464">
        <v>14</v>
      </c>
      <c r="X5464">
        <v>1099720</v>
      </c>
      <c r="Y5464" t="s">
        <v>122</v>
      </c>
      <c r="Z5464">
        <v>111</v>
      </c>
      <c r="AA5464" t="s">
        <v>123</v>
      </c>
      <c r="AB5464" t="s">
        <v>124</v>
      </c>
      <c r="AC5464">
        <v>224</v>
      </c>
    </row>
    <row r="5465" spans="1:29" x14ac:dyDescent="0.25">
      <c r="A5465">
        <v>345</v>
      </c>
      <c r="B5465">
        <v>345102</v>
      </c>
      <c r="C5465" t="s">
        <v>78</v>
      </c>
      <c r="D5465">
        <v>6150</v>
      </c>
      <c r="E5465">
        <v>171.52</v>
      </c>
      <c r="F5465" s="1">
        <v>42004</v>
      </c>
      <c r="G5465" t="s">
        <v>119</v>
      </c>
      <c r="H5465" t="s">
        <v>602</v>
      </c>
      <c r="I5465" t="s">
        <v>1279</v>
      </c>
      <c r="K5465">
        <v>302680</v>
      </c>
      <c r="L5465">
        <v>198257</v>
      </c>
      <c r="Q5465" t="s">
        <v>604</v>
      </c>
      <c r="U5465">
        <v>12</v>
      </c>
      <c r="V5465">
        <v>14</v>
      </c>
      <c r="X5465">
        <v>1099720</v>
      </c>
      <c r="Y5465" t="s">
        <v>122</v>
      </c>
      <c r="Z5465">
        <v>111</v>
      </c>
      <c r="AA5465" t="s">
        <v>123</v>
      </c>
      <c r="AB5465" t="s">
        <v>124</v>
      </c>
      <c r="AC5465">
        <v>225</v>
      </c>
    </row>
    <row r="5466" spans="1:29" x14ac:dyDescent="0.25">
      <c r="A5466">
        <v>345</v>
      </c>
      <c r="B5466">
        <v>345102</v>
      </c>
      <c r="C5466" t="s">
        <v>78</v>
      </c>
      <c r="D5466">
        <v>6150</v>
      </c>
      <c r="E5466">
        <v>171.52</v>
      </c>
      <c r="F5466" s="1">
        <v>42004</v>
      </c>
      <c r="G5466" t="s">
        <v>119</v>
      </c>
      <c r="H5466" t="s">
        <v>602</v>
      </c>
      <c r="I5466" t="s">
        <v>1280</v>
      </c>
      <c r="K5466">
        <v>302680</v>
      </c>
      <c r="L5466">
        <v>198257</v>
      </c>
      <c r="Q5466" t="s">
        <v>604</v>
      </c>
      <c r="U5466">
        <v>12</v>
      </c>
      <c r="V5466">
        <v>14</v>
      </c>
      <c r="X5466">
        <v>1099720</v>
      </c>
      <c r="Y5466" t="s">
        <v>122</v>
      </c>
      <c r="Z5466">
        <v>111</v>
      </c>
      <c r="AA5466" t="s">
        <v>123</v>
      </c>
      <c r="AB5466" t="s">
        <v>124</v>
      </c>
      <c r="AC5466">
        <v>226</v>
      </c>
    </row>
    <row r="5467" spans="1:29" x14ac:dyDescent="0.25">
      <c r="A5467">
        <v>345</v>
      </c>
      <c r="B5467">
        <v>345102</v>
      </c>
      <c r="C5467" t="s">
        <v>78</v>
      </c>
      <c r="D5467">
        <v>6150</v>
      </c>
      <c r="E5467">
        <v>171.52</v>
      </c>
      <c r="F5467" s="1">
        <v>42004</v>
      </c>
      <c r="G5467" t="s">
        <v>119</v>
      </c>
      <c r="H5467" t="s">
        <v>602</v>
      </c>
      <c r="I5467" t="s">
        <v>1281</v>
      </c>
      <c r="K5467">
        <v>302680</v>
      </c>
      <c r="L5467">
        <v>198257</v>
      </c>
      <c r="Q5467" t="s">
        <v>604</v>
      </c>
      <c r="U5467">
        <v>12</v>
      </c>
      <c r="V5467">
        <v>14</v>
      </c>
      <c r="X5467">
        <v>1099720</v>
      </c>
      <c r="Y5467" t="s">
        <v>122</v>
      </c>
      <c r="Z5467">
        <v>111</v>
      </c>
      <c r="AA5467" t="s">
        <v>123</v>
      </c>
      <c r="AB5467" t="s">
        <v>124</v>
      </c>
      <c r="AC5467">
        <v>227</v>
      </c>
    </row>
    <row r="5468" spans="1:29" x14ac:dyDescent="0.25">
      <c r="A5468">
        <v>345</v>
      </c>
      <c r="B5468">
        <v>345102</v>
      </c>
      <c r="C5468" t="s">
        <v>78</v>
      </c>
      <c r="D5468">
        <v>6150</v>
      </c>
      <c r="E5468">
        <v>171.52</v>
      </c>
      <c r="F5468" s="1">
        <v>42004</v>
      </c>
      <c r="G5468" t="s">
        <v>119</v>
      </c>
      <c r="H5468" t="s">
        <v>602</v>
      </c>
      <c r="I5468" t="s">
        <v>1282</v>
      </c>
      <c r="K5468">
        <v>302680</v>
      </c>
      <c r="L5468">
        <v>198257</v>
      </c>
      <c r="Q5468" t="s">
        <v>604</v>
      </c>
      <c r="U5468">
        <v>12</v>
      </c>
      <c r="V5468">
        <v>14</v>
      </c>
      <c r="X5468">
        <v>1099720</v>
      </c>
      <c r="Y5468" t="s">
        <v>122</v>
      </c>
      <c r="Z5468">
        <v>111</v>
      </c>
      <c r="AA5468" t="s">
        <v>123</v>
      </c>
      <c r="AB5468" t="s">
        <v>124</v>
      </c>
      <c r="AC5468">
        <v>228</v>
      </c>
    </row>
    <row r="5469" spans="1:29" x14ac:dyDescent="0.25">
      <c r="A5469">
        <v>345</v>
      </c>
      <c r="B5469">
        <v>345102</v>
      </c>
      <c r="C5469" t="s">
        <v>78</v>
      </c>
      <c r="D5469">
        <v>6150</v>
      </c>
      <c r="E5469">
        <v>171.52</v>
      </c>
      <c r="F5469" s="1">
        <v>42004</v>
      </c>
      <c r="G5469" t="s">
        <v>119</v>
      </c>
      <c r="H5469" t="s">
        <v>602</v>
      </c>
      <c r="I5469" t="s">
        <v>1283</v>
      </c>
      <c r="K5469">
        <v>302680</v>
      </c>
      <c r="L5469">
        <v>198257</v>
      </c>
      <c r="Q5469" t="s">
        <v>604</v>
      </c>
      <c r="U5469">
        <v>12</v>
      </c>
      <c r="V5469">
        <v>14</v>
      </c>
      <c r="X5469">
        <v>1099720</v>
      </c>
      <c r="Y5469" t="s">
        <v>122</v>
      </c>
      <c r="Z5469">
        <v>111</v>
      </c>
      <c r="AA5469" t="s">
        <v>123</v>
      </c>
      <c r="AB5469" t="s">
        <v>124</v>
      </c>
      <c r="AC5469">
        <v>229</v>
      </c>
    </row>
    <row r="5470" spans="1:29" x14ac:dyDescent="0.25">
      <c r="A5470">
        <v>345</v>
      </c>
      <c r="B5470">
        <v>345102</v>
      </c>
      <c r="C5470" t="s">
        <v>78</v>
      </c>
      <c r="D5470">
        <v>6150</v>
      </c>
      <c r="E5470">
        <v>171.52</v>
      </c>
      <c r="F5470" s="1">
        <v>42004</v>
      </c>
      <c r="G5470" t="s">
        <v>119</v>
      </c>
      <c r="H5470" t="s">
        <v>602</v>
      </c>
      <c r="I5470" t="s">
        <v>1284</v>
      </c>
      <c r="K5470">
        <v>302680</v>
      </c>
      <c r="L5470">
        <v>198257</v>
      </c>
      <c r="Q5470" t="s">
        <v>604</v>
      </c>
      <c r="U5470">
        <v>12</v>
      </c>
      <c r="V5470">
        <v>14</v>
      </c>
      <c r="X5470">
        <v>1099720</v>
      </c>
      <c r="Y5470" t="s">
        <v>122</v>
      </c>
      <c r="Z5470">
        <v>111</v>
      </c>
      <c r="AA5470" t="s">
        <v>123</v>
      </c>
      <c r="AB5470" t="s">
        <v>124</v>
      </c>
      <c r="AC5470">
        <v>230</v>
      </c>
    </row>
    <row r="5471" spans="1:29" x14ac:dyDescent="0.25">
      <c r="A5471">
        <v>345</v>
      </c>
      <c r="B5471">
        <v>345102</v>
      </c>
      <c r="C5471" t="s">
        <v>78</v>
      </c>
      <c r="D5471">
        <v>6150</v>
      </c>
      <c r="E5471">
        <v>171.52</v>
      </c>
      <c r="F5471" s="1">
        <v>42004</v>
      </c>
      <c r="G5471" t="s">
        <v>119</v>
      </c>
      <c r="H5471" t="s">
        <v>602</v>
      </c>
      <c r="I5471" t="s">
        <v>1285</v>
      </c>
      <c r="K5471">
        <v>302680</v>
      </c>
      <c r="L5471">
        <v>198257</v>
      </c>
      <c r="Q5471" t="s">
        <v>604</v>
      </c>
      <c r="U5471">
        <v>12</v>
      </c>
      <c r="V5471">
        <v>14</v>
      </c>
      <c r="X5471">
        <v>1099720</v>
      </c>
      <c r="Y5471" t="s">
        <v>122</v>
      </c>
      <c r="Z5471">
        <v>111</v>
      </c>
      <c r="AA5471" t="s">
        <v>123</v>
      </c>
      <c r="AB5471" t="s">
        <v>124</v>
      </c>
      <c r="AC5471">
        <v>231</v>
      </c>
    </row>
    <row r="5472" spans="1:29" x14ac:dyDescent="0.25">
      <c r="A5472">
        <v>345</v>
      </c>
      <c r="B5472">
        <v>345101</v>
      </c>
      <c r="C5472" t="s">
        <v>78</v>
      </c>
      <c r="D5472">
        <v>6150</v>
      </c>
      <c r="E5472">
        <v>-174.61</v>
      </c>
      <c r="F5472" s="1">
        <v>42004</v>
      </c>
      <c r="G5472" t="s">
        <v>119</v>
      </c>
      <c r="H5472" t="s">
        <v>602</v>
      </c>
      <c r="K5472">
        <v>302681</v>
      </c>
      <c r="L5472">
        <v>198257</v>
      </c>
      <c r="Q5472" t="s">
        <v>737</v>
      </c>
      <c r="U5472">
        <v>12</v>
      </c>
      <c r="V5472">
        <v>14</v>
      </c>
      <c r="X5472">
        <v>1099720</v>
      </c>
      <c r="Y5472" t="s">
        <v>122</v>
      </c>
      <c r="Z5472">
        <v>111</v>
      </c>
      <c r="AA5472" t="s">
        <v>123</v>
      </c>
      <c r="AB5472" t="s">
        <v>124</v>
      </c>
      <c r="AC5472">
        <v>357</v>
      </c>
    </row>
    <row r="5473" spans="1:29" x14ac:dyDescent="0.25">
      <c r="A5473">
        <v>345</v>
      </c>
      <c r="B5473">
        <v>345102</v>
      </c>
      <c r="C5473" t="s">
        <v>78</v>
      </c>
      <c r="D5473">
        <v>6150</v>
      </c>
      <c r="E5473">
        <v>-1540.59</v>
      </c>
      <c r="F5473" s="1">
        <v>42004</v>
      </c>
      <c r="G5473" t="s">
        <v>119</v>
      </c>
      <c r="H5473" t="s">
        <v>602</v>
      </c>
      <c r="K5473">
        <v>302681</v>
      </c>
      <c r="L5473">
        <v>198257</v>
      </c>
      <c r="Q5473" t="s">
        <v>737</v>
      </c>
      <c r="U5473">
        <v>12</v>
      </c>
      <c r="V5473">
        <v>14</v>
      </c>
      <c r="X5473">
        <v>1099720</v>
      </c>
      <c r="Y5473" t="s">
        <v>122</v>
      </c>
      <c r="Z5473">
        <v>111</v>
      </c>
      <c r="AA5473" t="s">
        <v>123</v>
      </c>
      <c r="AB5473" t="s">
        <v>124</v>
      </c>
      <c r="AC5473">
        <v>358</v>
      </c>
    </row>
    <row r="5474" spans="1:29" x14ac:dyDescent="0.25">
      <c r="A5474">
        <v>345</v>
      </c>
      <c r="B5474">
        <v>345101</v>
      </c>
      <c r="C5474" t="s">
        <v>78</v>
      </c>
      <c r="D5474">
        <v>6150</v>
      </c>
      <c r="E5474">
        <v>-1689</v>
      </c>
      <c r="F5474" s="1">
        <v>42005</v>
      </c>
      <c r="G5474" t="s">
        <v>119</v>
      </c>
      <c r="H5474" t="s">
        <v>1274</v>
      </c>
      <c r="I5474" t="s">
        <v>1274</v>
      </c>
      <c r="K5474">
        <v>302605</v>
      </c>
      <c r="L5474">
        <v>197561</v>
      </c>
      <c r="P5474" t="s">
        <v>126</v>
      </c>
      <c r="Q5474" t="s">
        <v>170</v>
      </c>
      <c r="U5474">
        <v>1</v>
      </c>
      <c r="V5474">
        <v>15</v>
      </c>
      <c r="Y5474" t="s">
        <v>122</v>
      </c>
      <c r="Z5474">
        <v>102</v>
      </c>
      <c r="AA5474" t="s">
        <v>123</v>
      </c>
      <c r="AB5474" t="s">
        <v>124</v>
      </c>
      <c r="AC5474">
        <v>294</v>
      </c>
    </row>
    <row r="5475" spans="1:29" x14ac:dyDescent="0.25">
      <c r="A5475">
        <v>345</v>
      </c>
      <c r="B5475">
        <v>345102</v>
      </c>
      <c r="C5475" t="s">
        <v>78</v>
      </c>
      <c r="D5475">
        <v>6150</v>
      </c>
      <c r="E5475">
        <v>-6417</v>
      </c>
      <c r="F5475" s="1">
        <v>42005</v>
      </c>
      <c r="G5475" t="s">
        <v>119</v>
      </c>
      <c r="H5475" t="s">
        <v>1274</v>
      </c>
      <c r="I5475" t="s">
        <v>1274</v>
      </c>
      <c r="K5475">
        <v>302605</v>
      </c>
      <c r="L5475">
        <v>197561</v>
      </c>
      <c r="P5475" t="s">
        <v>126</v>
      </c>
      <c r="Q5475" t="s">
        <v>170</v>
      </c>
      <c r="U5475">
        <v>1</v>
      </c>
      <c r="V5475">
        <v>15</v>
      </c>
      <c r="Y5475" t="s">
        <v>122</v>
      </c>
      <c r="Z5475">
        <v>102</v>
      </c>
      <c r="AA5475" t="s">
        <v>123</v>
      </c>
      <c r="AB5475" t="s">
        <v>124</v>
      </c>
      <c r="AC5475">
        <v>296</v>
      </c>
    </row>
    <row r="5476" spans="1:29" x14ac:dyDescent="0.25">
      <c r="A5476">
        <v>345</v>
      </c>
      <c r="B5476">
        <v>345102</v>
      </c>
      <c r="C5476" t="s">
        <v>78</v>
      </c>
      <c r="D5476">
        <v>6150</v>
      </c>
      <c r="E5476">
        <v>1589.79</v>
      </c>
      <c r="F5476" s="1">
        <v>42010</v>
      </c>
      <c r="G5476" t="s">
        <v>119</v>
      </c>
      <c r="H5476" t="s">
        <v>701</v>
      </c>
      <c r="I5476" t="s">
        <v>702</v>
      </c>
      <c r="K5476">
        <v>302934</v>
      </c>
      <c r="L5476">
        <v>199317</v>
      </c>
      <c r="Q5476" t="s">
        <v>703</v>
      </c>
      <c r="U5476">
        <v>1</v>
      </c>
      <c r="V5476">
        <v>15</v>
      </c>
      <c r="X5476">
        <v>1098821</v>
      </c>
      <c r="Y5476" t="s">
        <v>122</v>
      </c>
      <c r="Z5476">
        <v>357</v>
      </c>
      <c r="AA5476" t="s">
        <v>123</v>
      </c>
      <c r="AB5476" t="s">
        <v>124</v>
      </c>
      <c r="AC5476">
        <v>1098</v>
      </c>
    </row>
    <row r="5477" spans="1:29" x14ac:dyDescent="0.25">
      <c r="A5477">
        <v>345</v>
      </c>
      <c r="B5477">
        <v>345102</v>
      </c>
      <c r="C5477" t="s">
        <v>78</v>
      </c>
      <c r="D5477">
        <v>6150</v>
      </c>
      <c r="E5477">
        <v>1384.66</v>
      </c>
      <c r="F5477" s="1">
        <v>42010</v>
      </c>
      <c r="G5477" t="s">
        <v>119</v>
      </c>
      <c r="H5477" t="s">
        <v>701</v>
      </c>
      <c r="I5477" t="s">
        <v>702</v>
      </c>
      <c r="K5477">
        <v>302934</v>
      </c>
      <c r="L5477">
        <v>199317</v>
      </c>
      <c r="Q5477" t="s">
        <v>703</v>
      </c>
      <c r="U5477">
        <v>1</v>
      </c>
      <c r="V5477">
        <v>15</v>
      </c>
      <c r="X5477">
        <v>1098822</v>
      </c>
      <c r="Y5477" t="s">
        <v>122</v>
      </c>
      <c r="Z5477">
        <v>357</v>
      </c>
      <c r="AA5477" t="s">
        <v>123</v>
      </c>
      <c r="AB5477" t="s">
        <v>124</v>
      </c>
      <c r="AC5477">
        <v>1099</v>
      </c>
    </row>
    <row r="5478" spans="1:29" x14ac:dyDescent="0.25">
      <c r="A5478">
        <v>345</v>
      </c>
      <c r="B5478">
        <v>345102</v>
      </c>
      <c r="C5478" t="s">
        <v>78</v>
      </c>
      <c r="D5478">
        <v>6150</v>
      </c>
      <c r="E5478">
        <v>1757.7</v>
      </c>
      <c r="F5478" s="1">
        <v>42010</v>
      </c>
      <c r="G5478" t="s">
        <v>119</v>
      </c>
      <c r="H5478" t="s">
        <v>701</v>
      </c>
      <c r="I5478" t="s">
        <v>702</v>
      </c>
      <c r="K5478">
        <v>302934</v>
      </c>
      <c r="L5478">
        <v>199317</v>
      </c>
      <c r="Q5478" t="s">
        <v>703</v>
      </c>
      <c r="U5478">
        <v>1</v>
      </c>
      <c r="V5478">
        <v>15</v>
      </c>
      <c r="X5478">
        <v>1098824</v>
      </c>
      <c r="Y5478" t="s">
        <v>122</v>
      </c>
      <c r="Z5478">
        <v>357</v>
      </c>
      <c r="AA5478" t="s">
        <v>123</v>
      </c>
      <c r="AB5478" t="s">
        <v>124</v>
      </c>
      <c r="AC5478">
        <v>1100</v>
      </c>
    </row>
    <row r="5479" spans="1:29" x14ac:dyDescent="0.25">
      <c r="A5479">
        <v>345</v>
      </c>
      <c r="B5479">
        <v>345102</v>
      </c>
      <c r="C5479" t="s">
        <v>78</v>
      </c>
      <c r="D5479">
        <v>6150</v>
      </c>
      <c r="E5479">
        <v>2158.2600000000002</v>
      </c>
      <c r="F5479" s="1">
        <v>42010</v>
      </c>
      <c r="G5479" t="s">
        <v>119</v>
      </c>
      <c r="H5479" t="s">
        <v>701</v>
      </c>
      <c r="I5479" t="s">
        <v>702</v>
      </c>
      <c r="K5479">
        <v>302934</v>
      </c>
      <c r="L5479">
        <v>199317</v>
      </c>
      <c r="Q5479" t="s">
        <v>703</v>
      </c>
      <c r="U5479">
        <v>1</v>
      </c>
      <c r="V5479">
        <v>15</v>
      </c>
      <c r="X5479">
        <v>1098825</v>
      </c>
      <c r="Y5479" t="s">
        <v>122</v>
      </c>
      <c r="Z5479">
        <v>357</v>
      </c>
      <c r="AA5479" t="s">
        <v>123</v>
      </c>
      <c r="AB5479" t="s">
        <v>124</v>
      </c>
      <c r="AC5479">
        <v>1101</v>
      </c>
    </row>
    <row r="5480" spans="1:29" x14ac:dyDescent="0.25">
      <c r="A5480">
        <v>345</v>
      </c>
      <c r="B5480">
        <v>345101</v>
      </c>
      <c r="C5480" t="s">
        <v>78</v>
      </c>
      <c r="D5480">
        <v>6150</v>
      </c>
      <c r="E5480">
        <v>1665.3</v>
      </c>
      <c r="F5480" s="1">
        <v>42010</v>
      </c>
      <c r="G5480" t="s">
        <v>119</v>
      </c>
      <c r="H5480" t="s">
        <v>701</v>
      </c>
      <c r="I5480" t="s">
        <v>702</v>
      </c>
      <c r="K5480">
        <v>302934</v>
      </c>
      <c r="L5480">
        <v>199317</v>
      </c>
      <c r="Q5480" t="s">
        <v>703</v>
      </c>
      <c r="U5480">
        <v>1</v>
      </c>
      <c r="V5480">
        <v>15</v>
      </c>
      <c r="X5480">
        <v>1098828</v>
      </c>
      <c r="Y5480" t="s">
        <v>122</v>
      </c>
      <c r="Z5480">
        <v>357</v>
      </c>
      <c r="AA5480" t="s">
        <v>123</v>
      </c>
      <c r="AB5480" t="s">
        <v>124</v>
      </c>
      <c r="AC5480">
        <v>1102</v>
      </c>
    </row>
    <row r="5481" spans="1:29" x14ac:dyDescent="0.25">
      <c r="A5481">
        <v>345</v>
      </c>
      <c r="B5481">
        <v>345102</v>
      </c>
      <c r="C5481" t="s">
        <v>78</v>
      </c>
      <c r="D5481">
        <v>6150</v>
      </c>
      <c r="E5481">
        <v>1942.08</v>
      </c>
      <c r="F5481" s="1">
        <v>42010</v>
      </c>
      <c r="G5481" t="s">
        <v>119</v>
      </c>
      <c r="H5481" t="s">
        <v>701</v>
      </c>
      <c r="I5481" t="s">
        <v>702</v>
      </c>
      <c r="K5481">
        <v>302934</v>
      </c>
      <c r="L5481">
        <v>199317</v>
      </c>
      <c r="Q5481" t="s">
        <v>703</v>
      </c>
      <c r="U5481">
        <v>1</v>
      </c>
      <c r="V5481">
        <v>15</v>
      </c>
      <c r="X5481">
        <v>1098942</v>
      </c>
      <c r="Y5481" t="s">
        <v>122</v>
      </c>
      <c r="Z5481">
        <v>357</v>
      </c>
      <c r="AA5481" t="s">
        <v>123</v>
      </c>
      <c r="AB5481" t="s">
        <v>124</v>
      </c>
      <c r="AC5481">
        <v>1205</v>
      </c>
    </row>
    <row r="5482" spans="1:29" x14ac:dyDescent="0.25">
      <c r="A5482">
        <v>345</v>
      </c>
      <c r="B5482">
        <v>345102</v>
      </c>
      <c r="C5482" t="s">
        <v>78</v>
      </c>
      <c r="D5482">
        <v>6150</v>
      </c>
      <c r="E5482">
        <v>1232.8</v>
      </c>
      <c r="F5482" s="1">
        <v>42010</v>
      </c>
      <c r="G5482" t="s">
        <v>119</v>
      </c>
      <c r="H5482" t="s">
        <v>701</v>
      </c>
      <c r="I5482" t="s">
        <v>702</v>
      </c>
      <c r="K5482">
        <v>302934</v>
      </c>
      <c r="L5482">
        <v>199317</v>
      </c>
      <c r="Q5482" t="s">
        <v>703</v>
      </c>
      <c r="U5482">
        <v>1</v>
      </c>
      <c r="V5482">
        <v>15</v>
      </c>
      <c r="X5482">
        <v>1099394</v>
      </c>
      <c r="Y5482" t="s">
        <v>122</v>
      </c>
      <c r="Z5482">
        <v>357</v>
      </c>
      <c r="AA5482" t="s">
        <v>123</v>
      </c>
      <c r="AB5482" t="s">
        <v>124</v>
      </c>
      <c r="AC5482">
        <v>1713</v>
      </c>
    </row>
    <row r="5483" spans="1:29" x14ac:dyDescent="0.25">
      <c r="A5483">
        <v>345</v>
      </c>
      <c r="B5483">
        <v>345102</v>
      </c>
      <c r="C5483" t="s">
        <v>78</v>
      </c>
      <c r="D5483">
        <v>6150</v>
      </c>
      <c r="E5483">
        <v>1196.3699999999999</v>
      </c>
      <c r="F5483" s="1">
        <v>42010</v>
      </c>
      <c r="G5483" t="s">
        <v>119</v>
      </c>
      <c r="H5483" t="s">
        <v>701</v>
      </c>
      <c r="I5483" t="s">
        <v>702</v>
      </c>
      <c r="K5483">
        <v>302934</v>
      </c>
      <c r="L5483">
        <v>199317</v>
      </c>
      <c r="Q5483" t="s">
        <v>703</v>
      </c>
      <c r="U5483">
        <v>1</v>
      </c>
      <c r="V5483">
        <v>15</v>
      </c>
      <c r="X5483">
        <v>1099689</v>
      </c>
      <c r="Y5483" t="s">
        <v>122</v>
      </c>
      <c r="Z5483">
        <v>357</v>
      </c>
      <c r="AA5483" t="s">
        <v>123</v>
      </c>
      <c r="AB5483" t="s">
        <v>124</v>
      </c>
      <c r="AC5483">
        <v>2425</v>
      </c>
    </row>
    <row r="5484" spans="1:29" x14ac:dyDescent="0.25">
      <c r="A5484">
        <v>345</v>
      </c>
      <c r="B5484">
        <v>345101</v>
      </c>
      <c r="C5484" t="s">
        <v>78</v>
      </c>
      <c r="D5484">
        <v>6150</v>
      </c>
      <c r="E5484">
        <v>1169.32</v>
      </c>
      <c r="F5484" s="1">
        <v>42010</v>
      </c>
      <c r="G5484" t="s">
        <v>119</v>
      </c>
      <c r="H5484" t="s">
        <v>701</v>
      </c>
      <c r="I5484" t="s">
        <v>702</v>
      </c>
      <c r="K5484">
        <v>302934</v>
      </c>
      <c r="L5484">
        <v>199317</v>
      </c>
      <c r="Q5484" t="s">
        <v>703</v>
      </c>
      <c r="U5484">
        <v>1</v>
      </c>
      <c r="V5484">
        <v>15</v>
      </c>
      <c r="X5484">
        <v>1099936</v>
      </c>
      <c r="Y5484" t="s">
        <v>122</v>
      </c>
      <c r="Z5484">
        <v>357</v>
      </c>
      <c r="AA5484" t="s">
        <v>123</v>
      </c>
      <c r="AB5484" t="s">
        <v>124</v>
      </c>
      <c r="AC5484">
        <v>2596</v>
      </c>
    </row>
    <row r="5485" spans="1:29" x14ac:dyDescent="0.25">
      <c r="A5485">
        <v>345</v>
      </c>
      <c r="B5485">
        <v>345102</v>
      </c>
      <c r="C5485" t="s">
        <v>78</v>
      </c>
      <c r="D5485">
        <v>6150</v>
      </c>
      <c r="E5485">
        <v>148.19999999999999</v>
      </c>
      <c r="F5485" s="1">
        <v>42010</v>
      </c>
      <c r="G5485" t="s">
        <v>119</v>
      </c>
      <c r="H5485" t="s">
        <v>602</v>
      </c>
      <c r="I5485" t="s">
        <v>1286</v>
      </c>
      <c r="K5485">
        <v>302908</v>
      </c>
      <c r="L5485">
        <v>199124</v>
      </c>
      <c r="Q5485" t="s">
        <v>604</v>
      </c>
      <c r="U5485">
        <v>1</v>
      </c>
      <c r="V5485">
        <v>15</v>
      </c>
      <c r="X5485">
        <v>1098821</v>
      </c>
      <c r="Y5485" t="s">
        <v>122</v>
      </c>
      <c r="Z5485">
        <v>110</v>
      </c>
      <c r="AA5485" t="s">
        <v>123</v>
      </c>
      <c r="AB5485" t="s">
        <v>124</v>
      </c>
      <c r="AC5485">
        <v>79</v>
      </c>
    </row>
    <row r="5486" spans="1:29" x14ac:dyDescent="0.25">
      <c r="A5486">
        <v>345</v>
      </c>
      <c r="B5486">
        <v>345102</v>
      </c>
      <c r="C5486" t="s">
        <v>78</v>
      </c>
      <c r="D5486">
        <v>6150</v>
      </c>
      <c r="E5486">
        <v>74.099999999999994</v>
      </c>
      <c r="F5486" s="1">
        <v>42010</v>
      </c>
      <c r="G5486" t="s">
        <v>119</v>
      </c>
      <c r="H5486" t="s">
        <v>602</v>
      </c>
      <c r="I5486" t="s">
        <v>1287</v>
      </c>
      <c r="K5486">
        <v>302908</v>
      </c>
      <c r="L5486">
        <v>199124</v>
      </c>
      <c r="Q5486" t="s">
        <v>604</v>
      </c>
      <c r="U5486">
        <v>1</v>
      </c>
      <c r="V5486">
        <v>15</v>
      </c>
      <c r="X5486">
        <v>1098821</v>
      </c>
      <c r="Y5486" t="s">
        <v>122</v>
      </c>
      <c r="Z5486">
        <v>110</v>
      </c>
      <c r="AA5486" t="s">
        <v>123</v>
      </c>
      <c r="AB5486" t="s">
        <v>124</v>
      </c>
      <c r="AC5486">
        <v>80</v>
      </c>
    </row>
    <row r="5487" spans="1:29" x14ac:dyDescent="0.25">
      <c r="A5487">
        <v>345</v>
      </c>
      <c r="B5487">
        <v>345102</v>
      </c>
      <c r="C5487" t="s">
        <v>78</v>
      </c>
      <c r="D5487">
        <v>6150</v>
      </c>
      <c r="E5487">
        <v>74.099999999999994</v>
      </c>
      <c r="F5487" s="1">
        <v>42010</v>
      </c>
      <c r="G5487" t="s">
        <v>119</v>
      </c>
      <c r="H5487" t="s">
        <v>602</v>
      </c>
      <c r="I5487" t="s">
        <v>1288</v>
      </c>
      <c r="K5487">
        <v>302908</v>
      </c>
      <c r="L5487">
        <v>199124</v>
      </c>
      <c r="Q5487" t="s">
        <v>604</v>
      </c>
      <c r="U5487">
        <v>1</v>
      </c>
      <c r="V5487">
        <v>15</v>
      </c>
      <c r="X5487">
        <v>1098821</v>
      </c>
      <c r="Y5487" t="s">
        <v>122</v>
      </c>
      <c r="Z5487">
        <v>110</v>
      </c>
      <c r="AA5487" t="s">
        <v>123</v>
      </c>
      <c r="AB5487" t="s">
        <v>124</v>
      </c>
      <c r="AC5487">
        <v>81</v>
      </c>
    </row>
    <row r="5488" spans="1:29" x14ac:dyDescent="0.25">
      <c r="A5488">
        <v>345</v>
      </c>
      <c r="B5488">
        <v>345102</v>
      </c>
      <c r="C5488" t="s">
        <v>78</v>
      </c>
      <c r="D5488">
        <v>6150</v>
      </c>
      <c r="E5488">
        <v>37.049999999999997</v>
      </c>
      <c r="F5488" s="1">
        <v>42010</v>
      </c>
      <c r="G5488" t="s">
        <v>119</v>
      </c>
      <c r="H5488" t="s">
        <v>602</v>
      </c>
      <c r="I5488" t="s">
        <v>1289</v>
      </c>
      <c r="K5488">
        <v>302908</v>
      </c>
      <c r="L5488">
        <v>199124</v>
      </c>
      <c r="Q5488" t="s">
        <v>604</v>
      </c>
      <c r="U5488">
        <v>1</v>
      </c>
      <c r="V5488">
        <v>15</v>
      </c>
      <c r="X5488">
        <v>1098824</v>
      </c>
      <c r="Y5488" t="s">
        <v>122</v>
      </c>
      <c r="Z5488">
        <v>110</v>
      </c>
      <c r="AA5488" t="s">
        <v>123</v>
      </c>
      <c r="AB5488" t="s">
        <v>124</v>
      </c>
      <c r="AC5488">
        <v>82</v>
      </c>
    </row>
    <row r="5489" spans="1:29" x14ac:dyDescent="0.25">
      <c r="A5489">
        <v>345</v>
      </c>
      <c r="B5489">
        <v>345102</v>
      </c>
      <c r="C5489" t="s">
        <v>78</v>
      </c>
      <c r="D5489">
        <v>6150</v>
      </c>
      <c r="E5489">
        <v>111.15</v>
      </c>
      <c r="F5489" s="1">
        <v>42010</v>
      </c>
      <c r="G5489" t="s">
        <v>119</v>
      </c>
      <c r="H5489" t="s">
        <v>602</v>
      </c>
      <c r="I5489" t="s">
        <v>1290</v>
      </c>
      <c r="K5489">
        <v>302908</v>
      </c>
      <c r="L5489">
        <v>199124</v>
      </c>
      <c r="Q5489" t="s">
        <v>604</v>
      </c>
      <c r="U5489">
        <v>1</v>
      </c>
      <c r="V5489">
        <v>15</v>
      </c>
      <c r="X5489">
        <v>1098825</v>
      </c>
      <c r="Y5489" t="s">
        <v>122</v>
      </c>
      <c r="Z5489">
        <v>110</v>
      </c>
      <c r="AA5489" t="s">
        <v>123</v>
      </c>
      <c r="AB5489" t="s">
        <v>124</v>
      </c>
      <c r="AC5489">
        <v>83</v>
      </c>
    </row>
    <row r="5490" spans="1:29" x14ac:dyDescent="0.25">
      <c r="A5490">
        <v>345</v>
      </c>
      <c r="B5490">
        <v>345102</v>
      </c>
      <c r="C5490" t="s">
        <v>78</v>
      </c>
      <c r="D5490">
        <v>6150</v>
      </c>
      <c r="E5490">
        <v>111.15</v>
      </c>
      <c r="F5490" s="1">
        <v>42010</v>
      </c>
      <c r="G5490" t="s">
        <v>119</v>
      </c>
      <c r="H5490" t="s">
        <v>602</v>
      </c>
      <c r="I5490" t="s">
        <v>1291</v>
      </c>
      <c r="K5490">
        <v>302908</v>
      </c>
      <c r="L5490">
        <v>199124</v>
      </c>
      <c r="Q5490" t="s">
        <v>604</v>
      </c>
      <c r="U5490">
        <v>1</v>
      </c>
      <c r="V5490">
        <v>15</v>
      </c>
      <c r="X5490">
        <v>1098825</v>
      </c>
      <c r="Y5490" t="s">
        <v>122</v>
      </c>
      <c r="Z5490">
        <v>110</v>
      </c>
      <c r="AA5490" t="s">
        <v>123</v>
      </c>
      <c r="AB5490" t="s">
        <v>124</v>
      </c>
      <c r="AC5490">
        <v>84</v>
      </c>
    </row>
    <row r="5491" spans="1:29" x14ac:dyDescent="0.25">
      <c r="A5491">
        <v>345</v>
      </c>
      <c r="B5491">
        <v>345102</v>
      </c>
      <c r="C5491" t="s">
        <v>78</v>
      </c>
      <c r="D5491">
        <v>6150</v>
      </c>
      <c r="E5491">
        <v>148.19999999999999</v>
      </c>
      <c r="F5491" s="1">
        <v>42010</v>
      </c>
      <c r="G5491" t="s">
        <v>119</v>
      </c>
      <c r="H5491" t="s">
        <v>602</v>
      </c>
      <c r="I5491" t="s">
        <v>1292</v>
      </c>
      <c r="K5491">
        <v>302908</v>
      </c>
      <c r="L5491">
        <v>199124</v>
      </c>
      <c r="Q5491" t="s">
        <v>604</v>
      </c>
      <c r="U5491">
        <v>1</v>
      </c>
      <c r="V5491">
        <v>15</v>
      </c>
      <c r="X5491">
        <v>1098825</v>
      </c>
      <c r="Y5491" t="s">
        <v>122</v>
      </c>
      <c r="Z5491">
        <v>110</v>
      </c>
      <c r="AA5491" t="s">
        <v>123</v>
      </c>
      <c r="AB5491" t="s">
        <v>124</v>
      </c>
      <c r="AC5491">
        <v>85</v>
      </c>
    </row>
    <row r="5492" spans="1:29" x14ac:dyDescent="0.25">
      <c r="A5492">
        <v>345</v>
      </c>
      <c r="B5492">
        <v>345102</v>
      </c>
      <c r="C5492" t="s">
        <v>78</v>
      </c>
      <c r="D5492">
        <v>6150</v>
      </c>
      <c r="E5492">
        <v>-296.39999999999998</v>
      </c>
      <c r="F5492" s="1">
        <v>42010</v>
      </c>
      <c r="G5492" t="s">
        <v>119</v>
      </c>
      <c r="H5492" t="s">
        <v>602</v>
      </c>
      <c r="K5492">
        <v>302909</v>
      </c>
      <c r="L5492">
        <v>199124</v>
      </c>
      <c r="Q5492" t="s">
        <v>737</v>
      </c>
      <c r="U5492">
        <v>1</v>
      </c>
      <c r="V5492">
        <v>15</v>
      </c>
      <c r="X5492">
        <v>1098821</v>
      </c>
      <c r="Y5492" t="s">
        <v>122</v>
      </c>
      <c r="Z5492">
        <v>110</v>
      </c>
      <c r="AA5492" t="s">
        <v>123</v>
      </c>
      <c r="AB5492" t="s">
        <v>124</v>
      </c>
      <c r="AC5492">
        <v>264</v>
      </c>
    </row>
    <row r="5493" spans="1:29" x14ac:dyDescent="0.25">
      <c r="A5493">
        <v>345</v>
      </c>
      <c r="B5493">
        <v>345102</v>
      </c>
      <c r="C5493" t="s">
        <v>78</v>
      </c>
      <c r="D5493">
        <v>6150</v>
      </c>
      <c r="E5493">
        <v>-37.049999999999997</v>
      </c>
      <c r="F5493" s="1">
        <v>42010</v>
      </c>
      <c r="G5493" t="s">
        <v>119</v>
      </c>
      <c r="H5493" t="s">
        <v>602</v>
      </c>
      <c r="K5493">
        <v>302909</v>
      </c>
      <c r="L5493">
        <v>199124</v>
      </c>
      <c r="Q5493" t="s">
        <v>737</v>
      </c>
      <c r="U5493">
        <v>1</v>
      </c>
      <c r="V5493">
        <v>15</v>
      </c>
      <c r="X5493">
        <v>1098824</v>
      </c>
      <c r="Y5493" t="s">
        <v>122</v>
      </c>
      <c r="Z5493">
        <v>110</v>
      </c>
      <c r="AA5493" t="s">
        <v>123</v>
      </c>
      <c r="AB5493" t="s">
        <v>124</v>
      </c>
      <c r="AC5493">
        <v>265</v>
      </c>
    </row>
    <row r="5494" spans="1:29" x14ac:dyDescent="0.25">
      <c r="A5494">
        <v>345</v>
      </c>
      <c r="B5494">
        <v>345102</v>
      </c>
      <c r="C5494" t="s">
        <v>78</v>
      </c>
      <c r="D5494">
        <v>6150</v>
      </c>
      <c r="E5494">
        <v>-370.5</v>
      </c>
      <c r="F5494" s="1">
        <v>42010</v>
      </c>
      <c r="G5494" t="s">
        <v>119</v>
      </c>
      <c r="H5494" t="s">
        <v>602</v>
      </c>
      <c r="K5494">
        <v>302909</v>
      </c>
      <c r="L5494">
        <v>199124</v>
      </c>
      <c r="Q5494" t="s">
        <v>737</v>
      </c>
      <c r="U5494">
        <v>1</v>
      </c>
      <c r="V5494">
        <v>15</v>
      </c>
      <c r="X5494">
        <v>1098825</v>
      </c>
      <c r="Y5494" t="s">
        <v>122</v>
      </c>
      <c r="Z5494">
        <v>110</v>
      </c>
      <c r="AA5494" t="s">
        <v>123</v>
      </c>
      <c r="AB5494" t="s">
        <v>124</v>
      </c>
      <c r="AC5494">
        <v>266</v>
      </c>
    </row>
    <row r="5495" spans="1:29" x14ac:dyDescent="0.25">
      <c r="A5495">
        <v>345</v>
      </c>
      <c r="B5495">
        <v>345101</v>
      </c>
      <c r="C5495" t="s">
        <v>78</v>
      </c>
      <c r="D5495">
        <v>6150</v>
      </c>
      <c r="E5495">
        <v>321.16000000000003</v>
      </c>
      <c r="F5495" s="1">
        <v>42019</v>
      </c>
      <c r="G5495" t="s">
        <v>119</v>
      </c>
      <c r="H5495" t="s">
        <v>701</v>
      </c>
      <c r="I5495" t="s">
        <v>702</v>
      </c>
      <c r="K5495">
        <v>302935</v>
      </c>
      <c r="L5495">
        <v>199319</v>
      </c>
      <c r="Q5495" t="s">
        <v>703</v>
      </c>
      <c r="U5495">
        <v>1</v>
      </c>
      <c r="V5495">
        <v>15</v>
      </c>
      <c r="X5495">
        <v>1099720</v>
      </c>
      <c r="Y5495" t="s">
        <v>122</v>
      </c>
      <c r="Z5495">
        <v>333</v>
      </c>
      <c r="AA5495" t="s">
        <v>123</v>
      </c>
      <c r="AB5495" t="s">
        <v>124</v>
      </c>
      <c r="AC5495">
        <v>565</v>
      </c>
    </row>
    <row r="5496" spans="1:29" x14ac:dyDescent="0.25">
      <c r="A5496">
        <v>345</v>
      </c>
      <c r="B5496">
        <v>345102</v>
      </c>
      <c r="C5496" t="s">
        <v>78</v>
      </c>
      <c r="D5496">
        <v>6150</v>
      </c>
      <c r="E5496">
        <v>2839.86</v>
      </c>
      <c r="F5496" s="1">
        <v>42019</v>
      </c>
      <c r="G5496" t="s">
        <v>119</v>
      </c>
      <c r="H5496" t="s">
        <v>701</v>
      </c>
      <c r="I5496" t="s">
        <v>702</v>
      </c>
      <c r="K5496">
        <v>302935</v>
      </c>
      <c r="L5496">
        <v>199319</v>
      </c>
      <c r="Q5496" t="s">
        <v>703</v>
      </c>
      <c r="U5496">
        <v>1</v>
      </c>
      <c r="V5496">
        <v>15</v>
      </c>
      <c r="X5496">
        <v>1099720</v>
      </c>
      <c r="Y5496" t="s">
        <v>122</v>
      </c>
      <c r="Z5496">
        <v>333</v>
      </c>
      <c r="AA5496" t="s">
        <v>123</v>
      </c>
      <c r="AB5496" t="s">
        <v>124</v>
      </c>
      <c r="AC5496">
        <v>566</v>
      </c>
    </row>
    <row r="5497" spans="1:29" x14ac:dyDescent="0.25">
      <c r="A5497">
        <v>345</v>
      </c>
      <c r="B5497">
        <v>345101</v>
      </c>
      <c r="C5497" t="s">
        <v>78</v>
      </c>
      <c r="D5497">
        <v>6150</v>
      </c>
      <c r="E5497">
        <v>85.76</v>
      </c>
      <c r="F5497" s="1">
        <v>42019</v>
      </c>
      <c r="G5497" t="s">
        <v>119</v>
      </c>
      <c r="H5497" t="s">
        <v>602</v>
      </c>
      <c r="I5497" t="s">
        <v>1293</v>
      </c>
      <c r="K5497">
        <v>302932</v>
      </c>
      <c r="L5497">
        <v>199282</v>
      </c>
      <c r="Q5497" t="s">
        <v>604</v>
      </c>
      <c r="U5497">
        <v>1</v>
      </c>
      <c r="V5497">
        <v>15</v>
      </c>
      <c r="X5497">
        <v>1099720</v>
      </c>
      <c r="Y5497" t="s">
        <v>122</v>
      </c>
      <c r="Z5497">
        <v>111</v>
      </c>
      <c r="AA5497" t="s">
        <v>123</v>
      </c>
      <c r="AB5497" t="s">
        <v>124</v>
      </c>
      <c r="AC5497">
        <v>404</v>
      </c>
    </row>
    <row r="5498" spans="1:29" x14ac:dyDescent="0.25">
      <c r="A5498">
        <v>345</v>
      </c>
      <c r="B5498">
        <v>345101</v>
      </c>
      <c r="C5498" t="s">
        <v>78</v>
      </c>
      <c r="D5498">
        <v>6150</v>
      </c>
      <c r="E5498">
        <v>85.76</v>
      </c>
      <c r="F5498" s="1">
        <v>42019</v>
      </c>
      <c r="G5498" t="s">
        <v>119</v>
      </c>
      <c r="H5498" t="s">
        <v>602</v>
      </c>
      <c r="I5498" t="s">
        <v>1294</v>
      </c>
      <c r="K5498">
        <v>302932</v>
      </c>
      <c r="L5498">
        <v>199282</v>
      </c>
      <c r="Q5498" t="s">
        <v>604</v>
      </c>
      <c r="U5498">
        <v>1</v>
      </c>
      <c r="V5498">
        <v>15</v>
      </c>
      <c r="X5498">
        <v>1099720</v>
      </c>
      <c r="Y5498" t="s">
        <v>122</v>
      </c>
      <c r="Z5498">
        <v>111</v>
      </c>
      <c r="AA5498" t="s">
        <v>123</v>
      </c>
      <c r="AB5498" t="s">
        <v>124</v>
      </c>
      <c r="AC5498">
        <v>405</v>
      </c>
    </row>
    <row r="5499" spans="1:29" x14ac:dyDescent="0.25">
      <c r="A5499">
        <v>345</v>
      </c>
      <c r="B5499">
        <v>345101</v>
      </c>
      <c r="C5499" t="s">
        <v>78</v>
      </c>
      <c r="D5499">
        <v>6150</v>
      </c>
      <c r="E5499">
        <v>85.76</v>
      </c>
      <c r="F5499" s="1">
        <v>42019</v>
      </c>
      <c r="G5499" t="s">
        <v>119</v>
      </c>
      <c r="H5499" t="s">
        <v>602</v>
      </c>
      <c r="I5499" t="s">
        <v>1295</v>
      </c>
      <c r="K5499">
        <v>302932</v>
      </c>
      <c r="L5499">
        <v>199282</v>
      </c>
      <c r="Q5499" t="s">
        <v>604</v>
      </c>
      <c r="U5499">
        <v>1</v>
      </c>
      <c r="V5499">
        <v>15</v>
      </c>
      <c r="X5499">
        <v>1099720</v>
      </c>
      <c r="Y5499" t="s">
        <v>122</v>
      </c>
      <c r="Z5499">
        <v>111</v>
      </c>
      <c r="AA5499" t="s">
        <v>123</v>
      </c>
      <c r="AB5499" t="s">
        <v>124</v>
      </c>
      <c r="AC5499">
        <v>406</v>
      </c>
    </row>
    <row r="5500" spans="1:29" x14ac:dyDescent="0.25">
      <c r="A5500">
        <v>345</v>
      </c>
      <c r="B5500">
        <v>345102</v>
      </c>
      <c r="C5500" t="s">
        <v>78</v>
      </c>
      <c r="D5500">
        <v>6150</v>
      </c>
      <c r="E5500">
        <v>171.52</v>
      </c>
      <c r="F5500" s="1">
        <v>42019</v>
      </c>
      <c r="G5500" t="s">
        <v>119</v>
      </c>
      <c r="H5500" t="s">
        <v>602</v>
      </c>
      <c r="I5500" t="s">
        <v>1296</v>
      </c>
      <c r="K5500">
        <v>302932</v>
      </c>
      <c r="L5500">
        <v>199282</v>
      </c>
      <c r="Q5500" t="s">
        <v>604</v>
      </c>
      <c r="U5500">
        <v>1</v>
      </c>
      <c r="V5500">
        <v>15</v>
      </c>
      <c r="X5500">
        <v>1099720</v>
      </c>
      <c r="Y5500" t="s">
        <v>122</v>
      </c>
      <c r="Z5500">
        <v>111</v>
      </c>
      <c r="AA5500" t="s">
        <v>123</v>
      </c>
      <c r="AB5500" t="s">
        <v>124</v>
      </c>
      <c r="AC5500">
        <v>407</v>
      </c>
    </row>
    <row r="5501" spans="1:29" x14ac:dyDescent="0.25">
      <c r="A5501">
        <v>345</v>
      </c>
      <c r="B5501">
        <v>345102</v>
      </c>
      <c r="C5501" t="s">
        <v>78</v>
      </c>
      <c r="D5501">
        <v>6150</v>
      </c>
      <c r="E5501">
        <v>85.76</v>
      </c>
      <c r="F5501" s="1">
        <v>42019</v>
      </c>
      <c r="G5501" t="s">
        <v>119</v>
      </c>
      <c r="H5501" t="s">
        <v>602</v>
      </c>
      <c r="I5501" t="s">
        <v>1297</v>
      </c>
      <c r="K5501">
        <v>302932</v>
      </c>
      <c r="L5501">
        <v>199282</v>
      </c>
      <c r="Q5501" t="s">
        <v>604</v>
      </c>
      <c r="U5501">
        <v>1</v>
      </c>
      <c r="V5501">
        <v>15</v>
      </c>
      <c r="X5501">
        <v>1099720</v>
      </c>
      <c r="Y5501" t="s">
        <v>122</v>
      </c>
      <c r="Z5501">
        <v>111</v>
      </c>
      <c r="AA5501" t="s">
        <v>123</v>
      </c>
      <c r="AB5501" t="s">
        <v>124</v>
      </c>
      <c r="AC5501">
        <v>408</v>
      </c>
    </row>
    <row r="5502" spans="1:29" x14ac:dyDescent="0.25">
      <c r="A5502">
        <v>345</v>
      </c>
      <c r="B5502">
        <v>345102</v>
      </c>
      <c r="C5502" t="s">
        <v>78</v>
      </c>
      <c r="D5502">
        <v>6150</v>
      </c>
      <c r="E5502">
        <v>171.52</v>
      </c>
      <c r="F5502" s="1">
        <v>42019</v>
      </c>
      <c r="G5502" t="s">
        <v>119</v>
      </c>
      <c r="H5502" t="s">
        <v>602</v>
      </c>
      <c r="I5502" t="s">
        <v>1298</v>
      </c>
      <c r="K5502">
        <v>302932</v>
      </c>
      <c r="L5502">
        <v>199282</v>
      </c>
      <c r="Q5502" t="s">
        <v>604</v>
      </c>
      <c r="U5502">
        <v>1</v>
      </c>
      <c r="V5502">
        <v>15</v>
      </c>
      <c r="X5502">
        <v>1099720</v>
      </c>
      <c r="Y5502" t="s">
        <v>122</v>
      </c>
      <c r="Z5502">
        <v>111</v>
      </c>
      <c r="AA5502" t="s">
        <v>123</v>
      </c>
      <c r="AB5502" t="s">
        <v>124</v>
      </c>
      <c r="AC5502">
        <v>409</v>
      </c>
    </row>
    <row r="5503" spans="1:29" x14ac:dyDescent="0.25">
      <c r="A5503">
        <v>345</v>
      </c>
      <c r="B5503">
        <v>345102</v>
      </c>
      <c r="C5503" t="s">
        <v>78</v>
      </c>
      <c r="D5503">
        <v>6150</v>
      </c>
      <c r="E5503">
        <v>257.27999999999997</v>
      </c>
      <c r="F5503" s="1">
        <v>42019</v>
      </c>
      <c r="G5503" t="s">
        <v>119</v>
      </c>
      <c r="H5503" t="s">
        <v>602</v>
      </c>
      <c r="I5503" t="s">
        <v>1299</v>
      </c>
      <c r="K5503">
        <v>302932</v>
      </c>
      <c r="L5503">
        <v>199282</v>
      </c>
      <c r="Q5503" t="s">
        <v>604</v>
      </c>
      <c r="U5503">
        <v>1</v>
      </c>
      <c r="V5503">
        <v>15</v>
      </c>
      <c r="X5503">
        <v>1099720</v>
      </c>
      <c r="Y5503" t="s">
        <v>122</v>
      </c>
      <c r="Z5503">
        <v>111</v>
      </c>
      <c r="AA5503" t="s">
        <v>123</v>
      </c>
      <c r="AB5503" t="s">
        <v>124</v>
      </c>
      <c r="AC5503">
        <v>410</v>
      </c>
    </row>
    <row r="5504" spans="1:29" x14ac:dyDescent="0.25">
      <c r="A5504">
        <v>345</v>
      </c>
      <c r="B5504">
        <v>345102</v>
      </c>
      <c r="C5504" t="s">
        <v>78</v>
      </c>
      <c r="D5504">
        <v>6150</v>
      </c>
      <c r="E5504">
        <v>85.76</v>
      </c>
      <c r="F5504" s="1">
        <v>42019</v>
      </c>
      <c r="G5504" t="s">
        <v>119</v>
      </c>
      <c r="H5504" t="s">
        <v>602</v>
      </c>
      <c r="I5504" t="s">
        <v>1300</v>
      </c>
      <c r="K5504">
        <v>302932</v>
      </c>
      <c r="L5504">
        <v>199282</v>
      </c>
      <c r="Q5504" t="s">
        <v>604</v>
      </c>
      <c r="U5504">
        <v>1</v>
      </c>
      <c r="V5504">
        <v>15</v>
      </c>
      <c r="X5504">
        <v>1099720</v>
      </c>
      <c r="Y5504" t="s">
        <v>122</v>
      </c>
      <c r="Z5504">
        <v>111</v>
      </c>
      <c r="AA5504" t="s">
        <v>123</v>
      </c>
      <c r="AB5504" t="s">
        <v>124</v>
      </c>
      <c r="AC5504">
        <v>411</v>
      </c>
    </row>
    <row r="5505" spans="1:29" x14ac:dyDescent="0.25">
      <c r="A5505">
        <v>345</v>
      </c>
      <c r="B5505">
        <v>345102</v>
      </c>
      <c r="C5505" t="s">
        <v>78</v>
      </c>
      <c r="D5505">
        <v>6150</v>
      </c>
      <c r="E5505">
        <v>85.76</v>
      </c>
      <c r="F5505" s="1">
        <v>42019</v>
      </c>
      <c r="G5505" t="s">
        <v>119</v>
      </c>
      <c r="H5505" t="s">
        <v>602</v>
      </c>
      <c r="I5505" t="s">
        <v>1301</v>
      </c>
      <c r="K5505">
        <v>302932</v>
      </c>
      <c r="L5505">
        <v>199282</v>
      </c>
      <c r="Q5505" t="s">
        <v>604</v>
      </c>
      <c r="U5505">
        <v>1</v>
      </c>
      <c r="V5505">
        <v>15</v>
      </c>
      <c r="X5505">
        <v>1099720</v>
      </c>
      <c r="Y5505" t="s">
        <v>122</v>
      </c>
      <c r="Z5505">
        <v>111</v>
      </c>
      <c r="AA5505" t="s">
        <v>123</v>
      </c>
      <c r="AB5505" t="s">
        <v>124</v>
      </c>
      <c r="AC5505">
        <v>412</v>
      </c>
    </row>
    <row r="5506" spans="1:29" x14ac:dyDescent="0.25">
      <c r="A5506">
        <v>345</v>
      </c>
      <c r="B5506">
        <v>345102</v>
      </c>
      <c r="C5506" t="s">
        <v>78</v>
      </c>
      <c r="D5506">
        <v>6150</v>
      </c>
      <c r="E5506">
        <v>85.76</v>
      </c>
      <c r="F5506" s="1">
        <v>42019</v>
      </c>
      <c r="G5506" t="s">
        <v>119</v>
      </c>
      <c r="H5506" t="s">
        <v>602</v>
      </c>
      <c r="I5506" t="s">
        <v>1302</v>
      </c>
      <c r="K5506">
        <v>302932</v>
      </c>
      <c r="L5506">
        <v>199282</v>
      </c>
      <c r="Q5506" t="s">
        <v>604</v>
      </c>
      <c r="U5506">
        <v>1</v>
      </c>
      <c r="V5506">
        <v>15</v>
      </c>
      <c r="X5506">
        <v>1099720</v>
      </c>
      <c r="Y5506" t="s">
        <v>122</v>
      </c>
      <c r="Z5506">
        <v>111</v>
      </c>
      <c r="AA5506" t="s">
        <v>123</v>
      </c>
      <c r="AB5506" t="s">
        <v>124</v>
      </c>
      <c r="AC5506">
        <v>413</v>
      </c>
    </row>
    <row r="5507" spans="1:29" x14ac:dyDescent="0.25">
      <c r="A5507">
        <v>345</v>
      </c>
      <c r="B5507">
        <v>345102</v>
      </c>
      <c r="C5507" t="s">
        <v>78</v>
      </c>
      <c r="D5507">
        <v>6150</v>
      </c>
      <c r="E5507">
        <v>85.76</v>
      </c>
      <c r="F5507" s="1">
        <v>42019</v>
      </c>
      <c r="G5507" t="s">
        <v>119</v>
      </c>
      <c r="H5507" t="s">
        <v>602</v>
      </c>
      <c r="I5507" t="s">
        <v>1303</v>
      </c>
      <c r="K5507">
        <v>302932</v>
      </c>
      <c r="L5507">
        <v>199282</v>
      </c>
      <c r="Q5507" t="s">
        <v>604</v>
      </c>
      <c r="U5507">
        <v>1</v>
      </c>
      <c r="V5507">
        <v>15</v>
      </c>
      <c r="X5507">
        <v>1099720</v>
      </c>
      <c r="Y5507" t="s">
        <v>122</v>
      </c>
      <c r="Z5507">
        <v>111</v>
      </c>
      <c r="AA5507" t="s">
        <v>123</v>
      </c>
      <c r="AB5507" t="s">
        <v>124</v>
      </c>
      <c r="AC5507">
        <v>414</v>
      </c>
    </row>
    <row r="5508" spans="1:29" x14ac:dyDescent="0.25">
      <c r="A5508">
        <v>345</v>
      </c>
      <c r="B5508">
        <v>345102</v>
      </c>
      <c r="C5508" t="s">
        <v>78</v>
      </c>
      <c r="D5508">
        <v>6150</v>
      </c>
      <c r="E5508">
        <v>171.52</v>
      </c>
      <c r="F5508" s="1">
        <v>42019</v>
      </c>
      <c r="G5508" t="s">
        <v>119</v>
      </c>
      <c r="H5508" t="s">
        <v>602</v>
      </c>
      <c r="I5508" t="s">
        <v>1304</v>
      </c>
      <c r="K5508">
        <v>302932</v>
      </c>
      <c r="L5508">
        <v>199282</v>
      </c>
      <c r="Q5508" t="s">
        <v>604</v>
      </c>
      <c r="U5508">
        <v>1</v>
      </c>
      <c r="V5508">
        <v>15</v>
      </c>
      <c r="X5508">
        <v>1099720</v>
      </c>
      <c r="Y5508" t="s">
        <v>122</v>
      </c>
      <c r="Z5508">
        <v>111</v>
      </c>
      <c r="AA5508" t="s">
        <v>123</v>
      </c>
      <c r="AB5508" t="s">
        <v>124</v>
      </c>
      <c r="AC5508">
        <v>415</v>
      </c>
    </row>
    <row r="5509" spans="1:29" x14ac:dyDescent="0.25">
      <c r="A5509">
        <v>345</v>
      </c>
      <c r="B5509">
        <v>345101</v>
      </c>
      <c r="C5509" t="s">
        <v>78</v>
      </c>
      <c r="D5509">
        <v>6150</v>
      </c>
      <c r="E5509">
        <v>-148.41999999999999</v>
      </c>
      <c r="F5509" s="1">
        <v>42019</v>
      </c>
      <c r="G5509" t="s">
        <v>119</v>
      </c>
      <c r="H5509" t="s">
        <v>602</v>
      </c>
      <c r="K5509">
        <v>302933</v>
      </c>
      <c r="L5509">
        <v>199282</v>
      </c>
      <c r="Q5509" t="s">
        <v>737</v>
      </c>
      <c r="U5509">
        <v>1</v>
      </c>
      <c r="V5509">
        <v>15</v>
      </c>
      <c r="X5509">
        <v>1099720</v>
      </c>
      <c r="Y5509" t="s">
        <v>122</v>
      </c>
      <c r="Z5509">
        <v>111</v>
      </c>
      <c r="AA5509" t="s">
        <v>123</v>
      </c>
      <c r="AB5509" t="s">
        <v>124</v>
      </c>
      <c r="AC5509">
        <v>466</v>
      </c>
    </row>
    <row r="5510" spans="1:29" x14ac:dyDescent="0.25">
      <c r="A5510">
        <v>345</v>
      </c>
      <c r="B5510">
        <v>345102</v>
      </c>
      <c r="C5510" t="s">
        <v>78</v>
      </c>
      <c r="D5510">
        <v>6150</v>
      </c>
      <c r="E5510">
        <v>-1309.5</v>
      </c>
      <c r="F5510" s="1">
        <v>42019</v>
      </c>
      <c r="G5510" t="s">
        <v>119</v>
      </c>
      <c r="H5510" t="s">
        <v>602</v>
      </c>
      <c r="K5510">
        <v>302933</v>
      </c>
      <c r="L5510">
        <v>199282</v>
      </c>
      <c r="Q5510" t="s">
        <v>737</v>
      </c>
      <c r="U5510">
        <v>1</v>
      </c>
      <c r="V5510">
        <v>15</v>
      </c>
      <c r="X5510">
        <v>1099720</v>
      </c>
      <c r="Y5510" t="s">
        <v>122</v>
      </c>
      <c r="Z5510">
        <v>111</v>
      </c>
      <c r="AA5510" t="s">
        <v>123</v>
      </c>
      <c r="AB5510" t="s">
        <v>124</v>
      </c>
      <c r="AC5510">
        <v>467</v>
      </c>
    </row>
    <row r="5511" spans="1:29" x14ac:dyDescent="0.25">
      <c r="A5511">
        <v>345</v>
      </c>
      <c r="B5511">
        <v>345102</v>
      </c>
      <c r="C5511" t="s">
        <v>78</v>
      </c>
      <c r="D5511">
        <v>6150</v>
      </c>
      <c r="E5511">
        <v>1753.59</v>
      </c>
      <c r="F5511" s="1">
        <v>42024</v>
      </c>
      <c r="G5511" t="s">
        <v>119</v>
      </c>
      <c r="H5511" t="s">
        <v>701</v>
      </c>
      <c r="I5511" t="s">
        <v>702</v>
      </c>
      <c r="K5511">
        <v>303017</v>
      </c>
      <c r="L5511">
        <v>200321</v>
      </c>
      <c r="Q5511" t="s">
        <v>703</v>
      </c>
      <c r="U5511">
        <v>1</v>
      </c>
      <c r="V5511">
        <v>15</v>
      </c>
      <c r="X5511">
        <v>1098821</v>
      </c>
      <c r="Y5511" t="s">
        <v>122</v>
      </c>
      <c r="Z5511">
        <v>357</v>
      </c>
      <c r="AA5511" t="s">
        <v>123</v>
      </c>
      <c r="AB5511" t="s">
        <v>124</v>
      </c>
      <c r="AC5511">
        <v>1103</v>
      </c>
    </row>
    <row r="5512" spans="1:29" x14ac:dyDescent="0.25">
      <c r="A5512">
        <v>345</v>
      </c>
      <c r="B5512">
        <v>345102</v>
      </c>
      <c r="C5512" t="s">
        <v>78</v>
      </c>
      <c r="D5512">
        <v>6150</v>
      </c>
      <c r="E5512">
        <v>1308.45</v>
      </c>
      <c r="F5512" s="1">
        <v>42024</v>
      </c>
      <c r="G5512" t="s">
        <v>119</v>
      </c>
      <c r="H5512" t="s">
        <v>701</v>
      </c>
      <c r="I5512" t="s">
        <v>702</v>
      </c>
      <c r="K5512">
        <v>303017</v>
      </c>
      <c r="L5512">
        <v>200321</v>
      </c>
      <c r="Q5512" t="s">
        <v>703</v>
      </c>
      <c r="U5512">
        <v>1</v>
      </c>
      <c r="V5512">
        <v>15</v>
      </c>
      <c r="X5512">
        <v>1098822</v>
      </c>
      <c r="Y5512" t="s">
        <v>122</v>
      </c>
      <c r="Z5512">
        <v>357</v>
      </c>
      <c r="AA5512" t="s">
        <v>123</v>
      </c>
      <c r="AB5512" t="s">
        <v>124</v>
      </c>
      <c r="AC5512">
        <v>1104</v>
      </c>
    </row>
    <row r="5513" spans="1:29" x14ac:dyDescent="0.25">
      <c r="A5513">
        <v>345</v>
      </c>
      <c r="B5513">
        <v>345102</v>
      </c>
      <c r="C5513" t="s">
        <v>78</v>
      </c>
      <c r="D5513">
        <v>6150</v>
      </c>
      <c r="E5513">
        <v>1801.1</v>
      </c>
      <c r="F5513" s="1">
        <v>42024</v>
      </c>
      <c r="G5513" t="s">
        <v>119</v>
      </c>
      <c r="H5513" t="s">
        <v>701</v>
      </c>
      <c r="I5513" t="s">
        <v>702</v>
      </c>
      <c r="K5513">
        <v>303017</v>
      </c>
      <c r="L5513">
        <v>200321</v>
      </c>
      <c r="Q5513" t="s">
        <v>703</v>
      </c>
      <c r="U5513">
        <v>1</v>
      </c>
      <c r="V5513">
        <v>15</v>
      </c>
      <c r="X5513">
        <v>1098824</v>
      </c>
      <c r="Y5513" t="s">
        <v>122</v>
      </c>
      <c r="Z5513">
        <v>357</v>
      </c>
      <c r="AA5513" t="s">
        <v>123</v>
      </c>
      <c r="AB5513" t="s">
        <v>124</v>
      </c>
      <c r="AC5513">
        <v>1105</v>
      </c>
    </row>
    <row r="5514" spans="1:29" x14ac:dyDescent="0.25">
      <c r="A5514">
        <v>345</v>
      </c>
      <c r="B5514">
        <v>345102</v>
      </c>
      <c r="C5514" t="s">
        <v>78</v>
      </c>
      <c r="D5514">
        <v>6150</v>
      </c>
      <c r="E5514">
        <v>2055.1999999999998</v>
      </c>
      <c r="F5514" s="1">
        <v>42024</v>
      </c>
      <c r="G5514" t="s">
        <v>119</v>
      </c>
      <c r="H5514" t="s">
        <v>701</v>
      </c>
      <c r="I5514" t="s">
        <v>702</v>
      </c>
      <c r="K5514">
        <v>303017</v>
      </c>
      <c r="L5514">
        <v>200321</v>
      </c>
      <c r="Q5514" t="s">
        <v>703</v>
      </c>
      <c r="U5514">
        <v>1</v>
      </c>
      <c r="V5514">
        <v>15</v>
      </c>
      <c r="X5514">
        <v>1098825</v>
      </c>
      <c r="Y5514" t="s">
        <v>122</v>
      </c>
      <c r="Z5514">
        <v>357</v>
      </c>
      <c r="AA5514" t="s">
        <v>123</v>
      </c>
      <c r="AB5514" t="s">
        <v>124</v>
      </c>
      <c r="AC5514">
        <v>1106</v>
      </c>
    </row>
    <row r="5515" spans="1:29" x14ac:dyDescent="0.25">
      <c r="A5515">
        <v>345</v>
      </c>
      <c r="B5515">
        <v>345101</v>
      </c>
      <c r="C5515" t="s">
        <v>78</v>
      </c>
      <c r="D5515">
        <v>6150</v>
      </c>
      <c r="E5515">
        <v>1573.8</v>
      </c>
      <c r="F5515" s="1">
        <v>42024</v>
      </c>
      <c r="G5515" t="s">
        <v>119</v>
      </c>
      <c r="H5515" t="s">
        <v>701</v>
      </c>
      <c r="I5515" t="s">
        <v>702</v>
      </c>
      <c r="K5515">
        <v>303017</v>
      </c>
      <c r="L5515">
        <v>200321</v>
      </c>
      <c r="Q5515" t="s">
        <v>703</v>
      </c>
      <c r="U5515">
        <v>1</v>
      </c>
      <c r="V5515">
        <v>15</v>
      </c>
      <c r="X5515">
        <v>1098828</v>
      </c>
      <c r="Y5515" t="s">
        <v>122</v>
      </c>
      <c r="Z5515">
        <v>357</v>
      </c>
      <c r="AA5515" t="s">
        <v>123</v>
      </c>
      <c r="AB5515" t="s">
        <v>124</v>
      </c>
      <c r="AC5515">
        <v>1107</v>
      </c>
    </row>
    <row r="5516" spans="1:29" x14ac:dyDescent="0.25">
      <c r="A5516">
        <v>345</v>
      </c>
      <c r="B5516">
        <v>345102</v>
      </c>
      <c r="C5516" t="s">
        <v>78</v>
      </c>
      <c r="D5516">
        <v>6150</v>
      </c>
      <c r="E5516">
        <v>1637.44</v>
      </c>
      <c r="F5516" s="1">
        <v>42024</v>
      </c>
      <c r="G5516" t="s">
        <v>119</v>
      </c>
      <c r="H5516" t="s">
        <v>701</v>
      </c>
      <c r="I5516" t="s">
        <v>702</v>
      </c>
      <c r="K5516">
        <v>303017</v>
      </c>
      <c r="L5516">
        <v>200321</v>
      </c>
      <c r="Q5516" t="s">
        <v>703</v>
      </c>
      <c r="U5516">
        <v>1</v>
      </c>
      <c r="V5516">
        <v>15</v>
      </c>
      <c r="X5516">
        <v>1098942</v>
      </c>
      <c r="Y5516" t="s">
        <v>122</v>
      </c>
      <c r="Z5516">
        <v>357</v>
      </c>
      <c r="AA5516" t="s">
        <v>123</v>
      </c>
      <c r="AB5516" t="s">
        <v>124</v>
      </c>
      <c r="AC5516">
        <v>1210</v>
      </c>
    </row>
    <row r="5517" spans="1:29" x14ac:dyDescent="0.25">
      <c r="A5517">
        <v>345</v>
      </c>
      <c r="B5517">
        <v>345102</v>
      </c>
      <c r="C5517" t="s">
        <v>78</v>
      </c>
      <c r="D5517">
        <v>6150</v>
      </c>
      <c r="E5517">
        <v>1232.8</v>
      </c>
      <c r="F5517" s="1">
        <v>42024</v>
      </c>
      <c r="G5517" t="s">
        <v>119</v>
      </c>
      <c r="H5517" t="s">
        <v>701</v>
      </c>
      <c r="I5517" t="s">
        <v>702</v>
      </c>
      <c r="K5517">
        <v>303017</v>
      </c>
      <c r="L5517">
        <v>200321</v>
      </c>
      <c r="Q5517" t="s">
        <v>703</v>
      </c>
      <c r="U5517">
        <v>1</v>
      </c>
      <c r="V5517">
        <v>15</v>
      </c>
      <c r="X5517">
        <v>1099394</v>
      </c>
      <c r="Y5517" t="s">
        <v>122</v>
      </c>
      <c r="Z5517">
        <v>357</v>
      </c>
      <c r="AA5517" t="s">
        <v>123</v>
      </c>
      <c r="AB5517" t="s">
        <v>124</v>
      </c>
      <c r="AC5517">
        <v>1718</v>
      </c>
    </row>
    <row r="5518" spans="1:29" x14ac:dyDescent="0.25">
      <c r="A5518">
        <v>345</v>
      </c>
      <c r="B5518">
        <v>345102</v>
      </c>
      <c r="C5518" t="s">
        <v>78</v>
      </c>
      <c r="D5518">
        <v>6150</v>
      </c>
      <c r="E5518">
        <v>1325.91</v>
      </c>
      <c r="F5518" s="1">
        <v>42024</v>
      </c>
      <c r="G5518" t="s">
        <v>119</v>
      </c>
      <c r="H5518" t="s">
        <v>701</v>
      </c>
      <c r="I5518" t="s">
        <v>702</v>
      </c>
      <c r="K5518">
        <v>303017</v>
      </c>
      <c r="L5518">
        <v>200321</v>
      </c>
      <c r="Q5518" t="s">
        <v>703</v>
      </c>
      <c r="U5518">
        <v>1</v>
      </c>
      <c r="V5518">
        <v>15</v>
      </c>
      <c r="X5518">
        <v>1099689</v>
      </c>
      <c r="Y5518" t="s">
        <v>122</v>
      </c>
      <c r="Z5518">
        <v>357</v>
      </c>
      <c r="AA5518" t="s">
        <v>123</v>
      </c>
      <c r="AB5518" t="s">
        <v>124</v>
      </c>
      <c r="AC5518">
        <v>2428</v>
      </c>
    </row>
    <row r="5519" spans="1:29" x14ac:dyDescent="0.25">
      <c r="A5519">
        <v>345</v>
      </c>
      <c r="B5519">
        <v>345101</v>
      </c>
      <c r="C5519" t="s">
        <v>78</v>
      </c>
      <c r="D5519">
        <v>6150</v>
      </c>
      <c r="E5519">
        <v>1112.1300000000001</v>
      </c>
      <c r="F5519" s="1">
        <v>42024</v>
      </c>
      <c r="G5519" t="s">
        <v>119</v>
      </c>
      <c r="H5519" t="s">
        <v>701</v>
      </c>
      <c r="I5519" t="s">
        <v>702</v>
      </c>
      <c r="K5519">
        <v>303017</v>
      </c>
      <c r="L5519">
        <v>200321</v>
      </c>
      <c r="Q5519" t="s">
        <v>703</v>
      </c>
      <c r="U5519">
        <v>1</v>
      </c>
      <c r="V5519">
        <v>15</v>
      </c>
      <c r="X5519">
        <v>1099936</v>
      </c>
      <c r="Y5519" t="s">
        <v>122</v>
      </c>
      <c r="Z5519">
        <v>357</v>
      </c>
      <c r="AA5519" t="s">
        <v>123</v>
      </c>
      <c r="AB5519" t="s">
        <v>124</v>
      </c>
      <c r="AC5519">
        <v>2589</v>
      </c>
    </row>
    <row r="5520" spans="1:29" x14ac:dyDescent="0.25">
      <c r="A5520">
        <v>345</v>
      </c>
      <c r="B5520">
        <v>345102</v>
      </c>
      <c r="C5520" t="s">
        <v>78</v>
      </c>
      <c r="D5520">
        <v>6150</v>
      </c>
      <c r="E5520">
        <v>74.099999999999994</v>
      </c>
      <c r="F5520" s="1">
        <v>42024</v>
      </c>
      <c r="G5520" t="s">
        <v>119</v>
      </c>
      <c r="H5520" t="s">
        <v>602</v>
      </c>
      <c r="I5520" t="s">
        <v>1305</v>
      </c>
      <c r="K5520">
        <v>303019</v>
      </c>
      <c r="L5520">
        <v>200334</v>
      </c>
      <c r="Q5520" t="s">
        <v>604</v>
      </c>
      <c r="U5520">
        <v>1</v>
      </c>
      <c r="V5520">
        <v>15</v>
      </c>
      <c r="X5520">
        <v>1098821</v>
      </c>
      <c r="Y5520" t="s">
        <v>122</v>
      </c>
      <c r="Z5520">
        <v>112</v>
      </c>
      <c r="AA5520" t="s">
        <v>123</v>
      </c>
      <c r="AB5520" t="s">
        <v>124</v>
      </c>
      <c r="AC5520">
        <v>180</v>
      </c>
    </row>
    <row r="5521" spans="1:29" x14ac:dyDescent="0.25">
      <c r="A5521">
        <v>345</v>
      </c>
      <c r="B5521">
        <v>345102</v>
      </c>
      <c r="C5521" t="s">
        <v>78</v>
      </c>
      <c r="D5521">
        <v>6150</v>
      </c>
      <c r="E5521">
        <v>74.099999999999994</v>
      </c>
      <c r="F5521" s="1">
        <v>42024</v>
      </c>
      <c r="G5521" t="s">
        <v>119</v>
      </c>
      <c r="H5521" t="s">
        <v>602</v>
      </c>
      <c r="I5521" t="s">
        <v>1306</v>
      </c>
      <c r="K5521">
        <v>303019</v>
      </c>
      <c r="L5521">
        <v>200334</v>
      </c>
      <c r="Q5521" t="s">
        <v>604</v>
      </c>
      <c r="U5521">
        <v>1</v>
      </c>
      <c r="V5521">
        <v>15</v>
      </c>
      <c r="X5521">
        <v>1098821</v>
      </c>
      <c r="Y5521" t="s">
        <v>122</v>
      </c>
      <c r="Z5521">
        <v>112</v>
      </c>
      <c r="AA5521" t="s">
        <v>123</v>
      </c>
      <c r="AB5521" t="s">
        <v>124</v>
      </c>
      <c r="AC5521">
        <v>181</v>
      </c>
    </row>
    <row r="5522" spans="1:29" x14ac:dyDescent="0.25">
      <c r="A5522">
        <v>345</v>
      </c>
      <c r="B5522">
        <v>345102</v>
      </c>
      <c r="C5522" t="s">
        <v>78</v>
      </c>
      <c r="D5522">
        <v>6150</v>
      </c>
      <c r="E5522">
        <v>185.25</v>
      </c>
      <c r="F5522" s="1">
        <v>42024</v>
      </c>
      <c r="G5522" t="s">
        <v>119</v>
      </c>
      <c r="H5522" t="s">
        <v>602</v>
      </c>
      <c r="I5522" t="s">
        <v>1307</v>
      </c>
      <c r="K5522">
        <v>303019</v>
      </c>
      <c r="L5522">
        <v>200334</v>
      </c>
      <c r="Q5522" t="s">
        <v>604</v>
      </c>
      <c r="U5522">
        <v>1</v>
      </c>
      <c r="V5522">
        <v>15</v>
      </c>
      <c r="X5522">
        <v>1098821</v>
      </c>
      <c r="Y5522" t="s">
        <v>122</v>
      </c>
      <c r="Z5522">
        <v>112</v>
      </c>
      <c r="AA5522" t="s">
        <v>123</v>
      </c>
      <c r="AB5522" t="s">
        <v>124</v>
      </c>
      <c r="AC5522">
        <v>182</v>
      </c>
    </row>
    <row r="5523" spans="1:29" x14ac:dyDescent="0.25">
      <c r="A5523">
        <v>345</v>
      </c>
      <c r="B5523">
        <v>345102</v>
      </c>
      <c r="C5523" t="s">
        <v>78</v>
      </c>
      <c r="D5523">
        <v>6150</v>
      </c>
      <c r="E5523">
        <v>74.099999999999994</v>
      </c>
      <c r="F5523" s="1">
        <v>42024</v>
      </c>
      <c r="G5523" t="s">
        <v>119</v>
      </c>
      <c r="H5523" t="s">
        <v>602</v>
      </c>
      <c r="I5523" t="s">
        <v>1308</v>
      </c>
      <c r="K5523">
        <v>303019</v>
      </c>
      <c r="L5523">
        <v>200334</v>
      </c>
      <c r="Q5523" t="s">
        <v>604</v>
      </c>
      <c r="U5523">
        <v>1</v>
      </c>
      <c r="V5523">
        <v>15</v>
      </c>
      <c r="X5523">
        <v>1098821</v>
      </c>
      <c r="Y5523" t="s">
        <v>122</v>
      </c>
      <c r="Z5523">
        <v>112</v>
      </c>
      <c r="AA5523" t="s">
        <v>123</v>
      </c>
      <c r="AB5523" t="s">
        <v>124</v>
      </c>
      <c r="AC5523">
        <v>183</v>
      </c>
    </row>
    <row r="5524" spans="1:29" x14ac:dyDescent="0.25">
      <c r="A5524">
        <v>345</v>
      </c>
      <c r="B5524">
        <v>345102</v>
      </c>
      <c r="C5524" t="s">
        <v>78</v>
      </c>
      <c r="D5524">
        <v>6150</v>
      </c>
      <c r="E5524">
        <v>74.099999999999994</v>
      </c>
      <c r="F5524" s="1">
        <v>42024</v>
      </c>
      <c r="G5524" t="s">
        <v>119</v>
      </c>
      <c r="H5524" t="s">
        <v>602</v>
      </c>
      <c r="I5524" t="s">
        <v>1309</v>
      </c>
      <c r="K5524">
        <v>303019</v>
      </c>
      <c r="L5524">
        <v>200334</v>
      </c>
      <c r="Q5524" t="s">
        <v>604</v>
      </c>
      <c r="U5524">
        <v>1</v>
      </c>
      <c r="V5524">
        <v>15</v>
      </c>
      <c r="X5524">
        <v>1098821</v>
      </c>
      <c r="Y5524" t="s">
        <v>122</v>
      </c>
      <c r="Z5524">
        <v>112</v>
      </c>
      <c r="AA5524" t="s">
        <v>123</v>
      </c>
      <c r="AB5524" t="s">
        <v>124</v>
      </c>
      <c r="AC5524">
        <v>184</v>
      </c>
    </row>
    <row r="5525" spans="1:29" x14ac:dyDescent="0.25">
      <c r="A5525">
        <v>345</v>
      </c>
      <c r="B5525">
        <v>345102</v>
      </c>
      <c r="C5525" t="s">
        <v>78</v>
      </c>
      <c r="D5525">
        <v>6150</v>
      </c>
      <c r="E5525">
        <v>79.92</v>
      </c>
      <c r="F5525" s="1">
        <v>42024</v>
      </c>
      <c r="G5525" t="s">
        <v>119</v>
      </c>
      <c r="H5525" t="s">
        <v>602</v>
      </c>
      <c r="I5525" t="s">
        <v>1310</v>
      </c>
      <c r="K5525">
        <v>303019</v>
      </c>
      <c r="L5525">
        <v>200334</v>
      </c>
      <c r="Q5525" t="s">
        <v>604</v>
      </c>
      <c r="U5525">
        <v>1</v>
      </c>
      <c r="V5525">
        <v>15</v>
      </c>
      <c r="X5525">
        <v>1098822</v>
      </c>
      <c r="Y5525" t="s">
        <v>122</v>
      </c>
      <c r="Z5525">
        <v>112</v>
      </c>
      <c r="AA5525" t="s">
        <v>123</v>
      </c>
      <c r="AB5525" t="s">
        <v>124</v>
      </c>
      <c r="AC5525">
        <v>185</v>
      </c>
    </row>
    <row r="5526" spans="1:29" x14ac:dyDescent="0.25">
      <c r="A5526">
        <v>345</v>
      </c>
      <c r="B5526">
        <v>345102</v>
      </c>
      <c r="C5526" t="s">
        <v>78</v>
      </c>
      <c r="D5526">
        <v>6150</v>
      </c>
      <c r="E5526">
        <v>39.96</v>
      </c>
      <c r="F5526" s="1">
        <v>42024</v>
      </c>
      <c r="G5526" t="s">
        <v>119</v>
      </c>
      <c r="H5526" t="s">
        <v>602</v>
      </c>
      <c r="I5526" t="s">
        <v>1311</v>
      </c>
      <c r="K5526">
        <v>303019</v>
      </c>
      <c r="L5526">
        <v>200334</v>
      </c>
      <c r="Q5526" t="s">
        <v>604</v>
      </c>
      <c r="U5526">
        <v>1</v>
      </c>
      <c r="V5526">
        <v>15</v>
      </c>
      <c r="X5526">
        <v>1098822</v>
      </c>
      <c r="Y5526" t="s">
        <v>122</v>
      </c>
      <c r="Z5526">
        <v>112</v>
      </c>
      <c r="AA5526" t="s">
        <v>123</v>
      </c>
      <c r="AB5526" t="s">
        <v>124</v>
      </c>
      <c r="AC5526">
        <v>186</v>
      </c>
    </row>
    <row r="5527" spans="1:29" x14ac:dyDescent="0.25">
      <c r="A5527">
        <v>345</v>
      </c>
      <c r="B5527">
        <v>345102</v>
      </c>
      <c r="C5527" t="s">
        <v>78</v>
      </c>
      <c r="D5527">
        <v>6150</v>
      </c>
      <c r="E5527">
        <v>37.049999999999997</v>
      </c>
      <c r="F5527" s="1">
        <v>42024</v>
      </c>
      <c r="G5527" t="s">
        <v>119</v>
      </c>
      <c r="H5527" t="s">
        <v>602</v>
      </c>
      <c r="I5527" t="s">
        <v>1312</v>
      </c>
      <c r="K5527">
        <v>303019</v>
      </c>
      <c r="L5527">
        <v>200334</v>
      </c>
      <c r="Q5527" t="s">
        <v>604</v>
      </c>
      <c r="U5527">
        <v>1</v>
      </c>
      <c r="V5527">
        <v>15</v>
      </c>
      <c r="X5527">
        <v>1098824</v>
      </c>
      <c r="Y5527" t="s">
        <v>122</v>
      </c>
      <c r="Z5527">
        <v>112</v>
      </c>
      <c r="AA5527" t="s">
        <v>123</v>
      </c>
      <c r="AB5527" t="s">
        <v>124</v>
      </c>
      <c r="AC5527">
        <v>187</v>
      </c>
    </row>
    <row r="5528" spans="1:29" x14ac:dyDescent="0.25">
      <c r="A5528">
        <v>345</v>
      </c>
      <c r="B5528">
        <v>345102</v>
      </c>
      <c r="C5528" t="s">
        <v>78</v>
      </c>
      <c r="D5528">
        <v>6150</v>
      </c>
      <c r="E5528">
        <v>222.3</v>
      </c>
      <c r="F5528" s="1">
        <v>42024</v>
      </c>
      <c r="G5528" t="s">
        <v>119</v>
      </c>
      <c r="H5528" t="s">
        <v>602</v>
      </c>
      <c r="I5528" t="s">
        <v>1313</v>
      </c>
      <c r="K5528">
        <v>303019</v>
      </c>
      <c r="L5528">
        <v>200334</v>
      </c>
      <c r="Q5528" t="s">
        <v>604</v>
      </c>
      <c r="U5528">
        <v>1</v>
      </c>
      <c r="V5528">
        <v>15</v>
      </c>
      <c r="X5528">
        <v>1098824</v>
      </c>
      <c r="Y5528" t="s">
        <v>122</v>
      </c>
      <c r="Z5528">
        <v>112</v>
      </c>
      <c r="AA5528" t="s">
        <v>123</v>
      </c>
      <c r="AB5528" t="s">
        <v>124</v>
      </c>
      <c r="AC5528">
        <v>188</v>
      </c>
    </row>
    <row r="5529" spans="1:29" x14ac:dyDescent="0.25">
      <c r="A5529">
        <v>345</v>
      </c>
      <c r="B5529">
        <v>345102</v>
      </c>
      <c r="C5529" t="s">
        <v>78</v>
      </c>
      <c r="D5529">
        <v>6150</v>
      </c>
      <c r="E5529">
        <v>74.099999999999994</v>
      </c>
      <c r="F5529" s="1">
        <v>42024</v>
      </c>
      <c r="G5529" t="s">
        <v>119</v>
      </c>
      <c r="H5529" t="s">
        <v>602</v>
      </c>
      <c r="I5529" t="s">
        <v>1314</v>
      </c>
      <c r="K5529">
        <v>303019</v>
      </c>
      <c r="L5529">
        <v>200334</v>
      </c>
      <c r="Q5529" t="s">
        <v>604</v>
      </c>
      <c r="U5529">
        <v>1</v>
      </c>
      <c r="V5529">
        <v>15</v>
      </c>
      <c r="X5529">
        <v>1098824</v>
      </c>
      <c r="Y5529" t="s">
        <v>122</v>
      </c>
      <c r="Z5529">
        <v>112</v>
      </c>
      <c r="AA5529" t="s">
        <v>123</v>
      </c>
      <c r="AB5529" t="s">
        <v>124</v>
      </c>
      <c r="AC5529">
        <v>189</v>
      </c>
    </row>
    <row r="5530" spans="1:29" x14ac:dyDescent="0.25">
      <c r="A5530">
        <v>345</v>
      </c>
      <c r="B5530">
        <v>345102</v>
      </c>
      <c r="C5530" t="s">
        <v>78</v>
      </c>
      <c r="D5530">
        <v>6150</v>
      </c>
      <c r="E5530">
        <v>37.049999999999997</v>
      </c>
      <c r="F5530" s="1">
        <v>42024</v>
      </c>
      <c r="G5530" t="s">
        <v>119</v>
      </c>
      <c r="H5530" t="s">
        <v>602</v>
      </c>
      <c r="I5530" t="s">
        <v>1315</v>
      </c>
      <c r="K5530">
        <v>303019</v>
      </c>
      <c r="L5530">
        <v>200334</v>
      </c>
      <c r="Q5530" t="s">
        <v>604</v>
      </c>
      <c r="U5530">
        <v>1</v>
      </c>
      <c r="V5530">
        <v>15</v>
      </c>
      <c r="X5530">
        <v>1098825</v>
      </c>
      <c r="Y5530" t="s">
        <v>122</v>
      </c>
      <c r="Z5530">
        <v>112</v>
      </c>
      <c r="AA5530" t="s">
        <v>123</v>
      </c>
      <c r="AB5530" t="s">
        <v>124</v>
      </c>
      <c r="AC5530">
        <v>190</v>
      </c>
    </row>
    <row r="5531" spans="1:29" x14ac:dyDescent="0.25">
      <c r="A5531">
        <v>345</v>
      </c>
      <c r="B5531">
        <v>345102</v>
      </c>
      <c r="C5531" t="s">
        <v>78</v>
      </c>
      <c r="D5531">
        <v>6150</v>
      </c>
      <c r="E5531">
        <v>74.099999999999994</v>
      </c>
      <c r="F5531" s="1">
        <v>42024</v>
      </c>
      <c r="G5531" t="s">
        <v>119</v>
      </c>
      <c r="H5531" t="s">
        <v>602</v>
      </c>
      <c r="I5531" t="s">
        <v>1316</v>
      </c>
      <c r="K5531">
        <v>303019</v>
      </c>
      <c r="L5531">
        <v>200334</v>
      </c>
      <c r="Q5531" t="s">
        <v>604</v>
      </c>
      <c r="U5531">
        <v>1</v>
      </c>
      <c r="V5531">
        <v>15</v>
      </c>
      <c r="X5531">
        <v>1098825</v>
      </c>
      <c r="Y5531" t="s">
        <v>122</v>
      </c>
      <c r="Z5531">
        <v>112</v>
      </c>
      <c r="AA5531" t="s">
        <v>123</v>
      </c>
      <c r="AB5531" t="s">
        <v>124</v>
      </c>
      <c r="AC5531">
        <v>191</v>
      </c>
    </row>
    <row r="5532" spans="1:29" x14ac:dyDescent="0.25">
      <c r="A5532">
        <v>345</v>
      </c>
      <c r="B5532">
        <v>345102</v>
      </c>
      <c r="C5532" t="s">
        <v>78</v>
      </c>
      <c r="D5532">
        <v>6150</v>
      </c>
      <c r="E5532">
        <v>74.099999999999994</v>
      </c>
      <c r="F5532" s="1">
        <v>42024</v>
      </c>
      <c r="G5532" t="s">
        <v>119</v>
      </c>
      <c r="H5532" t="s">
        <v>602</v>
      </c>
      <c r="I5532" t="s">
        <v>1317</v>
      </c>
      <c r="K5532">
        <v>303019</v>
      </c>
      <c r="L5532">
        <v>200334</v>
      </c>
      <c r="Q5532" t="s">
        <v>604</v>
      </c>
      <c r="U5532">
        <v>1</v>
      </c>
      <c r="V5532">
        <v>15</v>
      </c>
      <c r="X5532">
        <v>1098825</v>
      </c>
      <c r="Y5532" t="s">
        <v>122</v>
      </c>
      <c r="Z5532">
        <v>112</v>
      </c>
      <c r="AA5532" t="s">
        <v>123</v>
      </c>
      <c r="AB5532" t="s">
        <v>124</v>
      </c>
      <c r="AC5532">
        <v>192</v>
      </c>
    </row>
    <row r="5533" spans="1:29" x14ac:dyDescent="0.25">
      <c r="A5533">
        <v>345</v>
      </c>
      <c r="B5533">
        <v>345102</v>
      </c>
      <c r="C5533" t="s">
        <v>78</v>
      </c>
      <c r="D5533">
        <v>6150</v>
      </c>
      <c r="E5533">
        <v>148.19999999999999</v>
      </c>
      <c r="F5533" s="1">
        <v>42024</v>
      </c>
      <c r="G5533" t="s">
        <v>119</v>
      </c>
      <c r="H5533" t="s">
        <v>602</v>
      </c>
      <c r="I5533" t="s">
        <v>1318</v>
      </c>
      <c r="K5533">
        <v>303019</v>
      </c>
      <c r="L5533">
        <v>200334</v>
      </c>
      <c r="Q5533" t="s">
        <v>604</v>
      </c>
      <c r="U5533">
        <v>1</v>
      </c>
      <c r="V5533">
        <v>15</v>
      </c>
      <c r="X5533">
        <v>1098825</v>
      </c>
      <c r="Y5533" t="s">
        <v>122</v>
      </c>
      <c r="Z5533">
        <v>112</v>
      </c>
      <c r="AA5533" t="s">
        <v>123</v>
      </c>
      <c r="AB5533" t="s">
        <v>124</v>
      </c>
      <c r="AC5533">
        <v>193</v>
      </c>
    </row>
    <row r="5534" spans="1:29" x14ac:dyDescent="0.25">
      <c r="A5534">
        <v>345</v>
      </c>
      <c r="B5534">
        <v>345102</v>
      </c>
      <c r="C5534" t="s">
        <v>78</v>
      </c>
      <c r="D5534">
        <v>6150</v>
      </c>
      <c r="E5534">
        <v>74.099999999999994</v>
      </c>
      <c r="F5534" s="1">
        <v>42024</v>
      </c>
      <c r="G5534" t="s">
        <v>119</v>
      </c>
      <c r="H5534" t="s">
        <v>602</v>
      </c>
      <c r="I5534" t="s">
        <v>1319</v>
      </c>
      <c r="K5534">
        <v>303019</v>
      </c>
      <c r="L5534">
        <v>200334</v>
      </c>
      <c r="Q5534" t="s">
        <v>604</v>
      </c>
      <c r="U5534">
        <v>1</v>
      </c>
      <c r="V5534">
        <v>15</v>
      </c>
      <c r="X5534">
        <v>1098825</v>
      </c>
      <c r="Y5534" t="s">
        <v>122</v>
      </c>
      <c r="Z5534">
        <v>112</v>
      </c>
      <c r="AA5534" t="s">
        <v>123</v>
      </c>
      <c r="AB5534" t="s">
        <v>124</v>
      </c>
      <c r="AC5534">
        <v>194</v>
      </c>
    </row>
    <row r="5535" spans="1:29" x14ac:dyDescent="0.25">
      <c r="A5535">
        <v>345</v>
      </c>
      <c r="B5535">
        <v>345102</v>
      </c>
      <c r="C5535" t="s">
        <v>78</v>
      </c>
      <c r="D5535">
        <v>6150</v>
      </c>
      <c r="E5535">
        <v>74.099999999999994</v>
      </c>
      <c r="F5535" s="1">
        <v>42024</v>
      </c>
      <c r="G5535" t="s">
        <v>119</v>
      </c>
      <c r="H5535" t="s">
        <v>602</v>
      </c>
      <c r="I5535" t="s">
        <v>1320</v>
      </c>
      <c r="K5535">
        <v>303019</v>
      </c>
      <c r="L5535">
        <v>200334</v>
      </c>
      <c r="Q5535" t="s">
        <v>604</v>
      </c>
      <c r="U5535">
        <v>1</v>
      </c>
      <c r="V5535">
        <v>15</v>
      </c>
      <c r="X5535">
        <v>1098825</v>
      </c>
      <c r="Y5535" t="s">
        <v>122</v>
      </c>
      <c r="Z5535">
        <v>112</v>
      </c>
      <c r="AA5535" t="s">
        <v>123</v>
      </c>
      <c r="AB5535" t="s">
        <v>124</v>
      </c>
      <c r="AC5535">
        <v>195</v>
      </c>
    </row>
    <row r="5536" spans="1:29" x14ac:dyDescent="0.25">
      <c r="A5536">
        <v>345</v>
      </c>
      <c r="B5536">
        <v>345102</v>
      </c>
      <c r="C5536" t="s">
        <v>78</v>
      </c>
      <c r="D5536">
        <v>6150</v>
      </c>
      <c r="E5536">
        <v>185.25</v>
      </c>
      <c r="F5536" s="1">
        <v>42024</v>
      </c>
      <c r="G5536" t="s">
        <v>119</v>
      </c>
      <c r="H5536" t="s">
        <v>602</v>
      </c>
      <c r="I5536" t="s">
        <v>1321</v>
      </c>
      <c r="K5536">
        <v>303019</v>
      </c>
      <c r="L5536">
        <v>200334</v>
      </c>
      <c r="Q5536" t="s">
        <v>604</v>
      </c>
      <c r="U5536">
        <v>1</v>
      </c>
      <c r="V5536">
        <v>15</v>
      </c>
      <c r="X5536">
        <v>1098825</v>
      </c>
      <c r="Y5536" t="s">
        <v>122</v>
      </c>
      <c r="Z5536">
        <v>112</v>
      </c>
      <c r="AA5536" t="s">
        <v>123</v>
      </c>
      <c r="AB5536" t="s">
        <v>124</v>
      </c>
      <c r="AC5536">
        <v>196</v>
      </c>
    </row>
    <row r="5537" spans="1:29" x14ac:dyDescent="0.25">
      <c r="A5537">
        <v>345</v>
      </c>
      <c r="B5537">
        <v>345102</v>
      </c>
      <c r="C5537" t="s">
        <v>78</v>
      </c>
      <c r="D5537">
        <v>6150</v>
      </c>
      <c r="E5537">
        <v>37.049999999999997</v>
      </c>
      <c r="F5537" s="1">
        <v>42024</v>
      </c>
      <c r="G5537" t="s">
        <v>119</v>
      </c>
      <c r="H5537" t="s">
        <v>602</v>
      </c>
      <c r="I5537" t="s">
        <v>1322</v>
      </c>
      <c r="K5537">
        <v>303019</v>
      </c>
      <c r="L5537">
        <v>200334</v>
      </c>
      <c r="Q5537" t="s">
        <v>604</v>
      </c>
      <c r="U5537">
        <v>1</v>
      </c>
      <c r="V5537">
        <v>15</v>
      </c>
      <c r="X5537">
        <v>1099394</v>
      </c>
      <c r="Y5537" t="s">
        <v>122</v>
      </c>
      <c r="Z5537">
        <v>112</v>
      </c>
      <c r="AA5537" t="s">
        <v>123</v>
      </c>
      <c r="AB5537" t="s">
        <v>124</v>
      </c>
      <c r="AC5537">
        <v>406</v>
      </c>
    </row>
    <row r="5538" spans="1:29" x14ac:dyDescent="0.25">
      <c r="A5538">
        <v>345</v>
      </c>
      <c r="B5538">
        <v>345102</v>
      </c>
      <c r="C5538" t="s">
        <v>78</v>
      </c>
      <c r="D5538">
        <v>6150</v>
      </c>
      <c r="E5538">
        <v>222.3</v>
      </c>
      <c r="F5538" s="1">
        <v>42024</v>
      </c>
      <c r="G5538" t="s">
        <v>119</v>
      </c>
      <c r="H5538" t="s">
        <v>602</v>
      </c>
      <c r="I5538" t="s">
        <v>1323</v>
      </c>
      <c r="K5538">
        <v>303019</v>
      </c>
      <c r="L5538">
        <v>200334</v>
      </c>
      <c r="Q5538" t="s">
        <v>604</v>
      </c>
      <c r="U5538">
        <v>1</v>
      </c>
      <c r="V5538">
        <v>15</v>
      </c>
      <c r="X5538">
        <v>1099394</v>
      </c>
      <c r="Y5538" t="s">
        <v>122</v>
      </c>
      <c r="Z5538">
        <v>112</v>
      </c>
      <c r="AA5538" t="s">
        <v>123</v>
      </c>
      <c r="AB5538" t="s">
        <v>124</v>
      </c>
      <c r="AC5538">
        <v>407</v>
      </c>
    </row>
    <row r="5539" spans="1:29" x14ac:dyDescent="0.25">
      <c r="A5539">
        <v>345</v>
      </c>
      <c r="B5539">
        <v>345102</v>
      </c>
      <c r="C5539" t="s">
        <v>78</v>
      </c>
      <c r="D5539">
        <v>6150</v>
      </c>
      <c r="E5539">
        <v>74.099999999999994</v>
      </c>
      <c r="F5539" s="1">
        <v>42024</v>
      </c>
      <c r="G5539" t="s">
        <v>119</v>
      </c>
      <c r="H5539" t="s">
        <v>602</v>
      </c>
      <c r="I5539" t="s">
        <v>1324</v>
      </c>
      <c r="K5539">
        <v>303019</v>
      </c>
      <c r="L5539">
        <v>200334</v>
      </c>
      <c r="Q5539" t="s">
        <v>604</v>
      </c>
      <c r="U5539">
        <v>1</v>
      </c>
      <c r="V5539">
        <v>15</v>
      </c>
      <c r="X5539">
        <v>1099394</v>
      </c>
      <c r="Y5539" t="s">
        <v>122</v>
      </c>
      <c r="Z5539">
        <v>112</v>
      </c>
      <c r="AA5539" t="s">
        <v>123</v>
      </c>
      <c r="AB5539" t="s">
        <v>124</v>
      </c>
      <c r="AC5539">
        <v>408</v>
      </c>
    </row>
    <row r="5540" spans="1:29" x14ac:dyDescent="0.25">
      <c r="A5540">
        <v>345</v>
      </c>
      <c r="B5540">
        <v>345102</v>
      </c>
      <c r="C5540" t="s">
        <v>78</v>
      </c>
      <c r="D5540">
        <v>6150</v>
      </c>
      <c r="E5540">
        <v>37.049999999999997</v>
      </c>
      <c r="F5540" s="1">
        <v>42024</v>
      </c>
      <c r="G5540" t="s">
        <v>119</v>
      </c>
      <c r="H5540" t="s">
        <v>602</v>
      </c>
      <c r="I5540" t="s">
        <v>1325</v>
      </c>
      <c r="K5540">
        <v>303019</v>
      </c>
      <c r="L5540">
        <v>200334</v>
      </c>
      <c r="Q5540" t="s">
        <v>604</v>
      </c>
      <c r="U5540">
        <v>1</v>
      </c>
      <c r="V5540">
        <v>15</v>
      </c>
      <c r="X5540">
        <v>1099689</v>
      </c>
      <c r="Y5540" t="s">
        <v>122</v>
      </c>
      <c r="Z5540">
        <v>112</v>
      </c>
      <c r="AA5540" t="s">
        <v>123</v>
      </c>
      <c r="AB5540" t="s">
        <v>124</v>
      </c>
      <c r="AC5540">
        <v>637</v>
      </c>
    </row>
    <row r="5541" spans="1:29" x14ac:dyDescent="0.25">
      <c r="A5541">
        <v>345</v>
      </c>
      <c r="B5541">
        <v>345102</v>
      </c>
      <c r="C5541" t="s">
        <v>78</v>
      </c>
      <c r="D5541">
        <v>6150</v>
      </c>
      <c r="E5541">
        <v>37.049999999999997</v>
      </c>
      <c r="F5541" s="1">
        <v>42024</v>
      </c>
      <c r="G5541" t="s">
        <v>119</v>
      </c>
      <c r="H5541" t="s">
        <v>602</v>
      </c>
      <c r="I5541" t="s">
        <v>1326</v>
      </c>
      <c r="K5541">
        <v>303019</v>
      </c>
      <c r="L5541">
        <v>200334</v>
      </c>
      <c r="Q5541" t="s">
        <v>604</v>
      </c>
      <c r="U5541">
        <v>1</v>
      </c>
      <c r="V5541">
        <v>15</v>
      </c>
      <c r="X5541">
        <v>1099689</v>
      </c>
      <c r="Y5541" t="s">
        <v>122</v>
      </c>
      <c r="Z5541">
        <v>112</v>
      </c>
      <c r="AA5541" t="s">
        <v>123</v>
      </c>
      <c r="AB5541" t="s">
        <v>124</v>
      </c>
      <c r="AC5541">
        <v>638</v>
      </c>
    </row>
    <row r="5542" spans="1:29" x14ac:dyDescent="0.25">
      <c r="A5542">
        <v>345</v>
      </c>
      <c r="B5542">
        <v>345102</v>
      </c>
      <c r="C5542" t="s">
        <v>78</v>
      </c>
      <c r="D5542">
        <v>6150</v>
      </c>
      <c r="E5542">
        <v>74.099999999999994</v>
      </c>
      <c r="F5542" s="1">
        <v>42024</v>
      </c>
      <c r="G5542" t="s">
        <v>119</v>
      </c>
      <c r="H5542" t="s">
        <v>602</v>
      </c>
      <c r="I5542" t="s">
        <v>1327</v>
      </c>
      <c r="K5542">
        <v>303019</v>
      </c>
      <c r="L5542">
        <v>200334</v>
      </c>
      <c r="Q5542" t="s">
        <v>604</v>
      </c>
      <c r="U5542">
        <v>1</v>
      </c>
      <c r="V5542">
        <v>15</v>
      </c>
      <c r="X5542">
        <v>1099689</v>
      </c>
      <c r="Y5542" t="s">
        <v>122</v>
      </c>
      <c r="Z5542">
        <v>112</v>
      </c>
      <c r="AA5542" t="s">
        <v>123</v>
      </c>
      <c r="AB5542" t="s">
        <v>124</v>
      </c>
      <c r="AC5542">
        <v>639</v>
      </c>
    </row>
    <row r="5543" spans="1:29" x14ac:dyDescent="0.25">
      <c r="A5543">
        <v>345</v>
      </c>
      <c r="B5543">
        <v>345102</v>
      </c>
      <c r="C5543" t="s">
        <v>78</v>
      </c>
      <c r="D5543">
        <v>6150</v>
      </c>
      <c r="E5543">
        <v>-481.65</v>
      </c>
      <c r="F5543" s="1">
        <v>42024</v>
      </c>
      <c r="G5543" t="s">
        <v>119</v>
      </c>
      <c r="H5543" t="s">
        <v>602</v>
      </c>
      <c r="K5543">
        <v>303020</v>
      </c>
      <c r="L5543">
        <v>200334</v>
      </c>
      <c r="Q5543" t="s">
        <v>737</v>
      </c>
      <c r="U5543">
        <v>1</v>
      </c>
      <c r="V5543">
        <v>15</v>
      </c>
      <c r="X5543">
        <v>1098821</v>
      </c>
      <c r="Y5543" t="s">
        <v>122</v>
      </c>
      <c r="Z5543">
        <v>112</v>
      </c>
      <c r="AA5543" t="s">
        <v>123</v>
      </c>
      <c r="AB5543" t="s">
        <v>124</v>
      </c>
      <c r="AC5543">
        <v>355</v>
      </c>
    </row>
    <row r="5544" spans="1:29" x14ac:dyDescent="0.25">
      <c r="A5544">
        <v>345</v>
      </c>
      <c r="B5544">
        <v>345102</v>
      </c>
      <c r="C5544" t="s">
        <v>78</v>
      </c>
      <c r="D5544">
        <v>6150</v>
      </c>
      <c r="E5544">
        <v>-119.88</v>
      </c>
      <c r="F5544" s="1">
        <v>42024</v>
      </c>
      <c r="G5544" t="s">
        <v>119</v>
      </c>
      <c r="H5544" t="s">
        <v>602</v>
      </c>
      <c r="K5544">
        <v>303020</v>
      </c>
      <c r="L5544">
        <v>200334</v>
      </c>
      <c r="Q5544" t="s">
        <v>737</v>
      </c>
      <c r="U5544">
        <v>1</v>
      </c>
      <c r="V5544">
        <v>15</v>
      </c>
      <c r="X5544">
        <v>1098822</v>
      </c>
      <c r="Y5544" t="s">
        <v>122</v>
      </c>
      <c r="Z5544">
        <v>112</v>
      </c>
      <c r="AA5544" t="s">
        <v>123</v>
      </c>
      <c r="AB5544" t="s">
        <v>124</v>
      </c>
      <c r="AC5544">
        <v>356</v>
      </c>
    </row>
    <row r="5545" spans="1:29" x14ac:dyDescent="0.25">
      <c r="A5545">
        <v>345</v>
      </c>
      <c r="B5545">
        <v>345102</v>
      </c>
      <c r="C5545" t="s">
        <v>78</v>
      </c>
      <c r="D5545">
        <v>6150</v>
      </c>
      <c r="E5545">
        <v>-333.45</v>
      </c>
      <c r="F5545" s="1">
        <v>42024</v>
      </c>
      <c r="G5545" t="s">
        <v>119</v>
      </c>
      <c r="H5545" t="s">
        <v>602</v>
      </c>
      <c r="K5545">
        <v>303020</v>
      </c>
      <c r="L5545">
        <v>200334</v>
      </c>
      <c r="Q5545" t="s">
        <v>737</v>
      </c>
      <c r="U5545">
        <v>1</v>
      </c>
      <c r="V5545">
        <v>15</v>
      </c>
      <c r="X5545">
        <v>1098824</v>
      </c>
      <c r="Y5545" t="s">
        <v>122</v>
      </c>
      <c r="Z5545">
        <v>112</v>
      </c>
      <c r="AA5545" t="s">
        <v>123</v>
      </c>
      <c r="AB5545" t="s">
        <v>124</v>
      </c>
      <c r="AC5545">
        <v>357</v>
      </c>
    </row>
    <row r="5546" spans="1:29" x14ac:dyDescent="0.25">
      <c r="A5546">
        <v>345</v>
      </c>
      <c r="B5546">
        <v>345102</v>
      </c>
      <c r="C5546" t="s">
        <v>78</v>
      </c>
      <c r="D5546">
        <v>6150</v>
      </c>
      <c r="E5546">
        <v>-666.9</v>
      </c>
      <c r="F5546" s="1">
        <v>42024</v>
      </c>
      <c r="G5546" t="s">
        <v>119</v>
      </c>
      <c r="H5546" t="s">
        <v>602</v>
      </c>
      <c r="K5546">
        <v>303020</v>
      </c>
      <c r="L5546">
        <v>200334</v>
      </c>
      <c r="Q5546" t="s">
        <v>737</v>
      </c>
      <c r="U5546">
        <v>1</v>
      </c>
      <c r="V5546">
        <v>15</v>
      </c>
      <c r="X5546">
        <v>1098825</v>
      </c>
      <c r="Y5546" t="s">
        <v>122</v>
      </c>
      <c r="Z5546">
        <v>112</v>
      </c>
      <c r="AA5546" t="s">
        <v>123</v>
      </c>
      <c r="AB5546" t="s">
        <v>124</v>
      </c>
      <c r="AC5546">
        <v>358</v>
      </c>
    </row>
    <row r="5547" spans="1:29" x14ac:dyDescent="0.25">
      <c r="A5547">
        <v>345</v>
      </c>
      <c r="B5547">
        <v>345102</v>
      </c>
      <c r="C5547" t="s">
        <v>78</v>
      </c>
      <c r="D5547">
        <v>6150</v>
      </c>
      <c r="E5547">
        <v>-333.45</v>
      </c>
      <c r="F5547" s="1">
        <v>42024</v>
      </c>
      <c r="G5547" t="s">
        <v>119</v>
      </c>
      <c r="H5547" t="s">
        <v>602</v>
      </c>
      <c r="K5547">
        <v>303020</v>
      </c>
      <c r="L5547">
        <v>200334</v>
      </c>
      <c r="Q5547" t="s">
        <v>737</v>
      </c>
      <c r="U5547">
        <v>1</v>
      </c>
      <c r="V5547">
        <v>15</v>
      </c>
      <c r="X5547">
        <v>1099394</v>
      </c>
      <c r="Y5547" t="s">
        <v>122</v>
      </c>
      <c r="Z5547">
        <v>112</v>
      </c>
      <c r="AA5547" t="s">
        <v>123</v>
      </c>
      <c r="AB5547" t="s">
        <v>124</v>
      </c>
      <c r="AC5547">
        <v>769</v>
      </c>
    </row>
    <row r="5548" spans="1:29" x14ac:dyDescent="0.25">
      <c r="A5548">
        <v>345</v>
      </c>
      <c r="B5548">
        <v>345102</v>
      </c>
      <c r="C5548" t="s">
        <v>78</v>
      </c>
      <c r="D5548">
        <v>6150</v>
      </c>
      <c r="E5548">
        <v>-148.19999999999999</v>
      </c>
      <c r="F5548" s="1">
        <v>42024</v>
      </c>
      <c r="G5548" t="s">
        <v>119</v>
      </c>
      <c r="H5548" t="s">
        <v>602</v>
      </c>
      <c r="K5548">
        <v>303020</v>
      </c>
      <c r="L5548">
        <v>200334</v>
      </c>
      <c r="Q5548" t="s">
        <v>737</v>
      </c>
      <c r="U5548">
        <v>1</v>
      </c>
      <c r="V5548">
        <v>15</v>
      </c>
      <c r="X5548">
        <v>1099689</v>
      </c>
      <c r="Y5548" t="s">
        <v>122</v>
      </c>
      <c r="Z5548">
        <v>112</v>
      </c>
      <c r="AA5548" t="s">
        <v>123</v>
      </c>
      <c r="AB5548" t="s">
        <v>124</v>
      </c>
      <c r="AC5548">
        <v>1182</v>
      </c>
    </row>
    <row r="5549" spans="1:29" x14ac:dyDescent="0.25">
      <c r="A5549">
        <v>345</v>
      </c>
      <c r="B5549">
        <v>345101</v>
      </c>
      <c r="C5549" t="s">
        <v>78</v>
      </c>
      <c r="D5549">
        <v>6150</v>
      </c>
      <c r="E5549">
        <v>2252</v>
      </c>
      <c r="F5549" s="1">
        <v>42035</v>
      </c>
      <c r="G5549" t="s">
        <v>119</v>
      </c>
      <c r="H5549" t="s">
        <v>1328</v>
      </c>
      <c r="I5549" t="s">
        <v>1328</v>
      </c>
      <c r="K5549">
        <v>302978</v>
      </c>
      <c r="L5549">
        <v>200104</v>
      </c>
      <c r="P5549" t="s">
        <v>126</v>
      </c>
      <c r="Q5549" t="s">
        <v>170</v>
      </c>
      <c r="U5549">
        <v>1</v>
      </c>
      <c r="V5549">
        <v>15</v>
      </c>
      <c r="Y5549" t="s">
        <v>122</v>
      </c>
      <c r="Z5549">
        <v>102</v>
      </c>
      <c r="AA5549" t="s">
        <v>123</v>
      </c>
      <c r="AB5549" t="s">
        <v>124</v>
      </c>
      <c r="AC5549">
        <v>294</v>
      </c>
    </row>
    <row r="5550" spans="1:29" x14ac:dyDescent="0.25">
      <c r="A5550">
        <v>345</v>
      </c>
      <c r="B5550">
        <v>345102</v>
      </c>
      <c r="C5550" t="s">
        <v>78</v>
      </c>
      <c r="D5550">
        <v>6150</v>
      </c>
      <c r="E5550">
        <v>8556</v>
      </c>
      <c r="F5550" s="1">
        <v>42035</v>
      </c>
      <c r="G5550" t="s">
        <v>119</v>
      </c>
      <c r="H5550" t="s">
        <v>1328</v>
      </c>
      <c r="I5550" t="s">
        <v>1328</v>
      </c>
      <c r="K5550">
        <v>302978</v>
      </c>
      <c r="L5550">
        <v>200104</v>
      </c>
      <c r="P5550" t="s">
        <v>126</v>
      </c>
      <c r="Q5550" t="s">
        <v>170</v>
      </c>
      <c r="U5550">
        <v>1</v>
      </c>
      <c r="V5550">
        <v>15</v>
      </c>
      <c r="Y5550" t="s">
        <v>122</v>
      </c>
      <c r="Z5550">
        <v>102</v>
      </c>
      <c r="AA5550" t="s">
        <v>123</v>
      </c>
      <c r="AB5550" t="s">
        <v>124</v>
      </c>
      <c r="AC5550">
        <v>296</v>
      </c>
    </row>
    <row r="5551" spans="1:29" x14ac:dyDescent="0.25">
      <c r="A5551">
        <v>345</v>
      </c>
      <c r="B5551">
        <v>345101</v>
      </c>
      <c r="C5551" t="s">
        <v>78</v>
      </c>
      <c r="D5551">
        <v>6150</v>
      </c>
      <c r="E5551">
        <v>321.16000000000003</v>
      </c>
      <c r="F5551" s="1">
        <v>42035</v>
      </c>
      <c r="G5551" t="s">
        <v>119</v>
      </c>
      <c r="H5551" t="s">
        <v>701</v>
      </c>
      <c r="I5551" t="s">
        <v>702</v>
      </c>
      <c r="K5551">
        <v>302990</v>
      </c>
      <c r="L5551">
        <v>200153</v>
      </c>
      <c r="Q5551" t="s">
        <v>703</v>
      </c>
      <c r="U5551">
        <v>1</v>
      </c>
      <c r="V5551">
        <v>15</v>
      </c>
      <c r="X5551">
        <v>1099720</v>
      </c>
      <c r="Y5551" t="s">
        <v>122</v>
      </c>
      <c r="Z5551">
        <v>333</v>
      </c>
      <c r="AA5551" t="s">
        <v>123</v>
      </c>
      <c r="AB5551" t="s">
        <v>124</v>
      </c>
      <c r="AC5551">
        <v>566</v>
      </c>
    </row>
    <row r="5552" spans="1:29" x14ac:dyDescent="0.25">
      <c r="A5552">
        <v>345</v>
      </c>
      <c r="B5552">
        <v>345102</v>
      </c>
      <c r="C5552" t="s">
        <v>78</v>
      </c>
      <c r="D5552">
        <v>6150</v>
      </c>
      <c r="E5552">
        <v>2839.86</v>
      </c>
      <c r="F5552" s="1">
        <v>42035</v>
      </c>
      <c r="G5552" t="s">
        <v>119</v>
      </c>
      <c r="H5552" t="s">
        <v>701</v>
      </c>
      <c r="I5552" t="s">
        <v>702</v>
      </c>
      <c r="K5552">
        <v>302990</v>
      </c>
      <c r="L5552">
        <v>200153</v>
      </c>
      <c r="Q5552" t="s">
        <v>703</v>
      </c>
      <c r="U5552">
        <v>1</v>
      </c>
      <c r="V5552">
        <v>15</v>
      </c>
      <c r="X5552">
        <v>1099720</v>
      </c>
      <c r="Y5552" t="s">
        <v>122</v>
      </c>
      <c r="Z5552">
        <v>333</v>
      </c>
      <c r="AA5552" t="s">
        <v>123</v>
      </c>
      <c r="AB5552" t="s">
        <v>124</v>
      </c>
      <c r="AC5552">
        <v>567</v>
      </c>
    </row>
    <row r="5553" spans="1:29" x14ac:dyDescent="0.25">
      <c r="A5553">
        <v>345</v>
      </c>
      <c r="B5553">
        <v>345102</v>
      </c>
      <c r="C5553" t="s">
        <v>78</v>
      </c>
      <c r="D5553">
        <v>6150</v>
      </c>
      <c r="E5553">
        <v>85.76</v>
      </c>
      <c r="F5553" s="1">
        <v>42035</v>
      </c>
      <c r="G5553" t="s">
        <v>119</v>
      </c>
      <c r="H5553" t="s">
        <v>602</v>
      </c>
      <c r="I5553" t="s">
        <v>1329</v>
      </c>
      <c r="K5553">
        <v>303032</v>
      </c>
      <c r="L5553">
        <v>200370</v>
      </c>
      <c r="Q5553" t="s">
        <v>604</v>
      </c>
      <c r="U5553">
        <v>1</v>
      </c>
      <c r="V5553">
        <v>15</v>
      </c>
      <c r="X5553">
        <v>1099720</v>
      </c>
      <c r="Y5553" t="s">
        <v>122</v>
      </c>
      <c r="Z5553">
        <v>110</v>
      </c>
      <c r="AA5553" t="s">
        <v>123</v>
      </c>
      <c r="AB5553" t="s">
        <v>124</v>
      </c>
      <c r="AC5553">
        <v>515</v>
      </c>
    </row>
    <row r="5554" spans="1:29" x14ac:dyDescent="0.25">
      <c r="A5554">
        <v>345</v>
      </c>
      <c r="B5554">
        <v>345101</v>
      </c>
      <c r="C5554" t="s">
        <v>78</v>
      </c>
      <c r="D5554">
        <v>6150</v>
      </c>
      <c r="E5554">
        <v>171.52</v>
      </c>
      <c r="F5554" s="1">
        <v>42035</v>
      </c>
      <c r="G5554" t="s">
        <v>119</v>
      </c>
      <c r="H5554" t="s">
        <v>602</v>
      </c>
      <c r="I5554" t="s">
        <v>1330</v>
      </c>
      <c r="K5554">
        <v>303032</v>
      </c>
      <c r="L5554">
        <v>200370</v>
      </c>
      <c r="Q5554" t="s">
        <v>604</v>
      </c>
      <c r="U5554">
        <v>1</v>
      </c>
      <c r="V5554">
        <v>15</v>
      </c>
      <c r="X5554">
        <v>1099720</v>
      </c>
      <c r="Y5554" t="s">
        <v>122</v>
      </c>
      <c r="Z5554">
        <v>110</v>
      </c>
      <c r="AA5554" t="s">
        <v>123</v>
      </c>
      <c r="AB5554" t="s">
        <v>124</v>
      </c>
      <c r="AC5554">
        <v>516</v>
      </c>
    </row>
    <row r="5555" spans="1:29" x14ac:dyDescent="0.25">
      <c r="A5555">
        <v>345</v>
      </c>
      <c r="B5555">
        <v>345102</v>
      </c>
      <c r="C5555" t="s">
        <v>78</v>
      </c>
      <c r="D5555">
        <v>6150</v>
      </c>
      <c r="E5555">
        <v>37.619999999999997</v>
      </c>
      <c r="F5555" s="1">
        <v>42035</v>
      </c>
      <c r="G5555" t="s">
        <v>119</v>
      </c>
      <c r="H5555" t="s">
        <v>602</v>
      </c>
      <c r="I5555" t="s">
        <v>1331</v>
      </c>
      <c r="K5555">
        <v>303032</v>
      </c>
      <c r="L5555">
        <v>200370</v>
      </c>
      <c r="Q5555" t="s">
        <v>604</v>
      </c>
      <c r="U5555">
        <v>1</v>
      </c>
      <c r="V5555">
        <v>15</v>
      </c>
      <c r="X5555">
        <v>1099720</v>
      </c>
      <c r="Y5555" t="s">
        <v>122</v>
      </c>
      <c r="Z5555">
        <v>110</v>
      </c>
      <c r="AA5555" t="s">
        <v>123</v>
      </c>
      <c r="AB5555" t="s">
        <v>124</v>
      </c>
      <c r="AC5555">
        <v>517</v>
      </c>
    </row>
    <row r="5556" spans="1:29" x14ac:dyDescent="0.25">
      <c r="A5556">
        <v>345</v>
      </c>
      <c r="B5556">
        <v>345102</v>
      </c>
      <c r="C5556" t="s">
        <v>78</v>
      </c>
      <c r="D5556">
        <v>6150</v>
      </c>
      <c r="E5556">
        <v>75.239999999999995</v>
      </c>
      <c r="F5556" s="1">
        <v>42035</v>
      </c>
      <c r="G5556" t="s">
        <v>119</v>
      </c>
      <c r="H5556" t="s">
        <v>602</v>
      </c>
      <c r="I5556" t="s">
        <v>1332</v>
      </c>
      <c r="K5556">
        <v>303032</v>
      </c>
      <c r="L5556">
        <v>200370</v>
      </c>
      <c r="Q5556" t="s">
        <v>604</v>
      </c>
      <c r="U5556">
        <v>1</v>
      </c>
      <c r="V5556">
        <v>15</v>
      </c>
      <c r="X5556">
        <v>1099720</v>
      </c>
      <c r="Y5556" t="s">
        <v>122</v>
      </c>
      <c r="Z5556">
        <v>110</v>
      </c>
      <c r="AA5556" t="s">
        <v>123</v>
      </c>
      <c r="AB5556" t="s">
        <v>124</v>
      </c>
      <c r="AC5556">
        <v>518</v>
      </c>
    </row>
    <row r="5557" spans="1:29" x14ac:dyDescent="0.25">
      <c r="A5557">
        <v>345</v>
      </c>
      <c r="B5557">
        <v>345102</v>
      </c>
      <c r="C5557" t="s">
        <v>78</v>
      </c>
      <c r="D5557">
        <v>6150</v>
      </c>
      <c r="E5557">
        <v>37.619999999999997</v>
      </c>
      <c r="F5557" s="1">
        <v>42035</v>
      </c>
      <c r="G5557" t="s">
        <v>119</v>
      </c>
      <c r="H5557" t="s">
        <v>602</v>
      </c>
      <c r="I5557" t="s">
        <v>1333</v>
      </c>
      <c r="K5557">
        <v>303032</v>
      </c>
      <c r="L5557">
        <v>200370</v>
      </c>
      <c r="Q5557" t="s">
        <v>604</v>
      </c>
      <c r="U5557">
        <v>1</v>
      </c>
      <c r="V5557">
        <v>15</v>
      </c>
      <c r="X5557">
        <v>1099720</v>
      </c>
      <c r="Y5557" t="s">
        <v>122</v>
      </c>
      <c r="Z5557">
        <v>110</v>
      </c>
      <c r="AA5557" t="s">
        <v>123</v>
      </c>
      <c r="AB5557" t="s">
        <v>124</v>
      </c>
      <c r="AC5557">
        <v>519</v>
      </c>
    </row>
    <row r="5558" spans="1:29" x14ac:dyDescent="0.25">
      <c r="A5558">
        <v>345</v>
      </c>
      <c r="B5558">
        <v>345102</v>
      </c>
      <c r="C5558" t="s">
        <v>78</v>
      </c>
      <c r="D5558">
        <v>6150</v>
      </c>
      <c r="E5558">
        <v>75.239999999999995</v>
      </c>
      <c r="F5558" s="1">
        <v>42035</v>
      </c>
      <c r="G5558" t="s">
        <v>119</v>
      </c>
      <c r="H5558" t="s">
        <v>602</v>
      </c>
      <c r="I5558" t="s">
        <v>1334</v>
      </c>
      <c r="K5558">
        <v>303032</v>
      </c>
      <c r="L5558">
        <v>200370</v>
      </c>
      <c r="Q5558" t="s">
        <v>604</v>
      </c>
      <c r="U5558">
        <v>1</v>
      </c>
      <c r="V5558">
        <v>15</v>
      </c>
      <c r="X5558">
        <v>1099720</v>
      </c>
      <c r="Y5558" t="s">
        <v>122</v>
      </c>
      <c r="Z5558">
        <v>110</v>
      </c>
      <c r="AA5558" t="s">
        <v>123</v>
      </c>
      <c r="AB5558" t="s">
        <v>124</v>
      </c>
      <c r="AC5558">
        <v>520</v>
      </c>
    </row>
    <row r="5559" spans="1:29" x14ac:dyDescent="0.25">
      <c r="A5559">
        <v>345</v>
      </c>
      <c r="B5559">
        <v>345102</v>
      </c>
      <c r="C5559" t="s">
        <v>78</v>
      </c>
      <c r="D5559">
        <v>6150</v>
      </c>
      <c r="E5559">
        <v>75.239999999999995</v>
      </c>
      <c r="F5559" s="1">
        <v>42035</v>
      </c>
      <c r="G5559" t="s">
        <v>119</v>
      </c>
      <c r="H5559" t="s">
        <v>602</v>
      </c>
      <c r="I5559" t="s">
        <v>1335</v>
      </c>
      <c r="K5559">
        <v>303032</v>
      </c>
      <c r="L5559">
        <v>200370</v>
      </c>
      <c r="Q5559" t="s">
        <v>604</v>
      </c>
      <c r="U5559">
        <v>1</v>
      </c>
      <c r="V5559">
        <v>15</v>
      </c>
      <c r="X5559">
        <v>1099720</v>
      </c>
      <c r="Y5559" t="s">
        <v>122</v>
      </c>
      <c r="Z5559">
        <v>110</v>
      </c>
      <c r="AA5559" t="s">
        <v>123</v>
      </c>
      <c r="AB5559" t="s">
        <v>124</v>
      </c>
      <c r="AC5559">
        <v>521</v>
      </c>
    </row>
    <row r="5560" spans="1:29" x14ac:dyDescent="0.25">
      <c r="A5560">
        <v>345</v>
      </c>
      <c r="B5560">
        <v>345102</v>
      </c>
      <c r="C5560" t="s">
        <v>78</v>
      </c>
      <c r="D5560">
        <v>6150</v>
      </c>
      <c r="E5560">
        <v>85.76</v>
      </c>
      <c r="F5560" s="1">
        <v>42035</v>
      </c>
      <c r="G5560" t="s">
        <v>119</v>
      </c>
      <c r="H5560" t="s">
        <v>602</v>
      </c>
      <c r="I5560" t="s">
        <v>1336</v>
      </c>
      <c r="K5560">
        <v>303032</v>
      </c>
      <c r="L5560">
        <v>200370</v>
      </c>
      <c r="Q5560" t="s">
        <v>604</v>
      </c>
      <c r="U5560">
        <v>1</v>
      </c>
      <c r="V5560">
        <v>15</v>
      </c>
      <c r="X5560">
        <v>1099720</v>
      </c>
      <c r="Y5560" t="s">
        <v>122</v>
      </c>
      <c r="Z5560">
        <v>110</v>
      </c>
      <c r="AA5560" t="s">
        <v>123</v>
      </c>
      <c r="AB5560" t="s">
        <v>124</v>
      </c>
      <c r="AC5560">
        <v>522</v>
      </c>
    </row>
    <row r="5561" spans="1:29" x14ac:dyDescent="0.25">
      <c r="A5561">
        <v>345</v>
      </c>
      <c r="B5561">
        <v>345102</v>
      </c>
      <c r="C5561" t="s">
        <v>78</v>
      </c>
      <c r="D5561">
        <v>6150</v>
      </c>
      <c r="E5561">
        <v>85.76</v>
      </c>
      <c r="F5561" s="1">
        <v>42035</v>
      </c>
      <c r="G5561" t="s">
        <v>119</v>
      </c>
      <c r="H5561" t="s">
        <v>602</v>
      </c>
      <c r="I5561" t="s">
        <v>1337</v>
      </c>
      <c r="K5561">
        <v>303032</v>
      </c>
      <c r="L5561">
        <v>200370</v>
      </c>
      <c r="Q5561" t="s">
        <v>604</v>
      </c>
      <c r="U5561">
        <v>1</v>
      </c>
      <c r="V5561">
        <v>15</v>
      </c>
      <c r="X5561">
        <v>1099720</v>
      </c>
      <c r="Y5561" t="s">
        <v>122</v>
      </c>
      <c r="Z5561">
        <v>110</v>
      </c>
      <c r="AA5561" t="s">
        <v>123</v>
      </c>
      <c r="AB5561" t="s">
        <v>124</v>
      </c>
      <c r="AC5561">
        <v>523</v>
      </c>
    </row>
    <row r="5562" spans="1:29" x14ac:dyDescent="0.25">
      <c r="A5562">
        <v>345</v>
      </c>
      <c r="B5562">
        <v>345102</v>
      </c>
      <c r="C5562" t="s">
        <v>78</v>
      </c>
      <c r="D5562">
        <v>6150</v>
      </c>
      <c r="E5562">
        <v>85.76</v>
      </c>
      <c r="F5562" s="1">
        <v>42035</v>
      </c>
      <c r="G5562" t="s">
        <v>119</v>
      </c>
      <c r="H5562" t="s">
        <v>602</v>
      </c>
      <c r="I5562" t="s">
        <v>1338</v>
      </c>
      <c r="K5562">
        <v>303032</v>
      </c>
      <c r="L5562">
        <v>200370</v>
      </c>
      <c r="Q5562" t="s">
        <v>604</v>
      </c>
      <c r="U5562">
        <v>1</v>
      </c>
      <c r="V5562">
        <v>15</v>
      </c>
      <c r="X5562">
        <v>1099720</v>
      </c>
      <c r="Y5562" t="s">
        <v>122</v>
      </c>
      <c r="Z5562">
        <v>110</v>
      </c>
      <c r="AA5562" t="s">
        <v>123</v>
      </c>
      <c r="AB5562" t="s">
        <v>124</v>
      </c>
      <c r="AC5562">
        <v>524</v>
      </c>
    </row>
    <row r="5563" spans="1:29" x14ac:dyDescent="0.25">
      <c r="A5563">
        <v>345</v>
      </c>
      <c r="B5563">
        <v>345102</v>
      </c>
      <c r="C5563" t="s">
        <v>78</v>
      </c>
      <c r="D5563">
        <v>6150</v>
      </c>
      <c r="E5563">
        <v>85.76</v>
      </c>
      <c r="F5563" s="1">
        <v>42035</v>
      </c>
      <c r="G5563" t="s">
        <v>119</v>
      </c>
      <c r="H5563" t="s">
        <v>602</v>
      </c>
      <c r="I5563" t="s">
        <v>1339</v>
      </c>
      <c r="K5563">
        <v>303032</v>
      </c>
      <c r="L5563">
        <v>200370</v>
      </c>
      <c r="Q5563" t="s">
        <v>604</v>
      </c>
      <c r="U5563">
        <v>1</v>
      </c>
      <c r="V5563">
        <v>15</v>
      </c>
      <c r="X5563">
        <v>1099720</v>
      </c>
      <c r="Y5563" t="s">
        <v>122</v>
      </c>
      <c r="Z5563">
        <v>110</v>
      </c>
      <c r="AA5563" t="s">
        <v>123</v>
      </c>
      <c r="AB5563" t="s">
        <v>124</v>
      </c>
      <c r="AC5563">
        <v>525</v>
      </c>
    </row>
    <row r="5564" spans="1:29" x14ac:dyDescent="0.25">
      <c r="A5564">
        <v>345</v>
      </c>
      <c r="B5564">
        <v>345102</v>
      </c>
      <c r="C5564" t="s">
        <v>78</v>
      </c>
      <c r="D5564">
        <v>6150</v>
      </c>
      <c r="E5564">
        <v>85.76</v>
      </c>
      <c r="F5564" s="1">
        <v>42035</v>
      </c>
      <c r="G5564" t="s">
        <v>119</v>
      </c>
      <c r="H5564" t="s">
        <v>602</v>
      </c>
      <c r="I5564" t="s">
        <v>1340</v>
      </c>
      <c r="K5564">
        <v>303032</v>
      </c>
      <c r="L5564">
        <v>200370</v>
      </c>
      <c r="Q5564" t="s">
        <v>604</v>
      </c>
      <c r="U5564">
        <v>1</v>
      </c>
      <c r="V5564">
        <v>15</v>
      </c>
      <c r="X5564">
        <v>1099720</v>
      </c>
      <c r="Y5564" t="s">
        <v>122</v>
      </c>
      <c r="Z5564">
        <v>110</v>
      </c>
      <c r="AA5564" t="s">
        <v>123</v>
      </c>
      <c r="AB5564" t="s">
        <v>124</v>
      </c>
      <c r="AC5564">
        <v>526</v>
      </c>
    </row>
    <row r="5565" spans="1:29" x14ac:dyDescent="0.25">
      <c r="A5565">
        <v>345</v>
      </c>
      <c r="B5565">
        <v>345102</v>
      </c>
      <c r="C5565" t="s">
        <v>78</v>
      </c>
      <c r="D5565">
        <v>6150</v>
      </c>
      <c r="E5565">
        <v>171.52</v>
      </c>
      <c r="F5565" s="1">
        <v>42035</v>
      </c>
      <c r="G5565" t="s">
        <v>119</v>
      </c>
      <c r="H5565" t="s">
        <v>602</v>
      </c>
      <c r="I5565" t="s">
        <v>1341</v>
      </c>
      <c r="K5565">
        <v>303032</v>
      </c>
      <c r="L5565">
        <v>200370</v>
      </c>
      <c r="Q5565" t="s">
        <v>604</v>
      </c>
      <c r="U5565">
        <v>1</v>
      </c>
      <c r="V5565">
        <v>15</v>
      </c>
      <c r="X5565">
        <v>1099720</v>
      </c>
      <c r="Y5565" t="s">
        <v>122</v>
      </c>
      <c r="Z5565">
        <v>110</v>
      </c>
      <c r="AA5565" t="s">
        <v>123</v>
      </c>
      <c r="AB5565" t="s">
        <v>124</v>
      </c>
      <c r="AC5565">
        <v>527</v>
      </c>
    </row>
    <row r="5566" spans="1:29" x14ac:dyDescent="0.25">
      <c r="A5566">
        <v>345</v>
      </c>
      <c r="B5566">
        <v>345102</v>
      </c>
      <c r="C5566" t="s">
        <v>78</v>
      </c>
      <c r="D5566">
        <v>6150</v>
      </c>
      <c r="E5566">
        <v>85.76</v>
      </c>
      <c r="F5566" s="1">
        <v>42035</v>
      </c>
      <c r="G5566" t="s">
        <v>119</v>
      </c>
      <c r="H5566" t="s">
        <v>602</v>
      </c>
      <c r="I5566" t="s">
        <v>1342</v>
      </c>
      <c r="K5566">
        <v>303032</v>
      </c>
      <c r="L5566">
        <v>200370</v>
      </c>
      <c r="Q5566" t="s">
        <v>604</v>
      </c>
      <c r="U5566">
        <v>1</v>
      </c>
      <c r="V5566">
        <v>15</v>
      </c>
      <c r="X5566">
        <v>1099720</v>
      </c>
      <c r="Y5566" t="s">
        <v>122</v>
      </c>
      <c r="Z5566">
        <v>110</v>
      </c>
      <c r="AA5566" t="s">
        <v>123</v>
      </c>
      <c r="AB5566" t="s">
        <v>124</v>
      </c>
      <c r="AC5566">
        <v>528</v>
      </c>
    </row>
    <row r="5567" spans="1:29" x14ac:dyDescent="0.25">
      <c r="A5567">
        <v>345</v>
      </c>
      <c r="B5567">
        <v>345102</v>
      </c>
      <c r="C5567" t="s">
        <v>78</v>
      </c>
      <c r="D5567">
        <v>6150</v>
      </c>
      <c r="E5567">
        <v>85.76</v>
      </c>
      <c r="F5567" s="1">
        <v>42035</v>
      </c>
      <c r="G5567" t="s">
        <v>119</v>
      </c>
      <c r="H5567" t="s">
        <v>602</v>
      </c>
      <c r="I5567" t="s">
        <v>1343</v>
      </c>
      <c r="K5567">
        <v>303032</v>
      </c>
      <c r="L5567">
        <v>200370</v>
      </c>
      <c r="Q5567" t="s">
        <v>604</v>
      </c>
      <c r="U5567">
        <v>1</v>
      </c>
      <c r="V5567">
        <v>15</v>
      </c>
      <c r="X5567">
        <v>1099720</v>
      </c>
      <c r="Y5567" t="s">
        <v>122</v>
      </c>
      <c r="Z5567">
        <v>110</v>
      </c>
      <c r="AA5567" t="s">
        <v>123</v>
      </c>
      <c r="AB5567" t="s">
        <v>124</v>
      </c>
      <c r="AC5567">
        <v>529</v>
      </c>
    </row>
    <row r="5568" spans="1:29" x14ac:dyDescent="0.25">
      <c r="A5568">
        <v>345</v>
      </c>
      <c r="B5568">
        <v>345101</v>
      </c>
      <c r="C5568" t="s">
        <v>78</v>
      </c>
      <c r="D5568">
        <v>6150</v>
      </c>
      <c r="E5568">
        <v>85.76</v>
      </c>
      <c r="F5568" s="1">
        <v>42035</v>
      </c>
      <c r="G5568" t="s">
        <v>119</v>
      </c>
      <c r="H5568" t="s">
        <v>602</v>
      </c>
      <c r="I5568" t="s">
        <v>1344</v>
      </c>
      <c r="K5568">
        <v>303032</v>
      </c>
      <c r="L5568">
        <v>200370</v>
      </c>
      <c r="Q5568" t="s">
        <v>604</v>
      </c>
      <c r="U5568">
        <v>1</v>
      </c>
      <c r="V5568">
        <v>15</v>
      </c>
      <c r="X5568">
        <v>1099720</v>
      </c>
      <c r="Y5568" t="s">
        <v>122</v>
      </c>
      <c r="Z5568">
        <v>110</v>
      </c>
      <c r="AA5568" t="s">
        <v>123</v>
      </c>
      <c r="AB5568" t="s">
        <v>124</v>
      </c>
      <c r="AC5568">
        <v>530</v>
      </c>
    </row>
    <row r="5569" spans="1:29" x14ac:dyDescent="0.25">
      <c r="A5569">
        <v>345</v>
      </c>
      <c r="B5569">
        <v>345102</v>
      </c>
      <c r="C5569" t="s">
        <v>78</v>
      </c>
      <c r="D5569">
        <v>6150</v>
      </c>
      <c r="E5569">
        <v>85.76</v>
      </c>
      <c r="F5569" s="1">
        <v>42035</v>
      </c>
      <c r="G5569" t="s">
        <v>119</v>
      </c>
      <c r="H5569" t="s">
        <v>602</v>
      </c>
      <c r="I5569" t="s">
        <v>1345</v>
      </c>
      <c r="K5569">
        <v>303032</v>
      </c>
      <c r="L5569">
        <v>200370</v>
      </c>
      <c r="Q5569" t="s">
        <v>604</v>
      </c>
      <c r="U5569">
        <v>1</v>
      </c>
      <c r="V5569">
        <v>15</v>
      </c>
      <c r="X5569">
        <v>1099720</v>
      </c>
      <c r="Y5569" t="s">
        <v>122</v>
      </c>
      <c r="Z5569">
        <v>110</v>
      </c>
      <c r="AA5569" t="s">
        <v>123</v>
      </c>
      <c r="AB5569" t="s">
        <v>124</v>
      </c>
      <c r="AC5569">
        <v>531</v>
      </c>
    </row>
    <row r="5570" spans="1:29" x14ac:dyDescent="0.25">
      <c r="A5570">
        <v>345</v>
      </c>
      <c r="B5570">
        <v>345101</v>
      </c>
      <c r="C5570" t="s">
        <v>78</v>
      </c>
      <c r="D5570">
        <v>6150</v>
      </c>
      <c r="E5570">
        <v>-152.56</v>
      </c>
      <c r="F5570" s="1">
        <v>42035</v>
      </c>
      <c r="G5570" t="s">
        <v>119</v>
      </c>
      <c r="H5570" t="s">
        <v>602</v>
      </c>
      <c r="K5570">
        <v>303033</v>
      </c>
      <c r="L5570">
        <v>200370</v>
      </c>
      <c r="Q5570" t="s">
        <v>737</v>
      </c>
      <c r="U5570">
        <v>1</v>
      </c>
      <c r="V5570">
        <v>15</v>
      </c>
      <c r="X5570">
        <v>1099720</v>
      </c>
      <c r="Y5570" t="s">
        <v>122</v>
      </c>
      <c r="Z5570">
        <v>110</v>
      </c>
      <c r="AA5570" t="s">
        <v>123</v>
      </c>
      <c r="AB5570" t="s">
        <v>124</v>
      </c>
      <c r="AC5570">
        <v>525</v>
      </c>
    </row>
    <row r="5571" spans="1:29" x14ac:dyDescent="0.25">
      <c r="A5571">
        <v>345</v>
      </c>
      <c r="B5571">
        <v>345102</v>
      </c>
      <c r="C5571" t="s">
        <v>78</v>
      </c>
      <c r="D5571">
        <v>6150</v>
      </c>
      <c r="E5571">
        <v>-1349.04</v>
      </c>
      <c r="F5571" s="1">
        <v>42035</v>
      </c>
      <c r="G5571" t="s">
        <v>119</v>
      </c>
      <c r="H5571" t="s">
        <v>602</v>
      </c>
      <c r="K5571">
        <v>303033</v>
      </c>
      <c r="L5571">
        <v>200370</v>
      </c>
      <c r="Q5571" t="s">
        <v>737</v>
      </c>
      <c r="U5571">
        <v>1</v>
      </c>
      <c r="V5571">
        <v>15</v>
      </c>
      <c r="X5571">
        <v>1099720</v>
      </c>
      <c r="Y5571" t="s">
        <v>122</v>
      </c>
      <c r="Z5571">
        <v>110</v>
      </c>
      <c r="AA5571" t="s">
        <v>123</v>
      </c>
      <c r="AB5571" t="s">
        <v>124</v>
      </c>
      <c r="AC5571">
        <v>526</v>
      </c>
    </row>
    <row r="5572" spans="1:29" x14ac:dyDescent="0.25">
      <c r="A5572">
        <v>345</v>
      </c>
      <c r="B5572">
        <v>345101</v>
      </c>
      <c r="C5572" t="s">
        <v>78</v>
      </c>
      <c r="D5572">
        <v>6150</v>
      </c>
      <c r="E5572">
        <v>-2252</v>
      </c>
      <c r="F5572" s="1">
        <v>42036</v>
      </c>
      <c r="G5572" t="s">
        <v>119</v>
      </c>
      <c r="H5572" t="s">
        <v>1328</v>
      </c>
      <c r="I5572" t="s">
        <v>1328</v>
      </c>
      <c r="K5572">
        <v>302978</v>
      </c>
      <c r="L5572">
        <v>200104</v>
      </c>
      <c r="P5572" t="s">
        <v>126</v>
      </c>
      <c r="Q5572" t="s">
        <v>170</v>
      </c>
      <c r="U5572">
        <v>2</v>
      </c>
      <c r="V5572">
        <v>15</v>
      </c>
      <c r="Y5572" t="s">
        <v>122</v>
      </c>
      <c r="Z5572">
        <v>102</v>
      </c>
      <c r="AA5572" t="s">
        <v>123</v>
      </c>
      <c r="AB5572" t="s">
        <v>124</v>
      </c>
      <c r="AC5572">
        <v>294</v>
      </c>
    </row>
    <row r="5573" spans="1:29" x14ac:dyDescent="0.25">
      <c r="A5573">
        <v>345</v>
      </c>
      <c r="B5573">
        <v>345102</v>
      </c>
      <c r="C5573" t="s">
        <v>78</v>
      </c>
      <c r="D5573">
        <v>6150</v>
      </c>
      <c r="E5573">
        <v>-8556</v>
      </c>
      <c r="F5573" s="1">
        <v>42036</v>
      </c>
      <c r="G5573" t="s">
        <v>119</v>
      </c>
      <c r="H5573" t="s">
        <v>1328</v>
      </c>
      <c r="I5573" t="s">
        <v>1328</v>
      </c>
      <c r="K5573">
        <v>302978</v>
      </c>
      <c r="L5573">
        <v>200104</v>
      </c>
      <c r="P5573" t="s">
        <v>126</v>
      </c>
      <c r="Q5573" t="s">
        <v>170</v>
      </c>
      <c r="U5573">
        <v>2</v>
      </c>
      <c r="V5573">
        <v>15</v>
      </c>
      <c r="Y5573" t="s">
        <v>122</v>
      </c>
      <c r="Z5573">
        <v>102</v>
      </c>
      <c r="AA5573" t="s">
        <v>123</v>
      </c>
      <c r="AB5573" t="s">
        <v>124</v>
      </c>
      <c r="AC5573">
        <v>296</v>
      </c>
    </row>
    <row r="5574" spans="1:29" x14ac:dyDescent="0.25">
      <c r="A5574">
        <v>345</v>
      </c>
      <c r="B5574">
        <v>345102</v>
      </c>
      <c r="C5574" t="s">
        <v>78</v>
      </c>
      <c r="D5574">
        <v>6150</v>
      </c>
      <c r="E5574">
        <v>1541.6</v>
      </c>
      <c r="F5574" s="1">
        <v>42038</v>
      </c>
      <c r="G5574" t="s">
        <v>119</v>
      </c>
      <c r="H5574" t="s">
        <v>701</v>
      </c>
      <c r="I5574" t="s">
        <v>702</v>
      </c>
      <c r="K5574">
        <v>303184</v>
      </c>
      <c r="L5574">
        <v>201110</v>
      </c>
      <c r="Q5574" t="s">
        <v>703</v>
      </c>
      <c r="U5574">
        <v>2</v>
      </c>
      <c r="V5574">
        <v>15</v>
      </c>
      <c r="X5574">
        <v>1098821</v>
      </c>
      <c r="Y5574" t="s">
        <v>122</v>
      </c>
      <c r="Z5574">
        <v>357</v>
      </c>
      <c r="AA5574" t="s">
        <v>123</v>
      </c>
      <c r="AB5574" t="s">
        <v>124</v>
      </c>
      <c r="AC5574">
        <v>1116</v>
      </c>
    </row>
    <row r="5575" spans="1:29" x14ac:dyDescent="0.25">
      <c r="A5575">
        <v>345</v>
      </c>
      <c r="B5575">
        <v>345102</v>
      </c>
      <c r="C5575" t="s">
        <v>78</v>
      </c>
      <c r="D5575">
        <v>6150</v>
      </c>
      <c r="E5575">
        <v>1416.38</v>
      </c>
      <c r="F5575" s="1">
        <v>42038</v>
      </c>
      <c r="G5575" t="s">
        <v>119</v>
      </c>
      <c r="H5575" t="s">
        <v>701</v>
      </c>
      <c r="I5575" t="s">
        <v>702</v>
      </c>
      <c r="K5575">
        <v>303184</v>
      </c>
      <c r="L5575">
        <v>201110</v>
      </c>
      <c r="Q5575" t="s">
        <v>703</v>
      </c>
      <c r="U5575">
        <v>2</v>
      </c>
      <c r="V5575">
        <v>15</v>
      </c>
      <c r="X5575">
        <v>1098822</v>
      </c>
      <c r="Y5575" t="s">
        <v>122</v>
      </c>
      <c r="Z5575">
        <v>357</v>
      </c>
      <c r="AA5575" t="s">
        <v>123</v>
      </c>
      <c r="AB5575" t="s">
        <v>124</v>
      </c>
      <c r="AC5575">
        <v>1117</v>
      </c>
    </row>
    <row r="5576" spans="1:29" x14ac:dyDescent="0.25">
      <c r="A5576">
        <v>345</v>
      </c>
      <c r="B5576">
        <v>345102</v>
      </c>
      <c r="C5576" t="s">
        <v>78</v>
      </c>
      <c r="D5576">
        <v>6150</v>
      </c>
      <c r="E5576">
        <v>1922.8</v>
      </c>
      <c r="F5576" s="1">
        <v>42038</v>
      </c>
      <c r="G5576" t="s">
        <v>119</v>
      </c>
      <c r="H5576" t="s">
        <v>701</v>
      </c>
      <c r="I5576" t="s">
        <v>702</v>
      </c>
      <c r="K5576">
        <v>303184</v>
      </c>
      <c r="L5576">
        <v>201110</v>
      </c>
      <c r="Q5576" t="s">
        <v>703</v>
      </c>
      <c r="U5576">
        <v>2</v>
      </c>
      <c r="V5576">
        <v>15</v>
      </c>
      <c r="X5576">
        <v>1098824</v>
      </c>
      <c r="Y5576" t="s">
        <v>122</v>
      </c>
      <c r="Z5576">
        <v>357</v>
      </c>
      <c r="AA5576" t="s">
        <v>123</v>
      </c>
      <c r="AB5576" t="s">
        <v>124</v>
      </c>
      <c r="AC5576">
        <v>1118</v>
      </c>
    </row>
    <row r="5577" spans="1:29" x14ac:dyDescent="0.25">
      <c r="A5577">
        <v>345</v>
      </c>
      <c r="B5577">
        <v>345102</v>
      </c>
      <c r="C5577" t="s">
        <v>78</v>
      </c>
      <c r="D5577">
        <v>6150</v>
      </c>
      <c r="E5577">
        <v>1964.25</v>
      </c>
      <c r="F5577" s="1">
        <v>42038</v>
      </c>
      <c r="G5577" t="s">
        <v>119</v>
      </c>
      <c r="H5577" t="s">
        <v>701</v>
      </c>
      <c r="I5577" t="s">
        <v>702</v>
      </c>
      <c r="K5577">
        <v>303184</v>
      </c>
      <c r="L5577">
        <v>201110</v>
      </c>
      <c r="Q5577" t="s">
        <v>703</v>
      </c>
      <c r="U5577">
        <v>2</v>
      </c>
      <c r="V5577">
        <v>15</v>
      </c>
      <c r="X5577">
        <v>1098825</v>
      </c>
      <c r="Y5577" t="s">
        <v>122</v>
      </c>
      <c r="Z5577">
        <v>357</v>
      </c>
      <c r="AA5577" t="s">
        <v>123</v>
      </c>
      <c r="AB5577" t="s">
        <v>124</v>
      </c>
      <c r="AC5577">
        <v>1119</v>
      </c>
    </row>
    <row r="5578" spans="1:29" x14ac:dyDescent="0.25">
      <c r="A5578">
        <v>345</v>
      </c>
      <c r="B5578">
        <v>345101</v>
      </c>
      <c r="C5578" t="s">
        <v>78</v>
      </c>
      <c r="D5578">
        <v>6150</v>
      </c>
      <c r="E5578">
        <v>1628.7</v>
      </c>
      <c r="F5578" s="1">
        <v>42038</v>
      </c>
      <c r="G5578" t="s">
        <v>119</v>
      </c>
      <c r="H5578" t="s">
        <v>701</v>
      </c>
      <c r="I5578" t="s">
        <v>702</v>
      </c>
      <c r="K5578">
        <v>303184</v>
      </c>
      <c r="L5578">
        <v>201110</v>
      </c>
      <c r="Q5578" t="s">
        <v>703</v>
      </c>
      <c r="U5578">
        <v>2</v>
      </c>
      <c r="V5578">
        <v>15</v>
      </c>
      <c r="X5578">
        <v>1098828</v>
      </c>
      <c r="Y5578" t="s">
        <v>122</v>
      </c>
      <c r="Z5578">
        <v>357</v>
      </c>
      <c r="AA5578" t="s">
        <v>123</v>
      </c>
      <c r="AB5578" t="s">
        <v>124</v>
      </c>
      <c r="AC5578">
        <v>1120</v>
      </c>
    </row>
    <row r="5579" spans="1:29" x14ac:dyDescent="0.25">
      <c r="A5579">
        <v>345</v>
      </c>
      <c r="B5579">
        <v>345102</v>
      </c>
      <c r="C5579" t="s">
        <v>78</v>
      </c>
      <c r="D5579">
        <v>6150</v>
      </c>
      <c r="E5579">
        <v>1523.2</v>
      </c>
      <c r="F5579" s="1">
        <v>42038</v>
      </c>
      <c r="G5579" t="s">
        <v>119</v>
      </c>
      <c r="H5579" t="s">
        <v>701</v>
      </c>
      <c r="I5579" t="s">
        <v>702</v>
      </c>
      <c r="K5579">
        <v>303184</v>
      </c>
      <c r="L5579">
        <v>201110</v>
      </c>
      <c r="Q5579" t="s">
        <v>703</v>
      </c>
      <c r="U5579">
        <v>2</v>
      </c>
      <c r="V5579">
        <v>15</v>
      </c>
      <c r="X5579">
        <v>1098942</v>
      </c>
      <c r="Y5579" t="s">
        <v>122</v>
      </c>
      <c r="Z5579">
        <v>357</v>
      </c>
      <c r="AA5579" t="s">
        <v>123</v>
      </c>
      <c r="AB5579" t="s">
        <v>124</v>
      </c>
      <c r="AC5579">
        <v>1223</v>
      </c>
    </row>
    <row r="5580" spans="1:29" x14ac:dyDescent="0.25">
      <c r="A5580">
        <v>345</v>
      </c>
      <c r="B5580">
        <v>345102</v>
      </c>
      <c r="C5580" t="s">
        <v>78</v>
      </c>
      <c r="D5580">
        <v>6150</v>
      </c>
      <c r="E5580">
        <v>1267.48</v>
      </c>
      <c r="F5580" s="1">
        <v>42038</v>
      </c>
      <c r="G5580" t="s">
        <v>119</v>
      </c>
      <c r="H5580" t="s">
        <v>701</v>
      </c>
      <c r="I5580" t="s">
        <v>702</v>
      </c>
      <c r="K5580">
        <v>303184</v>
      </c>
      <c r="L5580">
        <v>201110</v>
      </c>
      <c r="Q5580" t="s">
        <v>703</v>
      </c>
      <c r="U5580">
        <v>2</v>
      </c>
      <c r="V5580">
        <v>15</v>
      </c>
      <c r="X5580">
        <v>1099394</v>
      </c>
      <c r="Y5580" t="s">
        <v>122</v>
      </c>
      <c r="Z5580">
        <v>357</v>
      </c>
      <c r="AA5580" t="s">
        <v>123</v>
      </c>
      <c r="AB5580" t="s">
        <v>124</v>
      </c>
      <c r="AC5580">
        <v>1731</v>
      </c>
    </row>
    <row r="5581" spans="1:29" x14ac:dyDescent="0.25">
      <c r="A5581">
        <v>345</v>
      </c>
      <c r="B5581">
        <v>345102</v>
      </c>
      <c r="C5581" t="s">
        <v>78</v>
      </c>
      <c r="D5581">
        <v>6150</v>
      </c>
      <c r="E5581">
        <v>1248.07</v>
      </c>
      <c r="F5581" s="1">
        <v>42038</v>
      </c>
      <c r="G5581" t="s">
        <v>119</v>
      </c>
      <c r="H5581" t="s">
        <v>701</v>
      </c>
      <c r="I5581" t="s">
        <v>702</v>
      </c>
      <c r="K5581">
        <v>303184</v>
      </c>
      <c r="L5581">
        <v>201110</v>
      </c>
      <c r="Q5581" t="s">
        <v>703</v>
      </c>
      <c r="U5581">
        <v>2</v>
      </c>
      <c r="V5581">
        <v>15</v>
      </c>
      <c r="X5581">
        <v>1099689</v>
      </c>
      <c r="Y5581" t="s">
        <v>122</v>
      </c>
      <c r="Z5581">
        <v>357</v>
      </c>
      <c r="AA5581" t="s">
        <v>123</v>
      </c>
      <c r="AB5581" t="s">
        <v>124</v>
      </c>
      <c r="AC5581">
        <v>2440</v>
      </c>
    </row>
    <row r="5582" spans="1:29" x14ac:dyDescent="0.25">
      <c r="A5582">
        <v>345</v>
      </c>
      <c r="B5582">
        <v>345101</v>
      </c>
      <c r="C5582" t="s">
        <v>78</v>
      </c>
      <c r="D5582">
        <v>6150</v>
      </c>
      <c r="E5582">
        <v>1131.19</v>
      </c>
      <c r="F5582" s="1">
        <v>42038</v>
      </c>
      <c r="G5582" t="s">
        <v>119</v>
      </c>
      <c r="H5582" t="s">
        <v>701</v>
      </c>
      <c r="I5582" t="s">
        <v>702</v>
      </c>
      <c r="K5582">
        <v>303184</v>
      </c>
      <c r="L5582">
        <v>201110</v>
      </c>
      <c r="Q5582" t="s">
        <v>703</v>
      </c>
      <c r="U5582">
        <v>2</v>
      </c>
      <c r="V5582">
        <v>15</v>
      </c>
      <c r="X5582">
        <v>1099936</v>
      </c>
      <c r="Y5582" t="s">
        <v>122</v>
      </c>
      <c r="Z5582">
        <v>357</v>
      </c>
      <c r="AA5582" t="s">
        <v>123</v>
      </c>
      <c r="AB5582" t="s">
        <v>124</v>
      </c>
      <c r="AC5582">
        <v>2601</v>
      </c>
    </row>
    <row r="5583" spans="1:29" x14ac:dyDescent="0.25">
      <c r="A5583">
        <v>345</v>
      </c>
      <c r="B5583">
        <v>345102</v>
      </c>
      <c r="C5583" t="s">
        <v>78</v>
      </c>
      <c r="D5583">
        <v>6150</v>
      </c>
      <c r="E5583">
        <v>74.099999999999994</v>
      </c>
      <c r="F5583" s="1">
        <v>42038</v>
      </c>
      <c r="G5583" t="s">
        <v>119</v>
      </c>
      <c r="H5583" t="s">
        <v>602</v>
      </c>
      <c r="I5583" t="s">
        <v>1346</v>
      </c>
      <c r="K5583">
        <v>303185</v>
      </c>
      <c r="L5583">
        <v>201116</v>
      </c>
      <c r="Q5583" t="s">
        <v>604</v>
      </c>
      <c r="U5583">
        <v>2</v>
      </c>
      <c r="V5583">
        <v>15</v>
      </c>
      <c r="X5583">
        <v>1098821</v>
      </c>
      <c r="Y5583" t="s">
        <v>122</v>
      </c>
      <c r="Z5583">
        <v>111</v>
      </c>
      <c r="AA5583" t="s">
        <v>123</v>
      </c>
      <c r="AB5583" t="s">
        <v>124</v>
      </c>
      <c r="AC5583">
        <v>211</v>
      </c>
    </row>
    <row r="5584" spans="1:29" x14ac:dyDescent="0.25">
      <c r="A5584">
        <v>345</v>
      </c>
      <c r="B5584">
        <v>345102</v>
      </c>
      <c r="C5584" t="s">
        <v>78</v>
      </c>
      <c r="D5584">
        <v>6150</v>
      </c>
      <c r="E5584">
        <v>74.099999999999994</v>
      </c>
      <c r="F5584" s="1">
        <v>42038</v>
      </c>
      <c r="G5584" t="s">
        <v>119</v>
      </c>
      <c r="H5584" t="s">
        <v>602</v>
      </c>
      <c r="I5584" t="s">
        <v>1347</v>
      </c>
      <c r="K5584">
        <v>303185</v>
      </c>
      <c r="L5584">
        <v>201116</v>
      </c>
      <c r="Q5584" t="s">
        <v>604</v>
      </c>
      <c r="U5584">
        <v>2</v>
      </c>
      <c r="V5584">
        <v>15</v>
      </c>
      <c r="X5584">
        <v>1098821</v>
      </c>
      <c r="Y5584" t="s">
        <v>122</v>
      </c>
      <c r="Z5584">
        <v>111</v>
      </c>
      <c r="AA5584" t="s">
        <v>123</v>
      </c>
      <c r="AB5584" t="s">
        <v>124</v>
      </c>
      <c r="AC5584">
        <v>212</v>
      </c>
    </row>
    <row r="5585" spans="1:29" x14ac:dyDescent="0.25">
      <c r="A5585">
        <v>345</v>
      </c>
      <c r="B5585">
        <v>345102</v>
      </c>
      <c r="C5585" t="s">
        <v>78</v>
      </c>
      <c r="D5585">
        <v>6150</v>
      </c>
      <c r="E5585">
        <v>74.099999999999994</v>
      </c>
      <c r="F5585" s="1">
        <v>42038</v>
      </c>
      <c r="G5585" t="s">
        <v>119</v>
      </c>
      <c r="H5585" t="s">
        <v>602</v>
      </c>
      <c r="I5585" t="s">
        <v>1348</v>
      </c>
      <c r="K5585">
        <v>303185</v>
      </c>
      <c r="L5585">
        <v>201116</v>
      </c>
      <c r="Q5585" t="s">
        <v>604</v>
      </c>
      <c r="U5585">
        <v>2</v>
      </c>
      <c r="V5585">
        <v>15</v>
      </c>
      <c r="X5585">
        <v>1098821</v>
      </c>
      <c r="Y5585" t="s">
        <v>122</v>
      </c>
      <c r="Z5585">
        <v>111</v>
      </c>
      <c r="AA5585" t="s">
        <v>123</v>
      </c>
      <c r="AB5585" t="s">
        <v>124</v>
      </c>
      <c r="AC5585">
        <v>213</v>
      </c>
    </row>
    <row r="5586" spans="1:29" x14ac:dyDescent="0.25">
      <c r="A5586">
        <v>345</v>
      </c>
      <c r="B5586">
        <v>345102</v>
      </c>
      <c r="C5586" t="s">
        <v>78</v>
      </c>
      <c r="D5586">
        <v>6150</v>
      </c>
      <c r="E5586">
        <v>37.619999999999997</v>
      </c>
      <c r="F5586" s="1">
        <v>42038</v>
      </c>
      <c r="G5586" t="s">
        <v>119</v>
      </c>
      <c r="H5586" t="s">
        <v>602</v>
      </c>
      <c r="I5586" t="s">
        <v>1349</v>
      </c>
      <c r="K5586">
        <v>303185</v>
      </c>
      <c r="L5586">
        <v>201116</v>
      </c>
      <c r="Q5586" t="s">
        <v>604</v>
      </c>
      <c r="U5586">
        <v>2</v>
      </c>
      <c r="V5586">
        <v>15</v>
      </c>
      <c r="X5586">
        <v>1098822</v>
      </c>
      <c r="Y5586" t="s">
        <v>122</v>
      </c>
      <c r="Z5586">
        <v>111</v>
      </c>
      <c r="AA5586" t="s">
        <v>123</v>
      </c>
      <c r="AB5586" t="s">
        <v>124</v>
      </c>
      <c r="AC5586">
        <v>214</v>
      </c>
    </row>
    <row r="5587" spans="1:29" x14ac:dyDescent="0.25">
      <c r="A5587">
        <v>345</v>
      </c>
      <c r="B5587">
        <v>345102</v>
      </c>
      <c r="C5587" t="s">
        <v>78</v>
      </c>
      <c r="D5587">
        <v>6150</v>
      </c>
      <c r="E5587">
        <v>150.47999999999999</v>
      </c>
      <c r="F5587" s="1">
        <v>42038</v>
      </c>
      <c r="G5587" t="s">
        <v>119</v>
      </c>
      <c r="H5587" t="s">
        <v>602</v>
      </c>
      <c r="I5587" t="s">
        <v>1350</v>
      </c>
      <c r="K5587">
        <v>303185</v>
      </c>
      <c r="L5587">
        <v>201116</v>
      </c>
      <c r="Q5587" t="s">
        <v>604</v>
      </c>
      <c r="U5587">
        <v>2</v>
      </c>
      <c r="V5587">
        <v>15</v>
      </c>
      <c r="X5587">
        <v>1098824</v>
      </c>
      <c r="Y5587" t="s">
        <v>122</v>
      </c>
      <c r="Z5587">
        <v>111</v>
      </c>
      <c r="AA5587" t="s">
        <v>123</v>
      </c>
      <c r="AB5587" t="s">
        <v>124</v>
      </c>
      <c r="AC5587">
        <v>215</v>
      </c>
    </row>
    <row r="5588" spans="1:29" x14ac:dyDescent="0.25">
      <c r="A5588">
        <v>345</v>
      </c>
      <c r="B5588">
        <v>345102</v>
      </c>
      <c r="C5588" t="s">
        <v>78</v>
      </c>
      <c r="D5588">
        <v>6150</v>
      </c>
      <c r="E5588">
        <v>338.58</v>
      </c>
      <c r="F5588" s="1">
        <v>42038</v>
      </c>
      <c r="G5588" t="s">
        <v>119</v>
      </c>
      <c r="H5588" t="s">
        <v>602</v>
      </c>
      <c r="I5588" t="s">
        <v>1351</v>
      </c>
      <c r="K5588">
        <v>303185</v>
      </c>
      <c r="L5588">
        <v>201116</v>
      </c>
      <c r="Q5588" t="s">
        <v>604</v>
      </c>
      <c r="U5588">
        <v>2</v>
      </c>
      <c r="V5588">
        <v>15</v>
      </c>
      <c r="X5588">
        <v>1098824</v>
      </c>
      <c r="Y5588" t="s">
        <v>122</v>
      </c>
      <c r="Z5588">
        <v>111</v>
      </c>
      <c r="AA5588" t="s">
        <v>123</v>
      </c>
      <c r="AB5588" t="s">
        <v>124</v>
      </c>
      <c r="AC5588">
        <v>216</v>
      </c>
    </row>
    <row r="5589" spans="1:29" x14ac:dyDescent="0.25">
      <c r="A5589">
        <v>345</v>
      </c>
      <c r="B5589">
        <v>345102</v>
      </c>
      <c r="C5589" t="s">
        <v>78</v>
      </c>
      <c r="D5589">
        <v>6150</v>
      </c>
      <c r="E5589">
        <v>150.47999999999999</v>
      </c>
      <c r="F5589" s="1">
        <v>42038</v>
      </c>
      <c r="G5589" t="s">
        <v>119</v>
      </c>
      <c r="H5589" t="s">
        <v>602</v>
      </c>
      <c r="I5589" t="s">
        <v>1352</v>
      </c>
      <c r="K5589">
        <v>303185</v>
      </c>
      <c r="L5589">
        <v>201116</v>
      </c>
      <c r="Q5589" t="s">
        <v>604</v>
      </c>
      <c r="U5589">
        <v>2</v>
      </c>
      <c r="V5589">
        <v>15</v>
      </c>
      <c r="X5589">
        <v>1098824</v>
      </c>
      <c r="Y5589" t="s">
        <v>122</v>
      </c>
      <c r="Z5589">
        <v>111</v>
      </c>
      <c r="AA5589" t="s">
        <v>123</v>
      </c>
      <c r="AB5589" t="s">
        <v>124</v>
      </c>
      <c r="AC5589">
        <v>217</v>
      </c>
    </row>
    <row r="5590" spans="1:29" x14ac:dyDescent="0.25">
      <c r="A5590">
        <v>345</v>
      </c>
      <c r="B5590">
        <v>345102</v>
      </c>
      <c r="C5590" t="s">
        <v>78</v>
      </c>
      <c r="D5590">
        <v>6150</v>
      </c>
      <c r="E5590">
        <v>150.47999999999999</v>
      </c>
      <c r="F5590" s="1">
        <v>42038</v>
      </c>
      <c r="G5590" t="s">
        <v>119</v>
      </c>
      <c r="H5590" t="s">
        <v>602</v>
      </c>
      <c r="I5590" t="s">
        <v>1353</v>
      </c>
      <c r="K5590">
        <v>303185</v>
      </c>
      <c r="L5590">
        <v>201116</v>
      </c>
      <c r="Q5590" t="s">
        <v>604</v>
      </c>
      <c r="U5590">
        <v>2</v>
      </c>
      <c r="V5590">
        <v>15</v>
      </c>
      <c r="X5590">
        <v>1098824</v>
      </c>
      <c r="Y5590" t="s">
        <v>122</v>
      </c>
      <c r="Z5590">
        <v>111</v>
      </c>
      <c r="AA5590" t="s">
        <v>123</v>
      </c>
      <c r="AB5590" t="s">
        <v>124</v>
      </c>
      <c r="AC5590">
        <v>218</v>
      </c>
    </row>
    <row r="5591" spans="1:29" x14ac:dyDescent="0.25">
      <c r="A5591">
        <v>345</v>
      </c>
      <c r="B5591">
        <v>345102</v>
      </c>
      <c r="C5591" t="s">
        <v>78</v>
      </c>
      <c r="D5591">
        <v>6150</v>
      </c>
      <c r="E5591">
        <v>185.25</v>
      </c>
      <c r="F5591" s="1">
        <v>42038</v>
      </c>
      <c r="G5591" t="s">
        <v>119</v>
      </c>
      <c r="H5591" t="s">
        <v>602</v>
      </c>
      <c r="I5591" t="s">
        <v>1354</v>
      </c>
      <c r="K5591">
        <v>303185</v>
      </c>
      <c r="L5591">
        <v>201116</v>
      </c>
      <c r="Q5591" t="s">
        <v>604</v>
      </c>
      <c r="U5591">
        <v>2</v>
      </c>
      <c r="V5591">
        <v>15</v>
      </c>
      <c r="X5591">
        <v>1098824</v>
      </c>
      <c r="Y5591" t="s">
        <v>122</v>
      </c>
      <c r="Z5591">
        <v>111</v>
      </c>
      <c r="AA5591" t="s">
        <v>123</v>
      </c>
      <c r="AB5591" t="s">
        <v>124</v>
      </c>
      <c r="AC5591">
        <v>219</v>
      </c>
    </row>
    <row r="5592" spans="1:29" x14ac:dyDescent="0.25">
      <c r="A5592">
        <v>345</v>
      </c>
      <c r="B5592">
        <v>345102</v>
      </c>
      <c r="C5592" t="s">
        <v>78</v>
      </c>
      <c r="D5592">
        <v>6150</v>
      </c>
      <c r="E5592">
        <v>222.3</v>
      </c>
      <c r="F5592" s="1">
        <v>42038</v>
      </c>
      <c r="G5592" t="s">
        <v>119</v>
      </c>
      <c r="H5592" t="s">
        <v>602</v>
      </c>
      <c r="I5592" t="s">
        <v>1355</v>
      </c>
      <c r="K5592">
        <v>303185</v>
      </c>
      <c r="L5592">
        <v>201116</v>
      </c>
      <c r="Q5592" t="s">
        <v>604</v>
      </c>
      <c r="U5592">
        <v>2</v>
      </c>
      <c r="V5592">
        <v>15</v>
      </c>
      <c r="X5592">
        <v>1098824</v>
      </c>
      <c r="Y5592" t="s">
        <v>122</v>
      </c>
      <c r="Z5592">
        <v>111</v>
      </c>
      <c r="AA5592" t="s">
        <v>123</v>
      </c>
      <c r="AB5592" t="s">
        <v>124</v>
      </c>
      <c r="AC5592">
        <v>220</v>
      </c>
    </row>
    <row r="5593" spans="1:29" x14ac:dyDescent="0.25">
      <c r="A5593">
        <v>345</v>
      </c>
      <c r="B5593">
        <v>345102</v>
      </c>
      <c r="C5593" t="s">
        <v>78</v>
      </c>
      <c r="D5593">
        <v>6150</v>
      </c>
      <c r="E5593">
        <v>74.099999999999994</v>
      </c>
      <c r="F5593" s="1">
        <v>42038</v>
      </c>
      <c r="G5593" t="s">
        <v>119</v>
      </c>
      <c r="H5593" t="s">
        <v>602</v>
      </c>
      <c r="I5593" t="s">
        <v>1356</v>
      </c>
      <c r="K5593">
        <v>303185</v>
      </c>
      <c r="L5593">
        <v>201116</v>
      </c>
      <c r="Q5593" t="s">
        <v>604</v>
      </c>
      <c r="U5593">
        <v>2</v>
      </c>
      <c r="V5593">
        <v>15</v>
      </c>
      <c r="X5593">
        <v>1098825</v>
      </c>
      <c r="Y5593" t="s">
        <v>122</v>
      </c>
      <c r="Z5593">
        <v>111</v>
      </c>
      <c r="AA5593" t="s">
        <v>123</v>
      </c>
      <c r="AB5593" t="s">
        <v>124</v>
      </c>
      <c r="AC5593">
        <v>221</v>
      </c>
    </row>
    <row r="5594" spans="1:29" x14ac:dyDescent="0.25">
      <c r="A5594">
        <v>345</v>
      </c>
      <c r="B5594">
        <v>345102</v>
      </c>
      <c r="C5594" t="s">
        <v>78</v>
      </c>
      <c r="D5594">
        <v>6150</v>
      </c>
      <c r="E5594">
        <v>75.239999999999995</v>
      </c>
      <c r="F5594" s="1">
        <v>42038</v>
      </c>
      <c r="G5594" t="s">
        <v>119</v>
      </c>
      <c r="H5594" t="s">
        <v>602</v>
      </c>
      <c r="I5594" t="s">
        <v>1357</v>
      </c>
      <c r="K5594">
        <v>303185</v>
      </c>
      <c r="L5594">
        <v>201116</v>
      </c>
      <c r="Q5594" t="s">
        <v>604</v>
      </c>
      <c r="U5594">
        <v>2</v>
      </c>
      <c r="V5594">
        <v>15</v>
      </c>
      <c r="X5594">
        <v>1098825</v>
      </c>
      <c r="Y5594" t="s">
        <v>122</v>
      </c>
      <c r="Z5594">
        <v>111</v>
      </c>
      <c r="AA5594" t="s">
        <v>123</v>
      </c>
      <c r="AB5594" t="s">
        <v>124</v>
      </c>
      <c r="AC5594">
        <v>222</v>
      </c>
    </row>
    <row r="5595" spans="1:29" x14ac:dyDescent="0.25">
      <c r="A5595">
        <v>345</v>
      </c>
      <c r="B5595">
        <v>345102</v>
      </c>
      <c r="C5595" t="s">
        <v>78</v>
      </c>
      <c r="D5595">
        <v>6150</v>
      </c>
      <c r="E5595">
        <v>111.15</v>
      </c>
      <c r="F5595" s="1">
        <v>42038</v>
      </c>
      <c r="G5595" t="s">
        <v>119</v>
      </c>
      <c r="H5595" t="s">
        <v>602</v>
      </c>
      <c r="I5595" t="s">
        <v>1358</v>
      </c>
      <c r="K5595">
        <v>303185</v>
      </c>
      <c r="L5595">
        <v>201116</v>
      </c>
      <c r="Q5595" t="s">
        <v>604</v>
      </c>
      <c r="U5595">
        <v>2</v>
      </c>
      <c r="V5595">
        <v>15</v>
      </c>
      <c r="X5595">
        <v>1098825</v>
      </c>
      <c r="Y5595" t="s">
        <v>122</v>
      </c>
      <c r="Z5595">
        <v>111</v>
      </c>
      <c r="AA5595" t="s">
        <v>123</v>
      </c>
      <c r="AB5595" t="s">
        <v>124</v>
      </c>
      <c r="AC5595">
        <v>223</v>
      </c>
    </row>
    <row r="5596" spans="1:29" x14ac:dyDescent="0.25">
      <c r="A5596">
        <v>345</v>
      </c>
      <c r="B5596">
        <v>345102</v>
      </c>
      <c r="C5596" t="s">
        <v>78</v>
      </c>
      <c r="D5596">
        <v>6150</v>
      </c>
      <c r="E5596">
        <v>150.47999999999999</v>
      </c>
      <c r="F5596" s="1">
        <v>42038</v>
      </c>
      <c r="G5596" t="s">
        <v>119</v>
      </c>
      <c r="H5596" t="s">
        <v>602</v>
      </c>
      <c r="I5596" t="s">
        <v>1359</v>
      </c>
      <c r="K5596">
        <v>303185</v>
      </c>
      <c r="L5596">
        <v>201116</v>
      </c>
      <c r="Q5596" t="s">
        <v>604</v>
      </c>
      <c r="U5596">
        <v>2</v>
      </c>
      <c r="V5596">
        <v>15</v>
      </c>
      <c r="X5596">
        <v>1099394</v>
      </c>
      <c r="Y5596" t="s">
        <v>122</v>
      </c>
      <c r="Z5596">
        <v>111</v>
      </c>
      <c r="AA5596" t="s">
        <v>123</v>
      </c>
      <c r="AB5596" t="s">
        <v>124</v>
      </c>
      <c r="AC5596">
        <v>453</v>
      </c>
    </row>
    <row r="5597" spans="1:29" x14ac:dyDescent="0.25">
      <c r="A5597">
        <v>345</v>
      </c>
      <c r="B5597">
        <v>345102</v>
      </c>
      <c r="C5597" t="s">
        <v>78</v>
      </c>
      <c r="D5597">
        <v>6150</v>
      </c>
      <c r="E5597">
        <v>150.47999999999999</v>
      </c>
      <c r="F5597" s="1">
        <v>42038</v>
      </c>
      <c r="G5597" t="s">
        <v>119</v>
      </c>
      <c r="H5597" t="s">
        <v>602</v>
      </c>
      <c r="I5597" t="s">
        <v>1360</v>
      </c>
      <c r="K5597">
        <v>303185</v>
      </c>
      <c r="L5597">
        <v>201116</v>
      </c>
      <c r="Q5597" t="s">
        <v>604</v>
      </c>
      <c r="U5597">
        <v>2</v>
      </c>
      <c r="V5597">
        <v>15</v>
      </c>
      <c r="X5597">
        <v>1099394</v>
      </c>
      <c r="Y5597" t="s">
        <v>122</v>
      </c>
      <c r="Z5597">
        <v>111</v>
      </c>
      <c r="AA5597" t="s">
        <v>123</v>
      </c>
      <c r="AB5597" t="s">
        <v>124</v>
      </c>
      <c r="AC5597">
        <v>454</v>
      </c>
    </row>
    <row r="5598" spans="1:29" x14ac:dyDescent="0.25">
      <c r="A5598">
        <v>345</v>
      </c>
      <c r="B5598">
        <v>345102</v>
      </c>
      <c r="C5598" t="s">
        <v>78</v>
      </c>
      <c r="D5598">
        <v>6150</v>
      </c>
      <c r="E5598">
        <v>185.25</v>
      </c>
      <c r="F5598" s="1">
        <v>42038</v>
      </c>
      <c r="G5598" t="s">
        <v>119</v>
      </c>
      <c r="H5598" t="s">
        <v>602</v>
      </c>
      <c r="I5598" t="s">
        <v>1361</v>
      </c>
      <c r="K5598">
        <v>303185</v>
      </c>
      <c r="L5598">
        <v>201116</v>
      </c>
      <c r="Q5598" t="s">
        <v>604</v>
      </c>
      <c r="U5598">
        <v>2</v>
      </c>
      <c r="V5598">
        <v>15</v>
      </c>
      <c r="X5598">
        <v>1099394</v>
      </c>
      <c r="Y5598" t="s">
        <v>122</v>
      </c>
      <c r="Z5598">
        <v>111</v>
      </c>
      <c r="AA5598" t="s">
        <v>123</v>
      </c>
      <c r="AB5598" t="s">
        <v>124</v>
      </c>
      <c r="AC5598">
        <v>455</v>
      </c>
    </row>
    <row r="5599" spans="1:29" x14ac:dyDescent="0.25">
      <c r="A5599">
        <v>345</v>
      </c>
      <c r="B5599">
        <v>345102</v>
      </c>
      <c r="C5599" t="s">
        <v>78</v>
      </c>
      <c r="D5599">
        <v>6150</v>
      </c>
      <c r="E5599">
        <v>222.3</v>
      </c>
      <c r="F5599" s="1">
        <v>42038</v>
      </c>
      <c r="G5599" t="s">
        <v>119</v>
      </c>
      <c r="H5599" t="s">
        <v>602</v>
      </c>
      <c r="I5599" t="s">
        <v>1362</v>
      </c>
      <c r="K5599">
        <v>303185</v>
      </c>
      <c r="L5599">
        <v>201116</v>
      </c>
      <c r="Q5599" t="s">
        <v>604</v>
      </c>
      <c r="U5599">
        <v>2</v>
      </c>
      <c r="V5599">
        <v>15</v>
      </c>
      <c r="X5599">
        <v>1099394</v>
      </c>
      <c r="Y5599" t="s">
        <v>122</v>
      </c>
      <c r="Z5599">
        <v>111</v>
      </c>
      <c r="AA5599" t="s">
        <v>123</v>
      </c>
      <c r="AB5599" t="s">
        <v>124</v>
      </c>
      <c r="AC5599">
        <v>456</v>
      </c>
    </row>
    <row r="5600" spans="1:29" x14ac:dyDescent="0.25">
      <c r="A5600">
        <v>345</v>
      </c>
      <c r="B5600">
        <v>345102</v>
      </c>
      <c r="C5600" t="s">
        <v>78</v>
      </c>
      <c r="D5600">
        <v>6150</v>
      </c>
      <c r="E5600">
        <v>150.47999999999999</v>
      </c>
      <c r="F5600" s="1">
        <v>42038</v>
      </c>
      <c r="G5600" t="s">
        <v>119</v>
      </c>
      <c r="H5600" t="s">
        <v>602</v>
      </c>
      <c r="I5600" t="s">
        <v>1363</v>
      </c>
      <c r="K5600">
        <v>303185</v>
      </c>
      <c r="L5600">
        <v>201116</v>
      </c>
      <c r="Q5600" t="s">
        <v>604</v>
      </c>
      <c r="U5600">
        <v>2</v>
      </c>
      <c r="V5600">
        <v>15</v>
      </c>
      <c r="X5600">
        <v>1099394</v>
      </c>
      <c r="Y5600" t="s">
        <v>122</v>
      </c>
      <c r="Z5600">
        <v>111</v>
      </c>
      <c r="AA5600" t="s">
        <v>123</v>
      </c>
      <c r="AB5600" t="s">
        <v>124</v>
      </c>
      <c r="AC5600">
        <v>457</v>
      </c>
    </row>
    <row r="5601" spans="1:29" x14ac:dyDescent="0.25">
      <c r="A5601">
        <v>345</v>
      </c>
      <c r="B5601">
        <v>345102</v>
      </c>
      <c r="C5601" t="s">
        <v>78</v>
      </c>
      <c r="D5601">
        <v>6150</v>
      </c>
      <c r="E5601">
        <v>166.73</v>
      </c>
      <c r="F5601" s="1">
        <v>42038</v>
      </c>
      <c r="G5601" t="s">
        <v>119</v>
      </c>
      <c r="H5601" t="s">
        <v>602</v>
      </c>
      <c r="I5601" t="s">
        <v>1364</v>
      </c>
      <c r="K5601">
        <v>303185</v>
      </c>
      <c r="L5601">
        <v>201116</v>
      </c>
      <c r="Q5601" t="s">
        <v>604</v>
      </c>
      <c r="U5601">
        <v>2</v>
      </c>
      <c r="V5601">
        <v>15</v>
      </c>
      <c r="X5601">
        <v>1099689</v>
      </c>
      <c r="Y5601" t="s">
        <v>122</v>
      </c>
      <c r="Z5601">
        <v>111</v>
      </c>
      <c r="AA5601" t="s">
        <v>123</v>
      </c>
      <c r="AB5601" t="s">
        <v>124</v>
      </c>
      <c r="AC5601">
        <v>727</v>
      </c>
    </row>
    <row r="5602" spans="1:29" x14ac:dyDescent="0.25">
      <c r="A5602">
        <v>345</v>
      </c>
      <c r="B5602">
        <v>345102</v>
      </c>
      <c r="C5602" t="s">
        <v>78</v>
      </c>
      <c r="D5602">
        <v>6150</v>
      </c>
      <c r="E5602">
        <v>-222.3</v>
      </c>
      <c r="F5602" s="1">
        <v>42038</v>
      </c>
      <c r="G5602" t="s">
        <v>119</v>
      </c>
      <c r="H5602" t="s">
        <v>602</v>
      </c>
      <c r="K5602">
        <v>303186</v>
      </c>
      <c r="L5602">
        <v>201116</v>
      </c>
      <c r="Q5602" t="s">
        <v>737</v>
      </c>
      <c r="U5602">
        <v>2</v>
      </c>
      <c r="V5602">
        <v>15</v>
      </c>
      <c r="X5602">
        <v>1098821</v>
      </c>
      <c r="Y5602" t="s">
        <v>122</v>
      </c>
      <c r="Z5602">
        <v>111</v>
      </c>
      <c r="AA5602" t="s">
        <v>123</v>
      </c>
      <c r="AB5602" t="s">
        <v>124</v>
      </c>
      <c r="AC5602">
        <v>534</v>
      </c>
    </row>
    <row r="5603" spans="1:29" x14ac:dyDescent="0.25">
      <c r="A5603">
        <v>345</v>
      </c>
      <c r="B5603">
        <v>345102</v>
      </c>
      <c r="C5603" t="s">
        <v>78</v>
      </c>
      <c r="D5603">
        <v>6150</v>
      </c>
      <c r="E5603">
        <v>-37.619999999999997</v>
      </c>
      <c r="F5603" s="1">
        <v>42038</v>
      </c>
      <c r="G5603" t="s">
        <v>119</v>
      </c>
      <c r="H5603" t="s">
        <v>602</v>
      </c>
      <c r="K5603">
        <v>303186</v>
      </c>
      <c r="L5603">
        <v>201116</v>
      </c>
      <c r="Q5603" t="s">
        <v>737</v>
      </c>
      <c r="U5603">
        <v>2</v>
      </c>
      <c r="V5603">
        <v>15</v>
      </c>
      <c r="X5603">
        <v>1098822</v>
      </c>
      <c r="Y5603" t="s">
        <v>122</v>
      </c>
      <c r="Z5603">
        <v>111</v>
      </c>
      <c r="AA5603" t="s">
        <v>123</v>
      </c>
      <c r="AB5603" t="s">
        <v>124</v>
      </c>
      <c r="AC5603">
        <v>535</v>
      </c>
    </row>
    <row r="5604" spans="1:29" x14ac:dyDescent="0.25">
      <c r="A5604">
        <v>345</v>
      </c>
      <c r="B5604">
        <v>345102</v>
      </c>
      <c r="C5604" t="s">
        <v>78</v>
      </c>
      <c r="D5604">
        <v>6150</v>
      </c>
      <c r="E5604">
        <v>-1197.57</v>
      </c>
      <c r="F5604" s="1">
        <v>42038</v>
      </c>
      <c r="G5604" t="s">
        <v>119</v>
      </c>
      <c r="H5604" t="s">
        <v>602</v>
      </c>
      <c r="K5604">
        <v>303186</v>
      </c>
      <c r="L5604">
        <v>201116</v>
      </c>
      <c r="Q5604" t="s">
        <v>737</v>
      </c>
      <c r="U5604">
        <v>2</v>
      </c>
      <c r="V5604">
        <v>15</v>
      </c>
      <c r="X5604">
        <v>1098824</v>
      </c>
      <c r="Y5604" t="s">
        <v>122</v>
      </c>
      <c r="Z5604">
        <v>111</v>
      </c>
      <c r="AA5604" t="s">
        <v>123</v>
      </c>
      <c r="AB5604" t="s">
        <v>124</v>
      </c>
      <c r="AC5604">
        <v>536</v>
      </c>
    </row>
    <row r="5605" spans="1:29" x14ac:dyDescent="0.25">
      <c r="A5605">
        <v>345</v>
      </c>
      <c r="B5605">
        <v>345102</v>
      </c>
      <c r="C5605" t="s">
        <v>78</v>
      </c>
      <c r="D5605">
        <v>6150</v>
      </c>
      <c r="E5605">
        <v>-260.49</v>
      </c>
      <c r="F5605" s="1">
        <v>42038</v>
      </c>
      <c r="G5605" t="s">
        <v>119</v>
      </c>
      <c r="H5605" t="s">
        <v>602</v>
      </c>
      <c r="K5605">
        <v>303186</v>
      </c>
      <c r="L5605">
        <v>201116</v>
      </c>
      <c r="Q5605" t="s">
        <v>737</v>
      </c>
      <c r="U5605">
        <v>2</v>
      </c>
      <c r="V5605">
        <v>15</v>
      </c>
      <c r="X5605">
        <v>1098825</v>
      </c>
      <c r="Y5605" t="s">
        <v>122</v>
      </c>
      <c r="Z5605">
        <v>111</v>
      </c>
      <c r="AA5605" t="s">
        <v>123</v>
      </c>
      <c r="AB5605" t="s">
        <v>124</v>
      </c>
      <c r="AC5605">
        <v>537</v>
      </c>
    </row>
    <row r="5606" spans="1:29" x14ac:dyDescent="0.25">
      <c r="A5606">
        <v>345</v>
      </c>
      <c r="B5606">
        <v>345102</v>
      </c>
      <c r="C5606" t="s">
        <v>78</v>
      </c>
      <c r="D5606">
        <v>6150</v>
      </c>
      <c r="E5606">
        <v>-858.99</v>
      </c>
      <c r="F5606" s="1">
        <v>42038</v>
      </c>
      <c r="G5606" t="s">
        <v>119</v>
      </c>
      <c r="H5606" t="s">
        <v>602</v>
      </c>
      <c r="K5606">
        <v>303186</v>
      </c>
      <c r="L5606">
        <v>201116</v>
      </c>
      <c r="Q5606" t="s">
        <v>737</v>
      </c>
      <c r="U5606">
        <v>2</v>
      </c>
      <c r="V5606">
        <v>15</v>
      </c>
      <c r="X5606">
        <v>1099394</v>
      </c>
      <c r="Y5606" t="s">
        <v>122</v>
      </c>
      <c r="Z5606">
        <v>111</v>
      </c>
      <c r="AA5606" t="s">
        <v>123</v>
      </c>
      <c r="AB5606" t="s">
        <v>124</v>
      </c>
      <c r="AC5606">
        <v>1026</v>
      </c>
    </row>
    <row r="5607" spans="1:29" x14ac:dyDescent="0.25">
      <c r="A5607">
        <v>345</v>
      </c>
      <c r="B5607">
        <v>345102</v>
      </c>
      <c r="C5607" t="s">
        <v>78</v>
      </c>
      <c r="D5607">
        <v>6150</v>
      </c>
      <c r="E5607">
        <v>-166.73</v>
      </c>
      <c r="F5607" s="1">
        <v>42038</v>
      </c>
      <c r="G5607" t="s">
        <v>119</v>
      </c>
      <c r="H5607" t="s">
        <v>602</v>
      </c>
      <c r="K5607">
        <v>303186</v>
      </c>
      <c r="L5607">
        <v>201116</v>
      </c>
      <c r="Q5607" t="s">
        <v>737</v>
      </c>
      <c r="U5607">
        <v>2</v>
      </c>
      <c r="V5607">
        <v>15</v>
      </c>
      <c r="X5607">
        <v>1099689</v>
      </c>
      <c r="Y5607" t="s">
        <v>122</v>
      </c>
      <c r="Z5607">
        <v>111</v>
      </c>
      <c r="AA5607" t="s">
        <v>123</v>
      </c>
      <c r="AB5607" t="s">
        <v>124</v>
      </c>
      <c r="AC5607">
        <v>1486</v>
      </c>
    </row>
    <row r="5608" spans="1:29" x14ac:dyDescent="0.25">
      <c r="A5608">
        <v>345</v>
      </c>
      <c r="B5608">
        <v>345101</v>
      </c>
      <c r="C5608" t="s">
        <v>78</v>
      </c>
      <c r="D5608">
        <v>6150</v>
      </c>
      <c r="E5608">
        <v>322.11</v>
      </c>
      <c r="F5608" s="1">
        <v>42050</v>
      </c>
      <c r="G5608" t="s">
        <v>119</v>
      </c>
      <c r="H5608" t="s">
        <v>701</v>
      </c>
      <c r="I5608" t="s">
        <v>702</v>
      </c>
      <c r="K5608">
        <v>303195</v>
      </c>
      <c r="L5608">
        <v>201321</v>
      </c>
      <c r="Q5608" t="s">
        <v>703</v>
      </c>
      <c r="U5608">
        <v>2</v>
      </c>
      <c r="V5608">
        <v>15</v>
      </c>
      <c r="X5608">
        <v>1099720</v>
      </c>
      <c r="Y5608" t="s">
        <v>122</v>
      </c>
      <c r="Z5608">
        <v>333</v>
      </c>
      <c r="AA5608" t="s">
        <v>123</v>
      </c>
      <c r="AB5608" t="s">
        <v>124</v>
      </c>
      <c r="AC5608">
        <v>576</v>
      </c>
    </row>
    <row r="5609" spans="1:29" x14ac:dyDescent="0.25">
      <c r="A5609">
        <v>345</v>
      </c>
      <c r="B5609">
        <v>345102</v>
      </c>
      <c r="C5609" t="s">
        <v>78</v>
      </c>
      <c r="D5609">
        <v>6150</v>
      </c>
      <c r="E5609">
        <v>2838.91</v>
      </c>
      <c r="F5609" s="1">
        <v>42050</v>
      </c>
      <c r="G5609" t="s">
        <v>119</v>
      </c>
      <c r="H5609" t="s">
        <v>701</v>
      </c>
      <c r="I5609" t="s">
        <v>702</v>
      </c>
      <c r="K5609">
        <v>303195</v>
      </c>
      <c r="L5609">
        <v>201321</v>
      </c>
      <c r="Q5609" t="s">
        <v>703</v>
      </c>
      <c r="U5609">
        <v>2</v>
      </c>
      <c r="V5609">
        <v>15</v>
      </c>
      <c r="X5609">
        <v>1099720</v>
      </c>
      <c r="Y5609" t="s">
        <v>122</v>
      </c>
      <c r="Z5609">
        <v>333</v>
      </c>
      <c r="AA5609" t="s">
        <v>123</v>
      </c>
      <c r="AB5609" t="s">
        <v>124</v>
      </c>
      <c r="AC5609">
        <v>577</v>
      </c>
    </row>
    <row r="5610" spans="1:29" x14ac:dyDescent="0.25">
      <c r="A5610">
        <v>345</v>
      </c>
      <c r="B5610">
        <v>345102</v>
      </c>
      <c r="C5610" t="s">
        <v>78</v>
      </c>
      <c r="D5610">
        <v>6150</v>
      </c>
      <c r="E5610">
        <v>75.239999999999995</v>
      </c>
      <c r="F5610" s="1">
        <v>42050</v>
      </c>
      <c r="G5610" t="s">
        <v>119</v>
      </c>
      <c r="H5610" t="s">
        <v>602</v>
      </c>
      <c r="I5610" t="s">
        <v>1365</v>
      </c>
      <c r="K5610">
        <v>303210</v>
      </c>
      <c r="L5610">
        <v>201560</v>
      </c>
      <c r="Q5610" t="s">
        <v>604</v>
      </c>
      <c r="U5610">
        <v>2</v>
      </c>
      <c r="V5610">
        <v>15</v>
      </c>
      <c r="X5610">
        <v>1099720</v>
      </c>
      <c r="Y5610" t="s">
        <v>122</v>
      </c>
      <c r="Z5610">
        <v>110</v>
      </c>
      <c r="AA5610" t="s">
        <v>123</v>
      </c>
      <c r="AB5610" t="s">
        <v>124</v>
      </c>
      <c r="AC5610">
        <v>586</v>
      </c>
    </row>
    <row r="5611" spans="1:29" x14ac:dyDescent="0.25">
      <c r="A5611">
        <v>345</v>
      </c>
      <c r="B5611">
        <v>345102</v>
      </c>
      <c r="C5611" t="s">
        <v>78</v>
      </c>
      <c r="D5611">
        <v>6150</v>
      </c>
      <c r="E5611">
        <v>37.619999999999997</v>
      </c>
      <c r="F5611" s="1">
        <v>42050</v>
      </c>
      <c r="G5611" t="s">
        <v>119</v>
      </c>
      <c r="H5611" t="s">
        <v>602</v>
      </c>
      <c r="I5611" t="s">
        <v>1366</v>
      </c>
      <c r="K5611">
        <v>303210</v>
      </c>
      <c r="L5611">
        <v>201560</v>
      </c>
      <c r="Q5611" t="s">
        <v>604</v>
      </c>
      <c r="U5611">
        <v>2</v>
      </c>
      <c r="V5611">
        <v>15</v>
      </c>
      <c r="X5611">
        <v>1099720</v>
      </c>
      <c r="Y5611" t="s">
        <v>122</v>
      </c>
      <c r="Z5611">
        <v>110</v>
      </c>
      <c r="AA5611" t="s">
        <v>123</v>
      </c>
      <c r="AB5611" t="s">
        <v>124</v>
      </c>
      <c r="AC5611">
        <v>587</v>
      </c>
    </row>
    <row r="5612" spans="1:29" x14ac:dyDescent="0.25">
      <c r="A5612">
        <v>345</v>
      </c>
      <c r="B5612">
        <v>345102</v>
      </c>
      <c r="C5612" t="s">
        <v>78</v>
      </c>
      <c r="D5612">
        <v>6150</v>
      </c>
      <c r="E5612">
        <v>37.619999999999997</v>
      </c>
      <c r="F5612" s="1">
        <v>42050</v>
      </c>
      <c r="G5612" t="s">
        <v>119</v>
      </c>
      <c r="H5612" t="s">
        <v>602</v>
      </c>
      <c r="I5612" t="s">
        <v>1367</v>
      </c>
      <c r="K5612">
        <v>303210</v>
      </c>
      <c r="L5612">
        <v>201560</v>
      </c>
      <c r="Q5612" t="s">
        <v>604</v>
      </c>
      <c r="U5612">
        <v>2</v>
      </c>
      <c r="V5612">
        <v>15</v>
      </c>
      <c r="X5612">
        <v>1099720</v>
      </c>
      <c r="Y5612" t="s">
        <v>122</v>
      </c>
      <c r="Z5612">
        <v>110</v>
      </c>
      <c r="AA5612" t="s">
        <v>123</v>
      </c>
      <c r="AB5612" t="s">
        <v>124</v>
      </c>
      <c r="AC5612">
        <v>588</v>
      </c>
    </row>
    <row r="5613" spans="1:29" x14ac:dyDescent="0.25">
      <c r="A5613">
        <v>345</v>
      </c>
      <c r="B5613">
        <v>345102</v>
      </c>
      <c r="C5613" t="s">
        <v>78</v>
      </c>
      <c r="D5613">
        <v>6150</v>
      </c>
      <c r="E5613">
        <v>150.47999999999999</v>
      </c>
      <c r="F5613" s="1">
        <v>42050</v>
      </c>
      <c r="G5613" t="s">
        <v>119</v>
      </c>
      <c r="H5613" t="s">
        <v>602</v>
      </c>
      <c r="I5613" t="s">
        <v>1368</v>
      </c>
      <c r="K5613">
        <v>303210</v>
      </c>
      <c r="L5613">
        <v>201560</v>
      </c>
      <c r="Q5613" t="s">
        <v>604</v>
      </c>
      <c r="U5613">
        <v>2</v>
      </c>
      <c r="V5613">
        <v>15</v>
      </c>
      <c r="X5613">
        <v>1099720</v>
      </c>
      <c r="Y5613" t="s">
        <v>122</v>
      </c>
      <c r="Z5613">
        <v>110</v>
      </c>
      <c r="AA5613" t="s">
        <v>123</v>
      </c>
      <c r="AB5613" t="s">
        <v>124</v>
      </c>
      <c r="AC5613">
        <v>589</v>
      </c>
    </row>
    <row r="5614" spans="1:29" x14ac:dyDescent="0.25">
      <c r="A5614">
        <v>345</v>
      </c>
      <c r="B5614">
        <v>345102</v>
      </c>
      <c r="C5614" t="s">
        <v>78</v>
      </c>
      <c r="D5614">
        <v>6150</v>
      </c>
      <c r="E5614">
        <v>150.47999999999999</v>
      </c>
      <c r="F5614" s="1">
        <v>42050</v>
      </c>
      <c r="G5614" t="s">
        <v>119</v>
      </c>
      <c r="H5614" t="s">
        <v>602</v>
      </c>
      <c r="I5614" t="s">
        <v>1369</v>
      </c>
      <c r="K5614">
        <v>303210</v>
      </c>
      <c r="L5614">
        <v>201560</v>
      </c>
      <c r="Q5614" t="s">
        <v>604</v>
      </c>
      <c r="U5614">
        <v>2</v>
      </c>
      <c r="V5614">
        <v>15</v>
      </c>
      <c r="X5614">
        <v>1099720</v>
      </c>
      <c r="Y5614" t="s">
        <v>122</v>
      </c>
      <c r="Z5614">
        <v>110</v>
      </c>
      <c r="AA5614" t="s">
        <v>123</v>
      </c>
      <c r="AB5614" t="s">
        <v>124</v>
      </c>
      <c r="AC5614">
        <v>590</v>
      </c>
    </row>
    <row r="5615" spans="1:29" x14ac:dyDescent="0.25">
      <c r="A5615">
        <v>345</v>
      </c>
      <c r="B5615">
        <v>345102</v>
      </c>
      <c r="C5615" t="s">
        <v>78</v>
      </c>
      <c r="D5615">
        <v>6150</v>
      </c>
      <c r="E5615">
        <v>37.619999999999997</v>
      </c>
      <c r="F5615" s="1">
        <v>42050</v>
      </c>
      <c r="G5615" t="s">
        <v>119</v>
      </c>
      <c r="H5615" t="s">
        <v>602</v>
      </c>
      <c r="I5615" t="s">
        <v>1370</v>
      </c>
      <c r="K5615">
        <v>303210</v>
      </c>
      <c r="L5615">
        <v>201560</v>
      </c>
      <c r="Q5615" t="s">
        <v>604</v>
      </c>
      <c r="U5615">
        <v>2</v>
      </c>
      <c r="V5615">
        <v>15</v>
      </c>
      <c r="X5615">
        <v>1099720</v>
      </c>
      <c r="Y5615" t="s">
        <v>122</v>
      </c>
      <c r="Z5615">
        <v>110</v>
      </c>
      <c r="AA5615" t="s">
        <v>123</v>
      </c>
      <c r="AB5615" t="s">
        <v>124</v>
      </c>
      <c r="AC5615">
        <v>591</v>
      </c>
    </row>
    <row r="5616" spans="1:29" x14ac:dyDescent="0.25">
      <c r="A5616">
        <v>345</v>
      </c>
      <c r="B5616">
        <v>345102</v>
      </c>
      <c r="C5616" t="s">
        <v>78</v>
      </c>
      <c r="D5616">
        <v>6150</v>
      </c>
      <c r="E5616">
        <v>75.239999999999995</v>
      </c>
      <c r="F5616" s="1">
        <v>42050</v>
      </c>
      <c r="G5616" t="s">
        <v>119</v>
      </c>
      <c r="H5616" t="s">
        <v>602</v>
      </c>
      <c r="I5616" t="s">
        <v>1371</v>
      </c>
      <c r="K5616">
        <v>303210</v>
      </c>
      <c r="L5616">
        <v>201560</v>
      </c>
      <c r="Q5616" t="s">
        <v>604</v>
      </c>
      <c r="U5616">
        <v>2</v>
      </c>
      <c r="V5616">
        <v>15</v>
      </c>
      <c r="X5616">
        <v>1099720</v>
      </c>
      <c r="Y5616" t="s">
        <v>122</v>
      </c>
      <c r="Z5616">
        <v>110</v>
      </c>
      <c r="AA5616" t="s">
        <v>123</v>
      </c>
      <c r="AB5616" t="s">
        <v>124</v>
      </c>
      <c r="AC5616">
        <v>592</v>
      </c>
    </row>
    <row r="5617" spans="1:29" x14ac:dyDescent="0.25">
      <c r="A5617">
        <v>345</v>
      </c>
      <c r="B5617">
        <v>345102</v>
      </c>
      <c r="C5617" t="s">
        <v>78</v>
      </c>
      <c r="D5617">
        <v>6150</v>
      </c>
      <c r="E5617">
        <v>37.619999999999997</v>
      </c>
      <c r="F5617" s="1">
        <v>42050</v>
      </c>
      <c r="G5617" t="s">
        <v>119</v>
      </c>
      <c r="H5617" t="s">
        <v>602</v>
      </c>
      <c r="I5617" t="s">
        <v>1372</v>
      </c>
      <c r="K5617">
        <v>303210</v>
      </c>
      <c r="L5617">
        <v>201560</v>
      </c>
      <c r="Q5617" t="s">
        <v>604</v>
      </c>
      <c r="U5617">
        <v>2</v>
      </c>
      <c r="V5617">
        <v>15</v>
      </c>
      <c r="X5617">
        <v>1099720</v>
      </c>
      <c r="Y5617" t="s">
        <v>122</v>
      </c>
      <c r="Z5617">
        <v>110</v>
      </c>
      <c r="AA5617" t="s">
        <v>123</v>
      </c>
      <c r="AB5617" t="s">
        <v>124</v>
      </c>
      <c r="AC5617">
        <v>593</v>
      </c>
    </row>
    <row r="5618" spans="1:29" x14ac:dyDescent="0.25">
      <c r="A5618">
        <v>345</v>
      </c>
      <c r="B5618">
        <v>345102</v>
      </c>
      <c r="C5618" t="s">
        <v>78</v>
      </c>
      <c r="D5618">
        <v>6150</v>
      </c>
      <c r="E5618">
        <v>37.619999999999997</v>
      </c>
      <c r="F5618" s="1">
        <v>42050</v>
      </c>
      <c r="G5618" t="s">
        <v>119</v>
      </c>
      <c r="H5618" t="s">
        <v>602</v>
      </c>
      <c r="I5618" t="s">
        <v>1373</v>
      </c>
      <c r="K5618">
        <v>303210</v>
      </c>
      <c r="L5618">
        <v>201560</v>
      </c>
      <c r="Q5618" t="s">
        <v>604</v>
      </c>
      <c r="U5618">
        <v>2</v>
      </c>
      <c r="V5618">
        <v>15</v>
      </c>
      <c r="X5618">
        <v>1099720</v>
      </c>
      <c r="Y5618" t="s">
        <v>122</v>
      </c>
      <c r="Z5618">
        <v>110</v>
      </c>
      <c r="AA5618" t="s">
        <v>123</v>
      </c>
      <c r="AB5618" t="s">
        <v>124</v>
      </c>
      <c r="AC5618">
        <v>594</v>
      </c>
    </row>
    <row r="5619" spans="1:29" x14ac:dyDescent="0.25">
      <c r="A5619">
        <v>345</v>
      </c>
      <c r="B5619">
        <v>345102</v>
      </c>
      <c r="C5619" t="s">
        <v>78</v>
      </c>
      <c r="D5619">
        <v>6150</v>
      </c>
      <c r="E5619">
        <v>37.619999999999997</v>
      </c>
      <c r="F5619" s="1">
        <v>42050</v>
      </c>
      <c r="G5619" t="s">
        <v>119</v>
      </c>
      <c r="H5619" t="s">
        <v>602</v>
      </c>
      <c r="I5619" t="s">
        <v>1374</v>
      </c>
      <c r="K5619">
        <v>303210</v>
      </c>
      <c r="L5619">
        <v>201560</v>
      </c>
      <c r="Q5619" t="s">
        <v>604</v>
      </c>
      <c r="U5619">
        <v>2</v>
      </c>
      <c r="V5619">
        <v>15</v>
      </c>
      <c r="X5619">
        <v>1099720</v>
      </c>
      <c r="Y5619" t="s">
        <v>122</v>
      </c>
      <c r="Z5619">
        <v>110</v>
      </c>
      <c r="AA5619" t="s">
        <v>123</v>
      </c>
      <c r="AB5619" t="s">
        <v>124</v>
      </c>
      <c r="AC5619">
        <v>595</v>
      </c>
    </row>
    <row r="5620" spans="1:29" x14ac:dyDescent="0.25">
      <c r="A5620">
        <v>345</v>
      </c>
      <c r="B5620">
        <v>345102</v>
      </c>
      <c r="C5620" t="s">
        <v>78</v>
      </c>
      <c r="D5620">
        <v>6150</v>
      </c>
      <c r="E5620">
        <v>150.47999999999999</v>
      </c>
      <c r="F5620" s="1">
        <v>42050</v>
      </c>
      <c r="G5620" t="s">
        <v>119</v>
      </c>
      <c r="H5620" t="s">
        <v>602</v>
      </c>
      <c r="I5620" t="s">
        <v>1375</v>
      </c>
      <c r="K5620">
        <v>303210</v>
      </c>
      <c r="L5620">
        <v>201560</v>
      </c>
      <c r="Q5620" t="s">
        <v>604</v>
      </c>
      <c r="U5620">
        <v>2</v>
      </c>
      <c r="V5620">
        <v>15</v>
      </c>
      <c r="X5620">
        <v>1099720</v>
      </c>
      <c r="Y5620" t="s">
        <v>122</v>
      </c>
      <c r="Z5620">
        <v>110</v>
      </c>
      <c r="AA5620" t="s">
        <v>123</v>
      </c>
      <c r="AB5620" t="s">
        <v>124</v>
      </c>
      <c r="AC5620">
        <v>596</v>
      </c>
    </row>
    <row r="5621" spans="1:29" x14ac:dyDescent="0.25">
      <c r="A5621">
        <v>345</v>
      </c>
      <c r="B5621">
        <v>345102</v>
      </c>
      <c r="C5621" t="s">
        <v>78</v>
      </c>
      <c r="D5621">
        <v>6150</v>
      </c>
      <c r="E5621">
        <v>150.47999999999999</v>
      </c>
      <c r="F5621" s="1">
        <v>42050</v>
      </c>
      <c r="G5621" t="s">
        <v>119</v>
      </c>
      <c r="H5621" t="s">
        <v>602</v>
      </c>
      <c r="I5621" t="s">
        <v>1376</v>
      </c>
      <c r="K5621">
        <v>303210</v>
      </c>
      <c r="L5621">
        <v>201560</v>
      </c>
      <c r="Q5621" t="s">
        <v>604</v>
      </c>
      <c r="U5621">
        <v>2</v>
      </c>
      <c r="V5621">
        <v>15</v>
      </c>
      <c r="X5621">
        <v>1099720</v>
      </c>
      <c r="Y5621" t="s">
        <v>122</v>
      </c>
      <c r="Z5621">
        <v>110</v>
      </c>
      <c r="AA5621" t="s">
        <v>123</v>
      </c>
      <c r="AB5621" t="s">
        <v>124</v>
      </c>
      <c r="AC5621">
        <v>597</v>
      </c>
    </row>
    <row r="5622" spans="1:29" x14ac:dyDescent="0.25">
      <c r="A5622">
        <v>345</v>
      </c>
      <c r="B5622">
        <v>345102</v>
      </c>
      <c r="C5622" t="s">
        <v>78</v>
      </c>
      <c r="D5622">
        <v>6150</v>
      </c>
      <c r="E5622">
        <v>112.86</v>
      </c>
      <c r="F5622" s="1">
        <v>42050</v>
      </c>
      <c r="G5622" t="s">
        <v>119</v>
      </c>
      <c r="H5622" t="s">
        <v>602</v>
      </c>
      <c r="I5622" t="s">
        <v>1377</v>
      </c>
      <c r="K5622">
        <v>303210</v>
      </c>
      <c r="L5622">
        <v>201560</v>
      </c>
      <c r="Q5622" t="s">
        <v>604</v>
      </c>
      <c r="U5622">
        <v>2</v>
      </c>
      <c r="V5622">
        <v>15</v>
      </c>
      <c r="X5622">
        <v>1099720</v>
      </c>
      <c r="Y5622" t="s">
        <v>122</v>
      </c>
      <c r="Z5622">
        <v>110</v>
      </c>
      <c r="AA5622" t="s">
        <v>123</v>
      </c>
      <c r="AB5622" t="s">
        <v>124</v>
      </c>
      <c r="AC5622">
        <v>598</v>
      </c>
    </row>
    <row r="5623" spans="1:29" x14ac:dyDescent="0.25">
      <c r="A5623">
        <v>345</v>
      </c>
      <c r="B5623">
        <v>345102</v>
      </c>
      <c r="C5623" t="s">
        <v>78</v>
      </c>
      <c r="D5623">
        <v>6150</v>
      </c>
      <c r="E5623">
        <v>75.239999999999995</v>
      </c>
      <c r="F5623" s="1">
        <v>42050</v>
      </c>
      <c r="G5623" t="s">
        <v>119</v>
      </c>
      <c r="H5623" t="s">
        <v>602</v>
      </c>
      <c r="I5623" t="s">
        <v>1378</v>
      </c>
      <c r="K5623">
        <v>303210</v>
      </c>
      <c r="L5623">
        <v>201560</v>
      </c>
      <c r="Q5623" t="s">
        <v>604</v>
      </c>
      <c r="U5623">
        <v>2</v>
      </c>
      <c r="V5623">
        <v>15</v>
      </c>
      <c r="X5623">
        <v>1099720</v>
      </c>
      <c r="Y5623" t="s">
        <v>122</v>
      </c>
      <c r="Z5623">
        <v>110</v>
      </c>
      <c r="AA5623" t="s">
        <v>123</v>
      </c>
      <c r="AB5623" t="s">
        <v>124</v>
      </c>
      <c r="AC5623">
        <v>599</v>
      </c>
    </row>
    <row r="5624" spans="1:29" x14ac:dyDescent="0.25">
      <c r="A5624">
        <v>345</v>
      </c>
      <c r="B5624">
        <v>345102</v>
      </c>
      <c r="C5624" t="s">
        <v>78</v>
      </c>
      <c r="D5624">
        <v>6150</v>
      </c>
      <c r="E5624">
        <v>150.47999999999999</v>
      </c>
      <c r="F5624" s="1">
        <v>42050</v>
      </c>
      <c r="G5624" t="s">
        <v>119</v>
      </c>
      <c r="H5624" t="s">
        <v>602</v>
      </c>
      <c r="I5624" t="s">
        <v>1379</v>
      </c>
      <c r="K5624">
        <v>303210</v>
      </c>
      <c r="L5624">
        <v>201560</v>
      </c>
      <c r="Q5624" t="s">
        <v>604</v>
      </c>
      <c r="U5624">
        <v>2</v>
      </c>
      <c r="V5624">
        <v>15</v>
      </c>
      <c r="X5624">
        <v>1099720</v>
      </c>
      <c r="Y5624" t="s">
        <v>122</v>
      </c>
      <c r="Z5624">
        <v>110</v>
      </c>
      <c r="AA5624" t="s">
        <v>123</v>
      </c>
      <c r="AB5624" t="s">
        <v>124</v>
      </c>
      <c r="AC5624">
        <v>600</v>
      </c>
    </row>
    <row r="5625" spans="1:29" x14ac:dyDescent="0.25">
      <c r="A5625">
        <v>345</v>
      </c>
      <c r="B5625">
        <v>345102</v>
      </c>
      <c r="C5625" t="s">
        <v>78</v>
      </c>
      <c r="D5625">
        <v>6150</v>
      </c>
      <c r="E5625">
        <v>75.239999999999995</v>
      </c>
      <c r="F5625" s="1">
        <v>42050</v>
      </c>
      <c r="G5625" t="s">
        <v>119</v>
      </c>
      <c r="H5625" t="s">
        <v>602</v>
      </c>
      <c r="I5625" t="s">
        <v>1380</v>
      </c>
      <c r="K5625">
        <v>303210</v>
      </c>
      <c r="L5625">
        <v>201560</v>
      </c>
      <c r="Q5625" t="s">
        <v>604</v>
      </c>
      <c r="U5625">
        <v>2</v>
      </c>
      <c r="V5625">
        <v>15</v>
      </c>
      <c r="X5625">
        <v>1099720</v>
      </c>
      <c r="Y5625" t="s">
        <v>122</v>
      </c>
      <c r="Z5625">
        <v>110</v>
      </c>
      <c r="AA5625" t="s">
        <v>123</v>
      </c>
      <c r="AB5625" t="s">
        <v>124</v>
      </c>
      <c r="AC5625">
        <v>601</v>
      </c>
    </row>
    <row r="5626" spans="1:29" x14ac:dyDescent="0.25">
      <c r="A5626">
        <v>345</v>
      </c>
      <c r="B5626">
        <v>345101</v>
      </c>
      <c r="C5626" t="s">
        <v>78</v>
      </c>
      <c r="D5626">
        <v>6150</v>
      </c>
      <c r="E5626">
        <v>75.239999999999995</v>
      </c>
      <c r="F5626" s="1">
        <v>42050</v>
      </c>
      <c r="G5626" t="s">
        <v>119</v>
      </c>
      <c r="H5626" t="s">
        <v>602</v>
      </c>
      <c r="I5626" t="s">
        <v>1381</v>
      </c>
      <c r="K5626">
        <v>303210</v>
      </c>
      <c r="L5626">
        <v>201560</v>
      </c>
      <c r="Q5626" t="s">
        <v>604</v>
      </c>
      <c r="U5626">
        <v>2</v>
      </c>
      <c r="V5626">
        <v>15</v>
      </c>
      <c r="X5626">
        <v>1099720</v>
      </c>
      <c r="Y5626" t="s">
        <v>122</v>
      </c>
      <c r="Z5626">
        <v>110</v>
      </c>
      <c r="AA5626" t="s">
        <v>123</v>
      </c>
      <c r="AB5626" t="s">
        <v>124</v>
      </c>
      <c r="AC5626">
        <v>602</v>
      </c>
    </row>
    <row r="5627" spans="1:29" x14ac:dyDescent="0.25">
      <c r="A5627">
        <v>345</v>
      </c>
      <c r="B5627">
        <v>345101</v>
      </c>
      <c r="C5627" t="s">
        <v>78</v>
      </c>
      <c r="D5627">
        <v>6150</v>
      </c>
      <c r="E5627">
        <v>-149.51</v>
      </c>
      <c r="F5627" s="1">
        <v>42050</v>
      </c>
      <c r="G5627" t="s">
        <v>119</v>
      </c>
      <c r="H5627" t="s">
        <v>602</v>
      </c>
      <c r="K5627">
        <v>303211</v>
      </c>
      <c r="L5627">
        <v>201560</v>
      </c>
      <c r="Q5627" t="s">
        <v>737</v>
      </c>
      <c r="U5627">
        <v>2</v>
      </c>
      <c r="V5627">
        <v>15</v>
      </c>
      <c r="X5627">
        <v>1099720</v>
      </c>
      <c r="Y5627" t="s">
        <v>122</v>
      </c>
      <c r="Z5627">
        <v>110</v>
      </c>
      <c r="AA5627" t="s">
        <v>123</v>
      </c>
      <c r="AB5627" t="s">
        <v>124</v>
      </c>
      <c r="AC5627">
        <v>487</v>
      </c>
    </row>
    <row r="5628" spans="1:29" x14ac:dyDescent="0.25">
      <c r="A5628">
        <v>345</v>
      </c>
      <c r="B5628">
        <v>345102</v>
      </c>
      <c r="C5628" t="s">
        <v>78</v>
      </c>
      <c r="D5628">
        <v>6150</v>
      </c>
      <c r="E5628">
        <v>-1317.67</v>
      </c>
      <c r="F5628" s="1">
        <v>42050</v>
      </c>
      <c r="G5628" t="s">
        <v>119</v>
      </c>
      <c r="H5628" t="s">
        <v>602</v>
      </c>
      <c r="K5628">
        <v>303211</v>
      </c>
      <c r="L5628">
        <v>201560</v>
      </c>
      <c r="Q5628" t="s">
        <v>737</v>
      </c>
      <c r="U5628">
        <v>2</v>
      </c>
      <c r="V5628">
        <v>15</v>
      </c>
      <c r="X5628">
        <v>1099720</v>
      </c>
      <c r="Y5628" t="s">
        <v>122</v>
      </c>
      <c r="Z5628">
        <v>110</v>
      </c>
      <c r="AA5628" t="s">
        <v>123</v>
      </c>
      <c r="AB5628" t="s">
        <v>124</v>
      </c>
      <c r="AC5628">
        <v>488</v>
      </c>
    </row>
    <row r="5629" spans="1:29" x14ac:dyDescent="0.25">
      <c r="A5629">
        <v>345</v>
      </c>
      <c r="B5629">
        <v>345102</v>
      </c>
      <c r="C5629" t="s">
        <v>78</v>
      </c>
      <c r="D5629">
        <v>6150</v>
      </c>
      <c r="E5629">
        <v>1686.15</v>
      </c>
      <c r="F5629" s="1">
        <v>42052</v>
      </c>
      <c r="G5629" t="s">
        <v>119</v>
      </c>
      <c r="H5629" t="s">
        <v>701</v>
      </c>
      <c r="I5629" t="s">
        <v>702</v>
      </c>
      <c r="K5629">
        <v>303284</v>
      </c>
      <c r="L5629">
        <v>202307</v>
      </c>
      <c r="Q5629" t="s">
        <v>703</v>
      </c>
      <c r="U5629">
        <v>2</v>
      </c>
      <c r="V5629">
        <v>15</v>
      </c>
      <c r="X5629">
        <v>1098821</v>
      </c>
      <c r="Y5629" t="s">
        <v>122</v>
      </c>
      <c r="Z5629">
        <v>357</v>
      </c>
      <c r="AA5629" t="s">
        <v>123</v>
      </c>
      <c r="AB5629" t="s">
        <v>124</v>
      </c>
      <c r="AC5629">
        <v>1121</v>
      </c>
    </row>
    <row r="5630" spans="1:29" x14ac:dyDescent="0.25">
      <c r="A5630">
        <v>345</v>
      </c>
      <c r="B5630">
        <v>345102</v>
      </c>
      <c r="C5630" t="s">
        <v>78</v>
      </c>
      <c r="D5630">
        <v>6150</v>
      </c>
      <c r="E5630">
        <v>1268.8</v>
      </c>
      <c r="F5630" s="1">
        <v>42052</v>
      </c>
      <c r="G5630" t="s">
        <v>119</v>
      </c>
      <c r="H5630" t="s">
        <v>701</v>
      </c>
      <c r="I5630" t="s">
        <v>702</v>
      </c>
      <c r="K5630">
        <v>303284</v>
      </c>
      <c r="L5630">
        <v>202307</v>
      </c>
      <c r="Q5630" t="s">
        <v>703</v>
      </c>
      <c r="U5630">
        <v>2</v>
      </c>
      <c r="V5630">
        <v>15</v>
      </c>
      <c r="X5630">
        <v>1098822</v>
      </c>
      <c r="Y5630" t="s">
        <v>122</v>
      </c>
      <c r="Z5630">
        <v>357</v>
      </c>
      <c r="AA5630" t="s">
        <v>123</v>
      </c>
      <c r="AB5630" t="s">
        <v>124</v>
      </c>
      <c r="AC5630">
        <v>1122</v>
      </c>
    </row>
    <row r="5631" spans="1:29" x14ac:dyDescent="0.25">
      <c r="A5631">
        <v>345</v>
      </c>
      <c r="B5631">
        <v>345102</v>
      </c>
      <c r="C5631" t="s">
        <v>78</v>
      </c>
      <c r="D5631">
        <v>6150</v>
      </c>
      <c r="E5631">
        <v>1736</v>
      </c>
      <c r="F5631" s="1">
        <v>42052</v>
      </c>
      <c r="G5631" t="s">
        <v>119</v>
      </c>
      <c r="H5631" t="s">
        <v>701</v>
      </c>
      <c r="I5631" t="s">
        <v>702</v>
      </c>
      <c r="K5631">
        <v>303284</v>
      </c>
      <c r="L5631">
        <v>202307</v>
      </c>
      <c r="Q5631" t="s">
        <v>703</v>
      </c>
      <c r="U5631">
        <v>2</v>
      </c>
      <c r="V5631">
        <v>15</v>
      </c>
      <c r="X5631">
        <v>1098824</v>
      </c>
      <c r="Y5631" t="s">
        <v>122</v>
      </c>
      <c r="Z5631">
        <v>357</v>
      </c>
      <c r="AA5631" t="s">
        <v>123</v>
      </c>
      <c r="AB5631" t="s">
        <v>124</v>
      </c>
      <c r="AC5631">
        <v>1123</v>
      </c>
    </row>
    <row r="5632" spans="1:29" x14ac:dyDescent="0.25">
      <c r="A5632">
        <v>345</v>
      </c>
      <c r="B5632">
        <v>345102</v>
      </c>
      <c r="C5632" t="s">
        <v>78</v>
      </c>
      <c r="D5632">
        <v>6150</v>
      </c>
      <c r="E5632">
        <v>1940</v>
      </c>
      <c r="F5632" s="1">
        <v>42052</v>
      </c>
      <c r="G5632" t="s">
        <v>119</v>
      </c>
      <c r="H5632" t="s">
        <v>701</v>
      </c>
      <c r="I5632" t="s">
        <v>702</v>
      </c>
      <c r="K5632">
        <v>303284</v>
      </c>
      <c r="L5632">
        <v>202307</v>
      </c>
      <c r="Q5632" t="s">
        <v>703</v>
      </c>
      <c r="U5632">
        <v>2</v>
      </c>
      <c r="V5632">
        <v>15</v>
      </c>
      <c r="X5632">
        <v>1098825</v>
      </c>
      <c r="Y5632" t="s">
        <v>122</v>
      </c>
      <c r="Z5632">
        <v>357</v>
      </c>
      <c r="AA5632" t="s">
        <v>123</v>
      </c>
      <c r="AB5632" t="s">
        <v>124</v>
      </c>
      <c r="AC5632">
        <v>1124</v>
      </c>
    </row>
    <row r="5633" spans="1:29" x14ac:dyDescent="0.25">
      <c r="A5633">
        <v>345</v>
      </c>
      <c r="B5633">
        <v>345101</v>
      </c>
      <c r="C5633" t="s">
        <v>78</v>
      </c>
      <c r="D5633">
        <v>6150</v>
      </c>
      <c r="E5633">
        <v>1464</v>
      </c>
      <c r="F5633" s="1">
        <v>42052</v>
      </c>
      <c r="G5633" t="s">
        <v>119</v>
      </c>
      <c r="H5633" t="s">
        <v>701</v>
      </c>
      <c r="I5633" t="s">
        <v>702</v>
      </c>
      <c r="K5633">
        <v>303284</v>
      </c>
      <c r="L5633">
        <v>202307</v>
      </c>
      <c r="Q5633" t="s">
        <v>703</v>
      </c>
      <c r="U5633">
        <v>2</v>
      </c>
      <c r="V5633">
        <v>15</v>
      </c>
      <c r="X5633">
        <v>1098828</v>
      </c>
      <c r="Y5633" t="s">
        <v>122</v>
      </c>
      <c r="Z5633">
        <v>357</v>
      </c>
      <c r="AA5633" t="s">
        <v>123</v>
      </c>
      <c r="AB5633" t="s">
        <v>124</v>
      </c>
      <c r="AC5633">
        <v>1125</v>
      </c>
    </row>
    <row r="5634" spans="1:29" x14ac:dyDescent="0.25">
      <c r="A5634">
        <v>345</v>
      </c>
      <c r="B5634">
        <v>345102</v>
      </c>
      <c r="C5634" t="s">
        <v>78</v>
      </c>
      <c r="D5634">
        <v>6150</v>
      </c>
      <c r="E5634">
        <v>1523.2</v>
      </c>
      <c r="F5634" s="1">
        <v>42052</v>
      </c>
      <c r="G5634" t="s">
        <v>119</v>
      </c>
      <c r="H5634" t="s">
        <v>701</v>
      </c>
      <c r="I5634" t="s">
        <v>702</v>
      </c>
      <c r="K5634">
        <v>303284</v>
      </c>
      <c r="L5634">
        <v>202307</v>
      </c>
      <c r="Q5634" t="s">
        <v>703</v>
      </c>
      <c r="U5634">
        <v>2</v>
      </c>
      <c r="V5634">
        <v>15</v>
      </c>
      <c r="X5634">
        <v>1098942</v>
      </c>
      <c r="Y5634" t="s">
        <v>122</v>
      </c>
      <c r="Z5634">
        <v>357</v>
      </c>
      <c r="AA5634" t="s">
        <v>123</v>
      </c>
      <c r="AB5634" t="s">
        <v>124</v>
      </c>
      <c r="AC5634">
        <v>1228</v>
      </c>
    </row>
    <row r="5635" spans="1:29" x14ac:dyDescent="0.25">
      <c r="A5635">
        <v>345</v>
      </c>
      <c r="B5635">
        <v>345102</v>
      </c>
      <c r="C5635" t="s">
        <v>78</v>
      </c>
      <c r="D5635">
        <v>6150</v>
      </c>
      <c r="E5635">
        <v>1355.93</v>
      </c>
      <c r="F5635" s="1">
        <v>42052</v>
      </c>
      <c r="G5635" t="s">
        <v>119</v>
      </c>
      <c r="H5635" t="s">
        <v>701</v>
      </c>
      <c r="I5635" t="s">
        <v>702</v>
      </c>
      <c r="K5635">
        <v>303284</v>
      </c>
      <c r="L5635">
        <v>202307</v>
      </c>
      <c r="Q5635" t="s">
        <v>703</v>
      </c>
      <c r="U5635">
        <v>2</v>
      </c>
      <c r="V5635">
        <v>15</v>
      </c>
      <c r="X5635">
        <v>1099394</v>
      </c>
      <c r="Y5635" t="s">
        <v>122</v>
      </c>
      <c r="Z5635">
        <v>357</v>
      </c>
      <c r="AA5635" t="s">
        <v>123</v>
      </c>
      <c r="AB5635" t="s">
        <v>124</v>
      </c>
      <c r="AC5635">
        <v>1730</v>
      </c>
    </row>
    <row r="5636" spans="1:29" x14ac:dyDescent="0.25">
      <c r="A5636">
        <v>345</v>
      </c>
      <c r="B5636">
        <v>345102</v>
      </c>
      <c r="C5636" t="s">
        <v>78</v>
      </c>
      <c r="D5636">
        <v>6150</v>
      </c>
      <c r="E5636">
        <v>1181.5999999999999</v>
      </c>
      <c r="F5636" s="1">
        <v>42052</v>
      </c>
      <c r="G5636" t="s">
        <v>119</v>
      </c>
      <c r="H5636" t="s">
        <v>701</v>
      </c>
      <c r="I5636" t="s">
        <v>702</v>
      </c>
      <c r="K5636">
        <v>303284</v>
      </c>
      <c r="L5636">
        <v>202307</v>
      </c>
      <c r="Q5636" t="s">
        <v>703</v>
      </c>
      <c r="U5636">
        <v>2</v>
      </c>
      <c r="V5636">
        <v>15</v>
      </c>
      <c r="X5636">
        <v>1099689</v>
      </c>
      <c r="Y5636" t="s">
        <v>122</v>
      </c>
      <c r="Z5636">
        <v>357</v>
      </c>
      <c r="AA5636" t="s">
        <v>123</v>
      </c>
      <c r="AB5636" t="s">
        <v>124</v>
      </c>
      <c r="AC5636">
        <v>2439</v>
      </c>
    </row>
    <row r="5637" spans="1:29" x14ac:dyDescent="0.25">
      <c r="A5637">
        <v>345</v>
      </c>
      <c r="B5637">
        <v>345101</v>
      </c>
      <c r="C5637" t="s">
        <v>78</v>
      </c>
      <c r="D5637">
        <v>6150</v>
      </c>
      <c r="E5637">
        <v>1143.9000000000001</v>
      </c>
      <c r="F5637" s="1">
        <v>42052</v>
      </c>
      <c r="G5637" t="s">
        <v>119</v>
      </c>
      <c r="H5637" t="s">
        <v>701</v>
      </c>
      <c r="I5637" t="s">
        <v>702</v>
      </c>
      <c r="K5637">
        <v>303284</v>
      </c>
      <c r="L5637">
        <v>202307</v>
      </c>
      <c r="Q5637" t="s">
        <v>703</v>
      </c>
      <c r="U5637">
        <v>2</v>
      </c>
      <c r="V5637">
        <v>15</v>
      </c>
      <c r="X5637">
        <v>1099936</v>
      </c>
      <c r="Y5637" t="s">
        <v>122</v>
      </c>
      <c r="Z5637">
        <v>357</v>
      </c>
      <c r="AA5637" t="s">
        <v>123</v>
      </c>
      <c r="AB5637" t="s">
        <v>124</v>
      </c>
      <c r="AC5637">
        <v>2691</v>
      </c>
    </row>
    <row r="5638" spans="1:29" x14ac:dyDescent="0.25">
      <c r="A5638">
        <v>345</v>
      </c>
      <c r="B5638">
        <v>345102</v>
      </c>
      <c r="C5638" t="s">
        <v>78</v>
      </c>
      <c r="D5638">
        <v>6150</v>
      </c>
      <c r="E5638">
        <v>75.239999999999995</v>
      </c>
      <c r="F5638" s="1">
        <v>42052</v>
      </c>
      <c r="G5638" t="s">
        <v>119</v>
      </c>
      <c r="H5638" t="s">
        <v>602</v>
      </c>
      <c r="I5638" t="s">
        <v>1382</v>
      </c>
      <c r="K5638">
        <v>303285</v>
      </c>
      <c r="L5638">
        <v>202309</v>
      </c>
      <c r="Q5638" t="s">
        <v>604</v>
      </c>
      <c r="U5638">
        <v>2</v>
      </c>
      <c r="V5638">
        <v>15</v>
      </c>
      <c r="X5638">
        <v>1098821</v>
      </c>
      <c r="Y5638" t="s">
        <v>122</v>
      </c>
      <c r="Z5638">
        <v>110</v>
      </c>
      <c r="AA5638" t="s">
        <v>123</v>
      </c>
      <c r="AB5638" t="s">
        <v>124</v>
      </c>
      <c r="AC5638">
        <v>250</v>
      </c>
    </row>
    <row r="5639" spans="1:29" x14ac:dyDescent="0.25">
      <c r="A5639">
        <v>345</v>
      </c>
      <c r="B5639">
        <v>345102</v>
      </c>
      <c r="C5639" t="s">
        <v>78</v>
      </c>
      <c r="D5639">
        <v>6150</v>
      </c>
      <c r="E5639">
        <v>75.239999999999995</v>
      </c>
      <c r="F5639" s="1">
        <v>42052</v>
      </c>
      <c r="G5639" t="s">
        <v>119</v>
      </c>
      <c r="H5639" t="s">
        <v>602</v>
      </c>
      <c r="I5639" t="s">
        <v>1383</v>
      </c>
      <c r="K5639">
        <v>303285</v>
      </c>
      <c r="L5639">
        <v>202309</v>
      </c>
      <c r="Q5639" t="s">
        <v>604</v>
      </c>
      <c r="U5639">
        <v>2</v>
      </c>
      <c r="V5639">
        <v>15</v>
      </c>
      <c r="X5639">
        <v>1098821</v>
      </c>
      <c r="Y5639" t="s">
        <v>122</v>
      </c>
      <c r="Z5639">
        <v>110</v>
      </c>
      <c r="AA5639" t="s">
        <v>123</v>
      </c>
      <c r="AB5639" t="s">
        <v>124</v>
      </c>
      <c r="AC5639">
        <v>251</v>
      </c>
    </row>
    <row r="5640" spans="1:29" x14ac:dyDescent="0.25">
      <c r="A5640">
        <v>345</v>
      </c>
      <c r="B5640">
        <v>345102</v>
      </c>
      <c r="C5640" t="s">
        <v>78</v>
      </c>
      <c r="D5640">
        <v>6150</v>
      </c>
      <c r="E5640">
        <v>75.239999999999995</v>
      </c>
      <c r="F5640" s="1">
        <v>42052</v>
      </c>
      <c r="G5640" t="s">
        <v>119</v>
      </c>
      <c r="H5640" t="s">
        <v>602</v>
      </c>
      <c r="I5640" t="s">
        <v>1384</v>
      </c>
      <c r="K5640">
        <v>303285</v>
      </c>
      <c r="L5640">
        <v>202309</v>
      </c>
      <c r="Q5640" t="s">
        <v>604</v>
      </c>
      <c r="U5640">
        <v>2</v>
      </c>
      <c r="V5640">
        <v>15</v>
      </c>
      <c r="X5640">
        <v>1098821</v>
      </c>
      <c r="Y5640" t="s">
        <v>122</v>
      </c>
      <c r="Z5640">
        <v>110</v>
      </c>
      <c r="AA5640" t="s">
        <v>123</v>
      </c>
      <c r="AB5640" t="s">
        <v>124</v>
      </c>
      <c r="AC5640">
        <v>252</v>
      </c>
    </row>
    <row r="5641" spans="1:29" x14ac:dyDescent="0.25">
      <c r="A5641">
        <v>345</v>
      </c>
      <c r="B5641">
        <v>345102</v>
      </c>
      <c r="C5641" t="s">
        <v>78</v>
      </c>
      <c r="D5641">
        <v>6150</v>
      </c>
      <c r="E5641">
        <v>75.239999999999995</v>
      </c>
      <c r="F5641" s="1">
        <v>42052</v>
      </c>
      <c r="G5641" t="s">
        <v>119</v>
      </c>
      <c r="H5641" t="s">
        <v>602</v>
      </c>
      <c r="I5641" t="s">
        <v>1385</v>
      </c>
      <c r="K5641">
        <v>303285</v>
      </c>
      <c r="L5641">
        <v>202309</v>
      </c>
      <c r="Q5641" t="s">
        <v>604</v>
      </c>
      <c r="U5641">
        <v>2</v>
      </c>
      <c r="V5641">
        <v>15</v>
      </c>
      <c r="X5641">
        <v>1098822</v>
      </c>
      <c r="Y5641" t="s">
        <v>122</v>
      </c>
      <c r="Z5641">
        <v>110</v>
      </c>
      <c r="AA5641" t="s">
        <v>123</v>
      </c>
      <c r="AB5641" t="s">
        <v>124</v>
      </c>
      <c r="AC5641">
        <v>253</v>
      </c>
    </row>
    <row r="5642" spans="1:29" x14ac:dyDescent="0.25">
      <c r="A5642">
        <v>345</v>
      </c>
      <c r="B5642">
        <v>345102</v>
      </c>
      <c r="C5642" t="s">
        <v>78</v>
      </c>
      <c r="D5642">
        <v>6150</v>
      </c>
      <c r="E5642">
        <v>37.619999999999997</v>
      </c>
      <c r="F5642" s="1">
        <v>42052</v>
      </c>
      <c r="G5642" t="s">
        <v>119</v>
      </c>
      <c r="H5642" t="s">
        <v>602</v>
      </c>
      <c r="I5642" t="s">
        <v>1386</v>
      </c>
      <c r="K5642">
        <v>303285</v>
      </c>
      <c r="L5642">
        <v>202309</v>
      </c>
      <c r="Q5642" t="s">
        <v>604</v>
      </c>
      <c r="U5642">
        <v>2</v>
      </c>
      <c r="V5642">
        <v>15</v>
      </c>
      <c r="X5642">
        <v>1098822</v>
      </c>
      <c r="Y5642" t="s">
        <v>122</v>
      </c>
      <c r="Z5642">
        <v>110</v>
      </c>
      <c r="AA5642" t="s">
        <v>123</v>
      </c>
      <c r="AB5642" t="s">
        <v>124</v>
      </c>
      <c r="AC5642">
        <v>254</v>
      </c>
    </row>
    <row r="5643" spans="1:29" x14ac:dyDescent="0.25">
      <c r="A5643">
        <v>345</v>
      </c>
      <c r="B5643">
        <v>345102</v>
      </c>
      <c r="C5643" t="s">
        <v>78</v>
      </c>
      <c r="D5643">
        <v>6150</v>
      </c>
      <c r="E5643">
        <v>37.619999999999997</v>
      </c>
      <c r="F5643" s="1">
        <v>42052</v>
      </c>
      <c r="G5643" t="s">
        <v>119</v>
      </c>
      <c r="H5643" t="s">
        <v>602</v>
      </c>
      <c r="I5643" t="s">
        <v>1387</v>
      </c>
      <c r="K5643">
        <v>303285</v>
      </c>
      <c r="L5643">
        <v>202309</v>
      </c>
      <c r="Q5643" t="s">
        <v>604</v>
      </c>
      <c r="U5643">
        <v>2</v>
      </c>
      <c r="V5643">
        <v>15</v>
      </c>
      <c r="X5643">
        <v>1098822</v>
      </c>
      <c r="Y5643" t="s">
        <v>122</v>
      </c>
      <c r="Z5643">
        <v>110</v>
      </c>
      <c r="AA5643" t="s">
        <v>123</v>
      </c>
      <c r="AB5643" t="s">
        <v>124</v>
      </c>
      <c r="AC5643">
        <v>255</v>
      </c>
    </row>
    <row r="5644" spans="1:29" x14ac:dyDescent="0.25">
      <c r="A5644">
        <v>345</v>
      </c>
      <c r="B5644">
        <v>345102</v>
      </c>
      <c r="C5644" t="s">
        <v>78</v>
      </c>
      <c r="D5644">
        <v>6150</v>
      </c>
      <c r="E5644">
        <v>300.95999999999998</v>
      </c>
      <c r="F5644" s="1">
        <v>42052</v>
      </c>
      <c r="G5644" t="s">
        <v>119</v>
      </c>
      <c r="H5644" t="s">
        <v>602</v>
      </c>
      <c r="I5644" t="s">
        <v>1388</v>
      </c>
      <c r="K5644">
        <v>303285</v>
      </c>
      <c r="L5644">
        <v>202309</v>
      </c>
      <c r="Q5644" t="s">
        <v>604</v>
      </c>
      <c r="U5644">
        <v>2</v>
      </c>
      <c r="V5644">
        <v>15</v>
      </c>
      <c r="X5644">
        <v>1098824</v>
      </c>
      <c r="Y5644" t="s">
        <v>122</v>
      </c>
      <c r="Z5644">
        <v>110</v>
      </c>
      <c r="AA5644" t="s">
        <v>123</v>
      </c>
      <c r="AB5644" t="s">
        <v>124</v>
      </c>
      <c r="AC5644">
        <v>256</v>
      </c>
    </row>
    <row r="5645" spans="1:29" x14ac:dyDescent="0.25">
      <c r="A5645">
        <v>345</v>
      </c>
      <c r="B5645">
        <v>345102</v>
      </c>
      <c r="C5645" t="s">
        <v>78</v>
      </c>
      <c r="D5645">
        <v>6150</v>
      </c>
      <c r="E5645">
        <v>75.239999999999995</v>
      </c>
      <c r="F5645" s="1">
        <v>42052</v>
      </c>
      <c r="G5645" t="s">
        <v>119</v>
      </c>
      <c r="H5645" t="s">
        <v>602</v>
      </c>
      <c r="I5645" t="s">
        <v>1389</v>
      </c>
      <c r="K5645">
        <v>303285</v>
      </c>
      <c r="L5645">
        <v>202309</v>
      </c>
      <c r="Q5645" t="s">
        <v>604</v>
      </c>
      <c r="U5645">
        <v>2</v>
      </c>
      <c r="V5645">
        <v>15</v>
      </c>
      <c r="X5645">
        <v>1098824</v>
      </c>
      <c r="Y5645" t="s">
        <v>122</v>
      </c>
      <c r="Z5645">
        <v>110</v>
      </c>
      <c r="AA5645" t="s">
        <v>123</v>
      </c>
      <c r="AB5645" t="s">
        <v>124</v>
      </c>
      <c r="AC5645">
        <v>257</v>
      </c>
    </row>
    <row r="5646" spans="1:29" x14ac:dyDescent="0.25">
      <c r="A5646">
        <v>345</v>
      </c>
      <c r="B5646">
        <v>345102</v>
      </c>
      <c r="C5646" t="s">
        <v>78</v>
      </c>
      <c r="D5646">
        <v>6150</v>
      </c>
      <c r="E5646">
        <v>225.72</v>
      </c>
      <c r="F5646" s="1">
        <v>42052</v>
      </c>
      <c r="G5646" t="s">
        <v>119</v>
      </c>
      <c r="H5646" t="s">
        <v>602</v>
      </c>
      <c r="I5646" t="s">
        <v>1390</v>
      </c>
      <c r="K5646">
        <v>303285</v>
      </c>
      <c r="L5646">
        <v>202309</v>
      </c>
      <c r="Q5646" t="s">
        <v>604</v>
      </c>
      <c r="U5646">
        <v>2</v>
      </c>
      <c r="V5646">
        <v>15</v>
      </c>
      <c r="X5646">
        <v>1098824</v>
      </c>
      <c r="Y5646" t="s">
        <v>122</v>
      </c>
      <c r="Z5646">
        <v>110</v>
      </c>
      <c r="AA5646" t="s">
        <v>123</v>
      </c>
      <c r="AB5646" t="s">
        <v>124</v>
      </c>
      <c r="AC5646">
        <v>258</v>
      </c>
    </row>
    <row r="5647" spans="1:29" x14ac:dyDescent="0.25">
      <c r="A5647">
        <v>345</v>
      </c>
      <c r="B5647">
        <v>345102</v>
      </c>
      <c r="C5647" t="s">
        <v>78</v>
      </c>
      <c r="D5647">
        <v>6150</v>
      </c>
      <c r="E5647">
        <v>75.239999999999995</v>
      </c>
      <c r="F5647" s="1">
        <v>42052</v>
      </c>
      <c r="G5647" t="s">
        <v>119</v>
      </c>
      <c r="H5647" t="s">
        <v>602</v>
      </c>
      <c r="I5647" t="s">
        <v>1391</v>
      </c>
      <c r="K5647">
        <v>303285</v>
      </c>
      <c r="L5647">
        <v>202309</v>
      </c>
      <c r="Q5647" t="s">
        <v>604</v>
      </c>
      <c r="U5647">
        <v>2</v>
      </c>
      <c r="V5647">
        <v>15</v>
      </c>
      <c r="X5647">
        <v>1098824</v>
      </c>
      <c r="Y5647" t="s">
        <v>122</v>
      </c>
      <c r="Z5647">
        <v>110</v>
      </c>
      <c r="AA5647" t="s">
        <v>123</v>
      </c>
      <c r="AB5647" t="s">
        <v>124</v>
      </c>
      <c r="AC5647">
        <v>259</v>
      </c>
    </row>
    <row r="5648" spans="1:29" x14ac:dyDescent="0.25">
      <c r="A5648">
        <v>345</v>
      </c>
      <c r="B5648">
        <v>345102</v>
      </c>
      <c r="C5648" t="s">
        <v>78</v>
      </c>
      <c r="D5648">
        <v>6150</v>
      </c>
      <c r="E5648">
        <v>225.72</v>
      </c>
      <c r="F5648" s="1">
        <v>42052</v>
      </c>
      <c r="G5648" t="s">
        <v>119</v>
      </c>
      <c r="H5648" t="s">
        <v>602</v>
      </c>
      <c r="I5648" t="s">
        <v>1392</v>
      </c>
      <c r="K5648">
        <v>303285</v>
      </c>
      <c r="L5648">
        <v>202309</v>
      </c>
      <c r="Q5648" t="s">
        <v>604</v>
      </c>
      <c r="U5648">
        <v>2</v>
      </c>
      <c r="V5648">
        <v>15</v>
      </c>
      <c r="X5648">
        <v>1099394</v>
      </c>
      <c r="Y5648" t="s">
        <v>122</v>
      </c>
      <c r="Z5648">
        <v>110</v>
      </c>
      <c r="AA5648" t="s">
        <v>123</v>
      </c>
      <c r="AB5648" t="s">
        <v>124</v>
      </c>
      <c r="AC5648">
        <v>494</v>
      </c>
    </row>
    <row r="5649" spans="1:29" x14ac:dyDescent="0.25">
      <c r="A5649">
        <v>345</v>
      </c>
      <c r="B5649">
        <v>345102</v>
      </c>
      <c r="C5649" t="s">
        <v>78</v>
      </c>
      <c r="D5649">
        <v>6150</v>
      </c>
      <c r="E5649">
        <v>75.239999999999995</v>
      </c>
      <c r="F5649" s="1">
        <v>42052</v>
      </c>
      <c r="G5649" t="s">
        <v>119</v>
      </c>
      <c r="H5649" t="s">
        <v>602</v>
      </c>
      <c r="I5649" t="s">
        <v>1393</v>
      </c>
      <c r="K5649">
        <v>303285</v>
      </c>
      <c r="L5649">
        <v>202309</v>
      </c>
      <c r="Q5649" t="s">
        <v>604</v>
      </c>
      <c r="U5649">
        <v>2</v>
      </c>
      <c r="V5649">
        <v>15</v>
      </c>
      <c r="X5649">
        <v>1099394</v>
      </c>
      <c r="Y5649" t="s">
        <v>122</v>
      </c>
      <c r="Z5649">
        <v>110</v>
      </c>
      <c r="AA5649" t="s">
        <v>123</v>
      </c>
      <c r="AB5649" t="s">
        <v>124</v>
      </c>
      <c r="AC5649">
        <v>495</v>
      </c>
    </row>
    <row r="5650" spans="1:29" x14ac:dyDescent="0.25">
      <c r="A5650">
        <v>345</v>
      </c>
      <c r="B5650">
        <v>345102</v>
      </c>
      <c r="C5650" t="s">
        <v>78</v>
      </c>
      <c r="D5650">
        <v>6150</v>
      </c>
      <c r="E5650">
        <v>169.29</v>
      </c>
      <c r="F5650" s="1">
        <v>42052</v>
      </c>
      <c r="G5650" t="s">
        <v>119</v>
      </c>
      <c r="H5650" t="s">
        <v>602</v>
      </c>
      <c r="I5650" t="s">
        <v>1394</v>
      </c>
      <c r="K5650">
        <v>303285</v>
      </c>
      <c r="L5650">
        <v>202309</v>
      </c>
      <c r="Q5650" t="s">
        <v>604</v>
      </c>
      <c r="U5650">
        <v>2</v>
      </c>
      <c r="V5650">
        <v>15</v>
      </c>
      <c r="X5650">
        <v>1099394</v>
      </c>
      <c r="Y5650" t="s">
        <v>122</v>
      </c>
      <c r="Z5650">
        <v>110</v>
      </c>
      <c r="AA5650" t="s">
        <v>123</v>
      </c>
      <c r="AB5650" t="s">
        <v>124</v>
      </c>
      <c r="AC5650">
        <v>496</v>
      </c>
    </row>
    <row r="5651" spans="1:29" x14ac:dyDescent="0.25">
      <c r="A5651">
        <v>345</v>
      </c>
      <c r="B5651">
        <v>345102</v>
      </c>
      <c r="C5651" t="s">
        <v>78</v>
      </c>
      <c r="D5651">
        <v>6150</v>
      </c>
      <c r="E5651">
        <v>75.239999999999995</v>
      </c>
      <c r="F5651" s="1">
        <v>42052</v>
      </c>
      <c r="G5651" t="s">
        <v>119</v>
      </c>
      <c r="H5651" t="s">
        <v>602</v>
      </c>
      <c r="I5651" t="s">
        <v>1395</v>
      </c>
      <c r="K5651">
        <v>303285</v>
      </c>
      <c r="L5651">
        <v>202309</v>
      </c>
      <c r="Q5651" t="s">
        <v>604</v>
      </c>
      <c r="U5651">
        <v>2</v>
      </c>
      <c r="V5651">
        <v>15</v>
      </c>
      <c r="X5651">
        <v>1099394</v>
      </c>
      <c r="Y5651" t="s">
        <v>122</v>
      </c>
      <c r="Z5651">
        <v>110</v>
      </c>
      <c r="AA5651" t="s">
        <v>123</v>
      </c>
      <c r="AB5651" t="s">
        <v>124</v>
      </c>
      <c r="AC5651">
        <v>497</v>
      </c>
    </row>
    <row r="5652" spans="1:29" x14ac:dyDescent="0.25">
      <c r="A5652">
        <v>345</v>
      </c>
      <c r="B5652">
        <v>345102</v>
      </c>
      <c r="C5652" t="s">
        <v>78</v>
      </c>
      <c r="D5652">
        <v>6150</v>
      </c>
      <c r="E5652">
        <v>37.049999999999997</v>
      </c>
      <c r="F5652" s="1">
        <v>42052</v>
      </c>
      <c r="G5652" t="s">
        <v>119</v>
      </c>
      <c r="H5652" t="s">
        <v>602</v>
      </c>
      <c r="I5652" t="s">
        <v>1396</v>
      </c>
      <c r="K5652">
        <v>303285</v>
      </c>
      <c r="L5652">
        <v>202309</v>
      </c>
      <c r="Q5652" t="s">
        <v>604</v>
      </c>
      <c r="U5652">
        <v>2</v>
      </c>
      <c r="V5652">
        <v>15</v>
      </c>
      <c r="X5652">
        <v>1099689</v>
      </c>
      <c r="Y5652" t="s">
        <v>122</v>
      </c>
      <c r="Z5652">
        <v>110</v>
      </c>
      <c r="AA5652" t="s">
        <v>123</v>
      </c>
      <c r="AB5652" t="s">
        <v>124</v>
      </c>
      <c r="AC5652">
        <v>738</v>
      </c>
    </row>
    <row r="5653" spans="1:29" x14ac:dyDescent="0.25">
      <c r="A5653">
        <v>345</v>
      </c>
      <c r="B5653">
        <v>345102</v>
      </c>
      <c r="C5653" t="s">
        <v>78</v>
      </c>
      <c r="D5653">
        <v>6150</v>
      </c>
      <c r="E5653">
        <v>74.099999999999994</v>
      </c>
      <c r="F5653" s="1">
        <v>42052</v>
      </c>
      <c r="G5653" t="s">
        <v>119</v>
      </c>
      <c r="H5653" t="s">
        <v>602</v>
      </c>
      <c r="I5653" t="s">
        <v>1397</v>
      </c>
      <c r="K5653">
        <v>303285</v>
      </c>
      <c r="L5653">
        <v>202309</v>
      </c>
      <c r="Q5653" t="s">
        <v>604</v>
      </c>
      <c r="U5653">
        <v>2</v>
      </c>
      <c r="V5653">
        <v>15</v>
      </c>
      <c r="X5653">
        <v>1099689</v>
      </c>
      <c r="Y5653" t="s">
        <v>122</v>
      </c>
      <c r="Z5653">
        <v>110</v>
      </c>
      <c r="AA5653" t="s">
        <v>123</v>
      </c>
      <c r="AB5653" t="s">
        <v>124</v>
      </c>
      <c r="AC5653">
        <v>739</v>
      </c>
    </row>
    <row r="5654" spans="1:29" x14ac:dyDescent="0.25">
      <c r="A5654">
        <v>345</v>
      </c>
      <c r="B5654">
        <v>345102</v>
      </c>
      <c r="C5654" t="s">
        <v>78</v>
      </c>
      <c r="D5654">
        <v>6150</v>
      </c>
      <c r="E5654">
        <v>37.049999999999997</v>
      </c>
      <c r="F5654" s="1">
        <v>42052</v>
      </c>
      <c r="G5654" t="s">
        <v>119</v>
      </c>
      <c r="H5654" t="s">
        <v>602</v>
      </c>
      <c r="I5654" t="s">
        <v>1398</v>
      </c>
      <c r="K5654">
        <v>303285</v>
      </c>
      <c r="L5654">
        <v>202309</v>
      </c>
      <c r="Q5654" t="s">
        <v>604</v>
      </c>
      <c r="U5654">
        <v>2</v>
      </c>
      <c r="V5654">
        <v>15</v>
      </c>
      <c r="X5654">
        <v>1099689</v>
      </c>
      <c r="Y5654" t="s">
        <v>122</v>
      </c>
      <c r="Z5654">
        <v>110</v>
      </c>
      <c r="AA5654" t="s">
        <v>123</v>
      </c>
      <c r="AB5654" t="s">
        <v>124</v>
      </c>
      <c r="AC5654">
        <v>740</v>
      </c>
    </row>
    <row r="5655" spans="1:29" x14ac:dyDescent="0.25">
      <c r="A5655">
        <v>345</v>
      </c>
      <c r="B5655">
        <v>345102</v>
      </c>
      <c r="C5655" t="s">
        <v>78</v>
      </c>
      <c r="D5655">
        <v>6150</v>
      </c>
      <c r="E5655">
        <v>-225.72</v>
      </c>
      <c r="F5655" s="1">
        <v>42052</v>
      </c>
      <c r="G5655" t="s">
        <v>119</v>
      </c>
      <c r="H5655" t="s">
        <v>602</v>
      </c>
      <c r="K5655">
        <v>303286</v>
      </c>
      <c r="L5655">
        <v>202309</v>
      </c>
      <c r="Q5655" t="s">
        <v>737</v>
      </c>
      <c r="U5655">
        <v>2</v>
      </c>
      <c r="V5655">
        <v>15</v>
      </c>
      <c r="X5655">
        <v>1098821</v>
      </c>
      <c r="Y5655" t="s">
        <v>122</v>
      </c>
      <c r="Z5655">
        <v>110</v>
      </c>
      <c r="AA5655" t="s">
        <v>123</v>
      </c>
      <c r="AB5655" t="s">
        <v>124</v>
      </c>
      <c r="AC5655">
        <v>751</v>
      </c>
    </row>
    <row r="5656" spans="1:29" x14ac:dyDescent="0.25">
      <c r="A5656">
        <v>345</v>
      </c>
      <c r="B5656">
        <v>345102</v>
      </c>
      <c r="C5656" t="s">
        <v>78</v>
      </c>
      <c r="D5656">
        <v>6150</v>
      </c>
      <c r="E5656">
        <v>-150.47999999999999</v>
      </c>
      <c r="F5656" s="1">
        <v>42052</v>
      </c>
      <c r="G5656" t="s">
        <v>119</v>
      </c>
      <c r="H5656" t="s">
        <v>602</v>
      </c>
      <c r="K5656">
        <v>303286</v>
      </c>
      <c r="L5656">
        <v>202309</v>
      </c>
      <c r="Q5656" t="s">
        <v>737</v>
      </c>
      <c r="U5656">
        <v>2</v>
      </c>
      <c r="V5656">
        <v>15</v>
      </c>
      <c r="X5656">
        <v>1098822</v>
      </c>
      <c r="Y5656" t="s">
        <v>122</v>
      </c>
      <c r="Z5656">
        <v>110</v>
      </c>
      <c r="AA5656" t="s">
        <v>123</v>
      </c>
      <c r="AB5656" t="s">
        <v>124</v>
      </c>
      <c r="AC5656">
        <v>752</v>
      </c>
    </row>
    <row r="5657" spans="1:29" x14ac:dyDescent="0.25">
      <c r="A5657">
        <v>345</v>
      </c>
      <c r="B5657">
        <v>345102</v>
      </c>
      <c r="C5657" t="s">
        <v>78</v>
      </c>
      <c r="D5657">
        <v>6150</v>
      </c>
      <c r="E5657">
        <v>-677.16</v>
      </c>
      <c r="F5657" s="1">
        <v>42052</v>
      </c>
      <c r="G5657" t="s">
        <v>119</v>
      </c>
      <c r="H5657" t="s">
        <v>602</v>
      </c>
      <c r="K5657">
        <v>303286</v>
      </c>
      <c r="L5657">
        <v>202309</v>
      </c>
      <c r="Q5657" t="s">
        <v>737</v>
      </c>
      <c r="U5657">
        <v>2</v>
      </c>
      <c r="V5657">
        <v>15</v>
      </c>
      <c r="X5657">
        <v>1098824</v>
      </c>
      <c r="Y5657" t="s">
        <v>122</v>
      </c>
      <c r="Z5657">
        <v>110</v>
      </c>
      <c r="AA5657" t="s">
        <v>123</v>
      </c>
      <c r="AB5657" t="s">
        <v>124</v>
      </c>
      <c r="AC5657">
        <v>753</v>
      </c>
    </row>
    <row r="5658" spans="1:29" x14ac:dyDescent="0.25">
      <c r="A5658">
        <v>345</v>
      </c>
      <c r="B5658">
        <v>345102</v>
      </c>
      <c r="C5658" t="s">
        <v>78</v>
      </c>
      <c r="D5658">
        <v>6150</v>
      </c>
      <c r="E5658">
        <v>-545.49</v>
      </c>
      <c r="F5658" s="1">
        <v>42052</v>
      </c>
      <c r="G5658" t="s">
        <v>119</v>
      </c>
      <c r="H5658" t="s">
        <v>602</v>
      </c>
      <c r="K5658">
        <v>303286</v>
      </c>
      <c r="L5658">
        <v>202309</v>
      </c>
      <c r="Q5658" t="s">
        <v>737</v>
      </c>
      <c r="U5658">
        <v>2</v>
      </c>
      <c r="V5658">
        <v>15</v>
      </c>
      <c r="X5658">
        <v>1099394</v>
      </c>
      <c r="Y5658" t="s">
        <v>122</v>
      </c>
      <c r="Z5658">
        <v>110</v>
      </c>
      <c r="AA5658" t="s">
        <v>123</v>
      </c>
      <c r="AB5658" t="s">
        <v>124</v>
      </c>
      <c r="AC5658">
        <v>1124</v>
      </c>
    </row>
    <row r="5659" spans="1:29" x14ac:dyDescent="0.25">
      <c r="A5659">
        <v>345</v>
      </c>
      <c r="B5659">
        <v>345102</v>
      </c>
      <c r="C5659" t="s">
        <v>78</v>
      </c>
      <c r="D5659">
        <v>6150</v>
      </c>
      <c r="E5659">
        <v>-148.19999999999999</v>
      </c>
      <c r="F5659" s="1">
        <v>42052</v>
      </c>
      <c r="G5659" t="s">
        <v>119</v>
      </c>
      <c r="H5659" t="s">
        <v>602</v>
      </c>
      <c r="K5659">
        <v>303286</v>
      </c>
      <c r="L5659">
        <v>202309</v>
      </c>
      <c r="Q5659" t="s">
        <v>737</v>
      </c>
      <c r="U5659">
        <v>2</v>
      </c>
      <c r="V5659">
        <v>15</v>
      </c>
      <c r="X5659">
        <v>1099689</v>
      </c>
      <c r="Y5659" t="s">
        <v>122</v>
      </c>
      <c r="Z5659">
        <v>110</v>
      </c>
      <c r="AA5659" t="s">
        <v>123</v>
      </c>
      <c r="AB5659" t="s">
        <v>124</v>
      </c>
      <c r="AC5659">
        <v>1523</v>
      </c>
    </row>
    <row r="5660" spans="1:29" x14ac:dyDescent="0.25">
      <c r="A5660">
        <v>345</v>
      </c>
      <c r="B5660">
        <v>345101</v>
      </c>
      <c r="C5660" t="s">
        <v>78</v>
      </c>
      <c r="D5660">
        <v>6150</v>
      </c>
      <c r="E5660">
        <v>2252</v>
      </c>
      <c r="F5660" s="1">
        <v>42063</v>
      </c>
      <c r="G5660" t="s">
        <v>119</v>
      </c>
      <c r="H5660" t="s">
        <v>1399</v>
      </c>
      <c r="I5660" t="s">
        <v>1399</v>
      </c>
      <c r="K5660">
        <v>303231</v>
      </c>
      <c r="L5660">
        <v>201854</v>
      </c>
      <c r="P5660" t="s">
        <v>126</v>
      </c>
      <c r="Q5660" t="s">
        <v>170</v>
      </c>
      <c r="U5660">
        <v>2</v>
      </c>
      <c r="V5660">
        <v>15</v>
      </c>
      <c r="Y5660" t="s">
        <v>122</v>
      </c>
      <c r="Z5660">
        <v>102</v>
      </c>
      <c r="AA5660" t="s">
        <v>123</v>
      </c>
      <c r="AB5660" t="s">
        <v>124</v>
      </c>
      <c r="AC5660">
        <v>294</v>
      </c>
    </row>
    <row r="5661" spans="1:29" x14ac:dyDescent="0.25">
      <c r="A5661">
        <v>345</v>
      </c>
      <c r="B5661">
        <v>345102</v>
      </c>
      <c r="C5661" t="s">
        <v>78</v>
      </c>
      <c r="D5661">
        <v>6150</v>
      </c>
      <c r="E5661">
        <v>8556</v>
      </c>
      <c r="F5661" s="1">
        <v>42063</v>
      </c>
      <c r="G5661" t="s">
        <v>119</v>
      </c>
      <c r="H5661" t="s">
        <v>1399</v>
      </c>
      <c r="I5661" t="s">
        <v>1399</v>
      </c>
      <c r="K5661">
        <v>303231</v>
      </c>
      <c r="L5661">
        <v>201854</v>
      </c>
      <c r="P5661" t="s">
        <v>126</v>
      </c>
      <c r="Q5661" t="s">
        <v>170</v>
      </c>
      <c r="U5661">
        <v>2</v>
      </c>
      <c r="V5661">
        <v>15</v>
      </c>
      <c r="Y5661" t="s">
        <v>122</v>
      </c>
      <c r="Z5661">
        <v>102</v>
      </c>
      <c r="AA5661" t="s">
        <v>123</v>
      </c>
      <c r="AB5661" t="s">
        <v>124</v>
      </c>
      <c r="AC5661">
        <v>296</v>
      </c>
    </row>
    <row r="5662" spans="1:29" x14ac:dyDescent="0.25">
      <c r="A5662">
        <v>345</v>
      </c>
      <c r="B5662">
        <v>345101</v>
      </c>
      <c r="C5662" t="s">
        <v>78</v>
      </c>
      <c r="D5662">
        <v>6150</v>
      </c>
      <c r="E5662">
        <v>322.11</v>
      </c>
      <c r="F5662" s="1">
        <v>42063</v>
      </c>
      <c r="G5662" t="s">
        <v>119</v>
      </c>
      <c r="H5662" t="s">
        <v>701</v>
      </c>
      <c r="I5662" t="s">
        <v>702</v>
      </c>
      <c r="K5662">
        <v>303292</v>
      </c>
      <c r="L5662">
        <v>202318</v>
      </c>
      <c r="Q5662" t="s">
        <v>703</v>
      </c>
      <c r="U5662">
        <v>2</v>
      </c>
      <c r="V5662">
        <v>15</v>
      </c>
      <c r="X5662">
        <v>1099720</v>
      </c>
      <c r="Y5662" t="s">
        <v>122</v>
      </c>
      <c r="Z5662">
        <v>333</v>
      </c>
      <c r="AA5662" t="s">
        <v>123</v>
      </c>
      <c r="AB5662" t="s">
        <v>124</v>
      </c>
      <c r="AC5662">
        <v>579</v>
      </c>
    </row>
    <row r="5663" spans="1:29" x14ac:dyDescent="0.25">
      <c r="A5663">
        <v>345</v>
      </c>
      <c r="B5663">
        <v>345102</v>
      </c>
      <c r="C5663" t="s">
        <v>78</v>
      </c>
      <c r="D5663">
        <v>6150</v>
      </c>
      <c r="E5663">
        <v>2838.91</v>
      </c>
      <c r="F5663" s="1">
        <v>42063</v>
      </c>
      <c r="G5663" t="s">
        <v>119</v>
      </c>
      <c r="H5663" t="s">
        <v>701</v>
      </c>
      <c r="I5663" t="s">
        <v>702</v>
      </c>
      <c r="K5663">
        <v>303292</v>
      </c>
      <c r="L5663">
        <v>202318</v>
      </c>
      <c r="Q5663" t="s">
        <v>703</v>
      </c>
      <c r="U5663">
        <v>2</v>
      </c>
      <c r="V5663">
        <v>15</v>
      </c>
      <c r="X5663">
        <v>1099720</v>
      </c>
      <c r="Y5663" t="s">
        <v>122</v>
      </c>
      <c r="Z5663">
        <v>333</v>
      </c>
      <c r="AA5663" t="s">
        <v>123</v>
      </c>
      <c r="AB5663" t="s">
        <v>124</v>
      </c>
      <c r="AC5663">
        <v>580</v>
      </c>
    </row>
    <row r="5664" spans="1:29" x14ac:dyDescent="0.25">
      <c r="A5664">
        <v>345</v>
      </c>
      <c r="B5664">
        <v>345102</v>
      </c>
      <c r="C5664" t="s">
        <v>78</v>
      </c>
      <c r="D5664">
        <v>6150</v>
      </c>
      <c r="E5664">
        <v>150.47999999999999</v>
      </c>
      <c r="F5664" s="1">
        <v>42063</v>
      </c>
      <c r="G5664" t="s">
        <v>119</v>
      </c>
      <c r="H5664" t="s">
        <v>602</v>
      </c>
      <c r="I5664" t="s">
        <v>1400</v>
      </c>
      <c r="K5664">
        <v>303346</v>
      </c>
      <c r="L5664">
        <v>202470</v>
      </c>
      <c r="Q5664" t="s">
        <v>604</v>
      </c>
      <c r="U5664">
        <v>2</v>
      </c>
      <c r="V5664">
        <v>15</v>
      </c>
      <c r="X5664">
        <v>1099720</v>
      </c>
      <c r="Y5664" t="s">
        <v>122</v>
      </c>
      <c r="Z5664">
        <v>110</v>
      </c>
      <c r="AA5664" t="s">
        <v>123</v>
      </c>
      <c r="AB5664" t="s">
        <v>124</v>
      </c>
      <c r="AC5664">
        <v>520</v>
      </c>
    </row>
    <row r="5665" spans="1:29" x14ac:dyDescent="0.25">
      <c r="A5665">
        <v>345</v>
      </c>
      <c r="B5665">
        <v>345102</v>
      </c>
      <c r="C5665" t="s">
        <v>78</v>
      </c>
      <c r="D5665">
        <v>6150</v>
      </c>
      <c r="E5665">
        <v>75.239999999999995</v>
      </c>
      <c r="F5665" s="1">
        <v>42063</v>
      </c>
      <c r="G5665" t="s">
        <v>119</v>
      </c>
      <c r="H5665" t="s">
        <v>602</v>
      </c>
      <c r="I5665" t="s">
        <v>1401</v>
      </c>
      <c r="K5665">
        <v>303346</v>
      </c>
      <c r="L5665">
        <v>202470</v>
      </c>
      <c r="Q5665" t="s">
        <v>604</v>
      </c>
      <c r="U5665">
        <v>2</v>
      </c>
      <c r="V5665">
        <v>15</v>
      </c>
      <c r="X5665">
        <v>1099720</v>
      </c>
      <c r="Y5665" t="s">
        <v>122</v>
      </c>
      <c r="Z5665">
        <v>110</v>
      </c>
      <c r="AA5665" t="s">
        <v>123</v>
      </c>
      <c r="AB5665" t="s">
        <v>124</v>
      </c>
      <c r="AC5665">
        <v>521</v>
      </c>
    </row>
    <row r="5666" spans="1:29" x14ac:dyDescent="0.25">
      <c r="A5666">
        <v>345</v>
      </c>
      <c r="B5666">
        <v>345102</v>
      </c>
      <c r="C5666" t="s">
        <v>78</v>
      </c>
      <c r="D5666">
        <v>6150</v>
      </c>
      <c r="E5666">
        <v>75.239999999999995</v>
      </c>
      <c r="F5666" s="1">
        <v>42063</v>
      </c>
      <c r="G5666" t="s">
        <v>119</v>
      </c>
      <c r="H5666" t="s">
        <v>602</v>
      </c>
      <c r="I5666" t="s">
        <v>1402</v>
      </c>
      <c r="K5666">
        <v>303346</v>
      </c>
      <c r="L5666">
        <v>202470</v>
      </c>
      <c r="Q5666" t="s">
        <v>604</v>
      </c>
      <c r="U5666">
        <v>2</v>
      </c>
      <c r="V5666">
        <v>15</v>
      </c>
      <c r="X5666">
        <v>1099720</v>
      </c>
      <c r="Y5666" t="s">
        <v>122</v>
      </c>
      <c r="Z5666">
        <v>110</v>
      </c>
      <c r="AA5666" t="s">
        <v>123</v>
      </c>
      <c r="AB5666" t="s">
        <v>124</v>
      </c>
      <c r="AC5666">
        <v>522</v>
      </c>
    </row>
    <row r="5667" spans="1:29" x14ac:dyDescent="0.25">
      <c r="A5667">
        <v>345</v>
      </c>
      <c r="B5667">
        <v>345102</v>
      </c>
      <c r="C5667" t="s">
        <v>78</v>
      </c>
      <c r="D5667">
        <v>6150</v>
      </c>
      <c r="E5667">
        <v>150.47999999999999</v>
      </c>
      <c r="F5667" s="1">
        <v>42063</v>
      </c>
      <c r="G5667" t="s">
        <v>119</v>
      </c>
      <c r="H5667" t="s">
        <v>602</v>
      </c>
      <c r="I5667" t="s">
        <v>1403</v>
      </c>
      <c r="K5667">
        <v>303346</v>
      </c>
      <c r="L5667">
        <v>202470</v>
      </c>
      <c r="Q5667" t="s">
        <v>604</v>
      </c>
      <c r="U5667">
        <v>2</v>
      </c>
      <c r="V5667">
        <v>15</v>
      </c>
      <c r="X5667">
        <v>1099720</v>
      </c>
      <c r="Y5667" t="s">
        <v>122</v>
      </c>
      <c r="Z5667">
        <v>110</v>
      </c>
      <c r="AA5667" t="s">
        <v>123</v>
      </c>
      <c r="AB5667" t="s">
        <v>124</v>
      </c>
      <c r="AC5667">
        <v>523</v>
      </c>
    </row>
    <row r="5668" spans="1:29" x14ac:dyDescent="0.25">
      <c r="A5668">
        <v>345</v>
      </c>
      <c r="B5668">
        <v>345102</v>
      </c>
      <c r="C5668" t="s">
        <v>78</v>
      </c>
      <c r="D5668">
        <v>6150</v>
      </c>
      <c r="E5668">
        <v>150.47999999999999</v>
      </c>
      <c r="F5668" s="1">
        <v>42063</v>
      </c>
      <c r="G5668" t="s">
        <v>119</v>
      </c>
      <c r="H5668" t="s">
        <v>602</v>
      </c>
      <c r="I5668" t="s">
        <v>1404</v>
      </c>
      <c r="K5668">
        <v>303346</v>
      </c>
      <c r="L5668">
        <v>202470</v>
      </c>
      <c r="Q5668" t="s">
        <v>604</v>
      </c>
      <c r="U5668">
        <v>2</v>
      </c>
      <c r="V5668">
        <v>15</v>
      </c>
      <c r="X5668">
        <v>1099720</v>
      </c>
      <c r="Y5668" t="s">
        <v>122</v>
      </c>
      <c r="Z5668">
        <v>110</v>
      </c>
      <c r="AA5668" t="s">
        <v>123</v>
      </c>
      <c r="AB5668" t="s">
        <v>124</v>
      </c>
      <c r="AC5668">
        <v>524</v>
      </c>
    </row>
    <row r="5669" spans="1:29" x14ac:dyDescent="0.25">
      <c r="A5669">
        <v>345</v>
      </c>
      <c r="B5669">
        <v>345102</v>
      </c>
      <c r="C5669" t="s">
        <v>78</v>
      </c>
      <c r="D5669">
        <v>6150</v>
      </c>
      <c r="E5669">
        <v>75.239999999999995</v>
      </c>
      <c r="F5669" s="1">
        <v>42063</v>
      </c>
      <c r="G5669" t="s">
        <v>119</v>
      </c>
      <c r="H5669" t="s">
        <v>602</v>
      </c>
      <c r="I5669" t="s">
        <v>1405</v>
      </c>
      <c r="K5669">
        <v>303346</v>
      </c>
      <c r="L5669">
        <v>202470</v>
      </c>
      <c r="Q5669" t="s">
        <v>604</v>
      </c>
      <c r="U5669">
        <v>2</v>
      </c>
      <c r="V5669">
        <v>15</v>
      </c>
      <c r="X5669">
        <v>1099720</v>
      </c>
      <c r="Y5669" t="s">
        <v>122</v>
      </c>
      <c r="Z5669">
        <v>110</v>
      </c>
      <c r="AA5669" t="s">
        <v>123</v>
      </c>
      <c r="AB5669" t="s">
        <v>124</v>
      </c>
      <c r="AC5669">
        <v>525</v>
      </c>
    </row>
    <row r="5670" spans="1:29" x14ac:dyDescent="0.25">
      <c r="A5670">
        <v>345</v>
      </c>
      <c r="B5670">
        <v>345102</v>
      </c>
      <c r="C5670" t="s">
        <v>78</v>
      </c>
      <c r="D5670">
        <v>6150</v>
      </c>
      <c r="E5670">
        <v>75.239999999999995</v>
      </c>
      <c r="F5670" s="1">
        <v>42063</v>
      </c>
      <c r="G5670" t="s">
        <v>119</v>
      </c>
      <c r="H5670" t="s">
        <v>602</v>
      </c>
      <c r="I5670" t="s">
        <v>1406</v>
      </c>
      <c r="K5670">
        <v>303346</v>
      </c>
      <c r="L5670">
        <v>202470</v>
      </c>
      <c r="Q5670" t="s">
        <v>604</v>
      </c>
      <c r="U5670">
        <v>2</v>
      </c>
      <c r="V5670">
        <v>15</v>
      </c>
      <c r="X5670">
        <v>1099720</v>
      </c>
      <c r="Y5670" t="s">
        <v>122</v>
      </c>
      <c r="Z5670">
        <v>110</v>
      </c>
      <c r="AA5670" t="s">
        <v>123</v>
      </c>
      <c r="AB5670" t="s">
        <v>124</v>
      </c>
      <c r="AC5670">
        <v>526</v>
      </c>
    </row>
    <row r="5671" spans="1:29" x14ac:dyDescent="0.25">
      <c r="A5671">
        <v>345</v>
      </c>
      <c r="B5671">
        <v>345102</v>
      </c>
      <c r="C5671" t="s">
        <v>78</v>
      </c>
      <c r="D5671">
        <v>6150</v>
      </c>
      <c r="E5671">
        <v>150.47999999999999</v>
      </c>
      <c r="F5671" s="1">
        <v>42063</v>
      </c>
      <c r="G5671" t="s">
        <v>119</v>
      </c>
      <c r="H5671" t="s">
        <v>602</v>
      </c>
      <c r="I5671" t="s">
        <v>1407</v>
      </c>
      <c r="K5671">
        <v>303346</v>
      </c>
      <c r="L5671">
        <v>202470</v>
      </c>
      <c r="Q5671" t="s">
        <v>604</v>
      </c>
      <c r="U5671">
        <v>2</v>
      </c>
      <c r="V5671">
        <v>15</v>
      </c>
      <c r="X5671">
        <v>1099720</v>
      </c>
      <c r="Y5671" t="s">
        <v>122</v>
      </c>
      <c r="Z5671">
        <v>110</v>
      </c>
      <c r="AA5671" t="s">
        <v>123</v>
      </c>
      <c r="AB5671" t="s">
        <v>124</v>
      </c>
      <c r="AC5671">
        <v>527</v>
      </c>
    </row>
    <row r="5672" spans="1:29" x14ac:dyDescent="0.25">
      <c r="A5672">
        <v>345</v>
      </c>
      <c r="B5672">
        <v>345102</v>
      </c>
      <c r="C5672" t="s">
        <v>78</v>
      </c>
      <c r="D5672">
        <v>6150</v>
      </c>
      <c r="E5672">
        <v>75.239999999999995</v>
      </c>
      <c r="F5672" s="1">
        <v>42063</v>
      </c>
      <c r="G5672" t="s">
        <v>119</v>
      </c>
      <c r="H5672" t="s">
        <v>602</v>
      </c>
      <c r="I5672" t="s">
        <v>1408</v>
      </c>
      <c r="K5672">
        <v>303346</v>
      </c>
      <c r="L5672">
        <v>202470</v>
      </c>
      <c r="Q5672" t="s">
        <v>604</v>
      </c>
      <c r="U5672">
        <v>2</v>
      </c>
      <c r="V5672">
        <v>15</v>
      </c>
      <c r="X5672">
        <v>1099720</v>
      </c>
      <c r="Y5672" t="s">
        <v>122</v>
      </c>
      <c r="Z5672">
        <v>110</v>
      </c>
      <c r="AA5672" t="s">
        <v>123</v>
      </c>
      <c r="AB5672" t="s">
        <v>124</v>
      </c>
      <c r="AC5672">
        <v>528</v>
      </c>
    </row>
    <row r="5673" spans="1:29" x14ac:dyDescent="0.25">
      <c r="A5673">
        <v>345</v>
      </c>
      <c r="B5673">
        <v>345102</v>
      </c>
      <c r="C5673" t="s">
        <v>78</v>
      </c>
      <c r="D5673">
        <v>6150</v>
      </c>
      <c r="E5673">
        <v>75.239999999999995</v>
      </c>
      <c r="F5673" s="1">
        <v>42063</v>
      </c>
      <c r="G5673" t="s">
        <v>119</v>
      </c>
      <c r="H5673" t="s">
        <v>602</v>
      </c>
      <c r="I5673" t="s">
        <v>1409</v>
      </c>
      <c r="K5673">
        <v>303346</v>
      </c>
      <c r="L5673">
        <v>202470</v>
      </c>
      <c r="Q5673" t="s">
        <v>604</v>
      </c>
      <c r="U5673">
        <v>2</v>
      </c>
      <c r="V5673">
        <v>15</v>
      </c>
      <c r="X5673">
        <v>1099720</v>
      </c>
      <c r="Y5673" t="s">
        <v>122</v>
      </c>
      <c r="Z5673">
        <v>110</v>
      </c>
      <c r="AA5673" t="s">
        <v>123</v>
      </c>
      <c r="AB5673" t="s">
        <v>124</v>
      </c>
      <c r="AC5673">
        <v>529</v>
      </c>
    </row>
    <row r="5674" spans="1:29" x14ac:dyDescent="0.25">
      <c r="A5674">
        <v>345</v>
      </c>
      <c r="B5674">
        <v>345101</v>
      </c>
      <c r="C5674" t="s">
        <v>78</v>
      </c>
      <c r="D5674">
        <v>6150</v>
      </c>
      <c r="E5674">
        <v>75.239999999999995</v>
      </c>
      <c r="F5674" s="1">
        <v>42063</v>
      </c>
      <c r="G5674" t="s">
        <v>119</v>
      </c>
      <c r="H5674" t="s">
        <v>602</v>
      </c>
      <c r="I5674" t="s">
        <v>1410</v>
      </c>
      <c r="K5674">
        <v>303346</v>
      </c>
      <c r="L5674">
        <v>202470</v>
      </c>
      <c r="Q5674" t="s">
        <v>604</v>
      </c>
      <c r="U5674">
        <v>2</v>
      </c>
      <c r="V5674">
        <v>15</v>
      </c>
      <c r="X5674">
        <v>1099720</v>
      </c>
      <c r="Y5674" t="s">
        <v>122</v>
      </c>
      <c r="Z5674">
        <v>110</v>
      </c>
      <c r="AA5674" t="s">
        <v>123</v>
      </c>
      <c r="AB5674" t="s">
        <v>124</v>
      </c>
      <c r="AC5674">
        <v>530</v>
      </c>
    </row>
    <row r="5675" spans="1:29" x14ac:dyDescent="0.25">
      <c r="A5675">
        <v>345</v>
      </c>
      <c r="B5675">
        <v>345101</v>
      </c>
      <c r="C5675" t="s">
        <v>78</v>
      </c>
      <c r="D5675">
        <v>6150</v>
      </c>
      <c r="E5675">
        <v>75.239999999999995</v>
      </c>
      <c r="F5675" s="1">
        <v>42063</v>
      </c>
      <c r="G5675" t="s">
        <v>119</v>
      </c>
      <c r="H5675" t="s">
        <v>602</v>
      </c>
      <c r="I5675" t="s">
        <v>1411</v>
      </c>
      <c r="K5675">
        <v>303346</v>
      </c>
      <c r="L5675">
        <v>202470</v>
      </c>
      <c r="Q5675" t="s">
        <v>604</v>
      </c>
      <c r="U5675">
        <v>2</v>
      </c>
      <c r="V5675">
        <v>15</v>
      </c>
      <c r="X5675">
        <v>1099720</v>
      </c>
      <c r="Y5675" t="s">
        <v>122</v>
      </c>
      <c r="Z5675">
        <v>110</v>
      </c>
      <c r="AA5675" t="s">
        <v>123</v>
      </c>
      <c r="AB5675" t="s">
        <v>124</v>
      </c>
      <c r="AC5675">
        <v>531</v>
      </c>
    </row>
    <row r="5676" spans="1:29" x14ac:dyDescent="0.25">
      <c r="A5676">
        <v>345</v>
      </c>
      <c r="B5676">
        <v>345101</v>
      </c>
      <c r="C5676" t="s">
        <v>78</v>
      </c>
      <c r="D5676">
        <v>6150</v>
      </c>
      <c r="E5676">
        <v>75.239999999999995</v>
      </c>
      <c r="F5676" s="1">
        <v>42063</v>
      </c>
      <c r="G5676" t="s">
        <v>119</v>
      </c>
      <c r="H5676" t="s">
        <v>602</v>
      </c>
      <c r="I5676" t="s">
        <v>1412</v>
      </c>
      <c r="K5676">
        <v>303346</v>
      </c>
      <c r="L5676">
        <v>202470</v>
      </c>
      <c r="Q5676" t="s">
        <v>604</v>
      </c>
      <c r="U5676">
        <v>2</v>
      </c>
      <c r="V5676">
        <v>15</v>
      </c>
      <c r="X5676">
        <v>1099720</v>
      </c>
      <c r="Y5676" t="s">
        <v>122</v>
      </c>
      <c r="Z5676">
        <v>110</v>
      </c>
      <c r="AA5676" t="s">
        <v>123</v>
      </c>
      <c r="AB5676" t="s">
        <v>124</v>
      </c>
      <c r="AC5676">
        <v>532</v>
      </c>
    </row>
    <row r="5677" spans="1:29" x14ac:dyDescent="0.25">
      <c r="A5677">
        <v>345</v>
      </c>
      <c r="B5677">
        <v>345101</v>
      </c>
      <c r="C5677" t="s">
        <v>78</v>
      </c>
      <c r="D5677">
        <v>6150</v>
      </c>
      <c r="E5677">
        <v>75.239999999999995</v>
      </c>
      <c r="F5677" s="1">
        <v>42063</v>
      </c>
      <c r="G5677" t="s">
        <v>119</v>
      </c>
      <c r="H5677" t="s">
        <v>602</v>
      </c>
      <c r="I5677" t="s">
        <v>1413</v>
      </c>
      <c r="K5677">
        <v>303346</v>
      </c>
      <c r="L5677">
        <v>202470</v>
      </c>
      <c r="Q5677" t="s">
        <v>604</v>
      </c>
      <c r="U5677">
        <v>2</v>
      </c>
      <c r="V5677">
        <v>15</v>
      </c>
      <c r="X5677">
        <v>1099720</v>
      </c>
      <c r="Y5677" t="s">
        <v>122</v>
      </c>
      <c r="Z5677">
        <v>110</v>
      </c>
      <c r="AA5677" t="s">
        <v>123</v>
      </c>
      <c r="AB5677" t="s">
        <v>124</v>
      </c>
      <c r="AC5677">
        <v>533</v>
      </c>
    </row>
    <row r="5678" spans="1:29" x14ac:dyDescent="0.25">
      <c r="A5678">
        <v>345</v>
      </c>
      <c r="B5678">
        <v>345102</v>
      </c>
      <c r="C5678" t="s">
        <v>78</v>
      </c>
      <c r="D5678">
        <v>6150</v>
      </c>
      <c r="E5678">
        <v>150.47999999999999</v>
      </c>
      <c r="F5678" s="1">
        <v>42063</v>
      </c>
      <c r="G5678" t="s">
        <v>119</v>
      </c>
      <c r="H5678" t="s">
        <v>602</v>
      </c>
      <c r="I5678" t="s">
        <v>1414</v>
      </c>
      <c r="K5678">
        <v>303346</v>
      </c>
      <c r="L5678">
        <v>202470</v>
      </c>
      <c r="Q5678" t="s">
        <v>604</v>
      </c>
      <c r="U5678">
        <v>2</v>
      </c>
      <c r="V5678">
        <v>15</v>
      </c>
      <c r="X5678">
        <v>1099720</v>
      </c>
      <c r="Y5678" t="s">
        <v>122</v>
      </c>
      <c r="Z5678">
        <v>110</v>
      </c>
      <c r="AA5678" t="s">
        <v>123</v>
      </c>
      <c r="AB5678" t="s">
        <v>124</v>
      </c>
      <c r="AC5678">
        <v>534</v>
      </c>
    </row>
    <row r="5679" spans="1:29" x14ac:dyDescent="0.25">
      <c r="A5679">
        <v>345</v>
      </c>
      <c r="B5679">
        <v>345101</v>
      </c>
      <c r="C5679" t="s">
        <v>78</v>
      </c>
      <c r="D5679">
        <v>6150</v>
      </c>
      <c r="E5679">
        <v>-153.34</v>
      </c>
      <c r="F5679" s="1">
        <v>42063</v>
      </c>
      <c r="G5679" t="s">
        <v>119</v>
      </c>
      <c r="H5679" t="s">
        <v>602</v>
      </c>
      <c r="K5679">
        <v>303347</v>
      </c>
      <c r="L5679">
        <v>202470</v>
      </c>
      <c r="Q5679" t="s">
        <v>737</v>
      </c>
      <c r="U5679">
        <v>2</v>
      </c>
      <c r="V5679">
        <v>15</v>
      </c>
      <c r="X5679">
        <v>1099720</v>
      </c>
      <c r="Y5679" t="s">
        <v>122</v>
      </c>
      <c r="Z5679">
        <v>110</v>
      </c>
      <c r="AA5679" t="s">
        <v>123</v>
      </c>
      <c r="AB5679" t="s">
        <v>124</v>
      </c>
      <c r="AC5679">
        <v>355</v>
      </c>
    </row>
    <row r="5680" spans="1:29" x14ac:dyDescent="0.25">
      <c r="A5680">
        <v>345</v>
      </c>
      <c r="B5680">
        <v>345102</v>
      </c>
      <c r="C5680" t="s">
        <v>78</v>
      </c>
      <c r="D5680">
        <v>6150</v>
      </c>
      <c r="E5680">
        <v>-1351.46</v>
      </c>
      <c r="F5680" s="1">
        <v>42063</v>
      </c>
      <c r="G5680" t="s">
        <v>119</v>
      </c>
      <c r="H5680" t="s">
        <v>602</v>
      </c>
      <c r="K5680">
        <v>303347</v>
      </c>
      <c r="L5680">
        <v>202470</v>
      </c>
      <c r="Q5680" t="s">
        <v>737</v>
      </c>
      <c r="U5680">
        <v>2</v>
      </c>
      <c r="V5680">
        <v>15</v>
      </c>
      <c r="X5680">
        <v>1099720</v>
      </c>
      <c r="Y5680" t="s">
        <v>122</v>
      </c>
      <c r="Z5680">
        <v>110</v>
      </c>
      <c r="AA5680" t="s">
        <v>123</v>
      </c>
      <c r="AB5680" t="s">
        <v>124</v>
      </c>
      <c r="AC5680">
        <v>356</v>
      </c>
    </row>
    <row r="5681" spans="1:29" x14ac:dyDescent="0.25">
      <c r="A5681">
        <v>345</v>
      </c>
      <c r="B5681">
        <v>345101</v>
      </c>
      <c r="C5681" t="s">
        <v>78</v>
      </c>
      <c r="D5681">
        <v>6150</v>
      </c>
      <c r="E5681">
        <v>-2252</v>
      </c>
      <c r="F5681" s="1">
        <v>42064</v>
      </c>
      <c r="G5681" t="s">
        <v>119</v>
      </c>
      <c r="H5681" t="s">
        <v>1399</v>
      </c>
      <c r="I5681" t="s">
        <v>1399</v>
      </c>
      <c r="K5681">
        <v>303231</v>
      </c>
      <c r="L5681">
        <v>201854</v>
      </c>
      <c r="P5681" t="s">
        <v>126</v>
      </c>
      <c r="Q5681" t="s">
        <v>170</v>
      </c>
      <c r="U5681">
        <v>3</v>
      </c>
      <c r="V5681">
        <v>15</v>
      </c>
      <c r="Y5681" t="s">
        <v>122</v>
      </c>
      <c r="Z5681">
        <v>102</v>
      </c>
      <c r="AA5681" t="s">
        <v>123</v>
      </c>
      <c r="AB5681" t="s">
        <v>124</v>
      </c>
      <c r="AC5681">
        <v>294</v>
      </c>
    </row>
    <row r="5682" spans="1:29" x14ac:dyDescent="0.25">
      <c r="A5682">
        <v>345</v>
      </c>
      <c r="B5682">
        <v>345102</v>
      </c>
      <c r="C5682" t="s">
        <v>78</v>
      </c>
      <c r="D5682">
        <v>6150</v>
      </c>
      <c r="E5682">
        <v>-8556</v>
      </c>
      <c r="F5682" s="1">
        <v>42064</v>
      </c>
      <c r="G5682" t="s">
        <v>119</v>
      </c>
      <c r="H5682" t="s">
        <v>1399</v>
      </c>
      <c r="I5682" t="s">
        <v>1399</v>
      </c>
      <c r="K5682">
        <v>303231</v>
      </c>
      <c r="L5682">
        <v>201854</v>
      </c>
      <c r="P5682" t="s">
        <v>126</v>
      </c>
      <c r="Q5682" t="s">
        <v>170</v>
      </c>
      <c r="U5682">
        <v>3</v>
      </c>
      <c r="V5682">
        <v>15</v>
      </c>
      <c r="Y5682" t="s">
        <v>122</v>
      </c>
      <c r="Z5682">
        <v>102</v>
      </c>
      <c r="AA5682" t="s">
        <v>123</v>
      </c>
      <c r="AB5682" t="s">
        <v>124</v>
      </c>
      <c r="AC5682">
        <v>296</v>
      </c>
    </row>
    <row r="5683" spans="1:29" x14ac:dyDescent="0.25">
      <c r="A5683">
        <v>345</v>
      </c>
      <c r="B5683">
        <v>345102</v>
      </c>
      <c r="C5683" t="s">
        <v>78</v>
      </c>
      <c r="D5683">
        <v>6150</v>
      </c>
      <c r="E5683">
        <v>2423.21</v>
      </c>
      <c r="F5683" s="1">
        <v>42066</v>
      </c>
      <c r="G5683" t="s">
        <v>119</v>
      </c>
      <c r="H5683" t="s">
        <v>701</v>
      </c>
      <c r="I5683" t="s">
        <v>702</v>
      </c>
      <c r="K5683">
        <v>303463</v>
      </c>
      <c r="L5683">
        <v>203130</v>
      </c>
      <c r="Q5683" t="s">
        <v>703</v>
      </c>
      <c r="U5683">
        <v>3</v>
      </c>
      <c r="V5683">
        <v>15</v>
      </c>
      <c r="X5683">
        <v>1098821</v>
      </c>
      <c r="Y5683" t="s">
        <v>122</v>
      </c>
      <c r="Z5683">
        <v>357</v>
      </c>
      <c r="AA5683" t="s">
        <v>123</v>
      </c>
      <c r="AB5683" t="s">
        <v>124</v>
      </c>
      <c r="AC5683">
        <v>1129</v>
      </c>
    </row>
    <row r="5684" spans="1:29" x14ac:dyDescent="0.25">
      <c r="A5684">
        <v>345</v>
      </c>
      <c r="B5684">
        <v>345102</v>
      </c>
      <c r="C5684" t="s">
        <v>78</v>
      </c>
      <c r="D5684">
        <v>6150</v>
      </c>
      <c r="E5684">
        <v>1427.4</v>
      </c>
      <c r="F5684" s="1">
        <v>42066</v>
      </c>
      <c r="G5684" t="s">
        <v>119</v>
      </c>
      <c r="H5684" t="s">
        <v>701</v>
      </c>
      <c r="I5684" t="s">
        <v>702</v>
      </c>
      <c r="K5684">
        <v>303463</v>
      </c>
      <c r="L5684">
        <v>203130</v>
      </c>
      <c r="Q5684" t="s">
        <v>703</v>
      </c>
      <c r="U5684">
        <v>3</v>
      </c>
      <c r="V5684">
        <v>15</v>
      </c>
      <c r="X5684">
        <v>1098822</v>
      </c>
      <c r="Y5684" t="s">
        <v>122</v>
      </c>
      <c r="Z5684">
        <v>357</v>
      </c>
      <c r="AA5684" t="s">
        <v>123</v>
      </c>
      <c r="AB5684" t="s">
        <v>124</v>
      </c>
      <c r="AC5684">
        <v>1130</v>
      </c>
    </row>
    <row r="5685" spans="1:29" x14ac:dyDescent="0.25">
      <c r="A5685">
        <v>345</v>
      </c>
      <c r="B5685">
        <v>345102</v>
      </c>
      <c r="C5685" t="s">
        <v>78</v>
      </c>
      <c r="D5685">
        <v>6150</v>
      </c>
      <c r="E5685">
        <v>2354.4499999999998</v>
      </c>
      <c r="F5685" s="1">
        <v>42066</v>
      </c>
      <c r="G5685" t="s">
        <v>119</v>
      </c>
      <c r="H5685" t="s">
        <v>701</v>
      </c>
      <c r="I5685" t="s">
        <v>702</v>
      </c>
      <c r="K5685">
        <v>303463</v>
      </c>
      <c r="L5685">
        <v>203130</v>
      </c>
      <c r="Q5685" t="s">
        <v>703</v>
      </c>
      <c r="U5685">
        <v>3</v>
      </c>
      <c r="V5685">
        <v>15</v>
      </c>
      <c r="X5685">
        <v>1098824</v>
      </c>
      <c r="Y5685" t="s">
        <v>122</v>
      </c>
      <c r="Z5685">
        <v>357</v>
      </c>
      <c r="AA5685" t="s">
        <v>123</v>
      </c>
      <c r="AB5685" t="s">
        <v>124</v>
      </c>
      <c r="AC5685">
        <v>1131</v>
      </c>
    </row>
    <row r="5686" spans="1:29" x14ac:dyDescent="0.25">
      <c r="A5686">
        <v>345</v>
      </c>
      <c r="B5686">
        <v>345102</v>
      </c>
      <c r="C5686" t="s">
        <v>78</v>
      </c>
      <c r="D5686">
        <v>6150</v>
      </c>
      <c r="E5686">
        <v>2849.38</v>
      </c>
      <c r="F5686" s="1">
        <v>42066</v>
      </c>
      <c r="G5686" t="s">
        <v>119</v>
      </c>
      <c r="H5686" t="s">
        <v>701</v>
      </c>
      <c r="I5686" t="s">
        <v>702</v>
      </c>
      <c r="K5686">
        <v>303463</v>
      </c>
      <c r="L5686">
        <v>203130</v>
      </c>
      <c r="Q5686" t="s">
        <v>703</v>
      </c>
      <c r="U5686">
        <v>3</v>
      </c>
      <c r="V5686">
        <v>15</v>
      </c>
      <c r="X5686">
        <v>1098825</v>
      </c>
      <c r="Y5686" t="s">
        <v>122</v>
      </c>
      <c r="Z5686">
        <v>357</v>
      </c>
      <c r="AA5686" t="s">
        <v>123</v>
      </c>
      <c r="AB5686" t="s">
        <v>124</v>
      </c>
      <c r="AC5686">
        <v>1132</v>
      </c>
    </row>
    <row r="5687" spans="1:29" x14ac:dyDescent="0.25">
      <c r="A5687">
        <v>345</v>
      </c>
      <c r="B5687">
        <v>345101</v>
      </c>
      <c r="C5687" t="s">
        <v>78</v>
      </c>
      <c r="D5687">
        <v>6150</v>
      </c>
      <c r="E5687">
        <v>2067.9</v>
      </c>
      <c r="F5687" s="1">
        <v>42066</v>
      </c>
      <c r="G5687" t="s">
        <v>119</v>
      </c>
      <c r="H5687" t="s">
        <v>701</v>
      </c>
      <c r="I5687" t="s">
        <v>702</v>
      </c>
      <c r="K5687">
        <v>303463</v>
      </c>
      <c r="L5687">
        <v>203130</v>
      </c>
      <c r="Q5687" t="s">
        <v>703</v>
      </c>
      <c r="U5687">
        <v>3</v>
      </c>
      <c r="V5687">
        <v>15</v>
      </c>
      <c r="X5687">
        <v>1098828</v>
      </c>
      <c r="Y5687" t="s">
        <v>122</v>
      </c>
      <c r="Z5687">
        <v>357</v>
      </c>
      <c r="AA5687" t="s">
        <v>123</v>
      </c>
      <c r="AB5687" t="s">
        <v>124</v>
      </c>
      <c r="AC5687">
        <v>1133</v>
      </c>
    </row>
    <row r="5688" spans="1:29" x14ac:dyDescent="0.25">
      <c r="A5688">
        <v>345</v>
      </c>
      <c r="B5688">
        <v>345102</v>
      </c>
      <c r="C5688" t="s">
        <v>78</v>
      </c>
      <c r="D5688">
        <v>6150</v>
      </c>
      <c r="E5688">
        <v>2351.44</v>
      </c>
      <c r="F5688" s="1">
        <v>42066</v>
      </c>
      <c r="G5688" t="s">
        <v>119</v>
      </c>
      <c r="H5688" t="s">
        <v>701</v>
      </c>
      <c r="I5688" t="s">
        <v>702</v>
      </c>
      <c r="K5688">
        <v>303463</v>
      </c>
      <c r="L5688">
        <v>203130</v>
      </c>
      <c r="Q5688" t="s">
        <v>703</v>
      </c>
      <c r="U5688">
        <v>3</v>
      </c>
      <c r="V5688">
        <v>15</v>
      </c>
      <c r="X5688">
        <v>1098942</v>
      </c>
      <c r="Y5688" t="s">
        <v>122</v>
      </c>
      <c r="Z5688">
        <v>357</v>
      </c>
      <c r="AA5688" t="s">
        <v>123</v>
      </c>
      <c r="AB5688" t="s">
        <v>124</v>
      </c>
      <c r="AC5688">
        <v>1236</v>
      </c>
    </row>
    <row r="5689" spans="1:29" x14ac:dyDescent="0.25">
      <c r="A5689">
        <v>345</v>
      </c>
      <c r="B5689">
        <v>345102</v>
      </c>
      <c r="C5689" t="s">
        <v>78</v>
      </c>
      <c r="D5689">
        <v>6150</v>
      </c>
      <c r="E5689">
        <v>1544.87</v>
      </c>
      <c r="F5689" s="1">
        <v>42066</v>
      </c>
      <c r="G5689" t="s">
        <v>119</v>
      </c>
      <c r="H5689" t="s">
        <v>701</v>
      </c>
      <c r="I5689" t="s">
        <v>702</v>
      </c>
      <c r="K5689">
        <v>303463</v>
      </c>
      <c r="L5689">
        <v>203130</v>
      </c>
      <c r="Q5689" t="s">
        <v>703</v>
      </c>
      <c r="U5689">
        <v>3</v>
      </c>
      <c r="V5689">
        <v>15</v>
      </c>
      <c r="X5689">
        <v>1099394</v>
      </c>
      <c r="Y5689" t="s">
        <v>122</v>
      </c>
      <c r="Z5689">
        <v>357</v>
      </c>
      <c r="AA5689" t="s">
        <v>123</v>
      </c>
      <c r="AB5689" t="s">
        <v>124</v>
      </c>
      <c r="AC5689">
        <v>1739</v>
      </c>
    </row>
    <row r="5690" spans="1:29" x14ac:dyDescent="0.25">
      <c r="A5690">
        <v>345</v>
      </c>
      <c r="B5690">
        <v>345102</v>
      </c>
      <c r="C5690" t="s">
        <v>78</v>
      </c>
      <c r="D5690">
        <v>6150</v>
      </c>
      <c r="E5690">
        <v>1868.42</v>
      </c>
      <c r="F5690" s="1">
        <v>42066</v>
      </c>
      <c r="G5690" t="s">
        <v>119</v>
      </c>
      <c r="H5690" t="s">
        <v>701</v>
      </c>
      <c r="I5690" t="s">
        <v>702</v>
      </c>
      <c r="K5690">
        <v>303463</v>
      </c>
      <c r="L5690">
        <v>203130</v>
      </c>
      <c r="Q5690" t="s">
        <v>703</v>
      </c>
      <c r="U5690">
        <v>3</v>
      </c>
      <c r="V5690">
        <v>15</v>
      </c>
      <c r="X5690">
        <v>1099689</v>
      </c>
      <c r="Y5690" t="s">
        <v>122</v>
      </c>
      <c r="Z5690">
        <v>357</v>
      </c>
      <c r="AA5690" t="s">
        <v>123</v>
      </c>
      <c r="AB5690" t="s">
        <v>124</v>
      </c>
      <c r="AC5690">
        <v>2395</v>
      </c>
    </row>
    <row r="5691" spans="1:29" x14ac:dyDescent="0.25">
      <c r="A5691">
        <v>345</v>
      </c>
      <c r="B5691">
        <v>345101</v>
      </c>
      <c r="C5691" t="s">
        <v>78</v>
      </c>
      <c r="D5691">
        <v>6150</v>
      </c>
      <c r="E5691">
        <v>1436.24</v>
      </c>
      <c r="F5691" s="1">
        <v>42066</v>
      </c>
      <c r="G5691" t="s">
        <v>119</v>
      </c>
      <c r="H5691" t="s">
        <v>701</v>
      </c>
      <c r="I5691" t="s">
        <v>702</v>
      </c>
      <c r="K5691">
        <v>303463</v>
      </c>
      <c r="L5691">
        <v>203130</v>
      </c>
      <c r="Q5691" t="s">
        <v>703</v>
      </c>
      <c r="U5691">
        <v>3</v>
      </c>
      <c r="V5691">
        <v>15</v>
      </c>
      <c r="X5691">
        <v>1099936</v>
      </c>
      <c r="Y5691" t="s">
        <v>122</v>
      </c>
      <c r="Z5691">
        <v>357</v>
      </c>
      <c r="AA5691" t="s">
        <v>123</v>
      </c>
      <c r="AB5691" t="s">
        <v>124</v>
      </c>
      <c r="AC5691">
        <v>2648</v>
      </c>
    </row>
    <row r="5692" spans="1:29" x14ac:dyDescent="0.25">
      <c r="A5692">
        <v>345</v>
      </c>
      <c r="B5692">
        <v>345102</v>
      </c>
      <c r="C5692" t="s">
        <v>78</v>
      </c>
      <c r="D5692">
        <v>6150</v>
      </c>
      <c r="E5692">
        <v>75.239999999999995</v>
      </c>
      <c r="F5692" s="1">
        <v>42066</v>
      </c>
      <c r="G5692" t="s">
        <v>119</v>
      </c>
      <c r="H5692" t="s">
        <v>602</v>
      </c>
      <c r="I5692" t="s">
        <v>1415</v>
      </c>
      <c r="K5692">
        <v>303464</v>
      </c>
      <c r="L5692">
        <v>203134</v>
      </c>
      <c r="Q5692" t="s">
        <v>604</v>
      </c>
      <c r="U5692">
        <v>3</v>
      </c>
      <c r="V5692">
        <v>15</v>
      </c>
      <c r="X5692">
        <v>1098821</v>
      </c>
      <c r="Y5692" t="s">
        <v>122</v>
      </c>
      <c r="Z5692">
        <v>110</v>
      </c>
      <c r="AA5692" t="s">
        <v>123</v>
      </c>
      <c r="AB5692" t="s">
        <v>124</v>
      </c>
      <c r="AC5692">
        <v>258</v>
      </c>
    </row>
    <row r="5693" spans="1:29" x14ac:dyDescent="0.25">
      <c r="A5693">
        <v>345</v>
      </c>
      <c r="B5693">
        <v>345102</v>
      </c>
      <c r="C5693" t="s">
        <v>78</v>
      </c>
      <c r="D5693">
        <v>6150</v>
      </c>
      <c r="E5693">
        <v>75.239999999999995</v>
      </c>
      <c r="F5693" s="1">
        <v>42066</v>
      </c>
      <c r="G5693" t="s">
        <v>119</v>
      </c>
      <c r="H5693" t="s">
        <v>602</v>
      </c>
      <c r="I5693" t="s">
        <v>1416</v>
      </c>
      <c r="K5693">
        <v>303464</v>
      </c>
      <c r="L5693">
        <v>203134</v>
      </c>
      <c r="Q5693" t="s">
        <v>604</v>
      </c>
      <c r="U5693">
        <v>3</v>
      </c>
      <c r="V5693">
        <v>15</v>
      </c>
      <c r="X5693">
        <v>1098821</v>
      </c>
      <c r="Y5693" t="s">
        <v>122</v>
      </c>
      <c r="Z5693">
        <v>110</v>
      </c>
      <c r="AA5693" t="s">
        <v>123</v>
      </c>
      <c r="AB5693" t="s">
        <v>124</v>
      </c>
      <c r="AC5693">
        <v>259</v>
      </c>
    </row>
    <row r="5694" spans="1:29" x14ac:dyDescent="0.25">
      <c r="A5694">
        <v>345</v>
      </c>
      <c r="B5694">
        <v>345102</v>
      </c>
      <c r="C5694" t="s">
        <v>78</v>
      </c>
      <c r="D5694">
        <v>6150</v>
      </c>
      <c r="E5694">
        <v>75.239999999999995</v>
      </c>
      <c r="F5694" s="1">
        <v>42066</v>
      </c>
      <c r="G5694" t="s">
        <v>119</v>
      </c>
      <c r="H5694" t="s">
        <v>602</v>
      </c>
      <c r="I5694" t="s">
        <v>1417</v>
      </c>
      <c r="K5694">
        <v>303464</v>
      </c>
      <c r="L5694">
        <v>203134</v>
      </c>
      <c r="Q5694" t="s">
        <v>604</v>
      </c>
      <c r="U5694">
        <v>3</v>
      </c>
      <c r="V5694">
        <v>15</v>
      </c>
      <c r="X5694">
        <v>1098821</v>
      </c>
      <c r="Y5694" t="s">
        <v>122</v>
      </c>
      <c r="Z5694">
        <v>110</v>
      </c>
      <c r="AA5694" t="s">
        <v>123</v>
      </c>
      <c r="AB5694" t="s">
        <v>124</v>
      </c>
      <c r="AC5694">
        <v>260</v>
      </c>
    </row>
    <row r="5695" spans="1:29" x14ac:dyDescent="0.25">
      <c r="A5695">
        <v>345</v>
      </c>
      <c r="B5695">
        <v>345102</v>
      </c>
      <c r="C5695" t="s">
        <v>78</v>
      </c>
      <c r="D5695">
        <v>6150</v>
      </c>
      <c r="E5695">
        <v>37.619999999999997</v>
      </c>
      <c r="F5695" s="1">
        <v>42066</v>
      </c>
      <c r="G5695" t="s">
        <v>119</v>
      </c>
      <c r="H5695" t="s">
        <v>602</v>
      </c>
      <c r="I5695" t="s">
        <v>1418</v>
      </c>
      <c r="K5695">
        <v>303464</v>
      </c>
      <c r="L5695">
        <v>203134</v>
      </c>
      <c r="Q5695" t="s">
        <v>604</v>
      </c>
      <c r="U5695">
        <v>3</v>
      </c>
      <c r="V5695">
        <v>15</v>
      </c>
      <c r="X5695">
        <v>1098822</v>
      </c>
      <c r="Y5695" t="s">
        <v>122</v>
      </c>
      <c r="Z5695">
        <v>110</v>
      </c>
      <c r="AA5695" t="s">
        <v>123</v>
      </c>
      <c r="AB5695" t="s">
        <v>124</v>
      </c>
      <c r="AC5695">
        <v>261</v>
      </c>
    </row>
    <row r="5696" spans="1:29" x14ac:dyDescent="0.25">
      <c r="A5696">
        <v>345</v>
      </c>
      <c r="B5696">
        <v>345102</v>
      </c>
      <c r="C5696" t="s">
        <v>78</v>
      </c>
      <c r="D5696">
        <v>6150</v>
      </c>
      <c r="E5696">
        <v>263.33999999999997</v>
      </c>
      <c r="F5696" s="1">
        <v>42066</v>
      </c>
      <c r="G5696" t="s">
        <v>119</v>
      </c>
      <c r="H5696" t="s">
        <v>602</v>
      </c>
      <c r="I5696" t="s">
        <v>1419</v>
      </c>
      <c r="K5696">
        <v>303464</v>
      </c>
      <c r="L5696">
        <v>203134</v>
      </c>
      <c r="Q5696" t="s">
        <v>604</v>
      </c>
      <c r="U5696">
        <v>3</v>
      </c>
      <c r="V5696">
        <v>15</v>
      </c>
      <c r="X5696">
        <v>1098822</v>
      </c>
      <c r="Y5696" t="s">
        <v>122</v>
      </c>
      <c r="Z5696">
        <v>110</v>
      </c>
      <c r="AA5696" t="s">
        <v>123</v>
      </c>
      <c r="AB5696" t="s">
        <v>124</v>
      </c>
      <c r="AC5696">
        <v>262</v>
      </c>
    </row>
    <row r="5697" spans="1:29" x14ac:dyDescent="0.25">
      <c r="A5697">
        <v>345</v>
      </c>
      <c r="B5697">
        <v>345102</v>
      </c>
      <c r="C5697" t="s">
        <v>78</v>
      </c>
      <c r="D5697">
        <v>6150</v>
      </c>
      <c r="E5697">
        <v>75.239999999999995</v>
      </c>
      <c r="F5697" s="1">
        <v>42066</v>
      </c>
      <c r="G5697" t="s">
        <v>119</v>
      </c>
      <c r="H5697" t="s">
        <v>602</v>
      </c>
      <c r="I5697" t="s">
        <v>1420</v>
      </c>
      <c r="K5697">
        <v>303464</v>
      </c>
      <c r="L5697">
        <v>203134</v>
      </c>
      <c r="Q5697" t="s">
        <v>604</v>
      </c>
      <c r="U5697">
        <v>3</v>
      </c>
      <c r="V5697">
        <v>15</v>
      </c>
      <c r="X5697">
        <v>1098822</v>
      </c>
      <c r="Y5697" t="s">
        <v>122</v>
      </c>
      <c r="Z5697">
        <v>110</v>
      </c>
      <c r="AA5697" t="s">
        <v>123</v>
      </c>
      <c r="AB5697" t="s">
        <v>124</v>
      </c>
      <c r="AC5697">
        <v>263</v>
      </c>
    </row>
    <row r="5698" spans="1:29" x14ac:dyDescent="0.25">
      <c r="A5698">
        <v>345</v>
      </c>
      <c r="B5698">
        <v>345102</v>
      </c>
      <c r="C5698" t="s">
        <v>78</v>
      </c>
      <c r="D5698">
        <v>6150</v>
      </c>
      <c r="E5698">
        <v>75.239999999999995</v>
      </c>
      <c r="F5698" s="1">
        <v>42066</v>
      </c>
      <c r="G5698" t="s">
        <v>119</v>
      </c>
      <c r="H5698" t="s">
        <v>602</v>
      </c>
      <c r="I5698" t="s">
        <v>1421</v>
      </c>
      <c r="K5698">
        <v>303464</v>
      </c>
      <c r="L5698">
        <v>203134</v>
      </c>
      <c r="Q5698" t="s">
        <v>604</v>
      </c>
      <c r="U5698">
        <v>3</v>
      </c>
      <c r="V5698">
        <v>15</v>
      </c>
      <c r="X5698">
        <v>1098824</v>
      </c>
      <c r="Y5698" t="s">
        <v>122</v>
      </c>
      <c r="Z5698">
        <v>110</v>
      </c>
      <c r="AA5698" t="s">
        <v>123</v>
      </c>
      <c r="AB5698" t="s">
        <v>124</v>
      </c>
      <c r="AC5698">
        <v>264</v>
      </c>
    </row>
    <row r="5699" spans="1:29" x14ac:dyDescent="0.25">
      <c r="A5699">
        <v>345</v>
      </c>
      <c r="B5699">
        <v>345102</v>
      </c>
      <c r="C5699" t="s">
        <v>78</v>
      </c>
      <c r="D5699">
        <v>6150</v>
      </c>
      <c r="E5699">
        <v>75.239999999999995</v>
      </c>
      <c r="F5699" s="1">
        <v>42066</v>
      </c>
      <c r="G5699" t="s">
        <v>119</v>
      </c>
      <c r="H5699" t="s">
        <v>602</v>
      </c>
      <c r="I5699" t="s">
        <v>1422</v>
      </c>
      <c r="K5699">
        <v>303464</v>
      </c>
      <c r="L5699">
        <v>203134</v>
      </c>
      <c r="Q5699" t="s">
        <v>604</v>
      </c>
      <c r="U5699">
        <v>3</v>
      </c>
      <c r="V5699">
        <v>15</v>
      </c>
      <c r="X5699">
        <v>1098825</v>
      </c>
      <c r="Y5699" t="s">
        <v>122</v>
      </c>
      <c r="Z5699">
        <v>110</v>
      </c>
      <c r="AA5699" t="s">
        <v>123</v>
      </c>
      <c r="AB5699" t="s">
        <v>124</v>
      </c>
      <c r="AC5699">
        <v>265</v>
      </c>
    </row>
    <row r="5700" spans="1:29" x14ac:dyDescent="0.25">
      <c r="A5700">
        <v>345</v>
      </c>
      <c r="B5700">
        <v>345102</v>
      </c>
      <c r="C5700" t="s">
        <v>78</v>
      </c>
      <c r="D5700">
        <v>6150</v>
      </c>
      <c r="E5700">
        <v>75.239999999999995</v>
      </c>
      <c r="F5700" s="1">
        <v>42066</v>
      </c>
      <c r="G5700" t="s">
        <v>119</v>
      </c>
      <c r="H5700" t="s">
        <v>602</v>
      </c>
      <c r="I5700" t="s">
        <v>1423</v>
      </c>
      <c r="K5700">
        <v>303464</v>
      </c>
      <c r="L5700">
        <v>203134</v>
      </c>
      <c r="Q5700" t="s">
        <v>604</v>
      </c>
      <c r="U5700">
        <v>3</v>
      </c>
      <c r="V5700">
        <v>15</v>
      </c>
      <c r="X5700">
        <v>1099394</v>
      </c>
      <c r="Y5700" t="s">
        <v>122</v>
      </c>
      <c r="Z5700">
        <v>110</v>
      </c>
      <c r="AA5700" t="s">
        <v>123</v>
      </c>
      <c r="AB5700" t="s">
        <v>124</v>
      </c>
      <c r="AC5700">
        <v>476</v>
      </c>
    </row>
    <row r="5701" spans="1:29" x14ac:dyDescent="0.25">
      <c r="A5701">
        <v>345</v>
      </c>
      <c r="B5701">
        <v>345102</v>
      </c>
      <c r="C5701" t="s">
        <v>78</v>
      </c>
      <c r="D5701">
        <v>6150</v>
      </c>
      <c r="E5701">
        <v>74.099999999999994</v>
      </c>
      <c r="F5701" s="1">
        <v>42066</v>
      </c>
      <c r="G5701" t="s">
        <v>119</v>
      </c>
      <c r="H5701" t="s">
        <v>602</v>
      </c>
      <c r="I5701" t="s">
        <v>1424</v>
      </c>
      <c r="K5701">
        <v>303464</v>
      </c>
      <c r="L5701">
        <v>203134</v>
      </c>
      <c r="Q5701" t="s">
        <v>604</v>
      </c>
      <c r="U5701">
        <v>3</v>
      </c>
      <c r="V5701">
        <v>15</v>
      </c>
      <c r="X5701">
        <v>1099689</v>
      </c>
      <c r="Y5701" t="s">
        <v>122</v>
      </c>
      <c r="Z5701">
        <v>110</v>
      </c>
      <c r="AA5701" t="s">
        <v>123</v>
      </c>
      <c r="AB5701" t="s">
        <v>124</v>
      </c>
      <c r="AC5701">
        <v>725</v>
      </c>
    </row>
    <row r="5702" spans="1:29" x14ac:dyDescent="0.25">
      <c r="A5702">
        <v>345</v>
      </c>
      <c r="B5702">
        <v>345102</v>
      </c>
      <c r="C5702" t="s">
        <v>78</v>
      </c>
      <c r="D5702">
        <v>6150</v>
      </c>
      <c r="E5702">
        <v>74.099999999999994</v>
      </c>
      <c r="F5702" s="1">
        <v>42066</v>
      </c>
      <c r="G5702" t="s">
        <v>119</v>
      </c>
      <c r="H5702" t="s">
        <v>602</v>
      </c>
      <c r="I5702" t="s">
        <v>1425</v>
      </c>
      <c r="K5702">
        <v>303464</v>
      </c>
      <c r="L5702">
        <v>203134</v>
      </c>
      <c r="Q5702" t="s">
        <v>604</v>
      </c>
      <c r="U5702">
        <v>3</v>
      </c>
      <c r="V5702">
        <v>15</v>
      </c>
      <c r="X5702">
        <v>1099689</v>
      </c>
      <c r="Y5702" t="s">
        <v>122</v>
      </c>
      <c r="Z5702">
        <v>110</v>
      </c>
      <c r="AA5702" t="s">
        <v>123</v>
      </c>
      <c r="AB5702" t="s">
        <v>124</v>
      </c>
      <c r="AC5702">
        <v>726</v>
      </c>
    </row>
    <row r="5703" spans="1:29" x14ac:dyDescent="0.25">
      <c r="A5703">
        <v>345</v>
      </c>
      <c r="B5703">
        <v>345102</v>
      </c>
      <c r="C5703" t="s">
        <v>78</v>
      </c>
      <c r="D5703">
        <v>6150</v>
      </c>
      <c r="E5703">
        <v>259.35000000000002</v>
      </c>
      <c r="F5703" s="1">
        <v>42066</v>
      </c>
      <c r="G5703" t="s">
        <v>119</v>
      </c>
      <c r="H5703" t="s">
        <v>602</v>
      </c>
      <c r="I5703" t="s">
        <v>1426</v>
      </c>
      <c r="K5703">
        <v>303464</v>
      </c>
      <c r="L5703">
        <v>203134</v>
      </c>
      <c r="Q5703" t="s">
        <v>604</v>
      </c>
      <c r="U5703">
        <v>3</v>
      </c>
      <c r="V5703">
        <v>15</v>
      </c>
      <c r="X5703">
        <v>1099689</v>
      </c>
      <c r="Y5703" t="s">
        <v>122</v>
      </c>
      <c r="Z5703">
        <v>110</v>
      </c>
      <c r="AA5703" t="s">
        <v>123</v>
      </c>
      <c r="AB5703" t="s">
        <v>124</v>
      </c>
      <c r="AC5703">
        <v>727</v>
      </c>
    </row>
    <row r="5704" spans="1:29" x14ac:dyDescent="0.25">
      <c r="A5704">
        <v>345</v>
      </c>
      <c r="B5704">
        <v>345102</v>
      </c>
      <c r="C5704" t="s">
        <v>78</v>
      </c>
      <c r="D5704">
        <v>6150</v>
      </c>
      <c r="E5704">
        <v>37.049999999999997</v>
      </c>
      <c r="F5704" s="1">
        <v>42066</v>
      </c>
      <c r="G5704" t="s">
        <v>119</v>
      </c>
      <c r="H5704" t="s">
        <v>602</v>
      </c>
      <c r="I5704" t="s">
        <v>1427</v>
      </c>
      <c r="K5704">
        <v>303464</v>
      </c>
      <c r="L5704">
        <v>203134</v>
      </c>
      <c r="Q5704" t="s">
        <v>604</v>
      </c>
      <c r="U5704">
        <v>3</v>
      </c>
      <c r="V5704">
        <v>15</v>
      </c>
      <c r="X5704">
        <v>1099689</v>
      </c>
      <c r="Y5704" t="s">
        <v>122</v>
      </c>
      <c r="Z5704">
        <v>110</v>
      </c>
      <c r="AA5704" t="s">
        <v>123</v>
      </c>
      <c r="AB5704" t="s">
        <v>124</v>
      </c>
      <c r="AC5704">
        <v>728</v>
      </c>
    </row>
    <row r="5705" spans="1:29" x14ac:dyDescent="0.25">
      <c r="A5705">
        <v>345</v>
      </c>
      <c r="B5705">
        <v>345102</v>
      </c>
      <c r="C5705" t="s">
        <v>78</v>
      </c>
      <c r="D5705">
        <v>6150</v>
      </c>
      <c r="E5705">
        <v>-225.72</v>
      </c>
      <c r="F5705" s="1">
        <v>42066</v>
      </c>
      <c r="G5705" t="s">
        <v>119</v>
      </c>
      <c r="H5705" t="s">
        <v>602</v>
      </c>
      <c r="K5705">
        <v>303465</v>
      </c>
      <c r="L5705">
        <v>203134</v>
      </c>
      <c r="Q5705" t="s">
        <v>737</v>
      </c>
      <c r="U5705">
        <v>3</v>
      </c>
      <c r="V5705">
        <v>15</v>
      </c>
      <c r="X5705">
        <v>1098821</v>
      </c>
      <c r="Y5705" t="s">
        <v>122</v>
      </c>
      <c r="Z5705">
        <v>110</v>
      </c>
      <c r="AA5705" t="s">
        <v>123</v>
      </c>
      <c r="AB5705" t="s">
        <v>124</v>
      </c>
      <c r="AC5705">
        <v>542</v>
      </c>
    </row>
    <row r="5706" spans="1:29" x14ac:dyDescent="0.25">
      <c r="A5706">
        <v>345</v>
      </c>
      <c r="B5706">
        <v>345102</v>
      </c>
      <c r="C5706" t="s">
        <v>78</v>
      </c>
      <c r="D5706">
        <v>6150</v>
      </c>
      <c r="E5706">
        <v>-376.2</v>
      </c>
      <c r="F5706" s="1">
        <v>42066</v>
      </c>
      <c r="G5706" t="s">
        <v>119</v>
      </c>
      <c r="H5706" t="s">
        <v>602</v>
      </c>
      <c r="K5706">
        <v>303465</v>
      </c>
      <c r="L5706">
        <v>203134</v>
      </c>
      <c r="Q5706" t="s">
        <v>737</v>
      </c>
      <c r="U5706">
        <v>3</v>
      </c>
      <c r="V5706">
        <v>15</v>
      </c>
      <c r="X5706">
        <v>1098822</v>
      </c>
      <c r="Y5706" t="s">
        <v>122</v>
      </c>
      <c r="Z5706">
        <v>110</v>
      </c>
      <c r="AA5706" t="s">
        <v>123</v>
      </c>
      <c r="AB5706" t="s">
        <v>124</v>
      </c>
      <c r="AC5706">
        <v>543</v>
      </c>
    </row>
    <row r="5707" spans="1:29" x14ac:dyDescent="0.25">
      <c r="A5707">
        <v>345</v>
      </c>
      <c r="B5707">
        <v>345102</v>
      </c>
      <c r="C5707" t="s">
        <v>78</v>
      </c>
      <c r="D5707">
        <v>6150</v>
      </c>
      <c r="E5707">
        <v>-75.239999999999995</v>
      </c>
      <c r="F5707" s="1">
        <v>42066</v>
      </c>
      <c r="G5707" t="s">
        <v>119</v>
      </c>
      <c r="H5707" t="s">
        <v>602</v>
      </c>
      <c r="K5707">
        <v>303465</v>
      </c>
      <c r="L5707">
        <v>203134</v>
      </c>
      <c r="Q5707" t="s">
        <v>737</v>
      </c>
      <c r="U5707">
        <v>3</v>
      </c>
      <c r="V5707">
        <v>15</v>
      </c>
      <c r="X5707">
        <v>1098824</v>
      </c>
      <c r="Y5707" t="s">
        <v>122</v>
      </c>
      <c r="Z5707">
        <v>110</v>
      </c>
      <c r="AA5707" t="s">
        <v>123</v>
      </c>
      <c r="AB5707" t="s">
        <v>124</v>
      </c>
      <c r="AC5707">
        <v>544</v>
      </c>
    </row>
    <row r="5708" spans="1:29" x14ac:dyDescent="0.25">
      <c r="A5708">
        <v>345</v>
      </c>
      <c r="B5708">
        <v>345102</v>
      </c>
      <c r="C5708" t="s">
        <v>78</v>
      </c>
      <c r="D5708">
        <v>6150</v>
      </c>
      <c r="E5708">
        <v>-75.239999999999995</v>
      </c>
      <c r="F5708" s="1">
        <v>42066</v>
      </c>
      <c r="G5708" t="s">
        <v>119</v>
      </c>
      <c r="H5708" t="s">
        <v>602</v>
      </c>
      <c r="K5708">
        <v>303465</v>
      </c>
      <c r="L5708">
        <v>203134</v>
      </c>
      <c r="Q5708" t="s">
        <v>737</v>
      </c>
      <c r="U5708">
        <v>3</v>
      </c>
      <c r="V5708">
        <v>15</v>
      </c>
      <c r="X5708">
        <v>1098825</v>
      </c>
      <c r="Y5708" t="s">
        <v>122</v>
      </c>
      <c r="Z5708">
        <v>110</v>
      </c>
      <c r="AA5708" t="s">
        <v>123</v>
      </c>
      <c r="AB5708" t="s">
        <v>124</v>
      </c>
      <c r="AC5708">
        <v>545</v>
      </c>
    </row>
    <row r="5709" spans="1:29" x14ac:dyDescent="0.25">
      <c r="A5709">
        <v>345</v>
      </c>
      <c r="B5709">
        <v>345102</v>
      </c>
      <c r="C5709" t="s">
        <v>78</v>
      </c>
      <c r="D5709">
        <v>6150</v>
      </c>
      <c r="E5709">
        <v>-75.239999999999995</v>
      </c>
      <c r="F5709" s="1">
        <v>42066</v>
      </c>
      <c r="G5709" t="s">
        <v>119</v>
      </c>
      <c r="H5709" t="s">
        <v>602</v>
      </c>
      <c r="K5709">
        <v>303465</v>
      </c>
      <c r="L5709">
        <v>203134</v>
      </c>
      <c r="Q5709" t="s">
        <v>737</v>
      </c>
      <c r="U5709">
        <v>3</v>
      </c>
      <c r="V5709">
        <v>15</v>
      </c>
      <c r="X5709">
        <v>1099394</v>
      </c>
      <c r="Y5709" t="s">
        <v>122</v>
      </c>
      <c r="Z5709">
        <v>110</v>
      </c>
      <c r="AA5709" t="s">
        <v>123</v>
      </c>
      <c r="AB5709" t="s">
        <v>124</v>
      </c>
      <c r="AC5709">
        <v>957</v>
      </c>
    </row>
    <row r="5710" spans="1:29" x14ac:dyDescent="0.25">
      <c r="A5710">
        <v>345</v>
      </c>
      <c r="B5710">
        <v>345102</v>
      </c>
      <c r="C5710" t="s">
        <v>78</v>
      </c>
      <c r="D5710">
        <v>6150</v>
      </c>
      <c r="E5710">
        <v>-444.6</v>
      </c>
      <c r="F5710" s="1">
        <v>42066</v>
      </c>
      <c r="G5710" t="s">
        <v>119</v>
      </c>
      <c r="H5710" t="s">
        <v>602</v>
      </c>
      <c r="K5710">
        <v>303465</v>
      </c>
      <c r="L5710">
        <v>203134</v>
      </c>
      <c r="Q5710" t="s">
        <v>737</v>
      </c>
      <c r="U5710">
        <v>3</v>
      </c>
      <c r="V5710">
        <v>15</v>
      </c>
      <c r="X5710">
        <v>1099689</v>
      </c>
      <c r="Y5710" t="s">
        <v>122</v>
      </c>
      <c r="Z5710">
        <v>110</v>
      </c>
      <c r="AA5710" t="s">
        <v>123</v>
      </c>
      <c r="AB5710" t="s">
        <v>124</v>
      </c>
      <c r="AC5710">
        <v>1386</v>
      </c>
    </row>
    <row r="5711" spans="1:29" x14ac:dyDescent="0.25">
      <c r="A5711">
        <v>345</v>
      </c>
      <c r="B5711">
        <v>345101</v>
      </c>
      <c r="C5711" t="s">
        <v>78</v>
      </c>
      <c r="D5711">
        <v>6150</v>
      </c>
      <c r="E5711">
        <v>323.69</v>
      </c>
      <c r="F5711" s="1">
        <v>42078</v>
      </c>
      <c r="G5711" t="s">
        <v>119</v>
      </c>
      <c r="H5711" t="s">
        <v>701</v>
      </c>
      <c r="I5711" t="s">
        <v>702</v>
      </c>
      <c r="K5711">
        <v>303462</v>
      </c>
      <c r="L5711">
        <v>203128</v>
      </c>
      <c r="Q5711" t="s">
        <v>703</v>
      </c>
      <c r="U5711">
        <v>3</v>
      </c>
      <c r="V5711">
        <v>15</v>
      </c>
      <c r="X5711">
        <v>1099720</v>
      </c>
      <c r="Y5711" t="s">
        <v>122</v>
      </c>
      <c r="Z5711">
        <v>333</v>
      </c>
      <c r="AA5711" t="s">
        <v>123</v>
      </c>
      <c r="AB5711" t="s">
        <v>124</v>
      </c>
      <c r="AC5711">
        <v>579</v>
      </c>
    </row>
    <row r="5712" spans="1:29" x14ac:dyDescent="0.25">
      <c r="A5712">
        <v>345</v>
      </c>
      <c r="B5712">
        <v>345102</v>
      </c>
      <c r="C5712" t="s">
        <v>78</v>
      </c>
      <c r="D5712">
        <v>6150</v>
      </c>
      <c r="E5712">
        <v>2837.33</v>
      </c>
      <c r="F5712" s="1">
        <v>42078</v>
      </c>
      <c r="G5712" t="s">
        <v>119</v>
      </c>
      <c r="H5712" t="s">
        <v>701</v>
      </c>
      <c r="I5712" t="s">
        <v>702</v>
      </c>
      <c r="K5712">
        <v>303462</v>
      </c>
      <c r="L5712">
        <v>203128</v>
      </c>
      <c r="Q5712" t="s">
        <v>703</v>
      </c>
      <c r="U5712">
        <v>3</v>
      </c>
      <c r="V5712">
        <v>15</v>
      </c>
      <c r="X5712">
        <v>1099720</v>
      </c>
      <c r="Y5712" t="s">
        <v>122</v>
      </c>
      <c r="Z5712">
        <v>333</v>
      </c>
      <c r="AA5712" t="s">
        <v>123</v>
      </c>
      <c r="AB5712" t="s">
        <v>124</v>
      </c>
      <c r="AC5712">
        <v>580</v>
      </c>
    </row>
    <row r="5713" spans="1:29" x14ac:dyDescent="0.25">
      <c r="A5713">
        <v>345</v>
      </c>
      <c r="B5713">
        <v>345102</v>
      </c>
      <c r="C5713" t="s">
        <v>78</v>
      </c>
      <c r="D5713">
        <v>6150</v>
      </c>
      <c r="E5713">
        <v>75.239999999999995</v>
      </c>
      <c r="F5713" s="1">
        <v>42078</v>
      </c>
      <c r="G5713" t="s">
        <v>119</v>
      </c>
      <c r="H5713" t="s">
        <v>602</v>
      </c>
      <c r="I5713" t="s">
        <v>1428</v>
      </c>
      <c r="K5713">
        <v>303498</v>
      </c>
      <c r="L5713">
        <v>203493</v>
      </c>
      <c r="Q5713" t="s">
        <v>604</v>
      </c>
      <c r="U5713">
        <v>3</v>
      </c>
      <c r="V5713">
        <v>15</v>
      </c>
      <c r="X5713">
        <v>1099720</v>
      </c>
      <c r="Y5713" t="s">
        <v>122</v>
      </c>
      <c r="Z5713">
        <v>110</v>
      </c>
      <c r="AA5713" t="s">
        <v>123</v>
      </c>
      <c r="AB5713" t="s">
        <v>124</v>
      </c>
      <c r="AC5713">
        <v>583</v>
      </c>
    </row>
    <row r="5714" spans="1:29" x14ac:dyDescent="0.25">
      <c r="A5714">
        <v>345</v>
      </c>
      <c r="B5714">
        <v>345102</v>
      </c>
      <c r="C5714" t="s">
        <v>78</v>
      </c>
      <c r="D5714">
        <v>6150</v>
      </c>
      <c r="E5714">
        <v>75.239999999999995</v>
      </c>
      <c r="F5714" s="1">
        <v>42078</v>
      </c>
      <c r="G5714" t="s">
        <v>119</v>
      </c>
      <c r="H5714" t="s">
        <v>602</v>
      </c>
      <c r="I5714" t="s">
        <v>1429</v>
      </c>
      <c r="K5714">
        <v>303498</v>
      </c>
      <c r="L5714">
        <v>203493</v>
      </c>
      <c r="Q5714" t="s">
        <v>604</v>
      </c>
      <c r="U5714">
        <v>3</v>
      </c>
      <c r="V5714">
        <v>15</v>
      </c>
      <c r="X5714">
        <v>1099720</v>
      </c>
      <c r="Y5714" t="s">
        <v>122</v>
      </c>
      <c r="Z5714">
        <v>110</v>
      </c>
      <c r="AA5714" t="s">
        <v>123</v>
      </c>
      <c r="AB5714" t="s">
        <v>124</v>
      </c>
      <c r="AC5714">
        <v>584</v>
      </c>
    </row>
    <row r="5715" spans="1:29" x14ac:dyDescent="0.25">
      <c r="A5715">
        <v>345</v>
      </c>
      <c r="B5715">
        <v>345101</v>
      </c>
      <c r="C5715" t="s">
        <v>78</v>
      </c>
      <c r="D5715">
        <v>6150</v>
      </c>
      <c r="E5715">
        <v>75.239999999999995</v>
      </c>
      <c r="F5715" s="1">
        <v>42078</v>
      </c>
      <c r="G5715" t="s">
        <v>119</v>
      </c>
      <c r="H5715" t="s">
        <v>602</v>
      </c>
      <c r="I5715" t="s">
        <v>1430</v>
      </c>
      <c r="K5715">
        <v>303498</v>
      </c>
      <c r="L5715">
        <v>203493</v>
      </c>
      <c r="Q5715" t="s">
        <v>604</v>
      </c>
      <c r="U5715">
        <v>3</v>
      </c>
      <c r="V5715">
        <v>15</v>
      </c>
      <c r="X5715">
        <v>1099720</v>
      </c>
      <c r="Y5715" t="s">
        <v>122</v>
      </c>
      <c r="Z5715">
        <v>110</v>
      </c>
      <c r="AA5715" t="s">
        <v>123</v>
      </c>
      <c r="AB5715" t="s">
        <v>124</v>
      </c>
      <c r="AC5715">
        <v>585</v>
      </c>
    </row>
    <row r="5716" spans="1:29" x14ac:dyDescent="0.25">
      <c r="A5716">
        <v>345</v>
      </c>
      <c r="B5716">
        <v>345101</v>
      </c>
      <c r="C5716" t="s">
        <v>78</v>
      </c>
      <c r="D5716">
        <v>6150</v>
      </c>
      <c r="E5716">
        <v>75.239999999999995</v>
      </c>
      <c r="F5716" s="1">
        <v>42078</v>
      </c>
      <c r="G5716" t="s">
        <v>119</v>
      </c>
      <c r="H5716" t="s">
        <v>602</v>
      </c>
      <c r="I5716" t="s">
        <v>1431</v>
      </c>
      <c r="K5716">
        <v>303498</v>
      </c>
      <c r="L5716">
        <v>203493</v>
      </c>
      <c r="Q5716" t="s">
        <v>604</v>
      </c>
      <c r="U5716">
        <v>3</v>
      </c>
      <c r="V5716">
        <v>15</v>
      </c>
      <c r="X5716">
        <v>1099720</v>
      </c>
      <c r="Y5716" t="s">
        <v>122</v>
      </c>
      <c r="Z5716">
        <v>110</v>
      </c>
      <c r="AA5716" t="s">
        <v>123</v>
      </c>
      <c r="AB5716" t="s">
        <v>124</v>
      </c>
      <c r="AC5716">
        <v>586</v>
      </c>
    </row>
    <row r="5717" spans="1:29" x14ac:dyDescent="0.25">
      <c r="A5717">
        <v>345</v>
      </c>
      <c r="B5717">
        <v>345102</v>
      </c>
      <c r="C5717" t="s">
        <v>78</v>
      </c>
      <c r="D5717">
        <v>6150</v>
      </c>
      <c r="E5717">
        <v>75.239999999999995</v>
      </c>
      <c r="F5717" s="1">
        <v>42078</v>
      </c>
      <c r="G5717" t="s">
        <v>119</v>
      </c>
      <c r="H5717" t="s">
        <v>602</v>
      </c>
      <c r="I5717" t="s">
        <v>1432</v>
      </c>
      <c r="K5717">
        <v>303498</v>
      </c>
      <c r="L5717">
        <v>203493</v>
      </c>
      <c r="Q5717" t="s">
        <v>604</v>
      </c>
      <c r="U5717">
        <v>3</v>
      </c>
      <c r="V5717">
        <v>15</v>
      </c>
      <c r="X5717">
        <v>1099720</v>
      </c>
      <c r="Y5717" t="s">
        <v>122</v>
      </c>
      <c r="Z5717">
        <v>110</v>
      </c>
      <c r="AA5717" t="s">
        <v>123</v>
      </c>
      <c r="AB5717" t="s">
        <v>124</v>
      </c>
      <c r="AC5717">
        <v>587</v>
      </c>
    </row>
    <row r="5718" spans="1:29" x14ac:dyDescent="0.25">
      <c r="A5718">
        <v>345</v>
      </c>
      <c r="B5718">
        <v>345102</v>
      </c>
      <c r="C5718" t="s">
        <v>78</v>
      </c>
      <c r="D5718">
        <v>6150</v>
      </c>
      <c r="E5718">
        <v>75.239999999999995</v>
      </c>
      <c r="F5718" s="1">
        <v>42078</v>
      </c>
      <c r="G5718" t="s">
        <v>119</v>
      </c>
      <c r="H5718" t="s">
        <v>602</v>
      </c>
      <c r="I5718" t="s">
        <v>1433</v>
      </c>
      <c r="K5718">
        <v>303498</v>
      </c>
      <c r="L5718">
        <v>203493</v>
      </c>
      <c r="Q5718" t="s">
        <v>604</v>
      </c>
      <c r="U5718">
        <v>3</v>
      </c>
      <c r="V5718">
        <v>15</v>
      </c>
      <c r="X5718">
        <v>1099720</v>
      </c>
      <c r="Y5718" t="s">
        <v>122</v>
      </c>
      <c r="Z5718">
        <v>110</v>
      </c>
      <c r="AA5718" t="s">
        <v>123</v>
      </c>
      <c r="AB5718" t="s">
        <v>124</v>
      </c>
      <c r="AC5718">
        <v>588</v>
      </c>
    </row>
    <row r="5719" spans="1:29" x14ac:dyDescent="0.25">
      <c r="A5719">
        <v>345</v>
      </c>
      <c r="B5719">
        <v>345102</v>
      </c>
      <c r="C5719" t="s">
        <v>78</v>
      </c>
      <c r="D5719">
        <v>6150</v>
      </c>
      <c r="E5719">
        <v>75.239999999999995</v>
      </c>
      <c r="F5719" s="1">
        <v>42078</v>
      </c>
      <c r="G5719" t="s">
        <v>119</v>
      </c>
      <c r="H5719" t="s">
        <v>602</v>
      </c>
      <c r="I5719" t="s">
        <v>1434</v>
      </c>
      <c r="K5719">
        <v>303498</v>
      </c>
      <c r="L5719">
        <v>203493</v>
      </c>
      <c r="Q5719" t="s">
        <v>604</v>
      </c>
      <c r="U5719">
        <v>3</v>
      </c>
      <c r="V5719">
        <v>15</v>
      </c>
      <c r="X5719">
        <v>1099720</v>
      </c>
      <c r="Y5719" t="s">
        <v>122</v>
      </c>
      <c r="Z5719">
        <v>110</v>
      </c>
      <c r="AA5719" t="s">
        <v>123</v>
      </c>
      <c r="AB5719" t="s">
        <v>124</v>
      </c>
      <c r="AC5719">
        <v>589</v>
      </c>
    </row>
    <row r="5720" spans="1:29" x14ac:dyDescent="0.25">
      <c r="A5720">
        <v>345</v>
      </c>
      <c r="B5720">
        <v>345102</v>
      </c>
      <c r="C5720" t="s">
        <v>78</v>
      </c>
      <c r="D5720">
        <v>6150</v>
      </c>
      <c r="E5720">
        <v>150.47999999999999</v>
      </c>
      <c r="F5720" s="1">
        <v>42078</v>
      </c>
      <c r="G5720" t="s">
        <v>119</v>
      </c>
      <c r="H5720" t="s">
        <v>602</v>
      </c>
      <c r="I5720" t="s">
        <v>1435</v>
      </c>
      <c r="K5720">
        <v>303498</v>
      </c>
      <c r="L5720">
        <v>203493</v>
      </c>
      <c r="Q5720" t="s">
        <v>604</v>
      </c>
      <c r="U5720">
        <v>3</v>
      </c>
      <c r="V5720">
        <v>15</v>
      </c>
      <c r="X5720">
        <v>1099720</v>
      </c>
      <c r="Y5720" t="s">
        <v>122</v>
      </c>
      <c r="Z5720">
        <v>110</v>
      </c>
      <c r="AA5720" t="s">
        <v>123</v>
      </c>
      <c r="AB5720" t="s">
        <v>124</v>
      </c>
      <c r="AC5720">
        <v>590</v>
      </c>
    </row>
    <row r="5721" spans="1:29" x14ac:dyDescent="0.25">
      <c r="A5721">
        <v>345</v>
      </c>
      <c r="B5721">
        <v>345102</v>
      </c>
      <c r="C5721" t="s">
        <v>78</v>
      </c>
      <c r="D5721">
        <v>6150</v>
      </c>
      <c r="E5721">
        <v>150.47999999999999</v>
      </c>
      <c r="F5721" s="1">
        <v>42078</v>
      </c>
      <c r="G5721" t="s">
        <v>119</v>
      </c>
      <c r="H5721" t="s">
        <v>602</v>
      </c>
      <c r="I5721" t="s">
        <v>1436</v>
      </c>
      <c r="K5721">
        <v>303498</v>
      </c>
      <c r="L5721">
        <v>203493</v>
      </c>
      <c r="Q5721" t="s">
        <v>604</v>
      </c>
      <c r="U5721">
        <v>3</v>
      </c>
      <c r="V5721">
        <v>15</v>
      </c>
      <c r="X5721">
        <v>1099720</v>
      </c>
      <c r="Y5721" t="s">
        <v>122</v>
      </c>
      <c r="Z5721">
        <v>110</v>
      </c>
      <c r="AA5721" t="s">
        <v>123</v>
      </c>
      <c r="AB5721" t="s">
        <v>124</v>
      </c>
      <c r="AC5721">
        <v>591</v>
      </c>
    </row>
    <row r="5722" spans="1:29" x14ac:dyDescent="0.25">
      <c r="A5722">
        <v>345</v>
      </c>
      <c r="B5722">
        <v>345102</v>
      </c>
      <c r="C5722" t="s">
        <v>78</v>
      </c>
      <c r="D5722">
        <v>6150</v>
      </c>
      <c r="E5722">
        <v>37.619999999999997</v>
      </c>
      <c r="F5722" s="1">
        <v>42078</v>
      </c>
      <c r="G5722" t="s">
        <v>119</v>
      </c>
      <c r="H5722" t="s">
        <v>602</v>
      </c>
      <c r="I5722" t="s">
        <v>1437</v>
      </c>
      <c r="K5722">
        <v>303498</v>
      </c>
      <c r="L5722">
        <v>203493</v>
      </c>
      <c r="Q5722" t="s">
        <v>604</v>
      </c>
      <c r="U5722">
        <v>3</v>
      </c>
      <c r="V5722">
        <v>15</v>
      </c>
      <c r="X5722">
        <v>1099720</v>
      </c>
      <c r="Y5722" t="s">
        <v>122</v>
      </c>
      <c r="Z5722">
        <v>110</v>
      </c>
      <c r="AA5722" t="s">
        <v>123</v>
      </c>
      <c r="AB5722" t="s">
        <v>124</v>
      </c>
      <c r="AC5722">
        <v>592</v>
      </c>
    </row>
    <row r="5723" spans="1:29" x14ac:dyDescent="0.25">
      <c r="A5723">
        <v>345</v>
      </c>
      <c r="B5723">
        <v>345102</v>
      </c>
      <c r="C5723" t="s">
        <v>78</v>
      </c>
      <c r="D5723">
        <v>6150</v>
      </c>
      <c r="E5723">
        <v>112.86</v>
      </c>
      <c r="F5723" s="1">
        <v>42078</v>
      </c>
      <c r="G5723" t="s">
        <v>119</v>
      </c>
      <c r="H5723" t="s">
        <v>602</v>
      </c>
      <c r="I5723" t="s">
        <v>1438</v>
      </c>
      <c r="K5723">
        <v>303498</v>
      </c>
      <c r="L5723">
        <v>203493</v>
      </c>
      <c r="Q5723" t="s">
        <v>604</v>
      </c>
      <c r="U5723">
        <v>3</v>
      </c>
      <c r="V5723">
        <v>15</v>
      </c>
      <c r="X5723">
        <v>1099720</v>
      </c>
      <c r="Y5723" t="s">
        <v>122</v>
      </c>
      <c r="Z5723">
        <v>110</v>
      </c>
      <c r="AA5723" t="s">
        <v>123</v>
      </c>
      <c r="AB5723" t="s">
        <v>124</v>
      </c>
      <c r="AC5723">
        <v>593</v>
      </c>
    </row>
    <row r="5724" spans="1:29" x14ac:dyDescent="0.25">
      <c r="A5724">
        <v>345</v>
      </c>
      <c r="B5724">
        <v>345102</v>
      </c>
      <c r="C5724" t="s">
        <v>78</v>
      </c>
      <c r="D5724">
        <v>6150</v>
      </c>
      <c r="E5724">
        <v>150.47999999999999</v>
      </c>
      <c r="F5724" s="1">
        <v>42078</v>
      </c>
      <c r="G5724" t="s">
        <v>119</v>
      </c>
      <c r="H5724" t="s">
        <v>602</v>
      </c>
      <c r="I5724" t="s">
        <v>1439</v>
      </c>
      <c r="K5724">
        <v>303498</v>
      </c>
      <c r="L5724">
        <v>203493</v>
      </c>
      <c r="Q5724" t="s">
        <v>604</v>
      </c>
      <c r="U5724">
        <v>3</v>
      </c>
      <c r="V5724">
        <v>15</v>
      </c>
      <c r="X5724">
        <v>1099720</v>
      </c>
      <c r="Y5724" t="s">
        <v>122</v>
      </c>
      <c r="Z5724">
        <v>110</v>
      </c>
      <c r="AA5724" t="s">
        <v>123</v>
      </c>
      <c r="AB5724" t="s">
        <v>124</v>
      </c>
      <c r="AC5724">
        <v>594</v>
      </c>
    </row>
    <row r="5725" spans="1:29" x14ac:dyDescent="0.25">
      <c r="A5725">
        <v>345</v>
      </c>
      <c r="B5725">
        <v>345102</v>
      </c>
      <c r="C5725" t="s">
        <v>78</v>
      </c>
      <c r="D5725">
        <v>6150</v>
      </c>
      <c r="E5725">
        <v>150.47999999999999</v>
      </c>
      <c r="F5725" s="1">
        <v>42078</v>
      </c>
      <c r="G5725" t="s">
        <v>119</v>
      </c>
      <c r="H5725" t="s">
        <v>602</v>
      </c>
      <c r="I5725" t="s">
        <v>1440</v>
      </c>
      <c r="K5725">
        <v>303498</v>
      </c>
      <c r="L5725">
        <v>203493</v>
      </c>
      <c r="Q5725" t="s">
        <v>604</v>
      </c>
      <c r="U5725">
        <v>3</v>
      </c>
      <c r="V5725">
        <v>15</v>
      </c>
      <c r="X5725">
        <v>1099720</v>
      </c>
      <c r="Y5725" t="s">
        <v>122</v>
      </c>
      <c r="Z5725">
        <v>110</v>
      </c>
      <c r="AA5725" t="s">
        <v>123</v>
      </c>
      <c r="AB5725" t="s">
        <v>124</v>
      </c>
      <c r="AC5725">
        <v>595</v>
      </c>
    </row>
    <row r="5726" spans="1:29" x14ac:dyDescent="0.25">
      <c r="A5726">
        <v>345</v>
      </c>
      <c r="B5726">
        <v>345102</v>
      </c>
      <c r="C5726" t="s">
        <v>78</v>
      </c>
      <c r="D5726">
        <v>6150</v>
      </c>
      <c r="E5726">
        <v>75.239999999999995</v>
      </c>
      <c r="F5726" s="1">
        <v>42078</v>
      </c>
      <c r="G5726" t="s">
        <v>119</v>
      </c>
      <c r="H5726" t="s">
        <v>602</v>
      </c>
      <c r="I5726" t="s">
        <v>1441</v>
      </c>
      <c r="K5726">
        <v>303498</v>
      </c>
      <c r="L5726">
        <v>203493</v>
      </c>
      <c r="Q5726" t="s">
        <v>604</v>
      </c>
      <c r="U5726">
        <v>3</v>
      </c>
      <c r="V5726">
        <v>15</v>
      </c>
      <c r="X5726">
        <v>1099720</v>
      </c>
      <c r="Y5726" t="s">
        <v>122</v>
      </c>
      <c r="Z5726">
        <v>110</v>
      </c>
      <c r="AA5726" t="s">
        <v>123</v>
      </c>
      <c r="AB5726" t="s">
        <v>124</v>
      </c>
      <c r="AC5726">
        <v>596</v>
      </c>
    </row>
    <row r="5727" spans="1:29" x14ac:dyDescent="0.25">
      <c r="A5727">
        <v>345</v>
      </c>
      <c r="B5727">
        <v>345101</v>
      </c>
      <c r="C5727" t="s">
        <v>78</v>
      </c>
      <c r="D5727">
        <v>6150</v>
      </c>
      <c r="E5727">
        <v>-138.68</v>
      </c>
      <c r="F5727" s="1">
        <v>42078</v>
      </c>
      <c r="G5727" t="s">
        <v>119</v>
      </c>
      <c r="H5727" t="s">
        <v>602</v>
      </c>
      <c r="K5727">
        <v>303499</v>
      </c>
      <c r="L5727">
        <v>203493</v>
      </c>
      <c r="Q5727" t="s">
        <v>737</v>
      </c>
      <c r="U5727">
        <v>3</v>
      </c>
      <c r="V5727">
        <v>15</v>
      </c>
      <c r="X5727">
        <v>1099720</v>
      </c>
      <c r="Y5727" t="s">
        <v>122</v>
      </c>
      <c r="Z5727">
        <v>110</v>
      </c>
      <c r="AA5727" t="s">
        <v>123</v>
      </c>
      <c r="AB5727" t="s">
        <v>124</v>
      </c>
      <c r="AC5727">
        <v>509</v>
      </c>
    </row>
    <row r="5728" spans="1:29" x14ac:dyDescent="0.25">
      <c r="A5728">
        <v>345</v>
      </c>
      <c r="B5728">
        <v>345102</v>
      </c>
      <c r="C5728" t="s">
        <v>78</v>
      </c>
      <c r="D5728">
        <v>6150</v>
      </c>
      <c r="E5728">
        <v>-1215.6400000000001</v>
      </c>
      <c r="F5728" s="1">
        <v>42078</v>
      </c>
      <c r="G5728" t="s">
        <v>119</v>
      </c>
      <c r="H5728" t="s">
        <v>602</v>
      </c>
      <c r="K5728">
        <v>303499</v>
      </c>
      <c r="L5728">
        <v>203493</v>
      </c>
      <c r="Q5728" t="s">
        <v>737</v>
      </c>
      <c r="U5728">
        <v>3</v>
      </c>
      <c r="V5728">
        <v>15</v>
      </c>
      <c r="X5728">
        <v>1099720</v>
      </c>
      <c r="Y5728" t="s">
        <v>122</v>
      </c>
      <c r="Z5728">
        <v>110</v>
      </c>
      <c r="AA5728" t="s">
        <v>123</v>
      </c>
      <c r="AB5728" t="s">
        <v>124</v>
      </c>
      <c r="AC5728">
        <v>510</v>
      </c>
    </row>
    <row r="5729" spans="1:29" x14ac:dyDescent="0.25">
      <c r="A5729">
        <v>345</v>
      </c>
      <c r="B5729">
        <v>345102</v>
      </c>
      <c r="C5729" t="s">
        <v>78</v>
      </c>
      <c r="D5729">
        <v>6150</v>
      </c>
      <c r="E5729">
        <v>1960.75</v>
      </c>
      <c r="F5729" s="1">
        <v>42080</v>
      </c>
      <c r="G5729" t="s">
        <v>119</v>
      </c>
      <c r="H5729" t="s">
        <v>701</v>
      </c>
      <c r="I5729" t="s">
        <v>702</v>
      </c>
      <c r="K5729">
        <v>303534</v>
      </c>
      <c r="L5729">
        <v>204099</v>
      </c>
      <c r="Q5729" t="s">
        <v>703</v>
      </c>
      <c r="U5729">
        <v>3</v>
      </c>
      <c r="V5729">
        <v>15</v>
      </c>
      <c r="X5729">
        <v>1098821</v>
      </c>
      <c r="Y5729" t="s">
        <v>122</v>
      </c>
      <c r="Z5729">
        <v>357</v>
      </c>
      <c r="AA5729" t="s">
        <v>123</v>
      </c>
      <c r="AB5729" t="s">
        <v>124</v>
      </c>
      <c r="AC5729">
        <v>1156</v>
      </c>
    </row>
    <row r="5730" spans="1:29" x14ac:dyDescent="0.25">
      <c r="A5730">
        <v>345</v>
      </c>
      <c r="B5730">
        <v>345102</v>
      </c>
      <c r="C5730" t="s">
        <v>78</v>
      </c>
      <c r="D5730">
        <v>6150</v>
      </c>
      <c r="E5730">
        <v>1487.75</v>
      </c>
      <c r="F5730" s="1">
        <v>42080</v>
      </c>
      <c r="G5730" t="s">
        <v>119</v>
      </c>
      <c r="H5730" t="s">
        <v>701</v>
      </c>
      <c r="I5730" t="s">
        <v>702</v>
      </c>
      <c r="K5730">
        <v>303534</v>
      </c>
      <c r="L5730">
        <v>204099</v>
      </c>
      <c r="Q5730" t="s">
        <v>703</v>
      </c>
      <c r="U5730">
        <v>3</v>
      </c>
      <c r="V5730">
        <v>15</v>
      </c>
      <c r="X5730">
        <v>1098822</v>
      </c>
      <c r="Y5730" t="s">
        <v>122</v>
      </c>
      <c r="Z5730">
        <v>357</v>
      </c>
      <c r="AA5730" t="s">
        <v>123</v>
      </c>
      <c r="AB5730" t="s">
        <v>124</v>
      </c>
      <c r="AC5730">
        <v>1157</v>
      </c>
    </row>
    <row r="5731" spans="1:29" x14ac:dyDescent="0.25">
      <c r="A5731">
        <v>345</v>
      </c>
      <c r="B5731">
        <v>345102</v>
      </c>
      <c r="C5731" t="s">
        <v>78</v>
      </c>
      <c r="D5731">
        <v>6150</v>
      </c>
      <c r="E5731">
        <v>1963.85</v>
      </c>
      <c r="F5731" s="1">
        <v>42080</v>
      </c>
      <c r="G5731" t="s">
        <v>119</v>
      </c>
      <c r="H5731" t="s">
        <v>701</v>
      </c>
      <c r="I5731" t="s">
        <v>702</v>
      </c>
      <c r="K5731">
        <v>303534</v>
      </c>
      <c r="L5731">
        <v>204099</v>
      </c>
      <c r="Q5731" t="s">
        <v>703</v>
      </c>
      <c r="U5731">
        <v>3</v>
      </c>
      <c r="V5731">
        <v>15</v>
      </c>
      <c r="X5731">
        <v>1098824</v>
      </c>
      <c r="Y5731" t="s">
        <v>122</v>
      </c>
      <c r="Z5731">
        <v>357</v>
      </c>
      <c r="AA5731" t="s">
        <v>123</v>
      </c>
      <c r="AB5731" t="s">
        <v>124</v>
      </c>
      <c r="AC5731">
        <v>1158</v>
      </c>
    </row>
    <row r="5732" spans="1:29" x14ac:dyDescent="0.25">
      <c r="A5732">
        <v>345</v>
      </c>
      <c r="B5732">
        <v>345102</v>
      </c>
      <c r="C5732" t="s">
        <v>78</v>
      </c>
      <c r="D5732">
        <v>6150</v>
      </c>
      <c r="E5732">
        <v>2303.7600000000002</v>
      </c>
      <c r="F5732" s="1">
        <v>42080</v>
      </c>
      <c r="G5732" t="s">
        <v>119</v>
      </c>
      <c r="H5732" t="s">
        <v>701</v>
      </c>
      <c r="I5732" t="s">
        <v>702</v>
      </c>
      <c r="K5732">
        <v>303534</v>
      </c>
      <c r="L5732">
        <v>204099</v>
      </c>
      <c r="Q5732" t="s">
        <v>703</v>
      </c>
      <c r="U5732">
        <v>3</v>
      </c>
      <c r="V5732">
        <v>15</v>
      </c>
      <c r="X5732">
        <v>1098825</v>
      </c>
      <c r="Y5732" t="s">
        <v>122</v>
      </c>
      <c r="Z5732">
        <v>357</v>
      </c>
      <c r="AA5732" t="s">
        <v>123</v>
      </c>
      <c r="AB5732" t="s">
        <v>124</v>
      </c>
      <c r="AC5732">
        <v>1159</v>
      </c>
    </row>
    <row r="5733" spans="1:29" x14ac:dyDescent="0.25">
      <c r="A5733">
        <v>345</v>
      </c>
      <c r="B5733">
        <v>345101</v>
      </c>
      <c r="C5733" t="s">
        <v>78</v>
      </c>
      <c r="D5733">
        <v>6150</v>
      </c>
      <c r="E5733">
        <v>1464</v>
      </c>
      <c r="F5733" s="1">
        <v>42080</v>
      </c>
      <c r="G5733" t="s">
        <v>119</v>
      </c>
      <c r="H5733" t="s">
        <v>701</v>
      </c>
      <c r="I5733" t="s">
        <v>702</v>
      </c>
      <c r="K5733">
        <v>303534</v>
      </c>
      <c r="L5733">
        <v>204099</v>
      </c>
      <c r="Q5733" t="s">
        <v>703</v>
      </c>
      <c r="U5733">
        <v>3</v>
      </c>
      <c r="V5733">
        <v>15</v>
      </c>
      <c r="X5733">
        <v>1098828</v>
      </c>
      <c r="Y5733" t="s">
        <v>122</v>
      </c>
      <c r="Z5733">
        <v>357</v>
      </c>
      <c r="AA5733" t="s">
        <v>123</v>
      </c>
      <c r="AB5733" t="s">
        <v>124</v>
      </c>
      <c r="AC5733">
        <v>1160</v>
      </c>
    </row>
    <row r="5734" spans="1:29" x14ac:dyDescent="0.25">
      <c r="A5734">
        <v>345</v>
      </c>
      <c r="B5734">
        <v>345102</v>
      </c>
      <c r="C5734" t="s">
        <v>78</v>
      </c>
      <c r="D5734">
        <v>6150</v>
      </c>
      <c r="E5734">
        <v>2437.12</v>
      </c>
      <c r="F5734" s="1">
        <v>42080</v>
      </c>
      <c r="G5734" t="s">
        <v>119</v>
      </c>
      <c r="H5734" t="s">
        <v>701</v>
      </c>
      <c r="I5734" t="s">
        <v>702</v>
      </c>
      <c r="K5734">
        <v>303534</v>
      </c>
      <c r="L5734">
        <v>204099</v>
      </c>
      <c r="Q5734" t="s">
        <v>703</v>
      </c>
      <c r="U5734">
        <v>3</v>
      </c>
      <c r="V5734">
        <v>15</v>
      </c>
      <c r="X5734">
        <v>1098942</v>
      </c>
      <c r="Y5734" t="s">
        <v>122</v>
      </c>
      <c r="Z5734">
        <v>357</v>
      </c>
      <c r="AA5734" t="s">
        <v>123</v>
      </c>
      <c r="AB5734" t="s">
        <v>124</v>
      </c>
      <c r="AC5734">
        <v>1263</v>
      </c>
    </row>
    <row r="5735" spans="1:29" x14ac:dyDescent="0.25">
      <c r="A5735">
        <v>345</v>
      </c>
      <c r="B5735">
        <v>345102</v>
      </c>
      <c r="C5735" t="s">
        <v>78</v>
      </c>
      <c r="D5735">
        <v>6150</v>
      </c>
      <c r="E5735">
        <v>1513.88</v>
      </c>
      <c r="F5735" s="1">
        <v>42080</v>
      </c>
      <c r="G5735" t="s">
        <v>119</v>
      </c>
      <c r="H5735" t="s">
        <v>701</v>
      </c>
      <c r="I5735" t="s">
        <v>702</v>
      </c>
      <c r="K5735">
        <v>303534</v>
      </c>
      <c r="L5735">
        <v>204099</v>
      </c>
      <c r="Q5735" t="s">
        <v>703</v>
      </c>
      <c r="U5735">
        <v>3</v>
      </c>
      <c r="V5735">
        <v>15</v>
      </c>
      <c r="X5735">
        <v>1099394</v>
      </c>
      <c r="Y5735" t="s">
        <v>122</v>
      </c>
      <c r="Z5735">
        <v>357</v>
      </c>
      <c r="AA5735" t="s">
        <v>123</v>
      </c>
      <c r="AB5735" t="s">
        <v>124</v>
      </c>
      <c r="AC5735">
        <v>1766</v>
      </c>
    </row>
    <row r="5736" spans="1:29" x14ac:dyDescent="0.25">
      <c r="A5736">
        <v>345</v>
      </c>
      <c r="B5736">
        <v>345102</v>
      </c>
      <c r="C5736" t="s">
        <v>78</v>
      </c>
      <c r="D5736">
        <v>6150</v>
      </c>
      <c r="E5736">
        <v>1237</v>
      </c>
      <c r="F5736" s="1">
        <v>42080</v>
      </c>
      <c r="G5736" t="s">
        <v>119</v>
      </c>
      <c r="H5736" t="s">
        <v>701</v>
      </c>
      <c r="I5736" t="s">
        <v>702</v>
      </c>
      <c r="K5736">
        <v>303534</v>
      </c>
      <c r="L5736">
        <v>204099</v>
      </c>
      <c r="Q5736" t="s">
        <v>703</v>
      </c>
      <c r="U5736">
        <v>3</v>
      </c>
      <c r="V5736">
        <v>15</v>
      </c>
      <c r="X5736">
        <v>1099689</v>
      </c>
      <c r="Y5736" t="s">
        <v>122</v>
      </c>
      <c r="Z5736">
        <v>357</v>
      </c>
      <c r="AA5736" t="s">
        <v>123</v>
      </c>
      <c r="AB5736" t="s">
        <v>124</v>
      </c>
      <c r="AC5736">
        <v>2422</v>
      </c>
    </row>
    <row r="5737" spans="1:29" x14ac:dyDescent="0.25">
      <c r="A5737">
        <v>345</v>
      </c>
      <c r="B5737">
        <v>345101</v>
      </c>
      <c r="C5737" t="s">
        <v>78</v>
      </c>
      <c r="D5737">
        <v>6150</v>
      </c>
      <c r="E5737">
        <v>1531.57</v>
      </c>
      <c r="F5737" s="1">
        <v>42080</v>
      </c>
      <c r="G5737" t="s">
        <v>119</v>
      </c>
      <c r="H5737" t="s">
        <v>701</v>
      </c>
      <c r="I5737" t="s">
        <v>702</v>
      </c>
      <c r="K5737">
        <v>303534</v>
      </c>
      <c r="L5737">
        <v>204099</v>
      </c>
      <c r="Q5737" t="s">
        <v>703</v>
      </c>
      <c r="U5737">
        <v>3</v>
      </c>
      <c r="V5737">
        <v>15</v>
      </c>
      <c r="X5737">
        <v>1099936</v>
      </c>
      <c r="Y5737" t="s">
        <v>122</v>
      </c>
      <c r="Z5737">
        <v>357</v>
      </c>
      <c r="AA5737" t="s">
        <v>123</v>
      </c>
      <c r="AB5737" t="s">
        <v>124</v>
      </c>
      <c r="AC5737">
        <v>2671</v>
      </c>
    </row>
    <row r="5738" spans="1:29" x14ac:dyDescent="0.25">
      <c r="A5738">
        <v>345</v>
      </c>
      <c r="B5738">
        <v>345102</v>
      </c>
      <c r="C5738" t="s">
        <v>78</v>
      </c>
      <c r="D5738">
        <v>6150</v>
      </c>
      <c r="E5738">
        <v>75.239999999999995</v>
      </c>
      <c r="F5738" s="1">
        <v>42080</v>
      </c>
      <c r="G5738" t="s">
        <v>119</v>
      </c>
      <c r="H5738" t="s">
        <v>602</v>
      </c>
      <c r="I5738" t="s">
        <v>1442</v>
      </c>
      <c r="K5738">
        <v>303535</v>
      </c>
      <c r="L5738">
        <v>204102</v>
      </c>
      <c r="Q5738" t="s">
        <v>604</v>
      </c>
      <c r="U5738">
        <v>3</v>
      </c>
      <c r="V5738">
        <v>15</v>
      </c>
      <c r="X5738">
        <v>1098821</v>
      </c>
      <c r="Y5738" t="s">
        <v>122</v>
      </c>
      <c r="Z5738">
        <v>110</v>
      </c>
      <c r="AA5738" t="s">
        <v>123</v>
      </c>
      <c r="AB5738" t="s">
        <v>124</v>
      </c>
      <c r="AC5738">
        <v>310</v>
      </c>
    </row>
    <row r="5739" spans="1:29" x14ac:dyDescent="0.25">
      <c r="A5739">
        <v>345</v>
      </c>
      <c r="B5739">
        <v>345102</v>
      </c>
      <c r="C5739" t="s">
        <v>78</v>
      </c>
      <c r="D5739">
        <v>6150</v>
      </c>
      <c r="E5739">
        <v>75.239999999999995</v>
      </c>
      <c r="F5739" s="1">
        <v>42080</v>
      </c>
      <c r="G5739" t="s">
        <v>119</v>
      </c>
      <c r="H5739" t="s">
        <v>602</v>
      </c>
      <c r="I5739" t="s">
        <v>1443</v>
      </c>
      <c r="K5739">
        <v>303535</v>
      </c>
      <c r="L5739">
        <v>204102</v>
      </c>
      <c r="Q5739" t="s">
        <v>604</v>
      </c>
      <c r="U5739">
        <v>3</v>
      </c>
      <c r="V5739">
        <v>15</v>
      </c>
      <c r="X5739">
        <v>1098821</v>
      </c>
      <c r="Y5739" t="s">
        <v>122</v>
      </c>
      <c r="Z5739">
        <v>110</v>
      </c>
      <c r="AA5739" t="s">
        <v>123</v>
      </c>
      <c r="AB5739" t="s">
        <v>124</v>
      </c>
      <c r="AC5739">
        <v>311</v>
      </c>
    </row>
    <row r="5740" spans="1:29" x14ac:dyDescent="0.25">
      <c r="A5740">
        <v>345</v>
      </c>
      <c r="B5740">
        <v>345102</v>
      </c>
      <c r="C5740" t="s">
        <v>78</v>
      </c>
      <c r="D5740">
        <v>6150</v>
      </c>
      <c r="E5740">
        <v>150.47999999999999</v>
      </c>
      <c r="F5740" s="1">
        <v>42080</v>
      </c>
      <c r="G5740" t="s">
        <v>119</v>
      </c>
      <c r="H5740" t="s">
        <v>602</v>
      </c>
      <c r="I5740" t="s">
        <v>1444</v>
      </c>
      <c r="K5740">
        <v>303535</v>
      </c>
      <c r="L5740">
        <v>204102</v>
      </c>
      <c r="Q5740" t="s">
        <v>604</v>
      </c>
      <c r="U5740">
        <v>3</v>
      </c>
      <c r="V5740">
        <v>15</v>
      </c>
      <c r="X5740">
        <v>1098821</v>
      </c>
      <c r="Y5740" t="s">
        <v>122</v>
      </c>
      <c r="Z5740">
        <v>110</v>
      </c>
      <c r="AA5740" t="s">
        <v>123</v>
      </c>
      <c r="AB5740" t="s">
        <v>124</v>
      </c>
      <c r="AC5740">
        <v>312</v>
      </c>
    </row>
    <row r="5741" spans="1:29" x14ac:dyDescent="0.25">
      <c r="A5741">
        <v>345</v>
      </c>
      <c r="B5741">
        <v>345102</v>
      </c>
      <c r="C5741" t="s">
        <v>78</v>
      </c>
      <c r="D5741">
        <v>6150</v>
      </c>
      <c r="E5741">
        <v>300.95999999999998</v>
      </c>
      <c r="F5741" s="1">
        <v>42080</v>
      </c>
      <c r="G5741" t="s">
        <v>119</v>
      </c>
      <c r="H5741" t="s">
        <v>602</v>
      </c>
      <c r="I5741" t="s">
        <v>1445</v>
      </c>
      <c r="K5741">
        <v>303535</v>
      </c>
      <c r="L5741">
        <v>204102</v>
      </c>
      <c r="Q5741" t="s">
        <v>604</v>
      </c>
      <c r="U5741">
        <v>3</v>
      </c>
      <c r="V5741">
        <v>15</v>
      </c>
      <c r="X5741">
        <v>1098824</v>
      </c>
      <c r="Y5741" t="s">
        <v>122</v>
      </c>
      <c r="Z5741">
        <v>110</v>
      </c>
      <c r="AA5741" t="s">
        <v>123</v>
      </c>
      <c r="AB5741" t="s">
        <v>124</v>
      </c>
      <c r="AC5741">
        <v>313</v>
      </c>
    </row>
    <row r="5742" spans="1:29" x14ac:dyDescent="0.25">
      <c r="A5742">
        <v>345</v>
      </c>
      <c r="B5742">
        <v>345102</v>
      </c>
      <c r="C5742" t="s">
        <v>78</v>
      </c>
      <c r="D5742">
        <v>6150</v>
      </c>
      <c r="E5742">
        <v>112.86</v>
      </c>
      <c r="F5742" s="1">
        <v>42080</v>
      </c>
      <c r="G5742" t="s">
        <v>119</v>
      </c>
      <c r="H5742" t="s">
        <v>602</v>
      </c>
      <c r="I5742" t="s">
        <v>1446</v>
      </c>
      <c r="K5742">
        <v>303535</v>
      </c>
      <c r="L5742">
        <v>204102</v>
      </c>
      <c r="Q5742" t="s">
        <v>604</v>
      </c>
      <c r="U5742">
        <v>3</v>
      </c>
      <c r="V5742">
        <v>15</v>
      </c>
      <c r="X5742">
        <v>1098824</v>
      </c>
      <c r="Y5742" t="s">
        <v>122</v>
      </c>
      <c r="Z5742">
        <v>110</v>
      </c>
      <c r="AA5742" t="s">
        <v>123</v>
      </c>
      <c r="AB5742" t="s">
        <v>124</v>
      </c>
      <c r="AC5742">
        <v>314</v>
      </c>
    </row>
    <row r="5743" spans="1:29" x14ac:dyDescent="0.25">
      <c r="A5743">
        <v>345</v>
      </c>
      <c r="B5743">
        <v>345102</v>
      </c>
      <c r="C5743" t="s">
        <v>78</v>
      </c>
      <c r="D5743">
        <v>6150</v>
      </c>
      <c r="E5743">
        <v>75.239999999999995</v>
      </c>
      <c r="F5743" s="1">
        <v>42080</v>
      </c>
      <c r="G5743" t="s">
        <v>119</v>
      </c>
      <c r="H5743" t="s">
        <v>602</v>
      </c>
      <c r="I5743" t="s">
        <v>1447</v>
      </c>
      <c r="K5743">
        <v>303535</v>
      </c>
      <c r="L5743">
        <v>204102</v>
      </c>
      <c r="Q5743" t="s">
        <v>604</v>
      </c>
      <c r="U5743">
        <v>3</v>
      </c>
      <c r="V5743">
        <v>15</v>
      </c>
      <c r="X5743">
        <v>1098824</v>
      </c>
      <c r="Y5743" t="s">
        <v>122</v>
      </c>
      <c r="Z5743">
        <v>110</v>
      </c>
      <c r="AA5743" t="s">
        <v>123</v>
      </c>
      <c r="AB5743" t="s">
        <v>124</v>
      </c>
      <c r="AC5743">
        <v>315</v>
      </c>
    </row>
    <row r="5744" spans="1:29" x14ac:dyDescent="0.25">
      <c r="A5744">
        <v>345</v>
      </c>
      <c r="B5744">
        <v>345102</v>
      </c>
      <c r="C5744" t="s">
        <v>78</v>
      </c>
      <c r="D5744">
        <v>6150</v>
      </c>
      <c r="E5744">
        <v>75.239999999999995</v>
      </c>
      <c r="F5744" s="1">
        <v>42080</v>
      </c>
      <c r="G5744" t="s">
        <v>119</v>
      </c>
      <c r="H5744" t="s">
        <v>602</v>
      </c>
      <c r="I5744" t="s">
        <v>1448</v>
      </c>
      <c r="K5744">
        <v>303535</v>
      </c>
      <c r="L5744">
        <v>204102</v>
      </c>
      <c r="Q5744" t="s">
        <v>604</v>
      </c>
      <c r="U5744">
        <v>3</v>
      </c>
      <c r="V5744">
        <v>15</v>
      </c>
      <c r="X5744">
        <v>1098824</v>
      </c>
      <c r="Y5744" t="s">
        <v>122</v>
      </c>
      <c r="Z5744">
        <v>110</v>
      </c>
      <c r="AA5744" t="s">
        <v>123</v>
      </c>
      <c r="AB5744" t="s">
        <v>124</v>
      </c>
      <c r="AC5744">
        <v>316</v>
      </c>
    </row>
    <row r="5745" spans="1:29" x14ac:dyDescent="0.25">
      <c r="A5745">
        <v>345</v>
      </c>
      <c r="B5745">
        <v>345102</v>
      </c>
      <c r="C5745" t="s">
        <v>78</v>
      </c>
      <c r="D5745">
        <v>6150</v>
      </c>
      <c r="E5745">
        <v>37.619999999999997</v>
      </c>
      <c r="F5745" s="1">
        <v>42080</v>
      </c>
      <c r="G5745" t="s">
        <v>119</v>
      </c>
      <c r="H5745" t="s">
        <v>602</v>
      </c>
      <c r="I5745" t="s">
        <v>1449</v>
      </c>
      <c r="K5745">
        <v>303535</v>
      </c>
      <c r="L5745">
        <v>204102</v>
      </c>
      <c r="Q5745" t="s">
        <v>604</v>
      </c>
      <c r="U5745">
        <v>3</v>
      </c>
      <c r="V5745">
        <v>15</v>
      </c>
      <c r="X5745">
        <v>1098824</v>
      </c>
      <c r="Y5745" t="s">
        <v>122</v>
      </c>
      <c r="Z5745">
        <v>110</v>
      </c>
      <c r="AA5745" t="s">
        <v>123</v>
      </c>
      <c r="AB5745" t="s">
        <v>124</v>
      </c>
      <c r="AC5745">
        <v>317</v>
      </c>
    </row>
    <row r="5746" spans="1:29" x14ac:dyDescent="0.25">
      <c r="A5746">
        <v>345</v>
      </c>
      <c r="B5746">
        <v>345102</v>
      </c>
      <c r="C5746" t="s">
        <v>78</v>
      </c>
      <c r="D5746">
        <v>6150</v>
      </c>
      <c r="E5746">
        <v>150.47999999999999</v>
      </c>
      <c r="F5746" s="1">
        <v>42080</v>
      </c>
      <c r="G5746" t="s">
        <v>119</v>
      </c>
      <c r="H5746" t="s">
        <v>602</v>
      </c>
      <c r="I5746" t="s">
        <v>1450</v>
      </c>
      <c r="K5746">
        <v>303535</v>
      </c>
      <c r="L5746">
        <v>204102</v>
      </c>
      <c r="Q5746" t="s">
        <v>604</v>
      </c>
      <c r="U5746">
        <v>3</v>
      </c>
      <c r="V5746">
        <v>15</v>
      </c>
      <c r="X5746">
        <v>1098825</v>
      </c>
      <c r="Y5746" t="s">
        <v>122</v>
      </c>
      <c r="Z5746">
        <v>110</v>
      </c>
      <c r="AA5746" t="s">
        <v>123</v>
      </c>
      <c r="AB5746" t="s">
        <v>124</v>
      </c>
      <c r="AC5746">
        <v>318</v>
      </c>
    </row>
    <row r="5747" spans="1:29" x14ac:dyDescent="0.25">
      <c r="A5747">
        <v>345</v>
      </c>
      <c r="B5747">
        <v>345102</v>
      </c>
      <c r="C5747" t="s">
        <v>78</v>
      </c>
      <c r="D5747">
        <v>6150</v>
      </c>
      <c r="E5747">
        <v>75.239999999999995</v>
      </c>
      <c r="F5747" s="1">
        <v>42080</v>
      </c>
      <c r="G5747" t="s">
        <v>119</v>
      </c>
      <c r="H5747" t="s">
        <v>602</v>
      </c>
      <c r="I5747" t="s">
        <v>1451</v>
      </c>
      <c r="K5747">
        <v>303535</v>
      </c>
      <c r="L5747">
        <v>204102</v>
      </c>
      <c r="Q5747" t="s">
        <v>604</v>
      </c>
      <c r="U5747">
        <v>3</v>
      </c>
      <c r="V5747">
        <v>15</v>
      </c>
      <c r="X5747">
        <v>1099394</v>
      </c>
      <c r="Y5747" t="s">
        <v>122</v>
      </c>
      <c r="Z5747">
        <v>110</v>
      </c>
      <c r="AA5747" t="s">
        <v>123</v>
      </c>
      <c r="AB5747" t="s">
        <v>124</v>
      </c>
      <c r="AC5747">
        <v>545</v>
      </c>
    </row>
    <row r="5748" spans="1:29" x14ac:dyDescent="0.25">
      <c r="A5748">
        <v>345</v>
      </c>
      <c r="B5748">
        <v>345102</v>
      </c>
      <c r="C5748" t="s">
        <v>78</v>
      </c>
      <c r="D5748">
        <v>6150</v>
      </c>
      <c r="E5748">
        <v>300.95999999999998</v>
      </c>
      <c r="F5748" s="1">
        <v>42080</v>
      </c>
      <c r="G5748" t="s">
        <v>119</v>
      </c>
      <c r="H5748" t="s">
        <v>602</v>
      </c>
      <c r="I5748" t="s">
        <v>1452</v>
      </c>
      <c r="K5748">
        <v>303535</v>
      </c>
      <c r="L5748">
        <v>204102</v>
      </c>
      <c r="Q5748" t="s">
        <v>604</v>
      </c>
      <c r="U5748">
        <v>3</v>
      </c>
      <c r="V5748">
        <v>15</v>
      </c>
      <c r="X5748">
        <v>1099394</v>
      </c>
      <c r="Y5748" t="s">
        <v>122</v>
      </c>
      <c r="Z5748">
        <v>110</v>
      </c>
      <c r="AA5748" t="s">
        <v>123</v>
      </c>
      <c r="AB5748" t="s">
        <v>124</v>
      </c>
      <c r="AC5748">
        <v>546</v>
      </c>
    </row>
    <row r="5749" spans="1:29" x14ac:dyDescent="0.25">
      <c r="A5749">
        <v>345</v>
      </c>
      <c r="B5749">
        <v>345102</v>
      </c>
      <c r="C5749" t="s">
        <v>78</v>
      </c>
      <c r="D5749">
        <v>6150</v>
      </c>
      <c r="E5749">
        <v>37.619999999999997</v>
      </c>
      <c r="F5749" s="1">
        <v>42080</v>
      </c>
      <c r="G5749" t="s">
        <v>119</v>
      </c>
      <c r="H5749" t="s">
        <v>602</v>
      </c>
      <c r="I5749" t="s">
        <v>1453</v>
      </c>
      <c r="K5749">
        <v>303535</v>
      </c>
      <c r="L5749">
        <v>204102</v>
      </c>
      <c r="Q5749" t="s">
        <v>604</v>
      </c>
      <c r="U5749">
        <v>3</v>
      </c>
      <c r="V5749">
        <v>15</v>
      </c>
      <c r="X5749">
        <v>1099394</v>
      </c>
      <c r="Y5749" t="s">
        <v>122</v>
      </c>
      <c r="Z5749">
        <v>110</v>
      </c>
      <c r="AA5749" t="s">
        <v>123</v>
      </c>
      <c r="AB5749" t="s">
        <v>124</v>
      </c>
      <c r="AC5749">
        <v>547</v>
      </c>
    </row>
    <row r="5750" spans="1:29" x14ac:dyDescent="0.25">
      <c r="A5750">
        <v>345</v>
      </c>
      <c r="B5750">
        <v>345102</v>
      </c>
      <c r="C5750" t="s">
        <v>78</v>
      </c>
      <c r="D5750">
        <v>6150</v>
      </c>
      <c r="E5750">
        <v>112.86</v>
      </c>
      <c r="F5750" s="1">
        <v>42080</v>
      </c>
      <c r="G5750" t="s">
        <v>119</v>
      </c>
      <c r="H5750" t="s">
        <v>602</v>
      </c>
      <c r="I5750" t="s">
        <v>1454</v>
      </c>
      <c r="K5750">
        <v>303535</v>
      </c>
      <c r="L5750">
        <v>204102</v>
      </c>
      <c r="Q5750" t="s">
        <v>604</v>
      </c>
      <c r="U5750">
        <v>3</v>
      </c>
      <c r="V5750">
        <v>15</v>
      </c>
      <c r="X5750">
        <v>1099394</v>
      </c>
      <c r="Y5750" t="s">
        <v>122</v>
      </c>
      <c r="Z5750">
        <v>110</v>
      </c>
      <c r="AA5750" t="s">
        <v>123</v>
      </c>
      <c r="AB5750" t="s">
        <v>124</v>
      </c>
      <c r="AC5750">
        <v>548</v>
      </c>
    </row>
    <row r="5751" spans="1:29" x14ac:dyDescent="0.25">
      <c r="A5751">
        <v>345</v>
      </c>
      <c r="B5751">
        <v>345102</v>
      </c>
      <c r="C5751" t="s">
        <v>78</v>
      </c>
      <c r="D5751">
        <v>6150</v>
      </c>
      <c r="E5751">
        <v>74.099999999999994</v>
      </c>
      <c r="F5751" s="1">
        <v>42080</v>
      </c>
      <c r="G5751" t="s">
        <v>119</v>
      </c>
      <c r="H5751" t="s">
        <v>602</v>
      </c>
      <c r="I5751" t="s">
        <v>1455</v>
      </c>
      <c r="K5751">
        <v>303535</v>
      </c>
      <c r="L5751">
        <v>204102</v>
      </c>
      <c r="Q5751" t="s">
        <v>604</v>
      </c>
      <c r="U5751">
        <v>3</v>
      </c>
      <c r="V5751">
        <v>15</v>
      </c>
      <c r="X5751">
        <v>1099689</v>
      </c>
      <c r="Y5751" t="s">
        <v>122</v>
      </c>
      <c r="Z5751">
        <v>110</v>
      </c>
      <c r="AA5751" t="s">
        <v>123</v>
      </c>
      <c r="AB5751" t="s">
        <v>124</v>
      </c>
      <c r="AC5751">
        <v>824</v>
      </c>
    </row>
    <row r="5752" spans="1:29" x14ac:dyDescent="0.25">
      <c r="A5752">
        <v>345</v>
      </c>
      <c r="B5752">
        <v>345102</v>
      </c>
      <c r="C5752" t="s">
        <v>78</v>
      </c>
      <c r="D5752">
        <v>6150</v>
      </c>
      <c r="E5752">
        <v>74.099999999999994</v>
      </c>
      <c r="F5752" s="1">
        <v>42080</v>
      </c>
      <c r="G5752" t="s">
        <v>119</v>
      </c>
      <c r="H5752" t="s">
        <v>602</v>
      </c>
      <c r="I5752" t="s">
        <v>1456</v>
      </c>
      <c r="K5752">
        <v>303535</v>
      </c>
      <c r="L5752">
        <v>204102</v>
      </c>
      <c r="Q5752" t="s">
        <v>604</v>
      </c>
      <c r="U5752">
        <v>3</v>
      </c>
      <c r="V5752">
        <v>15</v>
      </c>
      <c r="X5752">
        <v>1099689</v>
      </c>
      <c r="Y5752" t="s">
        <v>122</v>
      </c>
      <c r="Z5752">
        <v>110</v>
      </c>
      <c r="AA5752" t="s">
        <v>123</v>
      </c>
      <c r="AB5752" t="s">
        <v>124</v>
      </c>
      <c r="AC5752">
        <v>825</v>
      </c>
    </row>
    <row r="5753" spans="1:29" x14ac:dyDescent="0.25">
      <c r="A5753">
        <v>345</v>
      </c>
      <c r="B5753">
        <v>345102</v>
      </c>
      <c r="C5753" t="s">
        <v>78</v>
      </c>
      <c r="D5753">
        <v>6150</v>
      </c>
      <c r="E5753">
        <v>74.099999999999994</v>
      </c>
      <c r="F5753" s="1">
        <v>42080</v>
      </c>
      <c r="G5753" t="s">
        <v>119</v>
      </c>
      <c r="H5753" t="s">
        <v>602</v>
      </c>
      <c r="I5753" t="s">
        <v>1457</v>
      </c>
      <c r="K5753">
        <v>303535</v>
      </c>
      <c r="L5753">
        <v>204102</v>
      </c>
      <c r="Q5753" t="s">
        <v>604</v>
      </c>
      <c r="U5753">
        <v>3</v>
      </c>
      <c r="V5753">
        <v>15</v>
      </c>
      <c r="X5753">
        <v>1099689</v>
      </c>
      <c r="Y5753" t="s">
        <v>122</v>
      </c>
      <c r="Z5753">
        <v>110</v>
      </c>
      <c r="AA5753" t="s">
        <v>123</v>
      </c>
      <c r="AB5753" t="s">
        <v>124</v>
      </c>
      <c r="AC5753">
        <v>826</v>
      </c>
    </row>
    <row r="5754" spans="1:29" x14ac:dyDescent="0.25">
      <c r="A5754">
        <v>345</v>
      </c>
      <c r="B5754">
        <v>345101</v>
      </c>
      <c r="C5754" t="s">
        <v>78</v>
      </c>
      <c r="D5754">
        <v>6150</v>
      </c>
      <c r="E5754">
        <v>75.239999999999995</v>
      </c>
      <c r="F5754" s="1">
        <v>42080</v>
      </c>
      <c r="G5754" t="s">
        <v>119</v>
      </c>
      <c r="H5754" t="s">
        <v>602</v>
      </c>
      <c r="I5754" t="s">
        <v>1458</v>
      </c>
      <c r="K5754">
        <v>303535</v>
      </c>
      <c r="L5754">
        <v>204102</v>
      </c>
      <c r="Q5754" t="s">
        <v>604</v>
      </c>
      <c r="U5754">
        <v>3</v>
      </c>
      <c r="V5754">
        <v>15</v>
      </c>
      <c r="X5754">
        <v>1099936</v>
      </c>
      <c r="Y5754" t="s">
        <v>122</v>
      </c>
      <c r="Z5754">
        <v>110</v>
      </c>
      <c r="AA5754" t="s">
        <v>123</v>
      </c>
      <c r="AB5754" t="s">
        <v>124</v>
      </c>
      <c r="AC5754">
        <v>867</v>
      </c>
    </row>
    <row r="5755" spans="1:29" x14ac:dyDescent="0.25">
      <c r="A5755">
        <v>345</v>
      </c>
      <c r="B5755">
        <v>345101</v>
      </c>
      <c r="C5755" t="s">
        <v>78</v>
      </c>
      <c r="D5755">
        <v>6150</v>
      </c>
      <c r="E5755">
        <v>188.1</v>
      </c>
      <c r="F5755" s="1">
        <v>42080</v>
      </c>
      <c r="G5755" t="s">
        <v>119</v>
      </c>
      <c r="H5755" t="s">
        <v>602</v>
      </c>
      <c r="I5755" t="s">
        <v>1459</v>
      </c>
      <c r="K5755">
        <v>303535</v>
      </c>
      <c r="L5755">
        <v>204102</v>
      </c>
      <c r="Q5755" t="s">
        <v>604</v>
      </c>
      <c r="U5755">
        <v>3</v>
      </c>
      <c r="V5755">
        <v>15</v>
      </c>
      <c r="X5755">
        <v>1099936</v>
      </c>
      <c r="Y5755" t="s">
        <v>122</v>
      </c>
      <c r="Z5755">
        <v>110</v>
      </c>
      <c r="AA5755" t="s">
        <v>123</v>
      </c>
      <c r="AB5755" t="s">
        <v>124</v>
      </c>
      <c r="AC5755">
        <v>868</v>
      </c>
    </row>
    <row r="5756" spans="1:29" x14ac:dyDescent="0.25">
      <c r="A5756">
        <v>345</v>
      </c>
      <c r="B5756">
        <v>345101</v>
      </c>
      <c r="C5756" t="s">
        <v>78</v>
      </c>
      <c r="D5756">
        <v>6150</v>
      </c>
      <c r="E5756">
        <v>188.1</v>
      </c>
      <c r="F5756" s="1">
        <v>42080</v>
      </c>
      <c r="G5756" t="s">
        <v>119</v>
      </c>
      <c r="H5756" t="s">
        <v>602</v>
      </c>
      <c r="I5756" t="s">
        <v>1460</v>
      </c>
      <c r="K5756">
        <v>303535</v>
      </c>
      <c r="L5756">
        <v>204102</v>
      </c>
      <c r="Q5756" t="s">
        <v>604</v>
      </c>
      <c r="U5756">
        <v>3</v>
      </c>
      <c r="V5756">
        <v>15</v>
      </c>
      <c r="X5756">
        <v>1099936</v>
      </c>
      <c r="Y5756" t="s">
        <v>122</v>
      </c>
      <c r="Z5756">
        <v>110</v>
      </c>
      <c r="AA5756" t="s">
        <v>123</v>
      </c>
      <c r="AB5756" t="s">
        <v>124</v>
      </c>
      <c r="AC5756">
        <v>869</v>
      </c>
    </row>
    <row r="5757" spans="1:29" x14ac:dyDescent="0.25">
      <c r="A5757">
        <v>345</v>
      </c>
      <c r="B5757">
        <v>345102</v>
      </c>
      <c r="C5757" t="s">
        <v>78</v>
      </c>
      <c r="D5757">
        <v>6150</v>
      </c>
      <c r="E5757">
        <v>-300.95999999999998</v>
      </c>
      <c r="F5757" s="1">
        <v>42080</v>
      </c>
      <c r="G5757" t="s">
        <v>119</v>
      </c>
      <c r="H5757" t="s">
        <v>602</v>
      </c>
      <c r="K5757">
        <v>303536</v>
      </c>
      <c r="L5757">
        <v>204102</v>
      </c>
      <c r="Q5757" t="s">
        <v>737</v>
      </c>
      <c r="U5757">
        <v>3</v>
      </c>
      <c r="V5757">
        <v>15</v>
      </c>
      <c r="X5757">
        <v>1098821</v>
      </c>
      <c r="Y5757" t="s">
        <v>122</v>
      </c>
      <c r="Z5757">
        <v>110</v>
      </c>
      <c r="AA5757" t="s">
        <v>123</v>
      </c>
      <c r="AB5757" t="s">
        <v>124</v>
      </c>
      <c r="AC5757">
        <v>597</v>
      </c>
    </row>
    <row r="5758" spans="1:29" x14ac:dyDescent="0.25">
      <c r="A5758">
        <v>345</v>
      </c>
      <c r="B5758">
        <v>345102</v>
      </c>
      <c r="C5758" t="s">
        <v>78</v>
      </c>
      <c r="D5758">
        <v>6150</v>
      </c>
      <c r="E5758">
        <v>-601.91999999999996</v>
      </c>
      <c r="F5758" s="1">
        <v>42080</v>
      </c>
      <c r="G5758" t="s">
        <v>119</v>
      </c>
      <c r="H5758" t="s">
        <v>602</v>
      </c>
      <c r="K5758">
        <v>303536</v>
      </c>
      <c r="L5758">
        <v>204102</v>
      </c>
      <c r="Q5758" t="s">
        <v>737</v>
      </c>
      <c r="U5758">
        <v>3</v>
      </c>
      <c r="V5758">
        <v>15</v>
      </c>
      <c r="X5758">
        <v>1098824</v>
      </c>
      <c r="Y5758" t="s">
        <v>122</v>
      </c>
      <c r="Z5758">
        <v>110</v>
      </c>
      <c r="AA5758" t="s">
        <v>123</v>
      </c>
      <c r="AB5758" t="s">
        <v>124</v>
      </c>
      <c r="AC5758">
        <v>598</v>
      </c>
    </row>
    <row r="5759" spans="1:29" x14ac:dyDescent="0.25">
      <c r="A5759">
        <v>345</v>
      </c>
      <c r="B5759">
        <v>345102</v>
      </c>
      <c r="C5759" t="s">
        <v>78</v>
      </c>
      <c r="D5759">
        <v>6150</v>
      </c>
      <c r="E5759">
        <v>-150.47999999999999</v>
      </c>
      <c r="F5759" s="1">
        <v>42080</v>
      </c>
      <c r="G5759" t="s">
        <v>119</v>
      </c>
      <c r="H5759" t="s">
        <v>602</v>
      </c>
      <c r="K5759">
        <v>303536</v>
      </c>
      <c r="L5759">
        <v>204102</v>
      </c>
      <c r="Q5759" t="s">
        <v>737</v>
      </c>
      <c r="U5759">
        <v>3</v>
      </c>
      <c r="V5759">
        <v>15</v>
      </c>
      <c r="X5759">
        <v>1098825</v>
      </c>
      <c r="Y5759" t="s">
        <v>122</v>
      </c>
      <c r="Z5759">
        <v>110</v>
      </c>
      <c r="AA5759" t="s">
        <v>123</v>
      </c>
      <c r="AB5759" t="s">
        <v>124</v>
      </c>
      <c r="AC5759">
        <v>599</v>
      </c>
    </row>
    <row r="5760" spans="1:29" x14ac:dyDescent="0.25">
      <c r="A5760">
        <v>345</v>
      </c>
      <c r="B5760">
        <v>345102</v>
      </c>
      <c r="C5760" t="s">
        <v>78</v>
      </c>
      <c r="D5760">
        <v>6150</v>
      </c>
      <c r="E5760">
        <v>-526.67999999999995</v>
      </c>
      <c r="F5760" s="1">
        <v>42080</v>
      </c>
      <c r="G5760" t="s">
        <v>119</v>
      </c>
      <c r="H5760" t="s">
        <v>602</v>
      </c>
      <c r="K5760">
        <v>303536</v>
      </c>
      <c r="L5760">
        <v>204102</v>
      </c>
      <c r="Q5760" t="s">
        <v>737</v>
      </c>
      <c r="U5760">
        <v>3</v>
      </c>
      <c r="V5760">
        <v>15</v>
      </c>
      <c r="X5760">
        <v>1099394</v>
      </c>
      <c r="Y5760" t="s">
        <v>122</v>
      </c>
      <c r="Z5760">
        <v>110</v>
      </c>
      <c r="AA5760" t="s">
        <v>123</v>
      </c>
      <c r="AB5760" t="s">
        <v>124</v>
      </c>
      <c r="AC5760">
        <v>991</v>
      </c>
    </row>
    <row r="5761" spans="1:29" x14ac:dyDescent="0.25">
      <c r="A5761">
        <v>345</v>
      </c>
      <c r="B5761">
        <v>345102</v>
      </c>
      <c r="C5761" t="s">
        <v>78</v>
      </c>
      <c r="D5761">
        <v>6150</v>
      </c>
      <c r="E5761">
        <v>-222.3</v>
      </c>
      <c r="F5761" s="1">
        <v>42080</v>
      </c>
      <c r="G5761" t="s">
        <v>119</v>
      </c>
      <c r="H5761" t="s">
        <v>602</v>
      </c>
      <c r="K5761">
        <v>303536</v>
      </c>
      <c r="L5761">
        <v>204102</v>
      </c>
      <c r="Q5761" t="s">
        <v>737</v>
      </c>
      <c r="U5761">
        <v>3</v>
      </c>
      <c r="V5761">
        <v>15</v>
      </c>
      <c r="X5761">
        <v>1099689</v>
      </c>
      <c r="Y5761" t="s">
        <v>122</v>
      </c>
      <c r="Z5761">
        <v>110</v>
      </c>
      <c r="AA5761" t="s">
        <v>123</v>
      </c>
      <c r="AB5761" t="s">
        <v>124</v>
      </c>
      <c r="AC5761">
        <v>1420</v>
      </c>
    </row>
    <row r="5762" spans="1:29" x14ac:dyDescent="0.25">
      <c r="A5762">
        <v>345</v>
      </c>
      <c r="B5762">
        <v>345101</v>
      </c>
      <c r="C5762" t="s">
        <v>78</v>
      </c>
      <c r="D5762">
        <v>6150</v>
      </c>
      <c r="E5762">
        <v>-451.44</v>
      </c>
      <c r="F5762" s="1">
        <v>42080</v>
      </c>
      <c r="G5762" t="s">
        <v>119</v>
      </c>
      <c r="H5762" t="s">
        <v>602</v>
      </c>
      <c r="K5762">
        <v>303536</v>
      </c>
      <c r="L5762">
        <v>204102</v>
      </c>
      <c r="Q5762" t="s">
        <v>737</v>
      </c>
      <c r="U5762">
        <v>3</v>
      </c>
      <c r="V5762">
        <v>15</v>
      </c>
      <c r="X5762">
        <v>1099936</v>
      </c>
      <c r="Y5762" t="s">
        <v>122</v>
      </c>
      <c r="Z5762">
        <v>110</v>
      </c>
      <c r="AA5762" t="s">
        <v>123</v>
      </c>
      <c r="AB5762" t="s">
        <v>124</v>
      </c>
      <c r="AC5762">
        <v>1516</v>
      </c>
    </row>
    <row r="5763" spans="1:29" x14ac:dyDescent="0.25">
      <c r="A5763">
        <v>345</v>
      </c>
      <c r="B5763">
        <v>345101</v>
      </c>
      <c r="C5763" t="s">
        <v>78</v>
      </c>
      <c r="D5763">
        <v>6150</v>
      </c>
      <c r="E5763">
        <v>323.69</v>
      </c>
      <c r="F5763" s="1">
        <v>42094</v>
      </c>
      <c r="G5763" t="s">
        <v>119</v>
      </c>
      <c r="H5763" t="s">
        <v>701</v>
      </c>
      <c r="I5763" t="s">
        <v>702</v>
      </c>
      <c r="K5763">
        <v>303559</v>
      </c>
      <c r="L5763">
        <v>204315</v>
      </c>
      <c r="Q5763" t="s">
        <v>703</v>
      </c>
      <c r="U5763">
        <v>3</v>
      </c>
      <c r="V5763">
        <v>15</v>
      </c>
      <c r="X5763">
        <v>1099720</v>
      </c>
      <c r="Y5763" t="s">
        <v>122</v>
      </c>
      <c r="Z5763">
        <v>333</v>
      </c>
      <c r="AA5763" t="s">
        <v>123</v>
      </c>
      <c r="AB5763" t="s">
        <v>124</v>
      </c>
      <c r="AC5763">
        <v>580</v>
      </c>
    </row>
    <row r="5764" spans="1:29" x14ac:dyDescent="0.25">
      <c r="A5764">
        <v>345</v>
      </c>
      <c r="B5764">
        <v>345102</v>
      </c>
      <c r="C5764" t="s">
        <v>78</v>
      </c>
      <c r="D5764">
        <v>6150</v>
      </c>
      <c r="E5764">
        <v>2837.33</v>
      </c>
      <c r="F5764" s="1">
        <v>42094</v>
      </c>
      <c r="G5764" t="s">
        <v>119</v>
      </c>
      <c r="H5764" t="s">
        <v>701</v>
      </c>
      <c r="I5764" t="s">
        <v>702</v>
      </c>
      <c r="K5764">
        <v>303559</v>
      </c>
      <c r="L5764">
        <v>204315</v>
      </c>
      <c r="Q5764" t="s">
        <v>703</v>
      </c>
      <c r="U5764">
        <v>3</v>
      </c>
      <c r="V5764">
        <v>15</v>
      </c>
      <c r="X5764">
        <v>1099720</v>
      </c>
      <c r="Y5764" t="s">
        <v>122</v>
      </c>
      <c r="Z5764">
        <v>333</v>
      </c>
      <c r="AA5764" t="s">
        <v>123</v>
      </c>
      <c r="AB5764" t="s">
        <v>124</v>
      </c>
      <c r="AC5764">
        <v>581</v>
      </c>
    </row>
    <row r="5765" spans="1:29" x14ac:dyDescent="0.25">
      <c r="A5765">
        <v>345</v>
      </c>
      <c r="B5765">
        <v>345102</v>
      </c>
      <c r="C5765" t="s">
        <v>78</v>
      </c>
      <c r="D5765">
        <v>6150</v>
      </c>
      <c r="E5765">
        <v>1946.29</v>
      </c>
      <c r="F5765" s="1">
        <v>42094</v>
      </c>
      <c r="G5765" t="s">
        <v>119</v>
      </c>
      <c r="H5765" t="s">
        <v>701</v>
      </c>
      <c r="I5765" t="s">
        <v>702</v>
      </c>
      <c r="K5765">
        <v>303659</v>
      </c>
      <c r="L5765">
        <v>204942</v>
      </c>
      <c r="Q5765" t="s">
        <v>703</v>
      </c>
      <c r="U5765">
        <v>3</v>
      </c>
      <c r="V5765">
        <v>15</v>
      </c>
      <c r="X5765">
        <v>1098821</v>
      </c>
      <c r="Y5765" t="s">
        <v>122</v>
      </c>
      <c r="Z5765">
        <v>357</v>
      </c>
      <c r="AA5765" t="s">
        <v>123</v>
      </c>
      <c r="AB5765" t="s">
        <v>124</v>
      </c>
      <c r="AC5765">
        <v>1155</v>
      </c>
    </row>
    <row r="5766" spans="1:29" x14ac:dyDescent="0.25">
      <c r="A5766">
        <v>345</v>
      </c>
      <c r="B5766">
        <v>345102</v>
      </c>
      <c r="C5766" t="s">
        <v>78</v>
      </c>
      <c r="D5766">
        <v>6150</v>
      </c>
      <c r="E5766">
        <v>1542.39</v>
      </c>
      <c r="F5766" s="1">
        <v>42094</v>
      </c>
      <c r="G5766" t="s">
        <v>119</v>
      </c>
      <c r="H5766" t="s">
        <v>701</v>
      </c>
      <c r="I5766" t="s">
        <v>702</v>
      </c>
      <c r="K5766">
        <v>303659</v>
      </c>
      <c r="L5766">
        <v>204942</v>
      </c>
      <c r="Q5766" t="s">
        <v>703</v>
      </c>
      <c r="U5766">
        <v>3</v>
      </c>
      <c r="V5766">
        <v>15</v>
      </c>
      <c r="X5766">
        <v>1098822</v>
      </c>
      <c r="Y5766" t="s">
        <v>122</v>
      </c>
      <c r="Z5766">
        <v>357</v>
      </c>
      <c r="AA5766" t="s">
        <v>123</v>
      </c>
      <c r="AB5766" t="s">
        <v>124</v>
      </c>
      <c r="AC5766">
        <v>1156</v>
      </c>
    </row>
    <row r="5767" spans="1:29" x14ac:dyDescent="0.25">
      <c r="A5767">
        <v>345</v>
      </c>
      <c r="B5767">
        <v>345102</v>
      </c>
      <c r="C5767" t="s">
        <v>78</v>
      </c>
      <c r="D5767">
        <v>6150</v>
      </c>
      <c r="E5767">
        <v>2224.25</v>
      </c>
      <c r="F5767" s="1">
        <v>42094</v>
      </c>
      <c r="G5767" t="s">
        <v>119</v>
      </c>
      <c r="H5767" t="s">
        <v>701</v>
      </c>
      <c r="I5767" t="s">
        <v>702</v>
      </c>
      <c r="K5767">
        <v>303659</v>
      </c>
      <c r="L5767">
        <v>204942</v>
      </c>
      <c r="Q5767" t="s">
        <v>703</v>
      </c>
      <c r="U5767">
        <v>3</v>
      </c>
      <c r="V5767">
        <v>15</v>
      </c>
      <c r="X5767">
        <v>1098824</v>
      </c>
      <c r="Y5767" t="s">
        <v>122</v>
      </c>
      <c r="Z5767">
        <v>357</v>
      </c>
      <c r="AA5767" t="s">
        <v>123</v>
      </c>
      <c r="AB5767" t="s">
        <v>124</v>
      </c>
      <c r="AC5767">
        <v>1157</v>
      </c>
    </row>
    <row r="5768" spans="1:29" x14ac:dyDescent="0.25">
      <c r="A5768">
        <v>345</v>
      </c>
      <c r="B5768">
        <v>345102</v>
      </c>
      <c r="C5768" t="s">
        <v>78</v>
      </c>
      <c r="D5768">
        <v>6150</v>
      </c>
      <c r="E5768">
        <v>2691.75</v>
      </c>
      <c r="F5768" s="1">
        <v>42094</v>
      </c>
      <c r="G5768" t="s">
        <v>119</v>
      </c>
      <c r="H5768" t="s">
        <v>701</v>
      </c>
      <c r="I5768" t="s">
        <v>702</v>
      </c>
      <c r="K5768">
        <v>303659</v>
      </c>
      <c r="L5768">
        <v>204942</v>
      </c>
      <c r="Q5768" t="s">
        <v>703</v>
      </c>
      <c r="U5768">
        <v>3</v>
      </c>
      <c r="V5768">
        <v>15</v>
      </c>
      <c r="X5768">
        <v>1098825</v>
      </c>
      <c r="Y5768" t="s">
        <v>122</v>
      </c>
      <c r="Z5768">
        <v>357</v>
      </c>
      <c r="AA5768" t="s">
        <v>123</v>
      </c>
      <c r="AB5768" t="s">
        <v>124</v>
      </c>
      <c r="AC5768">
        <v>1158</v>
      </c>
    </row>
    <row r="5769" spans="1:29" x14ac:dyDescent="0.25">
      <c r="A5769">
        <v>345</v>
      </c>
      <c r="B5769">
        <v>345102</v>
      </c>
      <c r="C5769" t="s">
        <v>78</v>
      </c>
      <c r="D5769">
        <v>6150</v>
      </c>
      <c r="E5769">
        <v>1865.92</v>
      </c>
      <c r="F5769" s="1">
        <v>42094</v>
      </c>
      <c r="G5769" t="s">
        <v>119</v>
      </c>
      <c r="H5769" t="s">
        <v>701</v>
      </c>
      <c r="I5769" t="s">
        <v>702</v>
      </c>
      <c r="K5769">
        <v>303659</v>
      </c>
      <c r="L5769">
        <v>204942</v>
      </c>
      <c r="Q5769" t="s">
        <v>703</v>
      </c>
      <c r="U5769">
        <v>3</v>
      </c>
      <c r="V5769">
        <v>15</v>
      </c>
      <c r="X5769">
        <v>1098942</v>
      </c>
      <c r="Y5769" t="s">
        <v>122</v>
      </c>
      <c r="Z5769">
        <v>357</v>
      </c>
      <c r="AA5769" t="s">
        <v>123</v>
      </c>
      <c r="AB5769" t="s">
        <v>124</v>
      </c>
      <c r="AC5769">
        <v>1235</v>
      </c>
    </row>
    <row r="5770" spans="1:29" x14ac:dyDescent="0.25">
      <c r="A5770">
        <v>345</v>
      </c>
      <c r="B5770">
        <v>345102</v>
      </c>
      <c r="C5770" t="s">
        <v>78</v>
      </c>
      <c r="D5770">
        <v>6150</v>
      </c>
      <c r="E5770">
        <v>1402.32</v>
      </c>
      <c r="F5770" s="1">
        <v>42094</v>
      </c>
      <c r="G5770" t="s">
        <v>119</v>
      </c>
      <c r="H5770" t="s">
        <v>701</v>
      </c>
      <c r="I5770" t="s">
        <v>702</v>
      </c>
      <c r="K5770">
        <v>303659</v>
      </c>
      <c r="L5770">
        <v>204942</v>
      </c>
      <c r="Q5770" t="s">
        <v>703</v>
      </c>
      <c r="U5770">
        <v>3</v>
      </c>
      <c r="V5770">
        <v>15</v>
      </c>
      <c r="X5770">
        <v>1099394</v>
      </c>
      <c r="Y5770" t="s">
        <v>122</v>
      </c>
      <c r="Z5770">
        <v>357</v>
      </c>
      <c r="AA5770" t="s">
        <v>123</v>
      </c>
      <c r="AB5770" t="s">
        <v>124</v>
      </c>
      <c r="AC5770">
        <v>1743</v>
      </c>
    </row>
    <row r="5771" spans="1:29" x14ac:dyDescent="0.25">
      <c r="A5771">
        <v>345</v>
      </c>
      <c r="B5771">
        <v>345102</v>
      </c>
      <c r="C5771" t="s">
        <v>78</v>
      </c>
      <c r="D5771">
        <v>6150</v>
      </c>
      <c r="E5771">
        <v>1525.32</v>
      </c>
      <c r="F5771" s="1">
        <v>42094</v>
      </c>
      <c r="G5771" t="s">
        <v>119</v>
      </c>
      <c r="H5771" t="s">
        <v>701</v>
      </c>
      <c r="I5771" t="s">
        <v>702</v>
      </c>
      <c r="K5771">
        <v>303659</v>
      </c>
      <c r="L5771">
        <v>204942</v>
      </c>
      <c r="Q5771" t="s">
        <v>703</v>
      </c>
      <c r="U5771">
        <v>3</v>
      </c>
      <c r="V5771">
        <v>15</v>
      </c>
      <c r="X5771">
        <v>1099689</v>
      </c>
      <c r="Y5771" t="s">
        <v>122</v>
      </c>
      <c r="Z5771">
        <v>357</v>
      </c>
      <c r="AA5771" t="s">
        <v>123</v>
      </c>
      <c r="AB5771" t="s">
        <v>124</v>
      </c>
      <c r="AC5771">
        <v>2380</v>
      </c>
    </row>
    <row r="5772" spans="1:29" x14ac:dyDescent="0.25">
      <c r="A5772">
        <v>345</v>
      </c>
      <c r="B5772">
        <v>345101</v>
      </c>
      <c r="C5772" t="s">
        <v>78</v>
      </c>
      <c r="D5772">
        <v>6150</v>
      </c>
      <c r="E5772">
        <v>1531.56</v>
      </c>
      <c r="F5772" s="1">
        <v>42094</v>
      </c>
      <c r="G5772" t="s">
        <v>119</v>
      </c>
      <c r="H5772" t="s">
        <v>701</v>
      </c>
      <c r="I5772" t="s">
        <v>702</v>
      </c>
      <c r="K5772">
        <v>303659</v>
      </c>
      <c r="L5772">
        <v>204942</v>
      </c>
      <c r="Q5772" t="s">
        <v>703</v>
      </c>
      <c r="U5772">
        <v>3</v>
      </c>
      <c r="V5772">
        <v>15</v>
      </c>
      <c r="X5772">
        <v>1099936</v>
      </c>
      <c r="Y5772" t="s">
        <v>122</v>
      </c>
      <c r="Z5772">
        <v>357</v>
      </c>
      <c r="AA5772" t="s">
        <v>123</v>
      </c>
      <c r="AB5772" t="s">
        <v>124</v>
      </c>
      <c r="AC5772">
        <v>2629</v>
      </c>
    </row>
    <row r="5773" spans="1:29" x14ac:dyDescent="0.25">
      <c r="A5773">
        <v>345</v>
      </c>
      <c r="B5773">
        <v>345101</v>
      </c>
      <c r="C5773" t="s">
        <v>78</v>
      </c>
      <c r="D5773">
        <v>6150</v>
      </c>
      <c r="E5773">
        <v>150.47999999999999</v>
      </c>
      <c r="F5773" s="1">
        <v>42094</v>
      </c>
      <c r="G5773" t="s">
        <v>119</v>
      </c>
      <c r="H5773" t="s">
        <v>602</v>
      </c>
      <c r="I5773" t="s">
        <v>1461</v>
      </c>
      <c r="K5773">
        <v>303630</v>
      </c>
      <c r="L5773">
        <v>204798</v>
      </c>
      <c r="Q5773" t="s">
        <v>604</v>
      </c>
      <c r="U5773">
        <v>3</v>
      </c>
      <c r="V5773">
        <v>15</v>
      </c>
      <c r="X5773">
        <v>1099720</v>
      </c>
      <c r="Y5773" t="s">
        <v>122</v>
      </c>
      <c r="Z5773">
        <v>110</v>
      </c>
      <c r="AA5773" t="s">
        <v>123</v>
      </c>
      <c r="AB5773" t="s">
        <v>124</v>
      </c>
      <c r="AC5773">
        <v>793</v>
      </c>
    </row>
    <row r="5774" spans="1:29" x14ac:dyDescent="0.25">
      <c r="A5774">
        <v>345</v>
      </c>
      <c r="B5774">
        <v>345101</v>
      </c>
      <c r="C5774" t="s">
        <v>78</v>
      </c>
      <c r="D5774">
        <v>6150</v>
      </c>
      <c r="E5774">
        <v>150.47999999999999</v>
      </c>
      <c r="F5774" s="1">
        <v>42094</v>
      </c>
      <c r="G5774" t="s">
        <v>119</v>
      </c>
      <c r="H5774" t="s">
        <v>602</v>
      </c>
      <c r="I5774" t="s">
        <v>1462</v>
      </c>
      <c r="K5774">
        <v>303630</v>
      </c>
      <c r="L5774">
        <v>204798</v>
      </c>
      <c r="Q5774" t="s">
        <v>604</v>
      </c>
      <c r="U5774">
        <v>3</v>
      </c>
      <c r="V5774">
        <v>15</v>
      </c>
      <c r="X5774">
        <v>1099720</v>
      </c>
      <c r="Y5774" t="s">
        <v>122</v>
      </c>
      <c r="Z5774">
        <v>110</v>
      </c>
      <c r="AA5774" t="s">
        <v>123</v>
      </c>
      <c r="AB5774" t="s">
        <v>124</v>
      </c>
      <c r="AC5774">
        <v>794</v>
      </c>
    </row>
    <row r="5775" spans="1:29" x14ac:dyDescent="0.25">
      <c r="A5775">
        <v>345</v>
      </c>
      <c r="B5775">
        <v>345102</v>
      </c>
      <c r="C5775" t="s">
        <v>78</v>
      </c>
      <c r="D5775">
        <v>6150</v>
      </c>
      <c r="E5775">
        <v>150.47999999999999</v>
      </c>
      <c r="F5775" s="1">
        <v>42094</v>
      </c>
      <c r="G5775" t="s">
        <v>119</v>
      </c>
      <c r="H5775" t="s">
        <v>602</v>
      </c>
      <c r="I5775" t="s">
        <v>1463</v>
      </c>
      <c r="K5775">
        <v>303630</v>
      </c>
      <c r="L5775">
        <v>204798</v>
      </c>
      <c r="Q5775" t="s">
        <v>604</v>
      </c>
      <c r="U5775">
        <v>3</v>
      </c>
      <c r="V5775">
        <v>15</v>
      </c>
      <c r="X5775">
        <v>1099720</v>
      </c>
      <c r="Y5775" t="s">
        <v>122</v>
      </c>
      <c r="Z5775">
        <v>110</v>
      </c>
      <c r="AA5775" t="s">
        <v>123</v>
      </c>
      <c r="AB5775" t="s">
        <v>124</v>
      </c>
      <c r="AC5775">
        <v>795</v>
      </c>
    </row>
    <row r="5776" spans="1:29" x14ac:dyDescent="0.25">
      <c r="A5776">
        <v>345</v>
      </c>
      <c r="B5776">
        <v>345102</v>
      </c>
      <c r="C5776" t="s">
        <v>78</v>
      </c>
      <c r="D5776">
        <v>6150</v>
      </c>
      <c r="E5776">
        <v>150.47999999999999</v>
      </c>
      <c r="F5776" s="1">
        <v>42094</v>
      </c>
      <c r="G5776" t="s">
        <v>119</v>
      </c>
      <c r="H5776" t="s">
        <v>602</v>
      </c>
      <c r="I5776" t="s">
        <v>1464</v>
      </c>
      <c r="K5776">
        <v>303630</v>
      </c>
      <c r="L5776">
        <v>204798</v>
      </c>
      <c r="Q5776" t="s">
        <v>604</v>
      </c>
      <c r="U5776">
        <v>3</v>
      </c>
      <c r="V5776">
        <v>15</v>
      </c>
      <c r="X5776">
        <v>1099720</v>
      </c>
      <c r="Y5776" t="s">
        <v>122</v>
      </c>
      <c r="Z5776">
        <v>110</v>
      </c>
      <c r="AA5776" t="s">
        <v>123</v>
      </c>
      <c r="AB5776" t="s">
        <v>124</v>
      </c>
      <c r="AC5776">
        <v>796</v>
      </c>
    </row>
    <row r="5777" spans="1:29" x14ac:dyDescent="0.25">
      <c r="A5777">
        <v>345</v>
      </c>
      <c r="B5777">
        <v>345102</v>
      </c>
      <c r="C5777" t="s">
        <v>78</v>
      </c>
      <c r="D5777">
        <v>6150</v>
      </c>
      <c r="E5777">
        <v>150.47999999999999</v>
      </c>
      <c r="F5777" s="1">
        <v>42094</v>
      </c>
      <c r="G5777" t="s">
        <v>119</v>
      </c>
      <c r="H5777" t="s">
        <v>602</v>
      </c>
      <c r="I5777" t="s">
        <v>1465</v>
      </c>
      <c r="K5777">
        <v>303630</v>
      </c>
      <c r="L5777">
        <v>204798</v>
      </c>
      <c r="Q5777" t="s">
        <v>604</v>
      </c>
      <c r="U5777">
        <v>3</v>
      </c>
      <c r="V5777">
        <v>15</v>
      </c>
      <c r="X5777">
        <v>1099720</v>
      </c>
      <c r="Y5777" t="s">
        <v>122</v>
      </c>
      <c r="Z5777">
        <v>110</v>
      </c>
      <c r="AA5777" t="s">
        <v>123</v>
      </c>
      <c r="AB5777" t="s">
        <v>124</v>
      </c>
      <c r="AC5777">
        <v>797</v>
      </c>
    </row>
    <row r="5778" spans="1:29" x14ac:dyDescent="0.25">
      <c r="A5778">
        <v>345</v>
      </c>
      <c r="B5778">
        <v>345102</v>
      </c>
      <c r="C5778" t="s">
        <v>78</v>
      </c>
      <c r="D5778">
        <v>6150</v>
      </c>
      <c r="E5778">
        <v>75.239999999999995</v>
      </c>
      <c r="F5778" s="1">
        <v>42094</v>
      </c>
      <c r="G5778" t="s">
        <v>119</v>
      </c>
      <c r="H5778" t="s">
        <v>602</v>
      </c>
      <c r="I5778" t="s">
        <v>1466</v>
      </c>
      <c r="K5778">
        <v>303630</v>
      </c>
      <c r="L5778">
        <v>204798</v>
      </c>
      <c r="Q5778" t="s">
        <v>604</v>
      </c>
      <c r="U5778">
        <v>3</v>
      </c>
      <c r="V5778">
        <v>15</v>
      </c>
      <c r="X5778">
        <v>1099720</v>
      </c>
      <c r="Y5778" t="s">
        <v>122</v>
      </c>
      <c r="Z5778">
        <v>110</v>
      </c>
      <c r="AA5778" t="s">
        <v>123</v>
      </c>
      <c r="AB5778" t="s">
        <v>124</v>
      </c>
      <c r="AC5778">
        <v>798</v>
      </c>
    </row>
    <row r="5779" spans="1:29" x14ac:dyDescent="0.25">
      <c r="A5779">
        <v>345</v>
      </c>
      <c r="B5779">
        <v>345101</v>
      </c>
      <c r="C5779" t="s">
        <v>78</v>
      </c>
      <c r="D5779">
        <v>6150</v>
      </c>
      <c r="E5779">
        <v>150.47999999999999</v>
      </c>
      <c r="F5779" s="1">
        <v>42094</v>
      </c>
      <c r="G5779" t="s">
        <v>119</v>
      </c>
      <c r="H5779" t="s">
        <v>602</v>
      </c>
      <c r="I5779" t="s">
        <v>1467</v>
      </c>
      <c r="K5779">
        <v>303630</v>
      </c>
      <c r="L5779">
        <v>204798</v>
      </c>
      <c r="Q5779" t="s">
        <v>604</v>
      </c>
      <c r="U5779">
        <v>3</v>
      </c>
      <c r="V5779">
        <v>15</v>
      </c>
      <c r="X5779">
        <v>1099720</v>
      </c>
      <c r="Y5779" t="s">
        <v>122</v>
      </c>
      <c r="Z5779">
        <v>110</v>
      </c>
      <c r="AA5779" t="s">
        <v>123</v>
      </c>
      <c r="AB5779" t="s">
        <v>124</v>
      </c>
      <c r="AC5779">
        <v>799</v>
      </c>
    </row>
    <row r="5780" spans="1:29" x14ac:dyDescent="0.25">
      <c r="A5780">
        <v>345</v>
      </c>
      <c r="B5780">
        <v>345101</v>
      </c>
      <c r="C5780" t="s">
        <v>78</v>
      </c>
      <c r="D5780">
        <v>6150</v>
      </c>
      <c r="E5780">
        <v>150.47999999999999</v>
      </c>
      <c r="F5780" s="1">
        <v>42094</v>
      </c>
      <c r="G5780" t="s">
        <v>119</v>
      </c>
      <c r="H5780" t="s">
        <v>602</v>
      </c>
      <c r="I5780" t="s">
        <v>1468</v>
      </c>
      <c r="K5780">
        <v>303630</v>
      </c>
      <c r="L5780">
        <v>204798</v>
      </c>
      <c r="Q5780" t="s">
        <v>604</v>
      </c>
      <c r="U5780">
        <v>3</v>
      </c>
      <c r="V5780">
        <v>15</v>
      </c>
      <c r="X5780">
        <v>1099720</v>
      </c>
      <c r="Y5780" t="s">
        <v>122</v>
      </c>
      <c r="Z5780">
        <v>110</v>
      </c>
      <c r="AA5780" t="s">
        <v>123</v>
      </c>
      <c r="AB5780" t="s">
        <v>124</v>
      </c>
      <c r="AC5780">
        <v>800</v>
      </c>
    </row>
    <row r="5781" spans="1:29" x14ac:dyDescent="0.25">
      <c r="A5781">
        <v>345</v>
      </c>
      <c r="B5781">
        <v>345101</v>
      </c>
      <c r="C5781" t="s">
        <v>78</v>
      </c>
      <c r="D5781">
        <v>6150</v>
      </c>
      <c r="E5781">
        <v>150.47999999999999</v>
      </c>
      <c r="F5781" s="1">
        <v>42094</v>
      </c>
      <c r="G5781" t="s">
        <v>119</v>
      </c>
      <c r="H5781" t="s">
        <v>602</v>
      </c>
      <c r="I5781" t="s">
        <v>1469</v>
      </c>
      <c r="K5781">
        <v>303630</v>
      </c>
      <c r="L5781">
        <v>204798</v>
      </c>
      <c r="Q5781" t="s">
        <v>604</v>
      </c>
      <c r="U5781">
        <v>3</v>
      </c>
      <c r="V5781">
        <v>15</v>
      </c>
      <c r="X5781">
        <v>1099720</v>
      </c>
      <c r="Y5781" t="s">
        <v>122</v>
      </c>
      <c r="Z5781">
        <v>110</v>
      </c>
      <c r="AA5781" t="s">
        <v>123</v>
      </c>
      <c r="AB5781" t="s">
        <v>124</v>
      </c>
      <c r="AC5781">
        <v>801</v>
      </c>
    </row>
    <row r="5782" spans="1:29" x14ac:dyDescent="0.25">
      <c r="A5782">
        <v>345</v>
      </c>
      <c r="B5782">
        <v>345101</v>
      </c>
      <c r="C5782" t="s">
        <v>78</v>
      </c>
      <c r="D5782">
        <v>6150</v>
      </c>
      <c r="E5782">
        <v>150.47999999999999</v>
      </c>
      <c r="F5782" s="1">
        <v>42094</v>
      </c>
      <c r="G5782" t="s">
        <v>119</v>
      </c>
      <c r="H5782" t="s">
        <v>602</v>
      </c>
      <c r="I5782" t="s">
        <v>1470</v>
      </c>
      <c r="K5782">
        <v>303630</v>
      </c>
      <c r="L5782">
        <v>204798</v>
      </c>
      <c r="Q5782" t="s">
        <v>604</v>
      </c>
      <c r="U5782">
        <v>3</v>
      </c>
      <c r="V5782">
        <v>15</v>
      </c>
      <c r="X5782">
        <v>1099720</v>
      </c>
      <c r="Y5782" t="s">
        <v>122</v>
      </c>
      <c r="Z5782">
        <v>110</v>
      </c>
      <c r="AA5782" t="s">
        <v>123</v>
      </c>
      <c r="AB5782" t="s">
        <v>124</v>
      </c>
      <c r="AC5782">
        <v>802</v>
      </c>
    </row>
    <row r="5783" spans="1:29" x14ac:dyDescent="0.25">
      <c r="A5783">
        <v>345</v>
      </c>
      <c r="B5783">
        <v>345102</v>
      </c>
      <c r="C5783" t="s">
        <v>78</v>
      </c>
      <c r="D5783">
        <v>6150</v>
      </c>
      <c r="E5783">
        <v>75.239999999999995</v>
      </c>
      <c r="F5783" s="1">
        <v>42094</v>
      </c>
      <c r="G5783" t="s">
        <v>119</v>
      </c>
      <c r="H5783" t="s">
        <v>602</v>
      </c>
      <c r="I5783" t="s">
        <v>1471</v>
      </c>
      <c r="K5783">
        <v>303634</v>
      </c>
      <c r="L5783">
        <v>204803</v>
      </c>
      <c r="Q5783" t="s">
        <v>604</v>
      </c>
      <c r="U5783">
        <v>3</v>
      </c>
      <c r="V5783">
        <v>15</v>
      </c>
      <c r="X5783">
        <v>1098821</v>
      </c>
      <c r="Y5783" t="s">
        <v>122</v>
      </c>
      <c r="Z5783">
        <v>110</v>
      </c>
      <c r="AA5783" t="s">
        <v>123</v>
      </c>
      <c r="AB5783" t="s">
        <v>124</v>
      </c>
      <c r="AC5783">
        <v>257</v>
      </c>
    </row>
    <row r="5784" spans="1:29" x14ac:dyDescent="0.25">
      <c r="A5784">
        <v>345</v>
      </c>
      <c r="B5784">
        <v>345102</v>
      </c>
      <c r="C5784" t="s">
        <v>78</v>
      </c>
      <c r="D5784">
        <v>6150</v>
      </c>
      <c r="E5784">
        <v>188.1</v>
      </c>
      <c r="F5784" s="1">
        <v>42094</v>
      </c>
      <c r="G5784" t="s">
        <v>119</v>
      </c>
      <c r="H5784" t="s">
        <v>602</v>
      </c>
      <c r="I5784" t="s">
        <v>1472</v>
      </c>
      <c r="K5784">
        <v>303634</v>
      </c>
      <c r="L5784">
        <v>204803</v>
      </c>
      <c r="Q5784" t="s">
        <v>604</v>
      </c>
      <c r="U5784">
        <v>3</v>
      </c>
      <c r="V5784">
        <v>15</v>
      </c>
      <c r="X5784">
        <v>1098821</v>
      </c>
      <c r="Y5784" t="s">
        <v>122</v>
      </c>
      <c r="Z5784">
        <v>110</v>
      </c>
      <c r="AA5784" t="s">
        <v>123</v>
      </c>
      <c r="AB5784" t="s">
        <v>124</v>
      </c>
      <c r="AC5784">
        <v>258</v>
      </c>
    </row>
    <row r="5785" spans="1:29" x14ac:dyDescent="0.25">
      <c r="A5785">
        <v>345</v>
      </c>
      <c r="B5785">
        <v>345102</v>
      </c>
      <c r="C5785" t="s">
        <v>78</v>
      </c>
      <c r="D5785">
        <v>6150</v>
      </c>
      <c r="E5785">
        <v>75.239999999999995</v>
      </c>
      <c r="F5785" s="1">
        <v>42094</v>
      </c>
      <c r="G5785" t="s">
        <v>119</v>
      </c>
      <c r="H5785" t="s">
        <v>602</v>
      </c>
      <c r="I5785" t="s">
        <v>1473</v>
      </c>
      <c r="K5785">
        <v>303634</v>
      </c>
      <c r="L5785">
        <v>204803</v>
      </c>
      <c r="Q5785" t="s">
        <v>604</v>
      </c>
      <c r="U5785">
        <v>3</v>
      </c>
      <c r="V5785">
        <v>15</v>
      </c>
      <c r="X5785">
        <v>1098821</v>
      </c>
      <c r="Y5785" t="s">
        <v>122</v>
      </c>
      <c r="Z5785">
        <v>110</v>
      </c>
      <c r="AA5785" t="s">
        <v>123</v>
      </c>
      <c r="AB5785" t="s">
        <v>124</v>
      </c>
      <c r="AC5785">
        <v>259</v>
      </c>
    </row>
    <row r="5786" spans="1:29" x14ac:dyDescent="0.25">
      <c r="A5786">
        <v>345</v>
      </c>
      <c r="B5786">
        <v>345102</v>
      </c>
      <c r="C5786" t="s">
        <v>78</v>
      </c>
      <c r="D5786">
        <v>6150</v>
      </c>
      <c r="E5786">
        <v>37.619999999999997</v>
      </c>
      <c r="F5786" s="1">
        <v>42094</v>
      </c>
      <c r="G5786" t="s">
        <v>119</v>
      </c>
      <c r="H5786" t="s">
        <v>602</v>
      </c>
      <c r="I5786" t="s">
        <v>1474</v>
      </c>
      <c r="K5786">
        <v>303634</v>
      </c>
      <c r="L5786">
        <v>204803</v>
      </c>
      <c r="Q5786" t="s">
        <v>604</v>
      </c>
      <c r="U5786">
        <v>3</v>
      </c>
      <c r="V5786">
        <v>15</v>
      </c>
      <c r="X5786">
        <v>1098822</v>
      </c>
      <c r="Y5786" t="s">
        <v>122</v>
      </c>
      <c r="Z5786">
        <v>110</v>
      </c>
      <c r="AA5786" t="s">
        <v>123</v>
      </c>
      <c r="AB5786" t="s">
        <v>124</v>
      </c>
      <c r="AC5786">
        <v>260</v>
      </c>
    </row>
    <row r="5787" spans="1:29" x14ac:dyDescent="0.25">
      <c r="A5787">
        <v>345</v>
      </c>
      <c r="B5787">
        <v>345102</v>
      </c>
      <c r="C5787" t="s">
        <v>78</v>
      </c>
      <c r="D5787">
        <v>6150</v>
      </c>
      <c r="E5787">
        <v>75.239999999999995</v>
      </c>
      <c r="F5787" s="1">
        <v>42094</v>
      </c>
      <c r="G5787" t="s">
        <v>119</v>
      </c>
      <c r="H5787" t="s">
        <v>602</v>
      </c>
      <c r="I5787" t="s">
        <v>1475</v>
      </c>
      <c r="K5787">
        <v>303634</v>
      </c>
      <c r="L5787">
        <v>204803</v>
      </c>
      <c r="Q5787" t="s">
        <v>604</v>
      </c>
      <c r="U5787">
        <v>3</v>
      </c>
      <c r="V5787">
        <v>15</v>
      </c>
      <c r="X5787">
        <v>1098822</v>
      </c>
      <c r="Y5787" t="s">
        <v>122</v>
      </c>
      <c r="Z5787">
        <v>110</v>
      </c>
      <c r="AA5787" t="s">
        <v>123</v>
      </c>
      <c r="AB5787" t="s">
        <v>124</v>
      </c>
      <c r="AC5787">
        <v>261</v>
      </c>
    </row>
    <row r="5788" spans="1:29" x14ac:dyDescent="0.25">
      <c r="A5788">
        <v>345</v>
      </c>
      <c r="B5788">
        <v>345102</v>
      </c>
      <c r="C5788" t="s">
        <v>78</v>
      </c>
      <c r="D5788">
        <v>6150</v>
      </c>
      <c r="E5788">
        <v>75.239999999999995</v>
      </c>
      <c r="F5788" s="1">
        <v>42094</v>
      </c>
      <c r="G5788" t="s">
        <v>119</v>
      </c>
      <c r="H5788" t="s">
        <v>602</v>
      </c>
      <c r="I5788" t="s">
        <v>1476</v>
      </c>
      <c r="K5788">
        <v>303634</v>
      </c>
      <c r="L5788">
        <v>204803</v>
      </c>
      <c r="Q5788" t="s">
        <v>604</v>
      </c>
      <c r="U5788">
        <v>3</v>
      </c>
      <c r="V5788">
        <v>15</v>
      </c>
      <c r="X5788">
        <v>1098822</v>
      </c>
      <c r="Y5788" t="s">
        <v>122</v>
      </c>
      <c r="Z5788">
        <v>110</v>
      </c>
      <c r="AA5788" t="s">
        <v>123</v>
      </c>
      <c r="AB5788" t="s">
        <v>124</v>
      </c>
      <c r="AC5788">
        <v>262</v>
      </c>
    </row>
    <row r="5789" spans="1:29" x14ac:dyDescent="0.25">
      <c r="A5789">
        <v>345</v>
      </c>
      <c r="B5789">
        <v>345102</v>
      </c>
      <c r="C5789" t="s">
        <v>78</v>
      </c>
      <c r="D5789">
        <v>6150</v>
      </c>
      <c r="E5789">
        <v>37.619999999999997</v>
      </c>
      <c r="F5789" s="1">
        <v>42094</v>
      </c>
      <c r="G5789" t="s">
        <v>119</v>
      </c>
      <c r="H5789" t="s">
        <v>602</v>
      </c>
      <c r="I5789" t="s">
        <v>1477</v>
      </c>
      <c r="K5789">
        <v>303634</v>
      </c>
      <c r="L5789">
        <v>204803</v>
      </c>
      <c r="Q5789" t="s">
        <v>604</v>
      </c>
      <c r="U5789">
        <v>3</v>
      </c>
      <c r="V5789">
        <v>15</v>
      </c>
      <c r="X5789">
        <v>1098822</v>
      </c>
      <c r="Y5789" t="s">
        <v>122</v>
      </c>
      <c r="Z5789">
        <v>110</v>
      </c>
      <c r="AA5789" t="s">
        <v>123</v>
      </c>
      <c r="AB5789" t="s">
        <v>124</v>
      </c>
      <c r="AC5789">
        <v>263</v>
      </c>
    </row>
    <row r="5790" spans="1:29" x14ac:dyDescent="0.25">
      <c r="A5790">
        <v>345</v>
      </c>
      <c r="B5790">
        <v>345102</v>
      </c>
      <c r="C5790" t="s">
        <v>78</v>
      </c>
      <c r="D5790">
        <v>6150</v>
      </c>
      <c r="E5790">
        <v>37.619999999999997</v>
      </c>
      <c r="F5790" s="1">
        <v>42094</v>
      </c>
      <c r="G5790" t="s">
        <v>119</v>
      </c>
      <c r="H5790" t="s">
        <v>602</v>
      </c>
      <c r="I5790" t="s">
        <v>1478</v>
      </c>
      <c r="K5790">
        <v>303634</v>
      </c>
      <c r="L5790">
        <v>204803</v>
      </c>
      <c r="Q5790" t="s">
        <v>604</v>
      </c>
      <c r="U5790">
        <v>3</v>
      </c>
      <c r="V5790">
        <v>15</v>
      </c>
      <c r="X5790">
        <v>1098822</v>
      </c>
      <c r="Y5790" t="s">
        <v>122</v>
      </c>
      <c r="Z5790">
        <v>110</v>
      </c>
      <c r="AA5790" t="s">
        <v>123</v>
      </c>
      <c r="AB5790" t="s">
        <v>124</v>
      </c>
      <c r="AC5790">
        <v>264</v>
      </c>
    </row>
    <row r="5791" spans="1:29" x14ac:dyDescent="0.25">
      <c r="A5791">
        <v>345</v>
      </c>
      <c r="B5791">
        <v>345102</v>
      </c>
      <c r="C5791" t="s">
        <v>78</v>
      </c>
      <c r="D5791">
        <v>6150</v>
      </c>
      <c r="E5791">
        <v>112.86</v>
      </c>
      <c r="F5791" s="1">
        <v>42094</v>
      </c>
      <c r="G5791" t="s">
        <v>119</v>
      </c>
      <c r="H5791" t="s">
        <v>602</v>
      </c>
      <c r="I5791" t="s">
        <v>1479</v>
      </c>
      <c r="K5791">
        <v>303634</v>
      </c>
      <c r="L5791">
        <v>204803</v>
      </c>
      <c r="Q5791" t="s">
        <v>604</v>
      </c>
      <c r="U5791">
        <v>3</v>
      </c>
      <c r="V5791">
        <v>15</v>
      </c>
      <c r="X5791">
        <v>1098824</v>
      </c>
      <c r="Y5791" t="s">
        <v>122</v>
      </c>
      <c r="Z5791">
        <v>110</v>
      </c>
      <c r="AA5791" t="s">
        <v>123</v>
      </c>
      <c r="AB5791" t="s">
        <v>124</v>
      </c>
      <c r="AC5791">
        <v>265</v>
      </c>
    </row>
    <row r="5792" spans="1:29" x14ac:dyDescent="0.25">
      <c r="A5792">
        <v>345</v>
      </c>
      <c r="B5792">
        <v>345102</v>
      </c>
      <c r="C5792" t="s">
        <v>78</v>
      </c>
      <c r="D5792">
        <v>6150</v>
      </c>
      <c r="E5792">
        <v>37.619999999999997</v>
      </c>
      <c r="F5792" s="1">
        <v>42094</v>
      </c>
      <c r="G5792" t="s">
        <v>119</v>
      </c>
      <c r="H5792" t="s">
        <v>602</v>
      </c>
      <c r="I5792" t="s">
        <v>1480</v>
      </c>
      <c r="K5792">
        <v>303634</v>
      </c>
      <c r="L5792">
        <v>204803</v>
      </c>
      <c r="Q5792" t="s">
        <v>604</v>
      </c>
      <c r="U5792">
        <v>3</v>
      </c>
      <c r="V5792">
        <v>15</v>
      </c>
      <c r="X5792">
        <v>1098824</v>
      </c>
      <c r="Y5792" t="s">
        <v>122</v>
      </c>
      <c r="Z5792">
        <v>110</v>
      </c>
      <c r="AA5792" t="s">
        <v>123</v>
      </c>
      <c r="AB5792" t="s">
        <v>124</v>
      </c>
      <c r="AC5792">
        <v>266</v>
      </c>
    </row>
    <row r="5793" spans="1:29" x14ac:dyDescent="0.25">
      <c r="A5793">
        <v>345</v>
      </c>
      <c r="B5793">
        <v>345102</v>
      </c>
      <c r="C5793" t="s">
        <v>78</v>
      </c>
      <c r="D5793">
        <v>6150</v>
      </c>
      <c r="E5793">
        <v>225.72</v>
      </c>
      <c r="F5793" s="1">
        <v>42094</v>
      </c>
      <c r="G5793" t="s">
        <v>119</v>
      </c>
      <c r="H5793" t="s">
        <v>602</v>
      </c>
      <c r="I5793" t="s">
        <v>1481</v>
      </c>
      <c r="K5793">
        <v>303634</v>
      </c>
      <c r="L5793">
        <v>204803</v>
      </c>
      <c r="Q5793" t="s">
        <v>604</v>
      </c>
      <c r="U5793">
        <v>3</v>
      </c>
      <c r="V5793">
        <v>15</v>
      </c>
      <c r="X5793">
        <v>1098824</v>
      </c>
      <c r="Y5793" t="s">
        <v>122</v>
      </c>
      <c r="Z5793">
        <v>110</v>
      </c>
      <c r="AA5793" t="s">
        <v>123</v>
      </c>
      <c r="AB5793" t="s">
        <v>124</v>
      </c>
      <c r="AC5793">
        <v>267</v>
      </c>
    </row>
    <row r="5794" spans="1:29" x14ac:dyDescent="0.25">
      <c r="A5794">
        <v>345</v>
      </c>
      <c r="B5794">
        <v>345102</v>
      </c>
      <c r="C5794" t="s">
        <v>78</v>
      </c>
      <c r="D5794">
        <v>6150</v>
      </c>
      <c r="E5794">
        <v>75.239999999999995</v>
      </c>
      <c r="F5794" s="1">
        <v>42094</v>
      </c>
      <c r="G5794" t="s">
        <v>119</v>
      </c>
      <c r="H5794" t="s">
        <v>602</v>
      </c>
      <c r="I5794" t="s">
        <v>1482</v>
      </c>
      <c r="K5794">
        <v>303634</v>
      </c>
      <c r="L5794">
        <v>204803</v>
      </c>
      <c r="Q5794" t="s">
        <v>604</v>
      </c>
      <c r="U5794">
        <v>3</v>
      </c>
      <c r="V5794">
        <v>15</v>
      </c>
      <c r="X5794">
        <v>1098824</v>
      </c>
      <c r="Y5794" t="s">
        <v>122</v>
      </c>
      <c r="Z5794">
        <v>110</v>
      </c>
      <c r="AA5794" t="s">
        <v>123</v>
      </c>
      <c r="AB5794" t="s">
        <v>124</v>
      </c>
      <c r="AC5794">
        <v>268</v>
      </c>
    </row>
    <row r="5795" spans="1:29" x14ac:dyDescent="0.25">
      <c r="A5795">
        <v>345</v>
      </c>
      <c r="B5795">
        <v>345102</v>
      </c>
      <c r="C5795" t="s">
        <v>78</v>
      </c>
      <c r="D5795">
        <v>6150</v>
      </c>
      <c r="E5795">
        <v>112.86</v>
      </c>
      <c r="F5795" s="1">
        <v>42094</v>
      </c>
      <c r="G5795" t="s">
        <v>119</v>
      </c>
      <c r="H5795" t="s">
        <v>602</v>
      </c>
      <c r="I5795" t="s">
        <v>1483</v>
      </c>
      <c r="K5795">
        <v>303634</v>
      </c>
      <c r="L5795">
        <v>204803</v>
      </c>
      <c r="Q5795" t="s">
        <v>604</v>
      </c>
      <c r="U5795">
        <v>3</v>
      </c>
      <c r="V5795">
        <v>15</v>
      </c>
      <c r="X5795">
        <v>1098824</v>
      </c>
      <c r="Y5795" t="s">
        <v>122</v>
      </c>
      <c r="Z5795">
        <v>110</v>
      </c>
      <c r="AA5795" t="s">
        <v>123</v>
      </c>
      <c r="AB5795" t="s">
        <v>124</v>
      </c>
      <c r="AC5795">
        <v>269</v>
      </c>
    </row>
    <row r="5796" spans="1:29" x14ac:dyDescent="0.25">
      <c r="A5796">
        <v>345</v>
      </c>
      <c r="B5796">
        <v>345102</v>
      </c>
      <c r="C5796" t="s">
        <v>78</v>
      </c>
      <c r="D5796">
        <v>6150</v>
      </c>
      <c r="E5796">
        <v>37.619999999999997</v>
      </c>
      <c r="F5796" s="1">
        <v>42094</v>
      </c>
      <c r="G5796" t="s">
        <v>119</v>
      </c>
      <c r="H5796" t="s">
        <v>602</v>
      </c>
      <c r="I5796" t="s">
        <v>1484</v>
      </c>
      <c r="K5796">
        <v>303634</v>
      </c>
      <c r="L5796">
        <v>204803</v>
      </c>
      <c r="Q5796" t="s">
        <v>604</v>
      </c>
      <c r="U5796">
        <v>3</v>
      </c>
      <c r="V5796">
        <v>15</v>
      </c>
      <c r="X5796">
        <v>1098824</v>
      </c>
      <c r="Y5796" t="s">
        <v>122</v>
      </c>
      <c r="Z5796">
        <v>110</v>
      </c>
      <c r="AA5796" t="s">
        <v>123</v>
      </c>
      <c r="AB5796" t="s">
        <v>124</v>
      </c>
      <c r="AC5796">
        <v>270</v>
      </c>
    </row>
    <row r="5797" spans="1:29" x14ac:dyDescent="0.25">
      <c r="A5797">
        <v>345</v>
      </c>
      <c r="B5797">
        <v>345102</v>
      </c>
      <c r="C5797" t="s">
        <v>78</v>
      </c>
      <c r="D5797">
        <v>6150</v>
      </c>
      <c r="E5797">
        <v>300.95999999999998</v>
      </c>
      <c r="F5797" s="1">
        <v>42094</v>
      </c>
      <c r="G5797" t="s">
        <v>119</v>
      </c>
      <c r="H5797" t="s">
        <v>602</v>
      </c>
      <c r="I5797" t="s">
        <v>1485</v>
      </c>
      <c r="K5797">
        <v>303634</v>
      </c>
      <c r="L5797">
        <v>204803</v>
      </c>
      <c r="Q5797" t="s">
        <v>604</v>
      </c>
      <c r="U5797">
        <v>3</v>
      </c>
      <c r="V5797">
        <v>15</v>
      </c>
      <c r="X5797">
        <v>1098824</v>
      </c>
      <c r="Y5797" t="s">
        <v>122</v>
      </c>
      <c r="Z5797">
        <v>110</v>
      </c>
      <c r="AA5797" t="s">
        <v>123</v>
      </c>
      <c r="AB5797" t="s">
        <v>124</v>
      </c>
      <c r="AC5797">
        <v>271</v>
      </c>
    </row>
    <row r="5798" spans="1:29" x14ac:dyDescent="0.25">
      <c r="A5798">
        <v>345</v>
      </c>
      <c r="B5798">
        <v>345102</v>
      </c>
      <c r="C5798" t="s">
        <v>78</v>
      </c>
      <c r="D5798">
        <v>6150</v>
      </c>
      <c r="E5798">
        <v>75.239999999999995</v>
      </c>
      <c r="F5798" s="1">
        <v>42094</v>
      </c>
      <c r="G5798" t="s">
        <v>119</v>
      </c>
      <c r="H5798" t="s">
        <v>602</v>
      </c>
      <c r="I5798" t="s">
        <v>1486</v>
      </c>
      <c r="K5798">
        <v>303634</v>
      </c>
      <c r="L5798">
        <v>204803</v>
      </c>
      <c r="Q5798" t="s">
        <v>604</v>
      </c>
      <c r="U5798">
        <v>3</v>
      </c>
      <c r="V5798">
        <v>15</v>
      </c>
      <c r="X5798">
        <v>1098824</v>
      </c>
      <c r="Y5798" t="s">
        <v>122</v>
      </c>
      <c r="Z5798">
        <v>110</v>
      </c>
      <c r="AA5798" t="s">
        <v>123</v>
      </c>
      <c r="AB5798" t="s">
        <v>124</v>
      </c>
      <c r="AC5798">
        <v>272</v>
      </c>
    </row>
    <row r="5799" spans="1:29" x14ac:dyDescent="0.25">
      <c r="A5799">
        <v>345</v>
      </c>
      <c r="B5799">
        <v>345102</v>
      </c>
      <c r="C5799" t="s">
        <v>78</v>
      </c>
      <c r="D5799">
        <v>6150</v>
      </c>
      <c r="E5799">
        <v>37.619999999999997</v>
      </c>
      <c r="F5799" s="1">
        <v>42094</v>
      </c>
      <c r="G5799" t="s">
        <v>119</v>
      </c>
      <c r="H5799" t="s">
        <v>602</v>
      </c>
      <c r="I5799" t="s">
        <v>1487</v>
      </c>
      <c r="K5799">
        <v>303634</v>
      </c>
      <c r="L5799">
        <v>204803</v>
      </c>
      <c r="Q5799" t="s">
        <v>604</v>
      </c>
      <c r="U5799">
        <v>3</v>
      </c>
      <c r="V5799">
        <v>15</v>
      </c>
      <c r="X5799">
        <v>1098824</v>
      </c>
      <c r="Y5799" t="s">
        <v>122</v>
      </c>
      <c r="Z5799">
        <v>110</v>
      </c>
      <c r="AA5799" t="s">
        <v>123</v>
      </c>
      <c r="AB5799" t="s">
        <v>124</v>
      </c>
      <c r="AC5799">
        <v>273</v>
      </c>
    </row>
    <row r="5800" spans="1:29" x14ac:dyDescent="0.25">
      <c r="A5800">
        <v>345</v>
      </c>
      <c r="B5800">
        <v>345102</v>
      </c>
      <c r="C5800" t="s">
        <v>78</v>
      </c>
      <c r="D5800">
        <v>6150</v>
      </c>
      <c r="E5800">
        <v>225.72</v>
      </c>
      <c r="F5800" s="1">
        <v>42094</v>
      </c>
      <c r="G5800" t="s">
        <v>119</v>
      </c>
      <c r="H5800" t="s">
        <v>602</v>
      </c>
      <c r="I5800" t="s">
        <v>1488</v>
      </c>
      <c r="K5800">
        <v>303634</v>
      </c>
      <c r="L5800">
        <v>204803</v>
      </c>
      <c r="Q5800" t="s">
        <v>604</v>
      </c>
      <c r="U5800">
        <v>3</v>
      </c>
      <c r="V5800">
        <v>15</v>
      </c>
      <c r="X5800">
        <v>1098825</v>
      </c>
      <c r="Y5800" t="s">
        <v>122</v>
      </c>
      <c r="Z5800">
        <v>110</v>
      </c>
      <c r="AA5800" t="s">
        <v>123</v>
      </c>
      <c r="AB5800" t="s">
        <v>124</v>
      </c>
      <c r="AC5800">
        <v>274</v>
      </c>
    </row>
    <row r="5801" spans="1:29" x14ac:dyDescent="0.25">
      <c r="A5801">
        <v>345</v>
      </c>
      <c r="B5801">
        <v>345102</v>
      </c>
      <c r="C5801" t="s">
        <v>78</v>
      </c>
      <c r="D5801">
        <v>6150</v>
      </c>
      <c r="E5801">
        <v>150.47999999999999</v>
      </c>
      <c r="F5801" s="1">
        <v>42094</v>
      </c>
      <c r="G5801" t="s">
        <v>119</v>
      </c>
      <c r="H5801" t="s">
        <v>602</v>
      </c>
      <c r="I5801" t="s">
        <v>1489</v>
      </c>
      <c r="K5801">
        <v>303634</v>
      </c>
      <c r="L5801">
        <v>204803</v>
      </c>
      <c r="Q5801" t="s">
        <v>604</v>
      </c>
      <c r="U5801">
        <v>3</v>
      </c>
      <c r="V5801">
        <v>15</v>
      </c>
      <c r="X5801">
        <v>1098825</v>
      </c>
      <c r="Y5801" t="s">
        <v>122</v>
      </c>
      <c r="Z5801">
        <v>110</v>
      </c>
      <c r="AA5801" t="s">
        <v>123</v>
      </c>
      <c r="AB5801" t="s">
        <v>124</v>
      </c>
      <c r="AC5801">
        <v>275</v>
      </c>
    </row>
    <row r="5802" spans="1:29" x14ac:dyDescent="0.25">
      <c r="A5802">
        <v>345</v>
      </c>
      <c r="B5802">
        <v>345102</v>
      </c>
      <c r="C5802" t="s">
        <v>78</v>
      </c>
      <c r="D5802">
        <v>6150</v>
      </c>
      <c r="E5802">
        <v>300.95999999999998</v>
      </c>
      <c r="F5802" s="1">
        <v>42094</v>
      </c>
      <c r="G5802" t="s">
        <v>119</v>
      </c>
      <c r="H5802" t="s">
        <v>602</v>
      </c>
      <c r="I5802" t="s">
        <v>1490</v>
      </c>
      <c r="K5802">
        <v>303634</v>
      </c>
      <c r="L5802">
        <v>204803</v>
      </c>
      <c r="Q5802" t="s">
        <v>604</v>
      </c>
      <c r="U5802">
        <v>3</v>
      </c>
      <c r="V5802">
        <v>15</v>
      </c>
      <c r="X5802">
        <v>1098825</v>
      </c>
      <c r="Y5802" t="s">
        <v>122</v>
      </c>
      <c r="Z5802">
        <v>110</v>
      </c>
      <c r="AA5802" t="s">
        <v>123</v>
      </c>
      <c r="AB5802" t="s">
        <v>124</v>
      </c>
      <c r="AC5802">
        <v>276</v>
      </c>
    </row>
    <row r="5803" spans="1:29" x14ac:dyDescent="0.25">
      <c r="A5803">
        <v>345</v>
      </c>
      <c r="B5803">
        <v>345102</v>
      </c>
      <c r="C5803" t="s">
        <v>78</v>
      </c>
      <c r="D5803">
        <v>6150</v>
      </c>
      <c r="E5803">
        <v>75.239999999999995</v>
      </c>
      <c r="F5803" s="1">
        <v>42094</v>
      </c>
      <c r="G5803" t="s">
        <v>119</v>
      </c>
      <c r="H5803" t="s">
        <v>602</v>
      </c>
      <c r="I5803" t="s">
        <v>1491</v>
      </c>
      <c r="K5803">
        <v>303634</v>
      </c>
      <c r="L5803">
        <v>204803</v>
      </c>
      <c r="Q5803" t="s">
        <v>604</v>
      </c>
      <c r="U5803">
        <v>3</v>
      </c>
      <c r="V5803">
        <v>15</v>
      </c>
      <c r="X5803">
        <v>1098825</v>
      </c>
      <c r="Y5803" t="s">
        <v>122</v>
      </c>
      <c r="Z5803">
        <v>110</v>
      </c>
      <c r="AA5803" t="s">
        <v>123</v>
      </c>
      <c r="AB5803" t="s">
        <v>124</v>
      </c>
      <c r="AC5803">
        <v>277</v>
      </c>
    </row>
    <row r="5804" spans="1:29" x14ac:dyDescent="0.25">
      <c r="A5804">
        <v>345</v>
      </c>
      <c r="B5804">
        <v>345102</v>
      </c>
      <c r="C5804" t="s">
        <v>78</v>
      </c>
      <c r="D5804">
        <v>6150</v>
      </c>
      <c r="E5804">
        <v>37.619999999999997</v>
      </c>
      <c r="F5804" s="1">
        <v>42094</v>
      </c>
      <c r="G5804" t="s">
        <v>119</v>
      </c>
      <c r="H5804" t="s">
        <v>602</v>
      </c>
      <c r="I5804" t="s">
        <v>1492</v>
      </c>
      <c r="K5804">
        <v>303634</v>
      </c>
      <c r="L5804">
        <v>204803</v>
      </c>
      <c r="Q5804" t="s">
        <v>604</v>
      </c>
      <c r="U5804">
        <v>3</v>
      </c>
      <c r="V5804">
        <v>15</v>
      </c>
      <c r="X5804">
        <v>1099394</v>
      </c>
      <c r="Y5804" t="s">
        <v>122</v>
      </c>
      <c r="Z5804">
        <v>110</v>
      </c>
      <c r="AA5804" t="s">
        <v>123</v>
      </c>
      <c r="AB5804" t="s">
        <v>124</v>
      </c>
      <c r="AC5804">
        <v>541</v>
      </c>
    </row>
    <row r="5805" spans="1:29" x14ac:dyDescent="0.25">
      <c r="A5805">
        <v>345</v>
      </c>
      <c r="B5805">
        <v>345102</v>
      </c>
      <c r="C5805" t="s">
        <v>78</v>
      </c>
      <c r="D5805">
        <v>6150</v>
      </c>
      <c r="E5805">
        <v>112.86</v>
      </c>
      <c r="F5805" s="1">
        <v>42094</v>
      </c>
      <c r="G5805" t="s">
        <v>119</v>
      </c>
      <c r="H5805" t="s">
        <v>602</v>
      </c>
      <c r="I5805" t="s">
        <v>1493</v>
      </c>
      <c r="K5805">
        <v>303634</v>
      </c>
      <c r="L5805">
        <v>204803</v>
      </c>
      <c r="Q5805" t="s">
        <v>604</v>
      </c>
      <c r="U5805">
        <v>3</v>
      </c>
      <c r="V5805">
        <v>15</v>
      </c>
      <c r="X5805">
        <v>1099394</v>
      </c>
      <c r="Y5805" t="s">
        <v>122</v>
      </c>
      <c r="Z5805">
        <v>110</v>
      </c>
      <c r="AA5805" t="s">
        <v>123</v>
      </c>
      <c r="AB5805" t="s">
        <v>124</v>
      </c>
      <c r="AC5805">
        <v>542</v>
      </c>
    </row>
    <row r="5806" spans="1:29" x14ac:dyDescent="0.25">
      <c r="A5806">
        <v>345</v>
      </c>
      <c r="B5806">
        <v>345102</v>
      </c>
      <c r="C5806" t="s">
        <v>78</v>
      </c>
      <c r="D5806">
        <v>6150</v>
      </c>
      <c r="E5806">
        <v>37.619999999999997</v>
      </c>
      <c r="F5806" s="1">
        <v>42094</v>
      </c>
      <c r="G5806" t="s">
        <v>119</v>
      </c>
      <c r="H5806" t="s">
        <v>602</v>
      </c>
      <c r="I5806" t="s">
        <v>1494</v>
      </c>
      <c r="K5806">
        <v>303634</v>
      </c>
      <c r="L5806">
        <v>204803</v>
      </c>
      <c r="Q5806" t="s">
        <v>604</v>
      </c>
      <c r="U5806">
        <v>3</v>
      </c>
      <c r="V5806">
        <v>15</v>
      </c>
      <c r="X5806">
        <v>1099394</v>
      </c>
      <c r="Y5806" t="s">
        <v>122</v>
      </c>
      <c r="Z5806">
        <v>110</v>
      </c>
      <c r="AA5806" t="s">
        <v>123</v>
      </c>
      <c r="AB5806" t="s">
        <v>124</v>
      </c>
      <c r="AC5806">
        <v>543</v>
      </c>
    </row>
    <row r="5807" spans="1:29" x14ac:dyDescent="0.25">
      <c r="A5807">
        <v>345</v>
      </c>
      <c r="B5807">
        <v>345102</v>
      </c>
      <c r="C5807" t="s">
        <v>78</v>
      </c>
      <c r="D5807">
        <v>6150</v>
      </c>
      <c r="E5807">
        <v>225.72</v>
      </c>
      <c r="F5807" s="1">
        <v>42094</v>
      </c>
      <c r="G5807" t="s">
        <v>119</v>
      </c>
      <c r="H5807" t="s">
        <v>602</v>
      </c>
      <c r="I5807" t="s">
        <v>1495</v>
      </c>
      <c r="K5807">
        <v>303634</v>
      </c>
      <c r="L5807">
        <v>204803</v>
      </c>
      <c r="Q5807" t="s">
        <v>604</v>
      </c>
      <c r="U5807">
        <v>3</v>
      </c>
      <c r="V5807">
        <v>15</v>
      </c>
      <c r="X5807">
        <v>1099394</v>
      </c>
      <c r="Y5807" t="s">
        <v>122</v>
      </c>
      <c r="Z5807">
        <v>110</v>
      </c>
      <c r="AA5807" t="s">
        <v>123</v>
      </c>
      <c r="AB5807" t="s">
        <v>124</v>
      </c>
      <c r="AC5807">
        <v>544</v>
      </c>
    </row>
    <row r="5808" spans="1:29" x14ac:dyDescent="0.25">
      <c r="A5808">
        <v>345</v>
      </c>
      <c r="B5808">
        <v>345102</v>
      </c>
      <c r="C5808" t="s">
        <v>78</v>
      </c>
      <c r="D5808">
        <v>6150</v>
      </c>
      <c r="E5808">
        <v>75.239999999999995</v>
      </c>
      <c r="F5808" s="1">
        <v>42094</v>
      </c>
      <c r="G5808" t="s">
        <v>119</v>
      </c>
      <c r="H5808" t="s">
        <v>602</v>
      </c>
      <c r="I5808" t="s">
        <v>1496</v>
      </c>
      <c r="K5808">
        <v>303634</v>
      </c>
      <c r="L5808">
        <v>204803</v>
      </c>
      <c r="Q5808" t="s">
        <v>604</v>
      </c>
      <c r="U5808">
        <v>3</v>
      </c>
      <c r="V5808">
        <v>15</v>
      </c>
      <c r="X5808">
        <v>1099394</v>
      </c>
      <c r="Y5808" t="s">
        <v>122</v>
      </c>
      <c r="Z5808">
        <v>110</v>
      </c>
      <c r="AA5808" t="s">
        <v>123</v>
      </c>
      <c r="AB5808" t="s">
        <v>124</v>
      </c>
      <c r="AC5808">
        <v>545</v>
      </c>
    </row>
    <row r="5809" spans="1:29" x14ac:dyDescent="0.25">
      <c r="A5809">
        <v>345</v>
      </c>
      <c r="B5809">
        <v>345102</v>
      </c>
      <c r="C5809" t="s">
        <v>78</v>
      </c>
      <c r="D5809">
        <v>6150</v>
      </c>
      <c r="E5809">
        <v>112.86</v>
      </c>
      <c r="F5809" s="1">
        <v>42094</v>
      </c>
      <c r="G5809" t="s">
        <v>119</v>
      </c>
      <c r="H5809" t="s">
        <v>602</v>
      </c>
      <c r="I5809" t="s">
        <v>1497</v>
      </c>
      <c r="K5809">
        <v>303634</v>
      </c>
      <c r="L5809">
        <v>204803</v>
      </c>
      <c r="Q5809" t="s">
        <v>604</v>
      </c>
      <c r="U5809">
        <v>3</v>
      </c>
      <c r="V5809">
        <v>15</v>
      </c>
      <c r="X5809">
        <v>1099394</v>
      </c>
      <c r="Y5809" t="s">
        <v>122</v>
      </c>
      <c r="Z5809">
        <v>110</v>
      </c>
      <c r="AA5809" t="s">
        <v>123</v>
      </c>
      <c r="AB5809" t="s">
        <v>124</v>
      </c>
      <c r="AC5809">
        <v>546</v>
      </c>
    </row>
    <row r="5810" spans="1:29" x14ac:dyDescent="0.25">
      <c r="A5810">
        <v>345</v>
      </c>
      <c r="B5810">
        <v>345102</v>
      </c>
      <c r="C5810" t="s">
        <v>78</v>
      </c>
      <c r="D5810">
        <v>6150</v>
      </c>
      <c r="E5810">
        <v>37.619999999999997</v>
      </c>
      <c r="F5810" s="1">
        <v>42094</v>
      </c>
      <c r="G5810" t="s">
        <v>119</v>
      </c>
      <c r="H5810" t="s">
        <v>602</v>
      </c>
      <c r="I5810" t="s">
        <v>1498</v>
      </c>
      <c r="K5810">
        <v>303634</v>
      </c>
      <c r="L5810">
        <v>204803</v>
      </c>
      <c r="Q5810" t="s">
        <v>604</v>
      </c>
      <c r="U5810">
        <v>3</v>
      </c>
      <c r="V5810">
        <v>15</v>
      </c>
      <c r="X5810">
        <v>1099394</v>
      </c>
      <c r="Y5810" t="s">
        <v>122</v>
      </c>
      <c r="Z5810">
        <v>110</v>
      </c>
      <c r="AA5810" t="s">
        <v>123</v>
      </c>
      <c r="AB5810" t="s">
        <v>124</v>
      </c>
      <c r="AC5810">
        <v>547</v>
      </c>
    </row>
    <row r="5811" spans="1:29" x14ac:dyDescent="0.25">
      <c r="A5811">
        <v>345</v>
      </c>
      <c r="B5811">
        <v>345102</v>
      </c>
      <c r="C5811" t="s">
        <v>78</v>
      </c>
      <c r="D5811">
        <v>6150</v>
      </c>
      <c r="E5811">
        <v>300.95999999999998</v>
      </c>
      <c r="F5811" s="1">
        <v>42094</v>
      </c>
      <c r="G5811" t="s">
        <v>119</v>
      </c>
      <c r="H5811" t="s">
        <v>602</v>
      </c>
      <c r="I5811" t="s">
        <v>1499</v>
      </c>
      <c r="K5811">
        <v>303634</v>
      </c>
      <c r="L5811">
        <v>204803</v>
      </c>
      <c r="Q5811" t="s">
        <v>604</v>
      </c>
      <c r="U5811">
        <v>3</v>
      </c>
      <c r="V5811">
        <v>15</v>
      </c>
      <c r="X5811">
        <v>1099394</v>
      </c>
      <c r="Y5811" t="s">
        <v>122</v>
      </c>
      <c r="Z5811">
        <v>110</v>
      </c>
      <c r="AA5811" t="s">
        <v>123</v>
      </c>
      <c r="AB5811" t="s">
        <v>124</v>
      </c>
      <c r="AC5811">
        <v>548</v>
      </c>
    </row>
    <row r="5812" spans="1:29" x14ac:dyDescent="0.25">
      <c r="A5812">
        <v>345</v>
      </c>
      <c r="B5812">
        <v>345102</v>
      </c>
      <c r="C5812" t="s">
        <v>78</v>
      </c>
      <c r="D5812">
        <v>6150</v>
      </c>
      <c r="E5812">
        <v>75.239999999999995</v>
      </c>
      <c r="F5812" s="1">
        <v>42094</v>
      </c>
      <c r="G5812" t="s">
        <v>119</v>
      </c>
      <c r="H5812" t="s">
        <v>602</v>
      </c>
      <c r="I5812" t="s">
        <v>1500</v>
      </c>
      <c r="K5812">
        <v>303634</v>
      </c>
      <c r="L5812">
        <v>204803</v>
      </c>
      <c r="Q5812" t="s">
        <v>604</v>
      </c>
      <c r="U5812">
        <v>3</v>
      </c>
      <c r="V5812">
        <v>15</v>
      </c>
      <c r="X5812">
        <v>1099394</v>
      </c>
      <c r="Y5812" t="s">
        <v>122</v>
      </c>
      <c r="Z5812">
        <v>110</v>
      </c>
      <c r="AA5812" t="s">
        <v>123</v>
      </c>
      <c r="AB5812" t="s">
        <v>124</v>
      </c>
      <c r="AC5812">
        <v>549</v>
      </c>
    </row>
    <row r="5813" spans="1:29" x14ac:dyDescent="0.25">
      <c r="A5813">
        <v>345</v>
      </c>
      <c r="B5813">
        <v>345102</v>
      </c>
      <c r="C5813" t="s">
        <v>78</v>
      </c>
      <c r="D5813">
        <v>6150</v>
      </c>
      <c r="E5813">
        <v>37.049999999999997</v>
      </c>
      <c r="F5813" s="1">
        <v>42094</v>
      </c>
      <c r="G5813" t="s">
        <v>119</v>
      </c>
      <c r="H5813" t="s">
        <v>602</v>
      </c>
      <c r="I5813" t="s">
        <v>1501</v>
      </c>
      <c r="K5813">
        <v>303634</v>
      </c>
      <c r="L5813">
        <v>204803</v>
      </c>
      <c r="Q5813" t="s">
        <v>604</v>
      </c>
      <c r="U5813">
        <v>3</v>
      </c>
      <c r="V5813">
        <v>15</v>
      </c>
      <c r="X5813">
        <v>1099689</v>
      </c>
      <c r="Y5813" t="s">
        <v>122</v>
      </c>
      <c r="Z5813">
        <v>110</v>
      </c>
      <c r="AA5813" t="s">
        <v>123</v>
      </c>
      <c r="AB5813" t="s">
        <v>124</v>
      </c>
      <c r="AC5813">
        <v>877</v>
      </c>
    </row>
    <row r="5814" spans="1:29" x14ac:dyDescent="0.25">
      <c r="A5814">
        <v>345</v>
      </c>
      <c r="B5814">
        <v>345102</v>
      </c>
      <c r="C5814" t="s">
        <v>78</v>
      </c>
      <c r="D5814">
        <v>6150</v>
      </c>
      <c r="E5814">
        <v>74.099999999999994</v>
      </c>
      <c r="F5814" s="1">
        <v>42094</v>
      </c>
      <c r="G5814" t="s">
        <v>119</v>
      </c>
      <c r="H5814" t="s">
        <v>602</v>
      </c>
      <c r="I5814" t="s">
        <v>1502</v>
      </c>
      <c r="K5814">
        <v>303634</v>
      </c>
      <c r="L5814">
        <v>204803</v>
      </c>
      <c r="Q5814" t="s">
        <v>604</v>
      </c>
      <c r="U5814">
        <v>3</v>
      </c>
      <c r="V5814">
        <v>15</v>
      </c>
      <c r="X5814">
        <v>1099689</v>
      </c>
      <c r="Y5814" t="s">
        <v>122</v>
      </c>
      <c r="Z5814">
        <v>110</v>
      </c>
      <c r="AA5814" t="s">
        <v>123</v>
      </c>
      <c r="AB5814" t="s">
        <v>124</v>
      </c>
      <c r="AC5814">
        <v>878</v>
      </c>
    </row>
    <row r="5815" spans="1:29" x14ac:dyDescent="0.25">
      <c r="A5815">
        <v>345</v>
      </c>
      <c r="B5815">
        <v>345102</v>
      </c>
      <c r="C5815" t="s">
        <v>78</v>
      </c>
      <c r="D5815">
        <v>6150</v>
      </c>
      <c r="E5815">
        <v>74.099999999999994</v>
      </c>
      <c r="F5815" s="1">
        <v>42094</v>
      </c>
      <c r="G5815" t="s">
        <v>119</v>
      </c>
      <c r="H5815" t="s">
        <v>602</v>
      </c>
      <c r="I5815" t="s">
        <v>1503</v>
      </c>
      <c r="K5815">
        <v>303634</v>
      </c>
      <c r="L5815">
        <v>204803</v>
      </c>
      <c r="Q5815" t="s">
        <v>604</v>
      </c>
      <c r="U5815">
        <v>3</v>
      </c>
      <c r="V5815">
        <v>15</v>
      </c>
      <c r="X5815">
        <v>1099689</v>
      </c>
      <c r="Y5815" t="s">
        <v>122</v>
      </c>
      <c r="Z5815">
        <v>110</v>
      </c>
      <c r="AA5815" t="s">
        <v>123</v>
      </c>
      <c r="AB5815" t="s">
        <v>124</v>
      </c>
      <c r="AC5815">
        <v>879</v>
      </c>
    </row>
    <row r="5816" spans="1:29" x14ac:dyDescent="0.25">
      <c r="A5816">
        <v>345</v>
      </c>
      <c r="B5816">
        <v>345102</v>
      </c>
      <c r="C5816" t="s">
        <v>78</v>
      </c>
      <c r="D5816">
        <v>6150</v>
      </c>
      <c r="E5816">
        <v>37.049999999999997</v>
      </c>
      <c r="F5816" s="1">
        <v>42094</v>
      </c>
      <c r="G5816" t="s">
        <v>119</v>
      </c>
      <c r="H5816" t="s">
        <v>602</v>
      </c>
      <c r="I5816" t="s">
        <v>1504</v>
      </c>
      <c r="K5816">
        <v>303634</v>
      </c>
      <c r="L5816">
        <v>204803</v>
      </c>
      <c r="Q5816" t="s">
        <v>604</v>
      </c>
      <c r="U5816">
        <v>3</v>
      </c>
      <c r="V5816">
        <v>15</v>
      </c>
      <c r="X5816">
        <v>1099689</v>
      </c>
      <c r="Y5816" t="s">
        <v>122</v>
      </c>
      <c r="Z5816">
        <v>110</v>
      </c>
      <c r="AA5816" t="s">
        <v>123</v>
      </c>
      <c r="AB5816" t="s">
        <v>124</v>
      </c>
      <c r="AC5816">
        <v>880</v>
      </c>
    </row>
    <row r="5817" spans="1:29" x14ac:dyDescent="0.25">
      <c r="A5817">
        <v>345</v>
      </c>
      <c r="B5817">
        <v>345102</v>
      </c>
      <c r="C5817" t="s">
        <v>78</v>
      </c>
      <c r="D5817">
        <v>6150</v>
      </c>
      <c r="E5817">
        <v>37.049999999999997</v>
      </c>
      <c r="F5817" s="1">
        <v>42094</v>
      </c>
      <c r="G5817" t="s">
        <v>119</v>
      </c>
      <c r="H5817" t="s">
        <v>602</v>
      </c>
      <c r="I5817" t="s">
        <v>1505</v>
      </c>
      <c r="K5817">
        <v>303634</v>
      </c>
      <c r="L5817">
        <v>204803</v>
      </c>
      <c r="Q5817" t="s">
        <v>604</v>
      </c>
      <c r="U5817">
        <v>3</v>
      </c>
      <c r="V5817">
        <v>15</v>
      </c>
      <c r="X5817">
        <v>1099689</v>
      </c>
      <c r="Y5817" t="s">
        <v>122</v>
      </c>
      <c r="Z5817">
        <v>110</v>
      </c>
      <c r="AA5817" t="s">
        <v>123</v>
      </c>
      <c r="AB5817" t="s">
        <v>124</v>
      </c>
      <c r="AC5817">
        <v>881</v>
      </c>
    </row>
    <row r="5818" spans="1:29" x14ac:dyDescent="0.25">
      <c r="A5818">
        <v>345</v>
      </c>
      <c r="B5818">
        <v>345101</v>
      </c>
      <c r="C5818" t="s">
        <v>78</v>
      </c>
      <c r="D5818">
        <v>6150</v>
      </c>
      <c r="E5818">
        <v>-146.38999999999999</v>
      </c>
      <c r="F5818" s="1">
        <v>42094</v>
      </c>
      <c r="G5818" t="s">
        <v>119</v>
      </c>
      <c r="H5818" t="s">
        <v>602</v>
      </c>
      <c r="K5818">
        <v>303631</v>
      </c>
      <c r="L5818">
        <v>204798</v>
      </c>
      <c r="Q5818" t="s">
        <v>737</v>
      </c>
      <c r="U5818">
        <v>3</v>
      </c>
      <c r="V5818">
        <v>15</v>
      </c>
      <c r="X5818">
        <v>1099720</v>
      </c>
      <c r="Y5818" t="s">
        <v>122</v>
      </c>
      <c r="Z5818">
        <v>110</v>
      </c>
      <c r="AA5818" t="s">
        <v>123</v>
      </c>
      <c r="AB5818" t="s">
        <v>124</v>
      </c>
      <c r="AC5818">
        <v>472</v>
      </c>
    </row>
    <row r="5819" spans="1:29" x14ac:dyDescent="0.25">
      <c r="A5819">
        <v>345</v>
      </c>
      <c r="B5819">
        <v>345102</v>
      </c>
      <c r="C5819" t="s">
        <v>78</v>
      </c>
      <c r="D5819">
        <v>6150</v>
      </c>
      <c r="E5819">
        <v>-1283.17</v>
      </c>
      <c r="F5819" s="1">
        <v>42094</v>
      </c>
      <c r="G5819" t="s">
        <v>119</v>
      </c>
      <c r="H5819" t="s">
        <v>602</v>
      </c>
      <c r="K5819">
        <v>303631</v>
      </c>
      <c r="L5819">
        <v>204798</v>
      </c>
      <c r="Q5819" t="s">
        <v>737</v>
      </c>
      <c r="U5819">
        <v>3</v>
      </c>
      <c r="V5819">
        <v>15</v>
      </c>
      <c r="X5819">
        <v>1099720</v>
      </c>
      <c r="Y5819" t="s">
        <v>122</v>
      </c>
      <c r="Z5819">
        <v>110</v>
      </c>
      <c r="AA5819" t="s">
        <v>123</v>
      </c>
      <c r="AB5819" t="s">
        <v>124</v>
      </c>
      <c r="AC5819">
        <v>473</v>
      </c>
    </row>
    <row r="5820" spans="1:29" x14ac:dyDescent="0.25">
      <c r="A5820">
        <v>345</v>
      </c>
      <c r="B5820">
        <v>345102</v>
      </c>
      <c r="C5820" t="s">
        <v>78</v>
      </c>
      <c r="D5820">
        <v>6150</v>
      </c>
      <c r="E5820">
        <v>-338.58</v>
      </c>
      <c r="F5820" s="1">
        <v>42094</v>
      </c>
      <c r="G5820" t="s">
        <v>119</v>
      </c>
      <c r="H5820" t="s">
        <v>602</v>
      </c>
      <c r="K5820">
        <v>303635</v>
      </c>
      <c r="L5820">
        <v>204803</v>
      </c>
      <c r="Q5820" t="s">
        <v>737</v>
      </c>
      <c r="U5820">
        <v>3</v>
      </c>
      <c r="V5820">
        <v>15</v>
      </c>
      <c r="X5820">
        <v>1098821</v>
      </c>
      <c r="Y5820" t="s">
        <v>122</v>
      </c>
      <c r="Z5820">
        <v>110</v>
      </c>
      <c r="AA5820" t="s">
        <v>123</v>
      </c>
      <c r="AB5820" t="s">
        <v>124</v>
      </c>
      <c r="AC5820">
        <v>593</v>
      </c>
    </row>
    <row r="5821" spans="1:29" x14ac:dyDescent="0.25">
      <c r="A5821">
        <v>345</v>
      </c>
      <c r="B5821">
        <v>345102</v>
      </c>
      <c r="C5821" t="s">
        <v>78</v>
      </c>
      <c r="D5821">
        <v>6150</v>
      </c>
      <c r="E5821">
        <v>-263.33999999999997</v>
      </c>
      <c r="F5821" s="1">
        <v>42094</v>
      </c>
      <c r="G5821" t="s">
        <v>119</v>
      </c>
      <c r="H5821" t="s">
        <v>602</v>
      </c>
      <c r="K5821">
        <v>303635</v>
      </c>
      <c r="L5821">
        <v>204803</v>
      </c>
      <c r="Q5821" t="s">
        <v>737</v>
      </c>
      <c r="U5821">
        <v>3</v>
      </c>
      <c r="V5821">
        <v>15</v>
      </c>
      <c r="X5821">
        <v>1098822</v>
      </c>
      <c r="Y5821" t="s">
        <v>122</v>
      </c>
      <c r="Z5821">
        <v>110</v>
      </c>
      <c r="AA5821" t="s">
        <v>123</v>
      </c>
      <c r="AB5821" t="s">
        <v>124</v>
      </c>
      <c r="AC5821">
        <v>594</v>
      </c>
    </row>
    <row r="5822" spans="1:29" x14ac:dyDescent="0.25">
      <c r="A5822">
        <v>345</v>
      </c>
      <c r="B5822">
        <v>345102</v>
      </c>
      <c r="C5822" t="s">
        <v>78</v>
      </c>
      <c r="D5822">
        <v>6150</v>
      </c>
      <c r="E5822">
        <v>-1015.74</v>
      </c>
      <c r="F5822" s="1">
        <v>42094</v>
      </c>
      <c r="G5822" t="s">
        <v>119</v>
      </c>
      <c r="H5822" t="s">
        <v>602</v>
      </c>
      <c r="K5822">
        <v>303635</v>
      </c>
      <c r="L5822">
        <v>204803</v>
      </c>
      <c r="Q5822" t="s">
        <v>737</v>
      </c>
      <c r="U5822">
        <v>3</v>
      </c>
      <c r="V5822">
        <v>15</v>
      </c>
      <c r="X5822">
        <v>1098824</v>
      </c>
      <c r="Y5822" t="s">
        <v>122</v>
      </c>
      <c r="Z5822">
        <v>110</v>
      </c>
      <c r="AA5822" t="s">
        <v>123</v>
      </c>
      <c r="AB5822" t="s">
        <v>124</v>
      </c>
      <c r="AC5822">
        <v>595</v>
      </c>
    </row>
    <row r="5823" spans="1:29" x14ac:dyDescent="0.25">
      <c r="A5823">
        <v>345</v>
      </c>
      <c r="B5823">
        <v>345102</v>
      </c>
      <c r="C5823" t="s">
        <v>78</v>
      </c>
      <c r="D5823">
        <v>6150</v>
      </c>
      <c r="E5823">
        <v>-752.4</v>
      </c>
      <c r="F5823" s="1">
        <v>42094</v>
      </c>
      <c r="G5823" t="s">
        <v>119</v>
      </c>
      <c r="H5823" t="s">
        <v>602</v>
      </c>
      <c r="K5823">
        <v>303635</v>
      </c>
      <c r="L5823">
        <v>204803</v>
      </c>
      <c r="Q5823" t="s">
        <v>737</v>
      </c>
      <c r="U5823">
        <v>3</v>
      </c>
      <c r="V5823">
        <v>15</v>
      </c>
      <c r="X5823">
        <v>1098825</v>
      </c>
      <c r="Y5823" t="s">
        <v>122</v>
      </c>
      <c r="Z5823">
        <v>110</v>
      </c>
      <c r="AA5823" t="s">
        <v>123</v>
      </c>
      <c r="AB5823" t="s">
        <v>124</v>
      </c>
      <c r="AC5823">
        <v>596</v>
      </c>
    </row>
    <row r="5824" spans="1:29" x14ac:dyDescent="0.25">
      <c r="A5824">
        <v>345</v>
      </c>
      <c r="B5824">
        <v>345102</v>
      </c>
      <c r="C5824" t="s">
        <v>78</v>
      </c>
      <c r="D5824">
        <v>6150</v>
      </c>
      <c r="E5824">
        <v>-1015.74</v>
      </c>
      <c r="F5824" s="1">
        <v>42094</v>
      </c>
      <c r="G5824" t="s">
        <v>119</v>
      </c>
      <c r="H5824" t="s">
        <v>602</v>
      </c>
      <c r="K5824">
        <v>303635</v>
      </c>
      <c r="L5824">
        <v>204803</v>
      </c>
      <c r="Q5824" t="s">
        <v>737</v>
      </c>
      <c r="U5824">
        <v>3</v>
      </c>
      <c r="V5824">
        <v>15</v>
      </c>
      <c r="X5824">
        <v>1099394</v>
      </c>
      <c r="Y5824" t="s">
        <v>122</v>
      </c>
      <c r="Z5824">
        <v>110</v>
      </c>
      <c r="AA5824" t="s">
        <v>123</v>
      </c>
      <c r="AB5824" t="s">
        <v>124</v>
      </c>
      <c r="AC5824">
        <v>1065</v>
      </c>
    </row>
    <row r="5825" spans="1:29" x14ac:dyDescent="0.25">
      <c r="A5825">
        <v>345</v>
      </c>
      <c r="B5825">
        <v>345102</v>
      </c>
      <c r="C5825" t="s">
        <v>78</v>
      </c>
      <c r="D5825">
        <v>6150</v>
      </c>
      <c r="E5825">
        <v>-259.35000000000002</v>
      </c>
      <c r="F5825" s="1">
        <v>42094</v>
      </c>
      <c r="G5825" t="s">
        <v>119</v>
      </c>
      <c r="H5825" t="s">
        <v>602</v>
      </c>
      <c r="K5825">
        <v>303635</v>
      </c>
      <c r="L5825">
        <v>204803</v>
      </c>
      <c r="Q5825" t="s">
        <v>737</v>
      </c>
      <c r="U5825">
        <v>3</v>
      </c>
      <c r="V5825">
        <v>15</v>
      </c>
      <c r="X5825">
        <v>1099689</v>
      </c>
      <c r="Y5825" t="s">
        <v>122</v>
      </c>
      <c r="Z5825">
        <v>110</v>
      </c>
      <c r="AA5825" t="s">
        <v>123</v>
      </c>
      <c r="AB5825" t="s">
        <v>124</v>
      </c>
      <c r="AC5825">
        <v>1489</v>
      </c>
    </row>
    <row r="5826" spans="1:29" x14ac:dyDescent="0.25">
      <c r="A5826">
        <v>345</v>
      </c>
      <c r="B5826">
        <v>345102</v>
      </c>
      <c r="C5826" t="s">
        <v>78</v>
      </c>
      <c r="D5826">
        <v>6150</v>
      </c>
      <c r="E5826">
        <v>1584</v>
      </c>
      <c r="F5826" s="1">
        <v>42108</v>
      </c>
      <c r="G5826" t="s">
        <v>119</v>
      </c>
      <c r="H5826" t="s">
        <v>701</v>
      </c>
      <c r="I5826" t="s">
        <v>702</v>
      </c>
      <c r="K5826">
        <v>303808</v>
      </c>
      <c r="L5826">
        <v>206264</v>
      </c>
      <c r="Q5826" t="s">
        <v>703</v>
      </c>
      <c r="U5826">
        <v>4</v>
      </c>
      <c r="V5826">
        <v>15</v>
      </c>
      <c r="X5826">
        <v>1098821</v>
      </c>
      <c r="Y5826" t="s">
        <v>122</v>
      </c>
      <c r="Z5826">
        <v>357</v>
      </c>
      <c r="AA5826" t="s">
        <v>123</v>
      </c>
      <c r="AB5826" t="s">
        <v>124</v>
      </c>
      <c r="AC5826">
        <v>1161</v>
      </c>
    </row>
    <row r="5827" spans="1:29" x14ac:dyDescent="0.25">
      <c r="A5827">
        <v>345</v>
      </c>
      <c r="B5827">
        <v>345102</v>
      </c>
      <c r="C5827" t="s">
        <v>78</v>
      </c>
      <c r="D5827">
        <v>6150</v>
      </c>
      <c r="E5827">
        <v>1407.2</v>
      </c>
      <c r="F5827" s="1">
        <v>42108</v>
      </c>
      <c r="G5827" t="s">
        <v>119</v>
      </c>
      <c r="H5827" t="s">
        <v>701</v>
      </c>
      <c r="I5827" t="s">
        <v>702</v>
      </c>
      <c r="K5827">
        <v>303808</v>
      </c>
      <c r="L5827">
        <v>206264</v>
      </c>
      <c r="Q5827" t="s">
        <v>703</v>
      </c>
      <c r="U5827">
        <v>4</v>
      </c>
      <c r="V5827">
        <v>15</v>
      </c>
      <c r="X5827">
        <v>1098822</v>
      </c>
      <c r="Y5827" t="s">
        <v>122</v>
      </c>
      <c r="Z5827">
        <v>357</v>
      </c>
      <c r="AA5827" t="s">
        <v>123</v>
      </c>
      <c r="AB5827" t="s">
        <v>124</v>
      </c>
      <c r="AC5827">
        <v>1162</v>
      </c>
    </row>
    <row r="5828" spans="1:29" x14ac:dyDescent="0.25">
      <c r="A5828">
        <v>345</v>
      </c>
      <c r="B5828">
        <v>345102</v>
      </c>
      <c r="C5828" t="s">
        <v>78</v>
      </c>
      <c r="D5828">
        <v>6150</v>
      </c>
      <c r="E5828">
        <v>2062.4</v>
      </c>
      <c r="F5828" s="1">
        <v>42108</v>
      </c>
      <c r="G5828" t="s">
        <v>119</v>
      </c>
      <c r="H5828" t="s">
        <v>701</v>
      </c>
      <c r="I5828" t="s">
        <v>702</v>
      </c>
      <c r="K5828">
        <v>303808</v>
      </c>
      <c r="L5828">
        <v>206264</v>
      </c>
      <c r="Q5828" t="s">
        <v>703</v>
      </c>
      <c r="U5828">
        <v>4</v>
      </c>
      <c r="V5828">
        <v>15</v>
      </c>
      <c r="X5828">
        <v>1098824</v>
      </c>
      <c r="Y5828" t="s">
        <v>122</v>
      </c>
      <c r="Z5828">
        <v>357</v>
      </c>
      <c r="AA5828" t="s">
        <v>123</v>
      </c>
      <c r="AB5828" t="s">
        <v>124</v>
      </c>
      <c r="AC5828">
        <v>1163</v>
      </c>
    </row>
    <row r="5829" spans="1:29" x14ac:dyDescent="0.25">
      <c r="A5829">
        <v>345</v>
      </c>
      <c r="B5829">
        <v>345102</v>
      </c>
      <c r="C5829" t="s">
        <v>78</v>
      </c>
      <c r="D5829">
        <v>6150</v>
      </c>
      <c r="E5829">
        <v>2078.3200000000002</v>
      </c>
      <c r="F5829" s="1">
        <v>42108</v>
      </c>
      <c r="G5829" t="s">
        <v>119</v>
      </c>
      <c r="H5829" t="s">
        <v>701</v>
      </c>
      <c r="I5829" t="s">
        <v>702</v>
      </c>
      <c r="K5829">
        <v>303808</v>
      </c>
      <c r="L5829">
        <v>206264</v>
      </c>
      <c r="Q5829" t="s">
        <v>703</v>
      </c>
      <c r="U5829">
        <v>4</v>
      </c>
      <c r="V5829">
        <v>15</v>
      </c>
      <c r="X5829">
        <v>1098825</v>
      </c>
      <c r="Y5829" t="s">
        <v>122</v>
      </c>
      <c r="Z5829">
        <v>357</v>
      </c>
      <c r="AA5829" t="s">
        <v>123</v>
      </c>
      <c r="AB5829" t="s">
        <v>124</v>
      </c>
      <c r="AC5829">
        <v>1164</v>
      </c>
    </row>
    <row r="5830" spans="1:29" x14ac:dyDescent="0.25">
      <c r="A5830">
        <v>345</v>
      </c>
      <c r="B5830">
        <v>345102</v>
      </c>
      <c r="C5830" t="s">
        <v>78</v>
      </c>
      <c r="D5830">
        <v>6150</v>
      </c>
      <c r="E5830">
        <v>1568.83</v>
      </c>
      <c r="F5830" s="1">
        <v>42108</v>
      </c>
      <c r="G5830" t="s">
        <v>119</v>
      </c>
      <c r="H5830" t="s">
        <v>701</v>
      </c>
      <c r="I5830" t="s">
        <v>702</v>
      </c>
      <c r="K5830">
        <v>303808</v>
      </c>
      <c r="L5830">
        <v>206264</v>
      </c>
      <c r="Q5830" t="s">
        <v>703</v>
      </c>
      <c r="U5830">
        <v>4</v>
      </c>
      <c r="V5830">
        <v>15</v>
      </c>
      <c r="X5830">
        <v>1098942</v>
      </c>
      <c r="Y5830" t="s">
        <v>122</v>
      </c>
      <c r="Z5830">
        <v>357</v>
      </c>
      <c r="AA5830" t="s">
        <v>123</v>
      </c>
      <c r="AB5830" t="s">
        <v>124</v>
      </c>
      <c r="AC5830">
        <v>1241</v>
      </c>
    </row>
    <row r="5831" spans="1:29" x14ac:dyDescent="0.25">
      <c r="A5831">
        <v>345</v>
      </c>
      <c r="B5831">
        <v>345102</v>
      </c>
      <c r="C5831" t="s">
        <v>78</v>
      </c>
      <c r="D5831">
        <v>6150</v>
      </c>
      <c r="E5831">
        <v>1266.4000000000001</v>
      </c>
      <c r="F5831" s="1">
        <v>42108</v>
      </c>
      <c r="G5831" t="s">
        <v>119</v>
      </c>
      <c r="H5831" t="s">
        <v>701</v>
      </c>
      <c r="I5831" t="s">
        <v>702</v>
      </c>
      <c r="K5831">
        <v>303808</v>
      </c>
      <c r="L5831">
        <v>206264</v>
      </c>
      <c r="Q5831" t="s">
        <v>703</v>
      </c>
      <c r="U5831">
        <v>4</v>
      </c>
      <c r="V5831">
        <v>15</v>
      </c>
      <c r="X5831">
        <v>1099394</v>
      </c>
      <c r="Y5831" t="s">
        <v>122</v>
      </c>
      <c r="Z5831">
        <v>357</v>
      </c>
      <c r="AA5831" t="s">
        <v>123</v>
      </c>
      <c r="AB5831" t="s">
        <v>124</v>
      </c>
      <c r="AC5831">
        <v>1749</v>
      </c>
    </row>
    <row r="5832" spans="1:29" x14ac:dyDescent="0.25">
      <c r="A5832">
        <v>345</v>
      </c>
      <c r="B5832">
        <v>345102</v>
      </c>
      <c r="C5832" t="s">
        <v>78</v>
      </c>
      <c r="D5832">
        <v>6150</v>
      </c>
      <c r="E5832">
        <v>1216.8</v>
      </c>
      <c r="F5832" s="1">
        <v>42108</v>
      </c>
      <c r="G5832" t="s">
        <v>119</v>
      </c>
      <c r="H5832" t="s">
        <v>701</v>
      </c>
      <c r="I5832" t="s">
        <v>702</v>
      </c>
      <c r="K5832">
        <v>303808</v>
      </c>
      <c r="L5832">
        <v>206264</v>
      </c>
      <c r="Q5832" t="s">
        <v>703</v>
      </c>
      <c r="U5832">
        <v>4</v>
      </c>
      <c r="V5832">
        <v>15</v>
      </c>
      <c r="X5832">
        <v>1099689</v>
      </c>
      <c r="Y5832" t="s">
        <v>122</v>
      </c>
      <c r="Z5832">
        <v>357</v>
      </c>
      <c r="AA5832" t="s">
        <v>123</v>
      </c>
      <c r="AB5832" t="s">
        <v>124</v>
      </c>
      <c r="AC5832">
        <v>2387</v>
      </c>
    </row>
    <row r="5833" spans="1:29" x14ac:dyDescent="0.25">
      <c r="A5833">
        <v>345</v>
      </c>
      <c r="B5833">
        <v>345101</v>
      </c>
      <c r="C5833" t="s">
        <v>78</v>
      </c>
      <c r="D5833">
        <v>6150</v>
      </c>
      <c r="E5833">
        <v>1475.78</v>
      </c>
      <c r="F5833" s="1">
        <v>42108</v>
      </c>
      <c r="G5833" t="s">
        <v>119</v>
      </c>
      <c r="H5833" t="s">
        <v>701</v>
      </c>
      <c r="I5833" t="s">
        <v>702</v>
      </c>
      <c r="K5833">
        <v>303808</v>
      </c>
      <c r="L5833">
        <v>206264</v>
      </c>
      <c r="Q5833" t="s">
        <v>703</v>
      </c>
      <c r="U5833">
        <v>4</v>
      </c>
      <c r="V5833">
        <v>15</v>
      </c>
      <c r="X5833">
        <v>1099936</v>
      </c>
      <c r="Y5833" t="s">
        <v>122</v>
      </c>
      <c r="Z5833">
        <v>357</v>
      </c>
      <c r="AA5833" t="s">
        <v>123</v>
      </c>
      <c r="AB5833" t="s">
        <v>124</v>
      </c>
      <c r="AC5833">
        <v>2636</v>
      </c>
    </row>
    <row r="5834" spans="1:29" x14ac:dyDescent="0.25">
      <c r="A5834">
        <v>345</v>
      </c>
      <c r="B5834">
        <v>345102</v>
      </c>
      <c r="C5834" t="s">
        <v>78</v>
      </c>
      <c r="D5834">
        <v>6150</v>
      </c>
      <c r="E5834">
        <v>75.239999999999995</v>
      </c>
      <c r="F5834" s="1">
        <v>42108</v>
      </c>
      <c r="G5834" t="s">
        <v>119</v>
      </c>
      <c r="H5834" t="s">
        <v>602</v>
      </c>
      <c r="I5834" t="s">
        <v>1506</v>
      </c>
      <c r="K5834">
        <v>303786</v>
      </c>
      <c r="L5834">
        <v>205964</v>
      </c>
      <c r="Q5834" t="s">
        <v>604</v>
      </c>
      <c r="U5834">
        <v>4</v>
      </c>
      <c r="V5834">
        <v>15</v>
      </c>
      <c r="X5834">
        <v>1098821</v>
      </c>
      <c r="Y5834" t="s">
        <v>122</v>
      </c>
      <c r="Z5834">
        <v>114</v>
      </c>
      <c r="AA5834" t="s">
        <v>123</v>
      </c>
      <c r="AB5834" t="s">
        <v>124</v>
      </c>
      <c r="AC5834">
        <v>272</v>
      </c>
    </row>
    <row r="5835" spans="1:29" x14ac:dyDescent="0.25">
      <c r="A5835">
        <v>345</v>
      </c>
      <c r="B5835">
        <v>345102</v>
      </c>
      <c r="C5835" t="s">
        <v>78</v>
      </c>
      <c r="D5835">
        <v>6150</v>
      </c>
      <c r="E5835">
        <v>150.47999999999999</v>
      </c>
      <c r="F5835" s="1">
        <v>42108</v>
      </c>
      <c r="G5835" t="s">
        <v>119</v>
      </c>
      <c r="H5835" t="s">
        <v>602</v>
      </c>
      <c r="I5835" t="s">
        <v>1507</v>
      </c>
      <c r="K5835">
        <v>303786</v>
      </c>
      <c r="L5835">
        <v>205964</v>
      </c>
      <c r="Q5835" t="s">
        <v>604</v>
      </c>
      <c r="U5835">
        <v>4</v>
      </c>
      <c r="V5835">
        <v>15</v>
      </c>
      <c r="X5835">
        <v>1098821</v>
      </c>
      <c r="Y5835" t="s">
        <v>122</v>
      </c>
      <c r="Z5835">
        <v>114</v>
      </c>
      <c r="AA5835" t="s">
        <v>123</v>
      </c>
      <c r="AB5835" t="s">
        <v>124</v>
      </c>
      <c r="AC5835">
        <v>273</v>
      </c>
    </row>
    <row r="5836" spans="1:29" x14ac:dyDescent="0.25">
      <c r="A5836">
        <v>345</v>
      </c>
      <c r="B5836">
        <v>345102</v>
      </c>
      <c r="C5836" t="s">
        <v>78</v>
      </c>
      <c r="D5836">
        <v>6150</v>
      </c>
      <c r="E5836">
        <v>75.239999999999995</v>
      </c>
      <c r="F5836" s="1">
        <v>42108</v>
      </c>
      <c r="G5836" t="s">
        <v>119</v>
      </c>
      <c r="H5836" t="s">
        <v>602</v>
      </c>
      <c r="I5836" t="s">
        <v>1508</v>
      </c>
      <c r="K5836">
        <v>303786</v>
      </c>
      <c r="L5836">
        <v>205964</v>
      </c>
      <c r="Q5836" t="s">
        <v>604</v>
      </c>
      <c r="U5836">
        <v>4</v>
      </c>
      <c r="V5836">
        <v>15</v>
      </c>
      <c r="X5836">
        <v>1098822</v>
      </c>
      <c r="Y5836" t="s">
        <v>122</v>
      </c>
      <c r="Z5836">
        <v>114</v>
      </c>
      <c r="AA5836" t="s">
        <v>123</v>
      </c>
      <c r="AB5836" t="s">
        <v>124</v>
      </c>
      <c r="AC5836">
        <v>274</v>
      </c>
    </row>
    <row r="5837" spans="1:29" x14ac:dyDescent="0.25">
      <c r="A5837">
        <v>345</v>
      </c>
      <c r="B5837">
        <v>345102</v>
      </c>
      <c r="C5837" t="s">
        <v>78</v>
      </c>
      <c r="D5837">
        <v>6150</v>
      </c>
      <c r="E5837">
        <v>112.86</v>
      </c>
      <c r="F5837" s="1">
        <v>42108</v>
      </c>
      <c r="G5837" t="s">
        <v>119</v>
      </c>
      <c r="H5837" t="s">
        <v>602</v>
      </c>
      <c r="I5837" t="s">
        <v>1509</v>
      </c>
      <c r="K5837">
        <v>303786</v>
      </c>
      <c r="L5837">
        <v>205964</v>
      </c>
      <c r="Q5837" t="s">
        <v>604</v>
      </c>
      <c r="U5837">
        <v>4</v>
      </c>
      <c r="V5837">
        <v>15</v>
      </c>
      <c r="X5837">
        <v>1098824</v>
      </c>
      <c r="Y5837" t="s">
        <v>122</v>
      </c>
      <c r="Z5837">
        <v>114</v>
      </c>
      <c r="AA5837" t="s">
        <v>123</v>
      </c>
      <c r="AB5837" t="s">
        <v>124</v>
      </c>
      <c r="AC5837">
        <v>275</v>
      </c>
    </row>
    <row r="5838" spans="1:29" x14ac:dyDescent="0.25">
      <c r="A5838">
        <v>345</v>
      </c>
      <c r="B5838">
        <v>345102</v>
      </c>
      <c r="C5838" t="s">
        <v>78</v>
      </c>
      <c r="D5838">
        <v>6150</v>
      </c>
      <c r="E5838">
        <v>75.239999999999995</v>
      </c>
      <c r="F5838" s="1">
        <v>42108</v>
      </c>
      <c r="G5838" t="s">
        <v>119</v>
      </c>
      <c r="H5838" t="s">
        <v>602</v>
      </c>
      <c r="I5838" t="s">
        <v>1510</v>
      </c>
      <c r="K5838">
        <v>303786</v>
      </c>
      <c r="L5838">
        <v>205964</v>
      </c>
      <c r="Q5838" t="s">
        <v>604</v>
      </c>
      <c r="U5838">
        <v>4</v>
      </c>
      <c r="V5838">
        <v>15</v>
      </c>
      <c r="X5838">
        <v>1098824</v>
      </c>
      <c r="Y5838" t="s">
        <v>122</v>
      </c>
      <c r="Z5838">
        <v>114</v>
      </c>
      <c r="AA5838" t="s">
        <v>123</v>
      </c>
      <c r="AB5838" t="s">
        <v>124</v>
      </c>
      <c r="AC5838">
        <v>276</v>
      </c>
    </row>
    <row r="5839" spans="1:29" x14ac:dyDescent="0.25">
      <c r="A5839">
        <v>345</v>
      </c>
      <c r="B5839">
        <v>345102</v>
      </c>
      <c r="C5839" t="s">
        <v>78</v>
      </c>
      <c r="D5839">
        <v>6150</v>
      </c>
      <c r="E5839">
        <v>225.72</v>
      </c>
      <c r="F5839" s="1">
        <v>42108</v>
      </c>
      <c r="G5839" t="s">
        <v>119</v>
      </c>
      <c r="H5839" t="s">
        <v>602</v>
      </c>
      <c r="I5839" t="s">
        <v>1511</v>
      </c>
      <c r="K5839">
        <v>303786</v>
      </c>
      <c r="L5839">
        <v>205964</v>
      </c>
      <c r="Q5839" t="s">
        <v>604</v>
      </c>
      <c r="U5839">
        <v>4</v>
      </c>
      <c r="V5839">
        <v>15</v>
      </c>
      <c r="X5839">
        <v>1098824</v>
      </c>
      <c r="Y5839" t="s">
        <v>122</v>
      </c>
      <c r="Z5839">
        <v>114</v>
      </c>
      <c r="AA5839" t="s">
        <v>123</v>
      </c>
      <c r="AB5839" t="s">
        <v>124</v>
      </c>
      <c r="AC5839">
        <v>277</v>
      </c>
    </row>
    <row r="5840" spans="1:29" x14ac:dyDescent="0.25">
      <c r="A5840">
        <v>345</v>
      </c>
      <c r="B5840">
        <v>345102</v>
      </c>
      <c r="C5840" t="s">
        <v>78</v>
      </c>
      <c r="D5840">
        <v>6150</v>
      </c>
      <c r="E5840">
        <v>112.86</v>
      </c>
      <c r="F5840" s="1">
        <v>42108</v>
      </c>
      <c r="G5840" t="s">
        <v>119</v>
      </c>
      <c r="H5840" t="s">
        <v>602</v>
      </c>
      <c r="I5840" t="s">
        <v>1512</v>
      </c>
      <c r="K5840">
        <v>303786</v>
      </c>
      <c r="L5840">
        <v>205964</v>
      </c>
      <c r="Q5840" t="s">
        <v>604</v>
      </c>
      <c r="U5840">
        <v>4</v>
      </c>
      <c r="V5840">
        <v>15</v>
      </c>
      <c r="X5840">
        <v>1098824</v>
      </c>
      <c r="Y5840" t="s">
        <v>122</v>
      </c>
      <c r="Z5840">
        <v>114</v>
      </c>
      <c r="AA5840" t="s">
        <v>123</v>
      </c>
      <c r="AB5840" t="s">
        <v>124</v>
      </c>
      <c r="AC5840">
        <v>278</v>
      </c>
    </row>
    <row r="5841" spans="1:29" x14ac:dyDescent="0.25">
      <c r="A5841">
        <v>345</v>
      </c>
      <c r="B5841">
        <v>345102</v>
      </c>
      <c r="C5841" t="s">
        <v>78</v>
      </c>
      <c r="D5841">
        <v>6150</v>
      </c>
      <c r="E5841">
        <v>37.619999999999997</v>
      </c>
      <c r="F5841" s="1">
        <v>42108</v>
      </c>
      <c r="G5841" t="s">
        <v>119</v>
      </c>
      <c r="H5841" t="s">
        <v>602</v>
      </c>
      <c r="I5841" t="s">
        <v>1513</v>
      </c>
      <c r="K5841">
        <v>303786</v>
      </c>
      <c r="L5841">
        <v>205964</v>
      </c>
      <c r="Q5841" t="s">
        <v>604</v>
      </c>
      <c r="U5841">
        <v>4</v>
      </c>
      <c r="V5841">
        <v>15</v>
      </c>
      <c r="X5841">
        <v>1098824</v>
      </c>
      <c r="Y5841" t="s">
        <v>122</v>
      </c>
      <c r="Z5841">
        <v>114</v>
      </c>
      <c r="AA5841" t="s">
        <v>123</v>
      </c>
      <c r="AB5841" t="s">
        <v>124</v>
      </c>
      <c r="AC5841">
        <v>279</v>
      </c>
    </row>
    <row r="5842" spans="1:29" x14ac:dyDescent="0.25">
      <c r="A5842">
        <v>345</v>
      </c>
      <c r="B5842">
        <v>345102</v>
      </c>
      <c r="C5842" t="s">
        <v>78</v>
      </c>
      <c r="D5842">
        <v>6150</v>
      </c>
      <c r="E5842">
        <v>75.239999999999995</v>
      </c>
      <c r="F5842" s="1">
        <v>42108</v>
      </c>
      <c r="G5842" t="s">
        <v>119</v>
      </c>
      <c r="H5842" t="s">
        <v>602</v>
      </c>
      <c r="I5842" t="s">
        <v>1514</v>
      </c>
      <c r="K5842">
        <v>303786</v>
      </c>
      <c r="L5842">
        <v>205964</v>
      </c>
      <c r="Q5842" t="s">
        <v>604</v>
      </c>
      <c r="U5842">
        <v>4</v>
      </c>
      <c r="V5842">
        <v>15</v>
      </c>
      <c r="X5842">
        <v>1098824</v>
      </c>
      <c r="Y5842" t="s">
        <v>122</v>
      </c>
      <c r="Z5842">
        <v>114</v>
      </c>
      <c r="AA5842" t="s">
        <v>123</v>
      </c>
      <c r="AB5842" t="s">
        <v>124</v>
      </c>
      <c r="AC5842">
        <v>280</v>
      </c>
    </row>
    <row r="5843" spans="1:29" x14ac:dyDescent="0.25">
      <c r="A5843">
        <v>345</v>
      </c>
      <c r="B5843">
        <v>345102</v>
      </c>
      <c r="C5843" t="s">
        <v>78</v>
      </c>
      <c r="D5843">
        <v>6150</v>
      </c>
      <c r="E5843">
        <v>75.239999999999995</v>
      </c>
      <c r="F5843" s="1">
        <v>42108</v>
      </c>
      <c r="G5843" t="s">
        <v>119</v>
      </c>
      <c r="H5843" t="s">
        <v>602</v>
      </c>
      <c r="I5843" t="s">
        <v>1515</v>
      </c>
      <c r="K5843">
        <v>303786</v>
      </c>
      <c r="L5843">
        <v>205964</v>
      </c>
      <c r="Q5843" t="s">
        <v>604</v>
      </c>
      <c r="U5843">
        <v>4</v>
      </c>
      <c r="V5843">
        <v>15</v>
      </c>
      <c r="X5843">
        <v>1098825</v>
      </c>
      <c r="Y5843" t="s">
        <v>122</v>
      </c>
      <c r="Z5843">
        <v>114</v>
      </c>
      <c r="AA5843" t="s">
        <v>123</v>
      </c>
      <c r="AB5843" t="s">
        <v>124</v>
      </c>
      <c r="AC5843">
        <v>281</v>
      </c>
    </row>
    <row r="5844" spans="1:29" x14ac:dyDescent="0.25">
      <c r="A5844">
        <v>345</v>
      </c>
      <c r="B5844">
        <v>345102</v>
      </c>
      <c r="C5844" t="s">
        <v>78</v>
      </c>
      <c r="D5844">
        <v>6150</v>
      </c>
      <c r="E5844">
        <v>75.239999999999995</v>
      </c>
      <c r="F5844" s="1">
        <v>42108</v>
      </c>
      <c r="G5844" t="s">
        <v>119</v>
      </c>
      <c r="H5844" t="s">
        <v>602</v>
      </c>
      <c r="I5844" t="s">
        <v>1516</v>
      </c>
      <c r="K5844">
        <v>303786</v>
      </c>
      <c r="L5844">
        <v>205964</v>
      </c>
      <c r="Q5844" t="s">
        <v>604</v>
      </c>
      <c r="U5844">
        <v>4</v>
      </c>
      <c r="V5844">
        <v>15</v>
      </c>
      <c r="X5844">
        <v>1098825</v>
      </c>
      <c r="Y5844" t="s">
        <v>122</v>
      </c>
      <c r="Z5844">
        <v>114</v>
      </c>
      <c r="AA5844" t="s">
        <v>123</v>
      </c>
      <c r="AB5844" t="s">
        <v>124</v>
      </c>
      <c r="AC5844">
        <v>282</v>
      </c>
    </row>
    <row r="5845" spans="1:29" x14ac:dyDescent="0.25">
      <c r="A5845">
        <v>345</v>
      </c>
      <c r="B5845">
        <v>345102</v>
      </c>
      <c r="C5845" t="s">
        <v>78</v>
      </c>
      <c r="D5845">
        <v>6150</v>
      </c>
      <c r="E5845">
        <v>75.239999999999995</v>
      </c>
      <c r="F5845" s="1">
        <v>42108</v>
      </c>
      <c r="G5845" t="s">
        <v>119</v>
      </c>
      <c r="H5845" t="s">
        <v>602</v>
      </c>
      <c r="I5845" t="s">
        <v>1517</v>
      </c>
      <c r="K5845">
        <v>303786</v>
      </c>
      <c r="L5845">
        <v>205964</v>
      </c>
      <c r="Q5845" t="s">
        <v>604</v>
      </c>
      <c r="U5845">
        <v>4</v>
      </c>
      <c r="V5845">
        <v>15</v>
      </c>
      <c r="X5845">
        <v>1098825</v>
      </c>
      <c r="Y5845" t="s">
        <v>122</v>
      </c>
      <c r="Z5845">
        <v>114</v>
      </c>
      <c r="AA5845" t="s">
        <v>123</v>
      </c>
      <c r="AB5845" t="s">
        <v>124</v>
      </c>
      <c r="AC5845">
        <v>283</v>
      </c>
    </row>
    <row r="5846" spans="1:29" x14ac:dyDescent="0.25">
      <c r="A5846">
        <v>345</v>
      </c>
      <c r="B5846">
        <v>345102</v>
      </c>
      <c r="C5846" t="s">
        <v>78</v>
      </c>
      <c r="D5846">
        <v>6150</v>
      </c>
      <c r="E5846">
        <v>37.619999999999997</v>
      </c>
      <c r="F5846" s="1">
        <v>42108</v>
      </c>
      <c r="G5846" t="s">
        <v>119</v>
      </c>
      <c r="H5846" t="s">
        <v>602</v>
      </c>
      <c r="I5846" t="s">
        <v>1518</v>
      </c>
      <c r="K5846">
        <v>303786</v>
      </c>
      <c r="L5846">
        <v>205964</v>
      </c>
      <c r="Q5846" t="s">
        <v>604</v>
      </c>
      <c r="U5846">
        <v>4</v>
      </c>
      <c r="V5846">
        <v>15</v>
      </c>
      <c r="X5846">
        <v>1098825</v>
      </c>
      <c r="Y5846" t="s">
        <v>122</v>
      </c>
      <c r="Z5846">
        <v>114</v>
      </c>
      <c r="AA5846" t="s">
        <v>123</v>
      </c>
      <c r="AB5846" t="s">
        <v>124</v>
      </c>
      <c r="AC5846">
        <v>284</v>
      </c>
    </row>
    <row r="5847" spans="1:29" x14ac:dyDescent="0.25">
      <c r="A5847">
        <v>345</v>
      </c>
      <c r="B5847">
        <v>345102</v>
      </c>
      <c r="C5847" t="s">
        <v>78</v>
      </c>
      <c r="D5847">
        <v>6150</v>
      </c>
      <c r="E5847">
        <v>37.619999999999997</v>
      </c>
      <c r="F5847" s="1">
        <v>42108</v>
      </c>
      <c r="G5847" t="s">
        <v>119</v>
      </c>
      <c r="H5847" t="s">
        <v>602</v>
      </c>
      <c r="I5847" t="s">
        <v>1519</v>
      </c>
      <c r="K5847">
        <v>303786</v>
      </c>
      <c r="L5847">
        <v>205964</v>
      </c>
      <c r="Q5847" t="s">
        <v>604</v>
      </c>
      <c r="U5847">
        <v>4</v>
      </c>
      <c r="V5847">
        <v>15</v>
      </c>
      <c r="X5847">
        <v>1098825</v>
      </c>
      <c r="Y5847" t="s">
        <v>122</v>
      </c>
      <c r="Z5847">
        <v>114</v>
      </c>
      <c r="AA5847" t="s">
        <v>123</v>
      </c>
      <c r="AB5847" t="s">
        <v>124</v>
      </c>
      <c r="AC5847">
        <v>285</v>
      </c>
    </row>
    <row r="5848" spans="1:29" x14ac:dyDescent="0.25">
      <c r="A5848">
        <v>345</v>
      </c>
      <c r="B5848">
        <v>345102</v>
      </c>
      <c r="C5848" t="s">
        <v>78</v>
      </c>
      <c r="D5848">
        <v>6150</v>
      </c>
      <c r="E5848">
        <v>225.72</v>
      </c>
      <c r="F5848" s="1">
        <v>42108</v>
      </c>
      <c r="G5848" t="s">
        <v>119</v>
      </c>
      <c r="H5848" t="s">
        <v>602</v>
      </c>
      <c r="I5848" t="s">
        <v>1520</v>
      </c>
      <c r="K5848">
        <v>303786</v>
      </c>
      <c r="L5848">
        <v>205964</v>
      </c>
      <c r="Q5848" t="s">
        <v>604</v>
      </c>
      <c r="U5848">
        <v>4</v>
      </c>
      <c r="V5848">
        <v>15</v>
      </c>
      <c r="X5848">
        <v>1098825</v>
      </c>
      <c r="Y5848" t="s">
        <v>122</v>
      </c>
      <c r="Z5848">
        <v>114</v>
      </c>
      <c r="AA5848" t="s">
        <v>123</v>
      </c>
      <c r="AB5848" t="s">
        <v>124</v>
      </c>
      <c r="AC5848">
        <v>286</v>
      </c>
    </row>
    <row r="5849" spans="1:29" x14ac:dyDescent="0.25">
      <c r="A5849">
        <v>345</v>
      </c>
      <c r="B5849">
        <v>345102</v>
      </c>
      <c r="C5849" t="s">
        <v>78</v>
      </c>
      <c r="D5849">
        <v>6150</v>
      </c>
      <c r="E5849">
        <v>75.239999999999995</v>
      </c>
      <c r="F5849" s="1">
        <v>42108</v>
      </c>
      <c r="G5849" t="s">
        <v>119</v>
      </c>
      <c r="H5849" t="s">
        <v>602</v>
      </c>
      <c r="I5849" t="s">
        <v>1521</v>
      </c>
      <c r="K5849">
        <v>303786</v>
      </c>
      <c r="L5849">
        <v>205964</v>
      </c>
      <c r="Q5849" t="s">
        <v>604</v>
      </c>
      <c r="U5849">
        <v>4</v>
      </c>
      <c r="V5849">
        <v>15</v>
      </c>
      <c r="X5849">
        <v>1099394</v>
      </c>
      <c r="Y5849" t="s">
        <v>122</v>
      </c>
      <c r="Z5849">
        <v>114</v>
      </c>
      <c r="AA5849" t="s">
        <v>123</v>
      </c>
      <c r="AB5849" t="s">
        <v>124</v>
      </c>
      <c r="AC5849">
        <v>515</v>
      </c>
    </row>
    <row r="5850" spans="1:29" x14ac:dyDescent="0.25">
      <c r="A5850">
        <v>345</v>
      </c>
      <c r="B5850">
        <v>345102</v>
      </c>
      <c r="C5850" t="s">
        <v>78</v>
      </c>
      <c r="D5850">
        <v>6150</v>
      </c>
      <c r="E5850">
        <v>225.72</v>
      </c>
      <c r="F5850" s="1">
        <v>42108</v>
      </c>
      <c r="G5850" t="s">
        <v>119</v>
      </c>
      <c r="H5850" t="s">
        <v>602</v>
      </c>
      <c r="I5850" t="s">
        <v>1522</v>
      </c>
      <c r="K5850">
        <v>303786</v>
      </c>
      <c r="L5850">
        <v>205964</v>
      </c>
      <c r="Q5850" t="s">
        <v>604</v>
      </c>
      <c r="U5850">
        <v>4</v>
      </c>
      <c r="V5850">
        <v>15</v>
      </c>
      <c r="X5850">
        <v>1099394</v>
      </c>
      <c r="Y5850" t="s">
        <v>122</v>
      </c>
      <c r="Z5850">
        <v>114</v>
      </c>
      <c r="AA5850" t="s">
        <v>123</v>
      </c>
      <c r="AB5850" t="s">
        <v>124</v>
      </c>
      <c r="AC5850">
        <v>516</v>
      </c>
    </row>
    <row r="5851" spans="1:29" x14ac:dyDescent="0.25">
      <c r="A5851">
        <v>345</v>
      </c>
      <c r="B5851">
        <v>345102</v>
      </c>
      <c r="C5851" t="s">
        <v>78</v>
      </c>
      <c r="D5851">
        <v>6150</v>
      </c>
      <c r="E5851">
        <v>37.619999999999997</v>
      </c>
      <c r="F5851" s="1">
        <v>42108</v>
      </c>
      <c r="G5851" t="s">
        <v>119</v>
      </c>
      <c r="H5851" t="s">
        <v>602</v>
      </c>
      <c r="I5851" t="s">
        <v>1523</v>
      </c>
      <c r="K5851">
        <v>303786</v>
      </c>
      <c r="L5851">
        <v>205964</v>
      </c>
      <c r="Q5851" t="s">
        <v>604</v>
      </c>
      <c r="U5851">
        <v>4</v>
      </c>
      <c r="V5851">
        <v>15</v>
      </c>
      <c r="X5851">
        <v>1099394</v>
      </c>
      <c r="Y5851" t="s">
        <v>122</v>
      </c>
      <c r="Z5851">
        <v>114</v>
      </c>
      <c r="AA5851" t="s">
        <v>123</v>
      </c>
      <c r="AB5851" t="s">
        <v>124</v>
      </c>
      <c r="AC5851">
        <v>517</v>
      </c>
    </row>
    <row r="5852" spans="1:29" x14ac:dyDescent="0.25">
      <c r="A5852">
        <v>345</v>
      </c>
      <c r="B5852">
        <v>345102</v>
      </c>
      <c r="C5852" t="s">
        <v>78</v>
      </c>
      <c r="D5852">
        <v>6150</v>
      </c>
      <c r="E5852">
        <v>75.239999999999995</v>
      </c>
      <c r="F5852" s="1">
        <v>42108</v>
      </c>
      <c r="G5852" t="s">
        <v>119</v>
      </c>
      <c r="H5852" t="s">
        <v>602</v>
      </c>
      <c r="I5852" t="s">
        <v>1524</v>
      </c>
      <c r="K5852">
        <v>303786</v>
      </c>
      <c r="L5852">
        <v>205964</v>
      </c>
      <c r="Q5852" t="s">
        <v>604</v>
      </c>
      <c r="U5852">
        <v>4</v>
      </c>
      <c r="V5852">
        <v>15</v>
      </c>
      <c r="X5852">
        <v>1099394</v>
      </c>
      <c r="Y5852" t="s">
        <v>122</v>
      </c>
      <c r="Z5852">
        <v>114</v>
      </c>
      <c r="AA5852" t="s">
        <v>123</v>
      </c>
      <c r="AB5852" t="s">
        <v>124</v>
      </c>
      <c r="AC5852">
        <v>518</v>
      </c>
    </row>
    <row r="5853" spans="1:29" x14ac:dyDescent="0.25">
      <c r="A5853">
        <v>345</v>
      </c>
      <c r="B5853">
        <v>345102</v>
      </c>
      <c r="C5853" t="s">
        <v>78</v>
      </c>
      <c r="D5853">
        <v>6150</v>
      </c>
      <c r="E5853">
        <v>74.099999999999994</v>
      </c>
      <c r="F5853" s="1">
        <v>42108</v>
      </c>
      <c r="G5853" t="s">
        <v>119</v>
      </c>
      <c r="H5853" t="s">
        <v>602</v>
      </c>
      <c r="I5853" t="s">
        <v>1525</v>
      </c>
      <c r="K5853">
        <v>303786</v>
      </c>
      <c r="L5853">
        <v>205964</v>
      </c>
      <c r="Q5853" t="s">
        <v>604</v>
      </c>
      <c r="U5853">
        <v>4</v>
      </c>
      <c r="V5853">
        <v>15</v>
      </c>
      <c r="X5853">
        <v>1099689</v>
      </c>
      <c r="Y5853" t="s">
        <v>122</v>
      </c>
      <c r="Z5853">
        <v>114</v>
      </c>
      <c r="AA5853" t="s">
        <v>123</v>
      </c>
      <c r="AB5853" t="s">
        <v>124</v>
      </c>
      <c r="AC5853">
        <v>774</v>
      </c>
    </row>
    <row r="5854" spans="1:29" x14ac:dyDescent="0.25">
      <c r="A5854">
        <v>345</v>
      </c>
      <c r="B5854">
        <v>345102</v>
      </c>
      <c r="C5854" t="s">
        <v>78</v>
      </c>
      <c r="D5854">
        <v>6150</v>
      </c>
      <c r="E5854">
        <v>74.099999999999994</v>
      </c>
      <c r="F5854" s="1">
        <v>42108</v>
      </c>
      <c r="G5854" t="s">
        <v>119</v>
      </c>
      <c r="H5854" t="s">
        <v>602</v>
      </c>
      <c r="I5854" t="s">
        <v>1526</v>
      </c>
      <c r="K5854">
        <v>303786</v>
      </c>
      <c r="L5854">
        <v>205964</v>
      </c>
      <c r="Q5854" t="s">
        <v>604</v>
      </c>
      <c r="U5854">
        <v>4</v>
      </c>
      <c r="V5854">
        <v>15</v>
      </c>
      <c r="X5854">
        <v>1099689</v>
      </c>
      <c r="Y5854" t="s">
        <v>122</v>
      </c>
      <c r="Z5854">
        <v>114</v>
      </c>
      <c r="AA5854" t="s">
        <v>123</v>
      </c>
      <c r="AB5854" t="s">
        <v>124</v>
      </c>
      <c r="AC5854">
        <v>775</v>
      </c>
    </row>
    <row r="5855" spans="1:29" x14ac:dyDescent="0.25">
      <c r="A5855">
        <v>345</v>
      </c>
      <c r="B5855">
        <v>345102</v>
      </c>
      <c r="C5855" t="s">
        <v>78</v>
      </c>
      <c r="D5855">
        <v>6150</v>
      </c>
      <c r="E5855">
        <v>-225.72</v>
      </c>
      <c r="F5855" s="1">
        <v>42108</v>
      </c>
      <c r="G5855" t="s">
        <v>119</v>
      </c>
      <c r="H5855" t="s">
        <v>602</v>
      </c>
      <c r="K5855">
        <v>303787</v>
      </c>
      <c r="L5855">
        <v>205964</v>
      </c>
      <c r="Q5855" t="s">
        <v>737</v>
      </c>
      <c r="U5855">
        <v>4</v>
      </c>
      <c r="V5855">
        <v>15</v>
      </c>
      <c r="X5855">
        <v>1098821</v>
      </c>
      <c r="Y5855" t="s">
        <v>122</v>
      </c>
      <c r="Z5855">
        <v>114</v>
      </c>
      <c r="AA5855" t="s">
        <v>123</v>
      </c>
      <c r="AB5855" t="s">
        <v>124</v>
      </c>
      <c r="AC5855">
        <v>668</v>
      </c>
    </row>
    <row r="5856" spans="1:29" x14ac:dyDescent="0.25">
      <c r="A5856">
        <v>345</v>
      </c>
      <c r="B5856">
        <v>345102</v>
      </c>
      <c r="C5856" t="s">
        <v>78</v>
      </c>
      <c r="D5856">
        <v>6150</v>
      </c>
      <c r="E5856">
        <v>-75.239999999999995</v>
      </c>
      <c r="F5856" s="1">
        <v>42108</v>
      </c>
      <c r="G5856" t="s">
        <v>119</v>
      </c>
      <c r="H5856" t="s">
        <v>602</v>
      </c>
      <c r="K5856">
        <v>303787</v>
      </c>
      <c r="L5856">
        <v>205964</v>
      </c>
      <c r="Q5856" t="s">
        <v>737</v>
      </c>
      <c r="U5856">
        <v>4</v>
      </c>
      <c r="V5856">
        <v>15</v>
      </c>
      <c r="X5856">
        <v>1098822</v>
      </c>
      <c r="Y5856" t="s">
        <v>122</v>
      </c>
      <c r="Z5856">
        <v>114</v>
      </c>
      <c r="AA5856" t="s">
        <v>123</v>
      </c>
      <c r="AB5856" t="s">
        <v>124</v>
      </c>
      <c r="AC5856">
        <v>669</v>
      </c>
    </row>
    <row r="5857" spans="1:29" x14ac:dyDescent="0.25">
      <c r="A5857">
        <v>345</v>
      </c>
      <c r="B5857">
        <v>345102</v>
      </c>
      <c r="C5857" t="s">
        <v>78</v>
      </c>
      <c r="D5857">
        <v>6150</v>
      </c>
      <c r="E5857">
        <v>-639.54</v>
      </c>
      <c r="F5857" s="1">
        <v>42108</v>
      </c>
      <c r="G5857" t="s">
        <v>119</v>
      </c>
      <c r="H5857" t="s">
        <v>602</v>
      </c>
      <c r="K5857">
        <v>303787</v>
      </c>
      <c r="L5857">
        <v>205964</v>
      </c>
      <c r="Q5857" t="s">
        <v>737</v>
      </c>
      <c r="U5857">
        <v>4</v>
      </c>
      <c r="V5857">
        <v>15</v>
      </c>
      <c r="X5857">
        <v>1098824</v>
      </c>
      <c r="Y5857" t="s">
        <v>122</v>
      </c>
      <c r="Z5857">
        <v>114</v>
      </c>
      <c r="AA5857" t="s">
        <v>123</v>
      </c>
      <c r="AB5857" t="s">
        <v>124</v>
      </c>
      <c r="AC5857">
        <v>670</v>
      </c>
    </row>
    <row r="5858" spans="1:29" x14ac:dyDescent="0.25">
      <c r="A5858">
        <v>345</v>
      </c>
      <c r="B5858">
        <v>345102</v>
      </c>
      <c r="C5858" t="s">
        <v>78</v>
      </c>
      <c r="D5858">
        <v>6150</v>
      </c>
      <c r="E5858">
        <v>-526.67999999999995</v>
      </c>
      <c r="F5858" s="1">
        <v>42108</v>
      </c>
      <c r="G5858" t="s">
        <v>119</v>
      </c>
      <c r="H5858" t="s">
        <v>602</v>
      </c>
      <c r="K5858">
        <v>303787</v>
      </c>
      <c r="L5858">
        <v>205964</v>
      </c>
      <c r="Q5858" t="s">
        <v>737</v>
      </c>
      <c r="U5858">
        <v>4</v>
      </c>
      <c r="V5858">
        <v>15</v>
      </c>
      <c r="X5858">
        <v>1098825</v>
      </c>
      <c r="Y5858" t="s">
        <v>122</v>
      </c>
      <c r="Z5858">
        <v>114</v>
      </c>
      <c r="AA5858" t="s">
        <v>123</v>
      </c>
      <c r="AB5858" t="s">
        <v>124</v>
      </c>
      <c r="AC5858">
        <v>671</v>
      </c>
    </row>
    <row r="5859" spans="1:29" x14ac:dyDescent="0.25">
      <c r="A5859">
        <v>345</v>
      </c>
      <c r="B5859">
        <v>345102</v>
      </c>
      <c r="C5859" t="s">
        <v>78</v>
      </c>
      <c r="D5859">
        <v>6150</v>
      </c>
      <c r="E5859">
        <v>-413.82</v>
      </c>
      <c r="F5859" s="1">
        <v>42108</v>
      </c>
      <c r="G5859" t="s">
        <v>119</v>
      </c>
      <c r="H5859" t="s">
        <v>602</v>
      </c>
      <c r="K5859">
        <v>303787</v>
      </c>
      <c r="L5859">
        <v>205964</v>
      </c>
      <c r="Q5859" t="s">
        <v>737</v>
      </c>
      <c r="U5859">
        <v>4</v>
      </c>
      <c r="V5859">
        <v>15</v>
      </c>
      <c r="X5859">
        <v>1099394</v>
      </c>
      <c r="Y5859" t="s">
        <v>122</v>
      </c>
      <c r="Z5859">
        <v>114</v>
      </c>
      <c r="AA5859" t="s">
        <v>123</v>
      </c>
      <c r="AB5859" t="s">
        <v>124</v>
      </c>
      <c r="AC5859">
        <v>1058</v>
      </c>
    </row>
    <row r="5860" spans="1:29" x14ac:dyDescent="0.25">
      <c r="A5860">
        <v>345</v>
      </c>
      <c r="B5860">
        <v>345102</v>
      </c>
      <c r="C5860" t="s">
        <v>78</v>
      </c>
      <c r="D5860">
        <v>6150</v>
      </c>
      <c r="E5860">
        <v>-148.19999999999999</v>
      </c>
      <c r="F5860" s="1">
        <v>42108</v>
      </c>
      <c r="G5860" t="s">
        <v>119</v>
      </c>
      <c r="H5860" t="s">
        <v>602</v>
      </c>
      <c r="K5860">
        <v>303787</v>
      </c>
      <c r="L5860">
        <v>205964</v>
      </c>
      <c r="Q5860" t="s">
        <v>737</v>
      </c>
      <c r="U5860">
        <v>4</v>
      </c>
      <c r="V5860">
        <v>15</v>
      </c>
      <c r="X5860">
        <v>1099689</v>
      </c>
      <c r="Y5860" t="s">
        <v>122</v>
      </c>
      <c r="Z5860">
        <v>114</v>
      </c>
      <c r="AA5860" t="s">
        <v>123</v>
      </c>
      <c r="AB5860" t="s">
        <v>124</v>
      </c>
      <c r="AC5860">
        <v>1476</v>
      </c>
    </row>
    <row r="5861" spans="1:29" x14ac:dyDescent="0.25">
      <c r="A5861">
        <v>345</v>
      </c>
      <c r="B5861">
        <v>345101</v>
      </c>
      <c r="C5861" t="s">
        <v>78</v>
      </c>
      <c r="D5861">
        <v>6150</v>
      </c>
      <c r="E5861">
        <v>384.6</v>
      </c>
      <c r="F5861" s="1">
        <v>42109</v>
      </c>
      <c r="G5861" t="s">
        <v>119</v>
      </c>
      <c r="H5861" t="s">
        <v>701</v>
      </c>
      <c r="I5861" t="s">
        <v>702</v>
      </c>
      <c r="K5861">
        <v>303794</v>
      </c>
      <c r="L5861">
        <v>206077</v>
      </c>
      <c r="Q5861" t="s">
        <v>703</v>
      </c>
      <c r="U5861">
        <v>4</v>
      </c>
      <c r="V5861">
        <v>15</v>
      </c>
      <c r="X5861">
        <v>1099720</v>
      </c>
      <c r="Y5861" t="s">
        <v>122</v>
      </c>
      <c r="Z5861">
        <v>333</v>
      </c>
      <c r="AA5861" t="s">
        <v>123</v>
      </c>
      <c r="AB5861" t="s">
        <v>124</v>
      </c>
      <c r="AC5861">
        <v>579</v>
      </c>
    </row>
    <row r="5862" spans="1:29" x14ac:dyDescent="0.25">
      <c r="A5862">
        <v>345</v>
      </c>
      <c r="B5862">
        <v>345102</v>
      </c>
      <c r="C5862" t="s">
        <v>78</v>
      </c>
      <c r="D5862">
        <v>6150</v>
      </c>
      <c r="E5862">
        <v>3371.25</v>
      </c>
      <c r="F5862" s="1">
        <v>42109</v>
      </c>
      <c r="G5862" t="s">
        <v>119</v>
      </c>
      <c r="H5862" t="s">
        <v>701</v>
      </c>
      <c r="I5862" t="s">
        <v>702</v>
      </c>
      <c r="K5862">
        <v>303794</v>
      </c>
      <c r="L5862">
        <v>206077</v>
      </c>
      <c r="Q5862" t="s">
        <v>703</v>
      </c>
      <c r="U5862">
        <v>4</v>
      </c>
      <c r="V5862">
        <v>15</v>
      </c>
      <c r="X5862">
        <v>1099720</v>
      </c>
      <c r="Y5862" t="s">
        <v>122</v>
      </c>
      <c r="Z5862">
        <v>333</v>
      </c>
      <c r="AA5862" t="s">
        <v>123</v>
      </c>
      <c r="AB5862" t="s">
        <v>124</v>
      </c>
      <c r="AC5862">
        <v>580</v>
      </c>
    </row>
    <row r="5863" spans="1:29" x14ac:dyDescent="0.25">
      <c r="A5863">
        <v>345</v>
      </c>
      <c r="B5863">
        <v>345101</v>
      </c>
      <c r="C5863" t="s">
        <v>78</v>
      </c>
      <c r="D5863">
        <v>6150</v>
      </c>
      <c r="E5863">
        <v>75.239999999999995</v>
      </c>
      <c r="F5863" s="1">
        <v>42109</v>
      </c>
      <c r="G5863" t="s">
        <v>119</v>
      </c>
      <c r="H5863" t="s">
        <v>602</v>
      </c>
      <c r="I5863" t="s">
        <v>1527</v>
      </c>
      <c r="K5863">
        <v>303792</v>
      </c>
      <c r="L5863">
        <v>206076</v>
      </c>
      <c r="Q5863" t="s">
        <v>604</v>
      </c>
      <c r="U5863">
        <v>4</v>
      </c>
      <c r="V5863">
        <v>15</v>
      </c>
      <c r="X5863">
        <v>1099720</v>
      </c>
      <c r="Y5863" t="s">
        <v>122</v>
      </c>
      <c r="Z5863">
        <v>111</v>
      </c>
      <c r="AA5863" t="s">
        <v>123</v>
      </c>
      <c r="AB5863" t="s">
        <v>124</v>
      </c>
      <c r="AC5863">
        <v>584</v>
      </c>
    </row>
    <row r="5864" spans="1:29" x14ac:dyDescent="0.25">
      <c r="A5864">
        <v>345</v>
      </c>
      <c r="B5864">
        <v>345101</v>
      </c>
      <c r="C5864" t="s">
        <v>78</v>
      </c>
      <c r="D5864">
        <v>6150</v>
      </c>
      <c r="E5864">
        <v>150.47999999999999</v>
      </c>
      <c r="F5864" s="1">
        <v>42109</v>
      </c>
      <c r="G5864" t="s">
        <v>119</v>
      </c>
      <c r="H5864" t="s">
        <v>602</v>
      </c>
      <c r="I5864" t="s">
        <v>1528</v>
      </c>
      <c r="K5864">
        <v>303792</v>
      </c>
      <c r="L5864">
        <v>206076</v>
      </c>
      <c r="Q5864" t="s">
        <v>604</v>
      </c>
      <c r="U5864">
        <v>4</v>
      </c>
      <c r="V5864">
        <v>15</v>
      </c>
      <c r="X5864">
        <v>1099720</v>
      </c>
      <c r="Y5864" t="s">
        <v>122</v>
      </c>
      <c r="Z5864">
        <v>111</v>
      </c>
      <c r="AA5864" t="s">
        <v>123</v>
      </c>
      <c r="AB5864" t="s">
        <v>124</v>
      </c>
      <c r="AC5864">
        <v>585</v>
      </c>
    </row>
    <row r="5865" spans="1:29" x14ac:dyDescent="0.25">
      <c r="A5865">
        <v>345</v>
      </c>
      <c r="B5865">
        <v>345101</v>
      </c>
      <c r="C5865" t="s">
        <v>78</v>
      </c>
      <c r="D5865">
        <v>6150</v>
      </c>
      <c r="E5865">
        <v>37.619999999999997</v>
      </c>
      <c r="F5865" s="1">
        <v>42109</v>
      </c>
      <c r="G5865" t="s">
        <v>119</v>
      </c>
      <c r="H5865" t="s">
        <v>602</v>
      </c>
      <c r="I5865" t="s">
        <v>1529</v>
      </c>
      <c r="K5865">
        <v>303792</v>
      </c>
      <c r="L5865">
        <v>206076</v>
      </c>
      <c r="Q5865" t="s">
        <v>604</v>
      </c>
      <c r="U5865">
        <v>4</v>
      </c>
      <c r="V5865">
        <v>15</v>
      </c>
      <c r="X5865">
        <v>1099720</v>
      </c>
      <c r="Y5865" t="s">
        <v>122</v>
      </c>
      <c r="Z5865">
        <v>111</v>
      </c>
      <c r="AA5865" t="s">
        <v>123</v>
      </c>
      <c r="AB5865" t="s">
        <v>124</v>
      </c>
      <c r="AC5865">
        <v>586</v>
      </c>
    </row>
    <row r="5866" spans="1:29" x14ac:dyDescent="0.25">
      <c r="A5866">
        <v>345</v>
      </c>
      <c r="B5866">
        <v>345101</v>
      </c>
      <c r="C5866" t="s">
        <v>78</v>
      </c>
      <c r="D5866">
        <v>6150</v>
      </c>
      <c r="E5866">
        <v>150.47999999999999</v>
      </c>
      <c r="F5866" s="1">
        <v>42109</v>
      </c>
      <c r="G5866" t="s">
        <v>119</v>
      </c>
      <c r="H5866" t="s">
        <v>602</v>
      </c>
      <c r="I5866" t="s">
        <v>1530</v>
      </c>
      <c r="K5866">
        <v>303792</v>
      </c>
      <c r="L5866">
        <v>206076</v>
      </c>
      <c r="Q5866" t="s">
        <v>604</v>
      </c>
      <c r="U5866">
        <v>4</v>
      </c>
      <c r="V5866">
        <v>15</v>
      </c>
      <c r="X5866">
        <v>1099720</v>
      </c>
      <c r="Y5866" t="s">
        <v>122</v>
      </c>
      <c r="Z5866">
        <v>111</v>
      </c>
      <c r="AA5866" t="s">
        <v>123</v>
      </c>
      <c r="AB5866" t="s">
        <v>124</v>
      </c>
      <c r="AC5866">
        <v>587</v>
      </c>
    </row>
    <row r="5867" spans="1:29" x14ac:dyDescent="0.25">
      <c r="A5867">
        <v>345</v>
      </c>
      <c r="B5867">
        <v>345101</v>
      </c>
      <c r="C5867" t="s">
        <v>78</v>
      </c>
      <c r="D5867">
        <v>6150</v>
      </c>
      <c r="E5867">
        <v>75.239999999999995</v>
      </c>
      <c r="F5867" s="1">
        <v>42109</v>
      </c>
      <c r="G5867" t="s">
        <v>119</v>
      </c>
      <c r="H5867" t="s">
        <v>602</v>
      </c>
      <c r="I5867" t="s">
        <v>1531</v>
      </c>
      <c r="K5867">
        <v>303792</v>
      </c>
      <c r="L5867">
        <v>206076</v>
      </c>
      <c r="Q5867" t="s">
        <v>604</v>
      </c>
      <c r="U5867">
        <v>4</v>
      </c>
      <c r="V5867">
        <v>15</v>
      </c>
      <c r="X5867">
        <v>1099720</v>
      </c>
      <c r="Y5867" t="s">
        <v>122</v>
      </c>
      <c r="Z5867">
        <v>111</v>
      </c>
      <c r="AA5867" t="s">
        <v>123</v>
      </c>
      <c r="AB5867" t="s">
        <v>124</v>
      </c>
      <c r="AC5867">
        <v>588</v>
      </c>
    </row>
    <row r="5868" spans="1:29" x14ac:dyDescent="0.25">
      <c r="A5868">
        <v>345</v>
      </c>
      <c r="B5868">
        <v>345101</v>
      </c>
      <c r="C5868" t="s">
        <v>78</v>
      </c>
      <c r="D5868">
        <v>6150</v>
      </c>
      <c r="E5868">
        <v>75.239999999999995</v>
      </c>
      <c r="F5868" s="1">
        <v>42109</v>
      </c>
      <c r="G5868" t="s">
        <v>119</v>
      </c>
      <c r="H5868" t="s">
        <v>602</v>
      </c>
      <c r="I5868" t="s">
        <v>1532</v>
      </c>
      <c r="K5868">
        <v>303792</v>
      </c>
      <c r="L5868">
        <v>206076</v>
      </c>
      <c r="Q5868" t="s">
        <v>604</v>
      </c>
      <c r="U5868">
        <v>4</v>
      </c>
      <c r="V5868">
        <v>15</v>
      </c>
      <c r="X5868">
        <v>1099720</v>
      </c>
      <c r="Y5868" t="s">
        <v>122</v>
      </c>
      <c r="Z5868">
        <v>111</v>
      </c>
      <c r="AA5868" t="s">
        <v>123</v>
      </c>
      <c r="AB5868" t="s">
        <v>124</v>
      </c>
      <c r="AC5868">
        <v>589</v>
      </c>
    </row>
    <row r="5869" spans="1:29" x14ac:dyDescent="0.25">
      <c r="A5869">
        <v>345</v>
      </c>
      <c r="B5869">
        <v>345101</v>
      </c>
      <c r="C5869" t="s">
        <v>78</v>
      </c>
      <c r="D5869">
        <v>6150</v>
      </c>
      <c r="E5869">
        <v>75.239999999999995</v>
      </c>
      <c r="F5869" s="1">
        <v>42109</v>
      </c>
      <c r="G5869" t="s">
        <v>119</v>
      </c>
      <c r="H5869" t="s">
        <v>602</v>
      </c>
      <c r="I5869" t="s">
        <v>1533</v>
      </c>
      <c r="K5869">
        <v>303792</v>
      </c>
      <c r="L5869">
        <v>206076</v>
      </c>
      <c r="Q5869" t="s">
        <v>604</v>
      </c>
      <c r="U5869">
        <v>4</v>
      </c>
      <c r="V5869">
        <v>15</v>
      </c>
      <c r="X5869">
        <v>1099720</v>
      </c>
      <c r="Y5869" t="s">
        <v>122</v>
      </c>
      <c r="Z5869">
        <v>111</v>
      </c>
      <c r="AA5869" t="s">
        <v>123</v>
      </c>
      <c r="AB5869" t="s">
        <v>124</v>
      </c>
      <c r="AC5869">
        <v>590</v>
      </c>
    </row>
    <row r="5870" spans="1:29" x14ac:dyDescent="0.25">
      <c r="A5870">
        <v>345</v>
      </c>
      <c r="B5870">
        <v>345101</v>
      </c>
      <c r="C5870" t="s">
        <v>78</v>
      </c>
      <c r="D5870">
        <v>6150</v>
      </c>
      <c r="E5870">
        <v>75.239999999999995</v>
      </c>
      <c r="F5870" s="1">
        <v>42109</v>
      </c>
      <c r="G5870" t="s">
        <v>119</v>
      </c>
      <c r="H5870" t="s">
        <v>602</v>
      </c>
      <c r="I5870" t="s">
        <v>1534</v>
      </c>
      <c r="K5870">
        <v>303792</v>
      </c>
      <c r="L5870">
        <v>206076</v>
      </c>
      <c r="Q5870" t="s">
        <v>604</v>
      </c>
      <c r="U5870">
        <v>4</v>
      </c>
      <c r="V5870">
        <v>15</v>
      </c>
      <c r="X5870">
        <v>1099720</v>
      </c>
      <c r="Y5870" t="s">
        <v>122</v>
      </c>
      <c r="Z5870">
        <v>111</v>
      </c>
      <c r="AA5870" t="s">
        <v>123</v>
      </c>
      <c r="AB5870" t="s">
        <v>124</v>
      </c>
      <c r="AC5870">
        <v>591</v>
      </c>
    </row>
    <row r="5871" spans="1:29" x14ac:dyDescent="0.25">
      <c r="A5871">
        <v>345</v>
      </c>
      <c r="B5871">
        <v>345101</v>
      </c>
      <c r="C5871" t="s">
        <v>78</v>
      </c>
      <c r="D5871">
        <v>6150</v>
      </c>
      <c r="E5871">
        <v>37.619999999999997</v>
      </c>
      <c r="F5871" s="1">
        <v>42109</v>
      </c>
      <c r="G5871" t="s">
        <v>119</v>
      </c>
      <c r="H5871" t="s">
        <v>602</v>
      </c>
      <c r="I5871" t="s">
        <v>1535</v>
      </c>
      <c r="K5871">
        <v>303792</v>
      </c>
      <c r="L5871">
        <v>206076</v>
      </c>
      <c r="Q5871" t="s">
        <v>604</v>
      </c>
      <c r="U5871">
        <v>4</v>
      </c>
      <c r="V5871">
        <v>15</v>
      </c>
      <c r="X5871">
        <v>1099720</v>
      </c>
      <c r="Y5871" t="s">
        <v>122</v>
      </c>
      <c r="Z5871">
        <v>111</v>
      </c>
      <c r="AA5871" t="s">
        <v>123</v>
      </c>
      <c r="AB5871" t="s">
        <v>124</v>
      </c>
      <c r="AC5871">
        <v>592</v>
      </c>
    </row>
    <row r="5872" spans="1:29" x14ac:dyDescent="0.25">
      <c r="A5872">
        <v>345</v>
      </c>
      <c r="B5872">
        <v>345101</v>
      </c>
      <c r="C5872" t="s">
        <v>78</v>
      </c>
      <c r="D5872">
        <v>6150</v>
      </c>
      <c r="E5872">
        <v>37.619999999999997</v>
      </c>
      <c r="F5872" s="1">
        <v>42109</v>
      </c>
      <c r="G5872" t="s">
        <v>119</v>
      </c>
      <c r="H5872" t="s">
        <v>602</v>
      </c>
      <c r="I5872" t="s">
        <v>1536</v>
      </c>
      <c r="K5872">
        <v>303792</v>
      </c>
      <c r="L5872">
        <v>206076</v>
      </c>
      <c r="Q5872" t="s">
        <v>604</v>
      </c>
      <c r="U5872">
        <v>4</v>
      </c>
      <c r="V5872">
        <v>15</v>
      </c>
      <c r="X5872">
        <v>1099720</v>
      </c>
      <c r="Y5872" t="s">
        <v>122</v>
      </c>
      <c r="Z5872">
        <v>111</v>
      </c>
      <c r="AA5872" t="s">
        <v>123</v>
      </c>
      <c r="AB5872" t="s">
        <v>124</v>
      </c>
      <c r="AC5872">
        <v>593</v>
      </c>
    </row>
    <row r="5873" spans="1:29" x14ac:dyDescent="0.25">
      <c r="A5873">
        <v>345</v>
      </c>
      <c r="B5873">
        <v>345102</v>
      </c>
      <c r="C5873" t="s">
        <v>78</v>
      </c>
      <c r="D5873">
        <v>6150</v>
      </c>
      <c r="E5873">
        <v>75.239999999999995</v>
      </c>
      <c r="F5873" s="1">
        <v>42109</v>
      </c>
      <c r="G5873" t="s">
        <v>119</v>
      </c>
      <c r="H5873" t="s">
        <v>602</v>
      </c>
      <c r="I5873" t="s">
        <v>1537</v>
      </c>
      <c r="K5873">
        <v>303792</v>
      </c>
      <c r="L5873">
        <v>206076</v>
      </c>
      <c r="Q5873" t="s">
        <v>604</v>
      </c>
      <c r="U5873">
        <v>4</v>
      </c>
      <c r="V5873">
        <v>15</v>
      </c>
      <c r="X5873">
        <v>1099720</v>
      </c>
      <c r="Y5873" t="s">
        <v>122</v>
      </c>
      <c r="Z5873">
        <v>111</v>
      </c>
      <c r="AA5873" t="s">
        <v>123</v>
      </c>
      <c r="AB5873" t="s">
        <v>124</v>
      </c>
      <c r="AC5873">
        <v>594</v>
      </c>
    </row>
    <row r="5874" spans="1:29" x14ac:dyDescent="0.25">
      <c r="A5874">
        <v>345</v>
      </c>
      <c r="B5874">
        <v>345102</v>
      </c>
      <c r="C5874" t="s">
        <v>78</v>
      </c>
      <c r="D5874">
        <v>6150</v>
      </c>
      <c r="E5874">
        <v>150.47999999999999</v>
      </c>
      <c r="F5874" s="1">
        <v>42109</v>
      </c>
      <c r="G5874" t="s">
        <v>119</v>
      </c>
      <c r="H5874" t="s">
        <v>602</v>
      </c>
      <c r="I5874" t="s">
        <v>1538</v>
      </c>
      <c r="K5874">
        <v>303792</v>
      </c>
      <c r="L5874">
        <v>206076</v>
      </c>
      <c r="Q5874" t="s">
        <v>604</v>
      </c>
      <c r="U5874">
        <v>4</v>
      </c>
      <c r="V5874">
        <v>15</v>
      </c>
      <c r="X5874">
        <v>1099720</v>
      </c>
      <c r="Y5874" t="s">
        <v>122</v>
      </c>
      <c r="Z5874">
        <v>111</v>
      </c>
      <c r="AA5874" t="s">
        <v>123</v>
      </c>
      <c r="AB5874" t="s">
        <v>124</v>
      </c>
      <c r="AC5874">
        <v>595</v>
      </c>
    </row>
    <row r="5875" spans="1:29" x14ac:dyDescent="0.25">
      <c r="A5875">
        <v>345</v>
      </c>
      <c r="B5875">
        <v>345102</v>
      </c>
      <c r="C5875" t="s">
        <v>78</v>
      </c>
      <c r="D5875">
        <v>6150</v>
      </c>
      <c r="E5875">
        <v>112.86</v>
      </c>
      <c r="F5875" s="1">
        <v>42109</v>
      </c>
      <c r="G5875" t="s">
        <v>119</v>
      </c>
      <c r="H5875" t="s">
        <v>602</v>
      </c>
      <c r="I5875" t="s">
        <v>1539</v>
      </c>
      <c r="K5875">
        <v>303792</v>
      </c>
      <c r="L5875">
        <v>206076</v>
      </c>
      <c r="Q5875" t="s">
        <v>604</v>
      </c>
      <c r="U5875">
        <v>4</v>
      </c>
      <c r="V5875">
        <v>15</v>
      </c>
      <c r="X5875">
        <v>1099720</v>
      </c>
      <c r="Y5875" t="s">
        <v>122</v>
      </c>
      <c r="Z5875">
        <v>111</v>
      </c>
      <c r="AA5875" t="s">
        <v>123</v>
      </c>
      <c r="AB5875" t="s">
        <v>124</v>
      </c>
      <c r="AC5875">
        <v>596</v>
      </c>
    </row>
    <row r="5876" spans="1:29" x14ac:dyDescent="0.25">
      <c r="A5876">
        <v>345</v>
      </c>
      <c r="B5876">
        <v>345102</v>
      </c>
      <c r="C5876" t="s">
        <v>78</v>
      </c>
      <c r="D5876">
        <v>6150</v>
      </c>
      <c r="E5876">
        <v>75.239999999999995</v>
      </c>
      <c r="F5876" s="1">
        <v>42109</v>
      </c>
      <c r="G5876" t="s">
        <v>119</v>
      </c>
      <c r="H5876" t="s">
        <v>602</v>
      </c>
      <c r="I5876" t="s">
        <v>1540</v>
      </c>
      <c r="K5876">
        <v>303792</v>
      </c>
      <c r="L5876">
        <v>206076</v>
      </c>
      <c r="Q5876" t="s">
        <v>604</v>
      </c>
      <c r="U5876">
        <v>4</v>
      </c>
      <c r="V5876">
        <v>15</v>
      </c>
      <c r="X5876">
        <v>1099720</v>
      </c>
      <c r="Y5876" t="s">
        <v>122</v>
      </c>
      <c r="Z5876">
        <v>111</v>
      </c>
      <c r="AA5876" t="s">
        <v>123</v>
      </c>
      <c r="AB5876" t="s">
        <v>124</v>
      </c>
      <c r="AC5876">
        <v>597</v>
      </c>
    </row>
    <row r="5877" spans="1:29" x14ac:dyDescent="0.25">
      <c r="A5877">
        <v>345</v>
      </c>
      <c r="B5877">
        <v>345102</v>
      </c>
      <c r="C5877" t="s">
        <v>78</v>
      </c>
      <c r="D5877">
        <v>6150</v>
      </c>
      <c r="E5877">
        <v>75.239999999999995</v>
      </c>
      <c r="F5877" s="1">
        <v>42109</v>
      </c>
      <c r="G5877" t="s">
        <v>119</v>
      </c>
      <c r="H5877" t="s">
        <v>602</v>
      </c>
      <c r="I5877" t="s">
        <v>1541</v>
      </c>
      <c r="K5877">
        <v>303792</v>
      </c>
      <c r="L5877">
        <v>206076</v>
      </c>
      <c r="Q5877" t="s">
        <v>604</v>
      </c>
      <c r="U5877">
        <v>4</v>
      </c>
      <c r="V5877">
        <v>15</v>
      </c>
      <c r="X5877">
        <v>1099720</v>
      </c>
      <c r="Y5877" t="s">
        <v>122</v>
      </c>
      <c r="Z5877">
        <v>111</v>
      </c>
      <c r="AA5877" t="s">
        <v>123</v>
      </c>
      <c r="AB5877" t="s">
        <v>124</v>
      </c>
      <c r="AC5877">
        <v>598</v>
      </c>
    </row>
    <row r="5878" spans="1:29" x14ac:dyDescent="0.25">
      <c r="A5878">
        <v>345</v>
      </c>
      <c r="B5878">
        <v>345102</v>
      </c>
      <c r="C5878" t="s">
        <v>78</v>
      </c>
      <c r="D5878">
        <v>6150</v>
      </c>
      <c r="E5878">
        <v>37.619999999999997</v>
      </c>
      <c r="F5878" s="1">
        <v>42109</v>
      </c>
      <c r="G5878" t="s">
        <v>119</v>
      </c>
      <c r="H5878" t="s">
        <v>602</v>
      </c>
      <c r="I5878" t="s">
        <v>1542</v>
      </c>
      <c r="K5878">
        <v>303792</v>
      </c>
      <c r="L5878">
        <v>206076</v>
      </c>
      <c r="Q5878" t="s">
        <v>604</v>
      </c>
      <c r="U5878">
        <v>4</v>
      </c>
      <c r="V5878">
        <v>15</v>
      </c>
      <c r="X5878">
        <v>1099720</v>
      </c>
      <c r="Y5878" t="s">
        <v>122</v>
      </c>
      <c r="Z5878">
        <v>111</v>
      </c>
      <c r="AA5878" t="s">
        <v>123</v>
      </c>
      <c r="AB5878" t="s">
        <v>124</v>
      </c>
      <c r="AC5878">
        <v>599</v>
      </c>
    </row>
    <row r="5879" spans="1:29" x14ac:dyDescent="0.25">
      <c r="A5879">
        <v>345</v>
      </c>
      <c r="B5879">
        <v>345102</v>
      </c>
      <c r="C5879" t="s">
        <v>78</v>
      </c>
      <c r="D5879">
        <v>6150</v>
      </c>
      <c r="E5879">
        <v>37.619999999999997</v>
      </c>
      <c r="F5879" s="1">
        <v>42109</v>
      </c>
      <c r="G5879" t="s">
        <v>119</v>
      </c>
      <c r="H5879" t="s">
        <v>602</v>
      </c>
      <c r="I5879" t="s">
        <v>1543</v>
      </c>
      <c r="K5879">
        <v>303792</v>
      </c>
      <c r="L5879">
        <v>206076</v>
      </c>
      <c r="Q5879" t="s">
        <v>604</v>
      </c>
      <c r="U5879">
        <v>4</v>
      </c>
      <c r="V5879">
        <v>15</v>
      </c>
      <c r="X5879">
        <v>1099720</v>
      </c>
      <c r="Y5879" t="s">
        <v>122</v>
      </c>
      <c r="Z5879">
        <v>111</v>
      </c>
      <c r="AA5879" t="s">
        <v>123</v>
      </c>
      <c r="AB5879" t="s">
        <v>124</v>
      </c>
      <c r="AC5879">
        <v>600</v>
      </c>
    </row>
    <row r="5880" spans="1:29" x14ac:dyDescent="0.25">
      <c r="A5880">
        <v>345</v>
      </c>
      <c r="B5880">
        <v>345101</v>
      </c>
      <c r="C5880" t="s">
        <v>78</v>
      </c>
      <c r="D5880">
        <v>6150</v>
      </c>
      <c r="E5880">
        <v>-138.68</v>
      </c>
      <c r="F5880" s="1">
        <v>42109</v>
      </c>
      <c r="G5880" t="s">
        <v>119</v>
      </c>
      <c r="H5880" t="s">
        <v>602</v>
      </c>
      <c r="K5880">
        <v>303793</v>
      </c>
      <c r="L5880">
        <v>206076</v>
      </c>
      <c r="Q5880" t="s">
        <v>737</v>
      </c>
      <c r="U5880">
        <v>4</v>
      </c>
      <c r="V5880">
        <v>15</v>
      </c>
      <c r="X5880">
        <v>1099720</v>
      </c>
      <c r="Y5880" t="s">
        <v>122</v>
      </c>
      <c r="Z5880">
        <v>111</v>
      </c>
      <c r="AA5880" t="s">
        <v>123</v>
      </c>
      <c r="AB5880" t="s">
        <v>124</v>
      </c>
      <c r="AC5880">
        <v>464</v>
      </c>
    </row>
    <row r="5881" spans="1:29" x14ac:dyDescent="0.25">
      <c r="A5881">
        <v>345</v>
      </c>
      <c r="B5881">
        <v>345102</v>
      </c>
      <c r="C5881" t="s">
        <v>78</v>
      </c>
      <c r="D5881">
        <v>6150</v>
      </c>
      <c r="E5881">
        <v>-1215.6400000000001</v>
      </c>
      <c r="F5881" s="1">
        <v>42109</v>
      </c>
      <c r="G5881" t="s">
        <v>119</v>
      </c>
      <c r="H5881" t="s">
        <v>602</v>
      </c>
      <c r="K5881">
        <v>303793</v>
      </c>
      <c r="L5881">
        <v>206076</v>
      </c>
      <c r="Q5881" t="s">
        <v>737</v>
      </c>
      <c r="U5881">
        <v>4</v>
      </c>
      <c r="V5881">
        <v>15</v>
      </c>
      <c r="X5881">
        <v>1099720</v>
      </c>
      <c r="Y5881" t="s">
        <v>122</v>
      </c>
      <c r="Z5881">
        <v>111</v>
      </c>
      <c r="AA5881" t="s">
        <v>123</v>
      </c>
      <c r="AB5881" t="s">
        <v>124</v>
      </c>
      <c r="AC5881">
        <v>465</v>
      </c>
    </row>
    <row r="5882" spans="1:29" x14ac:dyDescent="0.25">
      <c r="A5882">
        <v>345</v>
      </c>
      <c r="B5882">
        <v>345102</v>
      </c>
      <c r="C5882" t="s">
        <v>78</v>
      </c>
      <c r="D5882">
        <v>6150</v>
      </c>
      <c r="E5882">
        <v>1584</v>
      </c>
      <c r="F5882" s="1">
        <v>42122</v>
      </c>
      <c r="G5882" t="s">
        <v>119</v>
      </c>
      <c r="H5882" t="s">
        <v>701</v>
      </c>
      <c r="I5882" t="s">
        <v>702</v>
      </c>
      <c r="K5882">
        <v>303897</v>
      </c>
      <c r="L5882">
        <v>207112</v>
      </c>
      <c r="Q5882" t="s">
        <v>703</v>
      </c>
      <c r="U5882">
        <v>4</v>
      </c>
      <c r="V5882">
        <v>15</v>
      </c>
      <c r="X5882">
        <v>1098821</v>
      </c>
      <c r="Y5882" t="s">
        <v>122</v>
      </c>
      <c r="Z5882">
        <v>357</v>
      </c>
      <c r="AA5882" t="s">
        <v>123</v>
      </c>
      <c r="AB5882" t="s">
        <v>124</v>
      </c>
      <c r="AC5882">
        <v>1161</v>
      </c>
    </row>
    <row r="5883" spans="1:29" x14ac:dyDescent="0.25">
      <c r="A5883">
        <v>345</v>
      </c>
      <c r="B5883">
        <v>345102</v>
      </c>
      <c r="C5883" t="s">
        <v>78</v>
      </c>
      <c r="D5883">
        <v>6150</v>
      </c>
      <c r="E5883">
        <v>1307.2</v>
      </c>
      <c r="F5883" s="1">
        <v>42122</v>
      </c>
      <c r="G5883" t="s">
        <v>119</v>
      </c>
      <c r="H5883" t="s">
        <v>701</v>
      </c>
      <c r="I5883" t="s">
        <v>702</v>
      </c>
      <c r="K5883">
        <v>303897</v>
      </c>
      <c r="L5883">
        <v>207112</v>
      </c>
      <c r="Q5883" t="s">
        <v>703</v>
      </c>
      <c r="U5883">
        <v>4</v>
      </c>
      <c r="V5883">
        <v>15</v>
      </c>
      <c r="X5883">
        <v>1098822</v>
      </c>
      <c r="Y5883" t="s">
        <v>122</v>
      </c>
      <c r="Z5883">
        <v>357</v>
      </c>
      <c r="AA5883" t="s">
        <v>123</v>
      </c>
      <c r="AB5883" t="s">
        <v>124</v>
      </c>
      <c r="AC5883">
        <v>1162</v>
      </c>
    </row>
    <row r="5884" spans="1:29" x14ac:dyDescent="0.25">
      <c r="A5884">
        <v>345</v>
      </c>
      <c r="B5884">
        <v>345102</v>
      </c>
      <c r="C5884" t="s">
        <v>78</v>
      </c>
      <c r="D5884">
        <v>6150</v>
      </c>
      <c r="E5884">
        <v>1850.9</v>
      </c>
      <c r="F5884" s="1">
        <v>42122</v>
      </c>
      <c r="G5884" t="s">
        <v>119</v>
      </c>
      <c r="H5884" t="s">
        <v>701</v>
      </c>
      <c r="I5884" t="s">
        <v>702</v>
      </c>
      <c r="K5884">
        <v>303897</v>
      </c>
      <c r="L5884">
        <v>207112</v>
      </c>
      <c r="Q5884" t="s">
        <v>703</v>
      </c>
      <c r="U5884">
        <v>4</v>
      </c>
      <c r="V5884">
        <v>15</v>
      </c>
      <c r="X5884">
        <v>1098824</v>
      </c>
      <c r="Y5884" t="s">
        <v>122</v>
      </c>
      <c r="Z5884">
        <v>357</v>
      </c>
      <c r="AA5884" t="s">
        <v>123</v>
      </c>
      <c r="AB5884" t="s">
        <v>124</v>
      </c>
      <c r="AC5884">
        <v>1163</v>
      </c>
    </row>
    <row r="5885" spans="1:29" x14ac:dyDescent="0.25">
      <c r="A5885">
        <v>345</v>
      </c>
      <c r="B5885">
        <v>345102</v>
      </c>
      <c r="C5885" t="s">
        <v>78</v>
      </c>
      <c r="D5885">
        <v>6150</v>
      </c>
      <c r="E5885">
        <v>2028.24</v>
      </c>
      <c r="F5885" s="1">
        <v>42122</v>
      </c>
      <c r="G5885" t="s">
        <v>119</v>
      </c>
      <c r="H5885" t="s">
        <v>701</v>
      </c>
      <c r="I5885" t="s">
        <v>702</v>
      </c>
      <c r="K5885">
        <v>303897</v>
      </c>
      <c r="L5885">
        <v>207112</v>
      </c>
      <c r="Q5885" t="s">
        <v>703</v>
      </c>
      <c r="U5885">
        <v>4</v>
      </c>
      <c r="V5885">
        <v>15</v>
      </c>
      <c r="X5885">
        <v>1098825</v>
      </c>
      <c r="Y5885" t="s">
        <v>122</v>
      </c>
      <c r="Z5885">
        <v>357</v>
      </c>
      <c r="AA5885" t="s">
        <v>123</v>
      </c>
      <c r="AB5885" t="s">
        <v>124</v>
      </c>
      <c r="AC5885">
        <v>1164</v>
      </c>
    </row>
    <row r="5886" spans="1:29" x14ac:dyDescent="0.25">
      <c r="A5886">
        <v>345</v>
      </c>
      <c r="B5886">
        <v>345102</v>
      </c>
      <c r="C5886" t="s">
        <v>78</v>
      </c>
      <c r="D5886">
        <v>6150</v>
      </c>
      <c r="E5886">
        <v>1921.8</v>
      </c>
      <c r="F5886" s="1">
        <v>42122</v>
      </c>
      <c r="G5886" t="s">
        <v>119</v>
      </c>
      <c r="H5886" t="s">
        <v>701</v>
      </c>
      <c r="I5886" t="s">
        <v>702</v>
      </c>
      <c r="K5886">
        <v>303897</v>
      </c>
      <c r="L5886">
        <v>207112</v>
      </c>
      <c r="Q5886" t="s">
        <v>703</v>
      </c>
      <c r="U5886">
        <v>4</v>
      </c>
      <c r="V5886">
        <v>15</v>
      </c>
      <c r="X5886">
        <v>1098942</v>
      </c>
      <c r="Y5886" t="s">
        <v>122</v>
      </c>
      <c r="Z5886">
        <v>357</v>
      </c>
      <c r="AA5886" t="s">
        <v>123</v>
      </c>
      <c r="AB5886" t="s">
        <v>124</v>
      </c>
      <c r="AC5886">
        <v>1241</v>
      </c>
    </row>
    <row r="5887" spans="1:29" x14ac:dyDescent="0.25">
      <c r="A5887">
        <v>345</v>
      </c>
      <c r="B5887">
        <v>345102</v>
      </c>
      <c r="C5887" t="s">
        <v>78</v>
      </c>
      <c r="D5887">
        <v>6150</v>
      </c>
      <c r="E5887">
        <v>1413.89</v>
      </c>
      <c r="F5887" s="1">
        <v>42122</v>
      </c>
      <c r="G5887" t="s">
        <v>119</v>
      </c>
      <c r="H5887" t="s">
        <v>701</v>
      </c>
      <c r="I5887" t="s">
        <v>702</v>
      </c>
      <c r="K5887">
        <v>303897</v>
      </c>
      <c r="L5887">
        <v>207112</v>
      </c>
      <c r="Q5887" t="s">
        <v>703</v>
      </c>
      <c r="U5887">
        <v>4</v>
      </c>
      <c r="V5887">
        <v>15</v>
      </c>
      <c r="X5887">
        <v>1099394</v>
      </c>
      <c r="Y5887" t="s">
        <v>122</v>
      </c>
      <c r="Z5887">
        <v>357</v>
      </c>
      <c r="AA5887" t="s">
        <v>123</v>
      </c>
      <c r="AB5887" t="s">
        <v>124</v>
      </c>
      <c r="AC5887">
        <v>1750</v>
      </c>
    </row>
    <row r="5888" spans="1:29" x14ac:dyDescent="0.25">
      <c r="A5888">
        <v>345</v>
      </c>
      <c r="B5888">
        <v>345102</v>
      </c>
      <c r="C5888" t="s">
        <v>78</v>
      </c>
      <c r="D5888">
        <v>6150</v>
      </c>
      <c r="E5888">
        <v>1216.8</v>
      </c>
      <c r="F5888" s="1">
        <v>42122</v>
      </c>
      <c r="G5888" t="s">
        <v>119</v>
      </c>
      <c r="H5888" t="s">
        <v>701</v>
      </c>
      <c r="I5888" t="s">
        <v>702</v>
      </c>
      <c r="K5888">
        <v>303897</v>
      </c>
      <c r="L5888">
        <v>207112</v>
      </c>
      <c r="Q5888" t="s">
        <v>703</v>
      </c>
      <c r="U5888">
        <v>4</v>
      </c>
      <c r="V5888">
        <v>15</v>
      </c>
      <c r="X5888">
        <v>1099689</v>
      </c>
      <c r="Y5888" t="s">
        <v>122</v>
      </c>
      <c r="Z5888">
        <v>357</v>
      </c>
      <c r="AA5888" t="s">
        <v>123</v>
      </c>
      <c r="AB5888" t="s">
        <v>124</v>
      </c>
      <c r="AC5888">
        <v>2388</v>
      </c>
    </row>
    <row r="5889" spans="1:29" x14ac:dyDescent="0.25">
      <c r="A5889">
        <v>345</v>
      </c>
      <c r="B5889">
        <v>345101</v>
      </c>
      <c r="C5889" t="s">
        <v>78</v>
      </c>
      <c r="D5889">
        <v>6150</v>
      </c>
      <c r="E5889">
        <v>1554.14</v>
      </c>
      <c r="F5889" s="1">
        <v>42122</v>
      </c>
      <c r="G5889" t="s">
        <v>119</v>
      </c>
      <c r="H5889" t="s">
        <v>701</v>
      </c>
      <c r="I5889" t="s">
        <v>702</v>
      </c>
      <c r="K5889">
        <v>303897</v>
      </c>
      <c r="L5889">
        <v>207112</v>
      </c>
      <c r="Q5889" t="s">
        <v>703</v>
      </c>
      <c r="U5889">
        <v>4</v>
      </c>
      <c r="V5889">
        <v>15</v>
      </c>
      <c r="X5889">
        <v>1099936</v>
      </c>
      <c r="Y5889" t="s">
        <v>122</v>
      </c>
      <c r="Z5889">
        <v>357</v>
      </c>
      <c r="AA5889" t="s">
        <v>123</v>
      </c>
      <c r="AB5889" t="s">
        <v>124</v>
      </c>
      <c r="AC5889">
        <v>2637</v>
      </c>
    </row>
    <row r="5890" spans="1:29" x14ac:dyDescent="0.25">
      <c r="A5890">
        <v>345</v>
      </c>
      <c r="B5890">
        <v>345102</v>
      </c>
      <c r="C5890" t="s">
        <v>78</v>
      </c>
      <c r="D5890">
        <v>6150</v>
      </c>
      <c r="E5890">
        <v>75.239999999999995</v>
      </c>
      <c r="F5890" s="1">
        <v>42122</v>
      </c>
      <c r="G5890" t="s">
        <v>119</v>
      </c>
      <c r="H5890" t="s">
        <v>602</v>
      </c>
      <c r="I5890" t="s">
        <v>1544</v>
      </c>
      <c r="K5890">
        <v>303889</v>
      </c>
      <c r="L5890">
        <v>207102</v>
      </c>
      <c r="Q5890" t="s">
        <v>604</v>
      </c>
      <c r="U5890">
        <v>4</v>
      </c>
      <c r="V5890">
        <v>15</v>
      </c>
      <c r="X5890">
        <v>1098821</v>
      </c>
      <c r="Y5890" t="s">
        <v>122</v>
      </c>
      <c r="Z5890">
        <v>110</v>
      </c>
      <c r="AA5890" t="s">
        <v>123</v>
      </c>
      <c r="AB5890" t="s">
        <v>124</v>
      </c>
      <c r="AC5890">
        <v>343</v>
      </c>
    </row>
    <row r="5891" spans="1:29" x14ac:dyDescent="0.25">
      <c r="A5891">
        <v>345</v>
      </c>
      <c r="B5891">
        <v>345102</v>
      </c>
      <c r="C5891" t="s">
        <v>78</v>
      </c>
      <c r="D5891">
        <v>6150</v>
      </c>
      <c r="E5891">
        <v>190.8</v>
      </c>
      <c r="F5891" s="1">
        <v>42122</v>
      </c>
      <c r="G5891" t="s">
        <v>119</v>
      </c>
      <c r="H5891" t="s">
        <v>602</v>
      </c>
      <c r="I5891" t="s">
        <v>1545</v>
      </c>
      <c r="K5891">
        <v>303889</v>
      </c>
      <c r="L5891">
        <v>207102</v>
      </c>
      <c r="Q5891" t="s">
        <v>604</v>
      </c>
      <c r="U5891">
        <v>4</v>
      </c>
      <c r="V5891">
        <v>15</v>
      </c>
      <c r="X5891">
        <v>1098821</v>
      </c>
      <c r="Y5891" t="s">
        <v>122</v>
      </c>
      <c r="Z5891">
        <v>110</v>
      </c>
      <c r="AA5891" t="s">
        <v>123</v>
      </c>
      <c r="AB5891" t="s">
        <v>124</v>
      </c>
      <c r="AC5891">
        <v>344</v>
      </c>
    </row>
    <row r="5892" spans="1:29" x14ac:dyDescent="0.25">
      <c r="A5892">
        <v>345</v>
      </c>
      <c r="B5892">
        <v>345102</v>
      </c>
      <c r="C5892" t="s">
        <v>78</v>
      </c>
      <c r="D5892">
        <v>6150</v>
      </c>
      <c r="E5892">
        <v>76.319999999999993</v>
      </c>
      <c r="F5892" s="1">
        <v>42122</v>
      </c>
      <c r="G5892" t="s">
        <v>119</v>
      </c>
      <c r="H5892" t="s">
        <v>602</v>
      </c>
      <c r="I5892" t="s">
        <v>1546</v>
      </c>
      <c r="K5892">
        <v>303889</v>
      </c>
      <c r="L5892">
        <v>207102</v>
      </c>
      <c r="Q5892" t="s">
        <v>604</v>
      </c>
      <c r="U5892">
        <v>4</v>
      </c>
      <c r="V5892">
        <v>15</v>
      </c>
      <c r="X5892">
        <v>1098821</v>
      </c>
      <c r="Y5892" t="s">
        <v>122</v>
      </c>
      <c r="Z5892">
        <v>110</v>
      </c>
      <c r="AA5892" t="s">
        <v>123</v>
      </c>
      <c r="AB5892" t="s">
        <v>124</v>
      </c>
      <c r="AC5892">
        <v>345</v>
      </c>
    </row>
    <row r="5893" spans="1:29" x14ac:dyDescent="0.25">
      <c r="A5893">
        <v>345</v>
      </c>
      <c r="B5893">
        <v>345102</v>
      </c>
      <c r="C5893" t="s">
        <v>78</v>
      </c>
      <c r="D5893">
        <v>6150</v>
      </c>
      <c r="E5893">
        <v>38.159999999999997</v>
      </c>
      <c r="F5893" s="1">
        <v>42122</v>
      </c>
      <c r="G5893" t="s">
        <v>119</v>
      </c>
      <c r="H5893" t="s">
        <v>602</v>
      </c>
      <c r="I5893" t="s">
        <v>1547</v>
      </c>
      <c r="K5893">
        <v>303889</v>
      </c>
      <c r="L5893">
        <v>207102</v>
      </c>
      <c r="Q5893" t="s">
        <v>604</v>
      </c>
      <c r="U5893">
        <v>4</v>
      </c>
      <c r="V5893">
        <v>15</v>
      </c>
      <c r="X5893">
        <v>1098821</v>
      </c>
      <c r="Y5893" t="s">
        <v>122</v>
      </c>
      <c r="Z5893">
        <v>110</v>
      </c>
      <c r="AA5893" t="s">
        <v>123</v>
      </c>
      <c r="AB5893" t="s">
        <v>124</v>
      </c>
      <c r="AC5893">
        <v>346</v>
      </c>
    </row>
    <row r="5894" spans="1:29" x14ac:dyDescent="0.25">
      <c r="A5894">
        <v>345</v>
      </c>
      <c r="B5894">
        <v>345102</v>
      </c>
      <c r="C5894" t="s">
        <v>78</v>
      </c>
      <c r="D5894">
        <v>6150</v>
      </c>
      <c r="E5894">
        <v>38.159999999999997</v>
      </c>
      <c r="F5894" s="1">
        <v>42122</v>
      </c>
      <c r="G5894" t="s">
        <v>119</v>
      </c>
      <c r="H5894" t="s">
        <v>602</v>
      </c>
      <c r="I5894" t="s">
        <v>1548</v>
      </c>
      <c r="K5894">
        <v>303889</v>
      </c>
      <c r="L5894">
        <v>207102</v>
      </c>
      <c r="Q5894" t="s">
        <v>604</v>
      </c>
      <c r="U5894">
        <v>4</v>
      </c>
      <c r="V5894">
        <v>15</v>
      </c>
      <c r="X5894">
        <v>1098821</v>
      </c>
      <c r="Y5894" t="s">
        <v>122</v>
      </c>
      <c r="Z5894">
        <v>110</v>
      </c>
      <c r="AA5894" t="s">
        <v>123</v>
      </c>
      <c r="AB5894" t="s">
        <v>124</v>
      </c>
      <c r="AC5894">
        <v>347</v>
      </c>
    </row>
    <row r="5895" spans="1:29" x14ac:dyDescent="0.25">
      <c r="A5895">
        <v>345</v>
      </c>
      <c r="B5895">
        <v>345102</v>
      </c>
      <c r="C5895" t="s">
        <v>78</v>
      </c>
      <c r="D5895">
        <v>6150</v>
      </c>
      <c r="E5895">
        <v>150.47999999999999</v>
      </c>
      <c r="F5895" s="1">
        <v>42122</v>
      </c>
      <c r="G5895" t="s">
        <v>119</v>
      </c>
      <c r="H5895" t="s">
        <v>602</v>
      </c>
      <c r="I5895" t="s">
        <v>1549</v>
      </c>
      <c r="K5895">
        <v>303889</v>
      </c>
      <c r="L5895">
        <v>207102</v>
      </c>
      <c r="Q5895" t="s">
        <v>604</v>
      </c>
      <c r="U5895">
        <v>4</v>
      </c>
      <c r="V5895">
        <v>15</v>
      </c>
      <c r="X5895">
        <v>1098824</v>
      </c>
      <c r="Y5895" t="s">
        <v>122</v>
      </c>
      <c r="Z5895">
        <v>110</v>
      </c>
      <c r="AA5895" t="s">
        <v>123</v>
      </c>
      <c r="AB5895" t="s">
        <v>124</v>
      </c>
      <c r="AC5895">
        <v>348</v>
      </c>
    </row>
    <row r="5896" spans="1:29" x14ac:dyDescent="0.25">
      <c r="A5896">
        <v>345</v>
      </c>
      <c r="B5896">
        <v>345102</v>
      </c>
      <c r="C5896" t="s">
        <v>78</v>
      </c>
      <c r="D5896">
        <v>6150</v>
      </c>
      <c r="E5896">
        <v>188.1</v>
      </c>
      <c r="F5896" s="1">
        <v>42122</v>
      </c>
      <c r="G5896" t="s">
        <v>119</v>
      </c>
      <c r="H5896" t="s">
        <v>602</v>
      </c>
      <c r="I5896" t="s">
        <v>1550</v>
      </c>
      <c r="K5896">
        <v>303889</v>
      </c>
      <c r="L5896">
        <v>207102</v>
      </c>
      <c r="Q5896" t="s">
        <v>604</v>
      </c>
      <c r="U5896">
        <v>4</v>
      </c>
      <c r="V5896">
        <v>15</v>
      </c>
      <c r="X5896">
        <v>1098824</v>
      </c>
      <c r="Y5896" t="s">
        <v>122</v>
      </c>
      <c r="Z5896">
        <v>110</v>
      </c>
      <c r="AA5896" t="s">
        <v>123</v>
      </c>
      <c r="AB5896" t="s">
        <v>124</v>
      </c>
      <c r="AC5896">
        <v>349</v>
      </c>
    </row>
    <row r="5897" spans="1:29" x14ac:dyDescent="0.25">
      <c r="A5897">
        <v>345</v>
      </c>
      <c r="B5897">
        <v>345102</v>
      </c>
      <c r="C5897" t="s">
        <v>78</v>
      </c>
      <c r="D5897">
        <v>6150</v>
      </c>
      <c r="E5897">
        <v>152.63999999999999</v>
      </c>
      <c r="F5897" s="1">
        <v>42122</v>
      </c>
      <c r="G5897" t="s">
        <v>119</v>
      </c>
      <c r="H5897" t="s">
        <v>602</v>
      </c>
      <c r="I5897" t="s">
        <v>1551</v>
      </c>
      <c r="K5897">
        <v>303889</v>
      </c>
      <c r="L5897">
        <v>207102</v>
      </c>
      <c r="Q5897" t="s">
        <v>604</v>
      </c>
      <c r="U5897">
        <v>4</v>
      </c>
      <c r="V5897">
        <v>15</v>
      </c>
      <c r="X5897">
        <v>1098824</v>
      </c>
      <c r="Y5897" t="s">
        <v>122</v>
      </c>
      <c r="Z5897">
        <v>110</v>
      </c>
      <c r="AA5897" t="s">
        <v>123</v>
      </c>
      <c r="AB5897" t="s">
        <v>124</v>
      </c>
      <c r="AC5897">
        <v>350</v>
      </c>
    </row>
    <row r="5898" spans="1:29" x14ac:dyDescent="0.25">
      <c r="A5898">
        <v>345</v>
      </c>
      <c r="B5898">
        <v>345102</v>
      </c>
      <c r="C5898" t="s">
        <v>78</v>
      </c>
      <c r="D5898">
        <v>6150</v>
      </c>
      <c r="E5898">
        <v>152.63999999999999</v>
      </c>
      <c r="F5898" s="1">
        <v>42122</v>
      </c>
      <c r="G5898" t="s">
        <v>119</v>
      </c>
      <c r="H5898" t="s">
        <v>602</v>
      </c>
      <c r="I5898" t="s">
        <v>1552</v>
      </c>
      <c r="K5898">
        <v>303889</v>
      </c>
      <c r="L5898">
        <v>207102</v>
      </c>
      <c r="Q5898" t="s">
        <v>604</v>
      </c>
      <c r="U5898">
        <v>4</v>
      </c>
      <c r="V5898">
        <v>15</v>
      </c>
      <c r="X5898">
        <v>1098824</v>
      </c>
      <c r="Y5898" t="s">
        <v>122</v>
      </c>
      <c r="Z5898">
        <v>110</v>
      </c>
      <c r="AA5898" t="s">
        <v>123</v>
      </c>
      <c r="AB5898" t="s">
        <v>124</v>
      </c>
      <c r="AC5898">
        <v>351</v>
      </c>
    </row>
    <row r="5899" spans="1:29" x14ac:dyDescent="0.25">
      <c r="A5899">
        <v>345</v>
      </c>
      <c r="B5899">
        <v>345102</v>
      </c>
      <c r="C5899" t="s">
        <v>78</v>
      </c>
      <c r="D5899">
        <v>6150</v>
      </c>
      <c r="E5899">
        <v>76.319999999999993</v>
      </c>
      <c r="F5899" s="1">
        <v>42122</v>
      </c>
      <c r="G5899" t="s">
        <v>119</v>
      </c>
      <c r="H5899" t="s">
        <v>602</v>
      </c>
      <c r="I5899" t="s">
        <v>1553</v>
      </c>
      <c r="K5899">
        <v>303889</v>
      </c>
      <c r="L5899">
        <v>207102</v>
      </c>
      <c r="Q5899" t="s">
        <v>604</v>
      </c>
      <c r="U5899">
        <v>4</v>
      </c>
      <c r="V5899">
        <v>15</v>
      </c>
      <c r="X5899">
        <v>1098824</v>
      </c>
      <c r="Y5899" t="s">
        <v>122</v>
      </c>
      <c r="Z5899">
        <v>110</v>
      </c>
      <c r="AA5899" t="s">
        <v>123</v>
      </c>
      <c r="AB5899" t="s">
        <v>124</v>
      </c>
      <c r="AC5899">
        <v>352</v>
      </c>
    </row>
    <row r="5900" spans="1:29" x14ac:dyDescent="0.25">
      <c r="A5900">
        <v>345</v>
      </c>
      <c r="B5900">
        <v>345102</v>
      </c>
      <c r="C5900" t="s">
        <v>78</v>
      </c>
      <c r="D5900">
        <v>6150</v>
      </c>
      <c r="E5900">
        <v>152.63999999999999</v>
      </c>
      <c r="F5900" s="1">
        <v>42122</v>
      </c>
      <c r="G5900" t="s">
        <v>119</v>
      </c>
      <c r="H5900" t="s">
        <v>602</v>
      </c>
      <c r="I5900" t="s">
        <v>1554</v>
      </c>
      <c r="K5900">
        <v>303889</v>
      </c>
      <c r="L5900">
        <v>207102</v>
      </c>
      <c r="Q5900" t="s">
        <v>604</v>
      </c>
      <c r="U5900">
        <v>4</v>
      </c>
      <c r="V5900">
        <v>15</v>
      </c>
      <c r="X5900">
        <v>1098824</v>
      </c>
      <c r="Y5900" t="s">
        <v>122</v>
      </c>
      <c r="Z5900">
        <v>110</v>
      </c>
      <c r="AA5900" t="s">
        <v>123</v>
      </c>
      <c r="AB5900" t="s">
        <v>124</v>
      </c>
      <c r="AC5900">
        <v>353</v>
      </c>
    </row>
    <row r="5901" spans="1:29" x14ac:dyDescent="0.25">
      <c r="A5901">
        <v>345</v>
      </c>
      <c r="B5901">
        <v>345102</v>
      </c>
      <c r="C5901" t="s">
        <v>78</v>
      </c>
      <c r="D5901">
        <v>6150</v>
      </c>
      <c r="E5901">
        <v>228.96</v>
      </c>
      <c r="F5901" s="1">
        <v>42122</v>
      </c>
      <c r="G5901" t="s">
        <v>119</v>
      </c>
      <c r="H5901" t="s">
        <v>602</v>
      </c>
      <c r="I5901" t="s">
        <v>1555</v>
      </c>
      <c r="K5901">
        <v>303889</v>
      </c>
      <c r="L5901">
        <v>207102</v>
      </c>
      <c r="Q5901" t="s">
        <v>604</v>
      </c>
      <c r="U5901">
        <v>4</v>
      </c>
      <c r="V5901">
        <v>15</v>
      </c>
      <c r="X5901">
        <v>1098825</v>
      </c>
      <c r="Y5901" t="s">
        <v>122</v>
      </c>
      <c r="Z5901">
        <v>110</v>
      </c>
      <c r="AA5901" t="s">
        <v>123</v>
      </c>
      <c r="AB5901" t="s">
        <v>124</v>
      </c>
      <c r="AC5901">
        <v>354</v>
      </c>
    </row>
    <row r="5902" spans="1:29" x14ac:dyDescent="0.25">
      <c r="A5902">
        <v>345</v>
      </c>
      <c r="B5902">
        <v>345102</v>
      </c>
      <c r="C5902" t="s">
        <v>78</v>
      </c>
      <c r="D5902">
        <v>6150</v>
      </c>
      <c r="E5902">
        <v>76.319999999999993</v>
      </c>
      <c r="F5902" s="1">
        <v>42122</v>
      </c>
      <c r="G5902" t="s">
        <v>119</v>
      </c>
      <c r="H5902" t="s">
        <v>602</v>
      </c>
      <c r="I5902" t="s">
        <v>1556</v>
      </c>
      <c r="K5902">
        <v>303889</v>
      </c>
      <c r="L5902">
        <v>207102</v>
      </c>
      <c r="Q5902" t="s">
        <v>604</v>
      </c>
      <c r="U5902">
        <v>4</v>
      </c>
      <c r="V5902">
        <v>15</v>
      </c>
      <c r="X5902">
        <v>1098825</v>
      </c>
      <c r="Y5902" t="s">
        <v>122</v>
      </c>
      <c r="Z5902">
        <v>110</v>
      </c>
      <c r="AA5902" t="s">
        <v>123</v>
      </c>
      <c r="AB5902" t="s">
        <v>124</v>
      </c>
      <c r="AC5902">
        <v>355</v>
      </c>
    </row>
    <row r="5903" spans="1:29" x14ac:dyDescent="0.25">
      <c r="A5903">
        <v>345</v>
      </c>
      <c r="B5903">
        <v>345102</v>
      </c>
      <c r="C5903" t="s">
        <v>78</v>
      </c>
      <c r="D5903">
        <v>6150</v>
      </c>
      <c r="E5903">
        <v>228.96</v>
      </c>
      <c r="F5903" s="1">
        <v>42122</v>
      </c>
      <c r="G5903" t="s">
        <v>119</v>
      </c>
      <c r="H5903" t="s">
        <v>602</v>
      </c>
      <c r="I5903" t="s">
        <v>1557</v>
      </c>
      <c r="K5903">
        <v>303889</v>
      </c>
      <c r="L5903">
        <v>207102</v>
      </c>
      <c r="Q5903" t="s">
        <v>604</v>
      </c>
      <c r="U5903">
        <v>4</v>
      </c>
      <c r="V5903">
        <v>15</v>
      </c>
      <c r="X5903">
        <v>1098825</v>
      </c>
      <c r="Y5903" t="s">
        <v>122</v>
      </c>
      <c r="Z5903">
        <v>110</v>
      </c>
      <c r="AA5903" t="s">
        <v>123</v>
      </c>
      <c r="AB5903" t="s">
        <v>124</v>
      </c>
      <c r="AC5903">
        <v>356</v>
      </c>
    </row>
    <row r="5904" spans="1:29" x14ac:dyDescent="0.25">
      <c r="A5904">
        <v>345</v>
      </c>
      <c r="B5904">
        <v>345102</v>
      </c>
      <c r="C5904" t="s">
        <v>78</v>
      </c>
      <c r="D5904">
        <v>6150</v>
      </c>
      <c r="E5904">
        <v>38.159999999999997</v>
      </c>
      <c r="F5904" s="1">
        <v>42122</v>
      </c>
      <c r="G5904" t="s">
        <v>119</v>
      </c>
      <c r="H5904" t="s">
        <v>602</v>
      </c>
      <c r="I5904" t="s">
        <v>1558</v>
      </c>
      <c r="K5904">
        <v>303889</v>
      </c>
      <c r="L5904">
        <v>207102</v>
      </c>
      <c r="Q5904" t="s">
        <v>604</v>
      </c>
      <c r="U5904">
        <v>4</v>
      </c>
      <c r="V5904">
        <v>15</v>
      </c>
      <c r="X5904">
        <v>1098825</v>
      </c>
      <c r="Y5904" t="s">
        <v>122</v>
      </c>
      <c r="Z5904">
        <v>110</v>
      </c>
      <c r="AA5904" t="s">
        <v>123</v>
      </c>
      <c r="AB5904" t="s">
        <v>124</v>
      </c>
      <c r="AC5904">
        <v>357</v>
      </c>
    </row>
    <row r="5905" spans="1:29" x14ac:dyDescent="0.25">
      <c r="A5905">
        <v>345</v>
      </c>
      <c r="B5905">
        <v>345102</v>
      </c>
      <c r="C5905" t="s">
        <v>78</v>
      </c>
      <c r="D5905">
        <v>6150</v>
      </c>
      <c r="E5905">
        <v>38.159999999999997</v>
      </c>
      <c r="F5905" s="1">
        <v>42122</v>
      </c>
      <c r="G5905" t="s">
        <v>119</v>
      </c>
      <c r="H5905" t="s">
        <v>602</v>
      </c>
      <c r="I5905" t="s">
        <v>1559</v>
      </c>
      <c r="K5905">
        <v>303889</v>
      </c>
      <c r="L5905">
        <v>207102</v>
      </c>
      <c r="Q5905" t="s">
        <v>604</v>
      </c>
      <c r="U5905">
        <v>4</v>
      </c>
      <c r="V5905">
        <v>15</v>
      </c>
      <c r="X5905">
        <v>1098825</v>
      </c>
      <c r="Y5905" t="s">
        <v>122</v>
      </c>
      <c r="Z5905">
        <v>110</v>
      </c>
      <c r="AA5905" t="s">
        <v>123</v>
      </c>
      <c r="AB5905" t="s">
        <v>124</v>
      </c>
      <c r="AC5905">
        <v>358</v>
      </c>
    </row>
    <row r="5906" spans="1:29" x14ac:dyDescent="0.25">
      <c r="A5906">
        <v>345</v>
      </c>
      <c r="B5906">
        <v>345102</v>
      </c>
      <c r="C5906" t="s">
        <v>78</v>
      </c>
      <c r="D5906">
        <v>6150</v>
      </c>
      <c r="E5906">
        <v>38.159999999999997</v>
      </c>
      <c r="F5906" s="1">
        <v>42122</v>
      </c>
      <c r="G5906" t="s">
        <v>119</v>
      </c>
      <c r="H5906" t="s">
        <v>602</v>
      </c>
      <c r="I5906" t="s">
        <v>1560</v>
      </c>
      <c r="K5906">
        <v>303889</v>
      </c>
      <c r="L5906">
        <v>207102</v>
      </c>
      <c r="Q5906" t="s">
        <v>604</v>
      </c>
      <c r="U5906">
        <v>4</v>
      </c>
      <c r="V5906">
        <v>15</v>
      </c>
      <c r="X5906">
        <v>1098825</v>
      </c>
      <c r="Y5906" t="s">
        <v>122</v>
      </c>
      <c r="Z5906">
        <v>110</v>
      </c>
      <c r="AA5906" t="s">
        <v>123</v>
      </c>
      <c r="AB5906" t="s">
        <v>124</v>
      </c>
      <c r="AC5906">
        <v>359</v>
      </c>
    </row>
    <row r="5907" spans="1:29" x14ac:dyDescent="0.25">
      <c r="A5907">
        <v>345</v>
      </c>
      <c r="B5907">
        <v>345102</v>
      </c>
      <c r="C5907" t="s">
        <v>78</v>
      </c>
      <c r="D5907">
        <v>6150</v>
      </c>
      <c r="E5907">
        <v>150.47999999999999</v>
      </c>
      <c r="F5907" s="1">
        <v>42122</v>
      </c>
      <c r="G5907" t="s">
        <v>119</v>
      </c>
      <c r="H5907" t="s">
        <v>602</v>
      </c>
      <c r="I5907" t="s">
        <v>1561</v>
      </c>
      <c r="K5907">
        <v>303889</v>
      </c>
      <c r="L5907">
        <v>207102</v>
      </c>
      <c r="Q5907" t="s">
        <v>604</v>
      </c>
      <c r="U5907">
        <v>4</v>
      </c>
      <c r="V5907">
        <v>15</v>
      </c>
      <c r="X5907">
        <v>1098825</v>
      </c>
      <c r="Y5907" t="s">
        <v>122</v>
      </c>
      <c r="Z5907">
        <v>110</v>
      </c>
      <c r="AA5907" t="s">
        <v>123</v>
      </c>
      <c r="AB5907" t="s">
        <v>124</v>
      </c>
      <c r="AC5907">
        <v>360</v>
      </c>
    </row>
    <row r="5908" spans="1:29" x14ac:dyDescent="0.25">
      <c r="A5908">
        <v>345</v>
      </c>
      <c r="B5908">
        <v>345102</v>
      </c>
      <c r="C5908" t="s">
        <v>78</v>
      </c>
      <c r="D5908">
        <v>6150</v>
      </c>
      <c r="E5908">
        <v>188.1</v>
      </c>
      <c r="F5908" s="1">
        <v>42122</v>
      </c>
      <c r="G5908" t="s">
        <v>119</v>
      </c>
      <c r="H5908" t="s">
        <v>602</v>
      </c>
      <c r="I5908" t="s">
        <v>1562</v>
      </c>
      <c r="K5908">
        <v>303889</v>
      </c>
      <c r="L5908">
        <v>207102</v>
      </c>
      <c r="Q5908" t="s">
        <v>604</v>
      </c>
      <c r="U5908">
        <v>4</v>
      </c>
      <c r="V5908">
        <v>15</v>
      </c>
      <c r="X5908">
        <v>1098942</v>
      </c>
      <c r="Y5908" t="s">
        <v>122</v>
      </c>
      <c r="Z5908">
        <v>110</v>
      </c>
      <c r="AA5908" t="s">
        <v>123</v>
      </c>
      <c r="AB5908" t="s">
        <v>124</v>
      </c>
      <c r="AC5908">
        <v>380</v>
      </c>
    </row>
    <row r="5909" spans="1:29" x14ac:dyDescent="0.25">
      <c r="A5909">
        <v>345</v>
      </c>
      <c r="B5909">
        <v>345102</v>
      </c>
      <c r="C5909" t="s">
        <v>78</v>
      </c>
      <c r="D5909">
        <v>6150</v>
      </c>
      <c r="E5909">
        <v>286.2</v>
      </c>
      <c r="F5909" s="1">
        <v>42122</v>
      </c>
      <c r="G5909" t="s">
        <v>119</v>
      </c>
      <c r="H5909" t="s">
        <v>602</v>
      </c>
      <c r="I5909" t="s">
        <v>1563</v>
      </c>
      <c r="K5909">
        <v>303889</v>
      </c>
      <c r="L5909">
        <v>207102</v>
      </c>
      <c r="Q5909" t="s">
        <v>604</v>
      </c>
      <c r="U5909">
        <v>4</v>
      </c>
      <c r="V5909">
        <v>15</v>
      </c>
      <c r="X5909">
        <v>1098942</v>
      </c>
      <c r="Y5909" t="s">
        <v>122</v>
      </c>
      <c r="Z5909">
        <v>110</v>
      </c>
      <c r="AA5909" t="s">
        <v>123</v>
      </c>
      <c r="AB5909" t="s">
        <v>124</v>
      </c>
      <c r="AC5909">
        <v>381</v>
      </c>
    </row>
    <row r="5910" spans="1:29" x14ac:dyDescent="0.25">
      <c r="A5910">
        <v>345</v>
      </c>
      <c r="B5910">
        <v>345102</v>
      </c>
      <c r="C5910" t="s">
        <v>78</v>
      </c>
      <c r="D5910">
        <v>6150</v>
      </c>
      <c r="E5910">
        <v>114.48</v>
      </c>
      <c r="F5910" s="1">
        <v>42122</v>
      </c>
      <c r="G5910" t="s">
        <v>119</v>
      </c>
      <c r="H5910" t="s">
        <v>602</v>
      </c>
      <c r="I5910" t="s">
        <v>1564</v>
      </c>
      <c r="K5910">
        <v>303889</v>
      </c>
      <c r="L5910">
        <v>207102</v>
      </c>
      <c r="Q5910" t="s">
        <v>604</v>
      </c>
      <c r="U5910">
        <v>4</v>
      </c>
      <c r="V5910">
        <v>15</v>
      </c>
      <c r="X5910">
        <v>1098942</v>
      </c>
      <c r="Y5910" t="s">
        <v>122</v>
      </c>
      <c r="Z5910">
        <v>110</v>
      </c>
      <c r="AA5910" t="s">
        <v>123</v>
      </c>
      <c r="AB5910" t="s">
        <v>124</v>
      </c>
      <c r="AC5910">
        <v>382</v>
      </c>
    </row>
    <row r="5911" spans="1:29" x14ac:dyDescent="0.25">
      <c r="A5911">
        <v>345</v>
      </c>
      <c r="B5911">
        <v>345102</v>
      </c>
      <c r="C5911" t="s">
        <v>78</v>
      </c>
      <c r="D5911">
        <v>6150</v>
      </c>
      <c r="E5911">
        <v>76.319999999999993</v>
      </c>
      <c r="F5911" s="1">
        <v>42122</v>
      </c>
      <c r="G5911" t="s">
        <v>119</v>
      </c>
      <c r="H5911" t="s">
        <v>602</v>
      </c>
      <c r="I5911" t="s">
        <v>1565</v>
      </c>
      <c r="K5911">
        <v>303889</v>
      </c>
      <c r="L5911">
        <v>207102</v>
      </c>
      <c r="Q5911" t="s">
        <v>604</v>
      </c>
      <c r="U5911">
        <v>4</v>
      </c>
      <c r="V5911">
        <v>15</v>
      </c>
      <c r="X5911">
        <v>1098942</v>
      </c>
      <c r="Y5911" t="s">
        <v>122</v>
      </c>
      <c r="Z5911">
        <v>110</v>
      </c>
      <c r="AA5911" t="s">
        <v>123</v>
      </c>
      <c r="AB5911" t="s">
        <v>124</v>
      </c>
      <c r="AC5911">
        <v>383</v>
      </c>
    </row>
    <row r="5912" spans="1:29" x14ac:dyDescent="0.25">
      <c r="A5912">
        <v>345</v>
      </c>
      <c r="B5912">
        <v>345102</v>
      </c>
      <c r="C5912" t="s">
        <v>78</v>
      </c>
      <c r="D5912">
        <v>6150</v>
      </c>
      <c r="E5912">
        <v>150.47999999999999</v>
      </c>
      <c r="F5912" s="1">
        <v>42122</v>
      </c>
      <c r="G5912" t="s">
        <v>119</v>
      </c>
      <c r="H5912" t="s">
        <v>602</v>
      </c>
      <c r="I5912" t="s">
        <v>1566</v>
      </c>
      <c r="K5912">
        <v>303889</v>
      </c>
      <c r="L5912">
        <v>207102</v>
      </c>
      <c r="Q5912" t="s">
        <v>604</v>
      </c>
      <c r="U5912">
        <v>4</v>
      </c>
      <c r="V5912">
        <v>15</v>
      </c>
      <c r="X5912">
        <v>1099394</v>
      </c>
      <c r="Y5912" t="s">
        <v>122</v>
      </c>
      <c r="Z5912">
        <v>110</v>
      </c>
      <c r="AA5912" t="s">
        <v>123</v>
      </c>
      <c r="AB5912" t="s">
        <v>124</v>
      </c>
      <c r="AC5912">
        <v>624</v>
      </c>
    </row>
    <row r="5913" spans="1:29" x14ac:dyDescent="0.25">
      <c r="A5913">
        <v>345</v>
      </c>
      <c r="B5913">
        <v>345102</v>
      </c>
      <c r="C5913" t="s">
        <v>78</v>
      </c>
      <c r="D5913">
        <v>6150</v>
      </c>
      <c r="E5913">
        <v>188.1</v>
      </c>
      <c r="F5913" s="1">
        <v>42122</v>
      </c>
      <c r="G5913" t="s">
        <v>119</v>
      </c>
      <c r="H5913" t="s">
        <v>602</v>
      </c>
      <c r="I5913" t="s">
        <v>1567</v>
      </c>
      <c r="K5913">
        <v>303889</v>
      </c>
      <c r="L5913">
        <v>207102</v>
      </c>
      <c r="Q5913" t="s">
        <v>604</v>
      </c>
      <c r="U5913">
        <v>4</v>
      </c>
      <c r="V5913">
        <v>15</v>
      </c>
      <c r="X5913">
        <v>1099394</v>
      </c>
      <c r="Y5913" t="s">
        <v>122</v>
      </c>
      <c r="Z5913">
        <v>110</v>
      </c>
      <c r="AA5913" t="s">
        <v>123</v>
      </c>
      <c r="AB5913" t="s">
        <v>124</v>
      </c>
      <c r="AC5913">
        <v>625</v>
      </c>
    </row>
    <row r="5914" spans="1:29" x14ac:dyDescent="0.25">
      <c r="A5914">
        <v>345</v>
      </c>
      <c r="B5914">
        <v>345102</v>
      </c>
      <c r="C5914" t="s">
        <v>78</v>
      </c>
      <c r="D5914">
        <v>6150</v>
      </c>
      <c r="E5914">
        <v>76.319999999999993</v>
      </c>
      <c r="F5914" s="1">
        <v>42122</v>
      </c>
      <c r="G5914" t="s">
        <v>119</v>
      </c>
      <c r="H5914" t="s">
        <v>602</v>
      </c>
      <c r="I5914" t="s">
        <v>1568</v>
      </c>
      <c r="K5914">
        <v>303889</v>
      </c>
      <c r="L5914">
        <v>207102</v>
      </c>
      <c r="Q5914" t="s">
        <v>604</v>
      </c>
      <c r="U5914">
        <v>4</v>
      </c>
      <c r="V5914">
        <v>15</v>
      </c>
      <c r="X5914">
        <v>1099394</v>
      </c>
      <c r="Y5914" t="s">
        <v>122</v>
      </c>
      <c r="Z5914">
        <v>110</v>
      </c>
      <c r="AA5914" t="s">
        <v>123</v>
      </c>
      <c r="AB5914" t="s">
        <v>124</v>
      </c>
      <c r="AC5914">
        <v>626</v>
      </c>
    </row>
    <row r="5915" spans="1:29" x14ac:dyDescent="0.25">
      <c r="A5915">
        <v>345</v>
      </c>
      <c r="B5915">
        <v>345102</v>
      </c>
      <c r="C5915" t="s">
        <v>78</v>
      </c>
      <c r="D5915">
        <v>6150</v>
      </c>
      <c r="E5915">
        <v>152.63999999999999</v>
      </c>
      <c r="F5915" s="1">
        <v>42122</v>
      </c>
      <c r="G5915" t="s">
        <v>119</v>
      </c>
      <c r="H5915" t="s">
        <v>602</v>
      </c>
      <c r="I5915" t="s">
        <v>1569</v>
      </c>
      <c r="K5915">
        <v>303889</v>
      </c>
      <c r="L5915">
        <v>207102</v>
      </c>
      <c r="Q5915" t="s">
        <v>604</v>
      </c>
      <c r="U5915">
        <v>4</v>
      </c>
      <c r="V5915">
        <v>15</v>
      </c>
      <c r="X5915">
        <v>1099394</v>
      </c>
      <c r="Y5915" t="s">
        <v>122</v>
      </c>
      <c r="Z5915">
        <v>110</v>
      </c>
      <c r="AA5915" t="s">
        <v>123</v>
      </c>
      <c r="AB5915" t="s">
        <v>124</v>
      </c>
      <c r="AC5915">
        <v>627</v>
      </c>
    </row>
    <row r="5916" spans="1:29" x14ac:dyDescent="0.25">
      <c r="A5916">
        <v>345</v>
      </c>
      <c r="B5916">
        <v>345102</v>
      </c>
      <c r="C5916" t="s">
        <v>78</v>
      </c>
      <c r="D5916">
        <v>6150</v>
      </c>
      <c r="E5916">
        <v>114.48</v>
      </c>
      <c r="F5916" s="1">
        <v>42122</v>
      </c>
      <c r="G5916" t="s">
        <v>119</v>
      </c>
      <c r="H5916" t="s">
        <v>602</v>
      </c>
      <c r="I5916" t="s">
        <v>1570</v>
      </c>
      <c r="K5916">
        <v>303889</v>
      </c>
      <c r="L5916">
        <v>207102</v>
      </c>
      <c r="Q5916" t="s">
        <v>604</v>
      </c>
      <c r="U5916">
        <v>4</v>
      </c>
      <c r="V5916">
        <v>15</v>
      </c>
      <c r="X5916">
        <v>1099689</v>
      </c>
      <c r="Y5916" t="s">
        <v>122</v>
      </c>
      <c r="Z5916">
        <v>110</v>
      </c>
      <c r="AA5916" t="s">
        <v>123</v>
      </c>
      <c r="AB5916" t="s">
        <v>124</v>
      </c>
      <c r="AC5916">
        <v>981</v>
      </c>
    </row>
    <row r="5917" spans="1:29" x14ac:dyDescent="0.25">
      <c r="A5917">
        <v>345</v>
      </c>
      <c r="B5917">
        <v>345102</v>
      </c>
      <c r="C5917" t="s">
        <v>78</v>
      </c>
      <c r="D5917">
        <v>6150</v>
      </c>
      <c r="E5917">
        <v>76.319999999999993</v>
      </c>
      <c r="F5917" s="1">
        <v>42122</v>
      </c>
      <c r="G5917" t="s">
        <v>119</v>
      </c>
      <c r="H5917" t="s">
        <v>602</v>
      </c>
      <c r="I5917" t="s">
        <v>1571</v>
      </c>
      <c r="K5917">
        <v>303889</v>
      </c>
      <c r="L5917">
        <v>207102</v>
      </c>
      <c r="Q5917" t="s">
        <v>604</v>
      </c>
      <c r="U5917">
        <v>4</v>
      </c>
      <c r="V5917">
        <v>15</v>
      </c>
      <c r="X5917">
        <v>1099689</v>
      </c>
      <c r="Y5917" t="s">
        <v>122</v>
      </c>
      <c r="Z5917">
        <v>110</v>
      </c>
      <c r="AA5917" t="s">
        <v>123</v>
      </c>
      <c r="AB5917" t="s">
        <v>124</v>
      </c>
      <c r="AC5917">
        <v>982</v>
      </c>
    </row>
    <row r="5918" spans="1:29" x14ac:dyDescent="0.25">
      <c r="A5918">
        <v>345</v>
      </c>
      <c r="B5918">
        <v>345102</v>
      </c>
      <c r="C5918" t="s">
        <v>78</v>
      </c>
      <c r="D5918">
        <v>6150</v>
      </c>
      <c r="E5918">
        <v>152.63999999999999</v>
      </c>
      <c r="F5918" s="1">
        <v>42122</v>
      </c>
      <c r="G5918" t="s">
        <v>119</v>
      </c>
      <c r="H5918" t="s">
        <v>602</v>
      </c>
      <c r="I5918" t="s">
        <v>1572</v>
      </c>
      <c r="K5918">
        <v>303889</v>
      </c>
      <c r="L5918">
        <v>207102</v>
      </c>
      <c r="Q5918" t="s">
        <v>604</v>
      </c>
      <c r="U5918">
        <v>4</v>
      </c>
      <c r="V5918">
        <v>15</v>
      </c>
      <c r="X5918">
        <v>1099689</v>
      </c>
      <c r="Y5918" t="s">
        <v>122</v>
      </c>
      <c r="Z5918">
        <v>110</v>
      </c>
      <c r="AA5918" t="s">
        <v>123</v>
      </c>
      <c r="AB5918" t="s">
        <v>124</v>
      </c>
      <c r="AC5918">
        <v>983</v>
      </c>
    </row>
    <row r="5919" spans="1:29" x14ac:dyDescent="0.25">
      <c r="A5919">
        <v>345</v>
      </c>
      <c r="B5919">
        <v>345102</v>
      </c>
      <c r="C5919" t="s">
        <v>78</v>
      </c>
      <c r="D5919">
        <v>6150</v>
      </c>
      <c r="E5919">
        <v>-418.68</v>
      </c>
      <c r="F5919" s="1">
        <v>42122</v>
      </c>
      <c r="G5919" t="s">
        <v>119</v>
      </c>
      <c r="H5919" t="s">
        <v>602</v>
      </c>
      <c r="K5919">
        <v>303890</v>
      </c>
      <c r="L5919">
        <v>207102</v>
      </c>
      <c r="Q5919" t="s">
        <v>737</v>
      </c>
      <c r="U5919">
        <v>4</v>
      </c>
      <c r="V5919">
        <v>15</v>
      </c>
      <c r="X5919">
        <v>1098821</v>
      </c>
      <c r="Y5919" t="s">
        <v>122</v>
      </c>
      <c r="Z5919">
        <v>110</v>
      </c>
      <c r="AA5919" t="s">
        <v>123</v>
      </c>
      <c r="AB5919" t="s">
        <v>124</v>
      </c>
      <c r="AC5919">
        <v>792</v>
      </c>
    </row>
    <row r="5920" spans="1:29" x14ac:dyDescent="0.25">
      <c r="A5920">
        <v>345</v>
      </c>
      <c r="B5920">
        <v>345102</v>
      </c>
      <c r="C5920" t="s">
        <v>78</v>
      </c>
      <c r="D5920">
        <v>6150</v>
      </c>
      <c r="E5920">
        <v>-872.82</v>
      </c>
      <c r="F5920" s="1">
        <v>42122</v>
      </c>
      <c r="G5920" t="s">
        <v>119</v>
      </c>
      <c r="H5920" t="s">
        <v>602</v>
      </c>
      <c r="K5920">
        <v>303890</v>
      </c>
      <c r="L5920">
        <v>207102</v>
      </c>
      <c r="Q5920" t="s">
        <v>737</v>
      </c>
      <c r="U5920">
        <v>4</v>
      </c>
      <c r="V5920">
        <v>15</v>
      </c>
      <c r="X5920">
        <v>1098824</v>
      </c>
      <c r="Y5920" t="s">
        <v>122</v>
      </c>
      <c r="Z5920">
        <v>110</v>
      </c>
      <c r="AA5920" t="s">
        <v>123</v>
      </c>
      <c r="AB5920" t="s">
        <v>124</v>
      </c>
      <c r="AC5920">
        <v>793</v>
      </c>
    </row>
    <row r="5921" spans="1:29" x14ac:dyDescent="0.25">
      <c r="A5921">
        <v>345</v>
      </c>
      <c r="B5921">
        <v>345102</v>
      </c>
      <c r="C5921" t="s">
        <v>78</v>
      </c>
      <c r="D5921">
        <v>6150</v>
      </c>
      <c r="E5921">
        <v>-799.2</v>
      </c>
      <c r="F5921" s="1">
        <v>42122</v>
      </c>
      <c r="G5921" t="s">
        <v>119</v>
      </c>
      <c r="H5921" t="s">
        <v>602</v>
      </c>
      <c r="K5921">
        <v>303890</v>
      </c>
      <c r="L5921">
        <v>207102</v>
      </c>
      <c r="Q5921" t="s">
        <v>737</v>
      </c>
      <c r="U5921">
        <v>4</v>
      </c>
      <c r="V5921">
        <v>15</v>
      </c>
      <c r="X5921">
        <v>1098825</v>
      </c>
      <c r="Y5921" t="s">
        <v>122</v>
      </c>
      <c r="Z5921">
        <v>110</v>
      </c>
      <c r="AA5921" t="s">
        <v>123</v>
      </c>
      <c r="AB5921" t="s">
        <v>124</v>
      </c>
      <c r="AC5921">
        <v>794</v>
      </c>
    </row>
    <row r="5922" spans="1:29" x14ac:dyDescent="0.25">
      <c r="A5922">
        <v>345</v>
      </c>
      <c r="B5922">
        <v>345102</v>
      </c>
      <c r="C5922" t="s">
        <v>78</v>
      </c>
      <c r="D5922">
        <v>6150</v>
      </c>
      <c r="E5922">
        <v>-665.1</v>
      </c>
      <c r="F5922" s="1">
        <v>42122</v>
      </c>
      <c r="G5922" t="s">
        <v>119</v>
      </c>
      <c r="H5922" t="s">
        <v>602</v>
      </c>
      <c r="K5922">
        <v>303890</v>
      </c>
      <c r="L5922">
        <v>207102</v>
      </c>
      <c r="Q5922" t="s">
        <v>737</v>
      </c>
      <c r="U5922">
        <v>4</v>
      </c>
      <c r="V5922">
        <v>15</v>
      </c>
      <c r="X5922">
        <v>1098942</v>
      </c>
      <c r="Y5922" t="s">
        <v>122</v>
      </c>
      <c r="Z5922">
        <v>110</v>
      </c>
      <c r="AA5922" t="s">
        <v>123</v>
      </c>
      <c r="AB5922" t="s">
        <v>124</v>
      </c>
      <c r="AC5922">
        <v>864</v>
      </c>
    </row>
    <row r="5923" spans="1:29" x14ac:dyDescent="0.25">
      <c r="A5923">
        <v>345</v>
      </c>
      <c r="B5923">
        <v>345102</v>
      </c>
      <c r="C5923" t="s">
        <v>78</v>
      </c>
      <c r="D5923">
        <v>6150</v>
      </c>
      <c r="E5923">
        <v>-567.54</v>
      </c>
      <c r="F5923" s="1">
        <v>42122</v>
      </c>
      <c r="G5923" t="s">
        <v>119</v>
      </c>
      <c r="H5923" t="s">
        <v>602</v>
      </c>
      <c r="K5923">
        <v>303890</v>
      </c>
      <c r="L5923">
        <v>207102</v>
      </c>
      <c r="Q5923" t="s">
        <v>737</v>
      </c>
      <c r="U5923">
        <v>4</v>
      </c>
      <c r="V5923">
        <v>15</v>
      </c>
      <c r="X5923">
        <v>1099394</v>
      </c>
      <c r="Y5923" t="s">
        <v>122</v>
      </c>
      <c r="Z5923">
        <v>110</v>
      </c>
      <c r="AA5923" t="s">
        <v>123</v>
      </c>
      <c r="AB5923" t="s">
        <v>124</v>
      </c>
      <c r="AC5923">
        <v>1254</v>
      </c>
    </row>
    <row r="5924" spans="1:29" x14ac:dyDescent="0.25">
      <c r="A5924">
        <v>345</v>
      </c>
      <c r="B5924">
        <v>345102</v>
      </c>
      <c r="C5924" t="s">
        <v>78</v>
      </c>
      <c r="D5924">
        <v>6150</v>
      </c>
      <c r="E5924">
        <v>-343.44</v>
      </c>
      <c r="F5924" s="1">
        <v>42122</v>
      </c>
      <c r="G5924" t="s">
        <v>119</v>
      </c>
      <c r="H5924" t="s">
        <v>602</v>
      </c>
      <c r="K5924">
        <v>303890</v>
      </c>
      <c r="L5924">
        <v>207102</v>
      </c>
      <c r="Q5924" t="s">
        <v>737</v>
      </c>
      <c r="U5924">
        <v>4</v>
      </c>
      <c r="V5924">
        <v>15</v>
      </c>
      <c r="X5924">
        <v>1099689</v>
      </c>
      <c r="Y5924" t="s">
        <v>122</v>
      </c>
      <c r="Z5924">
        <v>110</v>
      </c>
      <c r="AA5924" t="s">
        <v>123</v>
      </c>
      <c r="AB5924" t="s">
        <v>124</v>
      </c>
      <c r="AC5924">
        <v>1671</v>
      </c>
    </row>
    <row r="5925" spans="1:29" x14ac:dyDescent="0.25">
      <c r="A5925">
        <v>345</v>
      </c>
      <c r="B5925">
        <v>345101</v>
      </c>
      <c r="C5925" t="s">
        <v>78</v>
      </c>
      <c r="D5925">
        <v>6150</v>
      </c>
      <c r="E5925">
        <v>311</v>
      </c>
      <c r="F5925" s="1">
        <v>42124</v>
      </c>
      <c r="G5925" t="s">
        <v>119</v>
      </c>
      <c r="H5925" t="s">
        <v>1573</v>
      </c>
      <c r="I5925" t="s">
        <v>1573</v>
      </c>
      <c r="K5925">
        <v>303961</v>
      </c>
      <c r="L5925">
        <v>207384</v>
      </c>
      <c r="P5925" t="s">
        <v>126</v>
      </c>
      <c r="Q5925" t="s">
        <v>170</v>
      </c>
      <c r="U5925">
        <v>4</v>
      </c>
      <c r="V5925">
        <v>15</v>
      </c>
      <c r="Y5925" t="s">
        <v>122</v>
      </c>
      <c r="Z5925">
        <v>102</v>
      </c>
      <c r="AA5925" t="s">
        <v>123</v>
      </c>
      <c r="AB5925" t="s">
        <v>124</v>
      </c>
      <c r="AC5925">
        <v>300</v>
      </c>
    </row>
    <row r="5926" spans="1:29" x14ac:dyDescent="0.25">
      <c r="A5926">
        <v>345</v>
      </c>
      <c r="B5926">
        <v>345102</v>
      </c>
      <c r="C5926" t="s">
        <v>78</v>
      </c>
      <c r="D5926">
        <v>6150</v>
      </c>
      <c r="E5926">
        <v>2265</v>
      </c>
      <c r="F5926" s="1">
        <v>42124</v>
      </c>
      <c r="G5926" t="s">
        <v>119</v>
      </c>
      <c r="H5926" t="s">
        <v>1573</v>
      </c>
      <c r="I5926" t="s">
        <v>1573</v>
      </c>
      <c r="K5926">
        <v>303961</v>
      </c>
      <c r="L5926">
        <v>207384</v>
      </c>
      <c r="P5926" t="s">
        <v>126</v>
      </c>
      <c r="Q5926" t="s">
        <v>170</v>
      </c>
      <c r="U5926">
        <v>4</v>
      </c>
      <c r="V5926">
        <v>15</v>
      </c>
      <c r="Y5926" t="s">
        <v>122</v>
      </c>
      <c r="Z5926">
        <v>102</v>
      </c>
      <c r="AA5926" t="s">
        <v>123</v>
      </c>
      <c r="AB5926" t="s">
        <v>124</v>
      </c>
      <c r="AC5926">
        <v>302</v>
      </c>
    </row>
    <row r="5927" spans="1:29" x14ac:dyDescent="0.25">
      <c r="A5927">
        <v>345</v>
      </c>
      <c r="B5927">
        <v>345101</v>
      </c>
      <c r="C5927" t="s">
        <v>78</v>
      </c>
      <c r="D5927">
        <v>6150</v>
      </c>
      <c r="E5927">
        <v>334.38</v>
      </c>
      <c r="F5927" s="1">
        <v>42124</v>
      </c>
      <c r="G5927" t="s">
        <v>119</v>
      </c>
      <c r="H5927" t="s">
        <v>701</v>
      </c>
      <c r="I5927" t="s">
        <v>702</v>
      </c>
      <c r="K5927">
        <v>303891</v>
      </c>
      <c r="L5927">
        <v>207105</v>
      </c>
      <c r="Q5927" t="s">
        <v>703</v>
      </c>
      <c r="U5927">
        <v>4</v>
      </c>
      <c r="V5927">
        <v>15</v>
      </c>
      <c r="X5927">
        <v>1099720</v>
      </c>
      <c r="Y5927" t="s">
        <v>122</v>
      </c>
      <c r="Z5927">
        <v>333</v>
      </c>
      <c r="AA5927" t="s">
        <v>123</v>
      </c>
      <c r="AB5927" t="s">
        <v>124</v>
      </c>
      <c r="AC5927">
        <v>555</v>
      </c>
    </row>
    <row r="5928" spans="1:29" x14ac:dyDescent="0.25">
      <c r="A5928">
        <v>345</v>
      </c>
      <c r="B5928">
        <v>345102</v>
      </c>
      <c r="C5928" t="s">
        <v>78</v>
      </c>
      <c r="D5928">
        <v>6150</v>
      </c>
      <c r="E5928">
        <v>2921.47</v>
      </c>
      <c r="F5928" s="1">
        <v>42124</v>
      </c>
      <c r="G5928" t="s">
        <v>119</v>
      </c>
      <c r="H5928" t="s">
        <v>701</v>
      </c>
      <c r="I5928" t="s">
        <v>702</v>
      </c>
      <c r="K5928">
        <v>303891</v>
      </c>
      <c r="L5928">
        <v>207105</v>
      </c>
      <c r="Q5928" t="s">
        <v>703</v>
      </c>
      <c r="U5928">
        <v>4</v>
      </c>
      <c r="V5928">
        <v>15</v>
      </c>
      <c r="X5928">
        <v>1099720</v>
      </c>
      <c r="Y5928" t="s">
        <v>122</v>
      </c>
      <c r="Z5928">
        <v>333</v>
      </c>
      <c r="AA5928" t="s">
        <v>123</v>
      </c>
      <c r="AB5928" t="s">
        <v>124</v>
      </c>
      <c r="AC5928">
        <v>556</v>
      </c>
    </row>
    <row r="5929" spans="1:29" x14ac:dyDescent="0.25">
      <c r="A5929">
        <v>345</v>
      </c>
      <c r="B5929">
        <v>345102</v>
      </c>
      <c r="C5929" t="s">
        <v>78</v>
      </c>
      <c r="D5929">
        <v>6150</v>
      </c>
      <c r="E5929">
        <v>41.58</v>
      </c>
      <c r="F5929" s="1">
        <v>42124</v>
      </c>
      <c r="G5929" t="s">
        <v>119</v>
      </c>
      <c r="H5929" t="s">
        <v>602</v>
      </c>
      <c r="I5929" t="s">
        <v>1574</v>
      </c>
      <c r="K5929">
        <v>303895</v>
      </c>
      <c r="L5929">
        <v>207110</v>
      </c>
      <c r="Q5929" t="s">
        <v>604</v>
      </c>
      <c r="U5929">
        <v>4</v>
      </c>
      <c r="V5929">
        <v>15</v>
      </c>
      <c r="X5929">
        <v>1099720</v>
      </c>
      <c r="Y5929" t="s">
        <v>122</v>
      </c>
      <c r="Z5929">
        <v>110</v>
      </c>
      <c r="AA5929" t="s">
        <v>123</v>
      </c>
      <c r="AB5929" t="s">
        <v>124</v>
      </c>
      <c r="AC5929">
        <v>664</v>
      </c>
    </row>
    <row r="5930" spans="1:29" x14ac:dyDescent="0.25">
      <c r="A5930">
        <v>345</v>
      </c>
      <c r="B5930">
        <v>345101</v>
      </c>
      <c r="C5930" t="s">
        <v>78</v>
      </c>
      <c r="D5930">
        <v>6150</v>
      </c>
      <c r="E5930">
        <v>124.74</v>
      </c>
      <c r="F5930" s="1">
        <v>42124</v>
      </c>
      <c r="G5930" t="s">
        <v>119</v>
      </c>
      <c r="H5930" t="s">
        <v>602</v>
      </c>
      <c r="I5930" t="s">
        <v>1575</v>
      </c>
      <c r="K5930">
        <v>303895</v>
      </c>
      <c r="L5930">
        <v>207110</v>
      </c>
      <c r="Q5930" t="s">
        <v>604</v>
      </c>
      <c r="U5930">
        <v>4</v>
      </c>
      <c r="V5930">
        <v>15</v>
      </c>
      <c r="X5930">
        <v>1099720</v>
      </c>
      <c r="Y5930" t="s">
        <v>122</v>
      </c>
      <c r="Z5930">
        <v>110</v>
      </c>
      <c r="AA5930" t="s">
        <v>123</v>
      </c>
      <c r="AB5930" t="s">
        <v>124</v>
      </c>
      <c r="AC5930">
        <v>665</v>
      </c>
    </row>
    <row r="5931" spans="1:29" x14ac:dyDescent="0.25">
      <c r="A5931">
        <v>345</v>
      </c>
      <c r="B5931">
        <v>345102</v>
      </c>
      <c r="C5931" t="s">
        <v>78</v>
      </c>
      <c r="D5931">
        <v>6150</v>
      </c>
      <c r="E5931">
        <v>41.58</v>
      </c>
      <c r="F5931" s="1">
        <v>42124</v>
      </c>
      <c r="G5931" t="s">
        <v>119</v>
      </c>
      <c r="H5931" t="s">
        <v>602</v>
      </c>
      <c r="I5931" t="s">
        <v>1576</v>
      </c>
      <c r="K5931">
        <v>303895</v>
      </c>
      <c r="L5931">
        <v>207110</v>
      </c>
      <c r="Q5931" t="s">
        <v>604</v>
      </c>
      <c r="U5931">
        <v>4</v>
      </c>
      <c r="V5931">
        <v>15</v>
      </c>
      <c r="X5931">
        <v>1099720</v>
      </c>
      <c r="Y5931" t="s">
        <v>122</v>
      </c>
      <c r="Z5931">
        <v>110</v>
      </c>
      <c r="AA5931" t="s">
        <v>123</v>
      </c>
      <c r="AB5931" t="s">
        <v>124</v>
      </c>
      <c r="AC5931">
        <v>666</v>
      </c>
    </row>
    <row r="5932" spans="1:29" x14ac:dyDescent="0.25">
      <c r="A5932">
        <v>345</v>
      </c>
      <c r="B5932">
        <v>345102</v>
      </c>
      <c r="C5932" t="s">
        <v>78</v>
      </c>
      <c r="D5932">
        <v>6150</v>
      </c>
      <c r="E5932">
        <v>124.74</v>
      </c>
      <c r="F5932" s="1">
        <v>42124</v>
      </c>
      <c r="G5932" t="s">
        <v>119</v>
      </c>
      <c r="H5932" t="s">
        <v>602</v>
      </c>
      <c r="I5932" t="s">
        <v>1577</v>
      </c>
      <c r="K5932">
        <v>303895</v>
      </c>
      <c r="L5932">
        <v>207110</v>
      </c>
      <c r="Q5932" t="s">
        <v>604</v>
      </c>
      <c r="U5932">
        <v>4</v>
      </c>
      <c r="V5932">
        <v>15</v>
      </c>
      <c r="X5932">
        <v>1099720</v>
      </c>
      <c r="Y5932" t="s">
        <v>122</v>
      </c>
      <c r="Z5932">
        <v>110</v>
      </c>
      <c r="AA5932" t="s">
        <v>123</v>
      </c>
      <c r="AB5932" t="s">
        <v>124</v>
      </c>
      <c r="AC5932">
        <v>667</v>
      </c>
    </row>
    <row r="5933" spans="1:29" x14ac:dyDescent="0.25">
      <c r="A5933">
        <v>345</v>
      </c>
      <c r="B5933">
        <v>345102</v>
      </c>
      <c r="C5933" t="s">
        <v>78</v>
      </c>
      <c r="D5933">
        <v>6150</v>
      </c>
      <c r="E5933">
        <v>41.58</v>
      </c>
      <c r="F5933" s="1">
        <v>42124</v>
      </c>
      <c r="G5933" t="s">
        <v>119</v>
      </c>
      <c r="H5933" t="s">
        <v>602</v>
      </c>
      <c r="I5933" t="s">
        <v>1578</v>
      </c>
      <c r="K5933">
        <v>303895</v>
      </c>
      <c r="L5933">
        <v>207110</v>
      </c>
      <c r="Q5933" t="s">
        <v>604</v>
      </c>
      <c r="U5933">
        <v>4</v>
      </c>
      <c r="V5933">
        <v>15</v>
      </c>
      <c r="X5933">
        <v>1099720</v>
      </c>
      <c r="Y5933" t="s">
        <v>122</v>
      </c>
      <c r="Z5933">
        <v>110</v>
      </c>
      <c r="AA5933" t="s">
        <v>123</v>
      </c>
      <c r="AB5933" t="s">
        <v>124</v>
      </c>
      <c r="AC5933">
        <v>668</v>
      </c>
    </row>
    <row r="5934" spans="1:29" x14ac:dyDescent="0.25">
      <c r="A5934">
        <v>345</v>
      </c>
      <c r="B5934">
        <v>345102</v>
      </c>
      <c r="C5934" t="s">
        <v>78</v>
      </c>
      <c r="D5934">
        <v>6150</v>
      </c>
      <c r="E5934">
        <v>83.16</v>
      </c>
      <c r="F5934" s="1">
        <v>42124</v>
      </c>
      <c r="G5934" t="s">
        <v>119</v>
      </c>
      <c r="H5934" t="s">
        <v>602</v>
      </c>
      <c r="I5934" t="s">
        <v>1579</v>
      </c>
      <c r="K5934">
        <v>303895</v>
      </c>
      <c r="L5934">
        <v>207110</v>
      </c>
      <c r="Q5934" t="s">
        <v>604</v>
      </c>
      <c r="U5934">
        <v>4</v>
      </c>
      <c r="V5934">
        <v>15</v>
      </c>
      <c r="X5934">
        <v>1099720</v>
      </c>
      <c r="Y5934" t="s">
        <v>122</v>
      </c>
      <c r="Z5934">
        <v>110</v>
      </c>
      <c r="AA5934" t="s">
        <v>123</v>
      </c>
      <c r="AB5934" t="s">
        <v>124</v>
      </c>
      <c r="AC5934">
        <v>669</v>
      </c>
    </row>
    <row r="5935" spans="1:29" x14ac:dyDescent="0.25">
      <c r="A5935">
        <v>345</v>
      </c>
      <c r="B5935">
        <v>345102</v>
      </c>
      <c r="C5935" t="s">
        <v>78</v>
      </c>
      <c r="D5935">
        <v>6150</v>
      </c>
      <c r="E5935">
        <v>83.16</v>
      </c>
      <c r="F5935" s="1">
        <v>42124</v>
      </c>
      <c r="G5935" t="s">
        <v>119</v>
      </c>
      <c r="H5935" t="s">
        <v>602</v>
      </c>
      <c r="I5935" t="s">
        <v>1580</v>
      </c>
      <c r="K5935">
        <v>303895</v>
      </c>
      <c r="L5935">
        <v>207110</v>
      </c>
      <c r="Q5935" t="s">
        <v>604</v>
      </c>
      <c r="U5935">
        <v>4</v>
      </c>
      <c r="V5935">
        <v>15</v>
      </c>
      <c r="X5935">
        <v>1099720</v>
      </c>
      <c r="Y5935" t="s">
        <v>122</v>
      </c>
      <c r="Z5935">
        <v>110</v>
      </c>
      <c r="AA5935" t="s">
        <v>123</v>
      </c>
      <c r="AB5935" t="s">
        <v>124</v>
      </c>
      <c r="AC5935">
        <v>670</v>
      </c>
    </row>
    <row r="5936" spans="1:29" x14ac:dyDescent="0.25">
      <c r="A5936">
        <v>345</v>
      </c>
      <c r="B5936">
        <v>345102</v>
      </c>
      <c r="C5936" t="s">
        <v>78</v>
      </c>
      <c r="D5936">
        <v>6150</v>
      </c>
      <c r="E5936">
        <v>166.32</v>
      </c>
      <c r="F5936" s="1">
        <v>42124</v>
      </c>
      <c r="G5936" t="s">
        <v>119</v>
      </c>
      <c r="H5936" t="s">
        <v>602</v>
      </c>
      <c r="I5936" t="s">
        <v>1581</v>
      </c>
      <c r="K5936">
        <v>303895</v>
      </c>
      <c r="L5936">
        <v>207110</v>
      </c>
      <c r="Q5936" t="s">
        <v>604</v>
      </c>
      <c r="U5936">
        <v>4</v>
      </c>
      <c r="V5936">
        <v>15</v>
      </c>
      <c r="X5936">
        <v>1099720</v>
      </c>
      <c r="Y5936" t="s">
        <v>122</v>
      </c>
      <c r="Z5936">
        <v>110</v>
      </c>
      <c r="AA5936" t="s">
        <v>123</v>
      </c>
      <c r="AB5936" t="s">
        <v>124</v>
      </c>
      <c r="AC5936">
        <v>671</v>
      </c>
    </row>
    <row r="5937" spans="1:29" x14ac:dyDescent="0.25">
      <c r="A5937">
        <v>345</v>
      </c>
      <c r="B5937">
        <v>345102</v>
      </c>
      <c r="C5937" t="s">
        <v>78</v>
      </c>
      <c r="D5937">
        <v>6150</v>
      </c>
      <c r="E5937">
        <v>166.32</v>
      </c>
      <c r="F5937" s="1">
        <v>42124</v>
      </c>
      <c r="G5937" t="s">
        <v>119</v>
      </c>
      <c r="H5937" t="s">
        <v>602</v>
      </c>
      <c r="I5937" t="s">
        <v>1582</v>
      </c>
      <c r="K5937">
        <v>303895</v>
      </c>
      <c r="L5937">
        <v>207110</v>
      </c>
      <c r="Q5937" t="s">
        <v>604</v>
      </c>
      <c r="U5937">
        <v>4</v>
      </c>
      <c r="V5937">
        <v>15</v>
      </c>
      <c r="X5937">
        <v>1099720</v>
      </c>
      <c r="Y5937" t="s">
        <v>122</v>
      </c>
      <c r="Z5937">
        <v>110</v>
      </c>
      <c r="AA5937" t="s">
        <v>123</v>
      </c>
      <c r="AB5937" t="s">
        <v>124</v>
      </c>
      <c r="AC5937">
        <v>672</v>
      </c>
    </row>
    <row r="5938" spans="1:29" x14ac:dyDescent="0.25">
      <c r="A5938">
        <v>345</v>
      </c>
      <c r="B5938">
        <v>345102</v>
      </c>
      <c r="C5938" t="s">
        <v>78</v>
      </c>
      <c r="D5938">
        <v>6150</v>
      </c>
      <c r="E5938">
        <v>166.32</v>
      </c>
      <c r="F5938" s="1">
        <v>42124</v>
      </c>
      <c r="G5938" t="s">
        <v>119</v>
      </c>
      <c r="H5938" t="s">
        <v>602</v>
      </c>
      <c r="I5938" t="s">
        <v>1583</v>
      </c>
      <c r="K5938">
        <v>303895</v>
      </c>
      <c r="L5938">
        <v>207110</v>
      </c>
      <c r="Q5938" t="s">
        <v>604</v>
      </c>
      <c r="U5938">
        <v>4</v>
      </c>
      <c r="V5938">
        <v>15</v>
      </c>
      <c r="X5938">
        <v>1099720</v>
      </c>
      <c r="Y5938" t="s">
        <v>122</v>
      </c>
      <c r="Z5938">
        <v>110</v>
      </c>
      <c r="AA5938" t="s">
        <v>123</v>
      </c>
      <c r="AB5938" t="s">
        <v>124</v>
      </c>
      <c r="AC5938">
        <v>673</v>
      </c>
    </row>
    <row r="5939" spans="1:29" x14ac:dyDescent="0.25">
      <c r="A5939">
        <v>345</v>
      </c>
      <c r="B5939">
        <v>345102</v>
      </c>
      <c r="C5939" t="s">
        <v>78</v>
      </c>
      <c r="D5939">
        <v>6150</v>
      </c>
      <c r="E5939">
        <v>166.32</v>
      </c>
      <c r="F5939" s="1">
        <v>42124</v>
      </c>
      <c r="G5939" t="s">
        <v>119</v>
      </c>
      <c r="H5939" t="s">
        <v>602</v>
      </c>
      <c r="I5939" t="s">
        <v>1584</v>
      </c>
      <c r="K5939">
        <v>303895</v>
      </c>
      <c r="L5939">
        <v>207110</v>
      </c>
      <c r="Q5939" t="s">
        <v>604</v>
      </c>
      <c r="U5939">
        <v>4</v>
      </c>
      <c r="V5939">
        <v>15</v>
      </c>
      <c r="X5939">
        <v>1099720</v>
      </c>
      <c r="Y5939" t="s">
        <v>122</v>
      </c>
      <c r="Z5939">
        <v>110</v>
      </c>
      <c r="AA5939" t="s">
        <v>123</v>
      </c>
      <c r="AB5939" t="s">
        <v>124</v>
      </c>
      <c r="AC5939">
        <v>674</v>
      </c>
    </row>
    <row r="5940" spans="1:29" x14ac:dyDescent="0.25">
      <c r="A5940">
        <v>345</v>
      </c>
      <c r="B5940">
        <v>345102</v>
      </c>
      <c r="C5940" t="s">
        <v>78</v>
      </c>
      <c r="D5940">
        <v>6150</v>
      </c>
      <c r="E5940">
        <v>150.47999999999999</v>
      </c>
      <c r="F5940" s="1">
        <v>42124</v>
      </c>
      <c r="G5940" t="s">
        <v>119</v>
      </c>
      <c r="H5940" t="s">
        <v>602</v>
      </c>
      <c r="I5940" t="s">
        <v>1585</v>
      </c>
      <c r="K5940">
        <v>303895</v>
      </c>
      <c r="L5940">
        <v>207110</v>
      </c>
      <c r="Q5940" t="s">
        <v>604</v>
      </c>
      <c r="U5940">
        <v>4</v>
      </c>
      <c r="V5940">
        <v>15</v>
      </c>
      <c r="X5940">
        <v>1099720</v>
      </c>
      <c r="Y5940" t="s">
        <v>122</v>
      </c>
      <c r="Z5940">
        <v>110</v>
      </c>
      <c r="AA5940" t="s">
        <v>123</v>
      </c>
      <c r="AB5940" t="s">
        <v>124</v>
      </c>
      <c r="AC5940">
        <v>675</v>
      </c>
    </row>
    <row r="5941" spans="1:29" x14ac:dyDescent="0.25">
      <c r="A5941">
        <v>345</v>
      </c>
      <c r="B5941">
        <v>345101</v>
      </c>
      <c r="C5941" t="s">
        <v>78</v>
      </c>
      <c r="D5941">
        <v>6150</v>
      </c>
      <c r="E5941">
        <v>83.16</v>
      </c>
      <c r="F5941" s="1">
        <v>42124</v>
      </c>
      <c r="G5941" t="s">
        <v>119</v>
      </c>
      <c r="H5941" t="s">
        <v>602</v>
      </c>
      <c r="I5941" t="s">
        <v>1586</v>
      </c>
      <c r="K5941">
        <v>303895</v>
      </c>
      <c r="L5941">
        <v>207110</v>
      </c>
      <c r="Q5941" t="s">
        <v>604</v>
      </c>
      <c r="U5941">
        <v>4</v>
      </c>
      <c r="V5941">
        <v>15</v>
      </c>
      <c r="X5941">
        <v>1099720</v>
      </c>
      <c r="Y5941" t="s">
        <v>122</v>
      </c>
      <c r="Z5941">
        <v>110</v>
      </c>
      <c r="AA5941" t="s">
        <v>123</v>
      </c>
      <c r="AB5941" t="s">
        <v>124</v>
      </c>
      <c r="AC5941">
        <v>676</v>
      </c>
    </row>
    <row r="5942" spans="1:29" x14ac:dyDescent="0.25">
      <c r="A5942">
        <v>345</v>
      </c>
      <c r="B5942">
        <v>345102</v>
      </c>
      <c r="C5942" t="s">
        <v>78</v>
      </c>
      <c r="D5942">
        <v>6150</v>
      </c>
      <c r="E5942">
        <v>166.32</v>
      </c>
      <c r="F5942" s="1">
        <v>42124</v>
      </c>
      <c r="G5942" t="s">
        <v>119</v>
      </c>
      <c r="H5942" t="s">
        <v>602</v>
      </c>
      <c r="I5942" t="s">
        <v>1587</v>
      </c>
      <c r="K5942">
        <v>303895</v>
      </c>
      <c r="L5942">
        <v>207110</v>
      </c>
      <c r="Q5942" t="s">
        <v>604</v>
      </c>
      <c r="U5942">
        <v>4</v>
      </c>
      <c r="V5942">
        <v>15</v>
      </c>
      <c r="X5942">
        <v>1099720</v>
      </c>
      <c r="Y5942" t="s">
        <v>122</v>
      </c>
      <c r="Z5942">
        <v>110</v>
      </c>
      <c r="AA5942" t="s">
        <v>123</v>
      </c>
      <c r="AB5942" t="s">
        <v>124</v>
      </c>
      <c r="AC5942">
        <v>677</v>
      </c>
    </row>
    <row r="5943" spans="1:29" x14ac:dyDescent="0.25">
      <c r="A5943">
        <v>345</v>
      </c>
      <c r="B5943">
        <v>345101</v>
      </c>
      <c r="C5943" t="s">
        <v>78</v>
      </c>
      <c r="D5943">
        <v>6150</v>
      </c>
      <c r="E5943">
        <v>-197.45</v>
      </c>
      <c r="F5943" s="1">
        <v>42124</v>
      </c>
      <c r="G5943" t="s">
        <v>119</v>
      </c>
      <c r="H5943" t="s">
        <v>602</v>
      </c>
      <c r="K5943">
        <v>303896</v>
      </c>
      <c r="L5943">
        <v>207110</v>
      </c>
      <c r="Q5943" t="s">
        <v>737</v>
      </c>
      <c r="U5943">
        <v>4</v>
      </c>
      <c r="V5943">
        <v>15</v>
      </c>
      <c r="X5943">
        <v>1099720</v>
      </c>
      <c r="Y5943" t="s">
        <v>122</v>
      </c>
      <c r="Z5943">
        <v>110</v>
      </c>
      <c r="AA5943" t="s">
        <v>123</v>
      </c>
      <c r="AB5943" t="s">
        <v>124</v>
      </c>
      <c r="AC5943">
        <v>473</v>
      </c>
    </row>
    <row r="5944" spans="1:29" x14ac:dyDescent="0.25">
      <c r="A5944">
        <v>345</v>
      </c>
      <c r="B5944">
        <v>345102</v>
      </c>
      <c r="C5944" t="s">
        <v>78</v>
      </c>
      <c r="D5944">
        <v>6150</v>
      </c>
      <c r="E5944">
        <v>-1725.13</v>
      </c>
      <c r="F5944" s="1">
        <v>42124</v>
      </c>
      <c r="G5944" t="s">
        <v>119</v>
      </c>
      <c r="H5944" t="s">
        <v>602</v>
      </c>
      <c r="K5944">
        <v>303896</v>
      </c>
      <c r="L5944">
        <v>207110</v>
      </c>
      <c r="Q5944" t="s">
        <v>737</v>
      </c>
      <c r="U5944">
        <v>4</v>
      </c>
      <c r="V5944">
        <v>15</v>
      </c>
      <c r="X5944">
        <v>1099720</v>
      </c>
      <c r="Y5944" t="s">
        <v>122</v>
      </c>
      <c r="Z5944">
        <v>110</v>
      </c>
      <c r="AA5944" t="s">
        <v>123</v>
      </c>
      <c r="AB5944" t="s">
        <v>124</v>
      </c>
      <c r="AC5944">
        <v>474</v>
      </c>
    </row>
    <row r="5945" spans="1:29" x14ac:dyDescent="0.25">
      <c r="A5945">
        <v>345</v>
      </c>
      <c r="B5945">
        <v>345101</v>
      </c>
      <c r="C5945" t="s">
        <v>78</v>
      </c>
      <c r="D5945">
        <v>6150</v>
      </c>
      <c r="E5945">
        <v>-311</v>
      </c>
      <c r="F5945" s="1">
        <v>42125</v>
      </c>
      <c r="G5945" t="s">
        <v>119</v>
      </c>
      <c r="H5945" t="s">
        <v>1573</v>
      </c>
      <c r="I5945" t="s">
        <v>1573</v>
      </c>
      <c r="K5945">
        <v>303961</v>
      </c>
      <c r="L5945">
        <v>207384</v>
      </c>
      <c r="P5945" t="s">
        <v>126</v>
      </c>
      <c r="Q5945" t="s">
        <v>170</v>
      </c>
      <c r="U5945">
        <v>5</v>
      </c>
      <c r="V5945">
        <v>15</v>
      </c>
      <c r="Y5945" t="s">
        <v>122</v>
      </c>
      <c r="Z5945">
        <v>102</v>
      </c>
      <c r="AA5945" t="s">
        <v>123</v>
      </c>
      <c r="AB5945" t="s">
        <v>124</v>
      </c>
      <c r="AC5945">
        <v>300</v>
      </c>
    </row>
    <row r="5946" spans="1:29" x14ac:dyDescent="0.25">
      <c r="A5946">
        <v>345</v>
      </c>
      <c r="B5946">
        <v>345102</v>
      </c>
      <c r="C5946" t="s">
        <v>78</v>
      </c>
      <c r="D5946">
        <v>6150</v>
      </c>
      <c r="E5946">
        <v>-2265</v>
      </c>
      <c r="F5946" s="1">
        <v>42125</v>
      </c>
      <c r="G5946" t="s">
        <v>119</v>
      </c>
      <c r="H5946" t="s">
        <v>1573</v>
      </c>
      <c r="I5946" t="s">
        <v>1573</v>
      </c>
      <c r="K5946">
        <v>303961</v>
      </c>
      <c r="L5946">
        <v>207384</v>
      </c>
      <c r="P5946" t="s">
        <v>126</v>
      </c>
      <c r="Q5946" t="s">
        <v>170</v>
      </c>
      <c r="U5946">
        <v>5</v>
      </c>
      <c r="V5946">
        <v>15</v>
      </c>
      <c r="Y5946" t="s">
        <v>122</v>
      </c>
      <c r="Z5946">
        <v>102</v>
      </c>
      <c r="AA5946" t="s">
        <v>123</v>
      </c>
      <c r="AB5946" t="s">
        <v>124</v>
      </c>
      <c r="AC5946">
        <v>302</v>
      </c>
    </row>
    <row r="5947" spans="1:29" x14ac:dyDescent="0.25">
      <c r="A5947">
        <v>345</v>
      </c>
      <c r="B5947">
        <v>345102</v>
      </c>
      <c r="C5947" t="s">
        <v>78</v>
      </c>
      <c r="D5947">
        <v>6150</v>
      </c>
      <c r="E5947">
        <v>1762.2</v>
      </c>
      <c r="F5947" s="1">
        <v>42136</v>
      </c>
      <c r="G5947" t="s">
        <v>119</v>
      </c>
      <c r="H5947" t="s">
        <v>701</v>
      </c>
      <c r="I5947" t="s">
        <v>702</v>
      </c>
      <c r="K5947">
        <v>304092</v>
      </c>
      <c r="L5947">
        <v>208766</v>
      </c>
      <c r="Q5947" t="s">
        <v>703</v>
      </c>
      <c r="U5947">
        <v>5</v>
      </c>
      <c r="V5947">
        <v>15</v>
      </c>
      <c r="X5947">
        <v>1098821</v>
      </c>
      <c r="Y5947" t="s">
        <v>122</v>
      </c>
      <c r="Z5947">
        <v>357</v>
      </c>
      <c r="AA5947" t="s">
        <v>123</v>
      </c>
      <c r="AB5947" t="s">
        <v>124</v>
      </c>
      <c r="AC5947">
        <v>1190</v>
      </c>
    </row>
    <row r="5948" spans="1:29" x14ac:dyDescent="0.25">
      <c r="A5948">
        <v>345</v>
      </c>
      <c r="B5948">
        <v>345102</v>
      </c>
      <c r="C5948" t="s">
        <v>78</v>
      </c>
      <c r="D5948">
        <v>6150</v>
      </c>
      <c r="E5948">
        <v>1331.71</v>
      </c>
      <c r="F5948" s="1">
        <v>42136</v>
      </c>
      <c r="G5948" t="s">
        <v>119</v>
      </c>
      <c r="H5948" t="s">
        <v>701</v>
      </c>
      <c r="I5948" t="s">
        <v>702</v>
      </c>
      <c r="K5948">
        <v>304092</v>
      </c>
      <c r="L5948">
        <v>208766</v>
      </c>
      <c r="Q5948" t="s">
        <v>703</v>
      </c>
      <c r="U5948">
        <v>5</v>
      </c>
      <c r="V5948">
        <v>15</v>
      </c>
      <c r="X5948">
        <v>1098822</v>
      </c>
      <c r="Y5948" t="s">
        <v>122</v>
      </c>
      <c r="Z5948">
        <v>357</v>
      </c>
      <c r="AA5948" t="s">
        <v>123</v>
      </c>
      <c r="AB5948" t="s">
        <v>124</v>
      </c>
      <c r="AC5948">
        <v>1191</v>
      </c>
    </row>
    <row r="5949" spans="1:29" x14ac:dyDescent="0.25">
      <c r="A5949">
        <v>345</v>
      </c>
      <c r="B5949">
        <v>345102</v>
      </c>
      <c r="C5949" t="s">
        <v>78</v>
      </c>
      <c r="D5949">
        <v>6150</v>
      </c>
      <c r="E5949">
        <v>1850.9</v>
      </c>
      <c r="F5949" s="1">
        <v>42136</v>
      </c>
      <c r="G5949" t="s">
        <v>119</v>
      </c>
      <c r="H5949" t="s">
        <v>701</v>
      </c>
      <c r="I5949" t="s">
        <v>702</v>
      </c>
      <c r="K5949">
        <v>304092</v>
      </c>
      <c r="L5949">
        <v>208766</v>
      </c>
      <c r="Q5949" t="s">
        <v>703</v>
      </c>
      <c r="U5949">
        <v>5</v>
      </c>
      <c r="V5949">
        <v>15</v>
      </c>
      <c r="X5949">
        <v>1098824</v>
      </c>
      <c r="Y5949" t="s">
        <v>122</v>
      </c>
      <c r="Z5949">
        <v>357</v>
      </c>
      <c r="AA5949" t="s">
        <v>123</v>
      </c>
      <c r="AB5949" t="s">
        <v>124</v>
      </c>
      <c r="AC5949">
        <v>1192</v>
      </c>
    </row>
    <row r="5950" spans="1:29" x14ac:dyDescent="0.25">
      <c r="A5950">
        <v>345</v>
      </c>
      <c r="B5950">
        <v>345102</v>
      </c>
      <c r="C5950" t="s">
        <v>78</v>
      </c>
      <c r="D5950">
        <v>6150</v>
      </c>
      <c r="E5950">
        <v>2491.48</v>
      </c>
      <c r="F5950" s="1">
        <v>42136</v>
      </c>
      <c r="G5950" t="s">
        <v>119</v>
      </c>
      <c r="H5950" t="s">
        <v>701</v>
      </c>
      <c r="I5950" t="s">
        <v>702</v>
      </c>
      <c r="K5950">
        <v>304092</v>
      </c>
      <c r="L5950">
        <v>208766</v>
      </c>
      <c r="Q5950" t="s">
        <v>703</v>
      </c>
      <c r="U5950">
        <v>5</v>
      </c>
      <c r="V5950">
        <v>15</v>
      </c>
      <c r="X5950">
        <v>1098825</v>
      </c>
      <c r="Y5950" t="s">
        <v>122</v>
      </c>
      <c r="Z5950">
        <v>357</v>
      </c>
      <c r="AA5950" t="s">
        <v>123</v>
      </c>
      <c r="AB5950" t="s">
        <v>124</v>
      </c>
      <c r="AC5950">
        <v>1193</v>
      </c>
    </row>
    <row r="5951" spans="1:29" x14ac:dyDescent="0.25">
      <c r="A5951">
        <v>345</v>
      </c>
      <c r="B5951">
        <v>345101</v>
      </c>
      <c r="C5951" t="s">
        <v>78</v>
      </c>
      <c r="D5951">
        <v>6150</v>
      </c>
      <c r="E5951">
        <v>1109.2</v>
      </c>
      <c r="F5951" s="1">
        <v>42136</v>
      </c>
      <c r="G5951" t="s">
        <v>119</v>
      </c>
      <c r="H5951" t="s">
        <v>701</v>
      </c>
      <c r="I5951" t="s">
        <v>702</v>
      </c>
      <c r="K5951">
        <v>304092</v>
      </c>
      <c r="L5951">
        <v>208766</v>
      </c>
      <c r="Q5951" t="s">
        <v>703</v>
      </c>
      <c r="U5951">
        <v>5</v>
      </c>
      <c r="V5951">
        <v>15</v>
      </c>
      <c r="X5951">
        <v>1098828</v>
      </c>
      <c r="Y5951" t="s">
        <v>122</v>
      </c>
      <c r="Z5951">
        <v>357</v>
      </c>
      <c r="AA5951" t="s">
        <v>123</v>
      </c>
      <c r="AB5951" t="s">
        <v>124</v>
      </c>
      <c r="AC5951">
        <v>1194</v>
      </c>
    </row>
    <row r="5952" spans="1:29" x14ac:dyDescent="0.25">
      <c r="A5952">
        <v>345</v>
      </c>
      <c r="B5952">
        <v>345102</v>
      </c>
      <c r="C5952" t="s">
        <v>78</v>
      </c>
      <c r="D5952">
        <v>6150</v>
      </c>
      <c r="E5952">
        <v>2318.91</v>
      </c>
      <c r="F5952" s="1">
        <v>42136</v>
      </c>
      <c r="G5952" t="s">
        <v>119</v>
      </c>
      <c r="H5952" t="s">
        <v>701</v>
      </c>
      <c r="I5952" t="s">
        <v>702</v>
      </c>
      <c r="K5952">
        <v>304092</v>
      </c>
      <c r="L5952">
        <v>208766</v>
      </c>
      <c r="Q5952" t="s">
        <v>703</v>
      </c>
      <c r="U5952">
        <v>5</v>
      </c>
      <c r="V5952">
        <v>15</v>
      </c>
      <c r="X5952">
        <v>1098942</v>
      </c>
      <c r="Y5952" t="s">
        <v>122</v>
      </c>
      <c r="Z5952">
        <v>357</v>
      </c>
      <c r="AA5952" t="s">
        <v>123</v>
      </c>
      <c r="AB5952" t="s">
        <v>124</v>
      </c>
      <c r="AC5952">
        <v>1271</v>
      </c>
    </row>
    <row r="5953" spans="1:29" x14ac:dyDescent="0.25">
      <c r="A5953">
        <v>345</v>
      </c>
      <c r="B5953">
        <v>345102</v>
      </c>
      <c r="C5953" t="s">
        <v>78</v>
      </c>
      <c r="D5953">
        <v>6150</v>
      </c>
      <c r="E5953">
        <v>1282.23</v>
      </c>
      <c r="F5953" s="1">
        <v>42136</v>
      </c>
      <c r="G5953" t="s">
        <v>119</v>
      </c>
      <c r="H5953" t="s">
        <v>701</v>
      </c>
      <c r="I5953" t="s">
        <v>702</v>
      </c>
      <c r="K5953">
        <v>304092</v>
      </c>
      <c r="L5953">
        <v>208766</v>
      </c>
      <c r="Q5953" t="s">
        <v>703</v>
      </c>
      <c r="U5953">
        <v>5</v>
      </c>
      <c r="V5953">
        <v>15</v>
      </c>
      <c r="X5953">
        <v>1099394</v>
      </c>
      <c r="Y5953" t="s">
        <v>122</v>
      </c>
      <c r="Z5953">
        <v>357</v>
      </c>
      <c r="AA5953" t="s">
        <v>123</v>
      </c>
      <c r="AB5953" t="s">
        <v>124</v>
      </c>
      <c r="AC5953">
        <v>1780</v>
      </c>
    </row>
    <row r="5954" spans="1:29" x14ac:dyDescent="0.25">
      <c r="A5954">
        <v>345</v>
      </c>
      <c r="B5954">
        <v>345102</v>
      </c>
      <c r="C5954" t="s">
        <v>78</v>
      </c>
      <c r="D5954">
        <v>6150</v>
      </c>
      <c r="E5954">
        <v>1416.8</v>
      </c>
      <c r="F5954" s="1">
        <v>42136</v>
      </c>
      <c r="G5954" t="s">
        <v>119</v>
      </c>
      <c r="H5954" t="s">
        <v>701</v>
      </c>
      <c r="I5954" t="s">
        <v>702</v>
      </c>
      <c r="K5954">
        <v>304092</v>
      </c>
      <c r="L5954">
        <v>208766</v>
      </c>
      <c r="Q5954" t="s">
        <v>703</v>
      </c>
      <c r="U5954">
        <v>5</v>
      </c>
      <c r="V5954">
        <v>15</v>
      </c>
      <c r="X5954">
        <v>1099689</v>
      </c>
      <c r="Y5954" t="s">
        <v>122</v>
      </c>
      <c r="Z5954">
        <v>357</v>
      </c>
      <c r="AA5954" t="s">
        <v>123</v>
      </c>
      <c r="AB5954" t="s">
        <v>124</v>
      </c>
      <c r="AC5954">
        <v>2357</v>
      </c>
    </row>
    <row r="5955" spans="1:29" x14ac:dyDescent="0.25">
      <c r="A5955">
        <v>345</v>
      </c>
      <c r="B5955">
        <v>345101</v>
      </c>
      <c r="C5955" t="s">
        <v>78</v>
      </c>
      <c r="D5955">
        <v>6150</v>
      </c>
      <c r="E5955">
        <v>1299.47</v>
      </c>
      <c r="F5955" s="1">
        <v>42136</v>
      </c>
      <c r="G5955" t="s">
        <v>119</v>
      </c>
      <c r="H5955" t="s">
        <v>701</v>
      </c>
      <c r="I5955" t="s">
        <v>702</v>
      </c>
      <c r="K5955">
        <v>304092</v>
      </c>
      <c r="L5955">
        <v>208766</v>
      </c>
      <c r="Q5955" t="s">
        <v>703</v>
      </c>
      <c r="U5955">
        <v>5</v>
      </c>
      <c r="V5955">
        <v>15</v>
      </c>
      <c r="X5955">
        <v>1099936</v>
      </c>
      <c r="Y5955" t="s">
        <v>122</v>
      </c>
      <c r="Z5955">
        <v>357</v>
      </c>
      <c r="AA5955" t="s">
        <v>123</v>
      </c>
      <c r="AB5955" t="s">
        <v>124</v>
      </c>
      <c r="AC5955">
        <v>2606</v>
      </c>
    </row>
    <row r="5956" spans="1:29" x14ac:dyDescent="0.25">
      <c r="A5956">
        <v>345</v>
      </c>
      <c r="B5956">
        <v>345102</v>
      </c>
      <c r="C5956" t="s">
        <v>78</v>
      </c>
      <c r="D5956">
        <v>6150</v>
      </c>
      <c r="E5956">
        <v>76.319999999999993</v>
      </c>
      <c r="F5956" s="1">
        <v>42136</v>
      </c>
      <c r="G5956" t="s">
        <v>119</v>
      </c>
      <c r="H5956" t="s">
        <v>602</v>
      </c>
      <c r="I5956" t="s">
        <v>1588</v>
      </c>
      <c r="K5956">
        <v>304105</v>
      </c>
      <c r="L5956">
        <v>208896</v>
      </c>
      <c r="Q5956" t="s">
        <v>604</v>
      </c>
      <c r="U5956">
        <v>5</v>
      </c>
      <c r="V5956">
        <v>15</v>
      </c>
      <c r="X5956">
        <v>1098821</v>
      </c>
      <c r="Y5956" t="s">
        <v>122</v>
      </c>
      <c r="Z5956">
        <v>110</v>
      </c>
      <c r="AA5956" t="s">
        <v>123</v>
      </c>
      <c r="AB5956" t="s">
        <v>124</v>
      </c>
      <c r="AC5956">
        <v>349</v>
      </c>
    </row>
    <row r="5957" spans="1:29" x14ac:dyDescent="0.25">
      <c r="A5957">
        <v>345</v>
      </c>
      <c r="B5957">
        <v>345102</v>
      </c>
      <c r="C5957" t="s">
        <v>78</v>
      </c>
      <c r="D5957">
        <v>6150</v>
      </c>
      <c r="E5957">
        <v>114.48</v>
      </c>
      <c r="F5957" s="1">
        <v>42136</v>
      </c>
      <c r="G5957" t="s">
        <v>119</v>
      </c>
      <c r="H5957" t="s">
        <v>602</v>
      </c>
      <c r="I5957" t="s">
        <v>1589</v>
      </c>
      <c r="K5957">
        <v>304105</v>
      </c>
      <c r="L5957">
        <v>208896</v>
      </c>
      <c r="Q5957" t="s">
        <v>604</v>
      </c>
      <c r="U5957">
        <v>5</v>
      </c>
      <c r="V5957">
        <v>15</v>
      </c>
      <c r="X5957">
        <v>1098821</v>
      </c>
      <c r="Y5957" t="s">
        <v>122</v>
      </c>
      <c r="Z5957">
        <v>110</v>
      </c>
      <c r="AA5957" t="s">
        <v>123</v>
      </c>
      <c r="AB5957" t="s">
        <v>124</v>
      </c>
      <c r="AC5957">
        <v>350</v>
      </c>
    </row>
    <row r="5958" spans="1:29" x14ac:dyDescent="0.25">
      <c r="A5958">
        <v>345</v>
      </c>
      <c r="B5958">
        <v>345102</v>
      </c>
      <c r="C5958" t="s">
        <v>78</v>
      </c>
      <c r="D5958">
        <v>6150</v>
      </c>
      <c r="E5958">
        <v>76.319999999999993</v>
      </c>
      <c r="F5958" s="1">
        <v>42136</v>
      </c>
      <c r="G5958" t="s">
        <v>119</v>
      </c>
      <c r="H5958" t="s">
        <v>602</v>
      </c>
      <c r="I5958" t="s">
        <v>1590</v>
      </c>
      <c r="K5958">
        <v>304105</v>
      </c>
      <c r="L5958">
        <v>208896</v>
      </c>
      <c r="Q5958" t="s">
        <v>604</v>
      </c>
      <c r="U5958">
        <v>5</v>
      </c>
      <c r="V5958">
        <v>15</v>
      </c>
      <c r="X5958">
        <v>1098821</v>
      </c>
      <c r="Y5958" t="s">
        <v>122</v>
      </c>
      <c r="Z5958">
        <v>110</v>
      </c>
      <c r="AA5958" t="s">
        <v>123</v>
      </c>
      <c r="AB5958" t="s">
        <v>124</v>
      </c>
      <c r="AC5958">
        <v>351</v>
      </c>
    </row>
    <row r="5959" spans="1:29" x14ac:dyDescent="0.25">
      <c r="A5959">
        <v>345</v>
      </c>
      <c r="B5959">
        <v>345102</v>
      </c>
      <c r="C5959" t="s">
        <v>78</v>
      </c>
      <c r="D5959">
        <v>6150</v>
      </c>
      <c r="E5959">
        <v>152.63999999999999</v>
      </c>
      <c r="F5959" s="1">
        <v>42136</v>
      </c>
      <c r="G5959" t="s">
        <v>119</v>
      </c>
      <c r="H5959" t="s">
        <v>602</v>
      </c>
      <c r="I5959" t="s">
        <v>1591</v>
      </c>
      <c r="K5959">
        <v>304105</v>
      </c>
      <c r="L5959">
        <v>208896</v>
      </c>
      <c r="Q5959" t="s">
        <v>604</v>
      </c>
      <c r="U5959">
        <v>5</v>
      </c>
      <c r="V5959">
        <v>15</v>
      </c>
      <c r="X5959">
        <v>1098821</v>
      </c>
      <c r="Y5959" t="s">
        <v>122</v>
      </c>
      <c r="Z5959">
        <v>110</v>
      </c>
      <c r="AA5959" t="s">
        <v>123</v>
      </c>
      <c r="AB5959" t="s">
        <v>124</v>
      </c>
      <c r="AC5959">
        <v>352</v>
      </c>
    </row>
    <row r="5960" spans="1:29" x14ac:dyDescent="0.25">
      <c r="A5960">
        <v>345</v>
      </c>
      <c r="B5960">
        <v>345102</v>
      </c>
      <c r="C5960" t="s">
        <v>78</v>
      </c>
      <c r="D5960">
        <v>6150</v>
      </c>
      <c r="E5960">
        <v>190.8</v>
      </c>
      <c r="F5960" s="1">
        <v>42136</v>
      </c>
      <c r="G5960" t="s">
        <v>119</v>
      </c>
      <c r="H5960" t="s">
        <v>602</v>
      </c>
      <c r="I5960" t="s">
        <v>1592</v>
      </c>
      <c r="K5960">
        <v>304105</v>
      </c>
      <c r="L5960">
        <v>208896</v>
      </c>
      <c r="Q5960" t="s">
        <v>604</v>
      </c>
      <c r="U5960">
        <v>5</v>
      </c>
      <c r="V5960">
        <v>15</v>
      </c>
      <c r="X5960">
        <v>1098821</v>
      </c>
      <c r="Y5960" t="s">
        <v>122</v>
      </c>
      <c r="Z5960">
        <v>110</v>
      </c>
      <c r="AA5960" t="s">
        <v>123</v>
      </c>
      <c r="AB5960" t="s">
        <v>124</v>
      </c>
      <c r="AC5960">
        <v>353</v>
      </c>
    </row>
    <row r="5961" spans="1:29" x14ac:dyDescent="0.25">
      <c r="A5961">
        <v>345</v>
      </c>
      <c r="B5961">
        <v>345102</v>
      </c>
      <c r="C5961" t="s">
        <v>78</v>
      </c>
      <c r="D5961">
        <v>6150</v>
      </c>
      <c r="E5961">
        <v>228.96</v>
      </c>
      <c r="F5961" s="1">
        <v>42136</v>
      </c>
      <c r="G5961" t="s">
        <v>119</v>
      </c>
      <c r="H5961" t="s">
        <v>602</v>
      </c>
      <c r="I5961" t="s">
        <v>1593</v>
      </c>
      <c r="K5961">
        <v>304105</v>
      </c>
      <c r="L5961">
        <v>208896</v>
      </c>
      <c r="Q5961" t="s">
        <v>604</v>
      </c>
      <c r="U5961">
        <v>5</v>
      </c>
      <c r="V5961">
        <v>15</v>
      </c>
      <c r="X5961">
        <v>1098821</v>
      </c>
      <c r="Y5961" t="s">
        <v>122</v>
      </c>
      <c r="Z5961">
        <v>110</v>
      </c>
      <c r="AA5961" t="s">
        <v>123</v>
      </c>
      <c r="AB5961" t="s">
        <v>124</v>
      </c>
      <c r="AC5961">
        <v>354</v>
      </c>
    </row>
    <row r="5962" spans="1:29" x14ac:dyDescent="0.25">
      <c r="A5962">
        <v>345</v>
      </c>
      <c r="B5962">
        <v>345102</v>
      </c>
      <c r="C5962" t="s">
        <v>78</v>
      </c>
      <c r="D5962">
        <v>6150</v>
      </c>
      <c r="E5962">
        <v>76.319999999999993</v>
      </c>
      <c r="F5962" s="1">
        <v>42136</v>
      </c>
      <c r="G5962" t="s">
        <v>119</v>
      </c>
      <c r="H5962" t="s">
        <v>602</v>
      </c>
      <c r="I5962" t="s">
        <v>1594</v>
      </c>
      <c r="K5962">
        <v>304105</v>
      </c>
      <c r="L5962">
        <v>208896</v>
      </c>
      <c r="Q5962" t="s">
        <v>604</v>
      </c>
      <c r="U5962">
        <v>5</v>
      </c>
      <c r="V5962">
        <v>15</v>
      </c>
      <c r="X5962">
        <v>1098822</v>
      </c>
      <c r="Y5962" t="s">
        <v>122</v>
      </c>
      <c r="Z5962">
        <v>110</v>
      </c>
      <c r="AA5962" t="s">
        <v>123</v>
      </c>
      <c r="AB5962" t="s">
        <v>124</v>
      </c>
      <c r="AC5962">
        <v>355</v>
      </c>
    </row>
    <row r="5963" spans="1:29" x14ac:dyDescent="0.25">
      <c r="A5963">
        <v>345</v>
      </c>
      <c r="B5963">
        <v>345102</v>
      </c>
      <c r="C5963" t="s">
        <v>78</v>
      </c>
      <c r="D5963">
        <v>6150</v>
      </c>
      <c r="E5963">
        <v>76.319999999999993</v>
      </c>
      <c r="F5963" s="1">
        <v>42136</v>
      </c>
      <c r="G5963" t="s">
        <v>119</v>
      </c>
      <c r="H5963" t="s">
        <v>602</v>
      </c>
      <c r="I5963" t="s">
        <v>1595</v>
      </c>
      <c r="K5963">
        <v>304105</v>
      </c>
      <c r="L5963">
        <v>208896</v>
      </c>
      <c r="Q5963" t="s">
        <v>604</v>
      </c>
      <c r="U5963">
        <v>5</v>
      </c>
      <c r="V5963">
        <v>15</v>
      </c>
      <c r="X5963">
        <v>1098822</v>
      </c>
      <c r="Y5963" t="s">
        <v>122</v>
      </c>
      <c r="Z5963">
        <v>110</v>
      </c>
      <c r="AA5963" t="s">
        <v>123</v>
      </c>
      <c r="AB5963" t="s">
        <v>124</v>
      </c>
      <c r="AC5963">
        <v>356</v>
      </c>
    </row>
    <row r="5964" spans="1:29" x14ac:dyDescent="0.25">
      <c r="A5964">
        <v>345</v>
      </c>
      <c r="B5964">
        <v>345102</v>
      </c>
      <c r="C5964" t="s">
        <v>78</v>
      </c>
      <c r="D5964">
        <v>6150</v>
      </c>
      <c r="E5964">
        <v>152.63999999999999</v>
      </c>
      <c r="F5964" s="1">
        <v>42136</v>
      </c>
      <c r="G5964" t="s">
        <v>119</v>
      </c>
      <c r="H5964" t="s">
        <v>602</v>
      </c>
      <c r="I5964" t="s">
        <v>1596</v>
      </c>
      <c r="K5964">
        <v>304105</v>
      </c>
      <c r="L5964">
        <v>208896</v>
      </c>
      <c r="Q5964" t="s">
        <v>604</v>
      </c>
      <c r="U5964">
        <v>5</v>
      </c>
      <c r="V5964">
        <v>15</v>
      </c>
      <c r="X5964">
        <v>1098824</v>
      </c>
      <c r="Y5964" t="s">
        <v>122</v>
      </c>
      <c r="Z5964">
        <v>110</v>
      </c>
      <c r="AA5964" t="s">
        <v>123</v>
      </c>
      <c r="AB5964" t="s">
        <v>124</v>
      </c>
      <c r="AC5964">
        <v>357</v>
      </c>
    </row>
    <row r="5965" spans="1:29" x14ac:dyDescent="0.25">
      <c r="A5965">
        <v>345</v>
      </c>
      <c r="B5965">
        <v>345102</v>
      </c>
      <c r="C5965" t="s">
        <v>78</v>
      </c>
      <c r="D5965">
        <v>6150</v>
      </c>
      <c r="E5965">
        <v>190.8</v>
      </c>
      <c r="F5965" s="1">
        <v>42136</v>
      </c>
      <c r="G5965" t="s">
        <v>119</v>
      </c>
      <c r="H5965" t="s">
        <v>602</v>
      </c>
      <c r="I5965" t="s">
        <v>1597</v>
      </c>
      <c r="K5965">
        <v>304105</v>
      </c>
      <c r="L5965">
        <v>208896</v>
      </c>
      <c r="Q5965" t="s">
        <v>604</v>
      </c>
      <c r="U5965">
        <v>5</v>
      </c>
      <c r="V5965">
        <v>15</v>
      </c>
      <c r="X5965">
        <v>1098824</v>
      </c>
      <c r="Y5965" t="s">
        <v>122</v>
      </c>
      <c r="Z5965">
        <v>110</v>
      </c>
      <c r="AA5965" t="s">
        <v>123</v>
      </c>
      <c r="AB5965" t="s">
        <v>124</v>
      </c>
      <c r="AC5965">
        <v>358</v>
      </c>
    </row>
    <row r="5966" spans="1:29" x14ac:dyDescent="0.25">
      <c r="A5966">
        <v>345</v>
      </c>
      <c r="B5966">
        <v>345102</v>
      </c>
      <c r="C5966" t="s">
        <v>78</v>
      </c>
      <c r="D5966">
        <v>6150</v>
      </c>
      <c r="E5966">
        <v>343.44</v>
      </c>
      <c r="F5966" s="1">
        <v>42136</v>
      </c>
      <c r="G5966" t="s">
        <v>119</v>
      </c>
      <c r="H5966" t="s">
        <v>602</v>
      </c>
      <c r="I5966" t="s">
        <v>1598</v>
      </c>
      <c r="K5966">
        <v>304105</v>
      </c>
      <c r="L5966">
        <v>208896</v>
      </c>
      <c r="Q5966" t="s">
        <v>604</v>
      </c>
      <c r="U5966">
        <v>5</v>
      </c>
      <c r="V5966">
        <v>15</v>
      </c>
      <c r="X5966">
        <v>1098824</v>
      </c>
      <c r="Y5966" t="s">
        <v>122</v>
      </c>
      <c r="Z5966">
        <v>110</v>
      </c>
      <c r="AA5966" t="s">
        <v>123</v>
      </c>
      <c r="AB5966" t="s">
        <v>124</v>
      </c>
      <c r="AC5966">
        <v>359</v>
      </c>
    </row>
    <row r="5967" spans="1:29" x14ac:dyDescent="0.25">
      <c r="A5967">
        <v>345</v>
      </c>
      <c r="B5967">
        <v>345102</v>
      </c>
      <c r="C5967" t="s">
        <v>78</v>
      </c>
      <c r="D5967">
        <v>6150</v>
      </c>
      <c r="E5967">
        <v>228.96</v>
      </c>
      <c r="F5967" s="1">
        <v>42136</v>
      </c>
      <c r="G5967" t="s">
        <v>119</v>
      </c>
      <c r="H5967" t="s">
        <v>602</v>
      </c>
      <c r="I5967" t="s">
        <v>1599</v>
      </c>
      <c r="K5967">
        <v>304105</v>
      </c>
      <c r="L5967">
        <v>208896</v>
      </c>
      <c r="Q5967" t="s">
        <v>604</v>
      </c>
      <c r="U5967">
        <v>5</v>
      </c>
      <c r="V5967">
        <v>15</v>
      </c>
      <c r="X5967">
        <v>1098825</v>
      </c>
      <c r="Y5967" t="s">
        <v>122</v>
      </c>
      <c r="Z5967">
        <v>110</v>
      </c>
      <c r="AA5967" t="s">
        <v>123</v>
      </c>
      <c r="AB5967" t="s">
        <v>124</v>
      </c>
      <c r="AC5967">
        <v>360</v>
      </c>
    </row>
    <row r="5968" spans="1:29" x14ac:dyDescent="0.25">
      <c r="A5968">
        <v>345</v>
      </c>
      <c r="B5968">
        <v>345102</v>
      </c>
      <c r="C5968" t="s">
        <v>78</v>
      </c>
      <c r="D5968">
        <v>6150</v>
      </c>
      <c r="E5968">
        <v>152.63999999999999</v>
      </c>
      <c r="F5968" s="1">
        <v>42136</v>
      </c>
      <c r="G5968" t="s">
        <v>119</v>
      </c>
      <c r="H5968" t="s">
        <v>602</v>
      </c>
      <c r="I5968" t="s">
        <v>1600</v>
      </c>
      <c r="K5968">
        <v>304105</v>
      </c>
      <c r="L5968">
        <v>208896</v>
      </c>
      <c r="Q5968" t="s">
        <v>604</v>
      </c>
      <c r="U5968">
        <v>5</v>
      </c>
      <c r="V5968">
        <v>15</v>
      </c>
      <c r="X5968">
        <v>1098825</v>
      </c>
      <c r="Y5968" t="s">
        <v>122</v>
      </c>
      <c r="Z5968">
        <v>110</v>
      </c>
      <c r="AA5968" t="s">
        <v>123</v>
      </c>
      <c r="AB5968" t="s">
        <v>124</v>
      </c>
      <c r="AC5968">
        <v>361</v>
      </c>
    </row>
    <row r="5969" spans="1:29" x14ac:dyDescent="0.25">
      <c r="A5969">
        <v>345</v>
      </c>
      <c r="B5969">
        <v>345102</v>
      </c>
      <c r="C5969" t="s">
        <v>78</v>
      </c>
      <c r="D5969">
        <v>6150</v>
      </c>
      <c r="E5969">
        <v>76.319999999999993</v>
      </c>
      <c r="F5969" s="1">
        <v>42136</v>
      </c>
      <c r="G5969" t="s">
        <v>119</v>
      </c>
      <c r="H5969" t="s">
        <v>602</v>
      </c>
      <c r="I5969" t="s">
        <v>1601</v>
      </c>
      <c r="K5969">
        <v>304105</v>
      </c>
      <c r="L5969">
        <v>208896</v>
      </c>
      <c r="Q5969" t="s">
        <v>604</v>
      </c>
      <c r="U5969">
        <v>5</v>
      </c>
      <c r="V5969">
        <v>15</v>
      </c>
      <c r="X5969">
        <v>1098825</v>
      </c>
      <c r="Y5969" t="s">
        <v>122</v>
      </c>
      <c r="Z5969">
        <v>110</v>
      </c>
      <c r="AA5969" t="s">
        <v>123</v>
      </c>
      <c r="AB5969" t="s">
        <v>124</v>
      </c>
      <c r="AC5969">
        <v>362</v>
      </c>
    </row>
    <row r="5970" spans="1:29" x14ac:dyDescent="0.25">
      <c r="A5970">
        <v>345</v>
      </c>
      <c r="B5970">
        <v>345102</v>
      </c>
      <c r="C5970" t="s">
        <v>78</v>
      </c>
      <c r="D5970">
        <v>6150</v>
      </c>
      <c r="E5970">
        <v>152.63999999999999</v>
      </c>
      <c r="F5970" s="1">
        <v>42136</v>
      </c>
      <c r="G5970" t="s">
        <v>119</v>
      </c>
      <c r="H5970" t="s">
        <v>602</v>
      </c>
      <c r="I5970" t="s">
        <v>1602</v>
      </c>
      <c r="K5970">
        <v>304105</v>
      </c>
      <c r="L5970">
        <v>208896</v>
      </c>
      <c r="Q5970" t="s">
        <v>604</v>
      </c>
      <c r="U5970">
        <v>5</v>
      </c>
      <c r="V5970">
        <v>15</v>
      </c>
      <c r="X5970">
        <v>1098825</v>
      </c>
      <c r="Y5970" t="s">
        <v>122</v>
      </c>
      <c r="Z5970">
        <v>110</v>
      </c>
      <c r="AA5970" t="s">
        <v>123</v>
      </c>
      <c r="AB5970" t="s">
        <v>124</v>
      </c>
      <c r="AC5970">
        <v>363</v>
      </c>
    </row>
    <row r="5971" spans="1:29" x14ac:dyDescent="0.25">
      <c r="A5971">
        <v>345</v>
      </c>
      <c r="B5971">
        <v>345102</v>
      </c>
      <c r="C5971" t="s">
        <v>78</v>
      </c>
      <c r="D5971">
        <v>6150</v>
      </c>
      <c r="E5971">
        <v>76.319999999999993</v>
      </c>
      <c r="F5971" s="1">
        <v>42136</v>
      </c>
      <c r="G5971" t="s">
        <v>119</v>
      </c>
      <c r="H5971" t="s">
        <v>602</v>
      </c>
      <c r="I5971" t="s">
        <v>1603</v>
      </c>
      <c r="K5971">
        <v>304105</v>
      </c>
      <c r="L5971">
        <v>208896</v>
      </c>
      <c r="Q5971" t="s">
        <v>604</v>
      </c>
      <c r="U5971">
        <v>5</v>
      </c>
      <c r="V5971">
        <v>15</v>
      </c>
      <c r="X5971">
        <v>1098825</v>
      </c>
      <c r="Y5971" t="s">
        <v>122</v>
      </c>
      <c r="Z5971">
        <v>110</v>
      </c>
      <c r="AA5971" t="s">
        <v>123</v>
      </c>
      <c r="AB5971" t="s">
        <v>124</v>
      </c>
      <c r="AC5971">
        <v>364</v>
      </c>
    </row>
    <row r="5972" spans="1:29" x14ac:dyDescent="0.25">
      <c r="A5972">
        <v>345</v>
      </c>
      <c r="B5972">
        <v>345102</v>
      </c>
      <c r="C5972" t="s">
        <v>78</v>
      </c>
      <c r="D5972">
        <v>6150</v>
      </c>
      <c r="E5972">
        <v>38.159999999999997</v>
      </c>
      <c r="F5972" s="1">
        <v>42136</v>
      </c>
      <c r="G5972" t="s">
        <v>119</v>
      </c>
      <c r="H5972" t="s">
        <v>602</v>
      </c>
      <c r="I5972" t="s">
        <v>1604</v>
      </c>
      <c r="K5972">
        <v>304105</v>
      </c>
      <c r="L5972">
        <v>208896</v>
      </c>
      <c r="Q5972" t="s">
        <v>604</v>
      </c>
      <c r="U5972">
        <v>5</v>
      </c>
      <c r="V5972">
        <v>15</v>
      </c>
      <c r="X5972">
        <v>1098825</v>
      </c>
      <c r="Y5972" t="s">
        <v>122</v>
      </c>
      <c r="Z5972">
        <v>110</v>
      </c>
      <c r="AA5972" t="s">
        <v>123</v>
      </c>
      <c r="AB5972" t="s">
        <v>124</v>
      </c>
      <c r="AC5972">
        <v>365</v>
      </c>
    </row>
    <row r="5973" spans="1:29" x14ac:dyDescent="0.25">
      <c r="A5973">
        <v>345</v>
      </c>
      <c r="B5973">
        <v>345102</v>
      </c>
      <c r="C5973" t="s">
        <v>78</v>
      </c>
      <c r="D5973">
        <v>6150</v>
      </c>
      <c r="E5973">
        <v>381.6</v>
      </c>
      <c r="F5973" s="1">
        <v>42136</v>
      </c>
      <c r="G5973" t="s">
        <v>119</v>
      </c>
      <c r="H5973" t="s">
        <v>602</v>
      </c>
      <c r="I5973" t="s">
        <v>1605</v>
      </c>
      <c r="K5973">
        <v>304105</v>
      </c>
      <c r="L5973">
        <v>208896</v>
      </c>
      <c r="Q5973" t="s">
        <v>604</v>
      </c>
      <c r="U5973">
        <v>5</v>
      </c>
      <c r="V5973">
        <v>15</v>
      </c>
      <c r="X5973">
        <v>1098825</v>
      </c>
      <c r="Y5973" t="s">
        <v>122</v>
      </c>
      <c r="Z5973">
        <v>110</v>
      </c>
      <c r="AA5973" t="s">
        <v>123</v>
      </c>
      <c r="AB5973" t="s">
        <v>124</v>
      </c>
      <c r="AC5973">
        <v>366</v>
      </c>
    </row>
    <row r="5974" spans="1:29" x14ac:dyDescent="0.25">
      <c r="A5974">
        <v>345</v>
      </c>
      <c r="B5974">
        <v>345102</v>
      </c>
      <c r="C5974" t="s">
        <v>78</v>
      </c>
      <c r="D5974">
        <v>6150</v>
      </c>
      <c r="E5974">
        <v>228.96</v>
      </c>
      <c r="F5974" s="1">
        <v>42136</v>
      </c>
      <c r="G5974" t="s">
        <v>119</v>
      </c>
      <c r="H5974" t="s">
        <v>602</v>
      </c>
      <c r="I5974" t="s">
        <v>1606</v>
      </c>
      <c r="K5974">
        <v>304105</v>
      </c>
      <c r="L5974">
        <v>208896</v>
      </c>
      <c r="Q5974" t="s">
        <v>604</v>
      </c>
      <c r="U5974">
        <v>5</v>
      </c>
      <c r="V5974">
        <v>15</v>
      </c>
      <c r="X5974">
        <v>1098825</v>
      </c>
      <c r="Y5974" t="s">
        <v>122</v>
      </c>
      <c r="Z5974">
        <v>110</v>
      </c>
      <c r="AA5974" t="s">
        <v>123</v>
      </c>
      <c r="AB5974" t="s">
        <v>124</v>
      </c>
      <c r="AC5974">
        <v>367</v>
      </c>
    </row>
    <row r="5975" spans="1:29" x14ac:dyDescent="0.25">
      <c r="A5975">
        <v>345</v>
      </c>
      <c r="B5975">
        <v>345102</v>
      </c>
      <c r="C5975" t="s">
        <v>78</v>
      </c>
      <c r="D5975">
        <v>6150</v>
      </c>
      <c r="E5975">
        <v>228.96</v>
      </c>
      <c r="F5975" s="1">
        <v>42136</v>
      </c>
      <c r="G5975" t="s">
        <v>119</v>
      </c>
      <c r="H5975" t="s">
        <v>602</v>
      </c>
      <c r="I5975" t="s">
        <v>1607</v>
      </c>
      <c r="K5975">
        <v>304105</v>
      </c>
      <c r="L5975">
        <v>208896</v>
      </c>
      <c r="Q5975" t="s">
        <v>604</v>
      </c>
      <c r="U5975">
        <v>5</v>
      </c>
      <c r="V5975">
        <v>15</v>
      </c>
      <c r="X5975">
        <v>1098942</v>
      </c>
      <c r="Y5975" t="s">
        <v>122</v>
      </c>
      <c r="Z5975">
        <v>110</v>
      </c>
      <c r="AA5975" t="s">
        <v>123</v>
      </c>
      <c r="AB5975" t="s">
        <v>124</v>
      </c>
      <c r="AC5975">
        <v>381</v>
      </c>
    </row>
    <row r="5976" spans="1:29" x14ac:dyDescent="0.25">
      <c r="A5976">
        <v>345</v>
      </c>
      <c r="B5976">
        <v>345102</v>
      </c>
      <c r="C5976" t="s">
        <v>78</v>
      </c>
      <c r="D5976">
        <v>6150</v>
      </c>
      <c r="E5976">
        <v>76.319999999999993</v>
      </c>
      <c r="F5976" s="1">
        <v>42136</v>
      </c>
      <c r="G5976" t="s">
        <v>119</v>
      </c>
      <c r="H5976" t="s">
        <v>602</v>
      </c>
      <c r="I5976" t="s">
        <v>1608</v>
      </c>
      <c r="K5976">
        <v>304105</v>
      </c>
      <c r="L5976">
        <v>208896</v>
      </c>
      <c r="Q5976" t="s">
        <v>604</v>
      </c>
      <c r="U5976">
        <v>5</v>
      </c>
      <c r="V5976">
        <v>15</v>
      </c>
      <c r="X5976">
        <v>1098942</v>
      </c>
      <c r="Y5976" t="s">
        <v>122</v>
      </c>
      <c r="Z5976">
        <v>110</v>
      </c>
      <c r="AA5976" t="s">
        <v>123</v>
      </c>
      <c r="AB5976" t="s">
        <v>124</v>
      </c>
      <c r="AC5976">
        <v>382</v>
      </c>
    </row>
    <row r="5977" spans="1:29" x14ac:dyDescent="0.25">
      <c r="A5977">
        <v>345</v>
      </c>
      <c r="B5977">
        <v>345102</v>
      </c>
      <c r="C5977" t="s">
        <v>78</v>
      </c>
      <c r="D5977">
        <v>6150</v>
      </c>
      <c r="E5977">
        <v>209.88</v>
      </c>
      <c r="F5977" s="1">
        <v>42136</v>
      </c>
      <c r="G5977" t="s">
        <v>119</v>
      </c>
      <c r="H5977" t="s">
        <v>602</v>
      </c>
      <c r="I5977" t="s">
        <v>1609</v>
      </c>
      <c r="K5977">
        <v>304105</v>
      </c>
      <c r="L5977">
        <v>208896</v>
      </c>
      <c r="Q5977" t="s">
        <v>604</v>
      </c>
      <c r="U5977">
        <v>5</v>
      </c>
      <c r="V5977">
        <v>15</v>
      </c>
      <c r="X5977">
        <v>1098942</v>
      </c>
      <c r="Y5977" t="s">
        <v>122</v>
      </c>
      <c r="Z5977">
        <v>110</v>
      </c>
      <c r="AA5977" t="s">
        <v>123</v>
      </c>
      <c r="AB5977" t="s">
        <v>124</v>
      </c>
      <c r="AC5977">
        <v>383</v>
      </c>
    </row>
    <row r="5978" spans="1:29" x14ac:dyDescent="0.25">
      <c r="A5978">
        <v>345</v>
      </c>
      <c r="B5978">
        <v>345102</v>
      </c>
      <c r="C5978" t="s">
        <v>78</v>
      </c>
      <c r="D5978">
        <v>6150</v>
      </c>
      <c r="E5978">
        <v>133.56</v>
      </c>
      <c r="F5978" s="1">
        <v>42136</v>
      </c>
      <c r="G5978" t="s">
        <v>119</v>
      </c>
      <c r="H5978" t="s">
        <v>602</v>
      </c>
      <c r="I5978" t="s">
        <v>1610</v>
      </c>
      <c r="K5978">
        <v>304105</v>
      </c>
      <c r="L5978">
        <v>208896</v>
      </c>
      <c r="Q5978" t="s">
        <v>604</v>
      </c>
      <c r="U5978">
        <v>5</v>
      </c>
      <c r="V5978">
        <v>15</v>
      </c>
      <c r="X5978">
        <v>1098942</v>
      </c>
      <c r="Y5978" t="s">
        <v>122</v>
      </c>
      <c r="Z5978">
        <v>110</v>
      </c>
      <c r="AA5978" t="s">
        <v>123</v>
      </c>
      <c r="AB5978" t="s">
        <v>124</v>
      </c>
      <c r="AC5978">
        <v>384</v>
      </c>
    </row>
    <row r="5979" spans="1:29" x14ac:dyDescent="0.25">
      <c r="A5979">
        <v>345</v>
      </c>
      <c r="B5979">
        <v>345102</v>
      </c>
      <c r="C5979" t="s">
        <v>78</v>
      </c>
      <c r="D5979">
        <v>6150</v>
      </c>
      <c r="E5979">
        <v>152.63999999999999</v>
      </c>
      <c r="F5979" s="1">
        <v>42136</v>
      </c>
      <c r="G5979" t="s">
        <v>119</v>
      </c>
      <c r="H5979" t="s">
        <v>602</v>
      </c>
      <c r="I5979" t="s">
        <v>1611</v>
      </c>
      <c r="K5979">
        <v>304105</v>
      </c>
      <c r="L5979">
        <v>208896</v>
      </c>
      <c r="Q5979" t="s">
        <v>604</v>
      </c>
      <c r="U5979">
        <v>5</v>
      </c>
      <c r="V5979">
        <v>15</v>
      </c>
      <c r="X5979">
        <v>1099394</v>
      </c>
      <c r="Y5979" t="s">
        <v>122</v>
      </c>
      <c r="Z5979">
        <v>110</v>
      </c>
      <c r="AA5979" t="s">
        <v>123</v>
      </c>
      <c r="AB5979" t="s">
        <v>124</v>
      </c>
      <c r="AC5979">
        <v>624</v>
      </c>
    </row>
    <row r="5980" spans="1:29" x14ac:dyDescent="0.25">
      <c r="A5980">
        <v>345</v>
      </c>
      <c r="B5980">
        <v>345102</v>
      </c>
      <c r="C5980" t="s">
        <v>78</v>
      </c>
      <c r="D5980">
        <v>6150</v>
      </c>
      <c r="E5980">
        <v>190.8</v>
      </c>
      <c r="F5980" s="1">
        <v>42136</v>
      </c>
      <c r="G5980" t="s">
        <v>119</v>
      </c>
      <c r="H5980" t="s">
        <v>602</v>
      </c>
      <c r="I5980" t="s">
        <v>1612</v>
      </c>
      <c r="K5980">
        <v>304105</v>
      </c>
      <c r="L5980">
        <v>208896</v>
      </c>
      <c r="Q5980" t="s">
        <v>604</v>
      </c>
      <c r="U5980">
        <v>5</v>
      </c>
      <c r="V5980">
        <v>15</v>
      </c>
      <c r="X5980">
        <v>1099394</v>
      </c>
      <c r="Y5980" t="s">
        <v>122</v>
      </c>
      <c r="Z5980">
        <v>110</v>
      </c>
      <c r="AA5980" t="s">
        <v>123</v>
      </c>
      <c r="AB5980" t="s">
        <v>124</v>
      </c>
      <c r="AC5980">
        <v>625</v>
      </c>
    </row>
    <row r="5981" spans="1:29" x14ac:dyDescent="0.25">
      <c r="A5981">
        <v>345</v>
      </c>
      <c r="B5981">
        <v>345102</v>
      </c>
      <c r="C5981" t="s">
        <v>78</v>
      </c>
      <c r="D5981">
        <v>6150</v>
      </c>
      <c r="E5981">
        <v>343.44</v>
      </c>
      <c r="F5981" s="1">
        <v>42136</v>
      </c>
      <c r="G5981" t="s">
        <v>119</v>
      </c>
      <c r="H5981" t="s">
        <v>602</v>
      </c>
      <c r="I5981" t="s">
        <v>1613</v>
      </c>
      <c r="K5981">
        <v>304105</v>
      </c>
      <c r="L5981">
        <v>208896</v>
      </c>
      <c r="Q5981" t="s">
        <v>604</v>
      </c>
      <c r="U5981">
        <v>5</v>
      </c>
      <c r="V5981">
        <v>15</v>
      </c>
      <c r="X5981">
        <v>1099394</v>
      </c>
      <c r="Y5981" t="s">
        <v>122</v>
      </c>
      <c r="Z5981">
        <v>110</v>
      </c>
      <c r="AA5981" t="s">
        <v>123</v>
      </c>
      <c r="AB5981" t="s">
        <v>124</v>
      </c>
      <c r="AC5981">
        <v>626</v>
      </c>
    </row>
    <row r="5982" spans="1:29" x14ac:dyDescent="0.25">
      <c r="A5982">
        <v>345</v>
      </c>
      <c r="B5982">
        <v>345102</v>
      </c>
      <c r="C5982" t="s">
        <v>78</v>
      </c>
      <c r="D5982">
        <v>6150</v>
      </c>
      <c r="E5982">
        <v>76.319999999999993</v>
      </c>
      <c r="F5982" s="1">
        <v>42136</v>
      </c>
      <c r="G5982" t="s">
        <v>119</v>
      </c>
      <c r="H5982" t="s">
        <v>602</v>
      </c>
      <c r="I5982" t="s">
        <v>1614</v>
      </c>
      <c r="K5982">
        <v>304105</v>
      </c>
      <c r="L5982">
        <v>208896</v>
      </c>
      <c r="Q5982" t="s">
        <v>604</v>
      </c>
      <c r="U5982">
        <v>5</v>
      </c>
      <c r="V5982">
        <v>15</v>
      </c>
      <c r="X5982">
        <v>1099689</v>
      </c>
      <c r="Y5982" t="s">
        <v>122</v>
      </c>
      <c r="Z5982">
        <v>110</v>
      </c>
      <c r="AA5982" t="s">
        <v>123</v>
      </c>
      <c r="AB5982" t="s">
        <v>124</v>
      </c>
      <c r="AC5982">
        <v>938</v>
      </c>
    </row>
    <row r="5983" spans="1:29" x14ac:dyDescent="0.25">
      <c r="A5983">
        <v>345</v>
      </c>
      <c r="B5983">
        <v>345102</v>
      </c>
      <c r="C5983" t="s">
        <v>78</v>
      </c>
      <c r="D5983">
        <v>6150</v>
      </c>
      <c r="E5983">
        <v>76.319999999999993</v>
      </c>
      <c r="F5983" s="1">
        <v>42136</v>
      </c>
      <c r="G5983" t="s">
        <v>119</v>
      </c>
      <c r="H5983" t="s">
        <v>602</v>
      </c>
      <c r="I5983" t="s">
        <v>1615</v>
      </c>
      <c r="K5983">
        <v>304105</v>
      </c>
      <c r="L5983">
        <v>208896</v>
      </c>
      <c r="Q5983" t="s">
        <v>604</v>
      </c>
      <c r="U5983">
        <v>5</v>
      </c>
      <c r="V5983">
        <v>15</v>
      </c>
      <c r="X5983">
        <v>1099689</v>
      </c>
      <c r="Y5983" t="s">
        <v>122</v>
      </c>
      <c r="Z5983">
        <v>110</v>
      </c>
      <c r="AA5983" t="s">
        <v>123</v>
      </c>
      <c r="AB5983" t="s">
        <v>124</v>
      </c>
      <c r="AC5983">
        <v>939</v>
      </c>
    </row>
    <row r="5984" spans="1:29" x14ac:dyDescent="0.25">
      <c r="A5984">
        <v>345</v>
      </c>
      <c r="B5984">
        <v>345102</v>
      </c>
      <c r="C5984" t="s">
        <v>78</v>
      </c>
      <c r="D5984">
        <v>6150</v>
      </c>
      <c r="E5984">
        <v>152.63999999999999</v>
      </c>
      <c r="F5984" s="1">
        <v>42136</v>
      </c>
      <c r="G5984" t="s">
        <v>119</v>
      </c>
      <c r="H5984" t="s">
        <v>602</v>
      </c>
      <c r="I5984" t="s">
        <v>1616</v>
      </c>
      <c r="K5984">
        <v>304105</v>
      </c>
      <c r="L5984">
        <v>208896</v>
      </c>
      <c r="Q5984" t="s">
        <v>604</v>
      </c>
      <c r="U5984">
        <v>5</v>
      </c>
      <c r="V5984">
        <v>15</v>
      </c>
      <c r="X5984">
        <v>1099689</v>
      </c>
      <c r="Y5984" t="s">
        <v>122</v>
      </c>
      <c r="Z5984">
        <v>110</v>
      </c>
      <c r="AA5984" t="s">
        <v>123</v>
      </c>
      <c r="AB5984" t="s">
        <v>124</v>
      </c>
      <c r="AC5984">
        <v>940</v>
      </c>
    </row>
    <row r="5985" spans="1:29" x14ac:dyDescent="0.25">
      <c r="A5985">
        <v>345</v>
      </c>
      <c r="B5985">
        <v>345102</v>
      </c>
      <c r="C5985" t="s">
        <v>78</v>
      </c>
      <c r="D5985">
        <v>6150</v>
      </c>
      <c r="E5985">
        <v>-839.52</v>
      </c>
      <c r="F5985" s="1">
        <v>42136</v>
      </c>
      <c r="G5985" t="s">
        <v>119</v>
      </c>
      <c r="H5985" t="s">
        <v>602</v>
      </c>
      <c r="K5985">
        <v>304106</v>
      </c>
      <c r="L5985">
        <v>208896</v>
      </c>
      <c r="Q5985" t="s">
        <v>737</v>
      </c>
      <c r="U5985">
        <v>5</v>
      </c>
      <c r="V5985">
        <v>15</v>
      </c>
      <c r="X5985">
        <v>1098821</v>
      </c>
      <c r="Y5985" t="s">
        <v>122</v>
      </c>
      <c r="Z5985">
        <v>110</v>
      </c>
      <c r="AA5985" t="s">
        <v>123</v>
      </c>
      <c r="AB5985" t="s">
        <v>124</v>
      </c>
      <c r="AC5985">
        <v>809</v>
      </c>
    </row>
    <row r="5986" spans="1:29" x14ac:dyDescent="0.25">
      <c r="A5986">
        <v>345</v>
      </c>
      <c r="B5986">
        <v>345102</v>
      </c>
      <c r="C5986" t="s">
        <v>78</v>
      </c>
      <c r="D5986">
        <v>6150</v>
      </c>
      <c r="E5986">
        <v>-152.63999999999999</v>
      </c>
      <c r="F5986" s="1">
        <v>42136</v>
      </c>
      <c r="G5986" t="s">
        <v>119</v>
      </c>
      <c r="H5986" t="s">
        <v>602</v>
      </c>
      <c r="K5986">
        <v>304106</v>
      </c>
      <c r="L5986">
        <v>208896</v>
      </c>
      <c r="Q5986" t="s">
        <v>737</v>
      </c>
      <c r="U5986">
        <v>5</v>
      </c>
      <c r="V5986">
        <v>15</v>
      </c>
      <c r="X5986">
        <v>1098822</v>
      </c>
      <c r="Y5986" t="s">
        <v>122</v>
      </c>
      <c r="Z5986">
        <v>110</v>
      </c>
      <c r="AA5986" t="s">
        <v>123</v>
      </c>
      <c r="AB5986" t="s">
        <v>124</v>
      </c>
      <c r="AC5986">
        <v>810</v>
      </c>
    </row>
    <row r="5987" spans="1:29" x14ac:dyDescent="0.25">
      <c r="A5987">
        <v>345</v>
      </c>
      <c r="B5987">
        <v>345102</v>
      </c>
      <c r="C5987" t="s">
        <v>78</v>
      </c>
      <c r="D5987">
        <v>6150</v>
      </c>
      <c r="E5987">
        <v>-686.88</v>
      </c>
      <c r="F5987" s="1">
        <v>42136</v>
      </c>
      <c r="G5987" t="s">
        <v>119</v>
      </c>
      <c r="H5987" t="s">
        <v>602</v>
      </c>
      <c r="K5987">
        <v>304106</v>
      </c>
      <c r="L5987">
        <v>208896</v>
      </c>
      <c r="Q5987" t="s">
        <v>737</v>
      </c>
      <c r="U5987">
        <v>5</v>
      </c>
      <c r="V5987">
        <v>15</v>
      </c>
      <c r="X5987">
        <v>1098824</v>
      </c>
      <c r="Y5987" t="s">
        <v>122</v>
      </c>
      <c r="Z5987">
        <v>110</v>
      </c>
      <c r="AA5987" t="s">
        <v>123</v>
      </c>
      <c r="AB5987" t="s">
        <v>124</v>
      </c>
      <c r="AC5987">
        <v>811</v>
      </c>
    </row>
    <row r="5988" spans="1:29" x14ac:dyDescent="0.25">
      <c r="A5988">
        <v>345</v>
      </c>
      <c r="B5988">
        <v>345102</v>
      </c>
      <c r="C5988" t="s">
        <v>78</v>
      </c>
      <c r="D5988">
        <v>6150</v>
      </c>
      <c r="E5988">
        <v>-1335.6</v>
      </c>
      <c r="F5988" s="1">
        <v>42136</v>
      </c>
      <c r="G5988" t="s">
        <v>119</v>
      </c>
      <c r="H5988" t="s">
        <v>602</v>
      </c>
      <c r="K5988">
        <v>304106</v>
      </c>
      <c r="L5988">
        <v>208896</v>
      </c>
      <c r="Q5988" t="s">
        <v>737</v>
      </c>
      <c r="U5988">
        <v>5</v>
      </c>
      <c r="V5988">
        <v>15</v>
      </c>
      <c r="X5988">
        <v>1098825</v>
      </c>
      <c r="Y5988" t="s">
        <v>122</v>
      </c>
      <c r="Z5988">
        <v>110</v>
      </c>
      <c r="AA5988" t="s">
        <v>123</v>
      </c>
      <c r="AB5988" t="s">
        <v>124</v>
      </c>
      <c r="AC5988">
        <v>812</v>
      </c>
    </row>
    <row r="5989" spans="1:29" x14ac:dyDescent="0.25">
      <c r="A5989">
        <v>345</v>
      </c>
      <c r="B5989">
        <v>345102</v>
      </c>
      <c r="C5989" t="s">
        <v>78</v>
      </c>
      <c r="D5989">
        <v>6150</v>
      </c>
      <c r="E5989">
        <v>-648.72</v>
      </c>
      <c r="F5989" s="1">
        <v>42136</v>
      </c>
      <c r="G5989" t="s">
        <v>119</v>
      </c>
      <c r="H5989" t="s">
        <v>602</v>
      </c>
      <c r="K5989">
        <v>304106</v>
      </c>
      <c r="L5989">
        <v>208896</v>
      </c>
      <c r="Q5989" t="s">
        <v>737</v>
      </c>
      <c r="U5989">
        <v>5</v>
      </c>
      <c r="V5989">
        <v>15</v>
      </c>
      <c r="X5989">
        <v>1098942</v>
      </c>
      <c r="Y5989" t="s">
        <v>122</v>
      </c>
      <c r="Z5989">
        <v>110</v>
      </c>
      <c r="AA5989" t="s">
        <v>123</v>
      </c>
      <c r="AB5989" t="s">
        <v>124</v>
      </c>
      <c r="AC5989">
        <v>882</v>
      </c>
    </row>
    <row r="5990" spans="1:29" x14ac:dyDescent="0.25">
      <c r="A5990">
        <v>345</v>
      </c>
      <c r="B5990">
        <v>345102</v>
      </c>
      <c r="C5990" t="s">
        <v>78</v>
      </c>
      <c r="D5990">
        <v>6150</v>
      </c>
      <c r="E5990">
        <v>-686.88</v>
      </c>
      <c r="F5990" s="1">
        <v>42136</v>
      </c>
      <c r="G5990" t="s">
        <v>119</v>
      </c>
      <c r="H5990" t="s">
        <v>602</v>
      </c>
      <c r="K5990">
        <v>304106</v>
      </c>
      <c r="L5990">
        <v>208896</v>
      </c>
      <c r="Q5990" t="s">
        <v>737</v>
      </c>
      <c r="U5990">
        <v>5</v>
      </c>
      <c r="V5990">
        <v>15</v>
      </c>
      <c r="X5990">
        <v>1099394</v>
      </c>
      <c r="Y5990" t="s">
        <v>122</v>
      </c>
      <c r="Z5990">
        <v>110</v>
      </c>
      <c r="AA5990" t="s">
        <v>123</v>
      </c>
      <c r="AB5990" t="s">
        <v>124</v>
      </c>
      <c r="AC5990">
        <v>1299</v>
      </c>
    </row>
    <row r="5991" spans="1:29" x14ac:dyDescent="0.25">
      <c r="A5991">
        <v>345</v>
      </c>
      <c r="B5991">
        <v>345102</v>
      </c>
      <c r="C5991" t="s">
        <v>78</v>
      </c>
      <c r="D5991">
        <v>6150</v>
      </c>
      <c r="E5991">
        <v>-305.27999999999997</v>
      </c>
      <c r="F5991" s="1">
        <v>42136</v>
      </c>
      <c r="G5991" t="s">
        <v>119</v>
      </c>
      <c r="H5991" t="s">
        <v>602</v>
      </c>
      <c r="K5991">
        <v>304106</v>
      </c>
      <c r="L5991">
        <v>208896</v>
      </c>
      <c r="Q5991" t="s">
        <v>737</v>
      </c>
      <c r="U5991">
        <v>5</v>
      </c>
      <c r="V5991">
        <v>15</v>
      </c>
      <c r="X5991">
        <v>1099689</v>
      </c>
      <c r="Y5991" t="s">
        <v>122</v>
      </c>
      <c r="Z5991">
        <v>110</v>
      </c>
      <c r="AA5991" t="s">
        <v>123</v>
      </c>
      <c r="AB5991" t="s">
        <v>124</v>
      </c>
      <c r="AC5991">
        <v>1725</v>
      </c>
    </row>
    <row r="5992" spans="1:29" x14ac:dyDescent="0.25">
      <c r="A5992">
        <v>345</v>
      </c>
      <c r="B5992">
        <v>345101</v>
      </c>
      <c r="C5992" t="s">
        <v>78</v>
      </c>
      <c r="D5992">
        <v>6150</v>
      </c>
      <c r="E5992">
        <v>334.38</v>
      </c>
      <c r="F5992" s="1">
        <v>42139</v>
      </c>
      <c r="G5992" t="s">
        <v>119</v>
      </c>
      <c r="H5992" t="s">
        <v>701</v>
      </c>
      <c r="I5992" t="s">
        <v>702</v>
      </c>
      <c r="K5992">
        <v>304059</v>
      </c>
      <c r="L5992">
        <v>208390</v>
      </c>
      <c r="Q5992" t="s">
        <v>703</v>
      </c>
      <c r="U5992">
        <v>5</v>
      </c>
      <c r="V5992">
        <v>15</v>
      </c>
      <c r="X5992">
        <v>1099720</v>
      </c>
      <c r="Y5992" t="s">
        <v>122</v>
      </c>
      <c r="Z5992">
        <v>333</v>
      </c>
      <c r="AA5992" t="s">
        <v>123</v>
      </c>
      <c r="AB5992" t="s">
        <v>124</v>
      </c>
      <c r="AC5992">
        <v>555</v>
      </c>
    </row>
    <row r="5993" spans="1:29" x14ac:dyDescent="0.25">
      <c r="A5993">
        <v>345</v>
      </c>
      <c r="B5993">
        <v>345102</v>
      </c>
      <c r="C5993" t="s">
        <v>78</v>
      </c>
      <c r="D5993">
        <v>6150</v>
      </c>
      <c r="E5993">
        <v>2921.47</v>
      </c>
      <c r="F5993" s="1">
        <v>42139</v>
      </c>
      <c r="G5993" t="s">
        <v>119</v>
      </c>
      <c r="H5993" t="s">
        <v>701</v>
      </c>
      <c r="I5993" t="s">
        <v>702</v>
      </c>
      <c r="K5993">
        <v>304059</v>
      </c>
      <c r="L5993">
        <v>208390</v>
      </c>
      <c r="Q5993" t="s">
        <v>703</v>
      </c>
      <c r="U5993">
        <v>5</v>
      </c>
      <c r="V5993">
        <v>15</v>
      </c>
      <c r="X5993">
        <v>1099720</v>
      </c>
      <c r="Y5993" t="s">
        <v>122</v>
      </c>
      <c r="Z5993">
        <v>333</v>
      </c>
      <c r="AA5993" t="s">
        <v>123</v>
      </c>
      <c r="AB5993" t="s">
        <v>124</v>
      </c>
      <c r="AC5993">
        <v>556</v>
      </c>
    </row>
    <row r="5994" spans="1:29" x14ac:dyDescent="0.25">
      <c r="A5994">
        <v>345</v>
      </c>
      <c r="B5994">
        <v>345102</v>
      </c>
      <c r="C5994" t="s">
        <v>78</v>
      </c>
      <c r="D5994">
        <v>6150</v>
      </c>
      <c r="E5994">
        <v>166.32</v>
      </c>
      <c r="F5994" s="1">
        <v>42139</v>
      </c>
      <c r="G5994" t="s">
        <v>119</v>
      </c>
      <c r="H5994" t="s">
        <v>602</v>
      </c>
      <c r="I5994" t="s">
        <v>1617</v>
      </c>
      <c r="K5994">
        <v>304090</v>
      </c>
      <c r="L5994">
        <v>208738</v>
      </c>
      <c r="Q5994" t="s">
        <v>604</v>
      </c>
      <c r="U5994">
        <v>5</v>
      </c>
      <c r="V5994">
        <v>15</v>
      </c>
      <c r="X5994">
        <v>1099720</v>
      </c>
      <c r="Y5994" t="s">
        <v>122</v>
      </c>
      <c r="Z5994">
        <v>102</v>
      </c>
      <c r="AA5994" t="s">
        <v>123</v>
      </c>
      <c r="AB5994" t="s">
        <v>124</v>
      </c>
      <c r="AC5994">
        <v>658</v>
      </c>
    </row>
    <row r="5995" spans="1:29" x14ac:dyDescent="0.25">
      <c r="A5995">
        <v>345</v>
      </c>
      <c r="B5995">
        <v>345102</v>
      </c>
      <c r="C5995" t="s">
        <v>78</v>
      </c>
      <c r="D5995">
        <v>6150</v>
      </c>
      <c r="E5995">
        <v>249.48</v>
      </c>
      <c r="F5995" s="1">
        <v>42139</v>
      </c>
      <c r="G5995" t="s">
        <v>119</v>
      </c>
      <c r="H5995" t="s">
        <v>602</v>
      </c>
      <c r="I5995" t="s">
        <v>1618</v>
      </c>
      <c r="K5995">
        <v>304090</v>
      </c>
      <c r="L5995">
        <v>208738</v>
      </c>
      <c r="Q5995" t="s">
        <v>604</v>
      </c>
      <c r="U5995">
        <v>5</v>
      </c>
      <c r="V5995">
        <v>15</v>
      </c>
      <c r="X5995">
        <v>1099720</v>
      </c>
      <c r="Y5995" t="s">
        <v>122</v>
      </c>
      <c r="Z5995">
        <v>102</v>
      </c>
      <c r="AA5995" t="s">
        <v>123</v>
      </c>
      <c r="AB5995" t="s">
        <v>124</v>
      </c>
      <c r="AC5995">
        <v>659</v>
      </c>
    </row>
    <row r="5996" spans="1:29" x14ac:dyDescent="0.25">
      <c r="A5996">
        <v>345</v>
      </c>
      <c r="B5996">
        <v>345102</v>
      </c>
      <c r="C5996" t="s">
        <v>78</v>
      </c>
      <c r="D5996">
        <v>6150</v>
      </c>
      <c r="E5996">
        <v>249.48</v>
      </c>
      <c r="F5996" s="1">
        <v>42139</v>
      </c>
      <c r="G5996" t="s">
        <v>119</v>
      </c>
      <c r="H5996" t="s">
        <v>602</v>
      </c>
      <c r="I5996" t="s">
        <v>1619</v>
      </c>
      <c r="K5996">
        <v>304090</v>
      </c>
      <c r="L5996">
        <v>208738</v>
      </c>
      <c r="Q5996" t="s">
        <v>604</v>
      </c>
      <c r="U5996">
        <v>5</v>
      </c>
      <c r="V5996">
        <v>15</v>
      </c>
      <c r="X5996">
        <v>1099720</v>
      </c>
      <c r="Y5996" t="s">
        <v>122</v>
      </c>
      <c r="Z5996">
        <v>102</v>
      </c>
      <c r="AA5996" t="s">
        <v>123</v>
      </c>
      <c r="AB5996" t="s">
        <v>124</v>
      </c>
      <c r="AC5996">
        <v>660</v>
      </c>
    </row>
    <row r="5997" spans="1:29" x14ac:dyDescent="0.25">
      <c r="A5997">
        <v>345</v>
      </c>
      <c r="B5997">
        <v>345102</v>
      </c>
      <c r="C5997" t="s">
        <v>78</v>
      </c>
      <c r="D5997">
        <v>6150</v>
      </c>
      <c r="E5997">
        <v>41.58</v>
      </c>
      <c r="F5997" s="1">
        <v>42139</v>
      </c>
      <c r="G5997" t="s">
        <v>119</v>
      </c>
      <c r="H5997" t="s">
        <v>602</v>
      </c>
      <c r="I5997" t="s">
        <v>1620</v>
      </c>
      <c r="K5997">
        <v>304090</v>
      </c>
      <c r="L5997">
        <v>208738</v>
      </c>
      <c r="Q5997" t="s">
        <v>604</v>
      </c>
      <c r="U5997">
        <v>5</v>
      </c>
      <c r="V5997">
        <v>15</v>
      </c>
      <c r="X5997">
        <v>1099720</v>
      </c>
      <c r="Y5997" t="s">
        <v>122</v>
      </c>
      <c r="Z5997">
        <v>102</v>
      </c>
      <c r="AA5997" t="s">
        <v>123</v>
      </c>
      <c r="AB5997" t="s">
        <v>124</v>
      </c>
      <c r="AC5997">
        <v>661</v>
      </c>
    </row>
    <row r="5998" spans="1:29" x14ac:dyDescent="0.25">
      <c r="A5998">
        <v>345</v>
      </c>
      <c r="B5998">
        <v>345102</v>
      </c>
      <c r="C5998" t="s">
        <v>78</v>
      </c>
      <c r="D5998">
        <v>6150</v>
      </c>
      <c r="E5998">
        <v>249.48</v>
      </c>
      <c r="F5998" s="1">
        <v>42139</v>
      </c>
      <c r="G5998" t="s">
        <v>119</v>
      </c>
      <c r="H5998" t="s">
        <v>602</v>
      </c>
      <c r="I5998" t="s">
        <v>1621</v>
      </c>
      <c r="K5998">
        <v>304090</v>
      </c>
      <c r="L5998">
        <v>208738</v>
      </c>
      <c r="Q5998" t="s">
        <v>604</v>
      </c>
      <c r="U5998">
        <v>5</v>
      </c>
      <c r="V5998">
        <v>15</v>
      </c>
      <c r="X5998">
        <v>1099720</v>
      </c>
      <c r="Y5998" t="s">
        <v>122</v>
      </c>
      <c r="Z5998">
        <v>102</v>
      </c>
      <c r="AA5998" t="s">
        <v>123</v>
      </c>
      <c r="AB5998" t="s">
        <v>124</v>
      </c>
      <c r="AC5998">
        <v>662</v>
      </c>
    </row>
    <row r="5999" spans="1:29" x14ac:dyDescent="0.25">
      <c r="A5999">
        <v>345</v>
      </c>
      <c r="B5999">
        <v>345102</v>
      </c>
      <c r="C5999" t="s">
        <v>78</v>
      </c>
      <c r="D5999">
        <v>6150</v>
      </c>
      <c r="E5999">
        <v>249.48</v>
      </c>
      <c r="F5999" s="1">
        <v>42139</v>
      </c>
      <c r="G5999" t="s">
        <v>119</v>
      </c>
      <c r="H5999" t="s">
        <v>602</v>
      </c>
      <c r="I5999" t="s">
        <v>1622</v>
      </c>
      <c r="K5999">
        <v>304090</v>
      </c>
      <c r="L5999">
        <v>208738</v>
      </c>
      <c r="Q5999" t="s">
        <v>604</v>
      </c>
      <c r="U5999">
        <v>5</v>
      </c>
      <c r="V5999">
        <v>15</v>
      </c>
      <c r="X5999">
        <v>1099720</v>
      </c>
      <c r="Y5999" t="s">
        <v>122</v>
      </c>
      <c r="Z5999">
        <v>102</v>
      </c>
      <c r="AA5999" t="s">
        <v>123</v>
      </c>
      <c r="AB5999" t="s">
        <v>124</v>
      </c>
      <c r="AC5999">
        <v>663</v>
      </c>
    </row>
    <row r="6000" spans="1:29" x14ac:dyDescent="0.25">
      <c r="A6000">
        <v>345</v>
      </c>
      <c r="B6000">
        <v>345102</v>
      </c>
      <c r="C6000" t="s">
        <v>78</v>
      </c>
      <c r="D6000">
        <v>6150</v>
      </c>
      <c r="E6000">
        <v>249.48</v>
      </c>
      <c r="F6000" s="1">
        <v>42139</v>
      </c>
      <c r="G6000" t="s">
        <v>119</v>
      </c>
      <c r="H6000" t="s">
        <v>602</v>
      </c>
      <c r="I6000" t="s">
        <v>1623</v>
      </c>
      <c r="K6000">
        <v>304090</v>
      </c>
      <c r="L6000">
        <v>208738</v>
      </c>
      <c r="Q6000" t="s">
        <v>604</v>
      </c>
      <c r="U6000">
        <v>5</v>
      </c>
      <c r="V6000">
        <v>15</v>
      </c>
      <c r="X6000">
        <v>1099720</v>
      </c>
      <c r="Y6000" t="s">
        <v>122</v>
      </c>
      <c r="Z6000">
        <v>102</v>
      </c>
      <c r="AA6000" t="s">
        <v>123</v>
      </c>
      <c r="AB6000" t="s">
        <v>124</v>
      </c>
      <c r="AC6000">
        <v>664</v>
      </c>
    </row>
    <row r="6001" spans="1:29" x14ac:dyDescent="0.25">
      <c r="A6001">
        <v>345</v>
      </c>
      <c r="B6001">
        <v>345102</v>
      </c>
      <c r="C6001" t="s">
        <v>78</v>
      </c>
      <c r="D6001">
        <v>6150</v>
      </c>
      <c r="E6001">
        <v>166.32</v>
      </c>
      <c r="F6001" s="1">
        <v>42139</v>
      </c>
      <c r="G6001" t="s">
        <v>119</v>
      </c>
      <c r="H6001" t="s">
        <v>602</v>
      </c>
      <c r="I6001" t="s">
        <v>1624</v>
      </c>
      <c r="K6001">
        <v>304090</v>
      </c>
      <c r="L6001">
        <v>208738</v>
      </c>
      <c r="Q6001" t="s">
        <v>604</v>
      </c>
      <c r="U6001">
        <v>5</v>
      </c>
      <c r="V6001">
        <v>15</v>
      </c>
      <c r="X6001">
        <v>1099720</v>
      </c>
      <c r="Y6001" t="s">
        <v>122</v>
      </c>
      <c r="Z6001">
        <v>102</v>
      </c>
      <c r="AA6001" t="s">
        <v>123</v>
      </c>
      <c r="AB6001" t="s">
        <v>124</v>
      </c>
      <c r="AC6001">
        <v>665</v>
      </c>
    </row>
    <row r="6002" spans="1:29" x14ac:dyDescent="0.25">
      <c r="A6002">
        <v>345</v>
      </c>
      <c r="B6002">
        <v>345102</v>
      </c>
      <c r="C6002" t="s">
        <v>78</v>
      </c>
      <c r="D6002">
        <v>6150</v>
      </c>
      <c r="E6002">
        <v>166.32</v>
      </c>
      <c r="F6002" s="1">
        <v>42139</v>
      </c>
      <c r="G6002" t="s">
        <v>119</v>
      </c>
      <c r="H6002" t="s">
        <v>602</v>
      </c>
      <c r="I6002" t="s">
        <v>1625</v>
      </c>
      <c r="K6002">
        <v>304090</v>
      </c>
      <c r="L6002">
        <v>208738</v>
      </c>
      <c r="Q6002" t="s">
        <v>604</v>
      </c>
      <c r="U6002">
        <v>5</v>
      </c>
      <c r="V6002">
        <v>15</v>
      </c>
      <c r="X6002">
        <v>1099720</v>
      </c>
      <c r="Y6002" t="s">
        <v>122</v>
      </c>
      <c r="Z6002">
        <v>102</v>
      </c>
      <c r="AA6002" t="s">
        <v>123</v>
      </c>
      <c r="AB6002" t="s">
        <v>124</v>
      </c>
      <c r="AC6002">
        <v>666</v>
      </c>
    </row>
    <row r="6003" spans="1:29" x14ac:dyDescent="0.25">
      <c r="A6003">
        <v>345</v>
      </c>
      <c r="B6003">
        <v>345102</v>
      </c>
      <c r="C6003" t="s">
        <v>78</v>
      </c>
      <c r="D6003">
        <v>6150</v>
      </c>
      <c r="E6003">
        <v>166.32</v>
      </c>
      <c r="F6003" s="1">
        <v>42139</v>
      </c>
      <c r="G6003" t="s">
        <v>119</v>
      </c>
      <c r="H6003" t="s">
        <v>602</v>
      </c>
      <c r="I6003" t="s">
        <v>1626</v>
      </c>
      <c r="K6003">
        <v>304090</v>
      </c>
      <c r="L6003">
        <v>208738</v>
      </c>
      <c r="Q6003" t="s">
        <v>604</v>
      </c>
      <c r="U6003">
        <v>5</v>
      </c>
      <c r="V6003">
        <v>15</v>
      </c>
      <c r="X6003">
        <v>1099720</v>
      </c>
      <c r="Y6003" t="s">
        <v>122</v>
      </c>
      <c r="Z6003">
        <v>102</v>
      </c>
      <c r="AA6003" t="s">
        <v>123</v>
      </c>
      <c r="AB6003" t="s">
        <v>124</v>
      </c>
      <c r="AC6003">
        <v>667</v>
      </c>
    </row>
    <row r="6004" spans="1:29" x14ac:dyDescent="0.25">
      <c r="A6004">
        <v>345</v>
      </c>
      <c r="B6004">
        <v>345102</v>
      </c>
      <c r="C6004" t="s">
        <v>78</v>
      </c>
      <c r="D6004">
        <v>6150</v>
      </c>
      <c r="E6004">
        <v>166.32</v>
      </c>
      <c r="F6004" s="1">
        <v>42139</v>
      </c>
      <c r="G6004" t="s">
        <v>119</v>
      </c>
      <c r="H6004" t="s">
        <v>602</v>
      </c>
      <c r="I6004" t="s">
        <v>1627</v>
      </c>
      <c r="K6004">
        <v>304090</v>
      </c>
      <c r="L6004">
        <v>208738</v>
      </c>
      <c r="Q6004" t="s">
        <v>604</v>
      </c>
      <c r="U6004">
        <v>5</v>
      </c>
      <c r="V6004">
        <v>15</v>
      </c>
      <c r="X6004">
        <v>1099720</v>
      </c>
      <c r="Y6004" t="s">
        <v>122</v>
      </c>
      <c r="Z6004">
        <v>102</v>
      </c>
      <c r="AA6004" t="s">
        <v>123</v>
      </c>
      <c r="AB6004" t="s">
        <v>124</v>
      </c>
      <c r="AC6004">
        <v>668</v>
      </c>
    </row>
    <row r="6005" spans="1:29" x14ac:dyDescent="0.25">
      <c r="A6005">
        <v>345</v>
      </c>
      <c r="B6005">
        <v>345101</v>
      </c>
      <c r="C6005" t="s">
        <v>78</v>
      </c>
      <c r="D6005">
        <v>6150</v>
      </c>
      <c r="E6005">
        <v>-217.78</v>
      </c>
      <c r="F6005" s="1">
        <v>42139</v>
      </c>
      <c r="G6005" t="s">
        <v>119</v>
      </c>
      <c r="H6005" t="s">
        <v>602</v>
      </c>
      <c r="K6005">
        <v>304091</v>
      </c>
      <c r="L6005">
        <v>208738</v>
      </c>
      <c r="Q6005" t="s">
        <v>737</v>
      </c>
      <c r="U6005">
        <v>5</v>
      </c>
      <c r="V6005">
        <v>15</v>
      </c>
      <c r="X6005">
        <v>1099720</v>
      </c>
      <c r="Y6005" t="s">
        <v>122</v>
      </c>
      <c r="Z6005">
        <v>102</v>
      </c>
      <c r="AA6005" t="s">
        <v>123</v>
      </c>
      <c r="AB6005" t="s">
        <v>124</v>
      </c>
      <c r="AC6005">
        <v>481</v>
      </c>
    </row>
    <row r="6006" spans="1:29" x14ac:dyDescent="0.25">
      <c r="A6006">
        <v>345</v>
      </c>
      <c r="B6006">
        <v>345102</v>
      </c>
      <c r="C6006" t="s">
        <v>78</v>
      </c>
      <c r="D6006">
        <v>6150</v>
      </c>
      <c r="E6006">
        <v>-1902.8</v>
      </c>
      <c r="F6006" s="1">
        <v>42139</v>
      </c>
      <c r="G6006" t="s">
        <v>119</v>
      </c>
      <c r="H6006" t="s">
        <v>602</v>
      </c>
      <c r="K6006">
        <v>304091</v>
      </c>
      <c r="L6006">
        <v>208738</v>
      </c>
      <c r="Q6006" t="s">
        <v>737</v>
      </c>
      <c r="U6006">
        <v>5</v>
      </c>
      <c r="V6006">
        <v>15</v>
      </c>
      <c r="X6006">
        <v>1099720</v>
      </c>
      <c r="Y6006" t="s">
        <v>122</v>
      </c>
      <c r="Z6006">
        <v>102</v>
      </c>
      <c r="AA6006" t="s">
        <v>123</v>
      </c>
      <c r="AB6006" t="s">
        <v>124</v>
      </c>
      <c r="AC6006">
        <v>482</v>
      </c>
    </row>
    <row r="6007" spans="1:29" x14ac:dyDescent="0.25">
      <c r="A6007">
        <v>345</v>
      </c>
      <c r="B6007">
        <v>345102</v>
      </c>
      <c r="C6007" t="s">
        <v>78</v>
      </c>
      <c r="D6007">
        <v>6150</v>
      </c>
      <c r="E6007">
        <v>2544.3000000000002</v>
      </c>
      <c r="F6007" s="1">
        <v>42150</v>
      </c>
      <c r="G6007" t="s">
        <v>119</v>
      </c>
      <c r="H6007" t="s">
        <v>701</v>
      </c>
      <c r="I6007" t="s">
        <v>702</v>
      </c>
      <c r="K6007">
        <v>304200</v>
      </c>
      <c r="L6007">
        <v>209415</v>
      </c>
      <c r="Q6007" t="s">
        <v>703</v>
      </c>
      <c r="U6007">
        <v>5</v>
      </c>
      <c r="V6007">
        <v>15</v>
      </c>
      <c r="X6007">
        <v>1098821</v>
      </c>
      <c r="Y6007" t="s">
        <v>122</v>
      </c>
      <c r="Z6007">
        <v>357</v>
      </c>
      <c r="AA6007" t="s">
        <v>123</v>
      </c>
      <c r="AB6007" t="s">
        <v>124</v>
      </c>
      <c r="AC6007">
        <v>1220</v>
      </c>
    </row>
    <row r="6008" spans="1:29" x14ac:dyDescent="0.25">
      <c r="A6008">
        <v>345</v>
      </c>
      <c r="B6008">
        <v>345102</v>
      </c>
      <c r="C6008" t="s">
        <v>78</v>
      </c>
      <c r="D6008">
        <v>6150</v>
      </c>
      <c r="E6008">
        <v>1423.54</v>
      </c>
      <c r="F6008" s="1">
        <v>42150</v>
      </c>
      <c r="G6008" t="s">
        <v>119</v>
      </c>
      <c r="H6008" t="s">
        <v>701</v>
      </c>
      <c r="I6008" t="s">
        <v>702</v>
      </c>
      <c r="K6008">
        <v>304200</v>
      </c>
      <c r="L6008">
        <v>209415</v>
      </c>
      <c r="Q6008" t="s">
        <v>703</v>
      </c>
      <c r="U6008">
        <v>5</v>
      </c>
      <c r="V6008">
        <v>15</v>
      </c>
      <c r="X6008">
        <v>1098822</v>
      </c>
      <c r="Y6008" t="s">
        <v>122</v>
      </c>
      <c r="Z6008">
        <v>357</v>
      </c>
      <c r="AA6008" t="s">
        <v>123</v>
      </c>
      <c r="AB6008" t="s">
        <v>124</v>
      </c>
      <c r="AC6008">
        <v>1221</v>
      </c>
    </row>
    <row r="6009" spans="1:29" x14ac:dyDescent="0.25">
      <c r="A6009">
        <v>345</v>
      </c>
      <c r="B6009">
        <v>345102</v>
      </c>
      <c r="C6009" t="s">
        <v>78</v>
      </c>
      <c r="D6009">
        <v>6150</v>
      </c>
      <c r="E6009">
        <v>1940.1</v>
      </c>
      <c r="F6009" s="1">
        <v>42150</v>
      </c>
      <c r="G6009" t="s">
        <v>119</v>
      </c>
      <c r="H6009" t="s">
        <v>701</v>
      </c>
      <c r="I6009" t="s">
        <v>702</v>
      </c>
      <c r="K6009">
        <v>304200</v>
      </c>
      <c r="L6009">
        <v>209415</v>
      </c>
      <c r="Q6009" t="s">
        <v>703</v>
      </c>
      <c r="U6009">
        <v>5</v>
      </c>
      <c r="V6009">
        <v>15</v>
      </c>
      <c r="X6009">
        <v>1098824</v>
      </c>
      <c r="Y6009" t="s">
        <v>122</v>
      </c>
      <c r="Z6009">
        <v>357</v>
      </c>
      <c r="AA6009" t="s">
        <v>123</v>
      </c>
      <c r="AB6009" t="s">
        <v>124</v>
      </c>
      <c r="AC6009">
        <v>1222</v>
      </c>
    </row>
    <row r="6010" spans="1:29" x14ac:dyDescent="0.25">
      <c r="A6010">
        <v>345</v>
      </c>
      <c r="B6010">
        <v>345102</v>
      </c>
      <c r="C6010" t="s">
        <v>78</v>
      </c>
      <c r="D6010">
        <v>6150</v>
      </c>
      <c r="E6010">
        <v>2491.48</v>
      </c>
      <c r="F6010" s="1">
        <v>42150</v>
      </c>
      <c r="G6010" t="s">
        <v>119</v>
      </c>
      <c r="H6010" t="s">
        <v>701</v>
      </c>
      <c r="I6010" t="s">
        <v>702</v>
      </c>
      <c r="K6010">
        <v>304200</v>
      </c>
      <c r="L6010">
        <v>209415</v>
      </c>
      <c r="Q6010" t="s">
        <v>703</v>
      </c>
      <c r="U6010">
        <v>5</v>
      </c>
      <c r="V6010">
        <v>15</v>
      </c>
      <c r="X6010">
        <v>1098825</v>
      </c>
      <c r="Y6010" t="s">
        <v>122</v>
      </c>
      <c r="Z6010">
        <v>357</v>
      </c>
      <c r="AA6010" t="s">
        <v>123</v>
      </c>
      <c r="AB6010" t="s">
        <v>124</v>
      </c>
      <c r="AC6010">
        <v>1223</v>
      </c>
    </row>
    <row r="6011" spans="1:29" x14ac:dyDescent="0.25">
      <c r="A6011">
        <v>345</v>
      </c>
      <c r="B6011">
        <v>345101</v>
      </c>
      <c r="C6011" t="s">
        <v>78</v>
      </c>
      <c r="D6011">
        <v>6150</v>
      </c>
      <c r="E6011">
        <v>1626.2</v>
      </c>
      <c r="F6011" s="1">
        <v>42150</v>
      </c>
      <c r="G6011" t="s">
        <v>119</v>
      </c>
      <c r="H6011" t="s">
        <v>701</v>
      </c>
      <c r="I6011" t="s">
        <v>702</v>
      </c>
      <c r="K6011">
        <v>304200</v>
      </c>
      <c r="L6011">
        <v>209415</v>
      </c>
      <c r="Q6011" t="s">
        <v>703</v>
      </c>
      <c r="U6011">
        <v>5</v>
      </c>
      <c r="V6011">
        <v>15</v>
      </c>
      <c r="X6011">
        <v>1098828</v>
      </c>
      <c r="Y6011" t="s">
        <v>122</v>
      </c>
      <c r="Z6011">
        <v>357</v>
      </c>
      <c r="AA6011" t="s">
        <v>123</v>
      </c>
      <c r="AB6011" t="s">
        <v>124</v>
      </c>
      <c r="AC6011">
        <v>1224</v>
      </c>
    </row>
    <row r="6012" spans="1:29" x14ac:dyDescent="0.25">
      <c r="A6012">
        <v>345</v>
      </c>
      <c r="B6012">
        <v>345102</v>
      </c>
      <c r="C6012" t="s">
        <v>78</v>
      </c>
      <c r="D6012">
        <v>6150</v>
      </c>
      <c r="E6012">
        <v>1681.58</v>
      </c>
      <c r="F6012" s="1">
        <v>42150</v>
      </c>
      <c r="G6012" t="s">
        <v>119</v>
      </c>
      <c r="H6012" t="s">
        <v>701</v>
      </c>
      <c r="I6012" t="s">
        <v>702</v>
      </c>
      <c r="K6012">
        <v>304200</v>
      </c>
      <c r="L6012">
        <v>209415</v>
      </c>
      <c r="Q6012" t="s">
        <v>703</v>
      </c>
      <c r="U6012">
        <v>5</v>
      </c>
      <c r="V6012">
        <v>15</v>
      </c>
      <c r="X6012">
        <v>1098942</v>
      </c>
      <c r="Y6012" t="s">
        <v>122</v>
      </c>
      <c r="Z6012">
        <v>357</v>
      </c>
      <c r="AA6012" t="s">
        <v>123</v>
      </c>
      <c r="AB6012" t="s">
        <v>124</v>
      </c>
      <c r="AC6012">
        <v>1301</v>
      </c>
    </row>
    <row r="6013" spans="1:29" x14ac:dyDescent="0.25">
      <c r="A6013">
        <v>345</v>
      </c>
      <c r="B6013">
        <v>345102</v>
      </c>
      <c r="C6013" t="s">
        <v>78</v>
      </c>
      <c r="D6013">
        <v>6150</v>
      </c>
      <c r="E6013">
        <v>1290.1500000000001</v>
      </c>
      <c r="F6013" s="1">
        <v>42150</v>
      </c>
      <c r="G6013" t="s">
        <v>119</v>
      </c>
      <c r="H6013" t="s">
        <v>701</v>
      </c>
      <c r="I6013" t="s">
        <v>702</v>
      </c>
      <c r="K6013">
        <v>304200</v>
      </c>
      <c r="L6013">
        <v>209415</v>
      </c>
      <c r="Q6013" t="s">
        <v>703</v>
      </c>
      <c r="U6013">
        <v>5</v>
      </c>
      <c r="V6013">
        <v>15</v>
      </c>
      <c r="X6013">
        <v>1099394</v>
      </c>
      <c r="Y6013" t="s">
        <v>122</v>
      </c>
      <c r="Z6013">
        <v>357</v>
      </c>
      <c r="AA6013" t="s">
        <v>123</v>
      </c>
      <c r="AB6013" t="s">
        <v>124</v>
      </c>
      <c r="AC6013">
        <v>1810</v>
      </c>
    </row>
    <row r="6014" spans="1:29" x14ac:dyDescent="0.25">
      <c r="A6014">
        <v>345</v>
      </c>
      <c r="B6014">
        <v>345102</v>
      </c>
      <c r="C6014" t="s">
        <v>78</v>
      </c>
      <c r="D6014">
        <v>6150</v>
      </c>
      <c r="E6014">
        <v>1273.8499999999999</v>
      </c>
      <c r="F6014" s="1">
        <v>42150</v>
      </c>
      <c r="G6014" t="s">
        <v>119</v>
      </c>
      <c r="H6014" t="s">
        <v>701</v>
      </c>
      <c r="I6014" t="s">
        <v>702</v>
      </c>
      <c r="K6014">
        <v>304200</v>
      </c>
      <c r="L6014">
        <v>209415</v>
      </c>
      <c r="Q6014" t="s">
        <v>703</v>
      </c>
      <c r="U6014">
        <v>5</v>
      </c>
      <c r="V6014">
        <v>15</v>
      </c>
      <c r="X6014">
        <v>1099689</v>
      </c>
      <c r="Y6014" t="s">
        <v>122</v>
      </c>
      <c r="Z6014">
        <v>357</v>
      </c>
      <c r="AA6014" t="s">
        <v>123</v>
      </c>
      <c r="AB6014" t="s">
        <v>124</v>
      </c>
      <c r="AC6014">
        <v>2381</v>
      </c>
    </row>
    <row r="6015" spans="1:29" x14ac:dyDescent="0.25">
      <c r="A6015">
        <v>345</v>
      </c>
      <c r="B6015">
        <v>345101</v>
      </c>
      <c r="C6015" t="s">
        <v>78</v>
      </c>
      <c r="D6015">
        <v>6150</v>
      </c>
      <c r="E6015">
        <v>1299.47</v>
      </c>
      <c r="F6015" s="1">
        <v>42150</v>
      </c>
      <c r="G6015" t="s">
        <v>119</v>
      </c>
      <c r="H6015" t="s">
        <v>701</v>
      </c>
      <c r="I6015" t="s">
        <v>702</v>
      </c>
      <c r="K6015">
        <v>304200</v>
      </c>
      <c r="L6015">
        <v>209415</v>
      </c>
      <c r="Q6015" t="s">
        <v>703</v>
      </c>
      <c r="U6015">
        <v>5</v>
      </c>
      <c r="V6015">
        <v>15</v>
      </c>
      <c r="X6015">
        <v>1099936</v>
      </c>
      <c r="Y6015" t="s">
        <v>122</v>
      </c>
      <c r="Z6015">
        <v>357</v>
      </c>
      <c r="AA6015" t="s">
        <v>123</v>
      </c>
      <c r="AB6015" t="s">
        <v>124</v>
      </c>
      <c r="AC6015">
        <v>2641</v>
      </c>
    </row>
    <row r="6016" spans="1:29" x14ac:dyDescent="0.25">
      <c r="A6016">
        <v>345</v>
      </c>
      <c r="B6016">
        <v>345102</v>
      </c>
      <c r="C6016" t="s">
        <v>78</v>
      </c>
      <c r="D6016">
        <v>6150</v>
      </c>
      <c r="E6016">
        <v>190.8</v>
      </c>
      <c r="F6016" s="1">
        <v>42150</v>
      </c>
      <c r="G6016" t="s">
        <v>119</v>
      </c>
      <c r="H6016" t="s">
        <v>602</v>
      </c>
      <c r="I6016" t="s">
        <v>1628</v>
      </c>
      <c r="K6016">
        <v>304201</v>
      </c>
      <c r="L6016">
        <v>209420</v>
      </c>
      <c r="Q6016" t="s">
        <v>604</v>
      </c>
      <c r="U6016">
        <v>5</v>
      </c>
      <c r="V6016">
        <v>15</v>
      </c>
      <c r="X6016">
        <v>1098821</v>
      </c>
      <c r="Y6016" t="s">
        <v>122</v>
      </c>
      <c r="Z6016">
        <v>114</v>
      </c>
      <c r="AA6016" t="s">
        <v>123</v>
      </c>
      <c r="AB6016" t="s">
        <v>124</v>
      </c>
      <c r="AC6016">
        <v>298</v>
      </c>
    </row>
    <row r="6017" spans="1:29" x14ac:dyDescent="0.25">
      <c r="A6017">
        <v>345</v>
      </c>
      <c r="B6017">
        <v>345102</v>
      </c>
      <c r="C6017" t="s">
        <v>78</v>
      </c>
      <c r="D6017">
        <v>6150</v>
      </c>
      <c r="E6017">
        <v>152.63999999999999</v>
      </c>
      <c r="F6017" s="1">
        <v>42150</v>
      </c>
      <c r="G6017" t="s">
        <v>119</v>
      </c>
      <c r="H6017" t="s">
        <v>602</v>
      </c>
      <c r="I6017" t="s">
        <v>1629</v>
      </c>
      <c r="K6017">
        <v>304201</v>
      </c>
      <c r="L6017">
        <v>209420</v>
      </c>
      <c r="Q6017" t="s">
        <v>604</v>
      </c>
      <c r="U6017">
        <v>5</v>
      </c>
      <c r="V6017">
        <v>15</v>
      </c>
      <c r="X6017">
        <v>1098821</v>
      </c>
      <c r="Y6017" t="s">
        <v>122</v>
      </c>
      <c r="Z6017">
        <v>114</v>
      </c>
      <c r="AA6017" t="s">
        <v>123</v>
      </c>
      <c r="AB6017" t="s">
        <v>124</v>
      </c>
      <c r="AC6017">
        <v>299</v>
      </c>
    </row>
    <row r="6018" spans="1:29" x14ac:dyDescent="0.25">
      <c r="A6018">
        <v>345</v>
      </c>
      <c r="B6018">
        <v>345102</v>
      </c>
      <c r="C6018" t="s">
        <v>78</v>
      </c>
      <c r="D6018">
        <v>6150</v>
      </c>
      <c r="E6018">
        <v>38.159999999999997</v>
      </c>
      <c r="F6018" s="1">
        <v>42150</v>
      </c>
      <c r="G6018" t="s">
        <v>119</v>
      </c>
      <c r="H6018" t="s">
        <v>602</v>
      </c>
      <c r="I6018" t="s">
        <v>1630</v>
      </c>
      <c r="K6018">
        <v>304201</v>
      </c>
      <c r="L6018">
        <v>209420</v>
      </c>
      <c r="Q6018" t="s">
        <v>604</v>
      </c>
      <c r="U6018">
        <v>5</v>
      </c>
      <c r="V6018">
        <v>15</v>
      </c>
      <c r="X6018">
        <v>1098821</v>
      </c>
      <c r="Y6018" t="s">
        <v>122</v>
      </c>
      <c r="Z6018">
        <v>114</v>
      </c>
      <c r="AA6018" t="s">
        <v>123</v>
      </c>
      <c r="AB6018" t="s">
        <v>124</v>
      </c>
      <c r="AC6018">
        <v>300</v>
      </c>
    </row>
    <row r="6019" spans="1:29" x14ac:dyDescent="0.25">
      <c r="A6019">
        <v>345</v>
      </c>
      <c r="B6019">
        <v>345102</v>
      </c>
      <c r="C6019" t="s">
        <v>78</v>
      </c>
      <c r="D6019">
        <v>6150</v>
      </c>
      <c r="E6019">
        <v>152.63999999999999</v>
      </c>
      <c r="F6019" s="1">
        <v>42150</v>
      </c>
      <c r="G6019" t="s">
        <v>119</v>
      </c>
      <c r="H6019" t="s">
        <v>602</v>
      </c>
      <c r="I6019" t="s">
        <v>1631</v>
      </c>
      <c r="K6019">
        <v>304201</v>
      </c>
      <c r="L6019">
        <v>209420</v>
      </c>
      <c r="Q6019" t="s">
        <v>604</v>
      </c>
      <c r="U6019">
        <v>5</v>
      </c>
      <c r="V6019">
        <v>15</v>
      </c>
      <c r="X6019">
        <v>1098821</v>
      </c>
      <c r="Y6019" t="s">
        <v>122</v>
      </c>
      <c r="Z6019">
        <v>114</v>
      </c>
      <c r="AA6019" t="s">
        <v>123</v>
      </c>
      <c r="AB6019" t="s">
        <v>124</v>
      </c>
      <c r="AC6019">
        <v>301</v>
      </c>
    </row>
    <row r="6020" spans="1:29" x14ac:dyDescent="0.25">
      <c r="A6020">
        <v>345</v>
      </c>
      <c r="B6020">
        <v>345102</v>
      </c>
      <c r="C6020" t="s">
        <v>78</v>
      </c>
      <c r="D6020">
        <v>6150</v>
      </c>
      <c r="E6020">
        <v>76.319999999999993</v>
      </c>
      <c r="F6020" s="1">
        <v>42150</v>
      </c>
      <c r="G6020" t="s">
        <v>119</v>
      </c>
      <c r="H6020" t="s">
        <v>602</v>
      </c>
      <c r="I6020" t="s">
        <v>1632</v>
      </c>
      <c r="K6020">
        <v>304201</v>
      </c>
      <c r="L6020">
        <v>209420</v>
      </c>
      <c r="Q6020" t="s">
        <v>604</v>
      </c>
      <c r="U6020">
        <v>5</v>
      </c>
      <c r="V6020">
        <v>15</v>
      </c>
      <c r="X6020">
        <v>1098821</v>
      </c>
      <c r="Y6020" t="s">
        <v>122</v>
      </c>
      <c r="Z6020">
        <v>114</v>
      </c>
      <c r="AA6020" t="s">
        <v>123</v>
      </c>
      <c r="AB6020" t="s">
        <v>124</v>
      </c>
      <c r="AC6020">
        <v>302</v>
      </c>
    </row>
    <row r="6021" spans="1:29" x14ac:dyDescent="0.25">
      <c r="A6021">
        <v>345</v>
      </c>
      <c r="B6021">
        <v>345102</v>
      </c>
      <c r="C6021" t="s">
        <v>78</v>
      </c>
      <c r="D6021">
        <v>6150</v>
      </c>
      <c r="E6021">
        <v>76.319999999999993</v>
      </c>
      <c r="F6021" s="1">
        <v>42150</v>
      </c>
      <c r="G6021" t="s">
        <v>119</v>
      </c>
      <c r="H6021" t="s">
        <v>602</v>
      </c>
      <c r="I6021" t="s">
        <v>1633</v>
      </c>
      <c r="K6021">
        <v>304201</v>
      </c>
      <c r="L6021">
        <v>209420</v>
      </c>
      <c r="Q6021" t="s">
        <v>604</v>
      </c>
      <c r="U6021">
        <v>5</v>
      </c>
      <c r="V6021">
        <v>15</v>
      </c>
      <c r="X6021">
        <v>1098821</v>
      </c>
      <c r="Y6021" t="s">
        <v>122</v>
      </c>
      <c r="Z6021">
        <v>114</v>
      </c>
      <c r="AA6021" t="s">
        <v>123</v>
      </c>
      <c r="AB6021" t="s">
        <v>124</v>
      </c>
      <c r="AC6021">
        <v>303</v>
      </c>
    </row>
    <row r="6022" spans="1:29" x14ac:dyDescent="0.25">
      <c r="A6022">
        <v>345</v>
      </c>
      <c r="B6022">
        <v>345102</v>
      </c>
      <c r="C6022" t="s">
        <v>78</v>
      </c>
      <c r="D6022">
        <v>6150</v>
      </c>
      <c r="E6022">
        <v>228.96</v>
      </c>
      <c r="F6022" s="1">
        <v>42150</v>
      </c>
      <c r="G6022" t="s">
        <v>119</v>
      </c>
      <c r="H6022" t="s">
        <v>602</v>
      </c>
      <c r="I6022" t="s">
        <v>1634</v>
      </c>
      <c r="K6022">
        <v>304201</v>
      </c>
      <c r="L6022">
        <v>209420</v>
      </c>
      <c r="Q6022" t="s">
        <v>604</v>
      </c>
      <c r="U6022">
        <v>5</v>
      </c>
      <c r="V6022">
        <v>15</v>
      </c>
      <c r="X6022">
        <v>1098821</v>
      </c>
      <c r="Y6022" t="s">
        <v>122</v>
      </c>
      <c r="Z6022">
        <v>114</v>
      </c>
      <c r="AA6022" t="s">
        <v>123</v>
      </c>
      <c r="AB6022" t="s">
        <v>124</v>
      </c>
      <c r="AC6022">
        <v>304</v>
      </c>
    </row>
    <row r="6023" spans="1:29" x14ac:dyDescent="0.25">
      <c r="A6023">
        <v>345</v>
      </c>
      <c r="B6023">
        <v>345102</v>
      </c>
      <c r="C6023" t="s">
        <v>78</v>
      </c>
      <c r="D6023">
        <v>6150</v>
      </c>
      <c r="E6023">
        <v>152.63999999999999</v>
      </c>
      <c r="F6023" s="1">
        <v>42150</v>
      </c>
      <c r="G6023" t="s">
        <v>119</v>
      </c>
      <c r="H6023" t="s">
        <v>602</v>
      </c>
      <c r="I6023" t="s">
        <v>1635</v>
      </c>
      <c r="K6023">
        <v>304201</v>
      </c>
      <c r="L6023">
        <v>209420</v>
      </c>
      <c r="Q6023" t="s">
        <v>604</v>
      </c>
      <c r="U6023">
        <v>5</v>
      </c>
      <c r="V6023">
        <v>15</v>
      </c>
      <c r="X6023">
        <v>1098821</v>
      </c>
      <c r="Y6023" t="s">
        <v>122</v>
      </c>
      <c r="Z6023">
        <v>114</v>
      </c>
      <c r="AA6023" t="s">
        <v>123</v>
      </c>
      <c r="AB6023" t="s">
        <v>124</v>
      </c>
      <c r="AC6023">
        <v>305</v>
      </c>
    </row>
    <row r="6024" spans="1:29" x14ac:dyDescent="0.25">
      <c r="A6024">
        <v>345</v>
      </c>
      <c r="B6024">
        <v>345102</v>
      </c>
      <c r="C6024" t="s">
        <v>78</v>
      </c>
      <c r="D6024">
        <v>6150</v>
      </c>
      <c r="E6024">
        <v>114.48</v>
      </c>
      <c r="F6024" s="1">
        <v>42150</v>
      </c>
      <c r="G6024" t="s">
        <v>119</v>
      </c>
      <c r="H6024" t="s">
        <v>602</v>
      </c>
      <c r="I6024" t="s">
        <v>1636</v>
      </c>
      <c r="K6024">
        <v>304201</v>
      </c>
      <c r="L6024">
        <v>209420</v>
      </c>
      <c r="Q6024" t="s">
        <v>604</v>
      </c>
      <c r="U6024">
        <v>5</v>
      </c>
      <c r="V6024">
        <v>15</v>
      </c>
      <c r="X6024">
        <v>1098821</v>
      </c>
      <c r="Y6024" t="s">
        <v>122</v>
      </c>
      <c r="Z6024">
        <v>114</v>
      </c>
      <c r="AA6024" t="s">
        <v>123</v>
      </c>
      <c r="AB6024" t="s">
        <v>124</v>
      </c>
      <c r="AC6024">
        <v>306</v>
      </c>
    </row>
    <row r="6025" spans="1:29" x14ac:dyDescent="0.25">
      <c r="A6025">
        <v>345</v>
      </c>
      <c r="B6025">
        <v>345102</v>
      </c>
      <c r="C6025" t="s">
        <v>78</v>
      </c>
      <c r="D6025">
        <v>6150</v>
      </c>
      <c r="E6025">
        <v>76.319999999999993</v>
      </c>
      <c r="F6025" s="1">
        <v>42150</v>
      </c>
      <c r="G6025" t="s">
        <v>119</v>
      </c>
      <c r="H6025" t="s">
        <v>602</v>
      </c>
      <c r="I6025" t="s">
        <v>1637</v>
      </c>
      <c r="K6025">
        <v>304201</v>
      </c>
      <c r="L6025">
        <v>209420</v>
      </c>
      <c r="Q6025" t="s">
        <v>604</v>
      </c>
      <c r="U6025">
        <v>5</v>
      </c>
      <c r="V6025">
        <v>15</v>
      </c>
      <c r="X6025">
        <v>1098821</v>
      </c>
      <c r="Y6025" t="s">
        <v>122</v>
      </c>
      <c r="Z6025">
        <v>114</v>
      </c>
      <c r="AA6025" t="s">
        <v>123</v>
      </c>
      <c r="AB6025" t="s">
        <v>124</v>
      </c>
      <c r="AC6025">
        <v>307</v>
      </c>
    </row>
    <row r="6026" spans="1:29" x14ac:dyDescent="0.25">
      <c r="A6026">
        <v>345</v>
      </c>
      <c r="B6026">
        <v>345102</v>
      </c>
      <c r="C6026" t="s">
        <v>78</v>
      </c>
      <c r="D6026">
        <v>6150</v>
      </c>
      <c r="E6026">
        <v>38.159999999999997</v>
      </c>
      <c r="F6026" s="1">
        <v>42150</v>
      </c>
      <c r="G6026" t="s">
        <v>119</v>
      </c>
      <c r="H6026" t="s">
        <v>602</v>
      </c>
      <c r="I6026" t="s">
        <v>1638</v>
      </c>
      <c r="K6026">
        <v>304201</v>
      </c>
      <c r="L6026">
        <v>209420</v>
      </c>
      <c r="Q6026" t="s">
        <v>604</v>
      </c>
      <c r="U6026">
        <v>5</v>
      </c>
      <c r="V6026">
        <v>15</v>
      </c>
      <c r="X6026">
        <v>1098821</v>
      </c>
      <c r="Y6026" t="s">
        <v>122</v>
      </c>
      <c r="Z6026">
        <v>114</v>
      </c>
      <c r="AA6026" t="s">
        <v>123</v>
      </c>
      <c r="AB6026" t="s">
        <v>124</v>
      </c>
      <c r="AC6026">
        <v>308</v>
      </c>
    </row>
    <row r="6027" spans="1:29" x14ac:dyDescent="0.25">
      <c r="A6027">
        <v>345</v>
      </c>
      <c r="B6027">
        <v>345102</v>
      </c>
      <c r="C6027" t="s">
        <v>78</v>
      </c>
      <c r="D6027">
        <v>6150</v>
      </c>
      <c r="E6027">
        <v>228.96</v>
      </c>
      <c r="F6027" s="1">
        <v>42150</v>
      </c>
      <c r="G6027" t="s">
        <v>119</v>
      </c>
      <c r="H6027" t="s">
        <v>602</v>
      </c>
      <c r="I6027" t="s">
        <v>1639</v>
      </c>
      <c r="K6027">
        <v>304201</v>
      </c>
      <c r="L6027">
        <v>209420</v>
      </c>
      <c r="Q6027" t="s">
        <v>604</v>
      </c>
      <c r="U6027">
        <v>5</v>
      </c>
      <c r="V6027">
        <v>15</v>
      </c>
      <c r="X6027">
        <v>1098821</v>
      </c>
      <c r="Y6027" t="s">
        <v>122</v>
      </c>
      <c r="Z6027">
        <v>114</v>
      </c>
      <c r="AA6027" t="s">
        <v>123</v>
      </c>
      <c r="AB6027" t="s">
        <v>124</v>
      </c>
      <c r="AC6027">
        <v>309</v>
      </c>
    </row>
    <row r="6028" spans="1:29" x14ac:dyDescent="0.25">
      <c r="A6028">
        <v>345</v>
      </c>
      <c r="B6028">
        <v>345102</v>
      </c>
      <c r="C6028" t="s">
        <v>78</v>
      </c>
      <c r="D6028">
        <v>6150</v>
      </c>
      <c r="E6028">
        <v>267.12</v>
      </c>
      <c r="F6028" s="1">
        <v>42150</v>
      </c>
      <c r="G6028" t="s">
        <v>119</v>
      </c>
      <c r="H6028" t="s">
        <v>602</v>
      </c>
      <c r="I6028" t="s">
        <v>1640</v>
      </c>
      <c r="K6028">
        <v>304201</v>
      </c>
      <c r="L6028">
        <v>209420</v>
      </c>
      <c r="Q6028" t="s">
        <v>604</v>
      </c>
      <c r="U6028">
        <v>5</v>
      </c>
      <c r="V6028">
        <v>15</v>
      </c>
      <c r="X6028">
        <v>1098821</v>
      </c>
      <c r="Y6028" t="s">
        <v>122</v>
      </c>
      <c r="Z6028">
        <v>114</v>
      </c>
      <c r="AA6028" t="s">
        <v>123</v>
      </c>
      <c r="AB6028" t="s">
        <v>124</v>
      </c>
      <c r="AC6028">
        <v>310</v>
      </c>
    </row>
    <row r="6029" spans="1:29" x14ac:dyDescent="0.25">
      <c r="A6029">
        <v>345</v>
      </c>
      <c r="B6029">
        <v>345102</v>
      </c>
      <c r="C6029" t="s">
        <v>78</v>
      </c>
      <c r="D6029">
        <v>6150</v>
      </c>
      <c r="E6029">
        <v>76.319999999999993</v>
      </c>
      <c r="F6029" s="1">
        <v>42150</v>
      </c>
      <c r="G6029" t="s">
        <v>119</v>
      </c>
      <c r="H6029" t="s">
        <v>602</v>
      </c>
      <c r="I6029" t="s">
        <v>1641</v>
      </c>
      <c r="K6029">
        <v>304201</v>
      </c>
      <c r="L6029">
        <v>209420</v>
      </c>
      <c r="Q6029" t="s">
        <v>604</v>
      </c>
      <c r="U6029">
        <v>5</v>
      </c>
      <c r="V6029">
        <v>15</v>
      </c>
      <c r="X6029">
        <v>1098822</v>
      </c>
      <c r="Y6029" t="s">
        <v>122</v>
      </c>
      <c r="Z6029">
        <v>114</v>
      </c>
      <c r="AA6029" t="s">
        <v>123</v>
      </c>
      <c r="AB6029" t="s">
        <v>124</v>
      </c>
      <c r="AC6029">
        <v>311</v>
      </c>
    </row>
    <row r="6030" spans="1:29" x14ac:dyDescent="0.25">
      <c r="A6030">
        <v>345</v>
      </c>
      <c r="B6030">
        <v>345102</v>
      </c>
      <c r="C6030" t="s">
        <v>78</v>
      </c>
      <c r="D6030">
        <v>6150</v>
      </c>
      <c r="E6030">
        <v>38.159999999999997</v>
      </c>
      <c r="F6030" s="1">
        <v>42150</v>
      </c>
      <c r="G6030" t="s">
        <v>119</v>
      </c>
      <c r="H6030" t="s">
        <v>602</v>
      </c>
      <c r="I6030" t="s">
        <v>1642</v>
      </c>
      <c r="K6030">
        <v>304201</v>
      </c>
      <c r="L6030">
        <v>209420</v>
      </c>
      <c r="Q6030" t="s">
        <v>604</v>
      </c>
      <c r="U6030">
        <v>5</v>
      </c>
      <c r="V6030">
        <v>15</v>
      </c>
      <c r="X6030">
        <v>1098822</v>
      </c>
      <c r="Y6030" t="s">
        <v>122</v>
      </c>
      <c r="Z6030">
        <v>114</v>
      </c>
      <c r="AA6030" t="s">
        <v>123</v>
      </c>
      <c r="AB6030" t="s">
        <v>124</v>
      </c>
      <c r="AC6030">
        <v>312</v>
      </c>
    </row>
    <row r="6031" spans="1:29" x14ac:dyDescent="0.25">
      <c r="A6031">
        <v>345</v>
      </c>
      <c r="B6031">
        <v>345102</v>
      </c>
      <c r="C6031" t="s">
        <v>78</v>
      </c>
      <c r="D6031">
        <v>6150</v>
      </c>
      <c r="E6031">
        <v>76.319999999999993</v>
      </c>
      <c r="F6031" s="1">
        <v>42150</v>
      </c>
      <c r="G6031" t="s">
        <v>119</v>
      </c>
      <c r="H6031" t="s">
        <v>602</v>
      </c>
      <c r="I6031" t="s">
        <v>1643</v>
      </c>
      <c r="K6031">
        <v>304201</v>
      </c>
      <c r="L6031">
        <v>209420</v>
      </c>
      <c r="Q6031" t="s">
        <v>604</v>
      </c>
      <c r="U6031">
        <v>5</v>
      </c>
      <c r="V6031">
        <v>15</v>
      </c>
      <c r="X6031">
        <v>1098822</v>
      </c>
      <c r="Y6031" t="s">
        <v>122</v>
      </c>
      <c r="Z6031">
        <v>114</v>
      </c>
      <c r="AA6031" t="s">
        <v>123</v>
      </c>
      <c r="AB6031" t="s">
        <v>124</v>
      </c>
      <c r="AC6031">
        <v>313</v>
      </c>
    </row>
    <row r="6032" spans="1:29" x14ac:dyDescent="0.25">
      <c r="A6032">
        <v>345</v>
      </c>
      <c r="B6032">
        <v>345102</v>
      </c>
      <c r="C6032" t="s">
        <v>78</v>
      </c>
      <c r="D6032">
        <v>6150</v>
      </c>
      <c r="E6032">
        <v>76.319999999999993</v>
      </c>
      <c r="F6032" s="1">
        <v>42150</v>
      </c>
      <c r="G6032" t="s">
        <v>119</v>
      </c>
      <c r="H6032" t="s">
        <v>602</v>
      </c>
      <c r="I6032" t="s">
        <v>1644</v>
      </c>
      <c r="K6032">
        <v>304201</v>
      </c>
      <c r="L6032">
        <v>209420</v>
      </c>
      <c r="Q6032" t="s">
        <v>604</v>
      </c>
      <c r="U6032">
        <v>5</v>
      </c>
      <c r="V6032">
        <v>15</v>
      </c>
      <c r="X6032">
        <v>1098822</v>
      </c>
      <c r="Y6032" t="s">
        <v>122</v>
      </c>
      <c r="Z6032">
        <v>114</v>
      </c>
      <c r="AA6032" t="s">
        <v>123</v>
      </c>
      <c r="AB6032" t="s">
        <v>124</v>
      </c>
      <c r="AC6032">
        <v>314</v>
      </c>
    </row>
    <row r="6033" spans="1:29" x14ac:dyDescent="0.25">
      <c r="A6033">
        <v>345</v>
      </c>
      <c r="B6033">
        <v>345102</v>
      </c>
      <c r="C6033" t="s">
        <v>78</v>
      </c>
      <c r="D6033">
        <v>6150</v>
      </c>
      <c r="E6033">
        <v>152.63999999999999</v>
      </c>
      <c r="F6033" s="1">
        <v>42150</v>
      </c>
      <c r="G6033" t="s">
        <v>119</v>
      </c>
      <c r="H6033" t="s">
        <v>602</v>
      </c>
      <c r="I6033" t="s">
        <v>1645</v>
      </c>
      <c r="K6033">
        <v>304201</v>
      </c>
      <c r="L6033">
        <v>209420</v>
      </c>
      <c r="Q6033" t="s">
        <v>604</v>
      </c>
      <c r="U6033">
        <v>5</v>
      </c>
      <c r="V6033">
        <v>15</v>
      </c>
      <c r="X6033">
        <v>1098824</v>
      </c>
      <c r="Y6033" t="s">
        <v>122</v>
      </c>
      <c r="Z6033">
        <v>114</v>
      </c>
      <c r="AA6033" t="s">
        <v>123</v>
      </c>
      <c r="AB6033" t="s">
        <v>124</v>
      </c>
      <c r="AC6033">
        <v>315</v>
      </c>
    </row>
    <row r="6034" spans="1:29" x14ac:dyDescent="0.25">
      <c r="A6034">
        <v>345</v>
      </c>
      <c r="B6034">
        <v>345102</v>
      </c>
      <c r="C6034" t="s">
        <v>78</v>
      </c>
      <c r="D6034">
        <v>6150</v>
      </c>
      <c r="E6034">
        <v>343.44</v>
      </c>
      <c r="F6034" s="1">
        <v>42150</v>
      </c>
      <c r="G6034" t="s">
        <v>119</v>
      </c>
      <c r="H6034" t="s">
        <v>602</v>
      </c>
      <c r="I6034" t="s">
        <v>1646</v>
      </c>
      <c r="K6034">
        <v>304201</v>
      </c>
      <c r="L6034">
        <v>209420</v>
      </c>
      <c r="Q6034" t="s">
        <v>604</v>
      </c>
      <c r="U6034">
        <v>5</v>
      </c>
      <c r="V6034">
        <v>15</v>
      </c>
      <c r="X6034">
        <v>1098824</v>
      </c>
      <c r="Y6034" t="s">
        <v>122</v>
      </c>
      <c r="Z6034">
        <v>114</v>
      </c>
      <c r="AA6034" t="s">
        <v>123</v>
      </c>
      <c r="AB6034" t="s">
        <v>124</v>
      </c>
      <c r="AC6034">
        <v>316</v>
      </c>
    </row>
    <row r="6035" spans="1:29" x14ac:dyDescent="0.25">
      <c r="A6035">
        <v>345</v>
      </c>
      <c r="B6035">
        <v>345102</v>
      </c>
      <c r="C6035" t="s">
        <v>78</v>
      </c>
      <c r="D6035">
        <v>6150</v>
      </c>
      <c r="E6035">
        <v>76.319999999999993</v>
      </c>
      <c r="F6035" s="1">
        <v>42150</v>
      </c>
      <c r="G6035" t="s">
        <v>119</v>
      </c>
      <c r="H6035" t="s">
        <v>602</v>
      </c>
      <c r="I6035" t="s">
        <v>1647</v>
      </c>
      <c r="K6035">
        <v>304201</v>
      </c>
      <c r="L6035">
        <v>209420</v>
      </c>
      <c r="Q6035" t="s">
        <v>604</v>
      </c>
      <c r="U6035">
        <v>5</v>
      </c>
      <c r="V6035">
        <v>15</v>
      </c>
      <c r="X6035">
        <v>1098824</v>
      </c>
      <c r="Y6035" t="s">
        <v>122</v>
      </c>
      <c r="Z6035">
        <v>114</v>
      </c>
      <c r="AA6035" t="s">
        <v>123</v>
      </c>
      <c r="AB6035" t="s">
        <v>124</v>
      </c>
      <c r="AC6035">
        <v>317</v>
      </c>
    </row>
    <row r="6036" spans="1:29" x14ac:dyDescent="0.25">
      <c r="A6036">
        <v>345</v>
      </c>
      <c r="B6036">
        <v>345102</v>
      </c>
      <c r="C6036" t="s">
        <v>78</v>
      </c>
      <c r="D6036">
        <v>6150</v>
      </c>
      <c r="E6036">
        <v>228.96</v>
      </c>
      <c r="F6036" s="1">
        <v>42150</v>
      </c>
      <c r="G6036" t="s">
        <v>119</v>
      </c>
      <c r="H6036" t="s">
        <v>602</v>
      </c>
      <c r="I6036" t="s">
        <v>1648</v>
      </c>
      <c r="K6036">
        <v>304201</v>
      </c>
      <c r="L6036">
        <v>209420</v>
      </c>
      <c r="Q6036" t="s">
        <v>604</v>
      </c>
      <c r="U6036">
        <v>5</v>
      </c>
      <c r="V6036">
        <v>15</v>
      </c>
      <c r="X6036">
        <v>1098824</v>
      </c>
      <c r="Y6036" t="s">
        <v>122</v>
      </c>
      <c r="Z6036">
        <v>114</v>
      </c>
      <c r="AA6036" t="s">
        <v>123</v>
      </c>
      <c r="AB6036" t="s">
        <v>124</v>
      </c>
      <c r="AC6036">
        <v>318</v>
      </c>
    </row>
    <row r="6037" spans="1:29" x14ac:dyDescent="0.25">
      <c r="A6037">
        <v>345</v>
      </c>
      <c r="B6037">
        <v>345102</v>
      </c>
      <c r="C6037" t="s">
        <v>78</v>
      </c>
      <c r="D6037">
        <v>6150</v>
      </c>
      <c r="E6037">
        <v>228.96</v>
      </c>
      <c r="F6037" s="1">
        <v>42150</v>
      </c>
      <c r="G6037" t="s">
        <v>119</v>
      </c>
      <c r="H6037" t="s">
        <v>602</v>
      </c>
      <c r="I6037" t="s">
        <v>1649</v>
      </c>
      <c r="K6037">
        <v>304201</v>
      </c>
      <c r="L6037">
        <v>209420</v>
      </c>
      <c r="Q6037" t="s">
        <v>604</v>
      </c>
      <c r="U6037">
        <v>5</v>
      </c>
      <c r="V6037">
        <v>15</v>
      </c>
      <c r="X6037">
        <v>1098824</v>
      </c>
      <c r="Y6037" t="s">
        <v>122</v>
      </c>
      <c r="Z6037">
        <v>114</v>
      </c>
      <c r="AA6037" t="s">
        <v>123</v>
      </c>
      <c r="AB6037" t="s">
        <v>124</v>
      </c>
      <c r="AC6037">
        <v>319</v>
      </c>
    </row>
    <row r="6038" spans="1:29" x14ac:dyDescent="0.25">
      <c r="A6038">
        <v>345</v>
      </c>
      <c r="B6038">
        <v>345102</v>
      </c>
      <c r="C6038" t="s">
        <v>78</v>
      </c>
      <c r="D6038">
        <v>6150</v>
      </c>
      <c r="E6038">
        <v>305.27999999999997</v>
      </c>
      <c r="F6038" s="1">
        <v>42150</v>
      </c>
      <c r="G6038" t="s">
        <v>119</v>
      </c>
      <c r="H6038" t="s">
        <v>602</v>
      </c>
      <c r="I6038" t="s">
        <v>1650</v>
      </c>
      <c r="K6038">
        <v>304201</v>
      </c>
      <c r="L6038">
        <v>209420</v>
      </c>
      <c r="Q6038" t="s">
        <v>604</v>
      </c>
      <c r="U6038">
        <v>5</v>
      </c>
      <c r="V6038">
        <v>15</v>
      </c>
      <c r="X6038">
        <v>1098825</v>
      </c>
      <c r="Y6038" t="s">
        <v>122</v>
      </c>
      <c r="Z6038">
        <v>114</v>
      </c>
      <c r="AA6038" t="s">
        <v>123</v>
      </c>
      <c r="AB6038" t="s">
        <v>124</v>
      </c>
      <c r="AC6038">
        <v>320</v>
      </c>
    </row>
    <row r="6039" spans="1:29" x14ac:dyDescent="0.25">
      <c r="A6039">
        <v>345</v>
      </c>
      <c r="B6039">
        <v>345102</v>
      </c>
      <c r="C6039" t="s">
        <v>78</v>
      </c>
      <c r="D6039">
        <v>6150</v>
      </c>
      <c r="E6039">
        <v>190.8</v>
      </c>
      <c r="F6039" s="1">
        <v>42150</v>
      </c>
      <c r="G6039" t="s">
        <v>119</v>
      </c>
      <c r="H6039" t="s">
        <v>602</v>
      </c>
      <c r="I6039" t="s">
        <v>1651</v>
      </c>
      <c r="K6039">
        <v>304201</v>
      </c>
      <c r="L6039">
        <v>209420</v>
      </c>
      <c r="Q6039" t="s">
        <v>604</v>
      </c>
      <c r="U6039">
        <v>5</v>
      </c>
      <c r="V6039">
        <v>15</v>
      </c>
      <c r="X6039">
        <v>1098825</v>
      </c>
      <c r="Y6039" t="s">
        <v>122</v>
      </c>
      <c r="Z6039">
        <v>114</v>
      </c>
      <c r="AA6039" t="s">
        <v>123</v>
      </c>
      <c r="AB6039" t="s">
        <v>124</v>
      </c>
      <c r="AC6039">
        <v>321</v>
      </c>
    </row>
    <row r="6040" spans="1:29" x14ac:dyDescent="0.25">
      <c r="A6040">
        <v>345</v>
      </c>
      <c r="B6040">
        <v>345102</v>
      </c>
      <c r="C6040" t="s">
        <v>78</v>
      </c>
      <c r="D6040">
        <v>6150</v>
      </c>
      <c r="E6040">
        <v>38.159999999999997</v>
      </c>
      <c r="F6040" s="1">
        <v>42150</v>
      </c>
      <c r="G6040" t="s">
        <v>119</v>
      </c>
      <c r="H6040" t="s">
        <v>602</v>
      </c>
      <c r="I6040" t="s">
        <v>1652</v>
      </c>
      <c r="K6040">
        <v>304201</v>
      </c>
      <c r="L6040">
        <v>209420</v>
      </c>
      <c r="Q6040" t="s">
        <v>604</v>
      </c>
      <c r="U6040">
        <v>5</v>
      </c>
      <c r="V6040">
        <v>15</v>
      </c>
      <c r="X6040">
        <v>1098825</v>
      </c>
      <c r="Y6040" t="s">
        <v>122</v>
      </c>
      <c r="Z6040">
        <v>114</v>
      </c>
      <c r="AA6040" t="s">
        <v>123</v>
      </c>
      <c r="AB6040" t="s">
        <v>124</v>
      </c>
      <c r="AC6040">
        <v>322</v>
      </c>
    </row>
    <row r="6041" spans="1:29" x14ac:dyDescent="0.25">
      <c r="A6041">
        <v>345</v>
      </c>
      <c r="B6041">
        <v>345102</v>
      </c>
      <c r="C6041" t="s">
        <v>78</v>
      </c>
      <c r="D6041">
        <v>6150</v>
      </c>
      <c r="E6041">
        <v>228.96</v>
      </c>
      <c r="F6041" s="1">
        <v>42150</v>
      </c>
      <c r="G6041" t="s">
        <v>119</v>
      </c>
      <c r="H6041" t="s">
        <v>602</v>
      </c>
      <c r="I6041" t="s">
        <v>1653</v>
      </c>
      <c r="K6041">
        <v>304201</v>
      </c>
      <c r="L6041">
        <v>209420</v>
      </c>
      <c r="Q6041" t="s">
        <v>604</v>
      </c>
      <c r="U6041">
        <v>5</v>
      </c>
      <c r="V6041">
        <v>15</v>
      </c>
      <c r="X6041">
        <v>1098825</v>
      </c>
      <c r="Y6041" t="s">
        <v>122</v>
      </c>
      <c r="Z6041">
        <v>114</v>
      </c>
      <c r="AA6041" t="s">
        <v>123</v>
      </c>
      <c r="AB6041" t="s">
        <v>124</v>
      </c>
      <c r="AC6041">
        <v>323</v>
      </c>
    </row>
    <row r="6042" spans="1:29" x14ac:dyDescent="0.25">
      <c r="A6042">
        <v>345</v>
      </c>
      <c r="B6042">
        <v>345102</v>
      </c>
      <c r="C6042" t="s">
        <v>78</v>
      </c>
      <c r="D6042">
        <v>6150</v>
      </c>
      <c r="E6042">
        <v>228.96</v>
      </c>
      <c r="F6042" s="1">
        <v>42150</v>
      </c>
      <c r="G6042" t="s">
        <v>119</v>
      </c>
      <c r="H6042" t="s">
        <v>602</v>
      </c>
      <c r="I6042" t="s">
        <v>1654</v>
      </c>
      <c r="K6042">
        <v>304201</v>
      </c>
      <c r="L6042">
        <v>209420</v>
      </c>
      <c r="Q6042" t="s">
        <v>604</v>
      </c>
      <c r="U6042">
        <v>5</v>
      </c>
      <c r="V6042">
        <v>15</v>
      </c>
      <c r="X6042">
        <v>1098825</v>
      </c>
      <c r="Y6042" t="s">
        <v>122</v>
      </c>
      <c r="Z6042">
        <v>114</v>
      </c>
      <c r="AA6042" t="s">
        <v>123</v>
      </c>
      <c r="AB6042" t="s">
        <v>124</v>
      </c>
      <c r="AC6042">
        <v>324</v>
      </c>
    </row>
    <row r="6043" spans="1:29" x14ac:dyDescent="0.25">
      <c r="A6043">
        <v>345</v>
      </c>
      <c r="B6043">
        <v>345102</v>
      </c>
      <c r="C6043" t="s">
        <v>78</v>
      </c>
      <c r="D6043">
        <v>6150</v>
      </c>
      <c r="E6043">
        <v>38.159999999999997</v>
      </c>
      <c r="F6043" s="1">
        <v>42150</v>
      </c>
      <c r="G6043" t="s">
        <v>119</v>
      </c>
      <c r="H6043" t="s">
        <v>602</v>
      </c>
      <c r="I6043" t="s">
        <v>1655</v>
      </c>
      <c r="K6043">
        <v>304201</v>
      </c>
      <c r="L6043">
        <v>209420</v>
      </c>
      <c r="Q6043" t="s">
        <v>604</v>
      </c>
      <c r="U6043">
        <v>5</v>
      </c>
      <c r="V6043">
        <v>15</v>
      </c>
      <c r="X6043">
        <v>1098825</v>
      </c>
      <c r="Y6043" t="s">
        <v>122</v>
      </c>
      <c r="Z6043">
        <v>114</v>
      </c>
      <c r="AA6043" t="s">
        <v>123</v>
      </c>
      <c r="AB6043" t="s">
        <v>124</v>
      </c>
      <c r="AC6043">
        <v>325</v>
      </c>
    </row>
    <row r="6044" spans="1:29" x14ac:dyDescent="0.25">
      <c r="A6044">
        <v>345</v>
      </c>
      <c r="B6044">
        <v>345102</v>
      </c>
      <c r="C6044" t="s">
        <v>78</v>
      </c>
      <c r="D6044">
        <v>6150</v>
      </c>
      <c r="E6044">
        <v>228.96</v>
      </c>
      <c r="F6044" s="1">
        <v>42150</v>
      </c>
      <c r="G6044" t="s">
        <v>119</v>
      </c>
      <c r="H6044" t="s">
        <v>602</v>
      </c>
      <c r="I6044" t="s">
        <v>1656</v>
      </c>
      <c r="K6044">
        <v>304201</v>
      </c>
      <c r="L6044">
        <v>209420</v>
      </c>
      <c r="Q6044" t="s">
        <v>604</v>
      </c>
      <c r="U6044">
        <v>5</v>
      </c>
      <c r="V6044">
        <v>15</v>
      </c>
      <c r="X6044">
        <v>1098825</v>
      </c>
      <c r="Y6044" t="s">
        <v>122</v>
      </c>
      <c r="Z6044">
        <v>114</v>
      </c>
      <c r="AA6044" t="s">
        <v>123</v>
      </c>
      <c r="AB6044" t="s">
        <v>124</v>
      </c>
      <c r="AC6044">
        <v>326</v>
      </c>
    </row>
    <row r="6045" spans="1:29" x14ac:dyDescent="0.25">
      <c r="A6045">
        <v>345</v>
      </c>
      <c r="B6045">
        <v>345102</v>
      </c>
      <c r="C6045" t="s">
        <v>78</v>
      </c>
      <c r="D6045">
        <v>6150</v>
      </c>
      <c r="E6045">
        <v>228.96</v>
      </c>
      <c r="F6045" s="1">
        <v>42150</v>
      </c>
      <c r="G6045" t="s">
        <v>119</v>
      </c>
      <c r="H6045" t="s">
        <v>602</v>
      </c>
      <c r="I6045" t="s">
        <v>1657</v>
      </c>
      <c r="K6045">
        <v>304201</v>
      </c>
      <c r="L6045">
        <v>209420</v>
      </c>
      <c r="Q6045" t="s">
        <v>604</v>
      </c>
      <c r="U6045">
        <v>5</v>
      </c>
      <c r="V6045">
        <v>15</v>
      </c>
      <c r="X6045">
        <v>1098825</v>
      </c>
      <c r="Y6045" t="s">
        <v>122</v>
      </c>
      <c r="Z6045">
        <v>114</v>
      </c>
      <c r="AA6045" t="s">
        <v>123</v>
      </c>
      <c r="AB6045" t="s">
        <v>124</v>
      </c>
      <c r="AC6045">
        <v>327</v>
      </c>
    </row>
    <row r="6046" spans="1:29" x14ac:dyDescent="0.25">
      <c r="A6046">
        <v>345</v>
      </c>
      <c r="B6046">
        <v>345102</v>
      </c>
      <c r="C6046" t="s">
        <v>78</v>
      </c>
      <c r="D6046">
        <v>6150</v>
      </c>
      <c r="E6046">
        <v>343.44</v>
      </c>
      <c r="F6046" s="1">
        <v>42150</v>
      </c>
      <c r="G6046" t="s">
        <v>119</v>
      </c>
      <c r="H6046" t="s">
        <v>602</v>
      </c>
      <c r="I6046" t="s">
        <v>1658</v>
      </c>
      <c r="K6046">
        <v>304201</v>
      </c>
      <c r="L6046">
        <v>209420</v>
      </c>
      <c r="Q6046" t="s">
        <v>604</v>
      </c>
      <c r="U6046">
        <v>5</v>
      </c>
      <c r="V6046">
        <v>15</v>
      </c>
      <c r="X6046">
        <v>1098825</v>
      </c>
      <c r="Y6046" t="s">
        <v>122</v>
      </c>
      <c r="Z6046">
        <v>114</v>
      </c>
      <c r="AA6046" t="s">
        <v>123</v>
      </c>
      <c r="AB6046" t="s">
        <v>124</v>
      </c>
      <c r="AC6046">
        <v>328</v>
      </c>
    </row>
    <row r="6047" spans="1:29" x14ac:dyDescent="0.25">
      <c r="A6047">
        <v>345</v>
      </c>
      <c r="B6047">
        <v>345102</v>
      </c>
      <c r="C6047" t="s">
        <v>78</v>
      </c>
      <c r="D6047">
        <v>6150</v>
      </c>
      <c r="E6047">
        <v>38.159999999999997</v>
      </c>
      <c r="F6047" s="1">
        <v>42150</v>
      </c>
      <c r="G6047" t="s">
        <v>119</v>
      </c>
      <c r="H6047" t="s">
        <v>602</v>
      </c>
      <c r="I6047" t="s">
        <v>1659</v>
      </c>
      <c r="K6047">
        <v>304201</v>
      </c>
      <c r="L6047">
        <v>209420</v>
      </c>
      <c r="Q6047" t="s">
        <v>604</v>
      </c>
      <c r="U6047">
        <v>5</v>
      </c>
      <c r="V6047">
        <v>15</v>
      </c>
      <c r="X6047">
        <v>1098825</v>
      </c>
      <c r="Y6047" t="s">
        <v>122</v>
      </c>
      <c r="Z6047">
        <v>114</v>
      </c>
      <c r="AA6047" t="s">
        <v>123</v>
      </c>
      <c r="AB6047" t="s">
        <v>124</v>
      </c>
      <c r="AC6047">
        <v>329</v>
      </c>
    </row>
    <row r="6048" spans="1:29" x14ac:dyDescent="0.25">
      <c r="A6048">
        <v>345</v>
      </c>
      <c r="B6048">
        <v>345102</v>
      </c>
      <c r="C6048" t="s">
        <v>78</v>
      </c>
      <c r="D6048">
        <v>6150</v>
      </c>
      <c r="E6048">
        <v>228.96</v>
      </c>
      <c r="F6048" s="1">
        <v>42150</v>
      </c>
      <c r="G6048" t="s">
        <v>119</v>
      </c>
      <c r="H6048" t="s">
        <v>602</v>
      </c>
      <c r="I6048" t="s">
        <v>1660</v>
      </c>
      <c r="K6048">
        <v>304201</v>
      </c>
      <c r="L6048">
        <v>209420</v>
      </c>
      <c r="Q6048" t="s">
        <v>604</v>
      </c>
      <c r="U6048">
        <v>5</v>
      </c>
      <c r="V6048">
        <v>15</v>
      </c>
      <c r="X6048">
        <v>1098825</v>
      </c>
      <c r="Y6048" t="s">
        <v>122</v>
      </c>
      <c r="Z6048">
        <v>114</v>
      </c>
      <c r="AA6048" t="s">
        <v>123</v>
      </c>
      <c r="AB6048" t="s">
        <v>124</v>
      </c>
      <c r="AC6048">
        <v>330</v>
      </c>
    </row>
    <row r="6049" spans="1:29" x14ac:dyDescent="0.25">
      <c r="A6049">
        <v>345</v>
      </c>
      <c r="B6049">
        <v>345102</v>
      </c>
      <c r="C6049" t="s">
        <v>78</v>
      </c>
      <c r="D6049">
        <v>6150</v>
      </c>
      <c r="E6049">
        <v>152.63999999999999</v>
      </c>
      <c r="F6049" s="1">
        <v>42150</v>
      </c>
      <c r="G6049" t="s">
        <v>119</v>
      </c>
      <c r="H6049" t="s">
        <v>602</v>
      </c>
      <c r="I6049" t="s">
        <v>1661</v>
      </c>
      <c r="K6049">
        <v>304201</v>
      </c>
      <c r="L6049">
        <v>209420</v>
      </c>
      <c r="Q6049" t="s">
        <v>604</v>
      </c>
      <c r="U6049">
        <v>5</v>
      </c>
      <c r="V6049">
        <v>15</v>
      </c>
      <c r="X6049">
        <v>1098825</v>
      </c>
      <c r="Y6049" t="s">
        <v>122</v>
      </c>
      <c r="Z6049">
        <v>114</v>
      </c>
      <c r="AA6049" t="s">
        <v>123</v>
      </c>
      <c r="AB6049" t="s">
        <v>124</v>
      </c>
      <c r="AC6049">
        <v>331</v>
      </c>
    </row>
    <row r="6050" spans="1:29" x14ac:dyDescent="0.25">
      <c r="A6050">
        <v>345</v>
      </c>
      <c r="B6050">
        <v>345101</v>
      </c>
      <c r="C6050" t="s">
        <v>78</v>
      </c>
      <c r="D6050">
        <v>6150</v>
      </c>
      <c r="E6050">
        <v>305.27999999999997</v>
      </c>
      <c r="F6050" s="1">
        <v>42150</v>
      </c>
      <c r="G6050" t="s">
        <v>119</v>
      </c>
      <c r="H6050" t="s">
        <v>602</v>
      </c>
      <c r="I6050" t="s">
        <v>1662</v>
      </c>
      <c r="K6050">
        <v>304201</v>
      </c>
      <c r="L6050">
        <v>209420</v>
      </c>
      <c r="Q6050" t="s">
        <v>604</v>
      </c>
      <c r="U6050">
        <v>5</v>
      </c>
      <c r="V6050">
        <v>15</v>
      </c>
      <c r="X6050">
        <v>1098828</v>
      </c>
      <c r="Y6050" t="s">
        <v>122</v>
      </c>
      <c r="Z6050">
        <v>114</v>
      </c>
      <c r="AA6050" t="s">
        <v>123</v>
      </c>
      <c r="AB6050" t="s">
        <v>124</v>
      </c>
      <c r="AC6050">
        <v>332</v>
      </c>
    </row>
    <row r="6051" spans="1:29" x14ac:dyDescent="0.25">
      <c r="A6051">
        <v>345</v>
      </c>
      <c r="B6051">
        <v>345102</v>
      </c>
      <c r="C6051" t="s">
        <v>78</v>
      </c>
      <c r="D6051">
        <v>6150</v>
      </c>
      <c r="E6051">
        <v>152.63999999999999</v>
      </c>
      <c r="F6051" s="1">
        <v>42150</v>
      </c>
      <c r="G6051" t="s">
        <v>119</v>
      </c>
      <c r="H6051" t="s">
        <v>602</v>
      </c>
      <c r="I6051" t="s">
        <v>1663</v>
      </c>
      <c r="K6051">
        <v>304201</v>
      </c>
      <c r="L6051">
        <v>209420</v>
      </c>
      <c r="Q6051" t="s">
        <v>604</v>
      </c>
      <c r="U6051">
        <v>5</v>
      </c>
      <c r="V6051">
        <v>15</v>
      </c>
      <c r="X6051">
        <v>1099394</v>
      </c>
      <c r="Y6051" t="s">
        <v>122</v>
      </c>
      <c r="Z6051">
        <v>114</v>
      </c>
      <c r="AA6051" t="s">
        <v>123</v>
      </c>
      <c r="AB6051" t="s">
        <v>124</v>
      </c>
      <c r="AC6051">
        <v>547</v>
      </c>
    </row>
    <row r="6052" spans="1:29" x14ac:dyDescent="0.25">
      <c r="A6052">
        <v>345</v>
      </c>
      <c r="B6052">
        <v>345102</v>
      </c>
      <c r="C6052" t="s">
        <v>78</v>
      </c>
      <c r="D6052">
        <v>6150</v>
      </c>
      <c r="E6052">
        <v>152.63999999999999</v>
      </c>
      <c r="F6052" s="1">
        <v>42150</v>
      </c>
      <c r="G6052" t="s">
        <v>119</v>
      </c>
      <c r="H6052" t="s">
        <v>602</v>
      </c>
      <c r="I6052" t="s">
        <v>1664</v>
      </c>
      <c r="K6052">
        <v>304201</v>
      </c>
      <c r="L6052">
        <v>209420</v>
      </c>
      <c r="Q6052" t="s">
        <v>604</v>
      </c>
      <c r="U6052">
        <v>5</v>
      </c>
      <c r="V6052">
        <v>15</v>
      </c>
      <c r="X6052">
        <v>1099394</v>
      </c>
      <c r="Y6052" t="s">
        <v>122</v>
      </c>
      <c r="Z6052">
        <v>114</v>
      </c>
      <c r="AA6052" t="s">
        <v>123</v>
      </c>
      <c r="AB6052" t="s">
        <v>124</v>
      </c>
      <c r="AC6052">
        <v>548</v>
      </c>
    </row>
    <row r="6053" spans="1:29" x14ac:dyDescent="0.25">
      <c r="A6053">
        <v>345</v>
      </c>
      <c r="B6053">
        <v>345102</v>
      </c>
      <c r="C6053" t="s">
        <v>78</v>
      </c>
      <c r="D6053">
        <v>6150</v>
      </c>
      <c r="E6053">
        <v>114.48</v>
      </c>
      <c r="F6053" s="1">
        <v>42150</v>
      </c>
      <c r="G6053" t="s">
        <v>119</v>
      </c>
      <c r="H6053" t="s">
        <v>602</v>
      </c>
      <c r="I6053" t="s">
        <v>1665</v>
      </c>
      <c r="K6053">
        <v>304201</v>
      </c>
      <c r="L6053">
        <v>209420</v>
      </c>
      <c r="Q6053" t="s">
        <v>604</v>
      </c>
      <c r="U6053">
        <v>5</v>
      </c>
      <c r="V6053">
        <v>15</v>
      </c>
      <c r="X6053">
        <v>1099394</v>
      </c>
      <c r="Y6053" t="s">
        <v>122</v>
      </c>
      <c r="Z6053">
        <v>114</v>
      </c>
      <c r="AA6053" t="s">
        <v>123</v>
      </c>
      <c r="AB6053" t="s">
        <v>124</v>
      </c>
      <c r="AC6053">
        <v>549</v>
      </c>
    </row>
    <row r="6054" spans="1:29" x14ac:dyDescent="0.25">
      <c r="A6054">
        <v>345</v>
      </c>
      <c r="B6054">
        <v>345102</v>
      </c>
      <c r="C6054" t="s">
        <v>78</v>
      </c>
      <c r="D6054">
        <v>6150</v>
      </c>
      <c r="E6054">
        <v>76.319999999999993</v>
      </c>
      <c r="F6054" s="1">
        <v>42150</v>
      </c>
      <c r="G6054" t="s">
        <v>119</v>
      </c>
      <c r="H6054" t="s">
        <v>602</v>
      </c>
      <c r="I6054" t="s">
        <v>1666</v>
      </c>
      <c r="K6054">
        <v>304201</v>
      </c>
      <c r="L6054">
        <v>209420</v>
      </c>
      <c r="Q6054" t="s">
        <v>604</v>
      </c>
      <c r="U6054">
        <v>5</v>
      </c>
      <c r="V6054">
        <v>15</v>
      </c>
      <c r="X6054">
        <v>1099689</v>
      </c>
      <c r="Y6054" t="s">
        <v>122</v>
      </c>
      <c r="Z6054">
        <v>114</v>
      </c>
      <c r="AA6054" t="s">
        <v>123</v>
      </c>
      <c r="AB6054" t="s">
        <v>124</v>
      </c>
      <c r="AC6054">
        <v>822</v>
      </c>
    </row>
    <row r="6055" spans="1:29" x14ac:dyDescent="0.25">
      <c r="A6055">
        <v>345</v>
      </c>
      <c r="B6055">
        <v>345102</v>
      </c>
      <c r="C6055" t="s">
        <v>78</v>
      </c>
      <c r="D6055">
        <v>6150</v>
      </c>
      <c r="E6055">
        <v>76.319999999999993</v>
      </c>
      <c r="F6055" s="1">
        <v>42150</v>
      </c>
      <c r="G6055" t="s">
        <v>119</v>
      </c>
      <c r="H6055" t="s">
        <v>602</v>
      </c>
      <c r="I6055" t="s">
        <v>1667</v>
      </c>
      <c r="K6055">
        <v>304201</v>
      </c>
      <c r="L6055">
        <v>209420</v>
      </c>
      <c r="Q6055" t="s">
        <v>604</v>
      </c>
      <c r="U6055">
        <v>5</v>
      </c>
      <c r="V6055">
        <v>15</v>
      </c>
      <c r="X6055">
        <v>1099689</v>
      </c>
      <c r="Y6055" t="s">
        <v>122</v>
      </c>
      <c r="Z6055">
        <v>114</v>
      </c>
      <c r="AA6055" t="s">
        <v>123</v>
      </c>
      <c r="AB6055" t="s">
        <v>124</v>
      </c>
      <c r="AC6055">
        <v>823</v>
      </c>
    </row>
    <row r="6056" spans="1:29" x14ac:dyDescent="0.25">
      <c r="A6056">
        <v>345</v>
      </c>
      <c r="B6056">
        <v>345102</v>
      </c>
      <c r="C6056" t="s">
        <v>78</v>
      </c>
      <c r="D6056">
        <v>6150</v>
      </c>
      <c r="E6056">
        <v>76.319999999999993</v>
      </c>
      <c r="F6056" s="1">
        <v>42150</v>
      </c>
      <c r="G6056" t="s">
        <v>119</v>
      </c>
      <c r="H6056" t="s">
        <v>602</v>
      </c>
      <c r="I6056" t="s">
        <v>1668</v>
      </c>
      <c r="K6056">
        <v>304201</v>
      </c>
      <c r="L6056">
        <v>209420</v>
      </c>
      <c r="Q6056" t="s">
        <v>604</v>
      </c>
      <c r="U6056">
        <v>5</v>
      </c>
      <c r="V6056">
        <v>15</v>
      </c>
      <c r="X6056">
        <v>1099689</v>
      </c>
      <c r="Y6056" t="s">
        <v>122</v>
      </c>
      <c r="Z6056">
        <v>114</v>
      </c>
      <c r="AA6056" t="s">
        <v>123</v>
      </c>
      <c r="AB6056" t="s">
        <v>124</v>
      </c>
      <c r="AC6056">
        <v>824</v>
      </c>
    </row>
    <row r="6057" spans="1:29" x14ac:dyDescent="0.25">
      <c r="A6057">
        <v>345</v>
      </c>
      <c r="B6057">
        <v>345102</v>
      </c>
      <c r="C6057" t="s">
        <v>78</v>
      </c>
      <c r="D6057">
        <v>6150</v>
      </c>
      <c r="E6057">
        <v>38.159999999999997</v>
      </c>
      <c r="F6057" s="1">
        <v>42150</v>
      </c>
      <c r="G6057" t="s">
        <v>119</v>
      </c>
      <c r="H6057" t="s">
        <v>602</v>
      </c>
      <c r="I6057" t="s">
        <v>1669</v>
      </c>
      <c r="K6057">
        <v>304201</v>
      </c>
      <c r="L6057">
        <v>209420</v>
      </c>
      <c r="Q6057" t="s">
        <v>604</v>
      </c>
      <c r="U6057">
        <v>5</v>
      </c>
      <c r="V6057">
        <v>15</v>
      </c>
      <c r="X6057">
        <v>1099689</v>
      </c>
      <c r="Y6057" t="s">
        <v>122</v>
      </c>
      <c r="Z6057">
        <v>114</v>
      </c>
      <c r="AA6057" t="s">
        <v>123</v>
      </c>
      <c r="AB6057" t="s">
        <v>124</v>
      </c>
      <c r="AC6057">
        <v>825</v>
      </c>
    </row>
    <row r="6058" spans="1:29" x14ac:dyDescent="0.25">
      <c r="A6058">
        <v>345</v>
      </c>
      <c r="B6058">
        <v>345101</v>
      </c>
      <c r="C6058" t="s">
        <v>78</v>
      </c>
      <c r="D6058">
        <v>6150</v>
      </c>
      <c r="E6058">
        <v>305.27999999999997</v>
      </c>
      <c r="F6058" s="1">
        <v>42150</v>
      </c>
      <c r="G6058" t="s">
        <v>119</v>
      </c>
      <c r="H6058" t="s">
        <v>602</v>
      </c>
      <c r="I6058" t="s">
        <v>1670</v>
      </c>
      <c r="K6058">
        <v>304201</v>
      </c>
      <c r="L6058">
        <v>209420</v>
      </c>
      <c r="Q6058" t="s">
        <v>604</v>
      </c>
      <c r="U6058">
        <v>5</v>
      </c>
      <c r="V6058">
        <v>15</v>
      </c>
      <c r="X6058">
        <v>1099936</v>
      </c>
      <c r="Y6058" t="s">
        <v>122</v>
      </c>
      <c r="Z6058">
        <v>114</v>
      </c>
      <c r="AA6058" t="s">
        <v>123</v>
      </c>
      <c r="AB6058" t="s">
        <v>124</v>
      </c>
      <c r="AC6058">
        <v>869</v>
      </c>
    </row>
    <row r="6059" spans="1:29" x14ac:dyDescent="0.25">
      <c r="A6059">
        <v>345</v>
      </c>
      <c r="B6059">
        <v>345102</v>
      </c>
      <c r="C6059" t="s">
        <v>78</v>
      </c>
      <c r="D6059">
        <v>6150</v>
      </c>
      <c r="E6059">
        <v>-1793.52</v>
      </c>
      <c r="F6059" s="1">
        <v>42150</v>
      </c>
      <c r="G6059" t="s">
        <v>119</v>
      </c>
      <c r="H6059" t="s">
        <v>602</v>
      </c>
      <c r="K6059">
        <v>304202</v>
      </c>
      <c r="L6059">
        <v>209420</v>
      </c>
      <c r="Q6059" t="s">
        <v>737</v>
      </c>
      <c r="U6059">
        <v>5</v>
      </c>
      <c r="V6059">
        <v>15</v>
      </c>
      <c r="X6059">
        <v>1098821</v>
      </c>
      <c r="Y6059" t="s">
        <v>122</v>
      </c>
      <c r="Z6059">
        <v>114</v>
      </c>
      <c r="AA6059" t="s">
        <v>123</v>
      </c>
      <c r="AB6059" t="s">
        <v>124</v>
      </c>
      <c r="AC6059">
        <v>884</v>
      </c>
    </row>
    <row r="6060" spans="1:29" x14ac:dyDescent="0.25">
      <c r="A6060">
        <v>345</v>
      </c>
      <c r="B6060">
        <v>345102</v>
      </c>
      <c r="C6060" t="s">
        <v>78</v>
      </c>
      <c r="D6060">
        <v>6150</v>
      </c>
      <c r="E6060">
        <v>-267.12</v>
      </c>
      <c r="F6060" s="1">
        <v>42150</v>
      </c>
      <c r="G6060" t="s">
        <v>119</v>
      </c>
      <c r="H6060" t="s">
        <v>602</v>
      </c>
      <c r="K6060">
        <v>304202</v>
      </c>
      <c r="L6060">
        <v>209420</v>
      </c>
      <c r="Q6060" t="s">
        <v>737</v>
      </c>
      <c r="U6060">
        <v>5</v>
      </c>
      <c r="V6060">
        <v>15</v>
      </c>
      <c r="X6060">
        <v>1098822</v>
      </c>
      <c r="Y6060" t="s">
        <v>122</v>
      </c>
      <c r="Z6060">
        <v>114</v>
      </c>
      <c r="AA6060" t="s">
        <v>123</v>
      </c>
      <c r="AB6060" t="s">
        <v>124</v>
      </c>
      <c r="AC6060">
        <v>885</v>
      </c>
    </row>
    <row r="6061" spans="1:29" x14ac:dyDescent="0.25">
      <c r="A6061">
        <v>345</v>
      </c>
      <c r="B6061">
        <v>345102</v>
      </c>
      <c r="C6061" t="s">
        <v>78</v>
      </c>
      <c r="D6061">
        <v>6150</v>
      </c>
      <c r="E6061">
        <v>-1030.32</v>
      </c>
      <c r="F6061" s="1">
        <v>42150</v>
      </c>
      <c r="G6061" t="s">
        <v>119</v>
      </c>
      <c r="H6061" t="s">
        <v>602</v>
      </c>
      <c r="K6061">
        <v>304202</v>
      </c>
      <c r="L6061">
        <v>209420</v>
      </c>
      <c r="Q6061" t="s">
        <v>737</v>
      </c>
      <c r="U6061">
        <v>5</v>
      </c>
      <c r="V6061">
        <v>15</v>
      </c>
      <c r="X6061">
        <v>1098824</v>
      </c>
      <c r="Y6061" t="s">
        <v>122</v>
      </c>
      <c r="Z6061">
        <v>114</v>
      </c>
      <c r="AA6061" t="s">
        <v>123</v>
      </c>
      <c r="AB6061" t="s">
        <v>124</v>
      </c>
      <c r="AC6061">
        <v>886</v>
      </c>
    </row>
    <row r="6062" spans="1:29" x14ac:dyDescent="0.25">
      <c r="A6062">
        <v>345</v>
      </c>
      <c r="B6062">
        <v>345102</v>
      </c>
      <c r="C6062" t="s">
        <v>78</v>
      </c>
      <c r="D6062">
        <v>6150</v>
      </c>
      <c r="E6062">
        <v>-2251.44</v>
      </c>
      <c r="F6062" s="1">
        <v>42150</v>
      </c>
      <c r="G6062" t="s">
        <v>119</v>
      </c>
      <c r="H6062" t="s">
        <v>602</v>
      </c>
      <c r="K6062">
        <v>304202</v>
      </c>
      <c r="L6062">
        <v>209420</v>
      </c>
      <c r="Q6062" t="s">
        <v>737</v>
      </c>
      <c r="U6062">
        <v>5</v>
      </c>
      <c r="V6062">
        <v>15</v>
      </c>
      <c r="X6062">
        <v>1098825</v>
      </c>
      <c r="Y6062" t="s">
        <v>122</v>
      </c>
      <c r="Z6062">
        <v>114</v>
      </c>
      <c r="AA6062" t="s">
        <v>123</v>
      </c>
      <c r="AB6062" t="s">
        <v>124</v>
      </c>
      <c r="AC6062">
        <v>887</v>
      </c>
    </row>
    <row r="6063" spans="1:29" x14ac:dyDescent="0.25">
      <c r="A6063">
        <v>345</v>
      </c>
      <c r="B6063">
        <v>345101</v>
      </c>
      <c r="C6063" t="s">
        <v>78</v>
      </c>
      <c r="D6063">
        <v>6150</v>
      </c>
      <c r="E6063">
        <v>-305.27999999999997</v>
      </c>
      <c r="F6063" s="1">
        <v>42150</v>
      </c>
      <c r="G6063" t="s">
        <v>119</v>
      </c>
      <c r="H6063" t="s">
        <v>602</v>
      </c>
      <c r="K6063">
        <v>304202</v>
      </c>
      <c r="L6063">
        <v>209420</v>
      </c>
      <c r="Q6063" t="s">
        <v>737</v>
      </c>
      <c r="U6063">
        <v>5</v>
      </c>
      <c r="V6063">
        <v>15</v>
      </c>
      <c r="X6063">
        <v>1098828</v>
      </c>
      <c r="Y6063" t="s">
        <v>122</v>
      </c>
      <c r="Z6063">
        <v>114</v>
      </c>
      <c r="AA6063" t="s">
        <v>123</v>
      </c>
      <c r="AB6063" t="s">
        <v>124</v>
      </c>
      <c r="AC6063">
        <v>888</v>
      </c>
    </row>
    <row r="6064" spans="1:29" x14ac:dyDescent="0.25">
      <c r="A6064">
        <v>345</v>
      </c>
      <c r="B6064">
        <v>345102</v>
      </c>
      <c r="C6064" t="s">
        <v>78</v>
      </c>
      <c r="D6064">
        <v>6150</v>
      </c>
      <c r="E6064">
        <v>-419.76</v>
      </c>
      <c r="F6064" s="1">
        <v>42150</v>
      </c>
      <c r="G6064" t="s">
        <v>119</v>
      </c>
      <c r="H6064" t="s">
        <v>602</v>
      </c>
      <c r="K6064">
        <v>304202</v>
      </c>
      <c r="L6064">
        <v>209420</v>
      </c>
      <c r="Q6064" t="s">
        <v>737</v>
      </c>
      <c r="U6064">
        <v>5</v>
      </c>
      <c r="V6064">
        <v>15</v>
      </c>
      <c r="X6064">
        <v>1099394</v>
      </c>
      <c r="Y6064" t="s">
        <v>122</v>
      </c>
      <c r="Z6064">
        <v>114</v>
      </c>
      <c r="AA6064" t="s">
        <v>123</v>
      </c>
      <c r="AB6064" t="s">
        <v>124</v>
      </c>
      <c r="AC6064">
        <v>1402</v>
      </c>
    </row>
    <row r="6065" spans="1:29" x14ac:dyDescent="0.25">
      <c r="A6065">
        <v>345</v>
      </c>
      <c r="B6065">
        <v>345102</v>
      </c>
      <c r="C6065" t="s">
        <v>78</v>
      </c>
      <c r="D6065">
        <v>6150</v>
      </c>
      <c r="E6065">
        <v>-267.12</v>
      </c>
      <c r="F6065" s="1">
        <v>42150</v>
      </c>
      <c r="G6065" t="s">
        <v>119</v>
      </c>
      <c r="H6065" t="s">
        <v>602</v>
      </c>
      <c r="K6065">
        <v>304202</v>
      </c>
      <c r="L6065">
        <v>209420</v>
      </c>
      <c r="Q6065" t="s">
        <v>737</v>
      </c>
      <c r="U6065">
        <v>5</v>
      </c>
      <c r="V6065">
        <v>15</v>
      </c>
      <c r="X6065">
        <v>1099689</v>
      </c>
      <c r="Y6065" t="s">
        <v>122</v>
      </c>
      <c r="Z6065">
        <v>114</v>
      </c>
      <c r="AA6065" t="s">
        <v>123</v>
      </c>
      <c r="AB6065" t="s">
        <v>124</v>
      </c>
      <c r="AC6065">
        <v>1933</v>
      </c>
    </row>
    <row r="6066" spans="1:29" x14ac:dyDescent="0.25">
      <c r="A6066">
        <v>345</v>
      </c>
      <c r="B6066">
        <v>345101</v>
      </c>
      <c r="C6066" t="s">
        <v>78</v>
      </c>
      <c r="D6066">
        <v>6150</v>
      </c>
      <c r="E6066">
        <v>-305.27999999999997</v>
      </c>
      <c r="F6066" s="1">
        <v>42150</v>
      </c>
      <c r="G6066" t="s">
        <v>119</v>
      </c>
      <c r="H6066" t="s">
        <v>602</v>
      </c>
      <c r="K6066">
        <v>304202</v>
      </c>
      <c r="L6066">
        <v>209420</v>
      </c>
      <c r="Q6066" t="s">
        <v>737</v>
      </c>
      <c r="U6066">
        <v>5</v>
      </c>
      <c r="V6066">
        <v>15</v>
      </c>
      <c r="X6066">
        <v>1099936</v>
      </c>
      <c r="Y6066" t="s">
        <v>122</v>
      </c>
      <c r="Z6066">
        <v>114</v>
      </c>
      <c r="AA6066" t="s">
        <v>123</v>
      </c>
      <c r="AB6066" t="s">
        <v>124</v>
      </c>
      <c r="AC6066">
        <v>2026</v>
      </c>
    </row>
    <row r="6067" spans="1:29" x14ac:dyDescent="0.25">
      <c r="A6067">
        <v>345</v>
      </c>
      <c r="B6067">
        <v>345101</v>
      </c>
      <c r="C6067" t="s">
        <v>78</v>
      </c>
      <c r="D6067">
        <v>6150</v>
      </c>
      <c r="E6067">
        <v>466</v>
      </c>
      <c r="F6067" s="1">
        <v>42155</v>
      </c>
      <c r="G6067" t="s">
        <v>119</v>
      </c>
      <c r="H6067" t="s">
        <v>1671</v>
      </c>
      <c r="I6067" t="s">
        <v>1671</v>
      </c>
      <c r="K6067">
        <v>304081</v>
      </c>
      <c r="L6067">
        <v>208667</v>
      </c>
      <c r="P6067" t="s">
        <v>126</v>
      </c>
      <c r="Q6067" t="s">
        <v>170</v>
      </c>
      <c r="U6067">
        <v>5</v>
      </c>
      <c r="V6067">
        <v>15</v>
      </c>
      <c r="Y6067" t="s">
        <v>122</v>
      </c>
      <c r="Z6067">
        <v>102</v>
      </c>
      <c r="AA6067" t="s">
        <v>123</v>
      </c>
      <c r="AB6067" t="s">
        <v>124</v>
      </c>
      <c r="AC6067">
        <v>300</v>
      </c>
    </row>
    <row r="6068" spans="1:29" x14ac:dyDescent="0.25">
      <c r="A6068">
        <v>345</v>
      </c>
      <c r="B6068">
        <v>345102</v>
      </c>
      <c r="C6068" t="s">
        <v>78</v>
      </c>
      <c r="D6068">
        <v>6150</v>
      </c>
      <c r="E6068">
        <v>3397</v>
      </c>
      <c r="F6068" s="1">
        <v>42155</v>
      </c>
      <c r="G6068" t="s">
        <v>119</v>
      </c>
      <c r="H6068" t="s">
        <v>1671</v>
      </c>
      <c r="I6068" t="s">
        <v>1671</v>
      </c>
      <c r="K6068">
        <v>304081</v>
      </c>
      <c r="L6068">
        <v>208667</v>
      </c>
      <c r="P6068" t="s">
        <v>126</v>
      </c>
      <c r="Q6068" t="s">
        <v>170</v>
      </c>
      <c r="U6068">
        <v>5</v>
      </c>
      <c r="V6068">
        <v>15</v>
      </c>
      <c r="Y6068" t="s">
        <v>122</v>
      </c>
      <c r="Z6068">
        <v>102</v>
      </c>
      <c r="AA6068" t="s">
        <v>123</v>
      </c>
      <c r="AB6068" t="s">
        <v>124</v>
      </c>
      <c r="AC6068">
        <v>302</v>
      </c>
    </row>
    <row r="6069" spans="1:29" x14ac:dyDescent="0.25">
      <c r="A6069">
        <v>345</v>
      </c>
      <c r="B6069">
        <v>345101</v>
      </c>
      <c r="C6069" t="s">
        <v>78</v>
      </c>
      <c r="D6069">
        <v>6150</v>
      </c>
      <c r="E6069">
        <v>334.05</v>
      </c>
      <c r="F6069" s="1">
        <v>42155</v>
      </c>
      <c r="G6069" t="s">
        <v>119</v>
      </c>
      <c r="H6069" t="s">
        <v>701</v>
      </c>
      <c r="I6069" t="s">
        <v>702</v>
      </c>
      <c r="K6069">
        <v>304108</v>
      </c>
      <c r="L6069">
        <v>208901</v>
      </c>
      <c r="Q6069" t="s">
        <v>703</v>
      </c>
      <c r="U6069">
        <v>5</v>
      </c>
      <c r="V6069">
        <v>15</v>
      </c>
      <c r="X6069">
        <v>1099720</v>
      </c>
      <c r="Y6069" t="s">
        <v>122</v>
      </c>
      <c r="Z6069">
        <v>333</v>
      </c>
      <c r="AA6069" t="s">
        <v>123</v>
      </c>
      <c r="AB6069" t="s">
        <v>124</v>
      </c>
      <c r="AC6069">
        <v>566</v>
      </c>
    </row>
    <row r="6070" spans="1:29" x14ac:dyDescent="0.25">
      <c r="A6070">
        <v>345</v>
      </c>
      <c r="B6070">
        <v>345102</v>
      </c>
      <c r="C6070" t="s">
        <v>78</v>
      </c>
      <c r="D6070">
        <v>6150</v>
      </c>
      <c r="E6070">
        <v>2921.8</v>
      </c>
      <c r="F6070" s="1">
        <v>42155</v>
      </c>
      <c r="G6070" t="s">
        <v>119</v>
      </c>
      <c r="H6070" t="s">
        <v>701</v>
      </c>
      <c r="I6070" t="s">
        <v>702</v>
      </c>
      <c r="K6070">
        <v>304108</v>
      </c>
      <c r="L6070">
        <v>208901</v>
      </c>
      <c r="Q6070" t="s">
        <v>703</v>
      </c>
      <c r="U6070">
        <v>5</v>
      </c>
      <c r="V6070">
        <v>15</v>
      </c>
      <c r="X6070">
        <v>1099720</v>
      </c>
      <c r="Y6070" t="s">
        <v>122</v>
      </c>
      <c r="Z6070">
        <v>333</v>
      </c>
      <c r="AA6070" t="s">
        <v>123</v>
      </c>
      <c r="AB6070" t="s">
        <v>124</v>
      </c>
      <c r="AC6070">
        <v>567</v>
      </c>
    </row>
    <row r="6071" spans="1:29" x14ac:dyDescent="0.25">
      <c r="A6071">
        <v>345</v>
      </c>
      <c r="B6071">
        <v>345102</v>
      </c>
      <c r="C6071" t="s">
        <v>78</v>
      </c>
      <c r="D6071">
        <v>6150</v>
      </c>
      <c r="E6071">
        <v>249.48</v>
      </c>
      <c r="F6071" s="1">
        <v>42155</v>
      </c>
      <c r="G6071" t="s">
        <v>119</v>
      </c>
      <c r="H6071" t="s">
        <v>602</v>
      </c>
      <c r="I6071" t="s">
        <v>1672</v>
      </c>
      <c r="K6071">
        <v>304197</v>
      </c>
      <c r="L6071">
        <v>209410</v>
      </c>
      <c r="Q6071" t="s">
        <v>604</v>
      </c>
      <c r="U6071">
        <v>5</v>
      </c>
      <c r="V6071">
        <v>15</v>
      </c>
      <c r="X6071">
        <v>1099720</v>
      </c>
      <c r="Y6071" t="s">
        <v>122</v>
      </c>
      <c r="Z6071">
        <v>102</v>
      </c>
      <c r="AA6071" t="s">
        <v>123</v>
      </c>
      <c r="AB6071" t="s">
        <v>124</v>
      </c>
      <c r="AC6071">
        <v>485</v>
      </c>
    </row>
    <row r="6072" spans="1:29" x14ac:dyDescent="0.25">
      <c r="A6072">
        <v>345</v>
      </c>
      <c r="B6072">
        <v>345102</v>
      </c>
      <c r="C6072" t="s">
        <v>78</v>
      </c>
      <c r="D6072">
        <v>6150</v>
      </c>
      <c r="E6072">
        <v>249.48</v>
      </c>
      <c r="F6072" s="1">
        <v>42155</v>
      </c>
      <c r="G6072" t="s">
        <v>119</v>
      </c>
      <c r="H6072" t="s">
        <v>602</v>
      </c>
      <c r="I6072" t="s">
        <v>1673</v>
      </c>
      <c r="K6072">
        <v>304197</v>
      </c>
      <c r="L6072">
        <v>209410</v>
      </c>
      <c r="Q6072" t="s">
        <v>604</v>
      </c>
      <c r="U6072">
        <v>5</v>
      </c>
      <c r="V6072">
        <v>15</v>
      </c>
      <c r="X6072">
        <v>1099720</v>
      </c>
      <c r="Y6072" t="s">
        <v>122</v>
      </c>
      <c r="Z6072">
        <v>102</v>
      </c>
      <c r="AA6072" t="s">
        <v>123</v>
      </c>
      <c r="AB6072" t="s">
        <v>124</v>
      </c>
      <c r="AC6072">
        <v>486</v>
      </c>
    </row>
    <row r="6073" spans="1:29" x14ac:dyDescent="0.25">
      <c r="A6073">
        <v>345</v>
      </c>
      <c r="B6073">
        <v>345101</v>
      </c>
      <c r="C6073" t="s">
        <v>78</v>
      </c>
      <c r="D6073">
        <v>6150</v>
      </c>
      <c r="E6073">
        <v>291.06</v>
      </c>
      <c r="F6073" s="1">
        <v>42155</v>
      </c>
      <c r="G6073" t="s">
        <v>119</v>
      </c>
      <c r="H6073" t="s">
        <v>602</v>
      </c>
      <c r="I6073" t="s">
        <v>1674</v>
      </c>
      <c r="K6073">
        <v>304197</v>
      </c>
      <c r="L6073">
        <v>209410</v>
      </c>
      <c r="Q6073" t="s">
        <v>604</v>
      </c>
      <c r="U6073">
        <v>5</v>
      </c>
      <c r="V6073">
        <v>15</v>
      </c>
      <c r="X6073">
        <v>1099720</v>
      </c>
      <c r="Y6073" t="s">
        <v>122</v>
      </c>
      <c r="Z6073">
        <v>102</v>
      </c>
      <c r="AA6073" t="s">
        <v>123</v>
      </c>
      <c r="AB6073" t="s">
        <v>124</v>
      </c>
      <c r="AC6073">
        <v>487</v>
      </c>
    </row>
    <row r="6074" spans="1:29" x14ac:dyDescent="0.25">
      <c r="A6074">
        <v>345</v>
      </c>
      <c r="B6074">
        <v>345102</v>
      </c>
      <c r="C6074" t="s">
        <v>78</v>
      </c>
      <c r="D6074">
        <v>6150</v>
      </c>
      <c r="E6074">
        <v>249.48</v>
      </c>
      <c r="F6074" s="1">
        <v>42155</v>
      </c>
      <c r="G6074" t="s">
        <v>119</v>
      </c>
      <c r="H6074" t="s">
        <v>602</v>
      </c>
      <c r="I6074" t="s">
        <v>1675</v>
      </c>
      <c r="K6074">
        <v>304197</v>
      </c>
      <c r="L6074">
        <v>209410</v>
      </c>
      <c r="Q6074" t="s">
        <v>604</v>
      </c>
      <c r="U6074">
        <v>5</v>
      </c>
      <c r="V6074">
        <v>15</v>
      </c>
      <c r="X6074">
        <v>1099720</v>
      </c>
      <c r="Y6074" t="s">
        <v>122</v>
      </c>
      <c r="Z6074">
        <v>102</v>
      </c>
      <c r="AA6074" t="s">
        <v>123</v>
      </c>
      <c r="AB6074" t="s">
        <v>124</v>
      </c>
      <c r="AC6074">
        <v>488</v>
      </c>
    </row>
    <row r="6075" spans="1:29" x14ac:dyDescent="0.25">
      <c r="A6075">
        <v>345</v>
      </c>
      <c r="B6075">
        <v>345102</v>
      </c>
      <c r="C6075" t="s">
        <v>78</v>
      </c>
      <c r="D6075">
        <v>6150</v>
      </c>
      <c r="E6075">
        <v>249.48</v>
      </c>
      <c r="F6075" s="1">
        <v>42155</v>
      </c>
      <c r="G6075" t="s">
        <v>119</v>
      </c>
      <c r="H6075" t="s">
        <v>602</v>
      </c>
      <c r="I6075" t="s">
        <v>1676</v>
      </c>
      <c r="K6075">
        <v>304197</v>
      </c>
      <c r="L6075">
        <v>209410</v>
      </c>
      <c r="Q6075" t="s">
        <v>604</v>
      </c>
      <c r="U6075">
        <v>5</v>
      </c>
      <c r="V6075">
        <v>15</v>
      </c>
      <c r="X6075">
        <v>1099720</v>
      </c>
      <c r="Y6075" t="s">
        <v>122</v>
      </c>
      <c r="Z6075">
        <v>102</v>
      </c>
      <c r="AA6075" t="s">
        <v>123</v>
      </c>
      <c r="AB6075" t="s">
        <v>124</v>
      </c>
      <c r="AC6075">
        <v>489</v>
      </c>
    </row>
    <row r="6076" spans="1:29" x14ac:dyDescent="0.25">
      <c r="A6076">
        <v>345</v>
      </c>
      <c r="B6076">
        <v>345102</v>
      </c>
      <c r="C6076" t="s">
        <v>78</v>
      </c>
      <c r="D6076">
        <v>6150</v>
      </c>
      <c r="E6076">
        <v>291.06</v>
      </c>
      <c r="F6076" s="1">
        <v>42155</v>
      </c>
      <c r="G6076" t="s">
        <v>119</v>
      </c>
      <c r="H6076" t="s">
        <v>602</v>
      </c>
      <c r="I6076" t="s">
        <v>1677</v>
      </c>
      <c r="K6076">
        <v>304197</v>
      </c>
      <c r="L6076">
        <v>209410</v>
      </c>
      <c r="Q6076" t="s">
        <v>604</v>
      </c>
      <c r="U6076">
        <v>5</v>
      </c>
      <c r="V6076">
        <v>15</v>
      </c>
      <c r="X6076">
        <v>1099720</v>
      </c>
      <c r="Y6076" t="s">
        <v>122</v>
      </c>
      <c r="Z6076">
        <v>102</v>
      </c>
      <c r="AA6076" t="s">
        <v>123</v>
      </c>
      <c r="AB6076" t="s">
        <v>124</v>
      </c>
      <c r="AC6076">
        <v>490</v>
      </c>
    </row>
    <row r="6077" spans="1:29" x14ac:dyDescent="0.25">
      <c r="A6077">
        <v>345</v>
      </c>
      <c r="B6077">
        <v>345102</v>
      </c>
      <c r="C6077" t="s">
        <v>78</v>
      </c>
      <c r="D6077">
        <v>6150</v>
      </c>
      <c r="E6077">
        <v>249.48</v>
      </c>
      <c r="F6077" s="1">
        <v>42155</v>
      </c>
      <c r="G6077" t="s">
        <v>119</v>
      </c>
      <c r="H6077" t="s">
        <v>602</v>
      </c>
      <c r="I6077" t="s">
        <v>1678</v>
      </c>
      <c r="K6077">
        <v>304197</v>
      </c>
      <c r="L6077">
        <v>209410</v>
      </c>
      <c r="Q6077" t="s">
        <v>604</v>
      </c>
      <c r="U6077">
        <v>5</v>
      </c>
      <c r="V6077">
        <v>15</v>
      </c>
      <c r="X6077">
        <v>1099720</v>
      </c>
      <c r="Y6077" t="s">
        <v>122</v>
      </c>
      <c r="Z6077">
        <v>102</v>
      </c>
      <c r="AA6077" t="s">
        <v>123</v>
      </c>
      <c r="AB6077" t="s">
        <v>124</v>
      </c>
      <c r="AC6077">
        <v>491</v>
      </c>
    </row>
    <row r="6078" spans="1:29" x14ac:dyDescent="0.25">
      <c r="A6078">
        <v>345</v>
      </c>
      <c r="B6078">
        <v>345101</v>
      </c>
      <c r="C6078" t="s">
        <v>78</v>
      </c>
      <c r="D6078">
        <v>6150</v>
      </c>
      <c r="E6078">
        <v>41.58</v>
      </c>
      <c r="F6078" s="1">
        <v>42155</v>
      </c>
      <c r="G6078" t="s">
        <v>119</v>
      </c>
      <c r="H6078" t="s">
        <v>602</v>
      </c>
      <c r="I6078" t="s">
        <v>1679</v>
      </c>
      <c r="K6078">
        <v>304197</v>
      </c>
      <c r="L6078">
        <v>209410</v>
      </c>
      <c r="Q6078" t="s">
        <v>604</v>
      </c>
      <c r="U6078">
        <v>5</v>
      </c>
      <c r="V6078">
        <v>15</v>
      </c>
      <c r="X6078">
        <v>1099720</v>
      </c>
      <c r="Y6078" t="s">
        <v>122</v>
      </c>
      <c r="Z6078">
        <v>102</v>
      </c>
      <c r="AA6078" t="s">
        <v>123</v>
      </c>
      <c r="AB6078" t="s">
        <v>124</v>
      </c>
      <c r="AC6078">
        <v>492</v>
      </c>
    </row>
    <row r="6079" spans="1:29" x14ac:dyDescent="0.25">
      <c r="A6079">
        <v>345</v>
      </c>
      <c r="B6079">
        <v>345102</v>
      </c>
      <c r="C6079" t="s">
        <v>78</v>
      </c>
      <c r="D6079">
        <v>6150</v>
      </c>
      <c r="E6079">
        <v>41.58</v>
      </c>
      <c r="F6079" s="1">
        <v>42155</v>
      </c>
      <c r="G6079" t="s">
        <v>119</v>
      </c>
      <c r="H6079" t="s">
        <v>602</v>
      </c>
      <c r="I6079" t="s">
        <v>1680</v>
      </c>
      <c r="K6079">
        <v>304197</v>
      </c>
      <c r="L6079">
        <v>209410</v>
      </c>
      <c r="Q6079" t="s">
        <v>604</v>
      </c>
      <c r="U6079">
        <v>5</v>
      </c>
      <c r="V6079">
        <v>15</v>
      </c>
      <c r="X6079">
        <v>1099720</v>
      </c>
      <c r="Y6079" t="s">
        <v>122</v>
      </c>
      <c r="Z6079">
        <v>102</v>
      </c>
      <c r="AA6079" t="s">
        <v>123</v>
      </c>
      <c r="AB6079" t="s">
        <v>124</v>
      </c>
      <c r="AC6079">
        <v>493</v>
      </c>
    </row>
    <row r="6080" spans="1:29" x14ac:dyDescent="0.25">
      <c r="A6080">
        <v>345</v>
      </c>
      <c r="B6080">
        <v>345101</v>
      </c>
      <c r="C6080" t="s">
        <v>78</v>
      </c>
      <c r="D6080">
        <v>6150</v>
      </c>
      <c r="E6080">
        <v>-196.24</v>
      </c>
      <c r="F6080" s="1">
        <v>42155</v>
      </c>
      <c r="G6080" t="s">
        <v>119</v>
      </c>
      <c r="H6080" t="s">
        <v>602</v>
      </c>
      <c r="K6080">
        <v>304198</v>
      </c>
      <c r="L6080">
        <v>209410</v>
      </c>
      <c r="Q6080" t="s">
        <v>737</v>
      </c>
      <c r="U6080">
        <v>5</v>
      </c>
      <c r="V6080">
        <v>15</v>
      </c>
      <c r="X6080">
        <v>1099720</v>
      </c>
      <c r="Y6080" t="s">
        <v>122</v>
      </c>
      <c r="Z6080">
        <v>102</v>
      </c>
      <c r="AA6080" t="s">
        <v>123</v>
      </c>
      <c r="AB6080" t="s">
        <v>124</v>
      </c>
      <c r="AC6080">
        <v>461</v>
      </c>
    </row>
    <row r="6081" spans="1:29" x14ac:dyDescent="0.25">
      <c r="A6081">
        <v>345</v>
      </c>
      <c r="B6081">
        <v>345102</v>
      </c>
      <c r="C6081" t="s">
        <v>78</v>
      </c>
      <c r="D6081">
        <v>6150</v>
      </c>
      <c r="E6081">
        <v>-1716.44</v>
      </c>
      <c r="F6081" s="1">
        <v>42155</v>
      </c>
      <c r="G6081" t="s">
        <v>119</v>
      </c>
      <c r="H6081" t="s">
        <v>602</v>
      </c>
      <c r="K6081">
        <v>304198</v>
      </c>
      <c r="L6081">
        <v>209410</v>
      </c>
      <c r="Q6081" t="s">
        <v>737</v>
      </c>
      <c r="U6081">
        <v>5</v>
      </c>
      <c r="V6081">
        <v>15</v>
      </c>
      <c r="X6081">
        <v>1099720</v>
      </c>
      <c r="Y6081" t="s">
        <v>122</v>
      </c>
      <c r="Z6081">
        <v>102</v>
      </c>
      <c r="AA6081" t="s">
        <v>123</v>
      </c>
      <c r="AB6081" t="s">
        <v>124</v>
      </c>
      <c r="AC6081">
        <v>462</v>
      </c>
    </row>
    <row r="6082" spans="1:29" x14ac:dyDescent="0.25">
      <c r="A6082">
        <v>345</v>
      </c>
      <c r="B6082">
        <v>345101</v>
      </c>
      <c r="C6082" t="s">
        <v>78</v>
      </c>
      <c r="D6082">
        <v>6150</v>
      </c>
      <c r="E6082">
        <v>-466</v>
      </c>
      <c r="F6082" s="1">
        <v>42156</v>
      </c>
      <c r="G6082" t="s">
        <v>119</v>
      </c>
      <c r="H6082" t="s">
        <v>1671</v>
      </c>
      <c r="I6082" t="s">
        <v>1671</v>
      </c>
      <c r="K6082">
        <v>304081</v>
      </c>
      <c r="L6082">
        <v>208667</v>
      </c>
      <c r="P6082" t="s">
        <v>126</v>
      </c>
      <c r="Q6082" t="s">
        <v>170</v>
      </c>
      <c r="U6082">
        <v>6</v>
      </c>
      <c r="V6082">
        <v>15</v>
      </c>
      <c r="Y6082" t="s">
        <v>122</v>
      </c>
      <c r="Z6082">
        <v>102</v>
      </c>
      <c r="AA6082" t="s">
        <v>123</v>
      </c>
      <c r="AB6082" t="s">
        <v>124</v>
      </c>
      <c r="AC6082">
        <v>300</v>
      </c>
    </row>
    <row r="6083" spans="1:29" x14ac:dyDescent="0.25">
      <c r="A6083">
        <v>345</v>
      </c>
      <c r="B6083">
        <v>345102</v>
      </c>
      <c r="C6083" t="s">
        <v>78</v>
      </c>
      <c r="D6083">
        <v>6150</v>
      </c>
      <c r="E6083">
        <v>-3397</v>
      </c>
      <c r="F6083" s="1">
        <v>42156</v>
      </c>
      <c r="G6083" t="s">
        <v>119</v>
      </c>
      <c r="H6083" t="s">
        <v>1671</v>
      </c>
      <c r="I6083" t="s">
        <v>1671</v>
      </c>
      <c r="K6083">
        <v>304081</v>
      </c>
      <c r="L6083">
        <v>208667</v>
      </c>
      <c r="P6083" t="s">
        <v>126</v>
      </c>
      <c r="Q6083" t="s">
        <v>170</v>
      </c>
      <c r="U6083">
        <v>6</v>
      </c>
      <c r="V6083">
        <v>15</v>
      </c>
      <c r="Y6083" t="s">
        <v>122</v>
      </c>
      <c r="Z6083">
        <v>102</v>
      </c>
      <c r="AA6083" t="s">
        <v>123</v>
      </c>
      <c r="AB6083" t="s">
        <v>124</v>
      </c>
      <c r="AC6083">
        <v>302</v>
      </c>
    </row>
    <row r="6084" spans="1:29" x14ac:dyDescent="0.25">
      <c r="A6084">
        <v>345</v>
      </c>
      <c r="B6084">
        <v>345102</v>
      </c>
      <c r="C6084" t="s">
        <v>78</v>
      </c>
      <c r="D6084">
        <v>6150</v>
      </c>
      <c r="E6084">
        <v>1628.55</v>
      </c>
      <c r="F6084" s="1">
        <v>42164</v>
      </c>
      <c r="G6084" t="s">
        <v>119</v>
      </c>
      <c r="H6084" t="s">
        <v>701</v>
      </c>
      <c r="I6084" t="s">
        <v>702</v>
      </c>
      <c r="K6084">
        <v>304321</v>
      </c>
      <c r="L6084">
        <v>210607</v>
      </c>
      <c r="Q6084" t="s">
        <v>703</v>
      </c>
      <c r="U6084">
        <v>6</v>
      </c>
      <c r="V6084">
        <v>15</v>
      </c>
      <c r="X6084">
        <v>1098821</v>
      </c>
      <c r="Y6084" t="s">
        <v>122</v>
      </c>
      <c r="Z6084">
        <v>357</v>
      </c>
      <c r="AA6084" t="s">
        <v>123</v>
      </c>
      <c r="AB6084" t="s">
        <v>124</v>
      </c>
      <c r="AC6084">
        <v>1222</v>
      </c>
    </row>
    <row r="6085" spans="1:29" x14ac:dyDescent="0.25">
      <c r="A6085">
        <v>345</v>
      </c>
      <c r="B6085">
        <v>345102</v>
      </c>
      <c r="C6085" t="s">
        <v>78</v>
      </c>
      <c r="D6085">
        <v>6150</v>
      </c>
      <c r="E6085">
        <v>1348.05</v>
      </c>
      <c r="F6085" s="1">
        <v>42164</v>
      </c>
      <c r="G6085" t="s">
        <v>119</v>
      </c>
      <c r="H6085" t="s">
        <v>701</v>
      </c>
      <c r="I6085" t="s">
        <v>702</v>
      </c>
      <c r="K6085">
        <v>304321</v>
      </c>
      <c r="L6085">
        <v>210607</v>
      </c>
      <c r="Q6085" t="s">
        <v>703</v>
      </c>
      <c r="U6085">
        <v>6</v>
      </c>
      <c r="V6085">
        <v>15</v>
      </c>
      <c r="X6085">
        <v>1098822</v>
      </c>
      <c r="Y6085" t="s">
        <v>122</v>
      </c>
      <c r="Z6085">
        <v>357</v>
      </c>
      <c r="AA6085" t="s">
        <v>123</v>
      </c>
      <c r="AB6085" t="s">
        <v>124</v>
      </c>
      <c r="AC6085">
        <v>1223</v>
      </c>
    </row>
    <row r="6086" spans="1:29" x14ac:dyDescent="0.25">
      <c r="A6086">
        <v>345</v>
      </c>
      <c r="B6086">
        <v>345102</v>
      </c>
      <c r="C6086" t="s">
        <v>78</v>
      </c>
      <c r="D6086">
        <v>6150</v>
      </c>
      <c r="E6086">
        <v>1784</v>
      </c>
      <c r="F6086" s="1">
        <v>42164</v>
      </c>
      <c r="G6086" t="s">
        <v>119</v>
      </c>
      <c r="H6086" t="s">
        <v>701</v>
      </c>
      <c r="I6086" t="s">
        <v>702</v>
      </c>
      <c r="K6086">
        <v>304321</v>
      </c>
      <c r="L6086">
        <v>210607</v>
      </c>
      <c r="Q6086" t="s">
        <v>703</v>
      </c>
      <c r="U6086">
        <v>6</v>
      </c>
      <c r="V6086">
        <v>15</v>
      </c>
      <c r="X6086">
        <v>1098824</v>
      </c>
      <c r="Y6086" t="s">
        <v>122</v>
      </c>
      <c r="Z6086">
        <v>357</v>
      </c>
      <c r="AA6086" t="s">
        <v>123</v>
      </c>
      <c r="AB6086" t="s">
        <v>124</v>
      </c>
      <c r="AC6086">
        <v>1224</v>
      </c>
    </row>
    <row r="6087" spans="1:29" x14ac:dyDescent="0.25">
      <c r="A6087">
        <v>345</v>
      </c>
      <c r="B6087">
        <v>345102</v>
      </c>
      <c r="C6087" t="s">
        <v>78</v>
      </c>
      <c r="D6087">
        <v>6150</v>
      </c>
      <c r="E6087">
        <v>2078.3200000000002</v>
      </c>
      <c r="F6087" s="1">
        <v>42164</v>
      </c>
      <c r="G6087" t="s">
        <v>119</v>
      </c>
      <c r="H6087" t="s">
        <v>701</v>
      </c>
      <c r="I6087" t="s">
        <v>702</v>
      </c>
      <c r="K6087">
        <v>304321</v>
      </c>
      <c r="L6087">
        <v>210607</v>
      </c>
      <c r="Q6087" t="s">
        <v>703</v>
      </c>
      <c r="U6087">
        <v>6</v>
      </c>
      <c r="V6087">
        <v>15</v>
      </c>
      <c r="X6087">
        <v>1098825</v>
      </c>
      <c r="Y6087" t="s">
        <v>122</v>
      </c>
      <c r="Z6087">
        <v>357</v>
      </c>
      <c r="AA6087" t="s">
        <v>123</v>
      </c>
      <c r="AB6087" t="s">
        <v>124</v>
      </c>
      <c r="AC6087">
        <v>1225</v>
      </c>
    </row>
    <row r="6088" spans="1:29" x14ac:dyDescent="0.25">
      <c r="A6088">
        <v>345</v>
      </c>
      <c r="B6088">
        <v>345101</v>
      </c>
      <c r="C6088" t="s">
        <v>78</v>
      </c>
      <c r="D6088">
        <v>6150</v>
      </c>
      <c r="E6088">
        <v>1588.6</v>
      </c>
      <c r="F6088" s="1">
        <v>42164</v>
      </c>
      <c r="G6088" t="s">
        <v>119</v>
      </c>
      <c r="H6088" t="s">
        <v>701</v>
      </c>
      <c r="I6088" t="s">
        <v>702</v>
      </c>
      <c r="K6088">
        <v>304321</v>
      </c>
      <c r="L6088">
        <v>210607</v>
      </c>
      <c r="Q6088" t="s">
        <v>703</v>
      </c>
      <c r="U6088">
        <v>6</v>
      </c>
      <c r="V6088">
        <v>15</v>
      </c>
      <c r="X6088">
        <v>1098828</v>
      </c>
      <c r="Y6088" t="s">
        <v>122</v>
      </c>
      <c r="Z6088">
        <v>357</v>
      </c>
      <c r="AA6088" t="s">
        <v>123</v>
      </c>
      <c r="AB6088" t="s">
        <v>124</v>
      </c>
      <c r="AC6088">
        <v>1226</v>
      </c>
    </row>
    <row r="6089" spans="1:29" x14ac:dyDescent="0.25">
      <c r="A6089">
        <v>345</v>
      </c>
      <c r="B6089">
        <v>345102</v>
      </c>
      <c r="C6089" t="s">
        <v>78</v>
      </c>
      <c r="D6089">
        <v>6150</v>
      </c>
      <c r="E6089">
        <v>1730.6</v>
      </c>
      <c r="F6089" s="1">
        <v>42164</v>
      </c>
      <c r="G6089" t="s">
        <v>119</v>
      </c>
      <c r="H6089" t="s">
        <v>701</v>
      </c>
      <c r="I6089" t="s">
        <v>702</v>
      </c>
      <c r="K6089">
        <v>304321</v>
      </c>
      <c r="L6089">
        <v>210607</v>
      </c>
      <c r="Q6089" t="s">
        <v>703</v>
      </c>
      <c r="U6089">
        <v>6</v>
      </c>
      <c r="V6089">
        <v>15</v>
      </c>
      <c r="X6089">
        <v>1098942</v>
      </c>
      <c r="Y6089" t="s">
        <v>122</v>
      </c>
      <c r="Z6089">
        <v>357</v>
      </c>
      <c r="AA6089" t="s">
        <v>123</v>
      </c>
      <c r="AB6089" t="s">
        <v>124</v>
      </c>
      <c r="AC6089">
        <v>1300</v>
      </c>
    </row>
    <row r="6090" spans="1:29" x14ac:dyDescent="0.25">
      <c r="A6090">
        <v>345</v>
      </c>
      <c r="B6090">
        <v>345102</v>
      </c>
      <c r="C6090" t="s">
        <v>78</v>
      </c>
      <c r="D6090">
        <v>6150</v>
      </c>
      <c r="E6090">
        <v>1266.4000000000001</v>
      </c>
      <c r="F6090" s="1">
        <v>42164</v>
      </c>
      <c r="G6090" t="s">
        <v>119</v>
      </c>
      <c r="H6090" t="s">
        <v>701</v>
      </c>
      <c r="I6090" t="s">
        <v>702</v>
      </c>
      <c r="K6090">
        <v>304321</v>
      </c>
      <c r="L6090">
        <v>210607</v>
      </c>
      <c r="Q6090" t="s">
        <v>703</v>
      </c>
      <c r="U6090">
        <v>6</v>
      </c>
      <c r="V6090">
        <v>15</v>
      </c>
      <c r="X6090">
        <v>1099394</v>
      </c>
      <c r="Y6090" t="s">
        <v>122</v>
      </c>
      <c r="Z6090">
        <v>357</v>
      </c>
      <c r="AA6090" t="s">
        <v>123</v>
      </c>
      <c r="AB6090" t="s">
        <v>124</v>
      </c>
      <c r="AC6090">
        <v>1809</v>
      </c>
    </row>
    <row r="6091" spans="1:29" x14ac:dyDescent="0.25">
      <c r="A6091">
        <v>345</v>
      </c>
      <c r="B6091">
        <v>345102</v>
      </c>
      <c r="C6091" t="s">
        <v>78</v>
      </c>
      <c r="D6091">
        <v>6150</v>
      </c>
      <c r="E6091">
        <v>1385.25</v>
      </c>
      <c r="F6091" s="1">
        <v>42164</v>
      </c>
      <c r="G6091" t="s">
        <v>119</v>
      </c>
      <c r="H6091" t="s">
        <v>701</v>
      </c>
      <c r="I6091" t="s">
        <v>702</v>
      </c>
      <c r="K6091">
        <v>304321</v>
      </c>
      <c r="L6091">
        <v>210607</v>
      </c>
      <c r="Q6091" t="s">
        <v>703</v>
      </c>
      <c r="U6091">
        <v>6</v>
      </c>
      <c r="V6091">
        <v>15</v>
      </c>
      <c r="X6091">
        <v>1099689</v>
      </c>
      <c r="Y6091" t="s">
        <v>122</v>
      </c>
      <c r="Z6091">
        <v>357</v>
      </c>
      <c r="AA6091" t="s">
        <v>123</v>
      </c>
      <c r="AB6091" t="s">
        <v>124</v>
      </c>
      <c r="AC6091">
        <v>2380</v>
      </c>
    </row>
    <row r="6092" spans="1:29" x14ac:dyDescent="0.25">
      <c r="A6092">
        <v>345</v>
      </c>
      <c r="B6092">
        <v>345101</v>
      </c>
      <c r="C6092" t="s">
        <v>78</v>
      </c>
      <c r="D6092">
        <v>6150</v>
      </c>
      <c r="E6092">
        <v>1240.7</v>
      </c>
      <c r="F6092" s="1">
        <v>42164</v>
      </c>
      <c r="G6092" t="s">
        <v>119</v>
      </c>
      <c r="H6092" t="s">
        <v>701</v>
      </c>
      <c r="I6092" t="s">
        <v>702</v>
      </c>
      <c r="K6092">
        <v>304321</v>
      </c>
      <c r="L6092">
        <v>210607</v>
      </c>
      <c r="Q6092" t="s">
        <v>703</v>
      </c>
      <c r="U6092">
        <v>6</v>
      </c>
      <c r="V6092">
        <v>15</v>
      </c>
      <c r="X6092">
        <v>1099936</v>
      </c>
      <c r="Y6092" t="s">
        <v>122</v>
      </c>
      <c r="Z6092">
        <v>357</v>
      </c>
      <c r="AA6092" t="s">
        <v>123</v>
      </c>
      <c r="AB6092" t="s">
        <v>124</v>
      </c>
      <c r="AC6092">
        <v>2640</v>
      </c>
    </row>
    <row r="6093" spans="1:29" x14ac:dyDescent="0.25">
      <c r="A6093">
        <v>345</v>
      </c>
      <c r="B6093">
        <v>345102</v>
      </c>
      <c r="C6093" t="s">
        <v>78</v>
      </c>
      <c r="D6093">
        <v>6150</v>
      </c>
      <c r="E6093">
        <v>152.63999999999999</v>
      </c>
      <c r="F6093" s="1">
        <v>42164</v>
      </c>
      <c r="G6093" t="s">
        <v>119</v>
      </c>
      <c r="H6093" t="s">
        <v>602</v>
      </c>
      <c r="I6093" t="s">
        <v>1681</v>
      </c>
      <c r="K6093">
        <v>304322</v>
      </c>
      <c r="L6093">
        <v>210617</v>
      </c>
      <c r="Q6093" t="s">
        <v>604</v>
      </c>
      <c r="U6093">
        <v>6</v>
      </c>
      <c r="V6093">
        <v>15</v>
      </c>
      <c r="X6093">
        <v>1098821</v>
      </c>
      <c r="Y6093" t="s">
        <v>122</v>
      </c>
      <c r="Z6093">
        <v>110</v>
      </c>
      <c r="AA6093" t="s">
        <v>123</v>
      </c>
      <c r="AB6093" t="s">
        <v>124</v>
      </c>
      <c r="AC6093">
        <v>321</v>
      </c>
    </row>
    <row r="6094" spans="1:29" x14ac:dyDescent="0.25">
      <c r="A6094">
        <v>345</v>
      </c>
      <c r="B6094">
        <v>345102</v>
      </c>
      <c r="C6094" t="s">
        <v>78</v>
      </c>
      <c r="D6094">
        <v>6150</v>
      </c>
      <c r="E6094">
        <v>76.319999999999993</v>
      </c>
      <c r="F6094" s="1">
        <v>42164</v>
      </c>
      <c r="G6094" t="s">
        <v>119</v>
      </c>
      <c r="H6094" t="s">
        <v>602</v>
      </c>
      <c r="I6094" t="s">
        <v>1682</v>
      </c>
      <c r="K6094">
        <v>304322</v>
      </c>
      <c r="L6094">
        <v>210617</v>
      </c>
      <c r="Q6094" t="s">
        <v>604</v>
      </c>
      <c r="U6094">
        <v>6</v>
      </c>
      <c r="V6094">
        <v>15</v>
      </c>
      <c r="X6094">
        <v>1098821</v>
      </c>
      <c r="Y6094" t="s">
        <v>122</v>
      </c>
      <c r="Z6094">
        <v>110</v>
      </c>
      <c r="AA6094" t="s">
        <v>123</v>
      </c>
      <c r="AB6094" t="s">
        <v>124</v>
      </c>
      <c r="AC6094">
        <v>322</v>
      </c>
    </row>
    <row r="6095" spans="1:29" x14ac:dyDescent="0.25">
      <c r="A6095">
        <v>345</v>
      </c>
      <c r="B6095">
        <v>345102</v>
      </c>
      <c r="C6095" t="s">
        <v>78</v>
      </c>
      <c r="D6095">
        <v>6150</v>
      </c>
      <c r="E6095">
        <v>76.319999999999993</v>
      </c>
      <c r="F6095" s="1">
        <v>42164</v>
      </c>
      <c r="G6095" t="s">
        <v>119</v>
      </c>
      <c r="H6095" t="s">
        <v>602</v>
      </c>
      <c r="I6095" t="s">
        <v>1683</v>
      </c>
      <c r="K6095">
        <v>304322</v>
      </c>
      <c r="L6095">
        <v>210617</v>
      </c>
      <c r="Q6095" t="s">
        <v>604</v>
      </c>
      <c r="U6095">
        <v>6</v>
      </c>
      <c r="V6095">
        <v>15</v>
      </c>
      <c r="X6095">
        <v>1098821</v>
      </c>
      <c r="Y6095" t="s">
        <v>122</v>
      </c>
      <c r="Z6095">
        <v>110</v>
      </c>
      <c r="AA6095" t="s">
        <v>123</v>
      </c>
      <c r="AB6095" t="s">
        <v>124</v>
      </c>
      <c r="AC6095">
        <v>323</v>
      </c>
    </row>
    <row r="6096" spans="1:29" x14ac:dyDescent="0.25">
      <c r="A6096">
        <v>345</v>
      </c>
      <c r="B6096">
        <v>345102</v>
      </c>
      <c r="C6096" t="s">
        <v>78</v>
      </c>
      <c r="D6096">
        <v>6150</v>
      </c>
      <c r="E6096">
        <v>152.63999999999999</v>
      </c>
      <c r="F6096" s="1">
        <v>42164</v>
      </c>
      <c r="G6096" t="s">
        <v>119</v>
      </c>
      <c r="H6096" t="s">
        <v>602</v>
      </c>
      <c r="I6096" t="s">
        <v>1684</v>
      </c>
      <c r="K6096">
        <v>304322</v>
      </c>
      <c r="L6096">
        <v>210617</v>
      </c>
      <c r="Q6096" t="s">
        <v>604</v>
      </c>
      <c r="U6096">
        <v>6</v>
      </c>
      <c r="V6096">
        <v>15</v>
      </c>
      <c r="X6096">
        <v>1098822</v>
      </c>
      <c r="Y6096" t="s">
        <v>122</v>
      </c>
      <c r="Z6096">
        <v>110</v>
      </c>
      <c r="AA6096" t="s">
        <v>123</v>
      </c>
      <c r="AB6096" t="s">
        <v>124</v>
      </c>
      <c r="AC6096">
        <v>324</v>
      </c>
    </row>
    <row r="6097" spans="1:29" x14ac:dyDescent="0.25">
      <c r="A6097">
        <v>345</v>
      </c>
      <c r="B6097">
        <v>345102</v>
      </c>
      <c r="C6097" t="s">
        <v>78</v>
      </c>
      <c r="D6097">
        <v>6150</v>
      </c>
      <c r="E6097">
        <v>38.159999999999997</v>
      </c>
      <c r="F6097" s="1">
        <v>42164</v>
      </c>
      <c r="G6097" t="s">
        <v>119</v>
      </c>
      <c r="H6097" t="s">
        <v>602</v>
      </c>
      <c r="I6097" t="s">
        <v>1685</v>
      </c>
      <c r="K6097">
        <v>304322</v>
      </c>
      <c r="L6097">
        <v>210617</v>
      </c>
      <c r="Q6097" t="s">
        <v>604</v>
      </c>
      <c r="U6097">
        <v>6</v>
      </c>
      <c r="V6097">
        <v>15</v>
      </c>
      <c r="X6097">
        <v>1098822</v>
      </c>
      <c r="Y6097" t="s">
        <v>122</v>
      </c>
      <c r="Z6097">
        <v>110</v>
      </c>
      <c r="AA6097" t="s">
        <v>123</v>
      </c>
      <c r="AB6097" t="s">
        <v>124</v>
      </c>
      <c r="AC6097">
        <v>325</v>
      </c>
    </row>
    <row r="6098" spans="1:29" x14ac:dyDescent="0.25">
      <c r="A6098">
        <v>345</v>
      </c>
      <c r="B6098">
        <v>345102</v>
      </c>
      <c r="C6098" t="s">
        <v>78</v>
      </c>
      <c r="D6098">
        <v>6150</v>
      </c>
      <c r="E6098">
        <v>38.159999999999997</v>
      </c>
      <c r="F6098" s="1">
        <v>42164</v>
      </c>
      <c r="G6098" t="s">
        <v>119</v>
      </c>
      <c r="H6098" t="s">
        <v>602</v>
      </c>
      <c r="I6098" t="s">
        <v>1686</v>
      </c>
      <c r="K6098">
        <v>304322</v>
      </c>
      <c r="L6098">
        <v>210617</v>
      </c>
      <c r="Q6098" t="s">
        <v>604</v>
      </c>
      <c r="U6098">
        <v>6</v>
      </c>
      <c r="V6098">
        <v>15</v>
      </c>
      <c r="X6098">
        <v>1098822</v>
      </c>
      <c r="Y6098" t="s">
        <v>122</v>
      </c>
      <c r="Z6098">
        <v>110</v>
      </c>
      <c r="AA6098" t="s">
        <v>123</v>
      </c>
      <c r="AB6098" t="s">
        <v>124</v>
      </c>
      <c r="AC6098">
        <v>326</v>
      </c>
    </row>
    <row r="6099" spans="1:29" x14ac:dyDescent="0.25">
      <c r="A6099">
        <v>345</v>
      </c>
      <c r="B6099">
        <v>345102</v>
      </c>
      <c r="C6099" t="s">
        <v>78</v>
      </c>
      <c r="D6099">
        <v>6150</v>
      </c>
      <c r="E6099">
        <v>305.27999999999997</v>
      </c>
      <c r="F6099" s="1">
        <v>42164</v>
      </c>
      <c r="G6099" t="s">
        <v>119</v>
      </c>
      <c r="H6099" t="s">
        <v>602</v>
      </c>
      <c r="I6099" t="s">
        <v>1687</v>
      </c>
      <c r="K6099">
        <v>304322</v>
      </c>
      <c r="L6099">
        <v>210617</v>
      </c>
      <c r="Q6099" t="s">
        <v>604</v>
      </c>
      <c r="U6099">
        <v>6</v>
      </c>
      <c r="V6099">
        <v>15</v>
      </c>
      <c r="X6099">
        <v>1098824</v>
      </c>
      <c r="Y6099" t="s">
        <v>122</v>
      </c>
      <c r="Z6099">
        <v>110</v>
      </c>
      <c r="AA6099" t="s">
        <v>123</v>
      </c>
      <c r="AB6099" t="s">
        <v>124</v>
      </c>
      <c r="AC6099">
        <v>327</v>
      </c>
    </row>
    <row r="6100" spans="1:29" x14ac:dyDescent="0.25">
      <c r="A6100">
        <v>345</v>
      </c>
      <c r="B6100">
        <v>345102</v>
      </c>
      <c r="C6100" t="s">
        <v>78</v>
      </c>
      <c r="D6100">
        <v>6150</v>
      </c>
      <c r="E6100">
        <v>190.8</v>
      </c>
      <c r="F6100" s="1">
        <v>42164</v>
      </c>
      <c r="G6100" t="s">
        <v>119</v>
      </c>
      <c r="H6100" t="s">
        <v>602</v>
      </c>
      <c r="I6100" t="s">
        <v>1688</v>
      </c>
      <c r="K6100">
        <v>304322</v>
      </c>
      <c r="L6100">
        <v>210617</v>
      </c>
      <c r="Q6100" t="s">
        <v>604</v>
      </c>
      <c r="U6100">
        <v>6</v>
      </c>
      <c r="V6100">
        <v>15</v>
      </c>
      <c r="X6100">
        <v>1098825</v>
      </c>
      <c r="Y6100" t="s">
        <v>122</v>
      </c>
      <c r="Z6100">
        <v>110</v>
      </c>
      <c r="AA6100" t="s">
        <v>123</v>
      </c>
      <c r="AB6100" t="s">
        <v>124</v>
      </c>
      <c r="AC6100">
        <v>328</v>
      </c>
    </row>
    <row r="6101" spans="1:29" x14ac:dyDescent="0.25">
      <c r="A6101">
        <v>345</v>
      </c>
      <c r="B6101">
        <v>345102</v>
      </c>
      <c r="C6101" t="s">
        <v>78</v>
      </c>
      <c r="D6101">
        <v>6150</v>
      </c>
      <c r="E6101">
        <v>76.319999999999993</v>
      </c>
      <c r="F6101" s="1">
        <v>42164</v>
      </c>
      <c r="G6101" t="s">
        <v>119</v>
      </c>
      <c r="H6101" t="s">
        <v>602</v>
      </c>
      <c r="I6101" t="s">
        <v>1689</v>
      </c>
      <c r="K6101">
        <v>304322</v>
      </c>
      <c r="L6101">
        <v>210617</v>
      </c>
      <c r="Q6101" t="s">
        <v>604</v>
      </c>
      <c r="U6101">
        <v>6</v>
      </c>
      <c r="V6101">
        <v>15</v>
      </c>
      <c r="X6101">
        <v>1098825</v>
      </c>
      <c r="Y6101" t="s">
        <v>122</v>
      </c>
      <c r="Z6101">
        <v>110</v>
      </c>
      <c r="AA6101" t="s">
        <v>123</v>
      </c>
      <c r="AB6101" t="s">
        <v>124</v>
      </c>
      <c r="AC6101">
        <v>329</v>
      </c>
    </row>
    <row r="6102" spans="1:29" x14ac:dyDescent="0.25">
      <c r="A6102">
        <v>345</v>
      </c>
      <c r="B6102">
        <v>345102</v>
      </c>
      <c r="C6102" t="s">
        <v>78</v>
      </c>
      <c r="D6102">
        <v>6150</v>
      </c>
      <c r="E6102">
        <v>114.48</v>
      </c>
      <c r="F6102" s="1">
        <v>42164</v>
      </c>
      <c r="G6102" t="s">
        <v>119</v>
      </c>
      <c r="H6102" t="s">
        <v>602</v>
      </c>
      <c r="I6102" t="s">
        <v>1690</v>
      </c>
      <c r="K6102">
        <v>304322</v>
      </c>
      <c r="L6102">
        <v>210617</v>
      </c>
      <c r="Q6102" t="s">
        <v>604</v>
      </c>
      <c r="U6102">
        <v>6</v>
      </c>
      <c r="V6102">
        <v>15</v>
      </c>
      <c r="X6102">
        <v>1098825</v>
      </c>
      <c r="Y6102" t="s">
        <v>122</v>
      </c>
      <c r="Z6102">
        <v>110</v>
      </c>
      <c r="AA6102" t="s">
        <v>123</v>
      </c>
      <c r="AB6102" t="s">
        <v>124</v>
      </c>
      <c r="AC6102">
        <v>330</v>
      </c>
    </row>
    <row r="6103" spans="1:29" x14ac:dyDescent="0.25">
      <c r="A6103">
        <v>345</v>
      </c>
      <c r="B6103">
        <v>345102</v>
      </c>
      <c r="C6103" t="s">
        <v>78</v>
      </c>
      <c r="D6103">
        <v>6150</v>
      </c>
      <c r="E6103">
        <v>152.63999999999999</v>
      </c>
      <c r="F6103" s="1">
        <v>42164</v>
      </c>
      <c r="G6103" t="s">
        <v>119</v>
      </c>
      <c r="H6103" t="s">
        <v>602</v>
      </c>
      <c r="I6103" t="s">
        <v>1691</v>
      </c>
      <c r="K6103">
        <v>304322</v>
      </c>
      <c r="L6103">
        <v>210617</v>
      </c>
      <c r="Q6103" t="s">
        <v>604</v>
      </c>
      <c r="U6103">
        <v>6</v>
      </c>
      <c r="V6103">
        <v>15</v>
      </c>
      <c r="X6103">
        <v>1098825</v>
      </c>
      <c r="Y6103" t="s">
        <v>122</v>
      </c>
      <c r="Z6103">
        <v>110</v>
      </c>
      <c r="AA6103" t="s">
        <v>123</v>
      </c>
      <c r="AB6103" t="s">
        <v>124</v>
      </c>
      <c r="AC6103">
        <v>331</v>
      </c>
    </row>
    <row r="6104" spans="1:29" x14ac:dyDescent="0.25">
      <c r="A6104">
        <v>345</v>
      </c>
      <c r="B6104">
        <v>345102</v>
      </c>
      <c r="C6104" t="s">
        <v>78</v>
      </c>
      <c r="D6104">
        <v>6150</v>
      </c>
      <c r="E6104">
        <v>305.27999999999997</v>
      </c>
      <c r="F6104" s="1">
        <v>42164</v>
      </c>
      <c r="G6104" t="s">
        <v>119</v>
      </c>
      <c r="H6104" t="s">
        <v>602</v>
      </c>
      <c r="I6104" t="s">
        <v>1692</v>
      </c>
      <c r="K6104">
        <v>304322</v>
      </c>
      <c r="L6104">
        <v>210617</v>
      </c>
      <c r="Q6104" t="s">
        <v>604</v>
      </c>
      <c r="U6104">
        <v>6</v>
      </c>
      <c r="V6104">
        <v>15</v>
      </c>
      <c r="X6104">
        <v>1098942</v>
      </c>
      <c r="Y6104" t="s">
        <v>122</v>
      </c>
      <c r="Z6104">
        <v>110</v>
      </c>
      <c r="AA6104" t="s">
        <v>123</v>
      </c>
      <c r="AB6104" t="s">
        <v>124</v>
      </c>
      <c r="AC6104">
        <v>341</v>
      </c>
    </row>
    <row r="6105" spans="1:29" x14ac:dyDescent="0.25">
      <c r="A6105">
        <v>345</v>
      </c>
      <c r="B6105">
        <v>345102</v>
      </c>
      <c r="C6105" t="s">
        <v>78</v>
      </c>
      <c r="D6105">
        <v>6150</v>
      </c>
      <c r="E6105">
        <v>228.96</v>
      </c>
      <c r="F6105" s="1">
        <v>42164</v>
      </c>
      <c r="G6105" t="s">
        <v>119</v>
      </c>
      <c r="H6105" t="s">
        <v>602</v>
      </c>
      <c r="I6105" t="s">
        <v>1693</v>
      </c>
      <c r="K6105">
        <v>304322</v>
      </c>
      <c r="L6105">
        <v>210617</v>
      </c>
      <c r="Q6105" t="s">
        <v>604</v>
      </c>
      <c r="U6105">
        <v>6</v>
      </c>
      <c r="V6105">
        <v>15</v>
      </c>
      <c r="X6105">
        <v>1099394</v>
      </c>
      <c r="Y6105" t="s">
        <v>122</v>
      </c>
      <c r="Z6105">
        <v>110</v>
      </c>
      <c r="AA6105" t="s">
        <v>123</v>
      </c>
      <c r="AB6105" t="s">
        <v>124</v>
      </c>
      <c r="AC6105">
        <v>549</v>
      </c>
    </row>
    <row r="6106" spans="1:29" x14ac:dyDescent="0.25">
      <c r="A6106">
        <v>345</v>
      </c>
      <c r="B6106">
        <v>345102</v>
      </c>
      <c r="C6106" t="s">
        <v>78</v>
      </c>
      <c r="D6106">
        <v>6150</v>
      </c>
      <c r="E6106">
        <v>38.159999999999997</v>
      </c>
      <c r="F6106" s="1">
        <v>42164</v>
      </c>
      <c r="G6106" t="s">
        <v>119</v>
      </c>
      <c r="H6106" t="s">
        <v>602</v>
      </c>
      <c r="I6106" t="s">
        <v>1694</v>
      </c>
      <c r="K6106">
        <v>304322</v>
      </c>
      <c r="L6106">
        <v>210617</v>
      </c>
      <c r="Q6106" t="s">
        <v>604</v>
      </c>
      <c r="U6106">
        <v>6</v>
      </c>
      <c r="V6106">
        <v>15</v>
      </c>
      <c r="X6106">
        <v>1099689</v>
      </c>
      <c r="Y6106" t="s">
        <v>122</v>
      </c>
      <c r="Z6106">
        <v>110</v>
      </c>
      <c r="AA6106" t="s">
        <v>123</v>
      </c>
      <c r="AB6106" t="s">
        <v>124</v>
      </c>
      <c r="AC6106">
        <v>820</v>
      </c>
    </row>
    <row r="6107" spans="1:29" x14ac:dyDescent="0.25">
      <c r="A6107">
        <v>345</v>
      </c>
      <c r="B6107">
        <v>345102</v>
      </c>
      <c r="C6107" t="s">
        <v>78</v>
      </c>
      <c r="D6107">
        <v>6150</v>
      </c>
      <c r="E6107">
        <v>38.159999999999997</v>
      </c>
      <c r="F6107" s="1">
        <v>42164</v>
      </c>
      <c r="G6107" t="s">
        <v>119</v>
      </c>
      <c r="H6107" t="s">
        <v>602</v>
      </c>
      <c r="I6107" t="s">
        <v>1695</v>
      </c>
      <c r="K6107">
        <v>304322</v>
      </c>
      <c r="L6107">
        <v>210617</v>
      </c>
      <c r="Q6107" t="s">
        <v>604</v>
      </c>
      <c r="U6107">
        <v>6</v>
      </c>
      <c r="V6107">
        <v>15</v>
      </c>
      <c r="X6107">
        <v>1099689</v>
      </c>
      <c r="Y6107" t="s">
        <v>122</v>
      </c>
      <c r="Z6107">
        <v>110</v>
      </c>
      <c r="AA6107" t="s">
        <v>123</v>
      </c>
      <c r="AB6107" t="s">
        <v>124</v>
      </c>
      <c r="AC6107">
        <v>821</v>
      </c>
    </row>
    <row r="6108" spans="1:29" x14ac:dyDescent="0.25">
      <c r="A6108">
        <v>345</v>
      </c>
      <c r="B6108">
        <v>345102</v>
      </c>
      <c r="C6108" t="s">
        <v>78</v>
      </c>
      <c r="D6108">
        <v>6150</v>
      </c>
      <c r="E6108">
        <v>152.63999999999999</v>
      </c>
      <c r="F6108" s="1">
        <v>42164</v>
      </c>
      <c r="G6108" t="s">
        <v>119</v>
      </c>
      <c r="H6108" t="s">
        <v>602</v>
      </c>
      <c r="I6108" t="s">
        <v>1696</v>
      </c>
      <c r="K6108">
        <v>304322</v>
      </c>
      <c r="L6108">
        <v>210617</v>
      </c>
      <c r="Q6108" t="s">
        <v>604</v>
      </c>
      <c r="U6108">
        <v>6</v>
      </c>
      <c r="V6108">
        <v>15</v>
      </c>
      <c r="X6108">
        <v>1099689</v>
      </c>
      <c r="Y6108" t="s">
        <v>122</v>
      </c>
      <c r="Z6108">
        <v>110</v>
      </c>
      <c r="AA6108" t="s">
        <v>123</v>
      </c>
      <c r="AB6108" t="s">
        <v>124</v>
      </c>
      <c r="AC6108">
        <v>822</v>
      </c>
    </row>
    <row r="6109" spans="1:29" x14ac:dyDescent="0.25">
      <c r="A6109">
        <v>345</v>
      </c>
      <c r="B6109">
        <v>345102</v>
      </c>
      <c r="C6109" t="s">
        <v>78</v>
      </c>
      <c r="D6109">
        <v>6150</v>
      </c>
      <c r="E6109">
        <v>38.159999999999997</v>
      </c>
      <c r="F6109" s="1">
        <v>42164</v>
      </c>
      <c r="G6109" t="s">
        <v>119</v>
      </c>
      <c r="H6109" t="s">
        <v>602</v>
      </c>
      <c r="I6109" t="s">
        <v>1697</v>
      </c>
      <c r="K6109">
        <v>304322</v>
      </c>
      <c r="L6109">
        <v>210617</v>
      </c>
      <c r="Q6109" t="s">
        <v>604</v>
      </c>
      <c r="U6109">
        <v>6</v>
      </c>
      <c r="V6109">
        <v>15</v>
      </c>
      <c r="X6109">
        <v>1099689</v>
      </c>
      <c r="Y6109" t="s">
        <v>122</v>
      </c>
      <c r="Z6109">
        <v>110</v>
      </c>
      <c r="AA6109" t="s">
        <v>123</v>
      </c>
      <c r="AB6109" t="s">
        <v>124</v>
      </c>
      <c r="AC6109">
        <v>823</v>
      </c>
    </row>
    <row r="6110" spans="1:29" x14ac:dyDescent="0.25">
      <c r="A6110">
        <v>345</v>
      </c>
      <c r="B6110">
        <v>345102</v>
      </c>
      <c r="C6110" t="s">
        <v>78</v>
      </c>
      <c r="D6110">
        <v>6150</v>
      </c>
      <c r="E6110">
        <v>-305.27999999999997</v>
      </c>
      <c r="F6110" s="1">
        <v>42164</v>
      </c>
      <c r="G6110" t="s">
        <v>119</v>
      </c>
      <c r="H6110" t="s">
        <v>602</v>
      </c>
      <c r="K6110">
        <v>304323</v>
      </c>
      <c r="L6110">
        <v>210617</v>
      </c>
      <c r="Q6110" t="s">
        <v>737</v>
      </c>
      <c r="U6110">
        <v>6</v>
      </c>
      <c r="V6110">
        <v>15</v>
      </c>
      <c r="X6110">
        <v>1098821</v>
      </c>
      <c r="Y6110" t="s">
        <v>122</v>
      </c>
      <c r="Z6110">
        <v>110</v>
      </c>
      <c r="AA6110" t="s">
        <v>123</v>
      </c>
      <c r="AB6110" t="s">
        <v>124</v>
      </c>
      <c r="AC6110">
        <v>784</v>
      </c>
    </row>
    <row r="6111" spans="1:29" x14ac:dyDescent="0.25">
      <c r="A6111">
        <v>345</v>
      </c>
      <c r="B6111">
        <v>345102</v>
      </c>
      <c r="C6111" t="s">
        <v>78</v>
      </c>
      <c r="D6111">
        <v>6150</v>
      </c>
      <c r="E6111">
        <v>-228.96</v>
      </c>
      <c r="F6111" s="1">
        <v>42164</v>
      </c>
      <c r="G6111" t="s">
        <v>119</v>
      </c>
      <c r="H6111" t="s">
        <v>602</v>
      </c>
      <c r="K6111">
        <v>304323</v>
      </c>
      <c r="L6111">
        <v>210617</v>
      </c>
      <c r="Q6111" t="s">
        <v>737</v>
      </c>
      <c r="U6111">
        <v>6</v>
      </c>
      <c r="V6111">
        <v>15</v>
      </c>
      <c r="X6111">
        <v>1098822</v>
      </c>
      <c r="Y6111" t="s">
        <v>122</v>
      </c>
      <c r="Z6111">
        <v>110</v>
      </c>
      <c r="AA6111" t="s">
        <v>123</v>
      </c>
      <c r="AB6111" t="s">
        <v>124</v>
      </c>
      <c r="AC6111">
        <v>785</v>
      </c>
    </row>
    <row r="6112" spans="1:29" x14ac:dyDescent="0.25">
      <c r="A6112">
        <v>345</v>
      </c>
      <c r="B6112">
        <v>345102</v>
      </c>
      <c r="C6112" t="s">
        <v>78</v>
      </c>
      <c r="D6112">
        <v>6150</v>
      </c>
      <c r="E6112">
        <v>-305.27999999999997</v>
      </c>
      <c r="F6112" s="1">
        <v>42164</v>
      </c>
      <c r="G6112" t="s">
        <v>119</v>
      </c>
      <c r="H6112" t="s">
        <v>602</v>
      </c>
      <c r="K6112">
        <v>304323</v>
      </c>
      <c r="L6112">
        <v>210617</v>
      </c>
      <c r="Q6112" t="s">
        <v>737</v>
      </c>
      <c r="U6112">
        <v>6</v>
      </c>
      <c r="V6112">
        <v>15</v>
      </c>
      <c r="X6112">
        <v>1098824</v>
      </c>
      <c r="Y6112" t="s">
        <v>122</v>
      </c>
      <c r="Z6112">
        <v>110</v>
      </c>
      <c r="AA6112" t="s">
        <v>123</v>
      </c>
      <c r="AB6112" t="s">
        <v>124</v>
      </c>
      <c r="AC6112">
        <v>786</v>
      </c>
    </row>
    <row r="6113" spans="1:29" x14ac:dyDescent="0.25">
      <c r="A6113">
        <v>345</v>
      </c>
      <c r="B6113">
        <v>345102</v>
      </c>
      <c r="C6113" t="s">
        <v>78</v>
      </c>
      <c r="D6113">
        <v>6150</v>
      </c>
      <c r="E6113">
        <v>-534.24</v>
      </c>
      <c r="F6113" s="1">
        <v>42164</v>
      </c>
      <c r="G6113" t="s">
        <v>119</v>
      </c>
      <c r="H6113" t="s">
        <v>602</v>
      </c>
      <c r="K6113">
        <v>304323</v>
      </c>
      <c r="L6113">
        <v>210617</v>
      </c>
      <c r="Q6113" t="s">
        <v>737</v>
      </c>
      <c r="U6113">
        <v>6</v>
      </c>
      <c r="V6113">
        <v>15</v>
      </c>
      <c r="X6113">
        <v>1098825</v>
      </c>
      <c r="Y6113" t="s">
        <v>122</v>
      </c>
      <c r="Z6113">
        <v>110</v>
      </c>
      <c r="AA6113" t="s">
        <v>123</v>
      </c>
      <c r="AB6113" t="s">
        <v>124</v>
      </c>
      <c r="AC6113">
        <v>787</v>
      </c>
    </row>
    <row r="6114" spans="1:29" x14ac:dyDescent="0.25">
      <c r="A6114">
        <v>345</v>
      </c>
      <c r="B6114">
        <v>345102</v>
      </c>
      <c r="C6114" t="s">
        <v>78</v>
      </c>
      <c r="D6114">
        <v>6150</v>
      </c>
      <c r="E6114">
        <v>-305.27999999999997</v>
      </c>
      <c r="F6114" s="1">
        <v>42164</v>
      </c>
      <c r="G6114" t="s">
        <v>119</v>
      </c>
      <c r="H6114" t="s">
        <v>602</v>
      </c>
      <c r="K6114">
        <v>304323</v>
      </c>
      <c r="L6114">
        <v>210617</v>
      </c>
      <c r="Q6114" t="s">
        <v>737</v>
      </c>
      <c r="U6114">
        <v>6</v>
      </c>
      <c r="V6114">
        <v>15</v>
      </c>
      <c r="X6114">
        <v>1098942</v>
      </c>
      <c r="Y6114" t="s">
        <v>122</v>
      </c>
      <c r="Z6114">
        <v>110</v>
      </c>
      <c r="AA6114" t="s">
        <v>123</v>
      </c>
      <c r="AB6114" t="s">
        <v>124</v>
      </c>
      <c r="AC6114">
        <v>855</v>
      </c>
    </row>
    <row r="6115" spans="1:29" x14ac:dyDescent="0.25">
      <c r="A6115">
        <v>345</v>
      </c>
      <c r="B6115">
        <v>345102</v>
      </c>
      <c r="C6115" t="s">
        <v>78</v>
      </c>
      <c r="D6115">
        <v>6150</v>
      </c>
      <c r="E6115">
        <v>-228.96</v>
      </c>
      <c r="F6115" s="1">
        <v>42164</v>
      </c>
      <c r="G6115" t="s">
        <v>119</v>
      </c>
      <c r="H6115" t="s">
        <v>602</v>
      </c>
      <c r="K6115">
        <v>304323</v>
      </c>
      <c r="L6115">
        <v>210617</v>
      </c>
      <c r="Q6115" t="s">
        <v>737</v>
      </c>
      <c r="U6115">
        <v>6</v>
      </c>
      <c r="V6115">
        <v>15</v>
      </c>
      <c r="X6115">
        <v>1099394</v>
      </c>
      <c r="Y6115" t="s">
        <v>122</v>
      </c>
      <c r="Z6115">
        <v>110</v>
      </c>
      <c r="AA6115" t="s">
        <v>123</v>
      </c>
      <c r="AB6115" t="s">
        <v>124</v>
      </c>
      <c r="AC6115">
        <v>1246</v>
      </c>
    </row>
    <row r="6116" spans="1:29" x14ac:dyDescent="0.25">
      <c r="A6116">
        <v>345</v>
      </c>
      <c r="B6116">
        <v>345102</v>
      </c>
      <c r="C6116" t="s">
        <v>78</v>
      </c>
      <c r="D6116">
        <v>6150</v>
      </c>
      <c r="E6116">
        <v>-267.12</v>
      </c>
      <c r="F6116" s="1">
        <v>42164</v>
      </c>
      <c r="G6116" t="s">
        <v>119</v>
      </c>
      <c r="H6116" t="s">
        <v>602</v>
      </c>
      <c r="K6116">
        <v>304323</v>
      </c>
      <c r="L6116">
        <v>210617</v>
      </c>
      <c r="Q6116" t="s">
        <v>737</v>
      </c>
      <c r="U6116">
        <v>6</v>
      </c>
      <c r="V6116">
        <v>15</v>
      </c>
      <c r="X6116">
        <v>1099689</v>
      </c>
      <c r="Y6116" t="s">
        <v>122</v>
      </c>
      <c r="Z6116">
        <v>110</v>
      </c>
      <c r="AA6116" t="s">
        <v>123</v>
      </c>
      <c r="AB6116" t="s">
        <v>124</v>
      </c>
      <c r="AC6116">
        <v>1672</v>
      </c>
    </row>
    <row r="6117" spans="1:29" x14ac:dyDescent="0.25">
      <c r="A6117">
        <v>345</v>
      </c>
      <c r="B6117">
        <v>345101</v>
      </c>
      <c r="C6117" t="s">
        <v>78</v>
      </c>
      <c r="D6117">
        <v>6150</v>
      </c>
      <c r="E6117">
        <v>332.75</v>
      </c>
      <c r="F6117" s="1">
        <v>42170</v>
      </c>
      <c r="G6117" t="s">
        <v>119</v>
      </c>
      <c r="H6117" t="s">
        <v>701</v>
      </c>
      <c r="I6117" t="s">
        <v>702</v>
      </c>
      <c r="K6117">
        <v>304324</v>
      </c>
      <c r="L6117">
        <v>210619</v>
      </c>
      <c r="Q6117" t="s">
        <v>703</v>
      </c>
      <c r="U6117">
        <v>6</v>
      </c>
      <c r="V6117">
        <v>15</v>
      </c>
      <c r="X6117">
        <v>1099720</v>
      </c>
      <c r="Y6117" t="s">
        <v>122</v>
      </c>
      <c r="Z6117">
        <v>333</v>
      </c>
      <c r="AA6117" t="s">
        <v>123</v>
      </c>
      <c r="AB6117" t="s">
        <v>124</v>
      </c>
      <c r="AC6117">
        <v>566</v>
      </c>
    </row>
    <row r="6118" spans="1:29" x14ac:dyDescent="0.25">
      <c r="A6118">
        <v>345</v>
      </c>
      <c r="B6118">
        <v>345102</v>
      </c>
      <c r="C6118" t="s">
        <v>78</v>
      </c>
      <c r="D6118">
        <v>6150</v>
      </c>
      <c r="E6118">
        <v>2923.1</v>
      </c>
      <c r="F6118" s="1">
        <v>42170</v>
      </c>
      <c r="G6118" t="s">
        <v>119</v>
      </c>
      <c r="H6118" t="s">
        <v>701</v>
      </c>
      <c r="I6118" t="s">
        <v>702</v>
      </c>
      <c r="K6118">
        <v>304324</v>
      </c>
      <c r="L6118">
        <v>210619</v>
      </c>
      <c r="Q6118" t="s">
        <v>703</v>
      </c>
      <c r="U6118">
        <v>6</v>
      </c>
      <c r="V6118">
        <v>15</v>
      </c>
      <c r="X6118">
        <v>1099720</v>
      </c>
      <c r="Y6118" t="s">
        <v>122</v>
      </c>
      <c r="Z6118">
        <v>333</v>
      </c>
      <c r="AA6118" t="s">
        <v>123</v>
      </c>
      <c r="AB6118" t="s">
        <v>124</v>
      </c>
      <c r="AC6118">
        <v>567</v>
      </c>
    </row>
    <row r="6119" spans="1:29" x14ac:dyDescent="0.25">
      <c r="A6119">
        <v>345</v>
      </c>
      <c r="B6119">
        <v>345101</v>
      </c>
      <c r="C6119" t="s">
        <v>78</v>
      </c>
      <c r="D6119">
        <v>6150</v>
      </c>
      <c r="E6119">
        <v>166.32</v>
      </c>
      <c r="F6119" s="1">
        <v>42170</v>
      </c>
      <c r="G6119" t="s">
        <v>119</v>
      </c>
      <c r="H6119" t="s">
        <v>602</v>
      </c>
      <c r="I6119" t="s">
        <v>1698</v>
      </c>
      <c r="K6119">
        <v>304345</v>
      </c>
      <c r="L6119">
        <v>210923</v>
      </c>
      <c r="Q6119" t="s">
        <v>604</v>
      </c>
      <c r="U6119">
        <v>6</v>
      </c>
      <c r="V6119">
        <v>15</v>
      </c>
      <c r="X6119">
        <v>1099720</v>
      </c>
      <c r="Y6119" t="s">
        <v>122</v>
      </c>
      <c r="Z6119">
        <v>102</v>
      </c>
      <c r="AA6119" t="s">
        <v>123</v>
      </c>
      <c r="AB6119" t="s">
        <v>124</v>
      </c>
      <c r="AC6119">
        <v>647</v>
      </c>
    </row>
    <row r="6120" spans="1:29" x14ac:dyDescent="0.25">
      <c r="A6120">
        <v>345</v>
      </c>
      <c r="B6120">
        <v>345101</v>
      </c>
      <c r="C6120" t="s">
        <v>78</v>
      </c>
      <c r="D6120">
        <v>6150</v>
      </c>
      <c r="E6120">
        <v>83.16</v>
      </c>
      <c r="F6120" s="1">
        <v>42170</v>
      </c>
      <c r="G6120" t="s">
        <v>119</v>
      </c>
      <c r="H6120" t="s">
        <v>602</v>
      </c>
      <c r="I6120" t="s">
        <v>1699</v>
      </c>
      <c r="K6120">
        <v>304345</v>
      </c>
      <c r="L6120">
        <v>210923</v>
      </c>
      <c r="Q6120" t="s">
        <v>604</v>
      </c>
      <c r="U6120">
        <v>6</v>
      </c>
      <c r="V6120">
        <v>15</v>
      </c>
      <c r="X6120">
        <v>1099720</v>
      </c>
      <c r="Y6120" t="s">
        <v>122</v>
      </c>
      <c r="Z6120">
        <v>102</v>
      </c>
      <c r="AA6120" t="s">
        <v>123</v>
      </c>
      <c r="AB6120" t="s">
        <v>124</v>
      </c>
      <c r="AC6120">
        <v>648</v>
      </c>
    </row>
    <row r="6121" spans="1:29" x14ac:dyDescent="0.25">
      <c r="A6121">
        <v>345</v>
      </c>
      <c r="B6121">
        <v>345101</v>
      </c>
      <c r="C6121" t="s">
        <v>78</v>
      </c>
      <c r="D6121">
        <v>6150</v>
      </c>
      <c r="E6121">
        <v>83.16</v>
      </c>
      <c r="F6121" s="1">
        <v>42170</v>
      </c>
      <c r="G6121" t="s">
        <v>119</v>
      </c>
      <c r="H6121" t="s">
        <v>602</v>
      </c>
      <c r="I6121" t="s">
        <v>1700</v>
      </c>
      <c r="K6121">
        <v>304345</v>
      </c>
      <c r="L6121">
        <v>210923</v>
      </c>
      <c r="Q6121" t="s">
        <v>604</v>
      </c>
      <c r="U6121">
        <v>6</v>
      </c>
      <c r="V6121">
        <v>15</v>
      </c>
      <c r="X6121">
        <v>1099720</v>
      </c>
      <c r="Y6121" t="s">
        <v>122</v>
      </c>
      <c r="Z6121">
        <v>102</v>
      </c>
      <c r="AA6121" t="s">
        <v>123</v>
      </c>
      <c r="AB6121" t="s">
        <v>124</v>
      </c>
      <c r="AC6121">
        <v>649</v>
      </c>
    </row>
    <row r="6122" spans="1:29" x14ac:dyDescent="0.25">
      <c r="A6122">
        <v>345</v>
      </c>
      <c r="B6122">
        <v>345102</v>
      </c>
      <c r="C6122" t="s">
        <v>78</v>
      </c>
      <c r="D6122">
        <v>6150</v>
      </c>
      <c r="E6122">
        <v>166.32</v>
      </c>
      <c r="F6122" s="1">
        <v>42170</v>
      </c>
      <c r="G6122" t="s">
        <v>119</v>
      </c>
      <c r="H6122" t="s">
        <v>602</v>
      </c>
      <c r="I6122" t="s">
        <v>1701</v>
      </c>
      <c r="K6122">
        <v>304345</v>
      </c>
      <c r="L6122">
        <v>210923</v>
      </c>
      <c r="Q6122" t="s">
        <v>604</v>
      </c>
      <c r="U6122">
        <v>6</v>
      </c>
      <c r="V6122">
        <v>15</v>
      </c>
      <c r="X6122">
        <v>1099720</v>
      </c>
      <c r="Y6122" t="s">
        <v>122</v>
      </c>
      <c r="Z6122">
        <v>102</v>
      </c>
      <c r="AA6122" t="s">
        <v>123</v>
      </c>
      <c r="AB6122" t="s">
        <v>124</v>
      </c>
      <c r="AC6122">
        <v>650</v>
      </c>
    </row>
    <row r="6123" spans="1:29" x14ac:dyDescent="0.25">
      <c r="A6123">
        <v>345</v>
      </c>
      <c r="B6123">
        <v>345102</v>
      </c>
      <c r="C6123" t="s">
        <v>78</v>
      </c>
      <c r="D6123">
        <v>6150</v>
      </c>
      <c r="E6123">
        <v>83.16</v>
      </c>
      <c r="F6123" s="1">
        <v>42170</v>
      </c>
      <c r="G6123" t="s">
        <v>119</v>
      </c>
      <c r="H6123" t="s">
        <v>602</v>
      </c>
      <c r="I6123" t="s">
        <v>1702</v>
      </c>
      <c r="K6123">
        <v>304345</v>
      </c>
      <c r="L6123">
        <v>210923</v>
      </c>
      <c r="Q6123" t="s">
        <v>604</v>
      </c>
      <c r="U6123">
        <v>6</v>
      </c>
      <c r="V6123">
        <v>15</v>
      </c>
      <c r="X6123">
        <v>1099720</v>
      </c>
      <c r="Y6123" t="s">
        <v>122</v>
      </c>
      <c r="Z6123">
        <v>102</v>
      </c>
      <c r="AA6123" t="s">
        <v>123</v>
      </c>
      <c r="AB6123" t="s">
        <v>124</v>
      </c>
      <c r="AC6123">
        <v>651</v>
      </c>
    </row>
    <row r="6124" spans="1:29" x14ac:dyDescent="0.25">
      <c r="A6124">
        <v>345</v>
      </c>
      <c r="B6124">
        <v>345102</v>
      </c>
      <c r="C6124" t="s">
        <v>78</v>
      </c>
      <c r="D6124">
        <v>6150</v>
      </c>
      <c r="E6124">
        <v>83.16</v>
      </c>
      <c r="F6124" s="1">
        <v>42170</v>
      </c>
      <c r="G6124" t="s">
        <v>119</v>
      </c>
      <c r="H6124" t="s">
        <v>602</v>
      </c>
      <c r="I6124" t="s">
        <v>1703</v>
      </c>
      <c r="K6124">
        <v>304345</v>
      </c>
      <c r="L6124">
        <v>210923</v>
      </c>
      <c r="Q6124" t="s">
        <v>604</v>
      </c>
      <c r="U6124">
        <v>6</v>
      </c>
      <c r="V6124">
        <v>15</v>
      </c>
      <c r="X6124">
        <v>1099720</v>
      </c>
      <c r="Y6124" t="s">
        <v>122</v>
      </c>
      <c r="Z6124">
        <v>102</v>
      </c>
      <c r="AA6124" t="s">
        <v>123</v>
      </c>
      <c r="AB6124" t="s">
        <v>124</v>
      </c>
      <c r="AC6124">
        <v>652</v>
      </c>
    </row>
    <row r="6125" spans="1:29" x14ac:dyDescent="0.25">
      <c r="A6125">
        <v>345</v>
      </c>
      <c r="B6125">
        <v>345102</v>
      </c>
      <c r="C6125" t="s">
        <v>78</v>
      </c>
      <c r="D6125">
        <v>6150</v>
      </c>
      <c r="E6125">
        <v>207.9</v>
      </c>
      <c r="F6125" s="1">
        <v>42170</v>
      </c>
      <c r="G6125" t="s">
        <v>119</v>
      </c>
      <c r="H6125" t="s">
        <v>602</v>
      </c>
      <c r="I6125" t="s">
        <v>1704</v>
      </c>
      <c r="K6125">
        <v>304345</v>
      </c>
      <c r="L6125">
        <v>210923</v>
      </c>
      <c r="Q6125" t="s">
        <v>604</v>
      </c>
      <c r="U6125">
        <v>6</v>
      </c>
      <c r="V6125">
        <v>15</v>
      </c>
      <c r="X6125">
        <v>1099720</v>
      </c>
      <c r="Y6125" t="s">
        <v>122</v>
      </c>
      <c r="Z6125">
        <v>102</v>
      </c>
      <c r="AA6125" t="s">
        <v>123</v>
      </c>
      <c r="AB6125" t="s">
        <v>124</v>
      </c>
      <c r="AC6125">
        <v>653</v>
      </c>
    </row>
    <row r="6126" spans="1:29" x14ac:dyDescent="0.25">
      <c r="A6126">
        <v>345</v>
      </c>
      <c r="B6126">
        <v>345102</v>
      </c>
      <c r="C6126" t="s">
        <v>78</v>
      </c>
      <c r="D6126">
        <v>6150</v>
      </c>
      <c r="E6126">
        <v>83.16</v>
      </c>
      <c r="F6126" s="1">
        <v>42170</v>
      </c>
      <c r="G6126" t="s">
        <v>119</v>
      </c>
      <c r="H6126" t="s">
        <v>602</v>
      </c>
      <c r="I6126" t="s">
        <v>1705</v>
      </c>
      <c r="K6126">
        <v>304345</v>
      </c>
      <c r="L6126">
        <v>210923</v>
      </c>
      <c r="Q6126" t="s">
        <v>604</v>
      </c>
      <c r="U6126">
        <v>6</v>
      </c>
      <c r="V6126">
        <v>15</v>
      </c>
      <c r="X6126">
        <v>1099720</v>
      </c>
      <c r="Y6126" t="s">
        <v>122</v>
      </c>
      <c r="Z6126">
        <v>102</v>
      </c>
      <c r="AA6126" t="s">
        <v>123</v>
      </c>
      <c r="AB6126" t="s">
        <v>124</v>
      </c>
      <c r="AC6126">
        <v>654</v>
      </c>
    </row>
    <row r="6127" spans="1:29" x14ac:dyDescent="0.25">
      <c r="A6127">
        <v>345</v>
      </c>
      <c r="B6127">
        <v>345102</v>
      </c>
      <c r="C6127" t="s">
        <v>78</v>
      </c>
      <c r="D6127">
        <v>6150</v>
      </c>
      <c r="E6127">
        <v>166.32</v>
      </c>
      <c r="F6127" s="1">
        <v>42170</v>
      </c>
      <c r="G6127" t="s">
        <v>119</v>
      </c>
      <c r="H6127" t="s">
        <v>602</v>
      </c>
      <c r="I6127" t="s">
        <v>1706</v>
      </c>
      <c r="K6127">
        <v>304345</v>
      </c>
      <c r="L6127">
        <v>210923</v>
      </c>
      <c r="Q6127" t="s">
        <v>604</v>
      </c>
      <c r="U6127">
        <v>6</v>
      </c>
      <c r="V6127">
        <v>15</v>
      </c>
      <c r="X6127">
        <v>1099720</v>
      </c>
      <c r="Y6127" t="s">
        <v>122</v>
      </c>
      <c r="Z6127">
        <v>102</v>
      </c>
      <c r="AA6127" t="s">
        <v>123</v>
      </c>
      <c r="AB6127" t="s">
        <v>124</v>
      </c>
      <c r="AC6127">
        <v>655</v>
      </c>
    </row>
    <row r="6128" spans="1:29" x14ac:dyDescent="0.25">
      <c r="A6128">
        <v>345</v>
      </c>
      <c r="B6128">
        <v>345102</v>
      </c>
      <c r="C6128" t="s">
        <v>78</v>
      </c>
      <c r="D6128">
        <v>6150</v>
      </c>
      <c r="E6128">
        <v>166.32</v>
      </c>
      <c r="F6128" s="1">
        <v>42170</v>
      </c>
      <c r="G6128" t="s">
        <v>119</v>
      </c>
      <c r="H6128" t="s">
        <v>602</v>
      </c>
      <c r="I6128" t="s">
        <v>1707</v>
      </c>
      <c r="K6128">
        <v>304345</v>
      </c>
      <c r="L6128">
        <v>210923</v>
      </c>
      <c r="Q6128" t="s">
        <v>604</v>
      </c>
      <c r="U6128">
        <v>6</v>
      </c>
      <c r="V6128">
        <v>15</v>
      </c>
      <c r="X6128">
        <v>1099720</v>
      </c>
      <c r="Y6128" t="s">
        <v>122</v>
      </c>
      <c r="Z6128">
        <v>102</v>
      </c>
      <c r="AA6128" t="s">
        <v>123</v>
      </c>
      <c r="AB6128" t="s">
        <v>124</v>
      </c>
      <c r="AC6128">
        <v>656</v>
      </c>
    </row>
    <row r="6129" spans="1:29" x14ac:dyDescent="0.25">
      <c r="A6129">
        <v>345</v>
      </c>
      <c r="B6129">
        <v>345102</v>
      </c>
      <c r="C6129" t="s">
        <v>78</v>
      </c>
      <c r="D6129">
        <v>6150</v>
      </c>
      <c r="E6129">
        <v>166.32</v>
      </c>
      <c r="F6129" s="1">
        <v>42170</v>
      </c>
      <c r="G6129" t="s">
        <v>119</v>
      </c>
      <c r="H6129" t="s">
        <v>602</v>
      </c>
      <c r="I6129" t="s">
        <v>1708</v>
      </c>
      <c r="K6129">
        <v>304345</v>
      </c>
      <c r="L6129">
        <v>210923</v>
      </c>
      <c r="Q6129" t="s">
        <v>604</v>
      </c>
      <c r="U6129">
        <v>6</v>
      </c>
      <c r="V6129">
        <v>15</v>
      </c>
      <c r="X6129">
        <v>1099720</v>
      </c>
      <c r="Y6129" t="s">
        <v>122</v>
      </c>
      <c r="Z6129">
        <v>102</v>
      </c>
      <c r="AA6129" t="s">
        <v>123</v>
      </c>
      <c r="AB6129" t="s">
        <v>124</v>
      </c>
      <c r="AC6129">
        <v>657</v>
      </c>
    </row>
    <row r="6130" spans="1:29" x14ac:dyDescent="0.25">
      <c r="A6130">
        <v>345</v>
      </c>
      <c r="B6130">
        <v>345102</v>
      </c>
      <c r="C6130" t="s">
        <v>78</v>
      </c>
      <c r="D6130">
        <v>6150</v>
      </c>
      <c r="E6130">
        <v>83.16</v>
      </c>
      <c r="F6130" s="1">
        <v>42170</v>
      </c>
      <c r="G6130" t="s">
        <v>119</v>
      </c>
      <c r="H6130" t="s">
        <v>602</v>
      </c>
      <c r="I6130" t="s">
        <v>1709</v>
      </c>
      <c r="K6130">
        <v>304345</v>
      </c>
      <c r="L6130">
        <v>210923</v>
      </c>
      <c r="Q6130" t="s">
        <v>604</v>
      </c>
      <c r="U6130">
        <v>6</v>
      </c>
      <c r="V6130">
        <v>15</v>
      </c>
      <c r="X6130">
        <v>1099720</v>
      </c>
      <c r="Y6130" t="s">
        <v>122</v>
      </c>
      <c r="Z6130">
        <v>102</v>
      </c>
      <c r="AA6130" t="s">
        <v>123</v>
      </c>
      <c r="AB6130" t="s">
        <v>124</v>
      </c>
      <c r="AC6130">
        <v>658</v>
      </c>
    </row>
    <row r="6131" spans="1:29" x14ac:dyDescent="0.25">
      <c r="A6131">
        <v>345</v>
      </c>
      <c r="B6131">
        <v>345102</v>
      </c>
      <c r="C6131" t="s">
        <v>78</v>
      </c>
      <c r="D6131">
        <v>6150</v>
      </c>
      <c r="E6131">
        <v>166.32</v>
      </c>
      <c r="F6131" s="1">
        <v>42170</v>
      </c>
      <c r="G6131" t="s">
        <v>119</v>
      </c>
      <c r="H6131" t="s">
        <v>602</v>
      </c>
      <c r="I6131" t="s">
        <v>1710</v>
      </c>
      <c r="K6131">
        <v>304345</v>
      </c>
      <c r="L6131">
        <v>210923</v>
      </c>
      <c r="Q6131" t="s">
        <v>604</v>
      </c>
      <c r="U6131">
        <v>6</v>
      </c>
      <c r="V6131">
        <v>15</v>
      </c>
      <c r="X6131">
        <v>1099720</v>
      </c>
      <c r="Y6131" t="s">
        <v>122</v>
      </c>
      <c r="Z6131">
        <v>102</v>
      </c>
      <c r="AA6131" t="s">
        <v>123</v>
      </c>
      <c r="AB6131" t="s">
        <v>124</v>
      </c>
      <c r="AC6131">
        <v>659</v>
      </c>
    </row>
    <row r="6132" spans="1:29" x14ac:dyDescent="0.25">
      <c r="A6132">
        <v>345</v>
      </c>
      <c r="B6132">
        <v>345101</v>
      </c>
      <c r="C6132" t="s">
        <v>78</v>
      </c>
      <c r="D6132">
        <v>6150</v>
      </c>
      <c r="E6132">
        <v>-174.23</v>
      </c>
      <c r="F6132" s="1">
        <v>42170</v>
      </c>
      <c r="G6132" t="s">
        <v>119</v>
      </c>
      <c r="H6132" t="s">
        <v>602</v>
      </c>
      <c r="K6132">
        <v>304346</v>
      </c>
      <c r="L6132">
        <v>210923</v>
      </c>
      <c r="Q6132" t="s">
        <v>737</v>
      </c>
      <c r="U6132">
        <v>6</v>
      </c>
      <c r="V6132">
        <v>15</v>
      </c>
      <c r="X6132">
        <v>1099720</v>
      </c>
      <c r="Y6132" t="s">
        <v>122</v>
      </c>
      <c r="Z6132">
        <v>102</v>
      </c>
      <c r="AA6132" t="s">
        <v>123</v>
      </c>
      <c r="AB6132" t="s">
        <v>124</v>
      </c>
      <c r="AC6132">
        <v>445</v>
      </c>
    </row>
    <row r="6133" spans="1:29" x14ac:dyDescent="0.25">
      <c r="A6133">
        <v>345</v>
      </c>
      <c r="B6133">
        <v>345102</v>
      </c>
      <c r="C6133" t="s">
        <v>78</v>
      </c>
      <c r="D6133">
        <v>6150</v>
      </c>
      <c r="E6133">
        <v>-1530.55</v>
      </c>
      <c r="F6133" s="1">
        <v>42170</v>
      </c>
      <c r="G6133" t="s">
        <v>119</v>
      </c>
      <c r="H6133" t="s">
        <v>602</v>
      </c>
      <c r="K6133">
        <v>304346</v>
      </c>
      <c r="L6133">
        <v>210923</v>
      </c>
      <c r="Q6133" t="s">
        <v>737</v>
      </c>
      <c r="U6133">
        <v>6</v>
      </c>
      <c r="V6133">
        <v>15</v>
      </c>
      <c r="X6133">
        <v>1099720</v>
      </c>
      <c r="Y6133" t="s">
        <v>122</v>
      </c>
      <c r="Z6133">
        <v>102</v>
      </c>
      <c r="AA6133" t="s">
        <v>123</v>
      </c>
      <c r="AB6133" t="s">
        <v>124</v>
      </c>
      <c r="AC6133">
        <v>446</v>
      </c>
    </row>
    <row r="6134" spans="1:29" x14ac:dyDescent="0.25">
      <c r="A6134">
        <v>345</v>
      </c>
      <c r="B6134">
        <v>345102</v>
      </c>
      <c r="C6134" t="s">
        <v>78</v>
      </c>
      <c r="D6134">
        <v>6150</v>
      </c>
      <c r="E6134">
        <v>1732.5</v>
      </c>
      <c r="F6134" s="1">
        <v>42178</v>
      </c>
      <c r="G6134" t="s">
        <v>119</v>
      </c>
      <c r="H6134" t="s">
        <v>701</v>
      </c>
      <c r="I6134" t="s">
        <v>702</v>
      </c>
      <c r="K6134">
        <v>304439</v>
      </c>
      <c r="L6134">
        <v>211613</v>
      </c>
      <c r="Q6134" t="s">
        <v>703</v>
      </c>
      <c r="U6134">
        <v>6</v>
      </c>
      <c r="V6134">
        <v>15</v>
      </c>
      <c r="X6134">
        <v>1098821</v>
      </c>
      <c r="Y6134" t="s">
        <v>122</v>
      </c>
      <c r="Z6134">
        <v>357</v>
      </c>
      <c r="AA6134" t="s">
        <v>123</v>
      </c>
      <c r="AB6134" t="s">
        <v>124</v>
      </c>
      <c r="AC6134">
        <v>1254</v>
      </c>
    </row>
    <row r="6135" spans="1:29" x14ac:dyDescent="0.25">
      <c r="A6135">
        <v>345</v>
      </c>
      <c r="B6135">
        <v>345102</v>
      </c>
      <c r="C6135" t="s">
        <v>78</v>
      </c>
      <c r="D6135">
        <v>6150</v>
      </c>
      <c r="E6135">
        <v>1431.71</v>
      </c>
      <c r="F6135" s="1">
        <v>42178</v>
      </c>
      <c r="G6135" t="s">
        <v>119</v>
      </c>
      <c r="H6135" t="s">
        <v>701</v>
      </c>
      <c r="I6135" t="s">
        <v>702</v>
      </c>
      <c r="K6135">
        <v>304439</v>
      </c>
      <c r="L6135">
        <v>211613</v>
      </c>
      <c r="Q6135" t="s">
        <v>703</v>
      </c>
      <c r="U6135">
        <v>6</v>
      </c>
      <c r="V6135">
        <v>15</v>
      </c>
      <c r="X6135">
        <v>1098822</v>
      </c>
      <c r="Y6135" t="s">
        <v>122</v>
      </c>
      <c r="Z6135">
        <v>357</v>
      </c>
      <c r="AA6135" t="s">
        <v>123</v>
      </c>
      <c r="AB6135" t="s">
        <v>124</v>
      </c>
      <c r="AC6135">
        <v>1255</v>
      </c>
    </row>
    <row r="6136" spans="1:29" x14ac:dyDescent="0.25">
      <c r="A6136">
        <v>345</v>
      </c>
      <c r="B6136">
        <v>345102</v>
      </c>
      <c r="C6136" t="s">
        <v>78</v>
      </c>
      <c r="D6136">
        <v>6150</v>
      </c>
      <c r="E6136">
        <v>1784</v>
      </c>
      <c r="F6136" s="1">
        <v>42178</v>
      </c>
      <c r="G6136" t="s">
        <v>119</v>
      </c>
      <c r="H6136" t="s">
        <v>701</v>
      </c>
      <c r="I6136" t="s">
        <v>702</v>
      </c>
      <c r="K6136">
        <v>304439</v>
      </c>
      <c r="L6136">
        <v>211613</v>
      </c>
      <c r="Q6136" t="s">
        <v>703</v>
      </c>
      <c r="U6136">
        <v>6</v>
      </c>
      <c r="V6136">
        <v>15</v>
      </c>
      <c r="X6136">
        <v>1098824</v>
      </c>
      <c r="Y6136" t="s">
        <v>122</v>
      </c>
      <c r="Z6136">
        <v>357</v>
      </c>
      <c r="AA6136" t="s">
        <v>123</v>
      </c>
      <c r="AB6136" t="s">
        <v>124</v>
      </c>
      <c r="AC6136">
        <v>1256</v>
      </c>
    </row>
    <row r="6137" spans="1:29" x14ac:dyDescent="0.25">
      <c r="A6137">
        <v>345</v>
      </c>
      <c r="B6137">
        <v>345102</v>
      </c>
      <c r="C6137" t="s">
        <v>78</v>
      </c>
      <c r="D6137">
        <v>6150</v>
      </c>
      <c r="E6137">
        <v>2341.2399999999998</v>
      </c>
      <c r="F6137" s="1">
        <v>42178</v>
      </c>
      <c r="G6137" t="s">
        <v>119</v>
      </c>
      <c r="H6137" t="s">
        <v>701</v>
      </c>
      <c r="I6137" t="s">
        <v>702</v>
      </c>
      <c r="K6137">
        <v>304439</v>
      </c>
      <c r="L6137">
        <v>211613</v>
      </c>
      <c r="Q6137" t="s">
        <v>703</v>
      </c>
      <c r="U6137">
        <v>6</v>
      </c>
      <c r="V6137">
        <v>15</v>
      </c>
      <c r="X6137">
        <v>1098825</v>
      </c>
      <c r="Y6137" t="s">
        <v>122</v>
      </c>
      <c r="Z6137">
        <v>357</v>
      </c>
      <c r="AA6137" t="s">
        <v>123</v>
      </c>
      <c r="AB6137" t="s">
        <v>124</v>
      </c>
      <c r="AC6137">
        <v>1257</v>
      </c>
    </row>
    <row r="6138" spans="1:29" x14ac:dyDescent="0.25">
      <c r="A6138">
        <v>345</v>
      </c>
      <c r="B6138">
        <v>345101</v>
      </c>
      <c r="C6138" t="s">
        <v>78</v>
      </c>
      <c r="D6138">
        <v>6150</v>
      </c>
      <c r="E6138">
        <v>1786</v>
      </c>
      <c r="F6138" s="1">
        <v>42178</v>
      </c>
      <c r="G6138" t="s">
        <v>119</v>
      </c>
      <c r="H6138" t="s">
        <v>701</v>
      </c>
      <c r="I6138" t="s">
        <v>702</v>
      </c>
      <c r="K6138">
        <v>304439</v>
      </c>
      <c r="L6138">
        <v>211613</v>
      </c>
      <c r="Q6138" t="s">
        <v>703</v>
      </c>
      <c r="U6138">
        <v>6</v>
      </c>
      <c r="V6138">
        <v>15</v>
      </c>
      <c r="X6138">
        <v>1098828</v>
      </c>
      <c r="Y6138" t="s">
        <v>122</v>
      </c>
      <c r="Z6138">
        <v>357</v>
      </c>
      <c r="AA6138" t="s">
        <v>123</v>
      </c>
      <c r="AB6138" t="s">
        <v>124</v>
      </c>
      <c r="AC6138">
        <v>1258</v>
      </c>
    </row>
    <row r="6139" spans="1:29" x14ac:dyDescent="0.25">
      <c r="A6139">
        <v>345</v>
      </c>
      <c r="B6139">
        <v>345102</v>
      </c>
      <c r="C6139" t="s">
        <v>78</v>
      </c>
      <c r="D6139">
        <v>6150</v>
      </c>
      <c r="E6139">
        <v>1583.52</v>
      </c>
      <c r="F6139" s="1">
        <v>42178</v>
      </c>
      <c r="G6139" t="s">
        <v>119</v>
      </c>
      <c r="H6139" t="s">
        <v>701</v>
      </c>
      <c r="I6139" t="s">
        <v>702</v>
      </c>
      <c r="K6139">
        <v>304439</v>
      </c>
      <c r="L6139">
        <v>211613</v>
      </c>
      <c r="Q6139" t="s">
        <v>703</v>
      </c>
      <c r="U6139">
        <v>6</v>
      </c>
      <c r="V6139">
        <v>15</v>
      </c>
      <c r="X6139">
        <v>1098942</v>
      </c>
      <c r="Y6139" t="s">
        <v>122</v>
      </c>
      <c r="Z6139">
        <v>357</v>
      </c>
      <c r="AA6139" t="s">
        <v>123</v>
      </c>
      <c r="AB6139" t="s">
        <v>124</v>
      </c>
      <c r="AC6139">
        <v>1332</v>
      </c>
    </row>
    <row r="6140" spans="1:29" x14ac:dyDescent="0.25">
      <c r="A6140">
        <v>345</v>
      </c>
      <c r="B6140">
        <v>345102</v>
      </c>
      <c r="C6140" t="s">
        <v>78</v>
      </c>
      <c r="D6140">
        <v>6150</v>
      </c>
      <c r="E6140">
        <v>1171.42</v>
      </c>
      <c r="F6140" s="1">
        <v>42178</v>
      </c>
      <c r="G6140" t="s">
        <v>119</v>
      </c>
      <c r="H6140" t="s">
        <v>701</v>
      </c>
      <c r="I6140" t="s">
        <v>702</v>
      </c>
      <c r="K6140">
        <v>304439</v>
      </c>
      <c r="L6140">
        <v>211613</v>
      </c>
      <c r="Q6140" t="s">
        <v>703</v>
      </c>
      <c r="U6140">
        <v>6</v>
      </c>
      <c r="V6140">
        <v>15</v>
      </c>
      <c r="X6140">
        <v>1099394</v>
      </c>
      <c r="Y6140" t="s">
        <v>122</v>
      </c>
      <c r="Z6140">
        <v>357</v>
      </c>
      <c r="AA6140" t="s">
        <v>123</v>
      </c>
      <c r="AB6140" t="s">
        <v>124</v>
      </c>
      <c r="AC6140">
        <v>1840</v>
      </c>
    </row>
    <row r="6141" spans="1:29" x14ac:dyDescent="0.25">
      <c r="A6141">
        <v>345</v>
      </c>
      <c r="B6141">
        <v>345102</v>
      </c>
      <c r="C6141" t="s">
        <v>78</v>
      </c>
      <c r="D6141">
        <v>6150</v>
      </c>
      <c r="E6141">
        <v>1339.62</v>
      </c>
      <c r="F6141" s="1">
        <v>42178</v>
      </c>
      <c r="G6141" t="s">
        <v>119</v>
      </c>
      <c r="H6141" t="s">
        <v>701</v>
      </c>
      <c r="I6141" t="s">
        <v>702</v>
      </c>
      <c r="K6141">
        <v>304439</v>
      </c>
      <c r="L6141">
        <v>211613</v>
      </c>
      <c r="Q6141" t="s">
        <v>703</v>
      </c>
      <c r="U6141">
        <v>6</v>
      </c>
      <c r="V6141">
        <v>15</v>
      </c>
      <c r="X6141">
        <v>1099689</v>
      </c>
      <c r="Y6141" t="s">
        <v>122</v>
      </c>
      <c r="Z6141">
        <v>357</v>
      </c>
      <c r="AA6141" t="s">
        <v>123</v>
      </c>
      <c r="AB6141" t="s">
        <v>124</v>
      </c>
      <c r="AC6141">
        <v>2392</v>
      </c>
    </row>
    <row r="6142" spans="1:29" x14ac:dyDescent="0.25">
      <c r="A6142">
        <v>345</v>
      </c>
      <c r="B6142">
        <v>345101</v>
      </c>
      <c r="C6142" t="s">
        <v>78</v>
      </c>
      <c r="D6142">
        <v>6150</v>
      </c>
      <c r="E6142">
        <v>1260.29</v>
      </c>
      <c r="F6142" s="1">
        <v>42178</v>
      </c>
      <c r="G6142" t="s">
        <v>119</v>
      </c>
      <c r="H6142" t="s">
        <v>701</v>
      </c>
      <c r="I6142" t="s">
        <v>702</v>
      </c>
      <c r="K6142">
        <v>304439</v>
      </c>
      <c r="L6142">
        <v>211613</v>
      </c>
      <c r="Q6142" t="s">
        <v>703</v>
      </c>
      <c r="U6142">
        <v>6</v>
      </c>
      <c r="V6142">
        <v>15</v>
      </c>
      <c r="X6142">
        <v>1099936</v>
      </c>
      <c r="Y6142" t="s">
        <v>122</v>
      </c>
      <c r="Z6142">
        <v>357</v>
      </c>
      <c r="AA6142" t="s">
        <v>123</v>
      </c>
      <c r="AB6142" t="s">
        <v>124</v>
      </c>
      <c r="AC6142">
        <v>2652</v>
      </c>
    </row>
    <row r="6143" spans="1:29" x14ac:dyDescent="0.25">
      <c r="A6143">
        <v>345</v>
      </c>
      <c r="B6143">
        <v>345102</v>
      </c>
      <c r="C6143" t="s">
        <v>78</v>
      </c>
      <c r="D6143">
        <v>6150</v>
      </c>
      <c r="E6143">
        <v>76.319999999999993</v>
      </c>
      <c r="F6143" s="1">
        <v>42178</v>
      </c>
      <c r="G6143" t="s">
        <v>119</v>
      </c>
      <c r="H6143" t="s">
        <v>602</v>
      </c>
      <c r="I6143" t="s">
        <v>1711</v>
      </c>
      <c r="K6143">
        <v>304437</v>
      </c>
      <c r="L6143">
        <v>211607</v>
      </c>
      <c r="Q6143" t="s">
        <v>604</v>
      </c>
      <c r="U6143">
        <v>6</v>
      </c>
      <c r="V6143">
        <v>15</v>
      </c>
      <c r="X6143">
        <v>1098821</v>
      </c>
      <c r="Y6143" t="s">
        <v>122</v>
      </c>
      <c r="Z6143">
        <v>110</v>
      </c>
      <c r="AA6143" t="s">
        <v>123</v>
      </c>
      <c r="AB6143" t="s">
        <v>124</v>
      </c>
      <c r="AC6143">
        <v>329</v>
      </c>
    </row>
    <row r="6144" spans="1:29" x14ac:dyDescent="0.25">
      <c r="A6144">
        <v>345</v>
      </c>
      <c r="B6144">
        <v>345102</v>
      </c>
      <c r="C6144" t="s">
        <v>78</v>
      </c>
      <c r="D6144">
        <v>6150</v>
      </c>
      <c r="E6144">
        <v>152.63999999999999</v>
      </c>
      <c r="F6144" s="1">
        <v>42178</v>
      </c>
      <c r="G6144" t="s">
        <v>119</v>
      </c>
      <c r="H6144" t="s">
        <v>602</v>
      </c>
      <c r="I6144" t="s">
        <v>1712</v>
      </c>
      <c r="K6144">
        <v>304437</v>
      </c>
      <c r="L6144">
        <v>211607</v>
      </c>
      <c r="Q6144" t="s">
        <v>604</v>
      </c>
      <c r="U6144">
        <v>6</v>
      </c>
      <c r="V6144">
        <v>15</v>
      </c>
      <c r="X6144">
        <v>1098821</v>
      </c>
      <c r="Y6144" t="s">
        <v>122</v>
      </c>
      <c r="Z6144">
        <v>110</v>
      </c>
      <c r="AA6144" t="s">
        <v>123</v>
      </c>
      <c r="AB6144" t="s">
        <v>124</v>
      </c>
      <c r="AC6144">
        <v>330</v>
      </c>
    </row>
    <row r="6145" spans="1:29" x14ac:dyDescent="0.25">
      <c r="A6145">
        <v>345</v>
      </c>
      <c r="B6145">
        <v>345102</v>
      </c>
      <c r="C6145" t="s">
        <v>78</v>
      </c>
      <c r="D6145">
        <v>6150</v>
      </c>
      <c r="E6145">
        <v>76.319999999999993</v>
      </c>
      <c r="F6145" s="1">
        <v>42178</v>
      </c>
      <c r="G6145" t="s">
        <v>119</v>
      </c>
      <c r="H6145" t="s">
        <v>602</v>
      </c>
      <c r="I6145" t="s">
        <v>1713</v>
      </c>
      <c r="K6145">
        <v>304437</v>
      </c>
      <c r="L6145">
        <v>211607</v>
      </c>
      <c r="Q6145" t="s">
        <v>604</v>
      </c>
      <c r="U6145">
        <v>6</v>
      </c>
      <c r="V6145">
        <v>15</v>
      </c>
      <c r="X6145">
        <v>1098821</v>
      </c>
      <c r="Y6145" t="s">
        <v>122</v>
      </c>
      <c r="Z6145">
        <v>110</v>
      </c>
      <c r="AA6145" t="s">
        <v>123</v>
      </c>
      <c r="AB6145" t="s">
        <v>124</v>
      </c>
      <c r="AC6145">
        <v>331</v>
      </c>
    </row>
    <row r="6146" spans="1:29" x14ac:dyDescent="0.25">
      <c r="A6146">
        <v>345</v>
      </c>
      <c r="B6146">
        <v>345102</v>
      </c>
      <c r="C6146" t="s">
        <v>78</v>
      </c>
      <c r="D6146">
        <v>6150</v>
      </c>
      <c r="E6146">
        <v>38.159999999999997</v>
      </c>
      <c r="F6146" s="1">
        <v>42178</v>
      </c>
      <c r="G6146" t="s">
        <v>119</v>
      </c>
      <c r="H6146" t="s">
        <v>602</v>
      </c>
      <c r="I6146" t="s">
        <v>1714</v>
      </c>
      <c r="K6146">
        <v>304437</v>
      </c>
      <c r="L6146">
        <v>211607</v>
      </c>
      <c r="Q6146" t="s">
        <v>604</v>
      </c>
      <c r="U6146">
        <v>6</v>
      </c>
      <c r="V6146">
        <v>15</v>
      </c>
      <c r="X6146">
        <v>1098822</v>
      </c>
      <c r="Y6146" t="s">
        <v>122</v>
      </c>
      <c r="Z6146">
        <v>110</v>
      </c>
      <c r="AA6146" t="s">
        <v>123</v>
      </c>
      <c r="AB6146" t="s">
        <v>124</v>
      </c>
      <c r="AC6146">
        <v>332</v>
      </c>
    </row>
    <row r="6147" spans="1:29" x14ac:dyDescent="0.25">
      <c r="A6147">
        <v>345</v>
      </c>
      <c r="B6147">
        <v>345102</v>
      </c>
      <c r="C6147" t="s">
        <v>78</v>
      </c>
      <c r="D6147">
        <v>6150</v>
      </c>
      <c r="E6147">
        <v>38.159999999999997</v>
      </c>
      <c r="F6147" s="1">
        <v>42178</v>
      </c>
      <c r="G6147" t="s">
        <v>119</v>
      </c>
      <c r="H6147" t="s">
        <v>602</v>
      </c>
      <c r="I6147" t="s">
        <v>1715</v>
      </c>
      <c r="K6147">
        <v>304437</v>
      </c>
      <c r="L6147">
        <v>211607</v>
      </c>
      <c r="Q6147" t="s">
        <v>604</v>
      </c>
      <c r="U6147">
        <v>6</v>
      </c>
      <c r="V6147">
        <v>15</v>
      </c>
      <c r="X6147">
        <v>1098822</v>
      </c>
      <c r="Y6147" t="s">
        <v>122</v>
      </c>
      <c r="Z6147">
        <v>110</v>
      </c>
      <c r="AA6147" t="s">
        <v>123</v>
      </c>
      <c r="AB6147" t="s">
        <v>124</v>
      </c>
      <c r="AC6147">
        <v>333</v>
      </c>
    </row>
    <row r="6148" spans="1:29" x14ac:dyDescent="0.25">
      <c r="A6148">
        <v>345</v>
      </c>
      <c r="B6148">
        <v>345102</v>
      </c>
      <c r="C6148" t="s">
        <v>78</v>
      </c>
      <c r="D6148">
        <v>6150</v>
      </c>
      <c r="E6148">
        <v>76.319999999999993</v>
      </c>
      <c r="F6148" s="1">
        <v>42178</v>
      </c>
      <c r="G6148" t="s">
        <v>119</v>
      </c>
      <c r="H6148" t="s">
        <v>602</v>
      </c>
      <c r="I6148" t="s">
        <v>1716</v>
      </c>
      <c r="K6148">
        <v>304437</v>
      </c>
      <c r="L6148">
        <v>211607</v>
      </c>
      <c r="Q6148" t="s">
        <v>604</v>
      </c>
      <c r="U6148">
        <v>6</v>
      </c>
      <c r="V6148">
        <v>15</v>
      </c>
      <c r="X6148">
        <v>1098822</v>
      </c>
      <c r="Y6148" t="s">
        <v>122</v>
      </c>
      <c r="Z6148">
        <v>110</v>
      </c>
      <c r="AA6148" t="s">
        <v>123</v>
      </c>
      <c r="AB6148" t="s">
        <v>124</v>
      </c>
      <c r="AC6148">
        <v>334</v>
      </c>
    </row>
    <row r="6149" spans="1:29" x14ac:dyDescent="0.25">
      <c r="A6149">
        <v>345</v>
      </c>
      <c r="B6149">
        <v>345102</v>
      </c>
      <c r="C6149" t="s">
        <v>78</v>
      </c>
      <c r="D6149">
        <v>6150</v>
      </c>
      <c r="E6149">
        <v>38.159999999999997</v>
      </c>
      <c r="F6149" s="1">
        <v>42178</v>
      </c>
      <c r="G6149" t="s">
        <v>119</v>
      </c>
      <c r="H6149" t="s">
        <v>602</v>
      </c>
      <c r="I6149" t="s">
        <v>1717</v>
      </c>
      <c r="K6149">
        <v>304437</v>
      </c>
      <c r="L6149">
        <v>211607</v>
      </c>
      <c r="Q6149" t="s">
        <v>604</v>
      </c>
      <c r="U6149">
        <v>6</v>
      </c>
      <c r="V6149">
        <v>15</v>
      </c>
      <c r="X6149">
        <v>1098822</v>
      </c>
      <c r="Y6149" t="s">
        <v>122</v>
      </c>
      <c r="Z6149">
        <v>110</v>
      </c>
      <c r="AA6149" t="s">
        <v>123</v>
      </c>
      <c r="AB6149" t="s">
        <v>124</v>
      </c>
      <c r="AC6149">
        <v>335</v>
      </c>
    </row>
    <row r="6150" spans="1:29" x14ac:dyDescent="0.25">
      <c r="A6150">
        <v>345</v>
      </c>
      <c r="B6150">
        <v>345102</v>
      </c>
      <c r="C6150" t="s">
        <v>78</v>
      </c>
      <c r="D6150">
        <v>6150</v>
      </c>
      <c r="E6150">
        <v>114.48</v>
      </c>
      <c r="F6150" s="1">
        <v>42178</v>
      </c>
      <c r="G6150" t="s">
        <v>119</v>
      </c>
      <c r="H6150" t="s">
        <v>602</v>
      </c>
      <c r="I6150" t="s">
        <v>1718</v>
      </c>
      <c r="K6150">
        <v>304437</v>
      </c>
      <c r="L6150">
        <v>211607</v>
      </c>
      <c r="Q6150" t="s">
        <v>604</v>
      </c>
      <c r="U6150">
        <v>6</v>
      </c>
      <c r="V6150">
        <v>15</v>
      </c>
      <c r="X6150">
        <v>1098822</v>
      </c>
      <c r="Y6150" t="s">
        <v>122</v>
      </c>
      <c r="Z6150">
        <v>110</v>
      </c>
      <c r="AA6150" t="s">
        <v>123</v>
      </c>
      <c r="AB6150" t="s">
        <v>124</v>
      </c>
      <c r="AC6150">
        <v>336</v>
      </c>
    </row>
    <row r="6151" spans="1:29" x14ac:dyDescent="0.25">
      <c r="A6151">
        <v>345</v>
      </c>
      <c r="B6151">
        <v>345102</v>
      </c>
      <c r="C6151" t="s">
        <v>78</v>
      </c>
      <c r="D6151">
        <v>6150</v>
      </c>
      <c r="E6151">
        <v>152.63999999999999</v>
      </c>
      <c r="F6151" s="1">
        <v>42178</v>
      </c>
      <c r="G6151" t="s">
        <v>119</v>
      </c>
      <c r="H6151" t="s">
        <v>602</v>
      </c>
      <c r="I6151" t="s">
        <v>1719</v>
      </c>
      <c r="K6151">
        <v>304437</v>
      </c>
      <c r="L6151">
        <v>211607</v>
      </c>
      <c r="Q6151" t="s">
        <v>604</v>
      </c>
      <c r="U6151">
        <v>6</v>
      </c>
      <c r="V6151">
        <v>15</v>
      </c>
      <c r="X6151">
        <v>1098824</v>
      </c>
      <c r="Y6151" t="s">
        <v>122</v>
      </c>
      <c r="Z6151">
        <v>110</v>
      </c>
      <c r="AA6151" t="s">
        <v>123</v>
      </c>
      <c r="AB6151" t="s">
        <v>124</v>
      </c>
      <c r="AC6151">
        <v>337</v>
      </c>
    </row>
    <row r="6152" spans="1:29" x14ac:dyDescent="0.25">
      <c r="A6152">
        <v>345</v>
      </c>
      <c r="B6152">
        <v>345102</v>
      </c>
      <c r="C6152" t="s">
        <v>78</v>
      </c>
      <c r="D6152">
        <v>6150</v>
      </c>
      <c r="E6152">
        <v>152.63999999999999</v>
      </c>
      <c r="F6152" s="1">
        <v>42178</v>
      </c>
      <c r="G6152" t="s">
        <v>119</v>
      </c>
      <c r="H6152" t="s">
        <v>602</v>
      </c>
      <c r="I6152" t="s">
        <v>1720</v>
      </c>
      <c r="K6152">
        <v>304437</v>
      </c>
      <c r="L6152">
        <v>211607</v>
      </c>
      <c r="Q6152" t="s">
        <v>604</v>
      </c>
      <c r="U6152">
        <v>6</v>
      </c>
      <c r="V6152">
        <v>15</v>
      </c>
      <c r="X6152">
        <v>1098824</v>
      </c>
      <c r="Y6152" t="s">
        <v>122</v>
      </c>
      <c r="Z6152">
        <v>110</v>
      </c>
      <c r="AA6152" t="s">
        <v>123</v>
      </c>
      <c r="AB6152" t="s">
        <v>124</v>
      </c>
      <c r="AC6152">
        <v>338</v>
      </c>
    </row>
    <row r="6153" spans="1:29" x14ac:dyDescent="0.25">
      <c r="A6153">
        <v>345</v>
      </c>
      <c r="B6153">
        <v>345102</v>
      </c>
      <c r="C6153" t="s">
        <v>78</v>
      </c>
      <c r="D6153">
        <v>6150</v>
      </c>
      <c r="E6153">
        <v>76.319999999999993</v>
      </c>
      <c r="F6153" s="1">
        <v>42178</v>
      </c>
      <c r="G6153" t="s">
        <v>119</v>
      </c>
      <c r="H6153" t="s">
        <v>602</v>
      </c>
      <c r="I6153" t="s">
        <v>1721</v>
      </c>
      <c r="K6153">
        <v>304437</v>
      </c>
      <c r="L6153">
        <v>211607</v>
      </c>
      <c r="Q6153" t="s">
        <v>604</v>
      </c>
      <c r="U6153">
        <v>6</v>
      </c>
      <c r="V6153">
        <v>15</v>
      </c>
      <c r="X6153">
        <v>1098825</v>
      </c>
      <c r="Y6153" t="s">
        <v>122</v>
      </c>
      <c r="Z6153">
        <v>110</v>
      </c>
      <c r="AA6153" t="s">
        <v>123</v>
      </c>
      <c r="AB6153" t="s">
        <v>124</v>
      </c>
      <c r="AC6153">
        <v>339</v>
      </c>
    </row>
    <row r="6154" spans="1:29" x14ac:dyDescent="0.25">
      <c r="A6154">
        <v>345</v>
      </c>
      <c r="B6154">
        <v>345102</v>
      </c>
      <c r="C6154" t="s">
        <v>78</v>
      </c>
      <c r="D6154">
        <v>6150</v>
      </c>
      <c r="E6154">
        <v>152.63999999999999</v>
      </c>
      <c r="F6154" s="1">
        <v>42178</v>
      </c>
      <c r="G6154" t="s">
        <v>119</v>
      </c>
      <c r="H6154" t="s">
        <v>602</v>
      </c>
      <c r="I6154" t="s">
        <v>1722</v>
      </c>
      <c r="K6154">
        <v>304437</v>
      </c>
      <c r="L6154">
        <v>211607</v>
      </c>
      <c r="Q6154" t="s">
        <v>604</v>
      </c>
      <c r="U6154">
        <v>6</v>
      </c>
      <c r="V6154">
        <v>15</v>
      </c>
      <c r="X6154">
        <v>1098825</v>
      </c>
      <c r="Y6154" t="s">
        <v>122</v>
      </c>
      <c r="Z6154">
        <v>110</v>
      </c>
      <c r="AA6154" t="s">
        <v>123</v>
      </c>
      <c r="AB6154" t="s">
        <v>124</v>
      </c>
      <c r="AC6154">
        <v>340</v>
      </c>
    </row>
    <row r="6155" spans="1:29" x14ac:dyDescent="0.25">
      <c r="A6155">
        <v>345</v>
      </c>
      <c r="B6155">
        <v>345102</v>
      </c>
      <c r="C6155" t="s">
        <v>78</v>
      </c>
      <c r="D6155">
        <v>6150</v>
      </c>
      <c r="E6155">
        <v>152.63999999999999</v>
      </c>
      <c r="F6155" s="1">
        <v>42178</v>
      </c>
      <c r="G6155" t="s">
        <v>119</v>
      </c>
      <c r="H6155" t="s">
        <v>602</v>
      </c>
      <c r="I6155" t="s">
        <v>1723</v>
      </c>
      <c r="K6155">
        <v>304437</v>
      </c>
      <c r="L6155">
        <v>211607</v>
      </c>
      <c r="Q6155" t="s">
        <v>604</v>
      </c>
      <c r="U6155">
        <v>6</v>
      </c>
      <c r="V6155">
        <v>15</v>
      </c>
      <c r="X6155">
        <v>1098825</v>
      </c>
      <c r="Y6155" t="s">
        <v>122</v>
      </c>
      <c r="Z6155">
        <v>110</v>
      </c>
      <c r="AA6155" t="s">
        <v>123</v>
      </c>
      <c r="AB6155" t="s">
        <v>124</v>
      </c>
      <c r="AC6155">
        <v>341</v>
      </c>
    </row>
    <row r="6156" spans="1:29" x14ac:dyDescent="0.25">
      <c r="A6156">
        <v>345</v>
      </c>
      <c r="B6156">
        <v>345102</v>
      </c>
      <c r="C6156" t="s">
        <v>78</v>
      </c>
      <c r="D6156">
        <v>6150</v>
      </c>
      <c r="E6156">
        <v>114.48</v>
      </c>
      <c r="F6156" s="1">
        <v>42178</v>
      </c>
      <c r="G6156" t="s">
        <v>119</v>
      </c>
      <c r="H6156" t="s">
        <v>602</v>
      </c>
      <c r="I6156" t="s">
        <v>1724</v>
      </c>
      <c r="K6156">
        <v>304437</v>
      </c>
      <c r="L6156">
        <v>211607</v>
      </c>
      <c r="Q6156" t="s">
        <v>604</v>
      </c>
      <c r="U6156">
        <v>6</v>
      </c>
      <c r="V6156">
        <v>15</v>
      </c>
      <c r="X6156">
        <v>1098825</v>
      </c>
      <c r="Y6156" t="s">
        <v>122</v>
      </c>
      <c r="Z6156">
        <v>110</v>
      </c>
      <c r="AA6156" t="s">
        <v>123</v>
      </c>
      <c r="AB6156" t="s">
        <v>124</v>
      </c>
      <c r="AC6156">
        <v>342</v>
      </c>
    </row>
    <row r="6157" spans="1:29" x14ac:dyDescent="0.25">
      <c r="A6157">
        <v>345</v>
      </c>
      <c r="B6157">
        <v>345101</v>
      </c>
      <c r="C6157" t="s">
        <v>78</v>
      </c>
      <c r="D6157">
        <v>6150</v>
      </c>
      <c r="E6157">
        <v>343.44</v>
      </c>
      <c r="F6157" s="1">
        <v>42178</v>
      </c>
      <c r="G6157" t="s">
        <v>119</v>
      </c>
      <c r="H6157" t="s">
        <v>602</v>
      </c>
      <c r="I6157" t="s">
        <v>1725</v>
      </c>
      <c r="K6157">
        <v>304437</v>
      </c>
      <c r="L6157">
        <v>211607</v>
      </c>
      <c r="Q6157" t="s">
        <v>604</v>
      </c>
      <c r="U6157">
        <v>6</v>
      </c>
      <c r="V6157">
        <v>15</v>
      </c>
      <c r="X6157">
        <v>1098828</v>
      </c>
      <c r="Y6157" t="s">
        <v>122</v>
      </c>
      <c r="Z6157">
        <v>110</v>
      </c>
      <c r="AA6157" t="s">
        <v>123</v>
      </c>
      <c r="AB6157" t="s">
        <v>124</v>
      </c>
      <c r="AC6157">
        <v>343</v>
      </c>
    </row>
    <row r="6158" spans="1:29" x14ac:dyDescent="0.25">
      <c r="A6158">
        <v>345</v>
      </c>
      <c r="B6158">
        <v>345101</v>
      </c>
      <c r="C6158" t="s">
        <v>78</v>
      </c>
      <c r="D6158">
        <v>6150</v>
      </c>
      <c r="E6158">
        <v>343.44</v>
      </c>
      <c r="F6158" s="1">
        <v>42178</v>
      </c>
      <c r="G6158" t="s">
        <v>119</v>
      </c>
      <c r="H6158" t="s">
        <v>602</v>
      </c>
      <c r="I6158" t="s">
        <v>1726</v>
      </c>
      <c r="K6158">
        <v>304437</v>
      </c>
      <c r="L6158">
        <v>211607</v>
      </c>
      <c r="Q6158" t="s">
        <v>604</v>
      </c>
      <c r="U6158">
        <v>6</v>
      </c>
      <c r="V6158">
        <v>15</v>
      </c>
      <c r="X6158">
        <v>1098828</v>
      </c>
      <c r="Y6158" t="s">
        <v>122</v>
      </c>
      <c r="Z6158">
        <v>110</v>
      </c>
      <c r="AA6158" t="s">
        <v>123</v>
      </c>
      <c r="AB6158" t="s">
        <v>124</v>
      </c>
      <c r="AC6158">
        <v>344</v>
      </c>
    </row>
    <row r="6159" spans="1:29" x14ac:dyDescent="0.25">
      <c r="A6159">
        <v>345</v>
      </c>
      <c r="B6159">
        <v>345102</v>
      </c>
      <c r="C6159" t="s">
        <v>78</v>
      </c>
      <c r="D6159">
        <v>6150</v>
      </c>
      <c r="E6159">
        <v>38.159999999999997</v>
      </c>
      <c r="F6159" s="1">
        <v>42178</v>
      </c>
      <c r="G6159" t="s">
        <v>119</v>
      </c>
      <c r="H6159" t="s">
        <v>602</v>
      </c>
      <c r="I6159" t="s">
        <v>1727</v>
      </c>
      <c r="K6159">
        <v>304437</v>
      </c>
      <c r="L6159">
        <v>211607</v>
      </c>
      <c r="Q6159" t="s">
        <v>604</v>
      </c>
      <c r="U6159">
        <v>6</v>
      </c>
      <c r="V6159">
        <v>15</v>
      </c>
      <c r="X6159">
        <v>1099689</v>
      </c>
      <c r="Y6159" t="s">
        <v>122</v>
      </c>
      <c r="Z6159">
        <v>110</v>
      </c>
      <c r="AA6159" t="s">
        <v>123</v>
      </c>
      <c r="AB6159" t="s">
        <v>124</v>
      </c>
      <c r="AC6159">
        <v>892</v>
      </c>
    </row>
    <row r="6160" spans="1:29" x14ac:dyDescent="0.25">
      <c r="A6160">
        <v>345</v>
      </c>
      <c r="B6160">
        <v>345102</v>
      </c>
      <c r="C6160" t="s">
        <v>78</v>
      </c>
      <c r="D6160">
        <v>6150</v>
      </c>
      <c r="E6160">
        <v>76.319999999999993</v>
      </c>
      <c r="F6160" s="1">
        <v>42178</v>
      </c>
      <c r="G6160" t="s">
        <v>119</v>
      </c>
      <c r="H6160" t="s">
        <v>602</v>
      </c>
      <c r="I6160" t="s">
        <v>1728</v>
      </c>
      <c r="K6160">
        <v>304437</v>
      </c>
      <c r="L6160">
        <v>211607</v>
      </c>
      <c r="Q6160" t="s">
        <v>604</v>
      </c>
      <c r="U6160">
        <v>6</v>
      </c>
      <c r="V6160">
        <v>15</v>
      </c>
      <c r="X6160">
        <v>1099689</v>
      </c>
      <c r="Y6160" t="s">
        <v>122</v>
      </c>
      <c r="Z6160">
        <v>110</v>
      </c>
      <c r="AA6160" t="s">
        <v>123</v>
      </c>
      <c r="AB6160" t="s">
        <v>124</v>
      </c>
      <c r="AC6160">
        <v>893</v>
      </c>
    </row>
    <row r="6161" spans="1:29" x14ac:dyDescent="0.25">
      <c r="A6161">
        <v>345</v>
      </c>
      <c r="B6161">
        <v>345102</v>
      </c>
      <c r="C6161" t="s">
        <v>78</v>
      </c>
      <c r="D6161">
        <v>6150</v>
      </c>
      <c r="E6161">
        <v>38.159999999999997</v>
      </c>
      <c r="F6161" s="1">
        <v>42178</v>
      </c>
      <c r="G6161" t="s">
        <v>119</v>
      </c>
      <c r="H6161" t="s">
        <v>602</v>
      </c>
      <c r="I6161" t="s">
        <v>1729</v>
      </c>
      <c r="K6161">
        <v>304437</v>
      </c>
      <c r="L6161">
        <v>211607</v>
      </c>
      <c r="Q6161" t="s">
        <v>604</v>
      </c>
      <c r="U6161">
        <v>6</v>
      </c>
      <c r="V6161">
        <v>15</v>
      </c>
      <c r="X6161">
        <v>1099689</v>
      </c>
      <c r="Y6161" t="s">
        <v>122</v>
      </c>
      <c r="Z6161">
        <v>110</v>
      </c>
      <c r="AA6161" t="s">
        <v>123</v>
      </c>
      <c r="AB6161" t="s">
        <v>124</v>
      </c>
      <c r="AC6161">
        <v>894</v>
      </c>
    </row>
    <row r="6162" spans="1:29" x14ac:dyDescent="0.25">
      <c r="A6162">
        <v>345</v>
      </c>
      <c r="B6162">
        <v>345102</v>
      </c>
      <c r="C6162" t="s">
        <v>78</v>
      </c>
      <c r="D6162">
        <v>6150</v>
      </c>
      <c r="E6162">
        <v>114.48</v>
      </c>
      <c r="F6162" s="1">
        <v>42178</v>
      </c>
      <c r="G6162" t="s">
        <v>119</v>
      </c>
      <c r="H6162" t="s">
        <v>602</v>
      </c>
      <c r="I6162" t="s">
        <v>1730</v>
      </c>
      <c r="K6162">
        <v>304437</v>
      </c>
      <c r="L6162">
        <v>211607</v>
      </c>
      <c r="Q6162" t="s">
        <v>604</v>
      </c>
      <c r="U6162">
        <v>6</v>
      </c>
      <c r="V6162">
        <v>15</v>
      </c>
      <c r="X6162">
        <v>1099689</v>
      </c>
      <c r="Y6162" t="s">
        <v>122</v>
      </c>
      <c r="Z6162">
        <v>110</v>
      </c>
      <c r="AA6162" t="s">
        <v>123</v>
      </c>
      <c r="AB6162" t="s">
        <v>124</v>
      </c>
      <c r="AC6162">
        <v>895</v>
      </c>
    </row>
    <row r="6163" spans="1:29" x14ac:dyDescent="0.25">
      <c r="A6163">
        <v>345</v>
      </c>
      <c r="B6163">
        <v>345102</v>
      </c>
      <c r="C6163" t="s">
        <v>78</v>
      </c>
      <c r="D6163">
        <v>6150</v>
      </c>
      <c r="E6163">
        <v>38.159999999999997</v>
      </c>
      <c r="F6163" s="1">
        <v>42178</v>
      </c>
      <c r="G6163" t="s">
        <v>119</v>
      </c>
      <c r="H6163" t="s">
        <v>602</v>
      </c>
      <c r="I6163" t="s">
        <v>1731</v>
      </c>
      <c r="K6163">
        <v>304437</v>
      </c>
      <c r="L6163">
        <v>211607</v>
      </c>
      <c r="Q6163" t="s">
        <v>604</v>
      </c>
      <c r="U6163">
        <v>6</v>
      </c>
      <c r="V6163">
        <v>15</v>
      </c>
      <c r="X6163">
        <v>1099689</v>
      </c>
      <c r="Y6163" t="s">
        <v>122</v>
      </c>
      <c r="Z6163">
        <v>110</v>
      </c>
      <c r="AA6163" t="s">
        <v>123</v>
      </c>
      <c r="AB6163" t="s">
        <v>124</v>
      </c>
      <c r="AC6163">
        <v>896</v>
      </c>
    </row>
    <row r="6164" spans="1:29" x14ac:dyDescent="0.25">
      <c r="A6164">
        <v>345</v>
      </c>
      <c r="B6164">
        <v>345101</v>
      </c>
      <c r="C6164" t="s">
        <v>78</v>
      </c>
      <c r="D6164">
        <v>6150</v>
      </c>
      <c r="E6164">
        <v>343.44</v>
      </c>
      <c r="F6164" s="1">
        <v>42178</v>
      </c>
      <c r="G6164" t="s">
        <v>119</v>
      </c>
      <c r="H6164" t="s">
        <v>602</v>
      </c>
      <c r="I6164" t="s">
        <v>1732</v>
      </c>
      <c r="K6164">
        <v>304437</v>
      </c>
      <c r="L6164">
        <v>211607</v>
      </c>
      <c r="Q6164" t="s">
        <v>604</v>
      </c>
      <c r="U6164">
        <v>6</v>
      </c>
      <c r="V6164">
        <v>15</v>
      </c>
      <c r="X6164">
        <v>1099936</v>
      </c>
      <c r="Y6164" t="s">
        <v>122</v>
      </c>
      <c r="Z6164">
        <v>110</v>
      </c>
      <c r="AA6164" t="s">
        <v>123</v>
      </c>
      <c r="AB6164" t="s">
        <v>124</v>
      </c>
      <c r="AC6164">
        <v>937</v>
      </c>
    </row>
    <row r="6165" spans="1:29" x14ac:dyDescent="0.25">
      <c r="A6165">
        <v>345</v>
      </c>
      <c r="B6165">
        <v>345101</v>
      </c>
      <c r="C6165" t="s">
        <v>78</v>
      </c>
      <c r="D6165">
        <v>6150</v>
      </c>
      <c r="E6165">
        <v>343.44</v>
      </c>
      <c r="F6165" s="1">
        <v>42178</v>
      </c>
      <c r="G6165" t="s">
        <v>119</v>
      </c>
      <c r="H6165" t="s">
        <v>602</v>
      </c>
      <c r="I6165" t="s">
        <v>1733</v>
      </c>
      <c r="K6165">
        <v>304437</v>
      </c>
      <c r="L6165">
        <v>211607</v>
      </c>
      <c r="Q6165" t="s">
        <v>604</v>
      </c>
      <c r="U6165">
        <v>6</v>
      </c>
      <c r="V6165">
        <v>15</v>
      </c>
      <c r="X6165">
        <v>1099936</v>
      </c>
      <c r="Y6165" t="s">
        <v>122</v>
      </c>
      <c r="Z6165">
        <v>110</v>
      </c>
      <c r="AA6165" t="s">
        <v>123</v>
      </c>
      <c r="AB6165" t="s">
        <v>124</v>
      </c>
      <c r="AC6165">
        <v>938</v>
      </c>
    </row>
    <row r="6166" spans="1:29" x14ac:dyDescent="0.25">
      <c r="A6166">
        <v>345</v>
      </c>
      <c r="B6166">
        <v>345102</v>
      </c>
      <c r="C6166" t="s">
        <v>78</v>
      </c>
      <c r="D6166">
        <v>6150</v>
      </c>
      <c r="E6166">
        <v>-305.27999999999997</v>
      </c>
      <c r="F6166" s="1">
        <v>42178</v>
      </c>
      <c r="G6166" t="s">
        <v>119</v>
      </c>
      <c r="H6166" t="s">
        <v>602</v>
      </c>
      <c r="K6166">
        <v>304438</v>
      </c>
      <c r="L6166">
        <v>211607</v>
      </c>
      <c r="Q6166" t="s">
        <v>737</v>
      </c>
      <c r="U6166">
        <v>6</v>
      </c>
      <c r="V6166">
        <v>15</v>
      </c>
      <c r="X6166">
        <v>1098821</v>
      </c>
      <c r="Y6166" t="s">
        <v>122</v>
      </c>
      <c r="Z6166">
        <v>110</v>
      </c>
      <c r="AA6166" t="s">
        <v>123</v>
      </c>
      <c r="AB6166" t="s">
        <v>124</v>
      </c>
      <c r="AC6166">
        <v>844</v>
      </c>
    </row>
    <row r="6167" spans="1:29" x14ac:dyDescent="0.25">
      <c r="A6167">
        <v>345</v>
      </c>
      <c r="B6167">
        <v>345102</v>
      </c>
      <c r="C6167" t="s">
        <v>78</v>
      </c>
      <c r="D6167">
        <v>6150</v>
      </c>
      <c r="E6167">
        <v>-305.27999999999997</v>
      </c>
      <c r="F6167" s="1">
        <v>42178</v>
      </c>
      <c r="G6167" t="s">
        <v>119</v>
      </c>
      <c r="H6167" t="s">
        <v>602</v>
      </c>
      <c r="K6167">
        <v>304438</v>
      </c>
      <c r="L6167">
        <v>211607</v>
      </c>
      <c r="Q6167" t="s">
        <v>737</v>
      </c>
      <c r="U6167">
        <v>6</v>
      </c>
      <c r="V6167">
        <v>15</v>
      </c>
      <c r="X6167">
        <v>1098822</v>
      </c>
      <c r="Y6167" t="s">
        <v>122</v>
      </c>
      <c r="Z6167">
        <v>110</v>
      </c>
      <c r="AA6167" t="s">
        <v>123</v>
      </c>
      <c r="AB6167" t="s">
        <v>124</v>
      </c>
      <c r="AC6167">
        <v>845</v>
      </c>
    </row>
    <row r="6168" spans="1:29" x14ac:dyDescent="0.25">
      <c r="A6168">
        <v>345</v>
      </c>
      <c r="B6168">
        <v>345102</v>
      </c>
      <c r="C6168" t="s">
        <v>78</v>
      </c>
      <c r="D6168">
        <v>6150</v>
      </c>
      <c r="E6168">
        <v>-305.27999999999997</v>
      </c>
      <c r="F6168" s="1">
        <v>42178</v>
      </c>
      <c r="G6168" t="s">
        <v>119</v>
      </c>
      <c r="H6168" t="s">
        <v>602</v>
      </c>
      <c r="K6168">
        <v>304438</v>
      </c>
      <c r="L6168">
        <v>211607</v>
      </c>
      <c r="Q6168" t="s">
        <v>737</v>
      </c>
      <c r="U6168">
        <v>6</v>
      </c>
      <c r="V6168">
        <v>15</v>
      </c>
      <c r="X6168">
        <v>1098824</v>
      </c>
      <c r="Y6168" t="s">
        <v>122</v>
      </c>
      <c r="Z6168">
        <v>110</v>
      </c>
      <c r="AA6168" t="s">
        <v>123</v>
      </c>
      <c r="AB6168" t="s">
        <v>124</v>
      </c>
      <c r="AC6168">
        <v>846</v>
      </c>
    </row>
    <row r="6169" spans="1:29" x14ac:dyDescent="0.25">
      <c r="A6169">
        <v>345</v>
      </c>
      <c r="B6169">
        <v>345102</v>
      </c>
      <c r="C6169" t="s">
        <v>78</v>
      </c>
      <c r="D6169">
        <v>6150</v>
      </c>
      <c r="E6169">
        <v>-496.08</v>
      </c>
      <c r="F6169" s="1">
        <v>42178</v>
      </c>
      <c r="G6169" t="s">
        <v>119</v>
      </c>
      <c r="H6169" t="s">
        <v>602</v>
      </c>
      <c r="K6169">
        <v>304438</v>
      </c>
      <c r="L6169">
        <v>211607</v>
      </c>
      <c r="Q6169" t="s">
        <v>737</v>
      </c>
      <c r="U6169">
        <v>6</v>
      </c>
      <c r="V6169">
        <v>15</v>
      </c>
      <c r="X6169">
        <v>1098825</v>
      </c>
      <c r="Y6169" t="s">
        <v>122</v>
      </c>
      <c r="Z6169">
        <v>110</v>
      </c>
      <c r="AA6169" t="s">
        <v>123</v>
      </c>
      <c r="AB6169" t="s">
        <v>124</v>
      </c>
      <c r="AC6169">
        <v>847</v>
      </c>
    </row>
    <row r="6170" spans="1:29" x14ac:dyDescent="0.25">
      <c r="A6170">
        <v>345</v>
      </c>
      <c r="B6170">
        <v>345101</v>
      </c>
      <c r="C6170" t="s">
        <v>78</v>
      </c>
      <c r="D6170">
        <v>6150</v>
      </c>
      <c r="E6170">
        <v>-686.88</v>
      </c>
      <c r="F6170" s="1">
        <v>42178</v>
      </c>
      <c r="G6170" t="s">
        <v>119</v>
      </c>
      <c r="H6170" t="s">
        <v>602</v>
      </c>
      <c r="K6170">
        <v>304438</v>
      </c>
      <c r="L6170">
        <v>211607</v>
      </c>
      <c r="Q6170" t="s">
        <v>737</v>
      </c>
      <c r="U6170">
        <v>6</v>
      </c>
      <c r="V6170">
        <v>15</v>
      </c>
      <c r="X6170">
        <v>1098828</v>
      </c>
      <c r="Y6170" t="s">
        <v>122</v>
      </c>
      <c r="Z6170">
        <v>110</v>
      </c>
      <c r="AA6170" t="s">
        <v>123</v>
      </c>
      <c r="AB6170" t="s">
        <v>124</v>
      </c>
      <c r="AC6170">
        <v>848</v>
      </c>
    </row>
    <row r="6171" spans="1:29" x14ac:dyDescent="0.25">
      <c r="A6171">
        <v>345</v>
      </c>
      <c r="B6171">
        <v>345102</v>
      </c>
      <c r="C6171" t="s">
        <v>78</v>
      </c>
      <c r="D6171">
        <v>6150</v>
      </c>
      <c r="E6171">
        <v>-305.27999999999997</v>
      </c>
      <c r="F6171" s="1">
        <v>42178</v>
      </c>
      <c r="G6171" t="s">
        <v>119</v>
      </c>
      <c r="H6171" t="s">
        <v>602</v>
      </c>
      <c r="K6171">
        <v>304438</v>
      </c>
      <c r="L6171">
        <v>211607</v>
      </c>
      <c r="Q6171" t="s">
        <v>737</v>
      </c>
      <c r="U6171">
        <v>6</v>
      </c>
      <c r="V6171">
        <v>15</v>
      </c>
      <c r="X6171">
        <v>1099689</v>
      </c>
      <c r="Y6171" t="s">
        <v>122</v>
      </c>
      <c r="Z6171">
        <v>110</v>
      </c>
      <c r="AA6171" t="s">
        <v>123</v>
      </c>
      <c r="AB6171" t="s">
        <v>124</v>
      </c>
      <c r="AC6171">
        <v>1654</v>
      </c>
    </row>
    <row r="6172" spans="1:29" x14ac:dyDescent="0.25">
      <c r="A6172">
        <v>345</v>
      </c>
      <c r="B6172">
        <v>345101</v>
      </c>
      <c r="C6172" t="s">
        <v>78</v>
      </c>
      <c r="D6172">
        <v>6150</v>
      </c>
      <c r="E6172">
        <v>-686.88</v>
      </c>
      <c r="F6172" s="1">
        <v>42178</v>
      </c>
      <c r="G6172" t="s">
        <v>119</v>
      </c>
      <c r="H6172" t="s">
        <v>602</v>
      </c>
      <c r="K6172">
        <v>304438</v>
      </c>
      <c r="L6172">
        <v>211607</v>
      </c>
      <c r="Q6172" t="s">
        <v>737</v>
      </c>
      <c r="U6172">
        <v>6</v>
      </c>
      <c r="V6172">
        <v>15</v>
      </c>
      <c r="X6172">
        <v>1099936</v>
      </c>
      <c r="Y6172" t="s">
        <v>122</v>
      </c>
      <c r="Z6172">
        <v>110</v>
      </c>
      <c r="AA6172" t="s">
        <v>123</v>
      </c>
      <c r="AB6172" t="s">
        <v>124</v>
      </c>
      <c r="AC6172">
        <v>1759</v>
      </c>
    </row>
    <row r="6173" spans="1:29" x14ac:dyDescent="0.25">
      <c r="A6173">
        <v>345</v>
      </c>
      <c r="B6173">
        <v>345101</v>
      </c>
      <c r="C6173" t="s">
        <v>78</v>
      </c>
      <c r="D6173">
        <v>6150</v>
      </c>
      <c r="E6173">
        <v>777</v>
      </c>
      <c r="F6173" s="1">
        <v>42185</v>
      </c>
      <c r="G6173" t="s">
        <v>119</v>
      </c>
      <c r="H6173" t="s">
        <v>1734</v>
      </c>
      <c r="I6173" t="s">
        <v>1734</v>
      </c>
      <c r="K6173">
        <v>304350</v>
      </c>
      <c r="L6173">
        <v>210976</v>
      </c>
      <c r="P6173" t="s">
        <v>126</v>
      </c>
      <c r="Q6173" t="s">
        <v>170</v>
      </c>
      <c r="U6173">
        <v>6</v>
      </c>
      <c r="V6173">
        <v>15</v>
      </c>
      <c r="Y6173" t="s">
        <v>122</v>
      </c>
      <c r="Z6173">
        <v>102</v>
      </c>
      <c r="AA6173" t="s">
        <v>123</v>
      </c>
      <c r="AB6173" t="s">
        <v>124</v>
      </c>
      <c r="AC6173">
        <v>300</v>
      </c>
    </row>
    <row r="6174" spans="1:29" x14ac:dyDescent="0.25">
      <c r="A6174">
        <v>345</v>
      </c>
      <c r="B6174">
        <v>345102</v>
      </c>
      <c r="C6174" t="s">
        <v>78</v>
      </c>
      <c r="D6174">
        <v>6150</v>
      </c>
      <c r="E6174">
        <v>5661</v>
      </c>
      <c r="F6174" s="1">
        <v>42185</v>
      </c>
      <c r="G6174" t="s">
        <v>119</v>
      </c>
      <c r="H6174" t="s">
        <v>1734</v>
      </c>
      <c r="I6174" t="s">
        <v>1734</v>
      </c>
      <c r="K6174">
        <v>304350</v>
      </c>
      <c r="L6174">
        <v>210976</v>
      </c>
      <c r="P6174" t="s">
        <v>126</v>
      </c>
      <c r="Q6174" t="s">
        <v>170</v>
      </c>
      <c r="U6174">
        <v>6</v>
      </c>
      <c r="V6174">
        <v>15</v>
      </c>
      <c r="Y6174" t="s">
        <v>122</v>
      </c>
      <c r="Z6174">
        <v>102</v>
      </c>
      <c r="AA6174" t="s">
        <v>123</v>
      </c>
      <c r="AB6174" t="s">
        <v>124</v>
      </c>
      <c r="AC6174">
        <v>302</v>
      </c>
    </row>
    <row r="6175" spans="1:29" x14ac:dyDescent="0.25">
      <c r="A6175">
        <v>345</v>
      </c>
      <c r="B6175">
        <v>345101</v>
      </c>
      <c r="C6175" t="s">
        <v>78</v>
      </c>
      <c r="D6175">
        <v>6150</v>
      </c>
      <c r="E6175">
        <v>332.75</v>
      </c>
      <c r="F6175" s="1">
        <v>42185</v>
      </c>
      <c r="G6175" t="s">
        <v>119</v>
      </c>
      <c r="H6175" t="s">
        <v>701</v>
      </c>
      <c r="I6175" t="s">
        <v>702</v>
      </c>
      <c r="K6175">
        <v>304657</v>
      </c>
      <c r="L6175">
        <v>211790</v>
      </c>
      <c r="Q6175" t="s">
        <v>703</v>
      </c>
      <c r="U6175">
        <v>6</v>
      </c>
      <c r="V6175">
        <v>15</v>
      </c>
      <c r="X6175">
        <v>1099720</v>
      </c>
      <c r="Y6175" t="s">
        <v>122</v>
      </c>
      <c r="Z6175">
        <v>333</v>
      </c>
      <c r="AA6175" t="s">
        <v>123</v>
      </c>
      <c r="AB6175" t="s">
        <v>124</v>
      </c>
      <c r="AC6175">
        <v>554</v>
      </c>
    </row>
    <row r="6176" spans="1:29" x14ac:dyDescent="0.25">
      <c r="A6176">
        <v>345</v>
      </c>
      <c r="B6176">
        <v>345102</v>
      </c>
      <c r="C6176" t="s">
        <v>78</v>
      </c>
      <c r="D6176">
        <v>6150</v>
      </c>
      <c r="E6176">
        <v>2923.1</v>
      </c>
      <c r="F6176" s="1">
        <v>42185</v>
      </c>
      <c r="G6176" t="s">
        <v>119</v>
      </c>
      <c r="H6176" t="s">
        <v>701</v>
      </c>
      <c r="I6176" t="s">
        <v>702</v>
      </c>
      <c r="K6176">
        <v>304657</v>
      </c>
      <c r="L6176">
        <v>211790</v>
      </c>
      <c r="Q6176" t="s">
        <v>703</v>
      </c>
      <c r="U6176">
        <v>6</v>
      </c>
      <c r="V6176">
        <v>15</v>
      </c>
      <c r="X6176">
        <v>1099720</v>
      </c>
      <c r="Y6176" t="s">
        <v>122</v>
      </c>
      <c r="Z6176">
        <v>333</v>
      </c>
      <c r="AA6176" t="s">
        <v>123</v>
      </c>
      <c r="AB6176" t="s">
        <v>124</v>
      </c>
      <c r="AC6176">
        <v>555</v>
      </c>
    </row>
    <row r="6177" spans="1:29" x14ac:dyDescent="0.25">
      <c r="A6177">
        <v>345</v>
      </c>
      <c r="B6177">
        <v>345101</v>
      </c>
      <c r="C6177" t="s">
        <v>78</v>
      </c>
      <c r="D6177">
        <v>6150</v>
      </c>
      <c r="E6177">
        <v>83.16</v>
      </c>
      <c r="F6177" s="1">
        <v>42185</v>
      </c>
      <c r="G6177" t="s">
        <v>119</v>
      </c>
      <c r="H6177" t="s">
        <v>602</v>
      </c>
      <c r="I6177" t="s">
        <v>1735</v>
      </c>
      <c r="K6177">
        <v>304660</v>
      </c>
      <c r="L6177">
        <v>211799</v>
      </c>
      <c r="Q6177" t="s">
        <v>604</v>
      </c>
      <c r="U6177">
        <v>6</v>
      </c>
      <c r="V6177">
        <v>15</v>
      </c>
      <c r="X6177">
        <v>1099720</v>
      </c>
      <c r="Y6177" t="s">
        <v>122</v>
      </c>
      <c r="Z6177">
        <v>110</v>
      </c>
      <c r="AA6177" t="s">
        <v>123</v>
      </c>
      <c r="AB6177" t="s">
        <v>124</v>
      </c>
      <c r="AC6177">
        <v>537</v>
      </c>
    </row>
    <row r="6178" spans="1:29" x14ac:dyDescent="0.25">
      <c r="A6178">
        <v>345</v>
      </c>
      <c r="B6178">
        <v>345101</v>
      </c>
      <c r="C6178" t="s">
        <v>78</v>
      </c>
      <c r="D6178">
        <v>6150</v>
      </c>
      <c r="E6178">
        <v>249.48</v>
      </c>
      <c r="F6178" s="1">
        <v>42185</v>
      </c>
      <c r="G6178" t="s">
        <v>119</v>
      </c>
      <c r="H6178" t="s">
        <v>602</v>
      </c>
      <c r="I6178" t="s">
        <v>1736</v>
      </c>
      <c r="K6178">
        <v>304660</v>
      </c>
      <c r="L6178">
        <v>211799</v>
      </c>
      <c r="Q6178" t="s">
        <v>604</v>
      </c>
      <c r="U6178">
        <v>6</v>
      </c>
      <c r="V6178">
        <v>15</v>
      </c>
      <c r="X6178">
        <v>1099720</v>
      </c>
      <c r="Y6178" t="s">
        <v>122</v>
      </c>
      <c r="Z6178">
        <v>110</v>
      </c>
      <c r="AA6178" t="s">
        <v>123</v>
      </c>
      <c r="AB6178" t="s">
        <v>124</v>
      </c>
      <c r="AC6178">
        <v>538</v>
      </c>
    </row>
    <row r="6179" spans="1:29" x14ac:dyDescent="0.25">
      <c r="A6179">
        <v>345</v>
      </c>
      <c r="B6179">
        <v>345101</v>
      </c>
      <c r="C6179" t="s">
        <v>78</v>
      </c>
      <c r="D6179">
        <v>6150</v>
      </c>
      <c r="E6179">
        <v>249.48</v>
      </c>
      <c r="F6179" s="1">
        <v>42185</v>
      </c>
      <c r="G6179" t="s">
        <v>119</v>
      </c>
      <c r="H6179" t="s">
        <v>602</v>
      </c>
      <c r="I6179" t="s">
        <v>1737</v>
      </c>
      <c r="K6179">
        <v>304660</v>
      </c>
      <c r="L6179">
        <v>211799</v>
      </c>
      <c r="Q6179" t="s">
        <v>604</v>
      </c>
      <c r="U6179">
        <v>6</v>
      </c>
      <c r="V6179">
        <v>15</v>
      </c>
      <c r="X6179">
        <v>1099720</v>
      </c>
      <c r="Y6179" t="s">
        <v>122</v>
      </c>
      <c r="Z6179">
        <v>110</v>
      </c>
      <c r="AA6179" t="s">
        <v>123</v>
      </c>
      <c r="AB6179" t="s">
        <v>124</v>
      </c>
      <c r="AC6179">
        <v>539</v>
      </c>
    </row>
    <row r="6180" spans="1:29" x14ac:dyDescent="0.25">
      <c r="A6180">
        <v>345</v>
      </c>
      <c r="B6180">
        <v>345101</v>
      </c>
      <c r="C6180" t="s">
        <v>78</v>
      </c>
      <c r="D6180">
        <v>6150</v>
      </c>
      <c r="E6180">
        <v>249.48</v>
      </c>
      <c r="F6180" s="1">
        <v>42185</v>
      </c>
      <c r="G6180" t="s">
        <v>119</v>
      </c>
      <c r="H6180" t="s">
        <v>602</v>
      </c>
      <c r="I6180" t="s">
        <v>1738</v>
      </c>
      <c r="K6180">
        <v>304660</v>
      </c>
      <c r="L6180">
        <v>211799</v>
      </c>
      <c r="Q6180" t="s">
        <v>604</v>
      </c>
      <c r="U6180">
        <v>6</v>
      </c>
      <c r="V6180">
        <v>15</v>
      </c>
      <c r="X6180">
        <v>1099720</v>
      </c>
      <c r="Y6180" t="s">
        <v>122</v>
      </c>
      <c r="Z6180">
        <v>110</v>
      </c>
      <c r="AA6180" t="s">
        <v>123</v>
      </c>
      <c r="AB6180" t="s">
        <v>124</v>
      </c>
      <c r="AC6180">
        <v>540</v>
      </c>
    </row>
    <row r="6181" spans="1:29" x14ac:dyDescent="0.25">
      <c r="A6181">
        <v>345</v>
      </c>
      <c r="B6181">
        <v>345101</v>
      </c>
      <c r="C6181" t="s">
        <v>78</v>
      </c>
      <c r="D6181">
        <v>6150</v>
      </c>
      <c r="E6181">
        <v>249.48</v>
      </c>
      <c r="F6181" s="1">
        <v>42185</v>
      </c>
      <c r="G6181" t="s">
        <v>119</v>
      </c>
      <c r="H6181" t="s">
        <v>602</v>
      </c>
      <c r="I6181" t="s">
        <v>1739</v>
      </c>
      <c r="K6181">
        <v>304660</v>
      </c>
      <c r="L6181">
        <v>211799</v>
      </c>
      <c r="Q6181" t="s">
        <v>604</v>
      </c>
      <c r="U6181">
        <v>6</v>
      </c>
      <c r="V6181">
        <v>15</v>
      </c>
      <c r="X6181">
        <v>1099720</v>
      </c>
      <c r="Y6181" t="s">
        <v>122</v>
      </c>
      <c r="Z6181">
        <v>110</v>
      </c>
      <c r="AA6181" t="s">
        <v>123</v>
      </c>
      <c r="AB6181" t="s">
        <v>124</v>
      </c>
      <c r="AC6181">
        <v>541</v>
      </c>
    </row>
    <row r="6182" spans="1:29" x14ac:dyDescent="0.25">
      <c r="A6182">
        <v>345</v>
      </c>
      <c r="B6182">
        <v>345101</v>
      </c>
      <c r="C6182" t="s">
        <v>78</v>
      </c>
      <c r="D6182">
        <v>6150</v>
      </c>
      <c r="E6182">
        <v>166.32</v>
      </c>
      <c r="F6182" s="1">
        <v>42185</v>
      </c>
      <c r="G6182" t="s">
        <v>119</v>
      </c>
      <c r="H6182" t="s">
        <v>602</v>
      </c>
      <c r="I6182" t="s">
        <v>1740</v>
      </c>
      <c r="K6182">
        <v>304660</v>
      </c>
      <c r="L6182">
        <v>211799</v>
      </c>
      <c r="Q6182" t="s">
        <v>604</v>
      </c>
      <c r="U6182">
        <v>6</v>
      </c>
      <c r="V6182">
        <v>15</v>
      </c>
      <c r="X6182">
        <v>1099720</v>
      </c>
      <c r="Y6182" t="s">
        <v>122</v>
      </c>
      <c r="Z6182">
        <v>110</v>
      </c>
      <c r="AA6182" t="s">
        <v>123</v>
      </c>
      <c r="AB6182" t="s">
        <v>124</v>
      </c>
      <c r="AC6182">
        <v>542</v>
      </c>
    </row>
    <row r="6183" spans="1:29" x14ac:dyDescent="0.25">
      <c r="A6183">
        <v>345</v>
      </c>
      <c r="B6183">
        <v>345102</v>
      </c>
      <c r="C6183" t="s">
        <v>78</v>
      </c>
      <c r="D6183">
        <v>6150</v>
      </c>
      <c r="E6183">
        <v>166.32</v>
      </c>
      <c r="F6183" s="1">
        <v>42185</v>
      </c>
      <c r="G6183" t="s">
        <v>119</v>
      </c>
      <c r="H6183" t="s">
        <v>602</v>
      </c>
      <c r="I6183" t="s">
        <v>1741</v>
      </c>
      <c r="K6183">
        <v>304660</v>
      </c>
      <c r="L6183">
        <v>211799</v>
      </c>
      <c r="Q6183" t="s">
        <v>604</v>
      </c>
      <c r="U6183">
        <v>6</v>
      </c>
      <c r="V6183">
        <v>15</v>
      </c>
      <c r="X6183">
        <v>1099720</v>
      </c>
      <c r="Y6183" t="s">
        <v>122</v>
      </c>
      <c r="Z6183">
        <v>110</v>
      </c>
      <c r="AA6183" t="s">
        <v>123</v>
      </c>
      <c r="AB6183" t="s">
        <v>124</v>
      </c>
      <c r="AC6183">
        <v>543</v>
      </c>
    </row>
    <row r="6184" spans="1:29" x14ac:dyDescent="0.25">
      <c r="A6184">
        <v>345</v>
      </c>
      <c r="B6184">
        <v>345102</v>
      </c>
      <c r="C6184" t="s">
        <v>78</v>
      </c>
      <c r="D6184">
        <v>6150</v>
      </c>
      <c r="E6184">
        <v>83.16</v>
      </c>
      <c r="F6184" s="1">
        <v>42185</v>
      </c>
      <c r="G6184" t="s">
        <v>119</v>
      </c>
      <c r="H6184" t="s">
        <v>602</v>
      </c>
      <c r="I6184" t="s">
        <v>1742</v>
      </c>
      <c r="K6184">
        <v>304660</v>
      </c>
      <c r="L6184">
        <v>211799</v>
      </c>
      <c r="Q6184" t="s">
        <v>604</v>
      </c>
      <c r="U6184">
        <v>6</v>
      </c>
      <c r="V6184">
        <v>15</v>
      </c>
      <c r="X6184">
        <v>1099720</v>
      </c>
      <c r="Y6184" t="s">
        <v>122</v>
      </c>
      <c r="Z6184">
        <v>110</v>
      </c>
      <c r="AA6184" t="s">
        <v>123</v>
      </c>
      <c r="AB6184" t="s">
        <v>124</v>
      </c>
      <c r="AC6184">
        <v>544</v>
      </c>
    </row>
    <row r="6185" spans="1:29" x14ac:dyDescent="0.25">
      <c r="A6185">
        <v>345</v>
      </c>
      <c r="B6185">
        <v>345102</v>
      </c>
      <c r="C6185" t="s">
        <v>78</v>
      </c>
      <c r="D6185">
        <v>6150</v>
      </c>
      <c r="E6185">
        <v>166.32</v>
      </c>
      <c r="F6185" s="1">
        <v>42185</v>
      </c>
      <c r="G6185" t="s">
        <v>119</v>
      </c>
      <c r="H6185" t="s">
        <v>602</v>
      </c>
      <c r="I6185" t="s">
        <v>1743</v>
      </c>
      <c r="K6185">
        <v>304660</v>
      </c>
      <c r="L6185">
        <v>211799</v>
      </c>
      <c r="Q6185" t="s">
        <v>604</v>
      </c>
      <c r="U6185">
        <v>6</v>
      </c>
      <c r="V6185">
        <v>15</v>
      </c>
      <c r="X6185">
        <v>1099720</v>
      </c>
      <c r="Y6185" t="s">
        <v>122</v>
      </c>
      <c r="Z6185">
        <v>110</v>
      </c>
      <c r="AA6185" t="s">
        <v>123</v>
      </c>
      <c r="AB6185" t="s">
        <v>124</v>
      </c>
      <c r="AC6185">
        <v>545</v>
      </c>
    </row>
    <row r="6186" spans="1:29" x14ac:dyDescent="0.25">
      <c r="A6186">
        <v>345</v>
      </c>
      <c r="B6186">
        <v>345102</v>
      </c>
      <c r="C6186" t="s">
        <v>78</v>
      </c>
      <c r="D6186">
        <v>6150</v>
      </c>
      <c r="E6186">
        <v>83.16</v>
      </c>
      <c r="F6186" s="1">
        <v>42185</v>
      </c>
      <c r="G6186" t="s">
        <v>119</v>
      </c>
      <c r="H6186" t="s">
        <v>602</v>
      </c>
      <c r="I6186" t="s">
        <v>1744</v>
      </c>
      <c r="K6186">
        <v>304660</v>
      </c>
      <c r="L6186">
        <v>211799</v>
      </c>
      <c r="Q6186" t="s">
        <v>604</v>
      </c>
      <c r="U6186">
        <v>6</v>
      </c>
      <c r="V6186">
        <v>15</v>
      </c>
      <c r="X6186">
        <v>1099720</v>
      </c>
      <c r="Y6186" t="s">
        <v>122</v>
      </c>
      <c r="Z6186">
        <v>110</v>
      </c>
      <c r="AA6186" t="s">
        <v>123</v>
      </c>
      <c r="AB6186" t="s">
        <v>124</v>
      </c>
      <c r="AC6186">
        <v>546</v>
      </c>
    </row>
    <row r="6187" spans="1:29" x14ac:dyDescent="0.25">
      <c r="A6187">
        <v>345</v>
      </c>
      <c r="B6187">
        <v>345102</v>
      </c>
      <c r="C6187" t="s">
        <v>78</v>
      </c>
      <c r="D6187">
        <v>6150</v>
      </c>
      <c r="E6187">
        <v>166.32</v>
      </c>
      <c r="F6187" s="1">
        <v>42185</v>
      </c>
      <c r="G6187" t="s">
        <v>119</v>
      </c>
      <c r="H6187" t="s">
        <v>602</v>
      </c>
      <c r="I6187" t="s">
        <v>1745</v>
      </c>
      <c r="K6187">
        <v>304660</v>
      </c>
      <c r="L6187">
        <v>211799</v>
      </c>
      <c r="Q6187" t="s">
        <v>604</v>
      </c>
      <c r="U6187">
        <v>6</v>
      </c>
      <c r="V6187">
        <v>15</v>
      </c>
      <c r="X6187">
        <v>1099720</v>
      </c>
      <c r="Y6187" t="s">
        <v>122</v>
      </c>
      <c r="Z6187">
        <v>110</v>
      </c>
      <c r="AA6187" t="s">
        <v>123</v>
      </c>
      <c r="AB6187" t="s">
        <v>124</v>
      </c>
      <c r="AC6187">
        <v>547</v>
      </c>
    </row>
    <row r="6188" spans="1:29" x14ac:dyDescent="0.25">
      <c r="A6188">
        <v>345</v>
      </c>
      <c r="B6188">
        <v>345102</v>
      </c>
      <c r="C6188" t="s">
        <v>78</v>
      </c>
      <c r="D6188">
        <v>6150</v>
      </c>
      <c r="E6188">
        <v>41.58</v>
      </c>
      <c r="F6188" s="1">
        <v>42185</v>
      </c>
      <c r="G6188" t="s">
        <v>119</v>
      </c>
      <c r="H6188" t="s">
        <v>602</v>
      </c>
      <c r="I6188" t="s">
        <v>1746</v>
      </c>
      <c r="K6188">
        <v>304660</v>
      </c>
      <c r="L6188">
        <v>211799</v>
      </c>
      <c r="Q6188" t="s">
        <v>604</v>
      </c>
      <c r="U6188">
        <v>6</v>
      </c>
      <c r="V6188">
        <v>15</v>
      </c>
      <c r="X6188">
        <v>1099720</v>
      </c>
      <c r="Y6188" t="s">
        <v>122</v>
      </c>
      <c r="Z6188">
        <v>110</v>
      </c>
      <c r="AA6188" t="s">
        <v>123</v>
      </c>
      <c r="AB6188" t="s">
        <v>124</v>
      </c>
      <c r="AC6188">
        <v>548</v>
      </c>
    </row>
    <row r="6189" spans="1:29" x14ac:dyDescent="0.25">
      <c r="A6189">
        <v>345</v>
      </c>
      <c r="B6189">
        <v>345101</v>
      </c>
      <c r="C6189" t="s">
        <v>78</v>
      </c>
      <c r="D6189">
        <v>6150</v>
      </c>
      <c r="E6189">
        <v>-199.73</v>
      </c>
      <c r="F6189" s="1">
        <v>42185</v>
      </c>
      <c r="G6189" t="s">
        <v>119</v>
      </c>
      <c r="H6189" t="s">
        <v>602</v>
      </c>
      <c r="K6189">
        <v>304661</v>
      </c>
      <c r="L6189">
        <v>211799</v>
      </c>
      <c r="Q6189" t="s">
        <v>737</v>
      </c>
      <c r="U6189">
        <v>6</v>
      </c>
      <c r="V6189">
        <v>15</v>
      </c>
      <c r="X6189">
        <v>1099720</v>
      </c>
      <c r="Y6189" t="s">
        <v>122</v>
      </c>
      <c r="Z6189">
        <v>110</v>
      </c>
      <c r="AA6189" t="s">
        <v>123</v>
      </c>
      <c r="AB6189" t="s">
        <v>124</v>
      </c>
      <c r="AC6189">
        <v>426</v>
      </c>
    </row>
    <row r="6190" spans="1:29" x14ac:dyDescent="0.25">
      <c r="A6190">
        <v>345</v>
      </c>
      <c r="B6190">
        <v>345102</v>
      </c>
      <c r="C6190" t="s">
        <v>78</v>
      </c>
      <c r="D6190">
        <v>6150</v>
      </c>
      <c r="E6190">
        <v>-1754.53</v>
      </c>
      <c r="F6190" s="1">
        <v>42185</v>
      </c>
      <c r="G6190" t="s">
        <v>119</v>
      </c>
      <c r="H6190" t="s">
        <v>602</v>
      </c>
      <c r="K6190">
        <v>304661</v>
      </c>
      <c r="L6190">
        <v>211799</v>
      </c>
      <c r="Q6190" t="s">
        <v>737</v>
      </c>
      <c r="U6190">
        <v>6</v>
      </c>
      <c r="V6190">
        <v>15</v>
      </c>
      <c r="X6190">
        <v>1099720</v>
      </c>
      <c r="Y6190" t="s">
        <v>122</v>
      </c>
      <c r="Z6190">
        <v>110</v>
      </c>
      <c r="AA6190" t="s">
        <v>123</v>
      </c>
      <c r="AB6190" t="s">
        <v>124</v>
      </c>
      <c r="AC6190">
        <v>427</v>
      </c>
    </row>
    <row r="6191" spans="1:29" x14ac:dyDescent="0.25">
      <c r="A6191">
        <v>345</v>
      </c>
      <c r="B6191">
        <v>345101</v>
      </c>
      <c r="C6191" t="s">
        <v>78</v>
      </c>
      <c r="D6191">
        <v>6155</v>
      </c>
      <c r="E6191">
        <v>-62</v>
      </c>
      <c r="F6191" s="1">
        <v>41821</v>
      </c>
      <c r="G6191" t="s">
        <v>119</v>
      </c>
      <c r="H6191" t="s">
        <v>700</v>
      </c>
      <c r="I6191" t="s">
        <v>700</v>
      </c>
      <c r="K6191">
        <v>298489</v>
      </c>
      <c r="L6191">
        <v>184881</v>
      </c>
      <c r="P6191" t="s">
        <v>126</v>
      </c>
      <c r="Q6191" t="s">
        <v>170</v>
      </c>
      <c r="U6191">
        <v>7</v>
      </c>
      <c r="V6191">
        <v>14</v>
      </c>
      <c r="Y6191" t="s">
        <v>122</v>
      </c>
      <c r="Z6191">
        <v>102</v>
      </c>
      <c r="AA6191" t="s">
        <v>123</v>
      </c>
      <c r="AB6191" t="s">
        <v>124</v>
      </c>
      <c r="AC6191">
        <v>296</v>
      </c>
    </row>
    <row r="6192" spans="1:29" x14ac:dyDescent="0.25">
      <c r="A6192">
        <v>345</v>
      </c>
      <c r="B6192">
        <v>345102</v>
      </c>
      <c r="C6192" t="s">
        <v>78</v>
      </c>
      <c r="D6192">
        <v>6155</v>
      </c>
      <c r="E6192">
        <v>-549</v>
      </c>
      <c r="F6192" s="1">
        <v>41821</v>
      </c>
      <c r="G6192" t="s">
        <v>119</v>
      </c>
      <c r="H6192" t="s">
        <v>700</v>
      </c>
      <c r="I6192" t="s">
        <v>700</v>
      </c>
      <c r="K6192">
        <v>298489</v>
      </c>
      <c r="L6192">
        <v>184881</v>
      </c>
      <c r="P6192" t="s">
        <v>126</v>
      </c>
      <c r="Q6192" t="s">
        <v>170</v>
      </c>
      <c r="U6192">
        <v>7</v>
      </c>
      <c r="V6192">
        <v>14</v>
      </c>
      <c r="Y6192" t="s">
        <v>122</v>
      </c>
      <c r="Z6192">
        <v>102</v>
      </c>
      <c r="AA6192" t="s">
        <v>123</v>
      </c>
      <c r="AB6192" t="s">
        <v>124</v>
      </c>
      <c r="AC6192">
        <v>298</v>
      </c>
    </row>
    <row r="6193" spans="1:29" x14ac:dyDescent="0.25">
      <c r="A6193">
        <v>345</v>
      </c>
      <c r="B6193">
        <v>345101</v>
      </c>
      <c r="C6193" t="s">
        <v>78</v>
      </c>
      <c r="D6193">
        <v>6155</v>
      </c>
      <c r="E6193">
        <v>163.01</v>
      </c>
      <c r="F6193" s="1">
        <v>41828</v>
      </c>
      <c r="G6193" t="s">
        <v>119</v>
      </c>
      <c r="H6193" t="s">
        <v>701</v>
      </c>
      <c r="I6193" t="s">
        <v>1747</v>
      </c>
      <c r="K6193">
        <v>300728</v>
      </c>
      <c r="L6193">
        <v>186599</v>
      </c>
      <c r="Q6193" t="s">
        <v>703</v>
      </c>
      <c r="U6193">
        <v>7</v>
      </c>
      <c r="V6193">
        <v>14</v>
      </c>
      <c r="X6193">
        <v>1099579</v>
      </c>
      <c r="Y6193" t="s">
        <v>122</v>
      </c>
      <c r="Z6193">
        <v>357</v>
      </c>
      <c r="AA6193" t="s">
        <v>123</v>
      </c>
      <c r="AB6193" t="s">
        <v>124</v>
      </c>
      <c r="AC6193">
        <v>2019</v>
      </c>
    </row>
    <row r="6194" spans="1:29" x14ac:dyDescent="0.25">
      <c r="A6194">
        <v>345</v>
      </c>
      <c r="B6194">
        <v>345102</v>
      </c>
      <c r="C6194" t="s">
        <v>78</v>
      </c>
      <c r="D6194">
        <v>6155</v>
      </c>
      <c r="E6194">
        <v>1449.33</v>
      </c>
      <c r="F6194" s="1">
        <v>41828</v>
      </c>
      <c r="G6194" t="s">
        <v>119</v>
      </c>
      <c r="H6194" t="s">
        <v>701</v>
      </c>
      <c r="I6194" t="s">
        <v>1747</v>
      </c>
      <c r="K6194">
        <v>300728</v>
      </c>
      <c r="L6194">
        <v>186599</v>
      </c>
      <c r="Q6194" t="s">
        <v>703</v>
      </c>
      <c r="U6194">
        <v>7</v>
      </c>
      <c r="V6194">
        <v>14</v>
      </c>
      <c r="X6194">
        <v>1099579</v>
      </c>
      <c r="Y6194" t="s">
        <v>122</v>
      </c>
      <c r="Z6194">
        <v>357</v>
      </c>
      <c r="AA6194" t="s">
        <v>123</v>
      </c>
      <c r="AB6194" t="s">
        <v>124</v>
      </c>
      <c r="AC6194">
        <v>2020</v>
      </c>
    </row>
    <row r="6195" spans="1:29" x14ac:dyDescent="0.25">
      <c r="A6195">
        <v>345</v>
      </c>
      <c r="B6195">
        <v>345101</v>
      </c>
      <c r="C6195" t="s">
        <v>78</v>
      </c>
      <c r="D6195">
        <v>6155</v>
      </c>
      <c r="E6195">
        <v>37.049999999999997</v>
      </c>
      <c r="F6195" s="1">
        <v>41828</v>
      </c>
      <c r="G6195" t="s">
        <v>119</v>
      </c>
      <c r="H6195" t="s">
        <v>602</v>
      </c>
      <c r="I6195" t="s">
        <v>1748</v>
      </c>
      <c r="K6195">
        <v>300717</v>
      </c>
      <c r="L6195">
        <v>186392</v>
      </c>
      <c r="Q6195" t="s">
        <v>604</v>
      </c>
      <c r="U6195">
        <v>7</v>
      </c>
      <c r="V6195">
        <v>14</v>
      </c>
      <c r="X6195">
        <v>1099579</v>
      </c>
      <c r="Y6195" t="s">
        <v>122</v>
      </c>
      <c r="Z6195">
        <v>110</v>
      </c>
      <c r="AA6195" t="s">
        <v>123</v>
      </c>
      <c r="AB6195" t="s">
        <v>124</v>
      </c>
      <c r="AC6195">
        <v>487</v>
      </c>
    </row>
    <row r="6196" spans="1:29" x14ac:dyDescent="0.25">
      <c r="A6196">
        <v>345</v>
      </c>
      <c r="B6196">
        <v>345102</v>
      </c>
      <c r="C6196" t="s">
        <v>78</v>
      </c>
      <c r="D6196">
        <v>6155</v>
      </c>
      <c r="E6196">
        <v>74.099999999999994</v>
      </c>
      <c r="F6196" s="1">
        <v>41828</v>
      </c>
      <c r="G6196" t="s">
        <v>119</v>
      </c>
      <c r="H6196" t="s">
        <v>602</v>
      </c>
      <c r="I6196" t="s">
        <v>1749</v>
      </c>
      <c r="K6196">
        <v>300717</v>
      </c>
      <c r="L6196">
        <v>186392</v>
      </c>
      <c r="Q6196" t="s">
        <v>604</v>
      </c>
      <c r="U6196">
        <v>7</v>
      </c>
      <c r="V6196">
        <v>14</v>
      </c>
      <c r="X6196">
        <v>1099579</v>
      </c>
      <c r="Y6196" t="s">
        <v>122</v>
      </c>
      <c r="Z6196">
        <v>110</v>
      </c>
      <c r="AA6196" t="s">
        <v>123</v>
      </c>
      <c r="AB6196" t="s">
        <v>124</v>
      </c>
      <c r="AC6196">
        <v>488</v>
      </c>
    </row>
    <row r="6197" spans="1:29" x14ac:dyDescent="0.25">
      <c r="A6197">
        <v>345</v>
      </c>
      <c r="B6197">
        <v>345102</v>
      </c>
      <c r="C6197" t="s">
        <v>78</v>
      </c>
      <c r="D6197">
        <v>6155</v>
      </c>
      <c r="E6197">
        <v>74.099999999999994</v>
      </c>
      <c r="F6197" s="1">
        <v>41828</v>
      </c>
      <c r="G6197" t="s">
        <v>119</v>
      </c>
      <c r="H6197" t="s">
        <v>602</v>
      </c>
      <c r="I6197" t="s">
        <v>1750</v>
      </c>
      <c r="K6197">
        <v>300717</v>
      </c>
      <c r="L6197">
        <v>186392</v>
      </c>
      <c r="Q6197" t="s">
        <v>604</v>
      </c>
      <c r="U6197">
        <v>7</v>
      </c>
      <c r="V6197">
        <v>14</v>
      </c>
      <c r="X6197">
        <v>1099579</v>
      </c>
      <c r="Y6197" t="s">
        <v>122</v>
      </c>
      <c r="Z6197">
        <v>110</v>
      </c>
      <c r="AA6197" t="s">
        <v>123</v>
      </c>
      <c r="AB6197" t="s">
        <v>124</v>
      </c>
      <c r="AC6197">
        <v>489</v>
      </c>
    </row>
    <row r="6198" spans="1:29" x14ac:dyDescent="0.25">
      <c r="A6198">
        <v>345</v>
      </c>
      <c r="B6198">
        <v>345102</v>
      </c>
      <c r="C6198" t="s">
        <v>78</v>
      </c>
      <c r="D6198">
        <v>6155</v>
      </c>
      <c r="E6198">
        <v>74.099999999999994</v>
      </c>
      <c r="F6198" s="1">
        <v>41828</v>
      </c>
      <c r="G6198" t="s">
        <v>119</v>
      </c>
      <c r="H6198" t="s">
        <v>602</v>
      </c>
      <c r="I6198" t="s">
        <v>1751</v>
      </c>
      <c r="K6198">
        <v>300717</v>
      </c>
      <c r="L6198">
        <v>186392</v>
      </c>
      <c r="Q6198" t="s">
        <v>604</v>
      </c>
      <c r="U6198">
        <v>7</v>
      </c>
      <c r="V6198">
        <v>14</v>
      </c>
      <c r="X6198">
        <v>1099579</v>
      </c>
      <c r="Y6198" t="s">
        <v>122</v>
      </c>
      <c r="Z6198">
        <v>110</v>
      </c>
      <c r="AA6198" t="s">
        <v>123</v>
      </c>
      <c r="AB6198" t="s">
        <v>124</v>
      </c>
      <c r="AC6198">
        <v>490</v>
      </c>
    </row>
    <row r="6199" spans="1:29" x14ac:dyDescent="0.25">
      <c r="A6199">
        <v>345</v>
      </c>
      <c r="B6199">
        <v>345102</v>
      </c>
      <c r="C6199" t="s">
        <v>78</v>
      </c>
      <c r="D6199">
        <v>6155</v>
      </c>
      <c r="E6199">
        <v>37.049999999999997</v>
      </c>
      <c r="F6199" s="1">
        <v>41828</v>
      </c>
      <c r="G6199" t="s">
        <v>119</v>
      </c>
      <c r="H6199" t="s">
        <v>602</v>
      </c>
      <c r="I6199" t="s">
        <v>1752</v>
      </c>
      <c r="K6199">
        <v>300717</v>
      </c>
      <c r="L6199">
        <v>186392</v>
      </c>
      <c r="Q6199" t="s">
        <v>604</v>
      </c>
      <c r="U6199">
        <v>7</v>
      </c>
      <c r="V6199">
        <v>14</v>
      </c>
      <c r="X6199">
        <v>1099579</v>
      </c>
      <c r="Y6199" t="s">
        <v>122</v>
      </c>
      <c r="Z6199">
        <v>110</v>
      </c>
      <c r="AA6199" t="s">
        <v>123</v>
      </c>
      <c r="AB6199" t="s">
        <v>124</v>
      </c>
      <c r="AC6199">
        <v>491</v>
      </c>
    </row>
    <row r="6200" spans="1:29" x14ac:dyDescent="0.25">
      <c r="A6200">
        <v>345</v>
      </c>
      <c r="B6200">
        <v>345102</v>
      </c>
      <c r="C6200" t="s">
        <v>78</v>
      </c>
      <c r="D6200">
        <v>6155</v>
      </c>
      <c r="E6200">
        <v>74.099999999999994</v>
      </c>
      <c r="F6200" s="1">
        <v>41828</v>
      </c>
      <c r="G6200" t="s">
        <v>119</v>
      </c>
      <c r="H6200" t="s">
        <v>602</v>
      </c>
      <c r="I6200" t="s">
        <v>1753</v>
      </c>
      <c r="K6200">
        <v>300717</v>
      </c>
      <c r="L6200">
        <v>186392</v>
      </c>
      <c r="Q6200" t="s">
        <v>604</v>
      </c>
      <c r="U6200">
        <v>7</v>
      </c>
      <c r="V6200">
        <v>14</v>
      </c>
      <c r="X6200">
        <v>1099579</v>
      </c>
      <c r="Y6200" t="s">
        <v>122</v>
      </c>
      <c r="Z6200">
        <v>110</v>
      </c>
      <c r="AA6200" t="s">
        <v>123</v>
      </c>
      <c r="AB6200" t="s">
        <v>124</v>
      </c>
      <c r="AC6200">
        <v>492</v>
      </c>
    </row>
    <row r="6201" spans="1:29" x14ac:dyDescent="0.25">
      <c r="A6201">
        <v>345</v>
      </c>
      <c r="B6201">
        <v>345102</v>
      </c>
      <c r="C6201" t="s">
        <v>78</v>
      </c>
      <c r="D6201">
        <v>6155</v>
      </c>
      <c r="E6201">
        <v>74.099999999999994</v>
      </c>
      <c r="F6201" s="1">
        <v>41828</v>
      </c>
      <c r="G6201" t="s">
        <v>119</v>
      </c>
      <c r="H6201" t="s">
        <v>602</v>
      </c>
      <c r="I6201" t="s">
        <v>1754</v>
      </c>
      <c r="K6201">
        <v>300717</v>
      </c>
      <c r="L6201">
        <v>186392</v>
      </c>
      <c r="Q6201" t="s">
        <v>604</v>
      </c>
      <c r="U6201">
        <v>7</v>
      </c>
      <c r="V6201">
        <v>14</v>
      </c>
      <c r="X6201">
        <v>1099579</v>
      </c>
      <c r="Y6201" t="s">
        <v>122</v>
      </c>
      <c r="Z6201">
        <v>110</v>
      </c>
      <c r="AA6201" t="s">
        <v>123</v>
      </c>
      <c r="AB6201" t="s">
        <v>124</v>
      </c>
      <c r="AC6201">
        <v>493</v>
      </c>
    </row>
    <row r="6202" spans="1:29" x14ac:dyDescent="0.25">
      <c r="A6202">
        <v>345</v>
      </c>
      <c r="B6202">
        <v>345102</v>
      </c>
      <c r="C6202" t="s">
        <v>78</v>
      </c>
      <c r="D6202">
        <v>6155</v>
      </c>
      <c r="E6202">
        <v>74.099999999999994</v>
      </c>
      <c r="F6202" s="1">
        <v>41828</v>
      </c>
      <c r="G6202" t="s">
        <v>119</v>
      </c>
      <c r="H6202" t="s">
        <v>602</v>
      </c>
      <c r="I6202" t="s">
        <v>1755</v>
      </c>
      <c r="K6202">
        <v>300717</v>
      </c>
      <c r="L6202">
        <v>186392</v>
      </c>
      <c r="Q6202" t="s">
        <v>604</v>
      </c>
      <c r="U6202">
        <v>7</v>
      </c>
      <c r="V6202">
        <v>14</v>
      </c>
      <c r="X6202">
        <v>1099579</v>
      </c>
      <c r="Y6202" t="s">
        <v>122</v>
      </c>
      <c r="Z6202">
        <v>110</v>
      </c>
      <c r="AA6202" t="s">
        <v>123</v>
      </c>
      <c r="AB6202" t="s">
        <v>124</v>
      </c>
      <c r="AC6202">
        <v>494</v>
      </c>
    </row>
    <row r="6203" spans="1:29" x14ac:dyDescent="0.25">
      <c r="A6203">
        <v>345</v>
      </c>
      <c r="B6203">
        <v>345102</v>
      </c>
      <c r="C6203" t="s">
        <v>78</v>
      </c>
      <c r="D6203">
        <v>6155</v>
      </c>
      <c r="E6203">
        <v>74.099999999999994</v>
      </c>
      <c r="F6203" s="1">
        <v>41828</v>
      </c>
      <c r="G6203" t="s">
        <v>119</v>
      </c>
      <c r="H6203" t="s">
        <v>602</v>
      </c>
      <c r="I6203" t="s">
        <v>1756</v>
      </c>
      <c r="K6203">
        <v>300717</v>
      </c>
      <c r="L6203">
        <v>186392</v>
      </c>
      <c r="Q6203" t="s">
        <v>604</v>
      </c>
      <c r="U6203">
        <v>7</v>
      </c>
      <c r="V6203">
        <v>14</v>
      </c>
      <c r="X6203">
        <v>1099579</v>
      </c>
      <c r="Y6203" t="s">
        <v>122</v>
      </c>
      <c r="Z6203">
        <v>110</v>
      </c>
      <c r="AA6203" t="s">
        <v>123</v>
      </c>
      <c r="AB6203" t="s">
        <v>124</v>
      </c>
      <c r="AC6203">
        <v>495</v>
      </c>
    </row>
    <row r="6204" spans="1:29" x14ac:dyDescent="0.25">
      <c r="A6204">
        <v>345</v>
      </c>
      <c r="B6204">
        <v>345101</v>
      </c>
      <c r="C6204" t="s">
        <v>78</v>
      </c>
      <c r="D6204">
        <v>6155</v>
      </c>
      <c r="E6204">
        <v>-59.93</v>
      </c>
      <c r="F6204" s="1">
        <v>41828</v>
      </c>
      <c r="G6204" t="s">
        <v>119</v>
      </c>
      <c r="H6204" t="s">
        <v>602</v>
      </c>
      <c r="K6204">
        <v>300718</v>
      </c>
      <c r="L6204">
        <v>186392</v>
      </c>
      <c r="Q6204" t="s">
        <v>737</v>
      </c>
      <c r="U6204">
        <v>7</v>
      </c>
      <c r="V6204">
        <v>14</v>
      </c>
      <c r="X6204">
        <v>1099579</v>
      </c>
      <c r="Y6204" t="s">
        <v>122</v>
      </c>
      <c r="Z6204">
        <v>110</v>
      </c>
      <c r="AA6204" t="s">
        <v>123</v>
      </c>
      <c r="AB6204" t="s">
        <v>124</v>
      </c>
      <c r="AC6204">
        <v>1118</v>
      </c>
    </row>
    <row r="6205" spans="1:29" x14ac:dyDescent="0.25">
      <c r="A6205">
        <v>345</v>
      </c>
      <c r="B6205">
        <v>345102</v>
      </c>
      <c r="C6205" t="s">
        <v>78</v>
      </c>
      <c r="D6205">
        <v>6155</v>
      </c>
      <c r="E6205">
        <v>-532.87</v>
      </c>
      <c r="F6205" s="1">
        <v>41828</v>
      </c>
      <c r="G6205" t="s">
        <v>119</v>
      </c>
      <c r="H6205" t="s">
        <v>602</v>
      </c>
      <c r="K6205">
        <v>300718</v>
      </c>
      <c r="L6205">
        <v>186392</v>
      </c>
      <c r="Q6205" t="s">
        <v>737</v>
      </c>
      <c r="U6205">
        <v>7</v>
      </c>
      <c r="V6205">
        <v>14</v>
      </c>
      <c r="X6205">
        <v>1099579</v>
      </c>
      <c r="Y6205" t="s">
        <v>122</v>
      </c>
      <c r="Z6205">
        <v>110</v>
      </c>
      <c r="AA6205" t="s">
        <v>123</v>
      </c>
      <c r="AB6205" t="s">
        <v>124</v>
      </c>
      <c r="AC6205">
        <v>1119</v>
      </c>
    </row>
    <row r="6206" spans="1:29" x14ac:dyDescent="0.25">
      <c r="A6206">
        <v>345</v>
      </c>
      <c r="B6206">
        <v>345101</v>
      </c>
      <c r="C6206" t="s">
        <v>78</v>
      </c>
      <c r="D6206">
        <v>6155</v>
      </c>
      <c r="E6206">
        <v>159.62</v>
      </c>
      <c r="F6206" s="1">
        <v>41842</v>
      </c>
      <c r="G6206" t="s">
        <v>119</v>
      </c>
      <c r="H6206" t="s">
        <v>701</v>
      </c>
      <c r="I6206" t="s">
        <v>1747</v>
      </c>
      <c r="K6206">
        <v>301114</v>
      </c>
      <c r="L6206">
        <v>187472</v>
      </c>
      <c r="Q6206" t="s">
        <v>703</v>
      </c>
      <c r="U6206">
        <v>7</v>
      </c>
      <c r="V6206">
        <v>14</v>
      </c>
      <c r="X6206">
        <v>1099579</v>
      </c>
      <c r="Y6206" t="s">
        <v>122</v>
      </c>
      <c r="Z6206">
        <v>357</v>
      </c>
      <c r="AA6206" t="s">
        <v>123</v>
      </c>
      <c r="AB6206" t="s">
        <v>124</v>
      </c>
      <c r="AC6206">
        <v>1992</v>
      </c>
    </row>
    <row r="6207" spans="1:29" x14ac:dyDescent="0.25">
      <c r="A6207">
        <v>345</v>
      </c>
      <c r="B6207">
        <v>345102</v>
      </c>
      <c r="C6207" t="s">
        <v>78</v>
      </c>
      <c r="D6207">
        <v>6155</v>
      </c>
      <c r="E6207">
        <v>1419.24</v>
      </c>
      <c r="F6207" s="1">
        <v>41842</v>
      </c>
      <c r="G6207" t="s">
        <v>119</v>
      </c>
      <c r="H6207" t="s">
        <v>701</v>
      </c>
      <c r="I6207" t="s">
        <v>1747</v>
      </c>
      <c r="K6207">
        <v>301114</v>
      </c>
      <c r="L6207">
        <v>187472</v>
      </c>
      <c r="Q6207" t="s">
        <v>703</v>
      </c>
      <c r="U6207">
        <v>7</v>
      </c>
      <c r="V6207">
        <v>14</v>
      </c>
      <c r="X6207">
        <v>1099579</v>
      </c>
      <c r="Y6207" t="s">
        <v>122</v>
      </c>
      <c r="Z6207">
        <v>357</v>
      </c>
      <c r="AA6207" t="s">
        <v>123</v>
      </c>
      <c r="AB6207" t="s">
        <v>124</v>
      </c>
      <c r="AC6207">
        <v>1993</v>
      </c>
    </row>
    <row r="6208" spans="1:29" x14ac:dyDescent="0.25">
      <c r="A6208">
        <v>345</v>
      </c>
      <c r="B6208">
        <v>345102</v>
      </c>
      <c r="C6208" t="s">
        <v>78</v>
      </c>
      <c r="D6208">
        <v>6155</v>
      </c>
      <c r="E6208">
        <v>74.099999999999994</v>
      </c>
      <c r="F6208" s="1">
        <v>41842</v>
      </c>
      <c r="G6208" t="s">
        <v>119</v>
      </c>
      <c r="H6208" t="s">
        <v>602</v>
      </c>
      <c r="I6208" t="s">
        <v>1757</v>
      </c>
      <c r="K6208">
        <v>301110</v>
      </c>
      <c r="L6208">
        <v>187467</v>
      </c>
      <c r="Q6208" t="s">
        <v>604</v>
      </c>
      <c r="U6208">
        <v>7</v>
      </c>
      <c r="V6208">
        <v>14</v>
      </c>
      <c r="X6208">
        <v>1099579</v>
      </c>
      <c r="Y6208" t="s">
        <v>122</v>
      </c>
      <c r="Z6208">
        <v>110</v>
      </c>
      <c r="AA6208" t="s">
        <v>123</v>
      </c>
      <c r="AB6208" t="s">
        <v>124</v>
      </c>
      <c r="AC6208">
        <v>598</v>
      </c>
    </row>
    <row r="6209" spans="1:29" x14ac:dyDescent="0.25">
      <c r="A6209">
        <v>345</v>
      </c>
      <c r="B6209">
        <v>345102</v>
      </c>
      <c r="C6209" t="s">
        <v>78</v>
      </c>
      <c r="D6209">
        <v>6155</v>
      </c>
      <c r="E6209">
        <v>92.63</v>
      </c>
      <c r="F6209" s="1">
        <v>41842</v>
      </c>
      <c r="G6209" t="s">
        <v>119</v>
      </c>
      <c r="H6209" t="s">
        <v>602</v>
      </c>
      <c r="I6209" t="s">
        <v>1758</v>
      </c>
      <c r="K6209">
        <v>301110</v>
      </c>
      <c r="L6209">
        <v>187467</v>
      </c>
      <c r="Q6209" t="s">
        <v>604</v>
      </c>
      <c r="U6209">
        <v>7</v>
      </c>
      <c r="V6209">
        <v>14</v>
      </c>
      <c r="X6209">
        <v>1099579</v>
      </c>
      <c r="Y6209" t="s">
        <v>122</v>
      </c>
      <c r="Z6209">
        <v>110</v>
      </c>
      <c r="AA6209" t="s">
        <v>123</v>
      </c>
      <c r="AB6209" t="s">
        <v>124</v>
      </c>
      <c r="AC6209">
        <v>599</v>
      </c>
    </row>
    <row r="6210" spans="1:29" x14ac:dyDescent="0.25">
      <c r="A6210">
        <v>345</v>
      </c>
      <c r="B6210">
        <v>345102</v>
      </c>
      <c r="C6210" t="s">
        <v>78</v>
      </c>
      <c r="D6210">
        <v>6155</v>
      </c>
      <c r="E6210">
        <v>185.25</v>
      </c>
      <c r="F6210" s="1">
        <v>41842</v>
      </c>
      <c r="G6210" t="s">
        <v>119</v>
      </c>
      <c r="H6210" t="s">
        <v>602</v>
      </c>
      <c r="I6210" t="s">
        <v>1759</v>
      </c>
      <c r="K6210">
        <v>301110</v>
      </c>
      <c r="L6210">
        <v>187467</v>
      </c>
      <c r="Q6210" t="s">
        <v>604</v>
      </c>
      <c r="U6210">
        <v>7</v>
      </c>
      <c r="V6210">
        <v>14</v>
      </c>
      <c r="X6210">
        <v>1099579</v>
      </c>
      <c r="Y6210" t="s">
        <v>122</v>
      </c>
      <c r="Z6210">
        <v>110</v>
      </c>
      <c r="AA6210" t="s">
        <v>123</v>
      </c>
      <c r="AB6210" t="s">
        <v>124</v>
      </c>
      <c r="AC6210">
        <v>600</v>
      </c>
    </row>
    <row r="6211" spans="1:29" x14ac:dyDescent="0.25">
      <c r="A6211">
        <v>345</v>
      </c>
      <c r="B6211">
        <v>345102</v>
      </c>
      <c r="C6211" t="s">
        <v>78</v>
      </c>
      <c r="D6211">
        <v>6155</v>
      </c>
      <c r="E6211">
        <v>74.099999999999994</v>
      </c>
      <c r="F6211" s="1">
        <v>41842</v>
      </c>
      <c r="G6211" t="s">
        <v>119</v>
      </c>
      <c r="H6211" t="s">
        <v>602</v>
      </c>
      <c r="I6211" t="s">
        <v>1760</v>
      </c>
      <c r="K6211">
        <v>301110</v>
      </c>
      <c r="L6211">
        <v>187467</v>
      </c>
      <c r="Q6211" t="s">
        <v>604</v>
      </c>
      <c r="U6211">
        <v>7</v>
      </c>
      <c r="V6211">
        <v>14</v>
      </c>
      <c r="X6211">
        <v>1099579</v>
      </c>
      <c r="Y6211" t="s">
        <v>122</v>
      </c>
      <c r="Z6211">
        <v>110</v>
      </c>
      <c r="AA6211" t="s">
        <v>123</v>
      </c>
      <c r="AB6211" t="s">
        <v>124</v>
      </c>
      <c r="AC6211">
        <v>601</v>
      </c>
    </row>
    <row r="6212" spans="1:29" x14ac:dyDescent="0.25">
      <c r="A6212">
        <v>345</v>
      </c>
      <c r="B6212">
        <v>345102</v>
      </c>
      <c r="C6212" t="s">
        <v>78</v>
      </c>
      <c r="D6212">
        <v>6155</v>
      </c>
      <c r="E6212">
        <v>37.049999999999997</v>
      </c>
      <c r="F6212" s="1">
        <v>41842</v>
      </c>
      <c r="G6212" t="s">
        <v>119</v>
      </c>
      <c r="H6212" t="s">
        <v>602</v>
      </c>
      <c r="I6212" t="s">
        <v>1761</v>
      </c>
      <c r="K6212">
        <v>301110</v>
      </c>
      <c r="L6212">
        <v>187467</v>
      </c>
      <c r="Q6212" t="s">
        <v>604</v>
      </c>
      <c r="U6212">
        <v>7</v>
      </c>
      <c r="V6212">
        <v>14</v>
      </c>
      <c r="X6212">
        <v>1099579</v>
      </c>
      <c r="Y6212" t="s">
        <v>122</v>
      </c>
      <c r="Z6212">
        <v>110</v>
      </c>
      <c r="AA6212" t="s">
        <v>123</v>
      </c>
      <c r="AB6212" t="s">
        <v>124</v>
      </c>
      <c r="AC6212">
        <v>602</v>
      </c>
    </row>
    <row r="6213" spans="1:29" x14ac:dyDescent="0.25">
      <c r="A6213">
        <v>345</v>
      </c>
      <c r="B6213">
        <v>345101</v>
      </c>
      <c r="C6213" t="s">
        <v>78</v>
      </c>
      <c r="D6213">
        <v>6155</v>
      </c>
      <c r="E6213">
        <v>-54.31</v>
      </c>
      <c r="F6213" s="1">
        <v>41842</v>
      </c>
      <c r="G6213" t="s">
        <v>119</v>
      </c>
      <c r="H6213" t="s">
        <v>602</v>
      </c>
      <c r="K6213">
        <v>301111</v>
      </c>
      <c r="L6213">
        <v>187467</v>
      </c>
      <c r="Q6213" t="s">
        <v>737</v>
      </c>
      <c r="U6213">
        <v>7</v>
      </c>
      <c r="V6213">
        <v>14</v>
      </c>
      <c r="X6213">
        <v>1099579</v>
      </c>
      <c r="Y6213" t="s">
        <v>122</v>
      </c>
      <c r="Z6213">
        <v>110</v>
      </c>
      <c r="AA6213" t="s">
        <v>123</v>
      </c>
      <c r="AB6213" t="s">
        <v>124</v>
      </c>
      <c r="AC6213">
        <v>1053</v>
      </c>
    </row>
    <row r="6214" spans="1:29" x14ac:dyDescent="0.25">
      <c r="A6214">
        <v>345</v>
      </c>
      <c r="B6214">
        <v>345102</v>
      </c>
      <c r="C6214" t="s">
        <v>78</v>
      </c>
      <c r="D6214">
        <v>6155</v>
      </c>
      <c r="E6214">
        <v>-482.92</v>
      </c>
      <c r="F6214" s="1">
        <v>41842</v>
      </c>
      <c r="G6214" t="s">
        <v>119</v>
      </c>
      <c r="H6214" t="s">
        <v>602</v>
      </c>
      <c r="K6214">
        <v>301111</v>
      </c>
      <c r="L6214">
        <v>187467</v>
      </c>
      <c r="Q6214" t="s">
        <v>737</v>
      </c>
      <c r="U6214">
        <v>7</v>
      </c>
      <c r="V6214">
        <v>14</v>
      </c>
      <c r="X6214">
        <v>1099579</v>
      </c>
      <c r="Y6214" t="s">
        <v>122</v>
      </c>
      <c r="Z6214">
        <v>110</v>
      </c>
      <c r="AA6214" t="s">
        <v>123</v>
      </c>
      <c r="AB6214" t="s">
        <v>124</v>
      </c>
      <c r="AC6214">
        <v>1054</v>
      </c>
    </row>
    <row r="6215" spans="1:29" x14ac:dyDescent="0.25">
      <c r="A6215">
        <v>345</v>
      </c>
      <c r="B6215">
        <v>345101</v>
      </c>
      <c r="C6215" t="s">
        <v>78</v>
      </c>
      <c r="D6215">
        <v>6155</v>
      </c>
      <c r="E6215">
        <v>7.47</v>
      </c>
      <c r="F6215" s="1">
        <v>41851</v>
      </c>
      <c r="G6215" t="s">
        <v>119</v>
      </c>
      <c r="H6215" t="s">
        <v>1762</v>
      </c>
      <c r="I6215" t="s">
        <v>1762</v>
      </c>
      <c r="K6215">
        <v>254020</v>
      </c>
      <c r="L6215">
        <v>188241</v>
      </c>
      <c r="Q6215" t="s">
        <v>344</v>
      </c>
      <c r="U6215">
        <v>7</v>
      </c>
      <c r="V6215">
        <v>14</v>
      </c>
      <c r="Y6215" t="s">
        <v>345</v>
      </c>
      <c r="Z6215">
        <v>0</v>
      </c>
      <c r="AA6215" t="s">
        <v>346</v>
      </c>
      <c r="AB6215" t="s">
        <v>124</v>
      </c>
      <c r="AC6215">
        <v>2</v>
      </c>
    </row>
    <row r="6216" spans="1:29" x14ac:dyDescent="0.25">
      <c r="A6216">
        <v>345</v>
      </c>
      <c r="B6216">
        <v>345102</v>
      </c>
      <c r="C6216" t="s">
        <v>78</v>
      </c>
      <c r="D6216">
        <v>6155</v>
      </c>
      <c r="E6216">
        <v>66.63</v>
      </c>
      <c r="F6216" s="1">
        <v>41851</v>
      </c>
      <c r="G6216" t="s">
        <v>119</v>
      </c>
      <c r="H6216" t="s">
        <v>1762</v>
      </c>
      <c r="I6216" t="s">
        <v>1762</v>
      </c>
      <c r="K6216">
        <v>254020</v>
      </c>
      <c r="L6216">
        <v>188241</v>
      </c>
      <c r="Q6216" t="s">
        <v>344</v>
      </c>
      <c r="U6216">
        <v>7</v>
      </c>
      <c r="V6216">
        <v>14</v>
      </c>
      <c r="Y6216" t="s">
        <v>345</v>
      </c>
      <c r="Z6216">
        <v>0</v>
      </c>
      <c r="AA6216" t="s">
        <v>346</v>
      </c>
      <c r="AB6216" t="s">
        <v>124</v>
      </c>
      <c r="AC6216">
        <v>3</v>
      </c>
    </row>
    <row r="6217" spans="1:29" x14ac:dyDescent="0.25">
      <c r="A6217">
        <v>345</v>
      </c>
      <c r="B6217">
        <v>345101</v>
      </c>
      <c r="C6217" t="s">
        <v>78</v>
      </c>
      <c r="D6217">
        <v>6155</v>
      </c>
      <c r="E6217">
        <v>108</v>
      </c>
      <c r="F6217" s="1">
        <v>41851</v>
      </c>
      <c r="G6217" t="s">
        <v>119</v>
      </c>
      <c r="H6217" t="s">
        <v>796</v>
      </c>
      <c r="I6217" t="s">
        <v>796</v>
      </c>
      <c r="K6217">
        <v>300778</v>
      </c>
      <c r="L6217">
        <v>186965</v>
      </c>
      <c r="P6217" t="s">
        <v>126</v>
      </c>
      <c r="Q6217" t="s">
        <v>170</v>
      </c>
      <c r="U6217">
        <v>7</v>
      </c>
      <c r="V6217">
        <v>14</v>
      </c>
      <c r="Y6217" t="s">
        <v>122</v>
      </c>
      <c r="Z6217">
        <v>102</v>
      </c>
      <c r="AA6217" t="s">
        <v>123</v>
      </c>
      <c r="AB6217" t="s">
        <v>124</v>
      </c>
      <c r="AC6217">
        <v>296</v>
      </c>
    </row>
    <row r="6218" spans="1:29" x14ac:dyDescent="0.25">
      <c r="A6218">
        <v>345</v>
      </c>
      <c r="B6218">
        <v>345102</v>
      </c>
      <c r="C6218" t="s">
        <v>78</v>
      </c>
      <c r="D6218">
        <v>6155</v>
      </c>
      <c r="E6218">
        <v>960</v>
      </c>
      <c r="F6218" s="1">
        <v>41851</v>
      </c>
      <c r="G6218" t="s">
        <v>119</v>
      </c>
      <c r="H6218" t="s">
        <v>796</v>
      </c>
      <c r="I6218" t="s">
        <v>796</v>
      </c>
      <c r="K6218">
        <v>300778</v>
      </c>
      <c r="L6218">
        <v>186965</v>
      </c>
      <c r="P6218" t="s">
        <v>126</v>
      </c>
      <c r="Q6218" t="s">
        <v>170</v>
      </c>
      <c r="U6218">
        <v>7</v>
      </c>
      <c r="V6218">
        <v>14</v>
      </c>
      <c r="Y6218" t="s">
        <v>122</v>
      </c>
      <c r="Z6218">
        <v>102</v>
      </c>
      <c r="AA6218" t="s">
        <v>123</v>
      </c>
      <c r="AB6218" t="s">
        <v>124</v>
      </c>
      <c r="AC6218">
        <v>298</v>
      </c>
    </row>
    <row r="6219" spans="1:29" x14ac:dyDescent="0.25">
      <c r="A6219">
        <v>345</v>
      </c>
      <c r="B6219">
        <v>345101</v>
      </c>
      <c r="C6219" t="s">
        <v>78</v>
      </c>
      <c r="D6219">
        <v>6155</v>
      </c>
      <c r="E6219">
        <v>-108</v>
      </c>
      <c r="F6219" s="1">
        <v>41852</v>
      </c>
      <c r="G6219" t="s">
        <v>119</v>
      </c>
      <c r="H6219" t="s">
        <v>796</v>
      </c>
      <c r="I6219" t="s">
        <v>796</v>
      </c>
      <c r="K6219">
        <v>300778</v>
      </c>
      <c r="L6219">
        <v>186965</v>
      </c>
      <c r="P6219" t="s">
        <v>126</v>
      </c>
      <c r="Q6219" t="s">
        <v>170</v>
      </c>
      <c r="U6219">
        <v>8</v>
      </c>
      <c r="V6219">
        <v>14</v>
      </c>
      <c r="Y6219" t="s">
        <v>122</v>
      </c>
      <c r="Z6219">
        <v>102</v>
      </c>
      <c r="AA6219" t="s">
        <v>123</v>
      </c>
      <c r="AB6219" t="s">
        <v>124</v>
      </c>
      <c r="AC6219">
        <v>296</v>
      </c>
    </row>
    <row r="6220" spans="1:29" x14ac:dyDescent="0.25">
      <c r="A6220">
        <v>345</v>
      </c>
      <c r="B6220">
        <v>345102</v>
      </c>
      <c r="C6220" t="s">
        <v>78</v>
      </c>
      <c r="D6220">
        <v>6155</v>
      </c>
      <c r="E6220">
        <v>-960</v>
      </c>
      <c r="F6220" s="1">
        <v>41852</v>
      </c>
      <c r="G6220" t="s">
        <v>119</v>
      </c>
      <c r="H6220" t="s">
        <v>796</v>
      </c>
      <c r="I6220" t="s">
        <v>796</v>
      </c>
      <c r="K6220">
        <v>300778</v>
      </c>
      <c r="L6220">
        <v>186965</v>
      </c>
      <c r="P6220" t="s">
        <v>126</v>
      </c>
      <c r="Q6220" t="s">
        <v>170</v>
      </c>
      <c r="U6220">
        <v>8</v>
      </c>
      <c r="V6220">
        <v>14</v>
      </c>
      <c r="Y6220" t="s">
        <v>122</v>
      </c>
      <c r="Z6220">
        <v>102</v>
      </c>
      <c r="AA6220" t="s">
        <v>123</v>
      </c>
      <c r="AB6220" t="s">
        <v>124</v>
      </c>
      <c r="AC6220">
        <v>298</v>
      </c>
    </row>
    <row r="6221" spans="1:29" x14ac:dyDescent="0.25">
      <c r="A6221">
        <v>345</v>
      </c>
      <c r="B6221">
        <v>345101</v>
      </c>
      <c r="C6221" t="s">
        <v>78</v>
      </c>
      <c r="D6221">
        <v>6155</v>
      </c>
      <c r="E6221">
        <v>163.86</v>
      </c>
      <c r="F6221" s="1">
        <v>41856</v>
      </c>
      <c r="G6221" t="s">
        <v>119</v>
      </c>
      <c r="H6221" t="s">
        <v>701</v>
      </c>
      <c r="I6221" t="s">
        <v>1747</v>
      </c>
      <c r="K6221">
        <v>301459</v>
      </c>
      <c r="L6221">
        <v>188471</v>
      </c>
      <c r="Q6221" t="s">
        <v>703</v>
      </c>
      <c r="U6221">
        <v>8</v>
      </c>
      <c r="V6221">
        <v>14</v>
      </c>
      <c r="X6221">
        <v>1099579</v>
      </c>
      <c r="Y6221" t="s">
        <v>122</v>
      </c>
      <c r="Z6221">
        <v>357</v>
      </c>
      <c r="AA6221" t="s">
        <v>123</v>
      </c>
      <c r="AB6221" t="s">
        <v>124</v>
      </c>
      <c r="AC6221">
        <v>1911</v>
      </c>
    </row>
    <row r="6222" spans="1:29" x14ac:dyDescent="0.25">
      <c r="A6222">
        <v>345</v>
      </c>
      <c r="B6222">
        <v>345102</v>
      </c>
      <c r="C6222" t="s">
        <v>78</v>
      </c>
      <c r="D6222">
        <v>6155</v>
      </c>
      <c r="E6222">
        <v>1461.78</v>
      </c>
      <c r="F6222" s="1">
        <v>41856</v>
      </c>
      <c r="G6222" t="s">
        <v>119</v>
      </c>
      <c r="H6222" t="s">
        <v>701</v>
      </c>
      <c r="I6222" t="s">
        <v>1747</v>
      </c>
      <c r="K6222">
        <v>301459</v>
      </c>
      <c r="L6222">
        <v>188471</v>
      </c>
      <c r="Q6222" t="s">
        <v>703</v>
      </c>
      <c r="U6222">
        <v>8</v>
      </c>
      <c r="V6222">
        <v>14</v>
      </c>
      <c r="X6222">
        <v>1099579</v>
      </c>
      <c r="Y6222" t="s">
        <v>122</v>
      </c>
      <c r="Z6222">
        <v>357</v>
      </c>
      <c r="AA6222" t="s">
        <v>123</v>
      </c>
      <c r="AB6222" t="s">
        <v>124</v>
      </c>
      <c r="AC6222">
        <v>1912</v>
      </c>
    </row>
    <row r="6223" spans="1:29" x14ac:dyDescent="0.25">
      <c r="A6223">
        <v>345</v>
      </c>
      <c r="B6223">
        <v>345102</v>
      </c>
      <c r="C6223" t="s">
        <v>78</v>
      </c>
      <c r="D6223">
        <v>6155</v>
      </c>
      <c r="E6223">
        <v>74.099999999999994</v>
      </c>
      <c r="F6223" s="1">
        <v>41856</v>
      </c>
      <c r="G6223" t="s">
        <v>119</v>
      </c>
      <c r="H6223" t="s">
        <v>602</v>
      </c>
      <c r="I6223" t="s">
        <v>1763</v>
      </c>
      <c r="K6223">
        <v>301473</v>
      </c>
      <c r="L6223">
        <v>188617</v>
      </c>
      <c r="Q6223" t="s">
        <v>604</v>
      </c>
      <c r="U6223">
        <v>8</v>
      </c>
      <c r="V6223">
        <v>14</v>
      </c>
      <c r="X6223">
        <v>1099579</v>
      </c>
      <c r="Y6223" t="s">
        <v>122</v>
      </c>
      <c r="Z6223">
        <v>110</v>
      </c>
      <c r="AA6223" t="s">
        <v>123</v>
      </c>
      <c r="AB6223" t="s">
        <v>124</v>
      </c>
      <c r="AC6223">
        <v>563</v>
      </c>
    </row>
    <row r="6224" spans="1:29" x14ac:dyDescent="0.25">
      <c r="A6224">
        <v>345</v>
      </c>
      <c r="B6224">
        <v>345102</v>
      </c>
      <c r="C6224" t="s">
        <v>78</v>
      </c>
      <c r="D6224">
        <v>6155</v>
      </c>
      <c r="E6224">
        <v>37.049999999999997</v>
      </c>
      <c r="F6224" s="1">
        <v>41856</v>
      </c>
      <c r="G6224" t="s">
        <v>119</v>
      </c>
      <c r="H6224" t="s">
        <v>602</v>
      </c>
      <c r="I6224" t="s">
        <v>1764</v>
      </c>
      <c r="K6224">
        <v>301473</v>
      </c>
      <c r="L6224">
        <v>188617</v>
      </c>
      <c r="Q6224" t="s">
        <v>604</v>
      </c>
      <c r="U6224">
        <v>8</v>
      </c>
      <c r="V6224">
        <v>14</v>
      </c>
      <c r="X6224">
        <v>1099579</v>
      </c>
      <c r="Y6224" t="s">
        <v>122</v>
      </c>
      <c r="Z6224">
        <v>110</v>
      </c>
      <c r="AA6224" t="s">
        <v>123</v>
      </c>
      <c r="AB6224" t="s">
        <v>124</v>
      </c>
      <c r="AC6224">
        <v>564</v>
      </c>
    </row>
    <row r="6225" spans="1:29" x14ac:dyDescent="0.25">
      <c r="A6225">
        <v>345</v>
      </c>
      <c r="B6225">
        <v>345102</v>
      </c>
      <c r="C6225" t="s">
        <v>78</v>
      </c>
      <c r="D6225">
        <v>6155</v>
      </c>
      <c r="E6225">
        <v>148.19999999999999</v>
      </c>
      <c r="F6225" s="1">
        <v>41856</v>
      </c>
      <c r="G6225" t="s">
        <v>119</v>
      </c>
      <c r="H6225" t="s">
        <v>602</v>
      </c>
      <c r="I6225" t="s">
        <v>1765</v>
      </c>
      <c r="K6225">
        <v>301473</v>
      </c>
      <c r="L6225">
        <v>188617</v>
      </c>
      <c r="Q6225" t="s">
        <v>604</v>
      </c>
      <c r="U6225">
        <v>8</v>
      </c>
      <c r="V6225">
        <v>14</v>
      </c>
      <c r="X6225">
        <v>1099579</v>
      </c>
      <c r="Y6225" t="s">
        <v>122</v>
      </c>
      <c r="Z6225">
        <v>110</v>
      </c>
      <c r="AA6225" t="s">
        <v>123</v>
      </c>
      <c r="AB6225" t="s">
        <v>124</v>
      </c>
      <c r="AC6225">
        <v>565</v>
      </c>
    </row>
    <row r="6226" spans="1:29" x14ac:dyDescent="0.25">
      <c r="A6226">
        <v>345</v>
      </c>
      <c r="B6226">
        <v>345102</v>
      </c>
      <c r="C6226" t="s">
        <v>78</v>
      </c>
      <c r="D6226">
        <v>6155</v>
      </c>
      <c r="E6226">
        <v>333.45</v>
      </c>
      <c r="F6226" s="1">
        <v>41856</v>
      </c>
      <c r="G6226" t="s">
        <v>119</v>
      </c>
      <c r="H6226" t="s">
        <v>602</v>
      </c>
      <c r="I6226" t="s">
        <v>1766</v>
      </c>
      <c r="K6226">
        <v>301473</v>
      </c>
      <c r="L6226">
        <v>188617</v>
      </c>
      <c r="Q6226" t="s">
        <v>604</v>
      </c>
      <c r="U6226">
        <v>8</v>
      </c>
      <c r="V6226">
        <v>14</v>
      </c>
      <c r="X6226">
        <v>1099579</v>
      </c>
      <c r="Y6226" t="s">
        <v>122</v>
      </c>
      <c r="Z6226">
        <v>110</v>
      </c>
      <c r="AA6226" t="s">
        <v>123</v>
      </c>
      <c r="AB6226" t="s">
        <v>124</v>
      </c>
      <c r="AC6226">
        <v>566</v>
      </c>
    </row>
    <row r="6227" spans="1:29" x14ac:dyDescent="0.25">
      <c r="A6227">
        <v>345</v>
      </c>
      <c r="B6227">
        <v>345102</v>
      </c>
      <c r="C6227" t="s">
        <v>78</v>
      </c>
      <c r="D6227">
        <v>6155</v>
      </c>
      <c r="E6227">
        <v>111.15</v>
      </c>
      <c r="F6227" s="1">
        <v>41856</v>
      </c>
      <c r="G6227" t="s">
        <v>119</v>
      </c>
      <c r="H6227" t="s">
        <v>602</v>
      </c>
      <c r="I6227" t="s">
        <v>1767</v>
      </c>
      <c r="K6227">
        <v>301473</v>
      </c>
      <c r="L6227">
        <v>188617</v>
      </c>
      <c r="Q6227" t="s">
        <v>604</v>
      </c>
      <c r="U6227">
        <v>8</v>
      </c>
      <c r="V6227">
        <v>14</v>
      </c>
      <c r="X6227">
        <v>1099579</v>
      </c>
      <c r="Y6227" t="s">
        <v>122</v>
      </c>
      <c r="Z6227">
        <v>110</v>
      </c>
      <c r="AA6227" t="s">
        <v>123</v>
      </c>
      <c r="AB6227" t="s">
        <v>124</v>
      </c>
      <c r="AC6227">
        <v>567</v>
      </c>
    </row>
    <row r="6228" spans="1:29" x14ac:dyDescent="0.25">
      <c r="A6228">
        <v>345</v>
      </c>
      <c r="B6228">
        <v>345102</v>
      </c>
      <c r="C6228" t="s">
        <v>78</v>
      </c>
      <c r="D6228">
        <v>6155</v>
      </c>
      <c r="E6228">
        <v>37.049999999999997</v>
      </c>
      <c r="F6228" s="1">
        <v>41856</v>
      </c>
      <c r="G6228" t="s">
        <v>119</v>
      </c>
      <c r="H6228" t="s">
        <v>602</v>
      </c>
      <c r="I6228" t="s">
        <v>1768</v>
      </c>
      <c r="K6228">
        <v>301473</v>
      </c>
      <c r="L6228">
        <v>188617</v>
      </c>
      <c r="Q6228" t="s">
        <v>604</v>
      </c>
      <c r="U6228">
        <v>8</v>
      </c>
      <c r="V6228">
        <v>14</v>
      </c>
      <c r="X6228">
        <v>1099579</v>
      </c>
      <c r="Y6228" t="s">
        <v>122</v>
      </c>
      <c r="Z6228">
        <v>110</v>
      </c>
      <c r="AA6228" t="s">
        <v>123</v>
      </c>
      <c r="AB6228" t="s">
        <v>124</v>
      </c>
      <c r="AC6228">
        <v>568</v>
      </c>
    </row>
    <row r="6229" spans="1:29" x14ac:dyDescent="0.25">
      <c r="A6229">
        <v>345</v>
      </c>
      <c r="B6229">
        <v>345102</v>
      </c>
      <c r="C6229" t="s">
        <v>78</v>
      </c>
      <c r="D6229">
        <v>6155</v>
      </c>
      <c r="E6229">
        <v>148.19999999999999</v>
      </c>
      <c r="F6229" s="1">
        <v>41856</v>
      </c>
      <c r="G6229" t="s">
        <v>119</v>
      </c>
      <c r="H6229" t="s">
        <v>602</v>
      </c>
      <c r="I6229" t="s">
        <v>1769</v>
      </c>
      <c r="K6229">
        <v>301473</v>
      </c>
      <c r="L6229">
        <v>188617</v>
      </c>
      <c r="Q6229" t="s">
        <v>604</v>
      </c>
      <c r="U6229">
        <v>8</v>
      </c>
      <c r="V6229">
        <v>14</v>
      </c>
      <c r="X6229">
        <v>1099579</v>
      </c>
      <c r="Y6229" t="s">
        <v>122</v>
      </c>
      <c r="Z6229">
        <v>110</v>
      </c>
      <c r="AA6229" t="s">
        <v>123</v>
      </c>
      <c r="AB6229" t="s">
        <v>124</v>
      </c>
      <c r="AC6229">
        <v>569</v>
      </c>
    </row>
    <row r="6230" spans="1:29" x14ac:dyDescent="0.25">
      <c r="A6230">
        <v>345</v>
      </c>
      <c r="B6230">
        <v>345102</v>
      </c>
      <c r="C6230" t="s">
        <v>78</v>
      </c>
      <c r="D6230">
        <v>6155</v>
      </c>
      <c r="E6230">
        <v>37.049999999999997</v>
      </c>
      <c r="F6230" s="1">
        <v>41856</v>
      </c>
      <c r="G6230" t="s">
        <v>119</v>
      </c>
      <c r="H6230" t="s">
        <v>602</v>
      </c>
      <c r="I6230" t="s">
        <v>1770</v>
      </c>
      <c r="K6230">
        <v>301473</v>
      </c>
      <c r="L6230">
        <v>188617</v>
      </c>
      <c r="Q6230" t="s">
        <v>604</v>
      </c>
      <c r="U6230">
        <v>8</v>
      </c>
      <c r="V6230">
        <v>14</v>
      </c>
      <c r="X6230">
        <v>1099579</v>
      </c>
      <c r="Y6230" t="s">
        <v>122</v>
      </c>
      <c r="Z6230">
        <v>110</v>
      </c>
      <c r="AA6230" t="s">
        <v>123</v>
      </c>
      <c r="AB6230" t="s">
        <v>124</v>
      </c>
      <c r="AC6230">
        <v>570</v>
      </c>
    </row>
    <row r="6231" spans="1:29" x14ac:dyDescent="0.25">
      <c r="A6231">
        <v>345</v>
      </c>
      <c r="B6231">
        <v>345102</v>
      </c>
      <c r="C6231" t="s">
        <v>78</v>
      </c>
      <c r="D6231">
        <v>6155</v>
      </c>
      <c r="E6231">
        <v>37.049999999999997</v>
      </c>
      <c r="F6231" s="1">
        <v>41856</v>
      </c>
      <c r="G6231" t="s">
        <v>119</v>
      </c>
      <c r="H6231" t="s">
        <v>602</v>
      </c>
      <c r="I6231" t="s">
        <v>1771</v>
      </c>
      <c r="K6231">
        <v>301473</v>
      </c>
      <c r="L6231">
        <v>188617</v>
      </c>
      <c r="Q6231" t="s">
        <v>604</v>
      </c>
      <c r="U6231">
        <v>8</v>
      </c>
      <c r="V6231">
        <v>14</v>
      </c>
      <c r="X6231">
        <v>1099579</v>
      </c>
      <c r="Y6231" t="s">
        <v>122</v>
      </c>
      <c r="Z6231">
        <v>110</v>
      </c>
      <c r="AA6231" t="s">
        <v>123</v>
      </c>
      <c r="AB6231" t="s">
        <v>124</v>
      </c>
      <c r="AC6231">
        <v>571</v>
      </c>
    </row>
    <row r="6232" spans="1:29" x14ac:dyDescent="0.25">
      <c r="A6232">
        <v>345</v>
      </c>
      <c r="B6232">
        <v>345102</v>
      </c>
      <c r="C6232" t="s">
        <v>78</v>
      </c>
      <c r="D6232">
        <v>6155</v>
      </c>
      <c r="E6232">
        <v>37.049999999999997</v>
      </c>
      <c r="F6232" s="1">
        <v>41856</v>
      </c>
      <c r="G6232" t="s">
        <v>119</v>
      </c>
      <c r="H6232" t="s">
        <v>602</v>
      </c>
      <c r="I6232" t="s">
        <v>1772</v>
      </c>
      <c r="K6232">
        <v>301473</v>
      </c>
      <c r="L6232">
        <v>188617</v>
      </c>
      <c r="Q6232" t="s">
        <v>604</v>
      </c>
      <c r="U6232">
        <v>8</v>
      </c>
      <c r="V6232">
        <v>14</v>
      </c>
      <c r="X6232">
        <v>1099579</v>
      </c>
      <c r="Y6232" t="s">
        <v>122</v>
      </c>
      <c r="Z6232">
        <v>110</v>
      </c>
      <c r="AA6232" t="s">
        <v>123</v>
      </c>
      <c r="AB6232" t="s">
        <v>124</v>
      </c>
      <c r="AC6232">
        <v>572</v>
      </c>
    </row>
    <row r="6233" spans="1:29" x14ac:dyDescent="0.25">
      <c r="A6233">
        <v>345</v>
      </c>
      <c r="B6233">
        <v>345102</v>
      </c>
      <c r="C6233" t="s">
        <v>78</v>
      </c>
      <c r="D6233">
        <v>6155</v>
      </c>
      <c r="E6233">
        <v>148.19999999999999</v>
      </c>
      <c r="F6233" s="1">
        <v>41856</v>
      </c>
      <c r="G6233" t="s">
        <v>119</v>
      </c>
      <c r="H6233" t="s">
        <v>602</v>
      </c>
      <c r="I6233" t="s">
        <v>1773</v>
      </c>
      <c r="K6233">
        <v>301473</v>
      </c>
      <c r="L6233">
        <v>188617</v>
      </c>
      <c r="Q6233" t="s">
        <v>604</v>
      </c>
      <c r="U6233">
        <v>8</v>
      </c>
      <c r="V6233">
        <v>14</v>
      </c>
      <c r="X6233">
        <v>1099579</v>
      </c>
      <c r="Y6233" t="s">
        <v>122</v>
      </c>
      <c r="Z6233">
        <v>110</v>
      </c>
      <c r="AA6233" t="s">
        <v>123</v>
      </c>
      <c r="AB6233" t="s">
        <v>124</v>
      </c>
      <c r="AC6233">
        <v>573</v>
      </c>
    </row>
    <row r="6234" spans="1:29" x14ac:dyDescent="0.25">
      <c r="A6234">
        <v>345</v>
      </c>
      <c r="B6234">
        <v>345101</v>
      </c>
      <c r="C6234" t="s">
        <v>78</v>
      </c>
      <c r="D6234">
        <v>6155</v>
      </c>
      <c r="E6234">
        <v>-115.77</v>
      </c>
      <c r="F6234" s="1">
        <v>41856</v>
      </c>
      <c r="G6234" t="s">
        <v>119</v>
      </c>
      <c r="H6234" t="s">
        <v>602</v>
      </c>
      <c r="K6234">
        <v>301474</v>
      </c>
      <c r="L6234">
        <v>188617</v>
      </c>
      <c r="Q6234" t="s">
        <v>737</v>
      </c>
      <c r="U6234">
        <v>8</v>
      </c>
      <c r="V6234">
        <v>14</v>
      </c>
      <c r="X6234">
        <v>1099579</v>
      </c>
      <c r="Y6234" t="s">
        <v>122</v>
      </c>
      <c r="Z6234">
        <v>110</v>
      </c>
      <c r="AA6234" t="s">
        <v>123</v>
      </c>
      <c r="AB6234" t="s">
        <v>124</v>
      </c>
      <c r="AC6234">
        <v>1180</v>
      </c>
    </row>
    <row r="6235" spans="1:29" x14ac:dyDescent="0.25">
      <c r="A6235">
        <v>345</v>
      </c>
      <c r="B6235">
        <v>345102</v>
      </c>
      <c r="C6235" t="s">
        <v>78</v>
      </c>
      <c r="D6235">
        <v>6155</v>
      </c>
      <c r="E6235">
        <v>-1032.78</v>
      </c>
      <c r="F6235" s="1">
        <v>41856</v>
      </c>
      <c r="G6235" t="s">
        <v>119</v>
      </c>
      <c r="H6235" t="s">
        <v>602</v>
      </c>
      <c r="K6235">
        <v>301474</v>
      </c>
      <c r="L6235">
        <v>188617</v>
      </c>
      <c r="Q6235" t="s">
        <v>737</v>
      </c>
      <c r="U6235">
        <v>8</v>
      </c>
      <c r="V6235">
        <v>14</v>
      </c>
      <c r="X6235">
        <v>1099579</v>
      </c>
      <c r="Y6235" t="s">
        <v>122</v>
      </c>
      <c r="Z6235">
        <v>110</v>
      </c>
      <c r="AA6235" t="s">
        <v>123</v>
      </c>
      <c r="AB6235" t="s">
        <v>124</v>
      </c>
      <c r="AC6235">
        <v>1181</v>
      </c>
    </row>
    <row r="6236" spans="1:29" x14ac:dyDescent="0.25">
      <c r="A6236">
        <v>345</v>
      </c>
      <c r="B6236">
        <v>345101</v>
      </c>
      <c r="C6236" t="s">
        <v>78</v>
      </c>
      <c r="D6236">
        <v>6155</v>
      </c>
      <c r="E6236">
        <v>151.1</v>
      </c>
      <c r="F6236" s="1">
        <v>41870</v>
      </c>
      <c r="G6236" t="s">
        <v>119</v>
      </c>
      <c r="H6236" t="s">
        <v>701</v>
      </c>
      <c r="I6236" t="s">
        <v>1747</v>
      </c>
      <c r="K6236">
        <v>301515</v>
      </c>
      <c r="L6236">
        <v>189218</v>
      </c>
      <c r="Q6236" t="s">
        <v>703</v>
      </c>
      <c r="U6236">
        <v>8</v>
      </c>
      <c r="V6236">
        <v>14</v>
      </c>
      <c r="X6236">
        <v>1099579</v>
      </c>
      <c r="Y6236" t="s">
        <v>122</v>
      </c>
      <c r="Z6236">
        <v>357</v>
      </c>
      <c r="AA6236" t="s">
        <v>123</v>
      </c>
      <c r="AB6236" t="s">
        <v>124</v>
      </c>
      <c r="AC6236">
        <v>1927</v>
      </c>
    </row>
    <row r="6237" spans="1:29" x14ac:dyDescent="0.25">
      <c r="A6237">
        <v>345</v>
      </c>
      <c r="B6237">
        <v>345102</v>
      </c>
      <c r="C6237" t="s">
        <v>78</v>
      </c>
      <c r="D6237">
        <v>6155</v>
      </c>
      <c r="E6237">
        <v>1347.93</v>
      </c>
      <c r="F6237" s="1">
        <v>41870</v>
      </c>
      <c r="G6237" t="s">
        <v>119</v>
      </c>
      <c r="H6237" t="s">
        <v>701</v>
      </c>
      <c r="I6237" t="s">
        <v>1747</v>
      </c>
      <c r="K6237">
        <v>301515</v>
      </c>
      <c r="L6237">
        <v>189218</v>
      </c>
      <c r="Q6237" t="s">
        <v>703</v>
      </c>
      <c r="U6237">
        <v>8</v>
      </c>
      <c r="V6237">
        <v>14</v>
      </c>
      <c r="X6237">
        <v>1099579</v>
      </c>
      <c r="Y6237" t="s">
        <v>122</v>
      </c>
      <c r="Z6237">
        <v>357</v>
      </c>
      <c r="AA6237" t="s">
        <v>123</v>
      </c>
      <c r="AB6237" t="s">
        <v>124</v>
      </c>
      <c r="AC6237">
        <v>1928</v>
      </c>
    </row>
    <row r="6238" spans="1:29" x14ac:dyDescent="0.25">
      <c r="A6238">
        <v>345</v>
      </c>
      <c r="B6238">
        <v>345102</v>
      </c>
      <c r="C6238" t="s">
        <v>78</v>
      </c>
      <c r="D6238">
        <v>6155</v>
      </c>
      <c r="E6238">
        <v>37.049999999999997</v>
      </c>
      <c r="F6238" s="1">
        <v>41870</v>
      </c>
      <c r="G6238" t="s">
        <v>119</v>
      </c>
      <c r="H6238" t="s">
        <v>602</v>
      </c>
      <c r="I6238" t="s">
        <v>1774</v>
      </c>
      <c r="K6238">
        <v>301516</v>
      </c>
      <c r="L6238">
        <v>189221</v>
      </c>
      <c r="Q6238" t="s">
        <v>604</v>
      </c>
      <c r="U6238">
        <v>8</v>
      </c>
      <c r="V6238">
        <v>14</v>
      </c>
      <c r="X6238">
        <v>1099579</v>
      </c>
      <c r="Y6238" t="s">
        <v>122</v>
      </c>
      <c r="Z6238">
        <v>110</v>
      </c>
      <c r="AA6238" t="s">
        <v>123</v>
      </c>
      <c r="AB6238" t="s">
        <v>124</v>
      </c>
      <c r="AC6238">
        <v>551</v>
      </c>
    </row>
    <row r="6239" spans="1:29" x14ac:dyDescent="0.25">
      <c r="A6239">
        <v>345</v>
      </c>
      <c r="B6239">
        <v>345102</v>
      </c>
      <c r="C6239" t="s">
        <v>78</v>
      </c>
      <c r="D6239">
        <v>6155</v>
      </c>
      <c r="E6239">
        <v>74.099999999999994</v>
      </c>
      <c r="F6239" s="1">
        <v>41870</v>
      </c>
      <c r="G6239" t="s">
        <v>119</v>
      </c>
      <c r="H6239" t="s">
        <v>602</v>
      </c>
      <c r="I6239" t="s">
        <v>1775</v>
      </c>
      <c r="K6239">
        <v>301516</v>
      </c>
      <c r="L6239">
        <v>189221</v>
      </c>
      <c r="Q6239" t="s">
        <v>604</v>
      </c>
      <c r="U6239">
        <v>8</v>
      </c>
      <c r="V6239">
        <v>14</v>
      </c>
      <c r="X6239">
        <v>1099579</v>
      </c>
      <c r="Y6239" t="s">
        <v>122</v>
      </c>
      <c r="Z6239">
        <v>110</v>
      </c>
      <c r="AA6239" t="s">
        <v>123</v>
      </c>
      <c r="AB6239" t="s">
        <v>124</v>
      </c>
      <c r="AC6239">
        <v>552</v>
      </c>
    </row>
    <row r="6240" spans="1:29" x14ac:dyDescent="0.25">
      <c r="A6240">
        <v>345</v>
      </c>
      <c r="B6240">
        <v>345102</v>
      </c>
      <c r="C6240" t="s">
        <v>78</v>
      </c>
      <c r="D6240">
        <v>6155</v>
      </c>
      <c r="E6240">
        <v>37.049999999999997</v>
      </c>
      <c r="F6240" s="1">
        <v>41870</v>
      </c>
      <c r="G6240" t="s">
        <v>119</v>
      </c>
      <c r="H6240" t="s">
        <v>602</v>
      </c>
      <c r="I6240" t="s">
        <v>1776</v>
      </c>
      <c r="K6240">
        <v>301516</v>
      </c>
      <c r="L6240">
        <v>189221</v>
      </c>
      <c r="Q6240" t="s">
        <v>604</v>
      </c>
      <c r="U6240">
        <v>8</v>
      </c>
      <c r="V6240">
        <v>14</v>
      </c>
      <c r="X6240">
        <v>1099579</v>
      </c>
      <c r="Y6240" t="s">
        <v>122</v>
      </c>
      <c r="Z6240">
        <v>110</v>
      </c>
      <c r="AA6240" t="s">
        <v>123</v>
      </c>
      <c r="AB6240" t="s">
        <v>124</v>
      </c>
      <c r="AC6240">
        <v>553</v>
      </c>
    </row>
    <row r="6241" spans="1:29" x14ac:dyDescent="0.25">
      <c r="A6241">
        <v>345</v>
      </c>
      <c r="B6241">
        <v>345102</v>
      </c>
      <c r="C6241" t="s">
        <v>78</v>
      </c>
      <c r="D6241">
        <v>6155</v>
      </c>
      <c r="E6241">
        <v>37.049999999999997</v>
      </c>
      <c r="F6241" s="1">
        <v>41870</v>
      </c>
      <c r="G6241" t="s">
        <v>119</v>
      </c>
      <c r="H6241" t="s">
        <v>602</v>
      </c>
      <c r="I6241" t="s">
        <v>1777</v>
      </c>
      <c r="K6241">
        <v>301516</v>
      </c>
      <c r="L6241">
        <v>189221</v>
      </c>
      <c r="Q6241" t="s">
        <v>604</v>
      </c>
      <c r="U6241">
        <v>8</v>
      </c>
      <c r="V6241">
        <v>14</v>
      </c>
      <c r="X6241">
        <v>1099579</v>
      </c>
      <c r="Y6241" t="s">
        <v>122</v>
      </c>
      <c r="Z6241">
        <v>110</v>
      </c>
      <c r="AA6241" t="s">
        <v>123</v>
      </c>
      <c r="AB6241" t="s">
        <v>124</v>
      </c>
      <c r="AC6241">
        <v>554</v>
      </c>
    </row>
    <row r="6242" spans="1:29" x14ac:dyDescent="0.25">
      <c r="A6242">
        <v>345</v>
      </c>
      <c r="B6242">
        <v>345102</v>
      </c>
      <c r="C6242" t="s">
        <v>78</v>
      </c>
      <c r="D6242">
        <v>6155</v>
      </c>
      <c r="E6242">
        <v>37.049999999999997</v>
      </c>
      <c r="F6242" s="1">
        <v>41870</v>
      </c>
      <c r="G6242" t="s">
        <v>119</v>
      </c>
      <c r="H6242" t="s">
        <v>602</v>
      </c>
      <c r="I6242" t="s">
        <v>1778</v>
      </c>
      <c r="K6242">
        <v>301516</v>
      </c>
      <c r="L6242">
        <v>189221</v>
      </c>
      <c r="Q6242" t="s">
        <v>604</v>
      </c>
      <c r="U6242">
        <v>8</v>
      </c>
      <c r="V6242">
        <v>14</v>
      </c>
      <c r="X6242">
        <v>1099579</v>
      </c>
      <c r="Y6242" t="s">
        <v>122</v>
      </c>
      <c r="Z6242">
        <v>110</v>
      </c>
      <c r="AA6242" t="s">
        <v>123</v>
      </c>
      <c r="AB6242" t="s">
        <v>124</v>
      </c>
      <c r="AC6242">
        <v>555</v>
      </c>
    </row>
    <row r="6243" spans="1:29" x14ac:dyDescent="0.25">
      <c r="A6243">
        <v>345</v>
      </c>
      <c r="B6243">
        <v>345102</v>
      </c>
      <c r="C6243" t="s">
        <v>78</v>
      </c>
      <c r="D6243">
        <v>6155</v>
      </c>
      <c r="E6243">
        <v>37.049999999999997</v>
      </c>
      <c r="F6243" s="1">
        <v>41870</v>
      </c>
      <c r="G6243" t="s">
        <v>119</v>
      </c>
      <c r="H6243" t="s">
        <v>602</v>
      </c>
      <c r="I6243" t="s">
        <v>1779</v>
      </c>
      <c r="K6243">
        <v>301516</v>
      </c>
      <c r="L6243">
        <v>189221</v>
      </c>
      <c r="Q6243" t="s">
        <v>604</v>
      </c>
      <c r="U6243">
        <v>8</v>
      </c>
      <c r="V6243">
        <v>14</v>
      </c>
      <c r="X6243">
        <v>1099579</v>
      </c>
      <c r="Y6243" t="s">
        <v>122</v>
      </c>
      <c r="Z6243">
        <v>110</v>
      </c>
      <c r="AA6243" t="s">
        <v>123</v>
      </c>
      <c r="AB6243" t="s">
        <v>124</v>
      </c>
      <c r="AC6243">
        <v>556</v>
      </c>
    </row>
    <row r="6244" spans="1:29" x14ac:dyDescent="0.25">
      <c r="A6244">
        <v>345</v>
      </c>
      <c r="B6244">
        <v>345102</v>
      </c>
      <c r="C6244" t="s">
        <v>78</v>
      </c>
      <c r="D6244">
        <v>6155</v>
      </c>
      <c r="E6244">
        <v>37.049999999999997</v>
      </c>
      <c r="F6244" s="1">
        <v>41870</v>
      </c>
      <c r="G6244" t="s">
        <v>119</v>
      </c>
      <c r="H6244" t="s">
        <v>602</v>
      </c>
      <c r="I6244" t="s">
        <v>1780</v>
      </c>
      <c r="K6244">
        <v>301516</v>
      </c>
      <c r="L6244">
        <v>189221</v>
      </c>
      <c r="Q6244" t="s">
        <v>604</v>
      </c>
      <c r="U6244">
        <v>8</v>
      </c>
      <c r="V6244">
        <v>14</v>
      </c>
      <c r="X6244">
        <v>1099579</v>
      </c>
      <c r="Y6244" t="s">
        <v>122</v>
      </c>
      <c r="Z6244">
        <v>110</v>
      </c>
      <c r="AA6244" t="s">
        <v>123</v>
      </c>
      <c r="AB6244" t="s">
        <v>124</v>
      </c>
      <c r="AC6244">
        <v>557</v>
      </c>
    </row>
    <row r="6245" spans="1:29" x14ac:dyDescent="0.25">
      <c r="A6245">
        <v>345</v>
      </c>
      <c r="B6245">
        <v>345102</v>
      </c>
      <c r="C6245" t="s">
        <v>78</v>
      </c>
      <c r="D6245">
        <v>6155</v>
      </c>
      <c r="E6245">
        <v>37.049999999999997</v>
      </c>
      <c r="F6245" s="1">
        <v>41870</v>
      </c>
      <c r="G6245" t="s">
        <v>119</v>
      </c>
      <c r="H6245" t="s">
        <v>602</v>
      </c>
      <c r="I6245" t="s">
        <v>1781</v>
      </c>
      <c r="K6245">
        <v>301516</v>
      </c>
      <c r="L6245">
        <v>189221</v>
      </c>
      <c r="Q6245" t="s">
        <v>604</v>
      </c>
      <c r="U6245">
        <v>8</v>
      </c>
      <c r="V6245">
        <v>14</v>
      </c>
      <c r="X6245">
        <v>1099579</v>
      </c>
      <c r="Y6245" t="s">
        <v>122</v>
      </c>
      <c r="Z6245">
        <v>110</v>
      </c>
      <c r="AA6245" t="s">
        <v>123</v>
      </c>
      <c r="AB6245" t="s">
        <v>124</v>
      </c>
      <c r="AC6245">
        <v>558</v>
      </c>
    </row>
    <row r="6246" spans="1:29" x14ac:dyDescent="0.25">
      <c r="A6246">
        <v>345</v>
      </c>
      <c r="B6246">
        <v>345102</v>
      </c>
      <c r="C6246" t="s">
        <v>78</v>
      </c>
      <c r="D6246">
        <v>6155</v>
      </c>
      <c r="E6246">
        <v>37.049999999999997</v>
      </c>
      <c r="F6246" s="1">
        <v>41870</v>
      </c>
      <c r="G6246" t="s">
        <v>119</v>
      </c>
      <c r="H6246" t="s">
        <v>602</v>
      </c>
      <c r="I6246" t="s">
        <v>1782</v>
      </c>
      <c r="K6246">
        <v>301516</v>
      </c>
      <c r="L6246">
        <v>189221</v>
      </c>
      <c r="Q6246" t="s">
        <v>604</v>
      </c>
      <c r="U6246">
        <v>8</v>
      </c>
      <c r="V6246">
        <v>14</v>
      </c>
      <c r="X6246">
        <v>1099579</v>
      </c>
      <c r="Y6246" t="s">
        <v>122</v>
      </c>
      <c r="Z6246">
        <v>110</v>
      </c>
      <c r="AA6246" t="s">
        <v>123</v>
      </c>
      <c r="AB6246" t="s">
        <v>124</v>
      </c>
      <c r="AC6246">
        <v>559</v>
      </c>
    </row>
    <row r="6247" spans="1:29" x14ac:dyDescent="0.25">
      <c r="A6247">
        <v>345</v>
      </c>
      <c r="B6247">
        <v>345102</v>
      </c>
      <c r="C6247" t="s">
        <v>78</v>
      </c>
      <c r="D6247">
        <v>6155</v>
      </c>
      <c r="E6247">
        <v>74.099999999999994</v>
      </c>
      <c r="F6247" s="1">
        <v>41870</v>
      </c>
      <c r="G6247" t="s">
        <v>119</v>
      </c>
      <c r="H6247" t="s">
        <v>602</v>
      </c>
      <c r="I6247" t="s">
        <v>1783</v>
      </c>
      <c r="K6247">
        <v>301516</v>
      </c>
      <c r="L6247">
        <v>189221</v>
      </c>
      <c r="Q6247" t="s">
        <v>604</v>
      </c>
      <c r="U6247">
        <v>8</v>
      </c>
      <c r="V6247">
        <v>14</v>
      </c>
      <c r="X6247">
        <v>1099579</v>
      </c>
      <c r="Y6247" t="s">
        <v>122</v>
      </c>
      <c r="Z6247">
        <v>110</v>
      </c>
      <c r="AA6247" t="s">
        <v>123</v>
      </c>
      <c r="AB6247" t="s">
        <v>124</v>
      </c>
      <c r="AC6247">
        <v>560</v>
      </c>
    </row>
    <row r="6248" spans="1:29" x14ac:dyDescent="0.25">
      <c r="A6248">
        <v>345</v>
      </c>
      <c r="B6248">
        <v>345102</v>
      </c>
      <c r="C6248" t="s">
        <v>78</v>
      </c>
      <c r="D6248">
        <v>6155</v>
      </c>
      <c r="E6248">
        <v>37.049999999999997</v>
      </c>
      <c r="F6248" s="1">
        <v>41870</v>
      </c>
      <c r="G6248" t="s">
        <v>119</v>
      </c>
      <c r="H6248" t="s">
        <v>602</v>
      </c>
      <c r="I6248" t="s">
        <v>1784</v>
      </c>
      <c r="K6248">
        <v>301516</v>
      </c>
      <c r="L6248">
        <v>189221</v>
      </c>
      <c r="Q6248" t="s">
        <v>604</v>
      </c>
      <c r="U6248">
        <v>8</v>
      </c>
      <c r="V6248">
        <v>14</v>
      </c>
      <c r="X6248">
        <v>1099579</v>
      </c>
      <c r="Y6248" t="s">
        <v>122</v>
      </c>
      <c r="Z6248">
        <v>110</v>
      </c>
      <c r="AA6248" t="s">
        <v>123</v>
      </c>
      <c r="AB6248" t="s">
        <v>124</v>
      </c>
      <c r="AC6248">
        <v>561</v>
      </c>
    </row>
    <row r="6249" spans="1:29" x14ac:dyDescent="0.25">
      <c r="A6249">
        <v>345</v>
      </c>
      <c r="B6249">
        <v>345102</v>
      </c>
      <c r="C6249" t="s">
        <v>78</v>
      </c>
      <c r="D6249">
        <v>6155</v>
      </c>
      <c r="E6249">
        <v>74.099999999999994</v>
      </c>
      <c r="F6249" s="1">
        <v>41870</v>
      </c>
      <c r="G6249" t="s">
        <v>119</v>
      </c>
      <c r="H6249" t="s">
        <v>602</v>
      </c>
      <c r="I6249" t="s">
        <v>1785</v>
      </c>
      <c r="K6249">
        <v>301516</v>
      </c>
      <c r="L6249">
        <v>189221</v>
      </c>
      <c r="Q6249" t="s">
        <v>604</v>
      </c>
      <c r="U6249">
        <v>8</v>
      </c>
      <c r="V6249">
        <v>14</v>
      </c>
      <c r="X6249">
        <v>1099579</v>
      </c>
      <c r="Y6249" t="s">
        <v>122</v>
      </c>
      <c r="Z6249">
        <v>110</v>
      </c>
      <c r="AA6249" t="s">
        <v>123</v>
      </c>
      <c r="AB6249" t="s">
        <v>124</v>
      </c>
      <c r="AC6249">
        <v>562</v>
      </c>
    </row>
    <row r="6250" spans="1:29" x14ac:dyDescent="0.25">
      <c r="A6250">
        <v>345</v>
      </c>
      <c r="B6250">
        <v>345102</v>
      </c>
      <c r="C6250" t="s">
        <v>78</v>
      </c>
      <c r="D6250">
        <v>6155</v>
      </c>
      <c r="E6250">
        <v>111.15</v>
      </c>
      <c r="F6250" s="1">
        <v>41870</v>
      </c>
      <c r="G6250" t="s">
        <v>119</v>
      </c>
      <c r="H6250" t="s">
        <v>602</v>
      </c>
      <c r="I6250" t="s">
        <v>1786</v>
      </c>
      <c r="K6250">
        <v>301516</v>
      </c>
      <c r="L6250">
        <v>189221</v>
      </c>
      <c r="Q6250" t="s">
        <v>604</v>
      </c>
      <c r="U6250">
        <v>8</v>
      </c>
      <c r="V6250">
        <v>14</v>
      </c>
      <c r="X6250">
        <v>1099579</v>
      </c>
      <c r="Y6250" t="s">
        <v>122</v>
      </c>
      <c r="Z6250">
        <v>110</v>
      </c>
      <c r="AA6250" t="s">
        <v>123</v>
      </c>
      <c r="AB6250" t="s">
        <v>124</v>
      </c>
      <c r="AC6250">
        <v>563</v>
      </c>
    </row>
    <row r="6251" spans="1:29" x14ac:dyDescent="0.25">
      <c r="A6251">
        <v>345</v>
      </c>
      <c r="B6251">
        <v>345101</v>
      </c>
      <c r="C6251" t="s">
        <v>78</v>
      </c>
      <c r="D6251">
        <v>6155</v>
      </c>
      <c r="E6251">
        <v>-67.22</v>
      </c>
      <c r="F6251" s="1">
        <v>41870</v>
      </c>
      <c r="G6251" t="s">
        <v>119</v>
      </c>
      <c r="H6251" t="s">
        <v>602</v>
      </c>
      <c r="K6251">
        <v>301517</v>
      </c>
      <c r="L6251">
        <v>189221</v>
      </c>
      <c r="Q6251" t="s">
        <v>737</v>
      </c>
      <c r="U6251">
        <v>8</v>
      </c>
      <c r="V6251">
        <v>14</v>
      </c>
      <c r="X6251">
        <v>1099579</v>
      </c>
      <c r="Y6251" t="s">
        <v>122</v>
      </c>
      <c r="Z6251">
        <v>110</v>
      </c>
      <c r="AA6251" t="s">
        <v>123</v>
      </c>
      <c r="AB6251" t="s">
        <v>124</v>
      </c>
      <c r="AC6251">
        <v>966</v>
      </c>
    </row>
    <row r="6252" spans="1:29" x14ac:dyDescent="0.25">
      <c r="A6252">
        <v>345</v>
      </c>
      <c r="B6252">
        <v>345102</v>
      </c>
      <c r="C6252" t="s">
        <v>78</v>
      </c>
      <c r="D6252">
        <v>6155</v>
      </c>
      <c r="E6252">
        <v>-599.67999999999995</v>
      </c>
      <c r="F6252" s="1">
        <v>41870</v>
      </c>
      <c r="G6252" t="s">
        <v>119</v>
      </c>
      <c r="H6252" t="s">
        <v>602</v>
      </c>
      <c r="K6252">
        <v>301517</v>
      </c>
      <c r="L6252">
        <v>189221</v>
      </c>
      <c r="Q6252" t="s">
        <v>737</v>
      </c>
      <c r="U6252">
        <v>8</v>
      </c>
      <c r="V6252">
        <v>14</v>
      </c>
      <c r="X6252">
        <v>1099579</v>
      </c>
      <c r="Y6252" t="s">
        <v>122</v>
      </c>
      <c r="Z6252">
        <v>110</v>
      </c>
      <c r="AA6252" t="s">
        <v>123</v>
      </c>
      <c r="AB6252" t="s">
        <v>124</v>
      </c>
      <c r="AC6252">
        <v>967</v>
      </c>
    </row>
    <row r="6253" spans="1:29" x14ac:dyDescent="0.25">
      <c r="A6253">
        <v>345</v>
      </c>
      <c r="B6253">
        <v>345101</v>
      </c>
      <c r="C6253" t="s">
        <v>78</v>
      </c>
      <c r="D6253">
        <v>6155</v>
      </c>
      <c r="E6253">
        <v>123</v>
      </c>
      <c r="F6253" s="1">
        <v>41882</v>
      </c>
      <c r="G6253" t="s">
        <v>119</v>
      </c>
      <c r="H6253" t="s">
        <v>895</v>
      </c>
      <c r="I6253" t="s">
        <v>895</v>
      </c>
      <c r="K6253">
        <v>301524</v>
      </c>
      <c r="L6253">
        <v>189261</v>
      </c>
      <c r="P6253" t="s">
        <v>126</v>
      </c>
      <c r="Q6253" t="s">
        <v>170</v>
      </c>
      <c r="U6253">
        <v>8</v>
      </c>
      <c r="V6253">
        <v>14</v>
      </c>
      <c r="Y6253" t="s">
        <v>122</v>
      </c>
      <c r="Z6253">
        <v>102</v>
      </c>
      <c r="AA6253" t="s">
        <v>123</v>
      </c>
      <c r="AB6253" t="s">
        <v>124</v>
      </c>
      <c r="AC6253">
        <v>296</v>
      </c>
    </row>
    <row r="6254" spans="1:29" x14ac:dyDescent="0.25">
      <c r="A6254">
        <v>345</v>
      </c>
      <c r="B6254">
        <v>345102</v>
      </c>
      <c r="C6254" t="s">
        <v>78</v>
      </c>
      <c r="D6254">
        <v>6155</v>
      </c>
      <c r="E6254">
        <v>1097</v>
      </c>
      <c r="F6254" s="1">
        <v>41882</v>
      </c>
      <c r="G6254" t="s">
        <v>119</v>
      </c>
      <c r="H6254" t="s">
        <v>895</v>
      </c>
      <c r="I6254" t="s">
        <v>895</v>
      </c>
      <c r="K6254">
        <v>301524</v>
      </c>
      <c r="L6254">
        <v>189261</v>
      </c>
      <c r="P6254" t="s">
        <v>126</v>
      </c>
      <c r="Q6254" t="s">
        <v>170</v>
      </c>
      <c r="U6254">
        <v>8</v>
      </c>
      <c r="V6254">
        <v>14</v>
      </c>
      <c r="Y6254" t="s">
        <v>122</v>
      </c>
      <c r="Z6254">
        <v>102</v>
      </c>
      <c r="AA6254" t="s">
        <v>123</v>
      </c>
      <c r="AB6254" t="s">
        <v>124</v>
      </c>
      <c r="AC6254">
        <v>298</v>
      </c>
    </row>
    <row r="6255" spans="1:29" x14ac:dyDescent="0.25">
      <c r="A6255">
        <v>345</v>
      </c>
      <c r="B6255">
        <v>345101</v>
      </c>
      <c r="C6255" t="s">
        <v>78</v>
      </c>
      <c r="D6255">
        <v>6155</v>
      </c>
      <c r="E6255">
        <v>-123</v>
      </c>
      <c r="F6255" s="1">
        <v>41883</v>
      </c>
      <c r="G6255" t="s">
        <v>119</v>
      </c>
      <c r="H6255" t="s">
        <v>895</v>
      </c>
      <c r="I6255" t="s">
        <v>895</v>
      </c>
      <c r="K6255">
        <v>301524</v>
      </c>
      <c r="L6255">
        <v>189261</v>
      </c>
      <c r="P6255" t="s">
        <v>126</v>
      </c>
      <c r="Q6255" t="s">
        <v>170</v>
      </c>
      <c r="U6255">
        <v>9</v>
      </c>
      <c r="V6255">
        <v>14</v>
      </c>
      <c r="Y6255" t="s">
        <v>122</v>
      </c>
      <c r="Z6255">
        <v>102</v>
      </c>
      <c r="AA6255" t="s">
        <v>123</v>
      </c>
      <c r="AB6255" t="s">
        <v>124</v>
      </c>
      <c r="AC6255">
        <v>296</v>
      </c>
    </row>
    <row r="6256" spans="1:29" x14ac:dyDescent="0.25">
      <c r="A6256">
        <v>345</v>
      </c>
      <c r="B6256">
        <v>345102</v>
      </c>
      <c r="C6256" t="s">
        <v>78</v>
      </c>
      <c r="D6256">
        <v>6155</v>
      </c>
      <c r="E6256">
        <v>-1097</v>
      </c>
      <c r="F6256" s="1">
        <v>41883</v>
      </c>
      <c r="G6256" t="s">
        <v>119</v>
      </c>
      <c r="H6256" t="s">
        <v>895</v>
      </c>
      <c r="I6256" t="s">
        <v>895</v>
      </c>
      <c r="K6256">
        <v>301524</v>
      </c>
      <c r="L6256">
        <v>189261</v>
      </c>
      <c r="P6256" t="s">
        <v>126</v>
      </c>
      <c r="Q6256" t="s">
        <v>170</v>
      </c>
      <c r="U6256">
        <v>9</v>
      </c>
      <c r="V6256">
        <v>14</v>
      </c>
      <c r="Y6256" t="s">
        <v>122</v>
      </c>
      <c r="Z6256">
        <v>102</v>
      </c>
      <c r="AA6256" t="s">
        <v>123</v>
      </c>
      <c r="AB6256" t="s">
        <v>124</v>
      </c>
      <c r="AC6256">
        <v>298</v>
      </c>
    </row>
    <row r="6257" spans="1:29" x14ac:dyDescent="0.25">
      <c r="A6257">
        <v>345</v>
      </c>
      <c r="B6257">
        <v>345101</v>
      </c>
      <c r="C6257" t="s">
        <v>78</v>
      </c>
      <c r="D6257">
        <v>6155</v>
      </c>
      <c r="E6257">
        <v>151.69999999999999</v>
      </c>
      <c r="F6257" s="1">
        <v>41884</v>
      </c>
      <c r="G6257" t="s">
        <v>119</v>
      </c>
      <c r="H6257" t="s">
        <v>701</v>
      </c>
      <c r="I6257" t="s">
        <v>1747</v>
      </c>
      <c r="K6257">
        <v>301768</v>
      </c>
      <c r="L6257">
        <v>190675</v>
      </c>
      <c r="Q6257" t="s">
        <v>703</v>
      </c>
      <c r="U6257">
        <v>9</v>
      </c>
      <c r="V6257">
        <v>14</v>
      </c>
      <c r="X6257">
        <v>1099579</v>
      </c>
      <c r="Y6257" t="s">
        <v>122</v>
      </c>
      <c r="Z6257">
        <v>357</v>
      </c>
      <c r="AA6257" t="s">
        <v>123</v>
      </c>
      <c r="AB6257" t="s">
        <v>124</v>
      </c>
      <c r="AC6257">
        <v>1934</v>
      </c>
    </row>
    <row r="6258" spans="1:29" x14ac:dyDescent="0.25">
      <c r="A6258">
        <v>345</v>
      </c>
      <c r="B6258">
        <v>345102</v>
      </c>
      <c r="C6258" t="s">
        <v>78</v>
      </c>
      <c r="D6258">
        <v>6155</v>
      </c>
      <c r="E6258">
        <v>1347.33</v>
      </c>
      <c r="F6258" s="1">
        <v>41884</v>
      </c>
      <c r="G6258" t="s">
        <v>119</v>
      </c>
      <c r="H6258" t="s">
        <v>701</v>
      </c>
      <c r="I6258" t="s">
        <v>1747</v>
      </c>
      <c r="K6258">
        <v>301768</v>
      </c>
      <c r="L6258">
        <v>190675</v>
      </c>
      <c r="Q6258" t="s">
        <v>703</v>
      </c>
      <c r="U6258">
        <v>9</v>
      </c>
      <c r="V6258">
        <v>14</v>
      </c>
      <c r="X6258">
        <v>1099579</v>
      </c>
      <c r="Y6258" t="s">
        <v>122</v>
      </c>
      <c r="Z6258">
        <v>357</v>
      </c>
      <c r="AA6258" t="s">
        <v>123</v>
      </c>
      <c r="AB6258" t="s">
        <v>124</v>
      </c>
      <c r="AC6258">
        <v>1935</v>
      </c>
    </row>
    <row r="6259" spans="1:29" x14ac:dyDescent="0.25">
      <c r="A6259">
        <v>345</v>
      </c>
      <c r="B6259">
        <v>345102</v>
      </c>
      <c r="C6259" t="s">
        <v>78</v>
      </c>
      <c r="D6259">
        <v>6155</v>
      </c>
      <c r="E6259">
        <v>111.15</v>
      </c>
      <c r="F6259" s="1">
        <v>41884</v>
      </c>
      <c r="G6259" t="s">
        <v>119</v>
      </c>
      <c r="H6259" t="s">
        <v>602</v>
      </c>
      <c r="I6259" t="s">
        <v>1787</v>
      </c>
      <c r="K6259">
        <v>301770</v>
      </c>
      <c r="L6259">
        <v>190682</v>
      </c>
      <c r="Q6259" t="s">
        <v>604</v>
      </c>
      <c r="U6259">
        <v>9</v>
      </c>
      <c r="V6259">
        <v>14</v>
      </c>
      <c r="X6259">
        <v>1099579</v>
      </c>
      <c r="Y6259" t="s">
        <v>122</v>
      </c>
      <c r="Z6259">
        <v>110</v>
      </c>
      <c r="AA6259" t="s">
        <v>123</v>
      </c>
      <c r="AB6259" t="s">
        <v>124</v>
      </c>
      <c r="AC6259">
        <v>498</v>
      </c>
    </row>
    <row r="6260" spans="1:29" x14ac:dyDescent="0.25">
      <c r="A6260">
        <v>345</v>
      </c>
      <c r="B6260">
        <v>345102</v>
      </c>
      <c r="C6260" t="s">
        <v>78</v>
      </c>
      <c r="D6260">
        <v>6155</v>
      </c>
      <c r="E6260">
        <v>37.049999999999997</v>
      </c>
      <c r="F6260" s="1">
        <v>41884</v>
      </c>
      <c r="G6260" t="s">
        <v>119</v>
      </c>
      <c r="H6260" t="s">
        <v>602</v>
      </c>
      <c r="I6260" t="s">
        <v>1788</v>
      </c>
      <c r="K6260">
        <v>301770</v>
      </c>
      <c r="L6260">
        <v>190682</v>
      </c>
      <c r="Q6260" t="s">
        <v>604</v>
      </c>
      <c r="U6260">
        <v>9</v>
      </c>
      <c r="V6260">
        <v>14</v>
      </c>
      <c r="X6260">
        <v>1099579</v>
      </c>
      <c r="Y6260" t="s">
        <v>122</v>
      </c>
      <c r="Z6260">
        <v>110</v>
      </c>
      <c r="AA6260" t="s">
        <v>123</v>
      </c>
      <c r="AB6260" t="s">
        <v>124</v>
      </c>
      <c r="AC6260">
        <v>499</v>
      </c>
    </row>
    <row r="6261" spans="1:29" x14ac:dyDescent="0.25">
      <c r="A6261">
        <v>345</v>
      </c>
      <c r="B6261">
        <v>345102</v>
      </c>
      <c r="C6261" t="s">
        <v>78</v>
      </c>
      <c r="D6261">
        <v>6155</v>
      </c>
      <c r="E6261">
        <v>333.45</v>
      </c>
      <c r="F6261" s="1">
        <v>41884</v>
      </c>
      <c r="G6261" t="s">
        <v>119</v>
      </c>
      <c r="H6261" t="s">
        <v>602</v>
      </c>
      <c r="I6261" t="s">
        <v>1789</v>
      </c>
      <c r="K6261">
        <v>301770</v>
      </c>
      <c r="L6261">
        <v>190682</v>
      </c>
      <c r="Q6261" t="s">
        <v>604</v>
      </c>
      <c r="U6261">
        <v>9</v>
      </c>
      <c r="V6261">
        <v>14</v>
      </c>
      <c r="X6261">
        <v>1099579</v>
      </c>
      <c r="Y6261" t="s">
        <v>122</v>
      </c>
      <c r="Z6261">
        <v>110</v>
      </c>
      <c r="AA6261" t="s">
        <v>123</v>
      </c>
      <c r="AB6261" t="s">
        <v>124</v>
      </c>
      <c r="AC6261">
        <v>500</v>
      </c>
    </row>
    <row r="6262" spans="1:29" x14ac:dyDescent="0.25">
      <c r="A6262">
        <v>345</v>
      </c>
      <c r="B6262">
        <v>345102</v>
      </c>
      <c r="C6262" t="s">
        <v>78</v>
      </c>
      <c r="D6262">
        <v>6155</v>
      </c>
      <c r="E6262">
        <v>74.099999999999994</v>
      </c>
      <c r="F6262" s="1">
        <v>41884</v>
      </c>
      <c r="G6262" t="s">
        <v>119</v>
      </c>
      <c r="H6262" t="s">
        <v>602</v>
      </c>
      <c r="I6262" t="s">
        <v>1790</v>
      </c>
      <c r="K6262">
        <v>301770</v>
      </c>
      <c r="L6262">
        <v>190682</v>
      </c>
      <c r="Q6262" t="s">
        <v>604</v>
      </c>
      <c r="U6262">
        <v>9</v>
      </c>
      <c r="V6262">
        <v>14</v>
      </c>
      <c r="X6262">
        <v>1099579</v>
      </c>
      <c r="Y6262" t="s">
        <v>122</v>
      </c>
      <c r="Z6262">
        <v>110</v>
      </c>
      <c r="AA6262" t="s">
        <v>123</v>
      </c>
      <c r="AB6262" t="s">
        <v>124</v>
      </c>
      <c r="AC6262">
        <v>501</v>
      </c>
    </row>
    <row r="6263" spans="1:29" x14ac:dyDescent="0.25">
      <c r="A6263">
        <v>345</v>
      </c>
      <c r="B6263">
        <v>345102</v>
      </c>
      <c r="C6263" t="s">
        <v>78</v>
      </c>
      <c r="D6263">
        <v>6155</v>
      </c>
      <c r="E6263">
        <v>37.049999999999997</v>
      </c>
      <c r="F6263" s="1">
        <v>41884</v>
      </c>
      <c r="G6263" t="s">
        <v>119</v>
      </c>
      <c r="H6263" t="s">
        <v>602</v>
      </c>
      <c r="I6263" t="s">
        <v>1791</v>
      </c>
      <c r="K6263">
        <v>301770</v>
      </c>
      <c r="L6263">
        <v>190682</v>
      </c>
      <c r="Q6263" t="s">
        <v>604</v>
      </c>
      <c r="U6263">
        <v>9</v>
      </c>
      <c r="V6263">
        <v>14</v>
      </c>
      <c r="X6263">
        <v>1099579</v>
      </c>
      <c r="Y6263" t="s">
        <v>122</v>
      </c>
      <c r="Z6263">
        <v>110</v>
      </c>
      <c r="AA6263" t="s">
        <v>123</v>
      </c>
      <c r="AB6263" t="s">
        <v>124</v>
      </c>
      <c r="AC6263">
        <v>502</v>
      </c>
    </row>
    <row r="6264" spans="1:29" x14ac:dyDescent="0.25">
      <c r="A6264">
        <v>345</v>
      </c>
      <c r="B6264">
        <v>345102</v>
      </c>
      <c r="C6264" t="s">
        <v>78</v>
      </c>
      <c r="D6264">
        <v>6155</v>
      </c>
      <c r="E6264">
        <v>111.15</v>
      </c>
      <c r="F6264" s="1">
        <v>41884</v>
      </c>
      <c r="G6264" t="s">
        <v>119</v>
      </c>
      <c r="H6264" t="s">
        <v>602</v>
      </c>
      <c r="I6264" t="s">
        <v>1792</v>
      </c>
      <c r="K6264">
        <v>301770</v>
      </c>
      <c r="L6264">
        <v>190682</v>
      </c>
      <c r="Q6264" t="s">
        <v>604</v>
      </c>
      <c r="U6264">
        <v>9</v>
      </c>
      <c r="V6264">
        <v>14</v>
      </c>
      <c r="X6264">
        <v>1099579</v>
      </c>
      <c r="Y6264" t="s">
        <v>122</v>
      </c>
      <c r="Z6264">
        <v>110</v>
      </c>
      <c r="AA6264" t="s">
        <v>123</v>
      </c>
      <c r="AB6264" t="s">
        <v>124</v>
      </c>
      <c r="AC6264">
        <v>503</v>
      </c>
    </row>
    <row r="6265" spans="1:29" x14ac:dyDescent="0.25">
      <c r="A6265">
        <v>345</v>
      </c>
      <c r="B6265">
        <v>345101</v>
      </c>
      <c r="C6265" t="s">
        <v>78</v>
      </c>
      <c r="D6265">
        <v>6155</v>
      </c>
      <c r="E6265">
        <v>-71.239999999999995</v>
      </c>
      <c r="F6265" s="1">
        <v>41884</v>
      </c>
      <c r="G6265" t="s">
        <v>119</v>
      </c>
      <c r="H6265" t="s">
        <v>602</v>
      </c>
      <c r="K6265">
        <v>301771</v>
      </c>
      <c r="L6265">
        <v>190682</v>
      </c>
      <c r="Q6265" t="s">
        <v>737</v>
      </c>
      <c r="U6265">
        <v>9</v>
      </c>
      <c r="V6265">
        <v>14</v>
      </c>
      <c r="X6265">
        <v>1099579</v>
      </c>
      <c r="Y6265" t="s">
        <v>122</v>
      </c>
      <c r="Z6265">
        <v>110</v>
      </c>
      <c r="AA6265" t="s">
        <v>123</v>
      </c>
      <c r="AB6265" t="s">
        <v>124</v>
      </c>
      <c r="AC6265">
        <v>1168</v>
      </c>
    </row>
    <row r="6266" spans="1:29" x14ac:dyDescent="0.25">
      <c r="A6266">
        <v>345</v>
      </c>
      <c r="B6266">
        <v>345102</v>
      </c>
      <c r="C6266" t="s">
        <v>78</v>
      </c>
      <c r="D6266">
        <v>6155</v>
      </c>
      <c r="E6266">
        <v>-632.71</v>
      </c>
      <c r="F6266" s="1">
        <v>41884</v>
      </c>
      <c r="G6266" t="s">
        <v>119</v>
      </c>
      <c r="H6266" t="s">
        <v>602</v>
      </c>
      <c r="K6266">
        <v>301771</v>
      </c>
      <c r="L6266">
        <v>190682</v>
      </c>
      <c r="Q6266" t="s">
        <v>737</v>
      </c>
      <c r="U6266">
        <v>9</v>
      </c>
      <c r="V6266">
        <v>14</v>
      </c>
      <c r="X6266">
        <v>1099579</v>
      </c>
      <c r="Y6266" t="s">
        <v>122</v>
      </c>
      <c r="Z6266">
        <v>110</v>
      </c>
      <c r="AA6266" t="s">
        <v>123</v>
      </c>
      <c r="AB6266" t="s">
        <v>124</v>
      </c>
      <c r="AC6266">
        <v>1169</v>
      </c>
    </row>
    <row r="6267" spans="1:29" x14ac:dyDescent="0.25">
      <c r="A6267">
        <v>345</v>
      </c>
      <c r="B6267">
        <v>345101</v>
      </c>
      <c r="C6267" t="s">
        <v>78</v>
      </c>
      <c r="D6267">
        <v>6155</v>
      </c>
      <c r="E6267">
        <v>190.1</v>
      </c>
      <c r="F6267" s="1">
        <v>41898</v>
      </c>
      <c r="G6267" t="s">
        <v>119</v>
      </c>
      <c r="H6267" t="s">
        <v>701</v>
      </c>
      <c r="I6267" t="s">
        <v>1747</v>
      </c>
      <c r="K6267">
        <v>301809</v>
      </c>
      <c r="L6267">
        <v>191218</v>
      </c>
      <c r="Q6267" t="s">
        <v>703</v>
      </c>
      <c r="U6267">
        <v>9</v>
      </c>
      <c r="V6267">
        <v>14</v>
      </c>
      <c r="X6267">
        <v>1099579</v>
      </c>
      <c r="Y6267" t="s">
        <v>122</v>
      </c>
      <c r="Z6267">
        <v>357</v>
      </c>
      <c r="AA6267" t="s">
        <v>123</v>
      </c>
      <c r="AB6267" t="s">
        <v>124</v>
      </c>
      <c r="AC6267">
        <v>1970</v>
      </c>
    </row>
    <row r="6268" spans="1:29" x14ac:dyDescent="0.25">
      <c r="A6268">
        <v>345</v>
      </c>
      <c r="B6268">
        <v>345102</v>
      </c>
      <c r="C6268" t="s">
        <v>78</v>
      </c>
      <c r="D6268">
        <v>6155</v>
      </c>
      <c r="E6268">
        <v>1688.34</v>
      </c>
      <c r="F6268" s="1">
        <v>41898</v>
      </c>
      <c r="G6268" t="s">
        <v>119</v>
      </c>
      <c r="H6268" t="s">
        <v>701</v>
      </c>
      <c r="I6268" t="s">
        <v>1747</v>
      </c>
      <c r="K6268">
        <v>301809</v>
      </c>
      <c r="L6268">
        <v>191218</v>
      </c>
      <c r="Q6268" t="s">
        <v>703</v>
      </c>
      <c r="U6268">
        <v>9</v>
      </c>
      <c r="V6268">
        <v>14</v>
      </c>
      <c r="X6268">
        <v>1099579</v>
      </c>
      <c r="Y6268" t="s">
        <v>122</v>
      </c>
      <c r="Z6268">
        <v>357</v>
      </c>
      <c r="AA6268" t="s">
        <v>123</v>
      </c>
      <c r="AB6268" t="s">
        <v>124</v>
      </c>
      <c r="AC6268">
        <v>1971</v>
      </c>
    </row>
    <row r="6269" spans="1:29" x14ac:dyDescent="0.25">
      <c r="A6269">
        <v>345</v>
      </c>
      <c r="B6269">
        <v>345101</v>
      </c>
      <c r="C6269" t="s">
        <v>78</v>
      </c>
      <c r="D6269">
        <v>6155</v>
      </c>
      <c r="E6269">
        <v>18.53</v>
      </c>
      <c r="F6269" s="1">
        <v>41898</v>
      </c>
      <c r="G6269" t="s">
        <v>119</v>
      </c>
      <c r="H6269" t="s">
        <v>602</v>
      </c>
      <c r="I6269" t="s">
        <v>1793</v>
      </c>
      <c r="K6269">
        <v>301813</v>
      </c>
      <c r="L6269">
        <v>191229</v>
      </c>
      <c r="Q6269" t="s">
        <v>604</v>
      </c>
      <c r="U6269">
        <v>9</v>
      </c>
      <c r="V6269">
        <v>14</v>
      </c>
      <c r="X6269">
        <v>1099579</v>
      </c>
      <c r="Y6269" t="s">
        <v>122</v>
      </c>
      <c r="Z6269">
        <v>110</v>
      </c>
      <c r="AA6269" t="s">
        <v>123</v>
      </c>
      <c r="AB6269" t="s">
        <v>124</v>
      </c>
      <c r="AC6269">
        <v>618</v>
      </c>
    </row>
    <row r="6270" spans="1:29" x14ac:dyDescent="0.25">
      <c r="A6270">
        <v>345</v>
      </c>
      <c r="B6270">
        <v>345101</v>
      </c>
      <c r="C6270" t="s">
        <v>78</v>
      </c>
      <c r="D6270">
        <v>6155</v>
      </c>
      <c r="E6270">
        <v>37.049999999999997</v>
      </c>
      <c r="F6270" s="1">
        <v>41898</v>
      </c>
      <c r="G6270" t="s">
        <v>119</v>
      </c>
      <c r="H6270" t="s">
        <v>602</v>
      </c>
      <c r="I6270" t="s">
        <v>1794</v>
      </c>
      <c r="K6270">
        <v>301813</v>
      </c>
      <c r="L6270">
        <v>191229</v>
      </c>
      <c r="Q6270" t="s">
        <v>604</v>
      </c>
      <c r="U6270">
        <v>9</v>
      </c>
      <c r="V6270">
        <v>14</v>
      </c>
      <c r="X6270">
        <v>1099579</v>
      </c>
      <c r="Y6270" t="s">
        <v>122</v>
      </c>
      <c r="Z6270">
        <v>110</v>
      </c>
      <c r="AA6270" t="s">
        <v>123</v>
      </c>
      <c r="AB6270" t="s">
        <v>124</v>
      </c>
      <c r="AC6270">
        <v>619</v>
      </c>
    </row>
    <row r="6271" spans="1:29" x14ac:dyDescent="0.25">
      <c r="A6271">
        <v>345</v>
      </c>
      <c r="B6271">
        <v>345102</v>
      </c>
      <c r="C6271" t="s">
        <v>78</v>
      </c>
      <c r="D6271">
        <v>6155</v>
      </c>
      <c r="E6271">
        <v>37.049999999999997</v>
      </c>
      <c r="F6271" s="1">
        <v>41898</v>
      </c>
      <c r="G6271" t="s">
        <v>119</v>
      </c>
      <c r="H6271" t="s">
        <v>602</v>
      </c>
      <c r="I6271" t="s">
        <v>1795</v>
      </c>
      <c r="K6271">
        <v>301813</v>
      </c>
      <c r="L6271">
        <v>191229</v>
      </c>
      <c r="Q6271" t="s">
        <v>604</v>
      </c>
      <c r="U6271">
        <v>9</v>
      </c>
      <c r="V6271">
        <v>14</v>
      </c>
      <c r="X6271">
        <v>1099579</v>
      </c>
      <c r="Y6271" t="s">
        <v>122</v>
      </c>
      <c r="Z6271">
        <v>110</v>
      </c>
      <c r="AA6271" t="s">
        <v>123</v>
      </c>
      <c r="AB6271" t="s">
        <v>124</v>
      </c>
      <c r="AC6271">
        <v>620</v>
      </c>
    </row>
    <row r="6272" spans="1:29" x14ac:dyDescent="0.25">
      <c r="A6272">
        <v>345</v>
      </c>
      <c r="B6272">
        <v>345102</v>
      </c>
      <c r="C6272" t="s">
        <v>78</v>
      </c>
      <c r="D6272">
        <v>6155</v>
      </c>
      <c r="E6272">
        <v>37.049999999999997</v>
      </c>
      <c r="F6272" s="1">
        <v>41898</v>
      </c>
      <c r="G6272" t="s">
        <v>119</v>
      </c>
      <c r="H6272" t="s">
        <v>602</v>
      </c>
      <c r="I6272" t="s">
        <v>1796</v>
      </c>
      <c r="K6272">
        <v>301813</v>
      </c>
      <c r="L6272">
        <v>191229</v>
      </c>
      <c r="Q6272" t="s">
        <v>604</v>
      </c>
      <c r="U6272">
        <v>9</v>
      </c>
      <c r="V6272">
        <v>14</v>
      </c>
      <c r="X6272">
        <v>1099579</v>
      </c>
      <c r="Y6272" t="s">
        <v>122</v>
      </c>
      <c r="Z6272">
        <v>110</v>
      </c>
      <c r="AA6272" t="s">
        <v>123</v>
      </c>
      <c r="AB6272" t="s">
        <v>124</v>
      </c>
      <c r="AC6272">
        <v>621</v>
      </c>
    </row>
    <row r="6273" spans="1:29" x14ac:dyDescent="0.25">
      <c r="A6273">
        <v>345</v>
      </c>
      <c r="B6273">
        <v>345102</v>
      </c>
      <c r="C6273" t="s">
        <v>78</v>
      </c>
      <c r="D6273">
        <v>6155</v>
      </c>
      <c r="E6273">
        <v>37.049999999999997</v>
      </c>
      <c r="F6273" s="1">
        <v>41898</v>
      </c>
      <c r="G6273" t="s">
        <v>119</v>
      </c>
      <c r="H6273" t="s">
        <v>602</v>
      </c>
      <c r="I6273" t="s">
        <v>1797</v>
      </c>
      <c r="K6273">
        <v>301813</v>
      </c>
      <c r="L6273">
        <v>191229</v>
      </c>
      <c r="Q6273" t="s">
        <v>604</v>
      </c>
      <c r="U6273">
        <v>9</v>
      </c>
      <c r="V6273">
        <v>14</v>
      </c>
      <c r="X6273">
        <v>1099579</v>
      </c>
      <c r="Y6273" t="s">
        <v>122</v>
      </c>
      <c r="Z6273">
        <v>110</v>
      </c>
      <c r="AA6273" t="s">
        <v>123</v>
      </c>
      <c r="AB6273" t="s">
        <v>124</v>
      </c>
      <c r="AC6273">
        <v>622</v>
      </c>
    </row>
    <row r="6274" spans="1:29" x14ac:dyDescent="0.25">
      <c r="A6274">
        <v>345</v>
      </c>
      <c r="B6274">
        <v>345102</v>
      </c>
      <c r="C6274" t="s">
        <v>78</v>
      </c>
      <c r="D6274">
        <v>6155</v>
      </c>
      <c r="E6274">
        <v>74.099999999999994</v>
      </c>
      <c r="F6274" s="1">
        <v>41898</v>
      </c>
      <c r="G6274" t="s">
        <v>119</v>
      </c>
      <c r="H6274" t="s">
        <v>602</v>
      </c>
      <c r="I6274" t="s">
        <v>1798</v>
      </c>
      <c r="K6274">
        <v>301813</v>
      </c>
      <c r="L6274">
        <v>191229</v>
      </c>
      <c r="Q6274" t="s">
        <v>604</v>
      </c>
      <c r="U6274">
        <v>9</v>
      </c>
      <c r="V6274">
        <v>14</v>
      </c>
      <c r="X6274">
        <v>1099579</v>
      </c>
      <c r="Y6274" t="s">
        <v>122</v>
      </c>
      <c r="Z6274">
        <v>110</v>
      </c>
      <c r="AA6274" t="s">
        <v>123</v>
      </c>
      <c r="AB6274" t="s">
        <v>124</v>
      </c>
      <c r="AC6274">
        <v>623</v>
      </c>
    </row>
    <row r="6275" spans="1:29" x14ac:dyDescent="0.25">
      <c r="A6275">
        <v>345</v>
      </c>
      <c r="B6275">
        <v>345102</v>
      </c>
      <c r="C6275" t="s">
        <v>78</v>
      </c>
      <c r="D6275">
        <v>6155</v>
      </c>
      <c r="E6275">
        <v>37.049999999999997</v>
      </c>
      <c r="F6275" s="1">
        <v>41898</v>
      </c>
      <c r="G6275" t="s">
        <v>119</v>
      </c>
      <c r="H6275" t="s">
        <v>602</v>
      </c>
      <c r="I6275" t="s">
        <v>1799</v>
      </c>
      <c r="K6275">
        <v>301813</v>
      </c>
      <c r="L6275">
        <v>191229</v>
      </c>
      <c r="Q6275" t="s">
        <v>604</v>
      </c>
      <c r="U6275">
        <v>9</v>
      </c>
      <c r="V6275">
        <v>14</v>
      </c>
      <c r="X6275">
        <v>1099579</v>
      </c>
      <c r="Y6275" t="s">
        <v>122</v>
      </c>
      <c r="Z6275">
        <v>110</v>
      </c>
      <c r="AA6275" t="s">
        <v>123</v>
      </c>
      <c r="AB6275" t="s">
        <v>124</v>
      </c>
      <c r="AC6275">
        <v>624</v>
      </c>
    </row>
    <row r="6276" spans="1:29" x14ac:dyDescent="0.25">
      <c r="A6276">
        <v>345</v>
      </c>
      <c r="B6276">
        <v>345102</v>
      </c>
      <c r="C6276" t="s">
        <v>78</v>
      </c>
      <c r="D6276">
        <v>6155</v>
      </c>
      <c r="E6276">
        <v>74.099999999999994</v>
      </c>
      <c r="F6276" s="1">
        <v>41898</v>
      </c>
      <c r="G6276" t="s">
        <v>119</v>
      </c>
      <c r="H6276" t="s">
        <v>602</v>
      </c>
      <c r="I6276" t="s">
        <v>1800</v>
      </c>
      <c r="K6276">
        <v>301813</v>
      </c>
      <c r="L6276">
        <v>191229</v>
      </c>
      <c r="Q6276" t="s">
        <v>604</v>
      </c>
      <c r="U6276">
        <v>9</v>
      </c>
      <c r="V6276">
        <v>14</v>
      </c>
      <c r="X6276">
        <v>1099579</v>
      </c>
      <c r="Y6276" t="s">
        <v>122</v>
      </c>
      <c r="Z6276">
        <v>110</v>
      </c>
      <c r="AA6276" t="s">
        <v>123</v>
      </c>
      <c r="AB6276" t="s">
        <v>124</v>
      </c>
      <c r="AC6276">
        <v>625</v>
      </c>
    </row>
    <row r="6277" spans="1:29" x14ac:dyDescent="0.25">
      <c r="A6277">
        <v>345</v>
      </c>
      <c r="B6277">
        <v>345102</v>
      </c>
      <c r="C6277" t="s">
        <v>78</v>
      </c>
      <c r="D6277">
        <v>6155</v>
      </c>
      <c r="E6277">
        <v>18.53</v>
      </c>
      <c r="F6277" s="1">
        <v>41898</v>
      </c>
      <c r="G6277" t="s">
        <v>119</v>
      </c>
      <c r="H6277" t="s">
        <v>602</v>
      </c>
      <c r="I6277" t="s">
        <v>1801</v>
      </c>
      <c r="K6277">
        <v>301813</v>
      </c>
      <c r="L6277">
        <v>191229</v>
      </c>
      <c r="Q6277" t="s">
        <v>604</v>
      </c>
      <c r="U6277">
        <v>9</v>
      </c>
      <c r="V6277">
        <v>14</v>
      </c>
      <c r="X6277">
        <v>1099579</v>
      </c>
      <c r="Y6277" t="s">
        <v>122</v>
      </c>
      <c r="Z6277">
        <v>110</v>
      </c>
      <c r="AA6277" t="s">
        <v>123</v>
      </c>
      <c r="AB6277" t="s">
        <v>124</v>
      </c>
      <c r="AC6277">
        <v>626</v>
      </c>
    </row>
    <row r="6278" spans="1:29" x14ac:dyDescent="0.25">
      <c r="A6278">
        <v>345</v>
      </c>
      <c r="B6278">
        <v>345102</v>
      </c>
      <c r="C6278" t="s">
        <v>78</v>
      </c>
      <c r="D6278">
        <v>6155</v>
      </c>
      <c r="E6278">
        <v>74.099999999999994</v>
      </c>
      <c r="F6278" s="1">
        <v>41898</v>
      </c>
      <c r="G6278" t="s">
        <v>119</v>
      </c>
      <c r="H6278" t="s">
        <v>602</v>
      </c>
      <c r="I6278" t="s">
        <v>1802</v>
      </c>
      <c r="K6278">
        <v>301813</v>
      </c>
      <c r="L6278">
        <v>191229</v>
      </c>
      <c r="Q6278" t="s">
        <v>604</v>
      </c>
      <c r="U6278">
        <v>9</v>
      </c>
      <c r="V6278">
        <v>14</v>
      </c>
      <c r="X6278">
        <v>1099579</v>
      </c>
      <c r="Y6278" t="s">
        <v>122</v>
      </c>
      <c r="Z6278">
        <v>110</v>
      </c>
      <c r="AA6278" t="s">
        <v>123</v>
      </c>
      <c r="AB6278" t="s">
        <v>124</v>
      </c>
      <c r="AC6278">
        <v>627</v>
      </c>
    </row>
    <row r="6279" spans="1:29" x14ac:dyDescent="0.25">
      <c r="A6279">
        <v>345</v>
      </c>
      <c r="B6279">
        <v>345102</v>
      </c>
      <c r="C6279" t="s">
        <v>78</v>
      </c>
      <c r="D6279">
        <v>6155</v>
      </c>
      <c r="E6279">
        <v>37.049999999999997</v>
      </c>
      <c r="F6279" s="1">
        <v>41898</v>
      </c>
      <c r="G6279" t="s">
        <v>119</v>
      </c>
      <c r="H6279" t="s">
        <v>602</v>
      </c>
      <c r="I6279" t="s">
        <v>1803</v>
      </c>
      <c r="K6279">
        <v>301813</v>
      </c>
      <c r="L6279">
        <v>191229</v>
      </c>
      <c r="Q6279" t="s">
        <v>604</v>
      </c>
      <c r="U6279">
        <v>9</v>
      </c>
      <c r="V6279">
        <v>14</v>
      </c>
      <c r="X6279">
        <v>1099579</v>
      </c>
      <c r="Y6279" t="s">
        <v>122</v>
      </c>
      <c r="Z6279">
        <v>110</v>
      </c>
      <c r="AA6279" t="s">
        <v>123</v>
      </c>
      <c r="AB6279" t="s">
        <v>124</v>
      </c>
      <c r="AC6279">
        <v>628</v>
      </c>
    </row>
    <row r="6280" spans="1:29" x14ac:dyDescent="0.25">
      <c r="A6280">
        <v>345</v>
      </c>
      <c r="B6280">
        <v>345102</v>
      </c>
      <c r="C6280" t="s">
        <v>78</v>
      </c>
      <c r="D6280">
        <v>6155</v>
      </c>
      <c r="E6280">
        <v>74.099999999999994</v>
      </c>
      <c r="F6280" s="1">
        <v>41898</v>
      </c>
      <c r="G6280" t="s">
        <v>119</v>
      </c>
      <c r="H6280" t="s">
        <v>602</v>
      </c>
      <c r="I6280" t="s">
        <v>1804</v>
      </c>
      <c r="K6280">
        <v>301813</v>
      </c>
      <c r="L6280">
        <v>191229</v>
      </c>
      <c r="Q6280" t="s">
        <v>604</v>
      </c>
      <c r="U6280">
        <v>9</v>
      </c>
      <c r="V6280">
        <v>14</v>
      </c>
      <c r="X6280">
        <v>1099579</v>
      </c>
      <c r="Y6280" t="s">
        <v>122</v>
      </c>
      <c r="Z6280">
        <v>110</v>
      </c>
      <c r="AA6280" t="s">
        <v>123</v>
      </c>
      <c r="AB6280" t="s">
        <v>124</v>
      </c>
      <c r="AC6280">
        <v>629</v>
      </c>
    </row>
    <row r="6281" spans="1:29" x14ac:dyDescent="0.25">
      <c r="A6281">
        <v>345</v>
      </c>
      <c r="B6281">
        <v>345101</v>
      </c>
      <c r="C6281" t="s">
        <v>78</v>
      </c>
      <c r="D6281">
        <v>6155</v>
      </c>
      <c r="E6281">
        <v>-56.24</v>
      </c>
      <c r="F6281" s="1">
        <v>41898</v>
      </c>
      <c r="G6281" t="s">
        <v>119</v>
      </c>
      <c r="H6281" t="s">
        <v>602</v>
      </c>
      <c r="K6281">
        <v>301814</v>
      </c>
      <c r="L6281">
        <v>191229</v>
      </c>
      <c r="Q6281" t="s">
        <v>737</v>
      </c>
      <c r="U6281">
        <v>9</v>
      </c>
      <c r="V6281">
        <v>14</v>
      </c>
      <c r="X6281">
        <v>1099579</v>
      </c>
      <c r="Y6281" t="s">
        <v>122</v>
      </c>
      <c r="Z6281">
        <v>110</v>
      </c>
      <c r="AA6281" t="s">
        <v>123</v>
      </c>
      <c r="AB6281" t="s">
        <v>124</v>
      </c>
      <c r="AC6281">
        <v>1242</v>
      </c>
    </row>
    <row r="6282" spans="1:29" x14ac:dyDescent="0.25">
      <c r="A6282">
        <v>345</v>
      </c>
      <c r="B6282">
        <v>345102</v>
      </c>
      <c r="C6282" t="s">
        <v>78</v>
      </c>
      <c r="D6282">
        <v>6155</v>
      </c>
      <c r="E6282">
        <v>-499.52</v>
      </c>
      <c r="F6282" s="1">
        <v>41898</v>
      </c>
      <c r="G6282" t="s">
        <v>119</v>
      </c>
      <c r="H6282" t="s">
        <v>602</v>
      </c>
      <c r="K6282">
        <v>301814</v>
      </c>
      <c r="L6282">
        <v>191229</v>
      </c>
      <c r="Q6282" t="s">
        <v>737</v>
      </c>
      <c r="U6282">
        <v>9</v>
      </c>
      <c r="V6282">
        <v>14</v>
      </c>
      <c r="X6282">
        <v>1099579</v>
      </c>
      <c r="Y6282" t="s">
        <v>122</v>
      </c>
      <c r="Z6282">
        <v>110</v>
      </c>
      <c r="AA6282" t="s">
        <v>123</v>
      </c>
      <c r="AB6282" t="s">
        <v>124</v>
      </c>
      <c r="AC6282">
        <v>1243</v>
      </c>
    </row>
    <row r="6283" spans="1:29" x14ac:dyDescent="0.25">
      <c r="A6283">
        <v>345</v>
      </c>
      <c r="B6283">
        <v>345101</v>
      </c>
      <c r="C6283" t="s">
        <v>78</v>
      </c>
      <c r="D6283">
        <v>6155</v>
      </c>
      <c r="E6283">
        <v>179.98</v>
      </c>
      <c r="F6283" s="1">
        <v>41912</v>
      </c>
      <c r="G6283" t="s">
        <v>119</v>
      </c>
      <c r="H6283" t="s">
        <v>701</v>
      </c>
      <c r="I6283" t="s">
        <v>1747</v>
      </c>
      <c r="K6283">
        <v>301886</v>
      </c>
      <c r="L6283">
        <v>191699</v>
      </c>
      <c r="Q6283" t="s">
        <v>703</v>
      </c>
      <c r="U6283">
        <v>9</v>
      </c>
      <c r="V6283">
        <v>14</v>
      </c>
      <c r="X6283">
        <v>1099579</v>
      </c>
      <c r="Y6283" t="s">
        <v>122</v>
      </c>
      <c r="Z6283">
        <v>357</v>
      </c>
      <c r="AA6283" t="s">
        <v>123</v>
      </c>
      <c r="AB6283" t="s">
        <v>124</v>
      </c>
      <c r="AC6283">
        <v>1992</v>
      </c>
    </row>
    <row r="6284" spans="1:29" x14ac:dyDescent="0.25">
      <c r="A6284">
        <v>345</v>
      </c>
      <c r="B6284">
        <v>345102</v>
      </c>
      <c r="C6284" t="s">
        <v>78</v>
      </c>
      <c r="D6284">
        <v>6155</v>
      </c>
      <c r="E6284">
        <v>1598.46</v>
      </c>
      <c r="F6284" s="1">
        <v>41912</v>
      </c>
      <c r="G6284" t="s">
        <v>119</v>
      </c>
      <c r="H6284" t="s">
        <v>701</v>
      </c>
      <c r="I6284" t="s">
        <v>1747</v>
      </c>
      <c r="K6284">
        <v>301886</v>
      </c>
      <c r="L6284">
        <v>191699</v>
      </c>
      <c r="Q6284" t="s">
        <v>703</v>
      </c>
      <c r="U6284">
        <v>9</v>
      </c>
      <c r="V6284">
        <v>14</v>
      </c>
      <c r="X6284">
        <v>1099579</v>
      </c>
      <c r="Y6284" t="s">
        <v>122</v>
      </c>
      <c r="Z6284">
        <v>357</v>
      </c>
      <c r="AA6284" t="s">
        <v>123</v>
      </c>
      <c r="AB6284" t="s">
        <v>124</v>
      </c>
      <c r="AC6284">
        <v>1993</v>
      </c>
    </row>
    <row r="6285" spans="1:29" x14ac:dyDescent="0.25">
      <c r="A6285">
        <v>345</v>
      </c>
      <c r="B6285">
        <v>345101</v>
      </c>
      <c r="C6285" t="s">
        <v>78</v>
      </c>
      <c r="D6285">
        <v>6155</v>
      </c>
      <c r="E6285">
        <v>18.53</v>
      </c>
      <c r="F6285" s="1">
        <v>41912</v>
      </c>
      <c r="G6285" t="s">
        <v>119</v>
      </c>
      <c r="H6285" t="s">
        <v>602</v>
      </c>
      <c r="I6285" t="s">
        <v>1805</v>
      </c>
      <c r="K6285">
        <v>301887</v>
      </c>
      <c r="L6285">
        <v>191701</v>
      </c>
      <c r="Q6285" t="s">
        <v>604</v>
      </c>
      <c r="U6285">
        <v>9</v>
      </c>
      <c r="V6285">
        <v>14</v>
      </c>
      <c r="X6285">
        <v>1099579</v>
      </c>
      <c r="Y6285" t="s">
        <v>122</v>
      </c>
      <c r="Z6285">
        <v>111</v>
      </c>
      <c r="AA6285" t="s">
        <v>123</v>
      </c>
      <c r="AB6285" t="s">
        <v>124</v>
      </c>
      <c r="AC6285">
        <v>603</v>
      </c>
    </row>
    <row r="6286" spans="1:29" x14ac:dyDescent="0.25">
      <c r="A6286">
        <v>345</v>
      </c>
      <c r="B6286">
        <v>345102</v>
      </c>
      <c r="C6286" t="s">
        <v>78</v>
      </c>
      <c r="D6286">
        <v>6155</v>
      </c>
      <c r="E6286">
        <v>18.53</v>
      </c>
      <c r="F6286" s="1">
        <v>41912</v>
      </c>
      <c r="G6286" t="s">
        <v>119</v>
      </c>
      <c r="H6286" t="s">
        <v>602</v>
      </c>
      <c r="I6286" t="s">
        <v>1806</v>
      </c>
      <c r="K6286">
        <v>301887</v>
      </c>
      <c r="L6286">
        <v>191701</v>
      </c>
      <c r="Q6286" t="s">
        <v>604</v>
      </c>
      <c r="U6286">
        <v>9</v>
      </c>
      <c r="V6286">
        <v>14</v>
      </c>
      <c r="X6286">
        <v>1099579</v>
      </c>
      <c r="Y6286" t="s">
        <v>122</v>
      </c>
      <c r="Z6286">
        <v>111</v>
      </c>
      <c r="AA6286" t="s">
        <v>123</v>
      </c>
      <c r="AB6286" t="s">
        <v>124</v>
      </c>
      <c r="AC6286">
        <v>604</v>
      </c>
    </row>
    <row r="6287" spans="1:29" x14ac:dyDescent="0.25">
      <c r="A6287">
        <v>345</v>
      </c>
      <c r="B6287">
        <v>345102</v>
      </c>
      <c r="C6287" t="s">
        <v>78</v>
      </c>
      <c r="D6287">
        <v>6155</v>
      </c>
      <c r="E6287">
        <v>74.099999999999994</v>
      </c>
      <c r="F6287" s="1">
        <v>41912</v>
      </c>
      <c r="G6287" t="s">
        <v>119</v>
      </c>
      <c r="H6287" t="s">
        <v>602</v>
      </c>
      <c r="I6287" t="s">
        <v>1807</v>
      </c>
      <c r="K6287">
        <v>301887</v>
      </c>
      <c r="L6287">
        <v>191701</v>
      </c>
      <c r="Q6287" t="s">
        <v>604</v>
      </c>
      <c r="U6287">
        <v>9</v>
      </c>
      <c r="V6287">
        <v>14</v>
      </c>
      <c r="X6287">
        <v>1099579</v>
      </c>
      <c r="Y6287" t="s">
        <v>122</v>
      </c>
      <c r="Z6287">
        <v>111</v>
      </c>
      <c r="AA6287" t="s">
        <v>123</v>
      </c>
      <c r="AB6287" t="s">
        <v>124</v>
      </c>
      <c r="AC6287">
        <v>605</v>
      </c>
    </row>
    <row r="6288" spans="1:29" x14ac:dyDescent="0.25">
      <c r="A6288">
        <v>345</v>
      </c>
      <c r="B6288">
        <v>345102</v>
      </c>
      <c r="C6288" t="s">
        <v>78</v>
      </c>
      <c r="D6288">
        <v>6155</v>
      </c>
      <c r="E6288">
        <v>37.049999999999997</v>
      </c>
      <c r="F6288" s="1">
        <v>41912</v>
      </c>
      <c r="G6288" t="s">
        <v>119</v>
      </c>
      <c r="H6288" t="s">
        <v>602</v>
      </c>
      <c r="I6288" t="s">
        <v>1808</v>
      </c>
      <c r="K6288">
        <v>301887</v>
      </c>
      <c r="L6288">
        <v>191701</v>
      </c>
      <c r="Q6288" t="s">
        <v>604</v>
      </c>
      <c r="U6288">
        <v>9</v>
      </c>
      <c r="V6288">
        <v>14</v>
      </c>
      <c r="X6288">
        <v>1099579</v>
      </c>
      <c r="Y6288" t="s">
        <v>122</v>
      </c>
      <c r="Z6288">
        <v>111</v>
      </c>
      <c r="AA6288" t="s">
        <v>123</v>
      </c>
      <c r="AB6288" t="s">
        <v>124</v>
      </c>
      <c r="AC6288">
        <v>606</v>
      </c>
    </row>
    <row r="6289" spans="1:29" x14ac:dyDescent="0.25">
      <c r="A6289">
        <v>345</v>
      </c>
      <c r="B6289">
        <v>345102</v>
      </c>
      <c r="C6289" t="s">
        <v>78</v>
      </c>
      <c r="D6289">
        <v>6155</v>
      </c>
      <c r="E6289">
        <v>111.15</v>
      </c>
      <c r="F6289" s="1">
        <v>41912</v>
      </c>
      <c r="G6289" t="s">
        <v>119</v>
      </c>
      <c r="H6289" t="s">
        <v>602</v>
      </c>
      <c r="I6289" t="s">
        <v>1809</v>
      </c>
      <c r="K6289">
        <v>301887</v>
      </c>
      <c r="L6289">
        <v>191701</v>
      </c>
      <c r="Q6289" t="s">
        <v>604</v>
      </c>
      <c r="U6289">
        <v>9</v>
      </c>
      <c r="V6289">
        <v>14</v>
      </c>
      <c r="X6289">
        <v>1099579</v>
      </c>
      <c r="Y6289" t="s">
        <v>122</v>
      </c>
      <c r="Z6289">
        <v>111</v>
      </c>
      <c r="AA6289" t="s">
        <v>123</v>
      </c>
      <c r="AB6289" t="s">
        <v>124</v>
      </c>
      <c r="AC6289">
        <v>607</v>
      </c>
    </row>
    <row r="6290" spans="1:29" x14ac:dyDescent="0.25">
      <c r="A6290">
        <v>345</v>
      </c>
      <c r="B6290">
        <v>345102</v>
      </c>
      <c r="C6290" t="s">
        <v>78</v>
      </c>
      <c r="D6290">
        <v>6155</v>
      </c>
      <c r="E6290">
        <v>37.049999999999997</v>
      </c>
      <c r="F6290" s="1">
        <v>41912</v>
      </c>
      <c r="G6290" t="s">
        <v>119</v>
      </c>
      <c r="H6290" t="s">
        <v>602</v>
      </c>
      <c r="I6290" t="s">
        <v>1810</v>
      </c>
      <c r="K6290">
        <v>301887</v>
      </c>
      <c r="L6290">
        <v>191701</v>
      </c>
      <c r="Q6290" t="s">
        <v>604</v>
      </c>
      <c r="U6290">
        <v>9</v>
      </c>
      <c r="V6290">
        <v>14</v>
      </c>
      <c r="X6290">
        <v>1099579</v>
      </c>
      <c r="Y6290" t="s">
        <v>122</v>
      </c>
      <c r="Z6290">
        <v>111</v>
      </c>
      <c r="AA6290" t="s">
        <v>123</v>
      </c>
      <c r="AB6290" t="s">
        <v>124</v>
      </c>
      <c r="AC6290">
        <v>608</v>
      </c>
    </row>
    <row r="6291" spans="1:29" x14ac:dyDescent="0.25">
      <c r="A6291">
        <v>345</v>
      </c>
      <c r="B6291">
        <v>345102</v>
      </c>
      <c r="C6291" t="s">
        <v>78</v>
      </c>
      <c r="D6291">
        <v>6155</v>
      </c>
      <c r="E6291">
        <v>37.049999999999997</v>
      </c>
      <c r="F6291" s="1">
        <v>41912</v>
      </c>
      <c r="G6291" t="s">
        <v>119</v>
      </c>
      <c r="H6291" t="s">
        <v>602</v>
      </c>
      <c r="I6291" t="s">
        <v>1811</v>
      </c>
      <c r="K6291">
        <v>301887</v>
      </c>
      <c r="L6291">
        <v>191701</v>
      </c>
      <c r="Q6291" t="s">
        <v>604</v>
      </c>
      <c r="U6291">
        <v>9</v>
      </c>
      <c r="V6291">
        <v>14</v>
      </c>
      <c r="X6291">
        <v>1099579</v>
      </c>
      <c r="Y6291" t="s">
        <v>122</v>
      </c>
      <c r="Z6291">
        <v>111</v>
      </c>
      <c r="AA6291" t="s">
        <v>123</v>
      </c>
      <c r="AB6291" t="s">
        <v>124</v>
      </c>
      <c r="AC6291">
        <v>609</v>
      </c>
    </row>
    <row r="6292" spans="1:29" x14ac:dyDescent="0.25">
      <c r="A6292">
        <v>345</v>
      </c>
      <c r="B6292">
        <v>345102</v>
      </c>
      <c r="C6292" t="s">
        <v>78</v>
      </c>
      <c r="D6292">
        <v>6155</v>
      </c>
      <c r="E6292">
        <v>37.049999999999997</v>
      </c>
      <c r="F6292" s="1">
        <v>41912</v>
      </c>
      <c r="G6292" t="s">
        <v>119</v>
      </c>
      <c r="H6292" t="s">
        <v>602</v>
      </c>
      <c r="I6292" t="s">
        <v>1812</v>
      </c>
      <c r="K6292">
        <v>301887</v>
      </c>
      <c r="L6292">
        <v>191701</v>
      </c>
      <c r="Q6292" t="s">
        <v>604</v>
      </c>
      <c r="U6292">
        <v>9</v>
      </c>
      <c r="V6292">
        <v>14</v>
      </c>
      <c r="X6292">
        <v>1099579</v>
      </c>
      <c r="Y6292" t="s">
        <v>122</v>
      </c>
      <c r="Z6292">
        <v>111</v>
      </c>
      <c r="AA6292" t="s">
        <v>123</v>
      </c>
      <c r="AB6292" t="s">
        <v>124</v>
      </c>
      <c r="AC6292">
        <v>610</v>
      </c>
    </row>
    <row r="6293" spans="1:29" x14ac:dyDescent="0.25">
      <c r="A6293">
        <v>345</v>
      </c>
      <c r="B6293">
        <v>345101</v>
      </c>
      <c r="C6293" t="s">
        <v>78</v>
      </c>
      <c r="D6293">
        <v>6155</v>
      </c>
      <c r="E6293">
        <v>-37.5</v>
      </c>
      <c r="F6293" s="1">
        <v>41912</v>
      </c>
      <c r="G6293" t="s">
        <v>119</v>
      </c>
      <c r="H6293" t="s">
        <v>602</v>
      </c>
      <c r="K6293">
        <v>301888</v>
      </c>
      <c r="L6293">
        <v>191701</v>
      </c>
      <c r="Q6293" t="s">
        <v>737</v>
      </c>
      <c r="U6293">
        <v>9</v>
      </c>
      <c r="V6293">
        <v>14</v>
      </c>
      <c r="X6293">
        <v>1099579</v>
      </c>
      <c r="Y6293" t="s">
        <v>122</v>
      </c>
      <c r="Z6293">
        <v>111</v>
      </c>
      <c r="AA6293" t="s">
        <v>123</v>
      </c>
      <c r="AB6293" t="s">
        <v>124</v>
      </c>
      <c r="AC6293">
        <v>1197</v>
      </c>
    </row>
    <row r="6294" spans="1:29" x14ac:dyDescent="0.25">
      <c r="A6294">
        <v>345</v>
      </c>
      <c r="B6294">
        <v>345102</v>
      </c>
      <c r="C6294" t="s">
        <v>78</v>
      </c>
      <c r="D6294">
        <v>6155</v>
      </c>
      <c r="E6294">
        <v>-333.01</v>
      </c>
      <c r="F6294" s="1">
        <v>41912</v>
      </c>
      <c r="G6294" t="s">
        <v>119</v>
      </c>
      <c r="H6294" t="s">
        <v>602</v>
      </c>
      <c r="K6294">
        <v>301888</v>
      </c>
      <c r="L6294">
        <v>191701</v>
      </c>
      <c r="Q6294" t="s">
        <v>737</v>
      </c>
      <c r="U6294">
        <v>9</v>
      </c>
      <c r="V6294">
        <v>14</v>
      </c>
      <c r="X6294">
        <v>1099579</v>
      </c>
      <c r="Y6294" t="s">
        <v>122</v>
      </c>
      <c r="Z6294">
        <v>111</v>
      </c>
      <c r="AA6294" t="s">
        <v>123</v>
      </c>
      <c r="AB6294" t="s">
        <v>124</v>
      </c>
      <c r="AC6294">
        <v>1198</v>
      </c>
    </row>
    <row r="6295" spans="1:29" x14ac:dyDescent="0.25">
      <c r="A6295">
        <v>345</v>
      </c>
      <c r="B6295">
        <v>345101</v>
      </c>
      <c r="C6295" t="s">
        <v>78</v>
      </c>
      <c r="D6295">
        <v>6155</v>
      </c>
      <c r="E6295">
        <v>153.5</v>
      </c>
      <c r="F6295" s="1">
        <v>41926</v>
      </c>
      <c r="G6295" t="s">
        <v>119</v>
      </c>
      <c r="H6295" t="s">
        <v>701</v>
      </c>
      <c r="I6295" t="s">
        <v>1747</v>
      </c>
      <c r="K6295">
        <v>302090</v>
      </c>
      <c r="L6295">
        <v>193425</v>
      </c>
      <c r="Q6295" t="s">
        <v>703</v>
      </c>
      <c r="U6295">
        <v>10</v>
      </c>
      <c r="V6295">
        <v>14</v>
      </c>
      <c r="X6295">
        <v>1099579</v>
      </c>
      <c r="Y6295" t="s">
        <v>122</v>
      </c>
      <c r="Z6295">
        <v>357</v>
      </c>
      <c r="AA6295" t="s">
        <v>123</v>
      </c>
      <c r="AB6295" t="s">
        <v>124</v>
      </c>
      <c r="AC6295">
        <v>1958</v>
      </c>
    </row>
    <row r="6296" spans="1:29" x14ac:dyDescent="0.25">
      <c r="A6296">
        <v>345</v>
      </c>
      <c r="B6296">
        <v>345102</v>
      </c>
      <c r="C6296" t="s">
        <v>78</v>
      </c>
      <c r="D6296">
        <v>6155</v>
      </c>
      <c r="E6296">
        <v>1345.53</v>
      </c>
      <c r="F6296" s="1">
        <v>41926</v>
      </c>
      <c r="G6296" t="s">
        <v>119</v>
      </c>
      <c r="H6296" t="s">
        <v>701</v>
      </c>
      <c r="I6296" t="s">
        <v>1747</v>
      </c>
      <c r="K6296">
        <v>302090</v>
      </c>
      <c r="L6296">
        <v>193425</v>
      </c>
      <c r="Q6296" t="s">
        <v>703</v>
      </c>
      <c r="U6296">
        <v>10</v>
      </c>
      <c r="V6296">
        <v>14</v>
      </c>
      <c r="X6296">
        <v>1099579</v>
      </c>
      <c r="Y6296" t="s">
        <v>122</v>
      </c>
      <c r="Z6296">
        <v>357</v>
      </c>
      <c r="AA6296" t="s">
        <v>123</v>
      </c>
      <c r="AB6296" t="s">
        <v>124</v>
      </c>
      <c r="AC6296">
        <v>1959</v>
      </c>
    </row>
    <row r="6297" spans="1:29" x14ac:dyDescent="0.25">
      <c r="A6297">
        <v>345</v>
      </c>
      <c r="B6297">
        <v>345101</v>
      </c>
      <c r="C6297" t="s">
        <v>78</v>
      </c>
      <c r="D6297">
        <v>6155</v>
      </c>
      <c r="E6297">
        <v>37.049999999999997</v>
      </c>
      <c r="F6297" s="1">
        <v>41926</v>
      </c>
      <c r="G6297" t="s">
        <v>119</v>
      </c>
      <c r="H6297" t="s">
        <v>602</v>
      </c>
      <c r="I6297" t="s">
        <v>1813</v>
      </c>
      <c r="K6297">
        <v>302106</v>
      </c>
      <c r="L6297">
        <v>193615</v>
      </c>
      <c r="Q6297" t="s">
        <v>604</v>
      </c>
      <c r="U6297">
        <v>10</v>
      </c>
      <c r="V6297">
        <v>14</v>
      </c>
      <c r="X6297">
        <v>1099579</v>
      </c>
      <c r="Y6297" t="s">
        <v>122</v>
      </c>
      <c r="Z6297">
        <v>110</v>
      </c>
      <c r="AA6297" t="s">
        <v>123</v>
      </c>
      <c r="AB6297" t="s">
        <v>124</v>
      </c>
      <c r="AC6297">
        <v>613</v>
      </c>
    </row>
    <row r="6298" spans="1:29" x14ac:dyDescent="0.25">
      <c r="A6298">
        <v>345</v>
      </c>
      <c r="B6298">
        <v>345101</v>
      </c>
      <c r="C6298" t="s">
        <v>78</v>
      </c>
      <c r="D6298">
        <v>6155</v>
      </c>
      <c r="E6298">
        <v>37.049999999999997</v>
      </c>
      <c r="F6298" s="1">
        <v>41926</v>
      </c>
      <c r="G6298" t="s">
        <v>119</v>
      </c>
      <c r="H6298" t="s">
        <v>602</v>
      </c>
      <c r="I6298" t="s">
        <v>1814</v>
      </c>
      <c r="K6298">
        <v>302106</v>
      </c>
      <c r="L6298">
        <v>193615</v>
      </c>
      <c r="Q6298" t="s">
        <v>604</v>
      </c>
      <c r="U6298">
        <v>10</v>
      </c>
      <c r="V6298">
        <v>14</v>
      </c>
      <c r="X6298">
        <v>1099579</v>
      </c>
      <c r="Y6298" t="s">
        <v>122</v>
      </c>
      <c r="Z6298">
        <v>110</v>
      </c>
      <c r="AA6298" t="s">
        <v>123</v>
      </c>
      <c r="AB6298" t="s">
        <v>124</v>
      </c>
      <c r="AC6298">
        <v>614</v>
      </c>
    </row>
    <row r="6299" spans="1:29" x14ac:dyDescent="0.25">
      <c r="A6299">
        <v>345</v>
      </c>
      <c r="B6299">
        <v>345101</v>
      </c>
      <c r="C6299" t="s">
        <v>78</v>
      </c>
      <c r="D6299">
        <v>6155</v>
      </c>
      <c r="E6299">
        <v>37.049999999999997</v>
      </c>
      <c r="F6299" s="1">
        <v>41926</v>
      </c>
      <c r="G6299" t="s">
        <v>119</v>
      </c>
      <c r="H6299" t="s">
        <v>602</v>
      </c>
      <c r="I6299" t="s">
        <v>1815</v>
      </c>
      <c r="K6299">
        <v>302106</v>
      </c>
      <c r="L6299">
        <v>193615</v>
      </c>
      <c r="Q6299" t="s">
        <v>604</v>
      </c>
      <c r="U6299">
        <v>10</v>
      </c>
      <c r="V6299">
        <v>14</v>
      </c>
      <c r="X6299">
        <v>1099579</v>
      </c>
      <c r="Y6299" t="s">
        <v>122</v>
      </c>
      <c r="Z6299">
        <v>110</v>
      </c>
      <c r="AA6299" t="s">
        <v>123</v>
      </c>
      <c r="AB6299" t="s">
        <v>124</v>
      </c>
      <c r="AC6299">
        <v>615</v>
      </c>
    </row>
    <row r="6300" spans="1:29" x14ac:dyDescent="0.25">
      <c r="A6300">
        <v>345</v>
      </c>
      <c r="B6300">
        <v>345101</v>
      </c>
      <c r="C6300" t="s">
        <v>78</v>
      </c>
      <c r="D6300">
        <v>6155</v>
      </c>
      <c r="E6300">
        <v>37.049999999999997</v>
      </c>
      <c r="F6300" s="1">
        <v>41926</v>
      </c>
      <c r="G6300" t="s">
        <v>119</v>
      </c>
      <c r="H6300" t="s">
        <v>602</v>
      </c>
      <c r="I6300" t="s">
        <v>1816</v>
      </c>
      <c r="K6300">
        <v>302106</v>
      </c>
      <c r="L6300">
        <v>193615</v>
      </c>
      <c r="Q6300" t="s">
        <v>604</v>
      </c>
      <c r="U6300">
        <v>10</v>
      </c>
      <c r="V6300">
        <v>14</v>
      </c>
      <c r="X6300">
        <v>1099579</v>
      </c>
      <c r="Y6300" t="s">
        <v>122</v>
      </c>
      <c r="Z6300">
        <v>110</v>
      </c>
      <c r="AA6300" t="s">
        <v>123</v>
      </c>
      <c r="AB6300" t="s">
        <v>124</v>
      </c>
      <c r="AC6300">
        <v>616</v>
      </c>
    </row>
    <row r="6301" spans="1:29" x14ac:dyDescent="0.25">
      <c r="A6301">
        <v>345</v>
      </c>
      <c r="B6301">
        <v>345101</v>
      </c>
      <c r="C6301" t="s">
        <v>78</v>
      </c>
      <c r="D6301">
        <v>6155</v>
      </c>
      <c r="E6301">
        <v>37.049999999999997</v>
      </c>
      <c r="F6301" s="1">
        <v>41926</v>
      </c>
      <c r="G6301" t="s">
        <v>119</v>
      </c>
      <c r="H6301" t="s">
        <v>602</v>
      </c>
      <c r="I6301" t="s">
        <v>1817</v>
      </c>
      <c r="K6301">
        <v>302106</v>
      </c>
      <c r="L6301">
        <v>193615</v>
      </c>
      <c r="Q6301" t="s">
        <v>604</v>
      </c>
      <c r="U6301">
        <v>10</v>
      </c>
      <c r="V6301">
        <v>14</v>
      </c>
      <c r="X6301">
        <v>1099579</v>
      </c>
      <c r="Y6301" t="s">
        <v>122</v>
      </c>
      <c r="Z6301">
        <v>110</v>
      </c>
      <c r="AA6301" t="s">
        <v>123</v>
      </c>
      <c r="AB6301" t="s">
        <v>124</v>
      </c>
      <c r="AC6301">
        <v>617</v>
      </c>
    </row>
    <row r="6302" spans="1:29" x14ac:dyDescent="0.25">
      <c r="A6302">
        <v>345</v>
      </c>
      <c r="B6302">
        <v>345102</v>
      </c>
      <c r="C6302" t="s">
        <v>78</v>
      </c>
      <c r="D6302">
        <v>6155</v>
      </c>
      <c r="E6302">
        <v>18.53</v>
      </c>
      <c r="F6302" s="1">
        <v>41926</v>
      </c>
      <c r="G6302" t="s">
        <v>119</v>
      </c>
      <c r="H6302" t="s">
        <v>602</v>
      </c>
      <c r="I6302" t="s">
        <v>1818</v>
      </c>
      <c r="K6302">
        <v>302106</v>
      </c>
      <c r="L6302">
        <v>193615</v>
      </c>
      <c r="Q6302" t="s">
        <v>604</v>
      </c>
      <c r="U6302">
        <v>10</v>
      </c>
      <c r="V6302">
        <v>14</v>
      </c>
      <c r="X6302">
        <v>1099579</v>
      </c>
      <c r="Y6302" t="s">
        <v>122</v>
      </c>
      <c r="Z6302">
        <v>110</v>
      </c>
      <c r="AA6302" t="s">
        <v>123</v>
      </c>
      <c r="AB6302" t="s">
        <v>124</v>
      </c>
      <c r="AC6302">
        <v>618</v>
      </c>
    </row>
    <row r="6303" spans="1:29" x14ac:dyDescent="0.25">
      <c r="A6303">
        <v>345</v>
      </c>
      <c r="B6303">
        <v>345102</v>
      </c>
      <c r="C6303" t="s">
        <v>78</v>
      </c>
      <c r="D6303">
        <v>6155</v>
      </c>
      <c r="E6303">
        <v>18.53</v>
      </c>
      <c r="F6303" s="1">
        <v>41926</v>
      </c>
      <c r="G6303" t="s">
        <v>119</v>
      </c>
      <c r="H6303" t="s">
        <v>602</v>
      </c>
      <c r="I6303" t="s">
        <v>1819</v>
      </c>
      <c r="K6303">
        <v>302106</v>
      </c>
      <c r="L6303">
        <v>193615</v>
      </c>
      <c r="Q6303" t="s">
        <v>604</v>
      </c>
      <c r="U6303">
        <v>10</v>
      </c>
      <c r="V6303">
        <v>14</v>
      </c>
      <c r="X6303">
        <v>1099579</v>
      </c>
      <c r="Y6303" t="s">
        <v>122</v>
      </c>
      <c r="Z6303">
        <v>110</v>
      </c>
      <c r="AA6303" t="s">
        <v>123</v>
      </c>
      <c r="AB6303" t="s">
        <v>124</v>
      </c>
      <c r="AC6303">
        <v>619</v>
      </c>
    </row>
    <row r="6304" spans="1:29" x14ac:dyDescent="0.25">
      <c r="A6304">
        <v>345</v>
      </c>
      <c r="B6304">
        <v>345102</v>
      </c>
      <c r="C6304" t="s">
        <v>78</v>
      </c>
      <c r="D6304">
        <v>6155</v>
      </c>
      <c r="E6304">
        <v>37.049999999999997</v>
      </c>
      <c r="F6304" s="1">
        <v>41926</v>
      </c>
      <c r="G6304" t="s">
        <v>119</v>
      </c>
      <c r="H6304" t="s">
        <v>602</v>
      </c>
      <c r="I6304" t="s">
        <v>1820</v>
      </c>
      <c r="K6304">
        <v>302106</v>
      </c>
      <c r="L6304">
        <v>193615</v>
      </c>
      <c r="Q6304" t="s">
        <v>604</v>
      </c>
      <c r="U6304">
        <v>10</v>
      </c>
      <c r="V6304">
        <v>14</v>
      </c>
      <c r="X6304">
        <v>1099579</v>
      </c>
      <c r="Y6304" t="s">
        <v>122</v>
      </c>
      <c r="Z6304">
        <v>110</v>
      </c>
      <c r="AA6304" t="s">
        <v>123</v>
      </c>
      <c r="AB6304" t="s">
        <v>124</v>
      </c>
      <c r="AC6304">
        <v>620</v>
      </c>
    </row>
    <row r="6305" spans="1:29" x14ac:dyDescent="0.25">
      <c r="A6305">
        <v>345</v>
      </c>
      <c r="B6305">
        <v>345101</v>
      </c>
      <c r="C6305" t="s">
        <v>78</v>
      </c>
      <c r="D6305">
        <v>6155</v>
      </c>
      <c r="E6305">
        <v>-26.56</v>
      </c>
      <c r="F6305" s="1">
        <v>41926</v>
      </c>
      <c r="G6305" t="s">
        <v>119</v>
      </c>
      <c r="H6305" t="s">
        <v>602</v>
      </c>
      <c r="K6305">
        <v>302107</v>
      </c>
      <c r="L6305">
        <v>193615</v>
      </c>
      <c r="Q6305" t="s">
        <v>737</v>
      </c>
      <c r="U6305">
        <v>10</v>
      </c>
      <c r="V6305">
        <v>14</v>
      </c>
      <c r="X6305">
        <v>1099579</v>
      </c>
      <c r="Y6305" t="s">
        <v>122</v>
      </c>
      <c r="Z6305">
        <v>110</v>
      </c>
      <c r="AA6305" t="s">
        <v>123</v>
      </c>
      <c r="AB6305" t="s">
        <v>124</v>
      </c>
      <c r="AC6305">
        <v>1309</v>
      </c>
    </row>
    <row r="6306" spans="1:29" x14ac:dyDescent="0.25">
      <c r="A6306">
        <v>345</v>
      </c>
      <c r="B6306">
        <v>345102</v>
      </c>
      <c r="C6306" t="s">
        <v>78</v>
      </c>
      <c r="D6306">
        <v>6155</v>
      </c>
      <c r="E6306">
        <v>-232.8</v>
      </c>
      <c r="F6306" s="1">
        <v>41926</v>
      </c>
      <c r="G6306" t="s">
        <v>119</v>
      </c>
      <c r="H6306" t="s">
        <v>602</v>
      </c>
      <c r="K6306">
        <v>302107</v>
      </c>
      <c r="L6306">
        <v>193615</v>
      </c>
      <c r="Q6306" t="s">
        <v>737</v>
      </c>
      <c r="U6306">
        <v>10</v>
      </c>
      <c r="V6306">
        <v>14</v>
      </c>
      <c r="X6306">
        <v>1099579</v>
      </c>
      <c r="Y6306" t="s">
        <v>122</v>
      </c>
      <c r="Z6306">
        <v>110</v>
      </c>
      <c r="AA6306" t="s">
        <v>123</v>
      </c>
      <c r="AB6306" t="s">
        <v>124</v>
      </c>
      <c r="AC6306">
        <v>1310</v>
      </c>
    </row>
    <row r="6307" spans="1:29" x14ac:dyDescent="0.25">
      <c r="A6307">
        <v>345</v>
      </c>
      <c r="B6307">
        <v>345101</v>
      </c>
      <c r="C6307" t="s">
        <v>78</v>
      </c>
      <c r="D6307">
        <v>6155</v>
      </c>
      <c r="E6307">
        <v>164.65</v>
      </c>
      <c r="F6307" s="1">
        <v>41940</v>
      </c>
      <c r="G6307" t="s">
        <v>119</v>
      </c>
      <c r="H6307" t="s">
        <v>701</v>
      </c>
      <c r="I6307" t="s">
        <v>1747</v>
      </c>
      <c r="K6307">
        <v>302153</v>
      </c>
      <c r="L6307">
        <v>193948</v>
      </c>
      <c r="Q6307" t="s">
        <v>703</v>
      </c>
      <c r="U6307">
        <v>10</v>
      </c>
      <c r="V6307">
        <v>14</v>
      </c>
      <c r="X6307">
        <v>1099579</v>
      </c>
      <c r="Y6307" t="s">
        <v>122</v>
      </c>
      <c r="Z6307">
        <v>357</v>
      </c>
      <c r="AA6307" t="s">
        <v>123</v>
      </c>
      <c r="AB6307" t="s">
        <v>124</v>
      </c>
      <c r="AC6307">
        <v>1956</v>
      </c>
    </row>
    <row r="6308" spans="1:29" x14ac:dyDescent="0.25">
      <c r="A6308">
        <v>345</v>
      </c>
      <c r="B6308">
        <v>345102</v>
      </c>
      <c r="C6308" t="s">
        <v>78</v>
      </c>
      <c r="D6308">
        <v>6155</v>
      </c>
      <c r="E6308">
        <v>1443.25</v>
      </c>
      <c r="F6308" s="1">
        <v>41940</v>
      </c>
      <c r="G6308" t="s">
        <v>119</v>
      </c>
      <c r="H6308" t="s">
        <v>701</v>
      </c>
      <c r="I6308" t="s">
        <v>1747</v>
      </c>
      <c r="K6308">
        <v>302153</v>
      </c>
      <c r="L6308">
        <v>193948</v>
      </c>
      <c r="Q6308" t="s">
        <v>703</v>
      </c>
      <c r="U6308">
        <v>10</v>
      </c>
      <c r="V6308">
        <v>14</v>
      </c>
      <c r="X6308">
        <v>1099579</v>
      </c>
      <c r="Y6308" t="s">
        <v>122</v>
      </c>
      <c r="Z6308">
        <v>357</v>
      </c>
      <c r="AA6308" t="s">
        <v>123</v>
      </c>
      <c r="AB6308" t="s">
        <v>124</v>
      </c>
      <c r="AC6308">
        <v>1957</v>
      </c>
    </row>
    <row r="6309" spans="1:29" x14ac:dyDescent="0.25">
      <c r="A6309">
        <v>345</v>
      </c>
      <c r="B6309">
        <v>345101</v>
      </c>
      <c r="C6309" t="s">
        <v>78</v>
      </c>
      <c r="D6309">
        <v>6155</v>
      </c>
      <c r="E6309">
        <v>18.53</v>
      </c>
      <c r="F6309" s="1">
        <v>41940</v>
      </c>
      <c r="G6309" t="s">
        <v>119</v>
      </c>
      <c r="H6309" t="s">
        <v>602</v>
      </c>
      <c r="I6309" t="s">
        <v>1821</v>
      </c>
      <c r="K6309">
        <v>302137</v>
      </c>
      <c r="L6309">
        <v>193914</v>
      </c>
      <c r="Q6309" t="s">
        <v>604</v>
      </c>
      <c r="U6309">
        <v>10</v>
      </c>
      <c r="V6309">
        <v>14</v>
      </c>
      <c r="X6309">
        <v>1099579</v>
      </c>
      <c r="Y6309" t="s">
        <v>122</v>
      </c>
      <c r="Z6309">
        <v>110</v>
      </c>
      <c r="AA6309" t="s">
        <v>123</v>
      </c>
      <c r="AB6309" t="s">
        <v>124</v>
      </c>
      <c r="AC6309">
        <v>534</v>
      </c>
    </row>
    <row r="6310" spans="1:29" x14ac:dyDescent="0.25">
      <c r="A6310">
        <v>345</v>
      </c>
      <c r="B6310">
        <v>345102</v>
      </c>
      <c r="C6310" t="s">
        <v>78</v>
      </c>
      <c r="D6310">
        <v>6155</v>
      </c>
      <c r="E6310">
        <v>18.53</v>
      </c>
      <c r="F6310" s="1">
        <v>41940</v>
      </c>
      <c r="G6310" t="s">
        <v>119</v>
      </c>
      <c r="H6310" t="s">
        <v>602</v>
      </c>
      <c r="I6310" t="s">
        <v>1822</v>
      </c>
      <c r="K6310">
        <v>302137</v>
      </c>
      <c r="L6310">
        <v>193914</v>
      </c>
      <c r="Q6310" t="s">
        <v>604</v>
      </c>
      <c r="U6310">
        <v>10</v>
      </c>
      <c r="V6310">
        <v>14</v>
      </c>
      <c r="X6310">
        <v>1099579</v>
      </c>
      <c r="Y6310" t="s">
        <v>122</v>
      </c>
      <c r="Z6310">
        <v>110</v>
      </c>
      <c r="AA6310" t="s">
        <v>123</v>
      </c>
      <c r="AB6310" t="s">
        <v>124</v>
      </c>
      <c r="AC6310">
        <v>535</v>
      </c>
    </row>
    <row r="6311" spans="1:29" x14ac:dyDescent="0.25">
      <c r="A6311">
        <v>345</v>
      </c>
      <c r="B6311">
        <v>345102</v>
      </c>
      <c r="C6311" t="s">
        <v>78</v>
      </c>
      <c r="D6311">
        <v>6155</v>
      </c>
      <c r="E6311">
        <v>74.099999999999994</v>
      </c>
      <c r="F6311" s="1">
        <v>41940</v>
      </c>
      <c r="G6311" t="s">
        <v>119</v>
      </c>
      <c r="H6311" t="s">
        <v>602</v>
      </c>
      <c r="I6311" t="s">
        <v>1823</v>
      </c>
      <c r="K6311">
        <v>302137</v>
      </c>
      <c r="L6311">
        <v>193914</v>
      </c>
      <c r="Q6311" t="s">
        <v>604</v>
      </c>
      <c r="U6311">
        <v>10</v>
      </c>
      <c r="V6311">
        <v>14</v>
      </c>
      <c r="X6311">
        <v>1099579</v>
      </c>
      <c r="Y6311" t="s">
        <v>122</v>
      </c>
      <c r="Z6311">
        <v>110</v>
      </c>
      <c r="AA6311" t="s">
        <v>123</v>
      </c>
      <c r="AB6311" t="s">
        <v>124</v>
      </c>
      <c r="AC6311">
        <v>536</v>
      </c>
    </row>
    <row r="6312" spans="1:29" x14ac:dyDescent="0.25">
      <c r="A6312">
        <v>345</v>
      </c>
      <c r="B6312">
        <v>345102</v>
      </c>
      <c r="C6312" t="s">
        <v>78</v>
      </c>
      <c r="D6312">
        <v>6155</v>
      </c>
      <c r="E6312">
        <v>148.19999999999999</v>
      </c>
      <c r="F6312" s="1">
        <v>41940</v>
      </c>
      <c r="G6312" t="s">
        <v>119</v>
      </c>
      <c r="H6312" t="s">
        <v>602</v>
      </c>
      <c r="I6312" t="s">
        <v>1824</v>
      </c>
      <c r="K6312">
        <v>302137</v>
      </c>
      <c r="L6312">
        <v>193914</v>
      </c>
      <c r="Q6312" t="s">
        <v>604</v>
      </c>
      <c r="U6312">
        <v>10</v>
      </c>
      <c r="V6312">
        <v>14</v>
      </c>
      <c r="X6312">
        <v>1099579</v>
      </c>
      <c r="Y6312" t="s">
        <v>122</v>
      </c>
      <c r="Z6312">
        <v>110</v>
      </c>
      <c r="AA6312" t="s">
        <v>123</v>
      </c>
      <c r="AB6312" t="s">
        <v>124</v>
      </c>
      <c r="AC6312">
        <v>537</v>
      </c>
    </row>
    <row r="6313" spans="1:29" x14ac:dyDescent="0.25">
      <c r="A6313">
        <v>345</v>
      </c>
      <c r="B6313">
        <v>345102</v>
      </c>
      <c r="C6313" t="s">
        <v>78</v>
      </c>
      <c r="D6313">
        <v>6155</v>
      </c>
      <c r="E6313">
        <v>18.53</v>
      </c>
      <c r="F6313" s="1">
        <v>41940</v>
      </c>
      <c r="G6313" t="s">
        <v>119</v>
      </c>
      <c r="H6313" t="s">
        <v>602</v>
      </c>
      <c r="I6313" t="s">
        <v>1825</v>
      </c>
      <c r="K6313">
        <v>302137</v>
      </c>
      <c r="L6313">
        <v>193914</v>
      </c>
      <c r="Q6313" t="s">
        <v>604</v>
      </c>
      <c r="U6313">
        <v>10</v>
      </c>
      <c r="V6313">
        <v>14</v>
      </c>
      <c r="X6313">
        <v>1099579</v>
      </c>
      <c r="Y6313" t="s">
        <v>122</v>
      </c>
      <c r="Z6313">
        <v>110</v>
      </c>
      <c r="AA6313" t="s">
        <v>123</v>
      </c>
      <c r="AB6313" t="s">
        <v>124</v>
      </c>
      <c r="AC6313">
        <v>538</v>
      </c>
    </row>
    <row r="6314" spans="1:29" x14ac:dyDescent="0.25">
      <c r="A6314">
        <v>345</v>
      </c>
      <c r="B6314">
        <v>345102</v>
      </c>
      <c r="C6314" t="s">
        <v>78</v>
      </c>
      <c r="D6314">
        <v>6155</v>
      </c>
      <c r="E6314">
        <v>37.049999999999997</v>
      </c>
      <c r="F6314" s="1">
        <v>41940</v>
      </c>
      <c r="G6314" t="s">
        <v>119</v>
      </c>
      <c r="H6314" t="s">
        <v>602</v>
      </c>
      <c r="I6314" t="s">
        <v>1826</v>
      </c>
      <c r="K6314">
        <v>302137</v>
      </c>
      <c r="L6314">
        <v>193914</v>
      </c>
      <c r="Q6314" t="s">
        <v>604</v>
      </c>
      <c r="U6314">
        <v>10</v>
      </c>
      <c r="V6314">
        <v>14</v>
      </c>
      <c r="X6314">
        <v>1099579</v>
      </c>
      <c r="Y6314" t="s">
        <v>122</v>
      </c>
      <c r="Z6314">
        <v>110</v>
      </c>
      <c r="AA6314" t="s">
        <v>123</v>
      </c>
      <c r="AB6314" t="s">
        <v>124</v>
      </c>
      <c r="AC6314">
        <v>539</v>
      </c>
    </row>
    <row r="6315" spans="1:29" x14ac:dyDescent="0.25">
      <c r="A6315">
        <v>345</v>
      </c>
      <c r="B6315">
        <v>345101</v>
      </c>
      <c r="C6315" t="s">
        <v>78</v>
      </c>
      <c r="D6315">
        <v>6155</v>
      </c>
      <c r="E6315">
        <v>18.53</v>
      </c>
      <c r="F6315" s="1">
        <v>41940</v>
      </c>
      <c r="G6315" t="s">
        <v>119</v>
      </c>
      <c r="H6315" t="s">
        <v>602</v>
      </c>
      <c r="I6315" t="s">
        <v>1827</v>
      </c>
      <c r="K6315">
        <v>302137</v>
      </c>
      <c r="L6315">
        <v>193914</v>
      </c>
      <c r="Q6315" t="s">
        <v>604</v>
      </c>
      <c r="U6315">
        <v>10</v>
      </c>
      <c r="V6315">
        <v>14</v>
      </c>
      <c r="X6315">
        <v>1099579</v>
      </c>
      <c r="Y6315" t="s">
        <v>122</v>
      </c>
      <c r="Z6315">
        <v>110</v>
      </c>
      <c r="AA6315" t="s">
        <v>123</v>
      </c>
      <c r="AB6315" t="s">
        <v>124</v>
      </c>
      <c r="AC6315">
        <v>540</v>
      </c>
    </row>
    <row r="6316" spans="1:29" x14ac:dyDescent="0.25">
      <c r="A6316">
        <v>345</v>
      </c>
      <c r="B6316">
        <v>345101</v>
      </c>
      <c r="C6316" t="s">
        <v>78</v>
      </c>
      <c r="D6316">
        <v>6155</v>
      </c>
      <c r="E6316">
        <v>18.53</v>
      </c>
      <c r="F6316" s="1">
        <v>41940</v>
      </c>
      <c r="G6316" t="s">
        <v>119</v>
      </c>
      <c r="H6316" t="s">
        <v>602</v>
      </c>
      <c r="I6316" t="s">
        <v>1828</v>
      </c>
      <c r="K6316">
        <v>302137</v>
      </c>
      <c r="L6316">
        <v>193914</v>
      </c>
      <c r="Q6316" t="s">
        <v>604</v>
      </c>
      <c r="U6316">
        <v>10</v>
      </c>
      <c r="V6316">
        <v>14</v>
      </c>
      <c r="X6316">
        <v>1099579</v>
      </c>
      <c r="Y6316" t="s">
        <v>122</v>
      </c>
      <c r="Z6316">
        <v>110</v>
      </c>
      <c r="AA6316" t="s">
        <v>123</v>
      </c>
      <c r="AB6316" t="s">
        <v>124</v>
      </c>
      <c r="AC6316">
        <v>541</v>
      </c>
    </row>
    <row r="6317" spans="1:29" x14ac:dyDescent="0.25">
      <c r="A6317">
        <v>345</v>
      </c>
      <c r="B6317">
        <v>345101</v>
      </c>
      <c r="C6317" t="s">
        <v>78</v>
      </c>
      <c r="D6317">
        <v>6155</v>
      </c>
      <c r="E6317">
        <v>74.099999999999994</v>
      </c>
      <c r="F6317" s="1">
        <v>41940</v>
      </c>
      <c r="G6317" t="s">
        <v>119</v>
      </c>
      <c r="H6317" t="s">
        <v>602</v>
      </c>
      <c r="I6317" t="s">
        <v>1829</v>
      </c>
      <c r="K6317">
        <v>302137</v>
      </c>
      <c r="L6317">
        <v>193914</v>
      </c>
      <c r="Q6317" t="s">
        <v>604</v>
      </c>
      <c r="U6317">
        <v>10</v>
      </c>
      <c r="V6317">
        <v>14</v>
      </c>
      <c r="X6317">
        <v>1099579</v>
      </c>
      <c r="Y6317" t="s">
        <v>122</v>
      </c>
      <c r="Z6317">
        <v>110</v>
      </c>
      <c r="AA6317" t="s">
        <v>123</v>
      </c>
      <c r="AB6317" t="s">
        <v>124</v>
      </c>
      <c r="AC6317">
        <v>542</v>
      </c>
    </row>
    <row r="6318" spans="1:29" x14ac:dyDescent="0.25">
      <c r="A6318">
        <v>345</v>
      </c>
      <c r="B6318">
        <v>345101</v>
      </c>
      <c r="C6318" t="s">
        <v>78</v>
      </c>
      <c r="D6318">
        <v>6155</v>
      </c>
      <c r="E6318">
        <v>-43.63</v>
      </c>
      <c r="F6318" s="1">
        <v>41940</v>
      </c>
      <c r="G6318" t="s">
        <v>119</v>
      </c>
      <c r="H6318" t="s">
        <v>602</v>
      </c>
      <c r="K6318">
        <v>302138</v>
      </c>
      <c r="L6318">
        <v>193914</v>
      </c>
      <c r="Q6318" t="s">
        <v>737</v>
      </c>
      <c r="U6318">
        <v>10</v>
      </c>
      <c r="V6318">
        <v>14</v>
      </c>
      <c r="X6318">
        <v>1099579</v>
      </c>
      <c r="Y6318" t="s">
        <v>122</v>
      </c>
      <c r="Z6318">
        <v>110</v>
      </c>
      <c r="AA6318" t="s">
        <v>123</v>
      </c>
      <c r="AB6318" t="s">
        <v>124</v>
      </c>
      <c r="AC6318">
        <v>1139</v>
      </c>
    </row>
    <row r="6319" spans="1:29" x14ac:dyDescent="0.25">
      <c r="A6319">
        <v>345</v>
      </c>
      <c r="B6319">
        <v>345102</v>
      </c>
      <c r="C6319" t="s">
        <v>78</v>
      </c>
      <c r="D6319">
        <v>6155</v>
      </c>
      <c r="E6319">
        <v>-382.47</v>
      </c>
      <c r="F6319" s="1">
        <v>41940</v>
      </c>
      <c r="G6319" t="s">
        <v>119</v>
      </c>
      <c r="H6319" t="s">
        <v>602</v>
      </c>
      <c r="K6319">
        <v>302138</v>
      </c>
      <c r="L6319">
        <v>193914</v>
      </c>
      <c r="Q6319" t="s">
        <v>737</v>
      </c>
      <c r="U6319">
        <v>10</v>
      </c>
      <c r="V6319">
        <v>14</v>
      </c>
      <c r="X6319">
        <v>1099579</v>
      </c>
      <c r="Y6319" t="s">
        <v>122</v>
      </c>
      <c r="Z6319">
        <v>110</v>
      </c>
      <c r="AA6319" t="s">
        <v>123</v>
      </c>
      <c r="AB6319" t="s">
        <v>124</v>
      </c>
      <c r="AC6319">
        <v>1140</v>
      </c>
    </row>
    <row r="6320" spans="1:29" x14ac:dyDescent="0.25">
      <c r="A6320">
        <v>345</v>
      </c>
      <c r="B6320">
        <v>345101</v>
      </c>
      <c r="C6320" t="s">
        <v>78</v>
      </c>
      <c r="D6320">
        <v>6155</v>
      </c>
      <c r="E6320">
        <v>46</v>
      </c>
      <c r="F6320" s="1">
        <v>41943</v>
      </c>
      <c r="G6320" t="s">
        <v>119</v>
      </c>
      <c r="H6320" t="s">
        <v>1142</v>
      </c>
      <c r="I6320" t="s">
        <v>1142</v>
      </c>
      <c r="K6320">
        <v>302105</v>
      </c>
      <c r="L6320">
        <v>193613</v>
      </c>
      <c r="P6320" t="s">
        <v>126</v>
      </c>
      <c r="Q6320" t="s">
        <v>170</v>
      </c>
      <c r="U6320">
        <v>10</v>
      </c>
      <c r="V6320">
        <v>14</v>
      </c>
      <c r="Y6320" t="s">
        <v>122</v>
      </c>
      <c r="Z6320">
        <v>102</v>
      </c>
      <c r="AA6320" t="s">
        <v>123</v>
      </c>
      <c r="AB6320" t="s">
        <v>124</v>
      </c>
      <c r="AC6320">
        <v>295</v>
      </c>
    </row>
    <row r="6321" spans="1:29" x14ac:dyDescent="0.25">
      <c r="A6321">
        <v>345</v>
      </c>
      <c r="B6321">
        <v>345102</v>
      </c>
      <c r="C6321" t="s">
        <v>78</v>
      </c>
      <c r="D6321">
        <v>6155</v>
      </c>
      <c r="E6321">
        <v>411</v>
      </c>
      <c r="F6321" s="1">
        <v>41943</v>
      </c>
      <c r="G6321" t="s">
        <v>119</v>
      </c>
      <c r="H6321" t="s">
        <v>1142</v>
      </c>
      <c r="I6321" t="s">
        <v>1142</v>
      </c>
      <c r="K6321">
        <v>302105</v>
      </c>
      <c r="L6321">
        <v>193613</v>
      </c>
      <c r="P6321" t="s">
        <v>126</v>
      </c>
      <c r="Q6321" t="s">
        <v>170</v>
      </c>
      <c r="U6321">
        <v>10</v>
      </c>
      <c r="V6321">
        <v>14</v>
      </c>
      <c r="Y6321" t="s">
        <v>122</v>
      </c>
      <c r="Z6321">
        <v>102</v>
      </c>
      <c r="AA6321" t="s">
        <v>123</v>
      </c>
      <c r="AB6321" t="s">
        <v>124</v>
      </c>
      <c r="AC6321">
        <v>297</v>
      </c>
    </row>
    <row r="6322" spans="1:29" x14ac:dyDescent="0.25">
      <c r="A6322">
        <v>345</v>
      </c>
      <c r="B6322">
        <v>345101</v>
      </c>
      <c r="C6322" t="s">
        <v>78</v>
      </c>
      <c r="D6322">
        <v>6155</v>
      </c>
      <c r="E6322">
        <v>-46</v>
      </c>
      <c r="F6322" s="1">
        <v>41944</v>
      </c>
      <c r="G6322" t="s">
        <v>119</v>
      </c>
      <c r="H6322" t="s">
        <v>1142</v>
      </c>
      <c r="I6322" t="s">
        <v>1142</v>
      </c>
      <c r="K6322">
        <v>302105</v>
      </c>
      <c r="L6322">
        <v>193613</v>
      </c>
      <c r="P6322" t="s">
        <v>126</v>
      </c>
      <c r="Q6322" t="s">
        <v>170</v>
      </c>
      <c r="U6322">
        <v>11</v>
      </c>
      <c r="V6322">
        <v>14</v>
      </c>
      <c r="Y6322" t="s">
        <v>122</v>
      </c>
      <c r="Z6322">
        <v>102</v>
      </c>
      <c r="AA6322" t="s">
        <v>123</v>
      </c>
      <c r="AB6322" t="s">
        <v>124</v>
      </c>
      <c r="AC6322">
        <v>295</v>
      </c>
    </row>
    <row r="6323" spans="1:29" x14ac:dyDescent="0.25">
      <c r="A6323">
        <v>345</v>
      </c>
      <c r="B6323">
        <v>345102</v>
      </c>
      <c r="C6323" t="s">
        <v>78</v>
      </c>
      <c r="D6323">
        <v>6155</v>
      </c>
      <c r="E6323">
        <v>-411</v>
      </c>
      <c r="F6323" s="1">
        <v>41944</v>
      </c>
      <c r="G6323" t="s">
        <v>119</v>
      </c>
      <c r="H6323" t="s">
        <v>1142</v>
      </c>
      <c r="I6323" t="s">
        <v>1142</v>
      </c>
      <c r="K6323">
        <v>302105</v>
      </c>
      <c r="L6323">
        <v>193613</v>
      </c>
      <c r="P6323" t="s">
        <v>126</v>
      </c>
      <c r="Q6323" t="s">
        <v>170</v>
      </c>
      <c r="U6323">
        <v>11</v>
      </c>
      <c r="V6323">
        <v>14</v>
      </c>
      <c r="Y6323" t="s">
        <v>122</v>
      </c>
      <c r="Z6323">
        <v>102</v>
      </c>
      <c r="AA6323" t="s">
        <v>123</v>
      </c>
      <c r="AB6323" t="s">
        <v>124</v>
      </c>
      <c r="AC6323">
        <v>297</v>
      </c>
    </row>
    <row r="6324" spans="1:29" x14ac:dyDescent="0.25">
      <c r="A6324">
        <v>345</v>
      </c>
      <c r="B6324">
        <v>345101</v>
      </c>
      <c r="C6324" t="s">
        <v>78</v>
      </c>
      <c r="D6324">
        <v>6155</v>
      </c>
      <c r="E6324">
        <v>166.64</v>
      </c>
      <c r="F6324" s="1">
        <v>41954</v>
      </c>
      <c r="G6324" t="s">
        <v>119</v>
      </c>
      <c r="H6324" t="s">
        <v>701</v>
      </c>
      <c r="I6324" t="s">
        <v>1747</v>
      </c>
      <c r="K6324">
        <v>302342</v>
      </c>
      <c r="L6324">
        <v>195158</v>
      </c>
      <c r="Q6324" t="s">
        <v>703</v>
      </c>
      <c r="U6324">
        <v>11</v>
      </c>
      <c r="V6324">
        <v>14</v>
      </c>
      <c r="X6324">
        <v>1099579</v>
      </c>
      <c r="Y6324" t="s">
        <v>122</v>
      </c>
      <c r="Z6324">
        <v>357</v>
      </c>
      <c r="AA6324" t="s">
        <v>123</v>
      </c>
      <c r="AB6324" t="s">
        <v>124</v>
      </c>
      <c r="AC6324">
        <v>1976</v>
      </c>
    </row>
    <row r="6325" spans="1:29" x14ac:dyDescent="0.25">
      <c r="A6325">
        <v>345</v>
      </c>
      <c r="B6325">
        <v>345102</v>
      </c>
      <c r="C6325" t="s">
        <v>78</v>
      </c>
      <c r="D6325">
        <v>6155</v>
      </c>
      <c r="E6325">
        <v>1465.44</v>
      </c>
      <c r="F6325" s="1">
        <v>41954</v>
      </c>
      <c r="G6325" t="s">
        <v>119</v>
      </c>
      <c r="H6325" t="s">
        <v>701</v>
      </c>
      <c r="I6325" t="s">
        <v>1747</v>
      </c>
      <c r="K6325">
        <v>302342</v>
      </c>
      <c r="L6325">
        <v>195158</v>
      </c>
      <c r="Q6325" t="s">
        <v>703</v>
      </c>
      <c r="U6325">
        <v>11</v>
      </c>
      <c r="V6325">
        <v>14</v>
      </c>
      <c r="X6325">
        <v>1099579</v>
      </c>
      <c r="Y6325" t="s">
        <v>122</v>
      </c>
      <c r="Z6325">
        <v>357</v>
      </c>
      <c r="AA6325" t="s">
        <v>123</v>
      </c>
      <c r="AB6325" t="s">
        <v>124</v>
      </c>
      <c r="AC6325">
        <v>1977</v>
      </c>
    </row>
    <row r="6326" spans="1:29" x14ac:dyDescent="0.25">
      <c r="A6326">
        <v>345</v>
      </c>
      <c r="B6326">
        <v>345102</v>
      </c>
      <c r="C6326" t="s">
        <v>78</v>
      </c>
      <c r="D6326">
        <v>6155</v>
      </c>
      <c r="E6326">
        <v>37.049999999999997</v>
      </c>
      <c r="F6326" s="1">
        <v>41954</v>
      </c>
      <c r="G6326" t="s">
        <v>119</v>
      </c>
      <c r="H6326" t="s">
        <v>602</v>
      </c>
      <c r="I6326" t="s">
        <v>1830</v>
      </c>
      <c r="K6326">
        <v>302349</v>
      </c>
      <c r="L6326">
        <v>195217</v>
      </c>
      <c r="Q6326" t="s">
        <v>604</v>
      </c>
      <c r="U6326">
        <v>11</v>
      </c>
      <c r="V6326">
        <v>14</v>
      </c>
      <c r="X6326">
        <v>1099579</v>
      </c>
      <c r="Y6326" t="s">
        <v>122</v>
      </c>
      <c r="Z6326">
        <v>110</v>
      </c>
      <c r="AA6326" t="s">
        <v>123</v>
      </c>
      <c r="AB6326" t="s">
        <v>124</v>
      </c>
      <c r="AC6326">
        <v>568</v>
      </c>
    </row>
    <row r="6327" spans="1:29" x14ac:dyDescent="0.25">
      <c r="A6327">
        <v>345</v>
      </c>
      <c r="B6327">
        <v>345102</v>
      </c>
      <c r="C6327" t="s">
        <v>78</v>
      </c>
      <c r="D6327">
        <v>6155</v>
      </c>
      <c r="E6327">
        <v>37.049999999999997</v>
      </c>
      <c r="F6327" s="1">
        <v>41954</v>
      </c>
      <c r="G6327" t="s">
        <v>119</v>
      </c>
      <c r="H6327" t="s">
        <v>602</v>
      </c>
      <c r="I6327" t="s">
        <v>1831</v>
      </c>
      <c r="K6327">
        <v>302349</v>
      </c>
      <c r="L6327">
        <v>195217</v>
      </c>
      <c r="Q6327" t="s">
        <v>604</v>
      </c>
      <c r="U6327">
        <v>11</v>
      </c>
      <c r="V6327">
        <v>14</v>
      </c>
      <c r="X6327">
        <v>1099579</v>
      </c>
      <c r="Y6327" t="s">
        <v>122</v>
      </c>
      <c r="Z6327">
        <v>110</v>
      </c>
      <c r="AA6327" t="s">
        <v>123</v>
      </c>
      <c r="AB6327" t="s">
        <v>124</v>
      </c>
      <c r="AC6327">
        <v>569</v>
      </c>
    </row>
    <row r="6328" spans="1:29" x14ac:dyDescent="0.25">
      <c r="A6328">
        <v>345</v>
      </c>
      <c r="B6328">
        <v>345102</v>
      </c>
      <c r="C6328" t="s">
        <v>78</v>
      </c>
      <c r="D6328">
        <v>6155</v>
      </c>
      <c r="E6328">
        <v>37.049999999999997</v>
      </c>
      <c r="F6328" s="1">
        <v>41954</v>
      </c>
      <c r="G6328" t="s">
        <v>119</v>
      </c>
      <c r="H6328" t="s">
        <v>602</v>
      </c>
      <c r="I6328" t="s">
        <v>1832</v>
      </c>
      <c r="K6328">
        <v>302349</v>
      </c>
      <c r="L6328">
        <v>195217</v>
      </c>
      <c r="Q6328" t="s">
        <v>604</v>
      </c>
      <c r="U6328">
        <v>11</v>
      </c>
      <c r="V6328">
        <v>14</v>
      </c>
      <c r="X6328">
        <v>1099579</v>
      </c>
      <c r="Y6328" t="s">
        <v>122</v>
      </c>
      <c r="Z6328">
        <v>110</v>
      </c>
      <c r="AA6328" t="s">
        <v>123</v>
      </c>
      <c r="AB6328" t="s">
        <v>124</v>
      </c>
      <c r="AC6328">
        <v>570</v>
      </c>
    </row>
    <row r="6329" spans="1:29" x14ac:dyDescent="0.25">
      <c r="A6329">
        <v>345</v>
      </c>
      <c r="B6329">
        <v>345102</v>
      </c>
      <c r="C6329" t="s">
        <v>78</v>
      </c>
      <c r="D6329">
        <v>6155</v>
      </c>
      <c r="E6329">
        <v>37.049999999999997</v>
      </c>
      <c r="F6329" s="1">
        <v>41954</v>
      </c>
      <c r="G6329" t="s">
        <v>119</v>
      </c>
      <c r="H6329" t="s">
        <v>602</v>
      </c>
      <c r="I6329" t="s">
        <v>1833</v>
      </c>
      <c r="K6329">
        <v>302349</v>
      </c>
      <c r="L6329">
        <v>195217</v>
      </c>
      <c r="Q6329" t="s">
        <v>604</v>
      </c>
      <c r="U6329">
        <v>11</v>
      </c>
      <c r="V6329">
        <v>14</v>
      </c>
      <c r="X6329">
        <v>1099579</v>
      </c>
      <c r="Y6329" t="s">
        <v>122</v>
      </c>
      <c r="Z6329">
        <v>110</v>
      </c>
      <c r="AA6329" t="s">
        <v>123</v>
      </c>
      <c r="AB6329" t="s">
        <v>124</v>
      </c>
      <c r="AC6329">
        <v>571</v>
      </c>
    </row>
    <row r="6330" spans="1:29" x14ac:dyDescent="0.25">
      <c r="A6330">
        <v>345</v>
      </c>
      <c r="B6330">
        <v>345101</v>
      </c>
      <c r="C6330" t="s">
        <v>78</v>
      </c>
      <c r="D6330">
        <v>6155</v>
      </c>
      <c r="E6330">
        <v>37.049999999999997</v>
      </c>
      <c r="F6330" s="1">
        <v>41954</v>
      </c>
      <c r="G6330" t="s">
        <v>119</v>
      </c>
      <c r="H6330" t="s">
        <v>602</v>
      </c>
      <c r="I6330" t="s">
        <v>1834</v>
      </c>
      <c r="K6330">
        <v>302349</v>
      </c>
      <c r="L6330">
        <v>195217</v>
      </c>
      <c r="Q6330" t="s">
        <v>604</v>
      </c>
      <c r="U6330">
        <v>11</v>
      </c>
      <c r="V6330">
        <v>14</v>
      </c>
      <c r="X6330">
        <v>1099579</v>
      </c>
      <c r="Y6330" t="s">
        <v>122</v>
      </c>
      <c r="Z6330">
        <v>110</v>
      </c>
      <c r="AA6330" t="s">
        <v>123</v>
      </c>
      <c r="AB6330" t="s">
        <v>124</v>
      </c>
      <c r="AC6330">
        <v>572</v>
      </c>
    </row>
    <row r="6331" spans="1:29" x14ac:dyDescent="0.25">
      <c r="A6331">
        <v>345</v>
      </c>
      <c r="B6331">
        <v>345101</v>
      </c>
      <c r="C6331" t="s">
        <v>78</v>
      </c>
      <c r="D6331">
        <v>6155</v>
      </c>
      <c r="E6331">
        <v>74.099999999999994</v>
      </c>
      <c r="F6331" s="1">
        <v>41954</v>
      </c>
      <c r="G6331" t="s">
        <v>119</v>
      </c>
      <c r="H6331" t="s">
        <v>602</v>
      </c>
      <c r="I6331" t="s">
        <v>1835</v>
      </c>
      <c r="K6331">
        <v>302349</v>
      </c>
      <c r="L6331">
        <v>195217</v>
      </c>
      <c r="Q6331" t="s">
        <v>604</v>
      </c>
      <c r="U6331">
        <v>11</v>
      </c>
      <c r="V6331">
        <v>14</v>
      </c>
      <c r="X6331">
        <v>1099579</v>
      </c>
      <c r="Y6331" t="s">
        <v>122</v>
      </c>
      <c r="Z6331">
        <v>110</v>
      </c>
      <c r="AA6331" t="s">
        <v>123</v>
      </c>
      <c r="AB6331" t="s">
        <v>124</v>
      </c>
      <c r="AC6331">
        <v>573</v>
      </c>
    </row>
    <row r="6332" spans="1:29" x14ac:dyDescent="0.25">
      <c r="A6332">
        <v>345</v>
      </c>
      <c r="B6332">
        <v>345101</v>
      </c>
      <c r="C6332" t="s">
        <v>78</v>
      </c>
      <c r="D6332">
        <v>6155</v>
      </c>
      <c r="E6332">
        <v>37.049999999999997</v>
      </c>
      <c r="F6332" s="1">
        <v>41954</v>
      </c>
      <c r="G6332" t="s">
        <v>119</v>
      </c>
      <c r="H6332" t="s">
        <v>602</v>
      </c>
      <c r="I6332" t="s">
        <v>1836</v>
      </c>
      <c r="K6332">
        <v>302349</v>
      </c>
      <c r="L6332">
        <v>195217</v>
      </c>
      <c r="Q6332" t="s">
        <v>604</v>
      </c>
      <c r="U6332">
        <v>11</v>
      </c>
      <c r="V6332">
        <v>14</v>
      </c>
      <c r="X6332">
        <v>1099579</v>
      </c>
      <c r="Y6332" t="s">
        <v>122</v>
      </c>
      <c r="Z6332">
        <v>110</v>
      </c>
      <c r="AA6332" t="s">
        <v>123</v>
      </c>
      <c r="AB6332" t="s">
        <v>124</v>
      </c>
      <c r="AC6332">
        <v>574</v>
      </c>
    </row>
    <row r="6333" spans="1:29" x14ac:dyDescent="0.25">
      <c r="A6333">
        <v>345</v>
      </c>
      <c r="B6333">
        <v>345101</v>
      </c>
      <c r="C6333" t="s">
        <v>78</v>
      </c>
      <c r="D6333">
        <v>6155</v>
      </c>
      <c r="E6333">
        <v>37.049999999999997</v>
      </c>
      <c r="F6333" s="1">
        <v>41954</v>
      </c>
      <c r="G6333" t="s">
        <v>119</v>
      </c>
      <c r="H6333" t="s">
        <v>602</v>
      </c>
      <c r="I6333" t="s">
        <v>1837</v>
      </c>
      <c r="K6333">
        <v>302349</v>
      </c>
      <c r="L6333">
        <v>195217</v>
      </c>
      <c r="Q6333" t="s">
        <v>604</v>
      </c>
      <c r="U6333">
        <v>11</v>
      </c>
      <c r="V6333">
        <v>14</v>
      </c>
      <c r="X6333">
        <v>1099579</v>
      </c>
      <c r="Y6333" t="s">
        <v>122</v>
      </c>
      <c r="Z6333">
        <v>110</v>
      </c>
      <c r="AA6333" t="s">
        <v>123</v>
      </c>
      <c r="AB6333" t="s">
        <v>124</v>
      </c>
      <c r="AC6333">
        <v>575</v>
      </c>
    </row>
    <row r="6334" spans="1:29" x14ac:dyDescent="0.25">
      <c r="A6334">
        <v>345</v>
      </c>
      <c r="B6334">
        <v>345101</v>
      </c>
      <c r="C6334" t="s">
        <v>78</v>
      </c>
      <c r="D6334">
        <v>6155</v>
      </c>
      <c r="E6334">
        <v>37.049999999999997</v>
      </c>
      <c r="F6334" s="1">
        <v>41954</v>
      </c>
      <c r="G6334" t="s">
        <v>119</v>
      </c>
      <c r="H6334" t="s">
        <v>602</v>
      </c>
      <c r="I6334" t="s">
        <v>1838</v>
      </c>
      <c r="K6334">
        <v>302349</v>
      </c>
      <c r="L6334">
        <v>195217</v>
      </c>
      <c r="Q6334" t="s">
        <v>604</v>
      </c>
      <c r="U6334">
        <v>11</v>
      </c>
      <c r="V6334">
        <v>14</v>
      </c>
      <c r="X6334">
        <v>1099579</v>
      </c>
      <c r="Y6334" t="s">
        <v>122</v>
      </c>
      <c r="Z6334">
        <v>110</v>
      </c>
      <c r="AA6334" t="s">
        <v>123</v>
      </c>
      <c r="AB6334" t="s">
        <v>124</v>
      </c>
      <c r="AC6334">
        <v>576</v>
      </c>
    </row>
    <row r="6335" spans="1:29" x14ac:dyDescent="0.25">
      <c r="A6335">
        <v>345</v>
      </c>
      <c r="B6335">
        <v>345101</v>
      </c>
      <c r="C6335" t="s">
        <v>78</v>
      </c>
      <c r="D6335">
        <v>6155</v>
      </c>
      <c r="E6335">
        <v>148.19999999999999</v>
      </c>
      <c r="F6335" s="1">
        <v>41954</v>
      </c>
      <c r="G6335" t="s">
        <v>119</v>
      </c>
      <c r="H6335" t="s">
        <v>602</v>
      </c>
      <c r="I6335" t="s">
        <v>1839</v>
      </c>
      <c r="K6335">
        <v>302349</v>
      </c>
      <c r="L6335">
        <v>195217</v>
      </c>
      <c r="Q6335" t="s">
        <v>604</v>
      </c>
      <c r="U6335">
        <v>11</v>
      </c>
      <c r="V6335">
        <v>14</v>
      </c>
      <c r="X6335">
        <v>1099579</v>
      </c>
      <c r="Y6335" t="s">
        <v>122</v>
      </c>
      <c r="Z6335">
        <v>110</v>
      </c>
      <c r="AA6335" t="s">
        <v>123</v>
      </c>
      <c r="AB6335" t="s">
        <v>124</v>
      </c>
      <c r="AC6335">
        <v>577</v>
      </c>
    </row>
    <row r="6336" spans="1:29" x14ac:dyDescent="0.25">
      <c r="A6336">
        <v>345</v>
      </c>
      <c r="B6336">
        <v>345102</v>
      </c>
      <c r="C6336" t="s">
        <v>78</v>
      </c>
      <c r="D6336">
        <v>6155</v>
      </c>
      <c r="E6336">
        <v>74.099999999999994</v>
      </c>
      <c r="F6336" s="1">
        <v>41954</v>
      </c>
      <c r="G6336" t="s">
        <v>119</v>
      </c>
      <c r="H6336" t="s">
        <v>602</v>
      </c>
      <c r="I6336" t="s">
        <v>1840</v>
      </c>
      <c r="K6336">
        <v>302349</v>
      </c>
      <c r="L6336">
        <v>195217</v>
      </c>
      <c r="Q6336" t="s">
        <v>604</v>
      </c>
      <c r="U6336">
        <v>11</v>
      </c>
      <c r="V6336">
        <v>14</v>
      </c>
      <c r="X6336">
        <v>1099579</v>
      </c>
      <c r="Y6336" t="s">
        <v>122</v>
      </c>
      <c r="Z6336">
        <v>110</v>
      </c>
      <c r="AA6336" t="s">
        <v>123</v>
      </c>
      <c r="AB6336" t="s">
        <v>124</v>
      </c>
      <c r="AC6336">
        <v>578</v>
      </c>
    </row>
    <row r="6337" spans="1:29" x14ac:dyDescent="0.25">
      <c r="A6337">
        <v>345</v>
      </c>
      <c r="B6337">
        <v>345102</v>
      </c>
      <c r="C6337" t="s">
        <v>78</v>
      </c>
      <c r="D6337">
        <v>6155</v>
      </c>
      <c r="E6337">
        <v>37.049999999999997</v>
      </c>
      <c r="F6337" s="1">
        <v>41954</v>
      </c>
      <c r="G6337" t="s">
        <v>119</v>
      </c>
      <c r="H6337" t="s">
        <v>602</v>
      </c>
      <c r="I6337" t="s">
        <v>1841</v>
      </c>
      <c r="K6337">
        <v>302349</v>
      </c>
      <c r="L6337">
        <v>195217</v>
      </c>
      <c r="Q6337" t="s">
        <v>604</v>
      </c>
      <c r="U6337">
        <v>11</v>
      </c>
      <c r="V6337">
        <v>14</v>
      </c>
      <c r="X6337">
        <v>1099579</v>
      </c>
      <c r="Y6337" t="s">
        <v>122</v>
      </c>
      <c r="Z6337">
        <v>110</v>
      </c>
      <c r="AA6337" t="s">
        <v>123</v>
      </c>
      <c r="AB6337" t="s">
        <v>124</v>
      </c>
      <c r="AC6337">
        <v>579</v>
      </c>
    </row>
    <row r="6338" spans="1:29" x14ac:dyDescent="0.25">
      <c r="A6338">
        <v>345</v>
      </c>
      <c r="B6338">
        <v>345101</v>
      </c>
      <c r="C6338" t="s">
        <v>78</v>
      </c>
      <c r="D6338">
        <v>6155</v>
      </c>
      <c r="E6338">
        <v>-64.31</v>
      </c>
      <c r="F6338" s="1">
        <v>41954</v>
      </c>
      <c r="G6338" t="s">
        <v>119</v>
      </c>
      <c r="H6338" t="s">
        <v>602</v>
      </c>
      <c r="K6338">
        <v>302350</v>
      </c>
      <c r="L6338">
        <v>195217</v>
      </c>
      <c r="Q6338" t="s">
        <v>737</v>
      </c>
      <c r="U6338">
        <v>11</v>
      </c>
      <c r="V6338">
        <v>14</v>
      </c>
      <c r="X6338">
        <v>1099579</v>
      </c>
      <c r="Y6338" t="s">
        <v>122</v>
      </c>
      <c r="Z6338">
        <v>110</v>
      </c>
      <c r="AA6338" t="s">
        <v>123</v>
      </c>
      <c r="AB6338" t="s">
        <v>124</v>
      </c>
      <c r="AC6338">
        <v>1285</v>
      </c>
    </row>
    <row r="6339" spans="1:29" x14ac:dyDescent="0.25">
      <c r="A6339">
        <v>345</v>
      </c>
      <c r="B6339">
        <v>345102</v>
      </c>
      <c r="C6339" t="s">
        <v>78</v>
      </c>
      <c r="D6339">
        <v>6155</v>
      </c>
      <c r="E6339">
        <v>-565.54</v>
      </c>
      <c r="F6339" s="1">
        <v>41954</v>
      </c>
      <c r="G6339" t="s">
        <v>119</v>
      </c>
      <c r="H6339" t="s">
        <v>602</v>
      </c>
      <c r="K6339">
        <v>302350</v>
      </c>
      <c r="L6339">
        <v>195217</v>
      </c>
      <c r="Q6339" t="s">
        <v>737</v>
      </c>
      <c r="U6339">
        <v>11</v>
      </c>
      <c r="V6339">
        <v>14</v>
      </c>
      <c r="X6339">
        <v>1099579</v>
      </c>
      <c r="Y6339" t="s">
        <v>122</v>
      </c>
      <c r="Z6339">
        <v>110</v>
      </c>
      <c r="AA6339" t="s">
        <v>123</v>
      </c>
      <c r="AB6339" t="s">
        <v>124</v>
      </c>
      <c r="AC6339">
        <v>1286</v>
      </c>
    </row>
    <row r="6340" spans="1:29" x14ac:dyDescent="0.25">
      <c r="A6340">
        <v>345</v>
      </c>
      <c r="B6340">
        <v>345101</v>
      </c>
      <c r="C6340" t="s">
        <v>78</v>
      </c>
      <c r="D6340">
        <v>6155</v>
      </c>
      <c r="E6340">
        <v>171.41</v>
      </c>
      <c r="F6340" s="1">
        <v>41968</v>
      </c>
      <c r="G6340" t="s">
        <v>119</v>
      </c>
      <c r="H6340" t="s">
        <v>701</v>
      </c>
      <c r="I6340" t="s">
        <v>1747</v>
      </c>
      <c r="K6340">
        <v>302442</v>
      </c>
      <c r="L6340">
        <v>196044</v>
      </c>
      <c r="Q6340" t="s">
        <v>703</v>
      </c>
      <c r="U6340">
        <v>11</v>
      </c>
      <c r="V6340">
        <v>14</v>
      </c>
      <c r="X6340">
        <v>1099579</v>
      </c>
      <c r="Y6340" t="s">
        <v>122</v>
      </c>
      <c r="Z6340">
        <v>357</v>
      </c>
      <c r="AA6340" t="s">
        <v>123</v>
      </c>
      <c r="AB6340" t="s">
        <v>124</v>
      </c>
      <c r="AC6340">
        <v>2042</v>
      </c>
    </row>
    <row r="6341" spans="1:29" x14ac:dyDescent="0.25">
      <c r="A6341">
        <v>345</v>
      </c>
      <c r="B6341">
        <v>345102</v>
      </c>
      <c r="C6341" t="s">
        <v>78</v>
      </c>
      <c r="D6341">
        <v>6155</v>
      </c>
      <c r="E6341">
        <v>1507.45</v>
      </c>
      <c r="F6341" s="1">
        <v>41968</v>
      </c>
      <c r="G6341" t="s">
        <v>119</v>
      </c>
      <c r="H6341" t="s">
        <v>701</v>
      </c>
      <c r="I6341" t="s">
        <v>1747</v>
      </c>
      <c r="K6341">
        <v>302442</v>
      </c>
      <c r="L6341">
        <v>196044</v>
      </c>
      <c r="Q6341" t="s">
        <v>703</v>
      </c>
      <c r="U6341">
        <v>11</v>
      </c>
      <c r="V6341">
        <v>14</v>
      </c>
      <c r="X6341">
        <v>1099579</v>
      </c>
      <c r="Y6341" t="s">
        <v>122</v>
      </c>
      <c r="Z6341">
        <v>357</v>
      </c>
      <c r="AA6341" t="s">
        <v>123</v>
      </c>
      <c r="AB6341" t="s">
        <v>124</v>
      </c>
      <c r="AC6341">
        <v>2043</v>
      </c>
    </row>
    <row r="6342" spans="1:29" x14ac:dyDescent="0.25">
      <c r="A6342">
        <v>345</v>
      </c>
      <c r="B6342">
        <v>345102</v>
      </c>
      <c r="C6342" t="s">
        <v>78</v>
      </c>
      <c r="D6342">
        <v>6155</v>
      </c>
      <c r="E6342">
        <v>74.099999999999994</v>
      </c>
      <c r="F6342" s="1">
        <v>41968</v>
      </c>
      <c r="G6342" t="s">
        <v>119</v>
      </c>
      <c r="H6342" t="s">
        <v>602</v>
      </c>
      <c r="I6342" t="s">
        <v>1842</v>
      </c>
      <c r="K6342">
        <v>302454</v>
      </c>
      <c r="L6342">
        <v>196076</v>
      </c>
      <c r="Q6342" t="s">
        <v>604</v>
      </c>
      <c r="U6342">
        <v>11</v>
      </c>
      <c r="V6342">
        <v>14</v>
      </c>
      <c r="X6342">
        <v>1099579</v>
      </c>
      <c r="Y6342" t="s">
        <v>122</v>
      </c>
      <c r="Z6342">
        <v>110</v>
      </c>
      <c r="AA6342" t="s">
        <v>123</v>
      </c>
      <c r="AB6342" t="s">
        <v>124</v>
      </c>
      <c r="AC6342">
        <v>502</v>
      </c>
    </row>
    <row r="6343" spans="1:29" x14ac:dyDescent="0.25">
      <c r="A6343">
        <v>345</v>
      </c>
      <c r="B6343">
        <v>345102</v>
      </c>
      <c r="C6343" t="s">
        <v>78</v>
      </c>
      <c r="D6343">
        <v>6155</v>
      </c>
      <c r="E6343">
        <v>111.15</v>
      </c>
      <c r="F6343" s="1">
        <v>41968</v>
      </c>
      <c r="G6343" t="s">
        <v>119</v>
      </c>
      <c r="H6343" t="s">
        <v>602</v>
      </c>
      <c r="I6343" t="s">
        <v>1843</v>
      </c>
      <c r="K6343">
        <v>302454</v>
      </c>
      <c r="L6343">
        <v>196076</v>
      </c>
      <c r="Q6343" t="s">
        <v>604</v>
      </c>
      <c r="U6343">
        <v>11</v>
      </c>
      <c r="V6343">
        <v>14</v>
      </c>
      <c r="X6343">
        <v>1099579</v>
      </c>
      <c r="Y6343" t="s">
        <v>122</v>
      </c>
      <c r="Z6343">
        <v>110</v>
      </c>
      <c r="AA6343" t="s">
        <v>123</v>
      </c>
      <c r="AB6343" t="s">
        <v>124</v>
      </c>
      <c r="AC6343">
        <v>503</v>
      </c>
    </row>
    <row r="6344" spans="1:29" x14ac:dyDescent="0.25">
      <c r="A6344">
        <v>345</v>
      </c>
      <c r="B6344">
        <v>345101</v>
      </c>
      <c r="C6344" t="s">
        <v>78</v>
      </c>
      <c r="D6344">
        <v>6155</v>
      </c>
      <c r="E6344">
        <v>-18.91</v>
      </c>
      <c r="F6344" s="1">
        <v>41968</v>
      </c>
      <c r="G6344" t="s">
        <v>119</v>
      </c>
      <c r="H6344" t="s">
        <v>602</v>
      </c>
      <c r="K6344">
        <v>302455</v>
      </c>
      <c r="L6344">
        <v>196076</v>
      </c>
      <c r="Q6344" t="s">
        <v>737</v>
      </c>
      <c r="U6344">
        <v>11</v>
      </c>
      <c r="V6344">
        <v>14</v>
      </c>
      <c r="X6344">
        <v>1099579</v>
      </c>
      <c r="Y6344" t="s">
        <v>122</v>
      </c>
      <c r="Z6344">
        <v>110</v>
      </c>
      <c r="AA6344" t="s">
        <v>123</v>
      </c>
      <c r="AB6344" t="s">
        <v>124</v>
      </c>
      <c r="AC6344">
        <v>1064</v>
      </c>
    </row>
    <row r="6345" spans="1:29" x14ac:dyDescent="0.25">
      <c r="A6345">
        <v>345</v>
      </c>
      <c r="B6345">
        <v>345102</v>
      </c>
      <c r="C6345" t="s">
        <v>78</v>
      </c>
      <c r="D6345">
        <v>6155</v>
      </c>
      <c r="E6345">
        <v>-166.34</v>
      </c>
      <c r="F6345" s="1">
        <v>41968</v>
      </c>
      <c r="G6345" t="s">
        <v>119</v>
      </c>
      <c r="H6345" t="s">
        <v>602</v>
      </c>
      <c r="K6345">
        <v>302455</v>
      </c>
      <c r="L6345">
        <v>196076</v>
      </c>
      <c r="Q6345" t="s">
        <v>737</v>
      </c>
      <c r="U6345">
        <v>11</v>
      </c>
      <c r="V6345">
        <v>14</v>
      </c>
      <c r="X6345">
        <v>1099579</v>
      </c>
      <c r="Y6345" t="s">
        <v>122</v>
      </c>
      <c r="Z6345">
        <v>110</v>
      </c>
      <c r="AA6345" t="s">
        <v>123</v>
      </c>
      <c r="AB6345" t="s">
        <v>124</v>
      </c>
      <c r="AC6345">
        <v>1065</v>
      </c>
    </row>
    <row r="6346" spans="1:29" x14ac:dyDescent="0.25">
      <c r="A6346">
        <v>345</v>
      </c>
      <c r="B6346">
        <v>345101</v>
      </c>
      <c r="C6346" t="s">
        <v>78</v>
      </c>
      <c r="D6346">
        <v>6155</v>
      </c>
      <c r="E6346">
        <v>-17.940000000000001</v>
      </c>
      <c r="F6346" s="1">
        <v>41973</v>
      </c>
      <c r="G6346" t="s">
        <v>119</v>
      </c>
      <c r="H6346" t="s">
        <v>1844</v>
      </c>
      <c r="I6346" t="s">
        <v>1844</v>
      </c>
      <c r="K6346">
        <v>248448</v>
      </c>
      <c r="L6346">
        <v>196780</v>
      </c>
      <c r="Q6346" t="s">
        <v>344</v>
      </c>
      <c r="U6346">
        <v>11</v>
      </c>
      <c r="V6346">
        <v>14</v>
      </c>
      <c r="Y6346" t="s">
        <v>345</v>
      </c>
      <c r="Z6346">
        <v>0</v>
      </c>
      <c r="AA6346" t="s">
        <v>346</v>
      </c>
      <c r="AB6346" t="s">
        <v>124</v>
      </c>
      <c r="AC6346">
        <v>38</v>
      </c>
    </row>
    <row r="6347" spans="1:29" x14ac:dyDescent="0.25">
      <c r="A6347">
        <v>345</v>
      </c>
      <c r="B6347">
        <v>345102</v>
      </c>
      <c r="C6347" t="s">
        <v>78</v>
      </c>
      <c r="D6347">
        <v>6155</v>
      </c>
      <c r="E6347">
        <v>-158.32</v>
      </c>
      <c r="F6347" s="1">
        <v>41973</v>
      </c>
      <c r="G6347" t="s">
        <v>119</v>
      </c>
      <c r="H6347" t="s">
        <v>1844</v>
      </c>
      <c r="I6347" t="s">
        <v>1844</v>
      </c>
      <c r="K6347">
        <v>248448</v>
      </c>
      <c r="L6347">
        <v>196780</v>
      </c>
      <c r="Q6347" t="s">
        <v>344</v>
      </c>
      <c r="U6347">
        <v>11</v>
      </c>
      <c r="V6347">
        <v>14</v>
      </c>
      <c r="Y6347" t="s">
        <v>345</v>
      </c>
      <c r="Z6347">
        <v>0</v>
      </c>
      <c r="AA6347" t="s">
        <v>346</v>
      </c>
      <c r="AB6347" t="s">
        <v>124</v>
      </c>
      <c r="AC6347">
        <v>39</v>
      </c>
    </row>
    <row r="6348" spans="1:29" x14ac:dyDescent="0.25">
      <c r="A6348">
        <v>345</v>
      </c>
      <c r="B6348">
        <v>345101</v>
      </c>
      <c r="C6348" t="s">
        <v>78</v>
      </c>
      <c r="D6348">
        <v>6155</v>
      </c>
      <c r="E6348">
        <v>46</v>
      </c>
      <c r="F6348" s="1">
        <v>41973</v>
      </c>
      <c r="G6348" t="s">
        <v>119</v>
      </c>
      <c r="H6348" t="s">
        <v>1223</v>
      </c>
      <c r="I6348" t="s">
        <v>1223</v>
      </c>
      <c r="K6348">
        <v>302355</v>
      </c>
      <c r="L6348">
        <v>195324</v>
      </c>
      <c r="P6348" t="s">
        <v>126</v>
      </c>
      <c r="Q6348" t="s">
        <v>170</v>
      </c>
      <c r="U6348">
        <v>11</v>
      </c>
      <c r="V6348">
        <v>14</v>
      </c>
      <c r="Y6348" t="s">
        <v>122</v>
      </c>
      <c r="Z6348">
        <v>102</v>
      </c>
      <c r="AA6348" t="s">
        <v>123</v>
      </c>
      <c r="AB6348" t="s">
        <v>124</v>
      </c>
      <c r="AC6348">
        <v>295</v>
      </c>
    </row>
    <row r="6349" spans="1:29" x14ac:dyDescent="0.25">
      <c r="A6349">
        <v>345</v>
      </c>
      <c r="B6349">
        <v>345102</v>
      </c>
      <c r="C6349" t="s">
        <v>78</v>
      </c>
      <c r="D6349">
        <v>6155</v>
      </c>
      <c r="E6349">
        <v>411</v>
      </c>
      <c r="F6349" s="1">
        <v>41973</v>
      </c>
      <c r="G6349" t="s">
        <v>119</v>
      </c>
      <c r="H6349" t="s">
        <v>1223</v>
      </c>
      <c r="I6349" t="s">
        <v>1223</v>
      </c>
      <c r="K6349">
        <v>302355</v>
      </c>
      <c r="L6349">
        <v>195324</v>
      </c>
      <c r="P6349" t="s">
        <v>126</v>
      </c>
      <c r="Q6349" t="s">
        <v>170</v>
      </c>
      <c r="U6349">
        <v>11</v>
      </c>
      <c r="V6349">
        <v>14</v>
      </c>
      <c r="Y6349" t="s">
        <v>122</v>
      </c>
      <c r="Z6349">
        <v>102</v>
      </c>
      <c r="AA6349" t="s">
        <v>123</v>
      </c>
      <c r="AB6349" t="s">
        <v>124</v>
      </c>
      <c r="AC6349">
        <v>297</v>
      </c>
    </row>
    <row r="6350" spans="1:29" x14ac:dyDescent="0.25">
      <c r="A6350">
        <v>345</v>
      </c>
      <c r="B6350">
        <v>345102</v>
      </c>
      <c r="C6350" t="s">
        <v>78</v>
      </c>
      <c r="D6350">
        <v>6155</v>
      </c>
      <c r="E6350">
        <v>840</v>
      </c>
      <c r="F6350" s="1">
        <v>41973</v>
      </c>
      <c r="G6350" t="s">
        <v>119</v>
      </c>
      <c r="H6350" t="s">
        <v>1156</v>
      </c>
      <c r="I6350" t="s">
        <v>1845</v>
      </c>
      <c r="K6350">
        <v>302498</v>
      </c>
      <c r="L6350">
        <v>196258</v>
      </c>
      <c r="Q6350" t="s">
        <v>604</v>
      </c>
      <c r="U6350">
        <v>11</v>
      </c>
      <c r="V6350">
        <v>14</v>
      </c>
      <c r="Y6350" t="s">
        <v>122</v>
      </c>
      <c r="Z6350">
        <v>103</v>
      </c>
      <c r="AA6350" t="s">
        <v>123</v>
      </c>
      <c r="AB6350" t="s">
        <v>124</v>
      </c>
      <c r="AC6350">
        <v>74</v>
      </c>
    </row>
    <row r="6351" spans="1:29" x14ac:dyDescent="0.25">
      <c r="A6351">
        <v>345</v>
      </c>
      <c r="B6351">
        <v>345101</v>
      </c>
      <c r="C6351" t="s">
        <v>78</v>
      </c>
      <c r="D6351">
        <v>6155</v>
      </c>
      <c r="E6351">
        <v>-46</v>
      </c>
      <c r="F6351" s="1">
        <v>41974</v>
      </c>
      <c r="G6351" t="s">
        <v>119</v>
      </c>
      <c r="H6351" t="s">
        <v>1223</v>
      </c>
      <c r="I6351" t="s">
        <v>1223</v>
      </c>
      <c r="K6351">
        <v>302355</v>
      </c>
      <c r="L6351">
        <v>195324</v>
      </c>
      <c r="P6351" t="s">
        <v>126</v>
      </c>
      <c r="Q6351" t="s">
        <v>170</v>
      </c>
      <c r="U6351">
        <v>12</v>
      </c>
      <c r="V6351">
        <v>14</v>
      </c>
      <c r="Y6351" t="s">
        <v>122</v>
      </c>
      <c r="Z6351">
        <v>102</v>
      </c>
      <c r="AA6351" t="s">
        <v>123</v>
      </c>
      <c r="AB6351" t="s">
        <v>124</v>
      </c>
      <c r="AC6351">
        <v>295</v>
      </c>
    </row>
    <row r="6352" spans="1:29" x14ac:dyDescent="0.25">
      <c r="A6352">
        <v>345</v>
      </c>
      <c r="B6352">
        <v>345102</v>
      </c>
      <c r="C6352" t="s">
        <v>78</v>
      </c>
      <c r="D6352">
        <v>6155</v>
      </c>
      <c r="E6352">
        <v>-411</v>
      </c>
      <c r="F6352" s="1">
        <v>41974</v>
      </c>
      <c r="G6352" t="s">
        <v>119</v>
      </c>
      <c r="H6352" t="s">
        <v>1223</v>
      </c>
      <c r="I6352" t="s">
        <v>1223</v>
      </c>
      <c r="K6352">
        <v>302355</v>
      </c>
      <c r="L6352">
        <v>195324</v>
      </c>
      <c r="P6352" t="s">
        <v>126</v>
      </c>
      <c r="Q6352" t="s">
        <v>170</v>
      </c>
      <c r="U6352">
        <v>12</v>
      </c>
      <c r="V6352">
        <v>14</v>
      </c>
      <c r="Y6352" t="s">
        <v>122</v>
      </c>
      <c r="Z6352">
        <v>102</v>
      </c>
      <c r="AA6352" t="s">
        <v>123</v>
      </c>
      <c r="AB6352" t="s">
        <v>124</v>
      </c>
      <c r="AC6352">
        <v>297</v>
      </c>
    </row>
    <row r="6353" spans="1:29" x14ac:dyDescent="0.25">
      <c r="A6353">
        <v>345</v>
      </c>
      <c r="B6353">
        <v>345101</v>
      </c>
      <c r="C6353" t="s">
        <v>78</v>
      </c>
      <c r="D6353">
        <v>6155</v>
      </c>
      <c r="E6353">
        <v>222.71</v>
      </c>
      <c r="F6353" s="1">
        <v>41982</v>
      </c>
      <c r="G6353" t="s">
        <v>119</v>
      </c>
      <c r="H6353" t="s">
        <v>701</v>
      </c>
      <c r="I6353" t="s">
        <v>1747</v>
      </c>
      <c r="K6353">
        <v>302592</v>
      </c>
      <c r="L6353">
        <v>197481</v>
      </c>
      <c r="Q6353" t="s">
        <v>703</v>
      </c>
      <c r="U6353">
        <v>12</v>
      </c>
      <c r="V6353">
        <v>14</v>
      </c>
      <c r="X6353">
        <v>1099579</v>
      </c>
      <c r="Y6353" t="s">
        <v>122</v>
      </c>
      <c r="Z6353">
        <v>357</v>
      </c>
      <c r="AA6353" t="s">
        <v>123</v>
      </c>
      <c r="AB6353" t="s">
        <v>124</v>
      </c>
      <c r="AC6353">
        <v>2057</v>
      </c>
    </row>
    <row r="6354" spans="1:29" x14ac:dyDescent="0.25">
      <c r="A6354">
        <v>345</v>
      </c>
      <c r="B6354">
        <v>345102</v>
      </c>
      <c r="C6354" t="s">
        <v>78</v>
      </c>
      <c r="D6354">
        <v>6155</v>
      </c>
      <c r="E6354">
        <v>1965.02</v>
      </c>
      <c r="F6354" s="1">
        <v>41982</v>
      </c>
      <c r="G6354" t="s">
        <v>119</v>
      </c>
      <c r="H6354" t="s">
        <v>701</v>
      </c>
      <c r="I6354" t="s">
        <v>1747</v>
      </c>
      <c r="K6354">
        <v>302592</v>
      </c>
      <c r="L6354">
        <v>197481</v>
      </c>
      <c r="Q6354" t="s">
        <v>703</v>
      </c>
      <c r="U6354">
        <v>12</v>
      </c>
      <c r="V6354">
        <v>14</v>
      </c>
      <c r="X6354">
        <v>1099579</v>
      </c>
      <c r="Y6354" t="s">
        <v>122</v>
      </c>
      <c r="Z6354">
        <v>357</v>
      </c>
      <c r="AA6354" t="s">
        <v>123</v>
      </c>
      <c r="AB6354" t="s">
        <v>124</v>
      </c>
      <c r="AC6354">
        <v>2058</v>
      </c>
    </row>
    <row r="6355" spans="1:29" x14ac:dyDescent="0.25">
      <c r="A6355">
        <v>345</v>
      </c>
      <c r="B6355">
        <v>345102</v>
      </c>
      <c r="C6355" t="s">
        <v>78</v>
      </c>
      <c r="D6355">
        <v>6155</v>
      </c>
      <c r="E6355">
        <v>37.049999999999997</v>
      </c>
      <c r="F6355" s="1">
        <v>41982</v>
      </c>
      <c r="G6355" t="s">
        <v>119</v>
      </c>
      <c r="H6355" t="s">
        <v>602</v>
      </c>
      <c r="I6355" t="s">
        <v>1846</v>
      </c>
      <c r="K6355">
        <v>302598</v>
      </c>
      <c r="L6355">
        <v>197507</v>
      </c>
      <c r="Q6355" t="s">
        <v>604</v>
      </c>
      <c r="U6355">
        <v>12</v>
      </c>
      <c r="V6355">
        <v>14</v>
      </c>
      <c r="X6355">
        <v>1099579</v>
      </c>
      <c r="Y6355" t="s">
        <v>122</v>
      </c>
      <c r="Z6355">
        <v>110</v>
      </c>
      <c r="AA6355" t="s">
        <v>123</v>
      </c>
      <c r="AB6355" t="s">
        <v>124</v>
      </c>
      <c r="AC6355">
        <v>395</v>
      </c>
    </row>
    <row r="6356" spans="1:29" x14ac:dyDescent="0.25">
      <c r="A6356">
        <v>345</v>
      </c>
      <c r="B6356">
        <v>345102</v>
      </c>
      <c r="C6356" t="s">
        <v>78</v>
      </c>
      <c r="D6356">
        <v>6155</v>
      </c>
      <c r="E6356">
        <v>111.15</v>
      </c>
      <c r="F6356" s="1">
        <v>41982</v>
      </c>
      <c r="G6356" t="s">
        <v>119</v>
      </c>
      <c r="H6356" t="s">
        <v>602</v>
      </c>
      <c r="I6356" t="s">
        <v>1847</v>
      </c>
      <c r="K6356">
        <v>302598</v>
      </c>
      <c r="L6356">
        <v>197507</v>
      </c>
      <c r="Q6356" t="s">
        <v>604</v>
      </c>
      <c r="U6356">
        <v>12</v>
      </c>
      <c r="V6356">
        <v>14</v>
      </c>
      <c r="X6356">
        <v>1099579</v>
      </c>
      <c r="Y6356" t="s">
        <v>122</v>
      </c>
      <c r="Z6356">
        <v>110</v>
      </c>
      <c r="AA6356" t="s">
        <v>123</v>
      </c>
      <c r="AB6356" t="s">
        <v>124</v>
      </c>
      <c r="AC6356">
        <v>396</v>
      </c>
    </row>
    <row r="6357" spans="1:29" x14ac:dyDescent="0.25">
      <c r="A6357">
        <v>345</v>
      </c>
      <c r="B6357">
        <v>345102</v>
      </c>
      <c r="C6357" t="s">
        <v>78</v>
      </c>
      <c r="D6357">
        <v>6155</v>
      </c>
      <c r="E6357">
        <v>37.049999999999997</v>
      </c>
      <c r="F6357" s="1">
        <v>41982</v>
      </c>
      <c r="G6357" t="s">
        <v>119</v>
      </c>
      <c r="H6357" t="s">
        <v>602</v>
      </c>
      <c r="I6357" t="s">
        <v>1848</v>
      </c>
      <c r="K6357">
        <v>302598</v>
      </c>
      <c r="L6357">
        <v>197507</v>
      </c>
      <c r="Q6357" t="s">
        <v>604</v>
      </c>
      <c r="U6357">
        <v>12</v>
      </c>
      <c r="V6357">
        <v>14</v>
      </c>
      <c r="X6357">
        <v>1099579</v>
      </c>
      <c r="Y6357" t="s">
        <v>122</v>
      </c>
      <c r="Z6357">
        <v>110</v>
      </c>
      <c r="AA6357" t="s">
        <v>123</v>
      </c>
      <c r="AB6357" t="s">
        <v>124</v>
      </c>
      <c r="AC6357">
        <v>397</v>
      </c>
    </row>
    <row r="6358" spans="1:29" x14ac:dyDescent="0.25">
      <c r="A6358">
        <v>345</v>
      </c>
      <c r="B6358">
        <v>345102</v>
      </c>
      <c r="C6358" t="s">
        <v>78</v>
      </c>
      <c r="D6358">
        <v>6155</v>
      </c>
      <c r="E6358">
        <v>37.049999999999997</v>
      </c>
      <c r="F6358" s="1">
        <v>41982</v>
      </c>
      <c r="G6358" t="s">
        <v>119</v>
      </c>
      <c r="H6358" t="s">
        <v>602</v>
      </c>
      <c r="I6358" t="s">
        <v>1849</v>
      </c>
      <c r="K6358">
        <v>302598</v>
      </c>
      <c r="L6358">
        <v>197507</v>
      </c>
      <c r="Q6358" t="s">
        <v>604</v>
      </c>
      <c r="U6358">
        <v>12</v>
      </c>
      <c r="V6358">
        <v>14</v>
      </c>
      <c r="X6358">
        <v>1099579</v>
      </c>
      <c r="Y6358" t="s">
        <v>122</v>
      </c>
      <c r="Z6358">
        <v>110</v>
      </c>
      <c r="AA6358" t="s">
        <v>123</v>
      </c>
      <c r="AB6358" t="s">
        <v>124</v>
      </c>
      <c r="AC6358">
        <v>398</v>
      </c>
    </row>
    <row r="6359" spans="1:29" x14ac:dyDescent="0.25">
      <c r="A6359">
        <v>345</v>
      </c>
      <c r="B6359">
        <v>345102</v>
      </c>
      <c r="C6359" t="s">
        <v>78</v>
      </c>
      <c r="D6359">
        <v>6155</v>
      </c>
      <c r="E6359">
        <v>37.049999999999997</v>
      </c>
      <c r="F6359" s="1">
        <v>41982</v>
      </c>
      <c r="G6359" t="s">
        <v>119</v>
      </c>
      <c r="H6359" t="s">
        <v>602</v>
      </c>
      <c r="I6359" t="s">
        <v>1850</v>
      </c>
      <c r="K6359">
        <v>302598</v>
      </c>
      <c r="L6359">
        <v>197507</v>
      </c>
      <c r="Q6359" t="s">
        <v>604</v>
      </c>
      <c r="U6359">
        <v>12</v>
      </c>
      <c r="V6359">
        <v>14</v>
      </c>
      <c r="X6359">
        <v>1099579</v>
      </c>
      <c r="Y6359" t="s">
        <v>122</v>
      </c>
      <c r="Z6359">
        <v>110</v>
      </c>
      <c r="AA6359" t="s">
        <v>123</v>
      </c>
      <c r="AB6359" t="s">
        <v>124</v>
      </c>
      <c r="AC6359">
        <v>399</v>
      </c>
    </row>
    <row r="6360" spans="1:29" x14ac:dyDescent="0.25">
      <c r="A6360">
        <v>345</v>
      </c>
      <c r="B6360">
        <v>345102</v>
      </c>
      <c r="C6360" t="s">
        <v>78</v>
      </c>
      <c r="D6360">
        <v>6155</v>
      </c>
      <c r="E6360">
        <v>74.099999999999994</v>
      </c>
      <c r="F6360" s="1">
        <v>41982</v>
      </c>
      <c r="G6360" t="s">
        <v>119</v>
      </c>
      <c r="H6360" t="s">
        <v>602</v>
      </c>
      <c r="I6360" t="s">
        <v>1851</v>
      </c>
      <c r="K6360">
        <v>302598</v>
      </c>
      <c r="L6360">
        <v>197507</v>
      </c>
      <c r="Q6360" t="s">
        <v>604</v>
      </c>
      <c r="U6360">
        <v>12</v>
      </c>
      <c r="V6360">
        <v>14</v>
      </c>
      <c r="X6360">
        <v>1099579</v>
      </c>
      <c r="Y6360" t="s">
        <v>122</v>
      </c>
      <c r="Z6360">
        <v>110</v>
      </c>
      <c r="AA6360" t="s">
        <v>123</v>
      </c>
      <c r="AB6360" t="s">
        <v>124</v>
      </c>
      <c r="AC6360">
        <v>400</v>
      </c>
    </row>
    <row r="6361" spans="1:29" x14ac:dyDescent="0.25">
      <c r="A6361">
        <v>345</v>
      </c>
      <c r="B6361">
        <v>345102</v>
      </c>
      <c r="C6361" t="s">
        <v>78</v>
      </c>
      <c r="D6361">
        <v>6155</v>
      </c>
      <c r="E6361">
        <v>111.15</v>
      </c>
      <c r="F6361" s="1">
        <v>41982</v>
      </c>
      <c r="G6361" t="s">
        <v>119</v>
      </c>
      <c r="H6361" t="s">
        <v>602</v>
      </c>
      <c r="I6361" t="s">
        <v>1852</v>
      </c>
      <c r="K6361">
        <v>302598</v>
      </c>
      <c r="L6361">
        <v>197507</v>
      </c>
      <c r="Q6361" t="s">
        <v>604</v>
      </c>
      <c r="U6361">
        <v>12</v>
      </c>
      <c r="V6361">
        <v>14</v>
      </c>
      <c r="X6361">
        <v>1099579</v>
      </c>
      <c r="Y6361" t="s">
        <v>122</v>
      </c>
      <c r="Z6361">
        <v>110</v>
      </c>
      <c r="AA6361" t="s">
        <v>123</v>
      </c>
      <c r="AB6361" t="s">
        <v>124</v>
      </c>
      <c r="AC6361">
        <v>401</v>
      </c>
    </row>
    <row r="6362" spans="1:29" x14ac:dyDescent="0.25">
      <c r="A6362">
        <v>345</v>
      </c>
      <c r="B6362">
        <v>345101</v>
      </c>
      <c r="C6362" t="s">
        <v>78</v>
      </c>
      <c r="D6362">
        <v>6155</v>
      </c>
      <c r="E6362">
        <v>-45.26</v>
      </c>
      <c r="F6362" s="1">
        <v>41982</v>
      </c>
      <c r="G6362" t="s">
        <v>119</v>
      </c>
      <c r="H6362" t="s">
        <v>602</v>
      </c>
      <c r="K6362">
        <v>302599</v>
      </c>
      <c r="L6362">
        <v>197507</v>
      </c>
      <c r="Q6362" t="s">
        <v>737</v>
      </c>
      <c r="U6362">
        <v>12</v>
      </c>
      <c r="V6362">
        <v>14</v>
      </c>
      <c r="X6362">
        <v>1099579</v>
      </c>
      <c r="Y6362" t="s">
        <v>122</v>
      </c>
      <c r="Z6362">
        <v>110</v>
      </c>
      <c r="AA6362" t="s">
        <v>123</v>
      </c>
      <c r="AB6362" t="s">
        <v>124</v>
      </c>
      <c r="AC6362">
        <v>1029</v>
      </c>
    </row>
    <row r="6363" spans="1:29" x14ac:dyDescent="0.25">
      <c r="A6363">
        <v>345</v>
      </c>
      <c r="B6363">
        <v>345102</v>
      </c>
      <c r="C6363" t="s">
        <v>78</v>
      </c>
      <c r="D6363">
        <v>6155</v>
      </c>
      <c r="E6363">
        <v>-399.34</v>
      </c>
      <c r="F6363" s="1">
        <v>41982</v>
      </c>
      <c r="G6363" t="s">
        <v>119</v>
      </c>
      <c r="H6363" t="s">
        <v>602</v>
      </c>
      <c r="K6363">
        <v>302599</v>
      </c>
      <c r="L6363">
        <v>197507</v>
      </c>
      <c r="Q6363" t="s">
        <v>737</v>
      </c>
      <c r="U6363">
        <v>12</v>
      </c>
      <c r="V6363">
        <v>14</v>
      </c>
      <c r="X6363">
        <v>1099579</v>
      </c>
      <c r="Y6363" t="s">
        <v>122</v>
      </c>
      <c r="Z6363">
        <v>110</v>
      </c>
      <c r="AA6363" t="s">
        <v>123</v>
      </c>
      <c r="AB6363" t="s">
        <v>124</v>
      </c>
      <c r="AC6363">
        <v>1030</v>
      </c>
    </row>
    <row r="6364" spans="1:29" x14ac:dyDescent="0.25">
      <c r="A6364">
        <v>345</v>
      </c>
      <c r="B6364">
        <v>345101</v>
      </c>
      <c r="C6364" t="s">
        <v>78</v>
      </c>
      <c r="D6364">
        <v>6155</v>
      </c>
      <c r="E6364">
        <v>161.88</v>
      </c>
      <c r="F6364" s="1">
        <v>41996</v>
      </c>
      <c r="G6364" t="s">
        <v>119</v>
      </c>
      <c r="H6364" t="s">
        <v>701</v>
      </c>
      <c r="I6364" t="s">
        <v>1747</v>
      </c>
      <c r="K6364">
        <v>302647</v>
      </c>
      <c r="L6364">
        <v>197970</v>
      </c>
      <c r="Q6364" t="s">
        <v>703</v>
      </c>
      <c r="U6364">
        <v>12</v>
      </c>
      <c r="V6364">
        <v>14</v>
      </c>
      <c r="X6364">
        <v>1099579</v>
      </c>
      <c r="Y6364" t="s">
        <v>122</v>
      </c>
      <c r="Z6364">
        <v>357</v>
      </c>
      <c r="AA6364" t="s">
        <v>123</v>
      </c>
      <c r="AB6364" t="s">
        <v>124</v>
      </c>
      <c r="AC6364">
        <v>2056</v>
      </c>
    </row>
    <row r="6365" spans="1:29" x14ac:dyDescent="0.25">
      <c r="A6365">
        <v>345</v>
      </c>
      <c r="B6365">
        <v>345102</v>
      </c>
      <c r="C6365" t="s">
        <v>78</v>
      </c>
      <c r="D6365">
        <v>6155</v>
      </c>
      <c r="E6365">
        <v>1428.28</v>
      </c>
      <c r="F6365" s="1">
        <v>41996</v>
      </c>
      <c r="G6365" t="s">
        <v>119</v>
      </c>
      <c r="H6365" t="s">
        <v>701</v>
      </c>
      <c r="I6365" t="s">
        <v>1747</v>
      </c>
      <c r="K6365">
        <v>302647</v>
      </c>
      <c r="L6365">
        <v>197970</v>
      </c>
      <c r="Q6365" t="s">
        <v>703</v>
      </c>
      <c r="U6365">
        <v>12</v>
      </c>
      <c r="V6365">
        <v>14</v>
      </c>
      <c r="X6365">
        <v>1099579</v>
      </c>
      <c r="Y6365" t="s">
        <v>122</v>
      </c>
      <c r="Z6365">
        <v>357</v>
      </c>
      <c r="AA6365" t="s">
        <v>123</v>
      </c>
      <c r="AB6365" t="s">
        <v>124</v>
      </c>
      <c r="AC6365">
        <v>2057</v>
      </c>
    </row>
    <row r="6366" spans="1:29" x14ac:dyDescent="0.25">
      <c r="A6366">
        <v>345</v>
      </c>
      <c r="B6366">
        <v>345102</v>
      </c>
      <c r="C6366" t="s">
        <v>78</v>
      </c>
      <c r="D6366">
        <v>6155</v>
      </c>
      <c r="E6366">
        <v>74.099999999999994</v>
      </c>
      <c r="F6366" s="1">
        <v>41996</v>
      </c>
      <c r="G6366" t="s">
        <v>119</v>
      </c>
      <c r="H6366" t="s">
        <v>602</v>
      </c>
      <c r="I6366" t="s">
        <v>1853</v>
      </c>
      <c r="K6366">
        <v>302625</v>
      </c>
      <c r="L6366">
        <v>197874</v>
      </c>
      <c r="Q6366" t="s">
        <v>604</v>
      </c>
      <c r="U6366">
        <v>12</v>
      </c>
      <c r="V6366">
        <v>14</v>
      </c>
      <c r="X6366">
        <v>1099579</v>
      </c>
      <c r="Y6366" t="s">
        <v>122</v>
      </c>
      <c r="Z6366">
        <v>102</v>
      </c>
      <c r="AA6366" t="s">
        <v>123</v>
      </c>
      <c r="AB6366" t="s">
        <v>124</v>
      </c>
      <c r="AC6366">
        <v>422</v>
      </c>
    </row>
    <row r="6367" spans="1:29" x14ac:dyDescent="0.25">
      <c r="A6367">
        <v>345</v>
      </c>
      <c r="B6367">
        <v>345102</v>
      </c>
      <c r="C6367" t="s">
        <v>78</v>
      </c>
      <c r="D6367">
        <v>6155</v>
      </c>
      <c r="E6367">
        <v>74.099999999999994</v>
      </c>
      <c r="F6367" s="1">
        <v>41996</v>
      </c>
      <c r="G6367" t="s">
        <v>119</v>
      </c>
      <c r="H6367" t="s">
        <v>602</v>
      </c>
      <c r="I6367" t="s">
        <v>1854</v>
      </c>
      <c r="K6367">
        <v>302625</v>
      </c>
      <c r="L6367">
        <v>197874</v>
      </c>
      <c r="Q6367" t="s">
        <v>604</v>
      </c>
      <c r="U6367">
        <v>12</v>
      </c>
      <c r="V6367">
        <v>14</v>
      </c>
      <c r="X6367">
        <v>1099579</v>
      </c>
      <c r="Y6367" t="s">
        <v>122</v>
      </c>
      <c r="Z6367">
        <v>102</v>
      </c>
      <c r="AA6367" t="s">
        <v>123</v>
      </c>
      <c r="AB6367" t="s">
        <v>124</v>
      </c>
      <c r="AC6367">
        <v>423</v>
      </c>
    </row>
    <row r="6368" spans="1:29" x14ac:dyDescent="0.25">
      <c r="A6368">
        <v>345</v>
      </c>
      <c r="B6368">
        <v>345102</v>
      </c>
      <c r="C6368" t="s">
        <v>78</v>
      </c>
      <c r="D6368">
        <v>6155</v>
      </c>
      <c r="E6368">
        <v>111.15</v>
      </c>
      <c r="F6368" s="1">
        <v>41996</v>
      </c>
      <c r="G6368" t="s">
        <v>119</v>
      </c>
      <c r="H6368" t="s">
        <v>602</v>
      </c>
      <c r="I6368" t="s">
        <v>1855</v>
      </c>
      <c r="K6368">
        <v>302625</v>
      </c>
      <c r="L6368">
        <v>197874</v>
      </c>
      <c r="Q6368" t="s">
        <v>604</v>
      </c>
      <c r="U6368">
        <v>12</v>
      </c>
      <c r="V6368">
        <v>14</v>
      </c>
      <c r="X6368">
        <v>1099579</v>
      </c>
      <c r="Y6368" t="s">
        <v>122</v>
      </c>
      <c r="Z6368">
        <v>102</v>
      </c>
      <c r="AA6368" t="s">
        <v>123</v>
      </c>
      <c r="AB6368" t="s">
        <v>124</v>
      </c>
      <c r="AC6368">
        <v>424</v>
      </c>
    </row>
    <row r="6369" spans="1:29" x14ac:dyDescent="0.25">
      <c r="A6369">
        <v>345</v>
      </c>
      <c r="B6369">
        <v>345102</v>
      </c>
      <c r="C6369" t="s">
        <v>78</v>
      </c>
      <c r="D6369">
        <v>6155</v>
      </c>
      <c r="E6369">
        <v>74.099999999999994</v>
      </c>
      <c r="F6369" s="1">
        <v>41996</v>
      </c>
      <c r="G6369" t="s">
        <v>119</v>
      </c>
      <c r="H6369" t="s">
        <v>602</v>
      </c>
      <c r="I6369" t="s">
        <v>1856</v>
      </c>
      <c r="K6369">
        <v>302625</v>
      </c>
      <c r="L6369">
        <v>197874</v>
      </c>
      <c r="Q6369" t="s">
        <v>604</v>
      </c>
      <c r="U6369">
        <v>12</v>
      </c>
      <c r="V6369">
        <v>14</v>
      </c>
      <c r="X6369">
        <v>1099579</v>
      </c>
      <c r="Y6369" t="s">
        <v>122</v>
      </c>
      <c r="Z6369">
        <v>102</v>
      </c>
      <c r="AA6369" t="s">
        <v>123</v>
      </c>
      <c r="AB6369" t="s">
        <v>124</v>
      </c>
      <c r="AC6369">
        <v>425</v>
      </c>
    </row>
    <row r="6370" spans="1:29" x14ac:dyDescent="0.25">
      <c r="A6370">
        <v>345</v>
      </c>
      <c r="B6370">
        <v>345101</v>
      </c>
      <c r="C6370" t="s">
        <v>78</v>
      </c>
      <c r="D6370">
        <v>6155</v>
      </c>
      <c r="E6370">
        <v>-33.950000000000003</v>
      </c>
      <c r="F6370" s="1">
        <v>41996</v>
      </c>
      <c r="G6370" t="s">
        <v>119</v>
      </c>
      <c r="H6370" t="s">
        <v>602</v>
      </c>
      <c r="K6370">
        <v>302626</v>
      </c>
      <c r="L6370">
        <v>197874</v>
      </c>
      <c r="Q6370" t="s">
        <v>737</v>
      </c>
      <c r="U6370">
        <v>12</v>
      </c>
      <c r="V6370">
        <v>14</v>
      </c>
      <c r="X6370">
        <v>1099579</v>
      </c>
      <c r="Y6370" t="s">
        <v>122</v>
      </c>
      <c r="Z6370">
        <v>102</v>
      </c>
      <c r="AA6370" t="s">
        <v>123</v>
      </c>
      <c r="AB6370" t="s">
        <v>124</v>
      </c>
      <c r="AC6370">
        <v>937</v>
      </c>
    </row>
    <row r="6371" spans="1:29" x14ac:dyDescent="0.25">
      <c r="A6371">
        <v>345</v>
      </c>
      <c r="B6371">
        <v>345102</v>
      </c>
      <c r="C6371" t="s">
        <v>78</v>
      </c>
      <c r="D6371">
        <v>6155</v>
      </c>
      <c r="E6371">
        <v>-299.5</v>
      </c>
      <c r="F6371" s="1">
        <v>41996</v>
      </c>
      <c r="G6371" t="s">
        <v>119</v>
      </c>
      <c r="H6371" t="s">
        <v>602</v>
      </c>
      <c r="K6371">
        <v>302626</v>
      </c>
      <c r="L6371">
        <v>197874</v>
      </c>
      <c r="Q6371" t="s">
        <v>737</v>
      </c>
      <c r="U6371">
        <v>12</v>
      </c>
      <c r="V6371">
        <v>14</v>
      </c>
      <c r="X6371">
        <v>1099579</v>
      </c>
      <c r="Y6371" t="s">
        <v>122</v>
      </c>
      <c r="Z6371">
        <v>102</v>
      </c>
      <c r="AA6371" t="s">
        <v>123</v>
      </c>
      <c r="AB6371" t="s">
        <v>124</v>
      </c>
      <c r="AC6371">
        <v>938</v>
      </c>
    </row>
    <row r="6372" spans="1:29" x14ac:dyDescent="0.25">
      <c r="A6372">
        <v>345</v>
      </c>
      <c r="B6372">
        <v>345101</v>
      </c>
      <c r="C6372" t="s">
        <v>78</v>
      </c>
      <c r="D6372">
        <v>6155</v>
      </c>
      <c r="E6372">
        <v>-23.26</v>
      </c>
      <c r="F6372" s="1">
        <v>42004</v>
      </c>
      <c r="G6372" t="s">
        <v>119</v>
      </c>
      <c r="H6372" t="s">
        <v>1844</v>
      </c>
      <c r="I6372" t="s">
        <v>1844</v>
      </c>
      <c r="K6372">
        <v>248448</v>
      </c>
      <c r="L6372">
        <v>199153</v>
      </c>
      <c r="Q6372" t="s">
        <v>344</v>
      </c>
      <c r="U6372">
        <v>12</v>
      </c>
      <c r="V6372">
        <v>14</v>
      </c>
      <c r="Y6372" t="s">
        <v>345</v>
      </c>
      <c r="Z6372">
        <v>0</v>
      </c>
      <c r="AA6372" t="s">
        <v>346</v>
      </c>
      <c r="AB6372" t="s">
        <v>124</v>
      </c>
      <c r="AC6372">
        <v>38</v>
      </c>
    </row>
    <row r="6373" spans="1:29" x14ac:dyDescent="0.25">
      <c r="A6373">
        <v>345</v>
      </c>
      <c r="B6373">
        <v>345102</v>
      </c>
      <c r="C6373" t="s">
        <v>78</v>
      </c>
      <c r="D6373">
        <v>6155</v>
      </c>
      <c r="E6373">
        <v>-205.68</v>
      </c>
      <c r="F6373" s="1">
        <v>42004</v>
      </c>
      <c r="G6373" t="s">
        <v>119</v>
      </c>
      <c r="H6373" t="s">
        <v>1844</v>
      </c>
      <c r="I6373" t="s">
        <v>1844</v>
      </c>
      <c r="K6373">
        <v>248448</v>
      </c>
      <c r="L6373">
        <v>199153</v>
      </c>
      <c r="Q6373" t="s">
        <v>344</v>
      </c>
      <c r="U6373">
        <v>12</v>
      </c>
      <c r="V6373">
        <v>14</v>
      </c>
      <c r="Y6373" t="s">
        <v>345</v>
      </c>
      <c r="Z6373">
        <v>0</v>
      </c>
      <c r="AA6373" t="s">
        <v>346</v>
      </c>
      <c r="AB6373" t="s">
        <v>124</v>
      </c>
      <c r="AC6373">
        <v>39</v>
      </c>
    </row>
    <row r="6374" spans="1:29" x14ac:dyDescent="0.25">
      <c r="A6374">
        <v>345</v>
      </c>
      <c r="B6374">
        <v>345101</v>
      </c>
      <c r="C6374" t="s">
        <v>78</v>
      </c>
      <c r="D6374">
        <v>6155</v>
      </c>
      <c r="E6374">
        <v>92</v>
      </c>
      <c r="F6374" s="1">
        <v>42004</v>
      </c>
      <c r="G6374" t="s">
        <v>119</v>
      </c>
      <c r="H6374" t="s">
        <v>1274</v>
      </c>
      <c r="I6374" t="s">
        <v>1274</v>
      </c>
      <c r="K6374">
        <v>302605</v>
      </c>
      <c r="L6374">
        <v>197561</v>
      </c>
      <c r="P6374" t="s">
        <v>126</v>
      </c>
      <c r="Q6374" t="s">
        <v>170</v>
      </c>
      <c r="U6374">
        <v>12</v>
      </c>
      <c r="V6374">
        <v>14</v>
      </c>
      <c r="Y6374" t="s">
        <v>122</v>
      </c>
      <c r="Z6374">
        <v>102</v>
      </c>
      <c r="AA6374" t="s">
        <v>123</v>
      </c>
      <c r="AB6374" t="s">
        <v>124</v>
      </c>
      <c r="AC6374">
        <v>295</v>
      </c>
    </row>
    <row r="6375" spans="1:29" x14ac:dyDescent="0.25">
      <c r="A6375">
        <v>345</v>
      </c>
      <c r="B6375">
        <v>345102</v>
      </c>
      <c r="C6375" t="s">
        <v>78</v>
      </c>
      <c r="D6375">
        <v>6155</v>
      </c>
      <c r="E6375">
        <v>823</v>
      </c>
      <c r="F6375" s="1">
        <v>42004</v>
      </c>
      <c r="G6375" t="s">
        <v>119</v>
      </c>
      <c r="H6375" t="s">
        <v>1274</v>
      </c>
      <c r="I6375" t="s">
        <v>1274</v>
      </c>
      <c r="K6375">
        <v>302605</v>
      </c>
      <c r="L6375">
        <v>197561</v>
      </c>
      <c r="P6375" t="s">
        <v>126</v>
      </c>
      <c r="Q6375" t="s">
        <v>170</v>
      </c>
      <c r="U6375">
        <v>12</v>
      </c>
      <c r="V6375">
        <v>14</v>
      </c>
      <c r="Y6375" t="s">
        <v>122</v>
      </c>
      <c r="Z6375">
        <v>102</v>
      </c>
      <c r="AA6375" t="s">
        <v>123</v>
      </c>
      <c r="AB6375" t="s">
        <v>124</v>
      </c>
      <c r="AC6375">
        <v>297</v>
      </c>
    </row>
    <row r="6376" spans="1:29" x14ac:dyDescent="0.25">
      <c r="A6376">
        <v>345</v>
      </c>
      <c r="B6376">
        <v>345102</v>
      </c>
      <c r="C6376" t="s">
        <v>78</v>
      </c>
      <c r="D6376">
        <v>6155</v>
      </c>
      <c r="E6376">
        <v>1092</v>
      </c>
      <c r="F6376" s="1">
        <v>42004</v>
      </c>
      <c r="G6376" t="s">
        <v>119</v>
      </c>
      <c r="H6376" t="s">
        <v>1156</v>
      </c>
      <c r="I6376" t="s">
        <v>1857</v>
      </c>
      <c r="K6376">
        <v>302771</v>
      </c>
      <c r="L6376">
        <v>198606</v>
      </c>
      <c r="Q6376" t="s">
        <v>604</v>
      </c>
      <c r="U6376">
        <v>12</v>
      </c>
      <c r="V6376">
        <v>14</v>
      </c>
      <c r="Y6376" t="s">
        <v>122</v>
      </c>
      <c r="Z6376">
        <v>103</v>
      </c>
      <c r="AA6376" t="s">
        <v>123</v>
      </c>
      <c r="AB6376" t="s">
        <v>124</v>
      </c>
      <c r="AC6376">
        <v>72</v>
      </c>
    </row>
    <row r="6377" spans="1:29" x14ac:dyDescent="0.25">
      <c r="A6377">
        <v>345</v>
      </c>
      <c r="B6377">
        <v>345101</v>
      </c>
      <c r="C6377" t="s">
        <v>78</v>
      </c>
      <c r="D6377">
        <v>6155</v>
      </c>
      <c r="E6377">
        <v>-92</v>
      </c>
      <c r="F6377" s="1">
        <v>42005</v>
      </c>
      <c r="G6377" t="s">
        <v>119</v>
      </c>
      <c r="H6377" t="s">
        <v>1274</v>
      </c>
      <c r="I6377" t="s">
        <v>1274</v>
      </c>
      <c r="K6377">
        <v>302605</v>
      </c>
      <c r="L6377">
        <v>197561</v>
      </c>
      <c r="P6377" t="s">
        <v>126</v>
      </c>
      <c r="Q6377" t="s">
        <v>170</v>
      </c>
      <c r="U6377">
        <v>1</v>
      </c>
      <c r="V6377">
        <v>15</v>
      </c>
      <c r="Y6377" t="s">
        <v>122</v>
      </c>
      <c r="Z6377">
        <v>102</v>
      </c>
      <c r="AA6377" t="s">
        <v>123</v>
      </c>
      <c r="AB6377" t="s">
        <v>124</v>
      </c>
      <c r="AC6377">
        <v>295</v>
      </c>
    </row>
    <row r="6378" spans="1:29" x14ac:dyDescent="0.25">
      <c r="A6378">
        <v>345</v>
      </c>
      <c r="B6378">
        <v>345102</v>
      </c>
      <c r="C6378" t="s">
        <v>78</v>
      </c>
      <c r="D6378">
        <v>6155</v>
      </c>
      <c r="E6378">
        <v>-823</v>
      </c>
      <c r="F6378" s="1">
        <v>42005</v>
      </c>
      <c r="G6378" t="s">
        <v>119</v>
      </c>
      <c r="H6378" t="s">
        <v>1274</v>
      </c>
      <c r="I6378" t="s">
        <v>1274</v>
      </c>
      <c r="K6378">
        <v>302605</v>
      </c>
      <c r="L6378">
        <v>197561</v>
      </c>
      <c r="P6378" t="s">
        <v>126</v>
      </c>
      <c r="Q6378" t="s">
        <v>170</v>
      </c>
      <c r="U6378">
        <v>1</v>
      </c>
      <c r="V6378">
        <v>15</v>
      </c>
      <c r="Y6378" t="s">
        <v>122</v>
      </c>
      <c r="Z6378">
        <v>102</v>
      </c>
      <c r="AA6378" t="s">
        <v>123</v>
      </c>
      <c r="AB6378" t="s">
        <v>124</v>
      </c>
      <c r="AC6378">
        <v>297</v>
      </c>
    </row>
    <row r="6379" spans="1:29" x14ac:dyDescent="0.25">
      <c r="A6379">
        <v>345</v>
      </c>
      <c r="B6379">
        <v>345101</v>
      </c>
      <c r="C6379" t="s">
        <v>78</v>
      </c>
      <c r="D6379">
        <v>6155</v>
      </c>
      <c r="E6379">
        <v>144.19</v>
      </c>
      <c r="F6379" s="1">
        <v>42010</v>
      </c>
      <c r="G6379" t="s">
        <v>119</v>
      </c>
      <c r="H6379" t="s">
        <v>701</v>
      </c>
      <c r="I6379" t="s">
        <v>1747</v>
      </c>
      <c r="K6379">
        <v>302934</v>
      </c>
      <c r="L6379">
        <v>199317</v>
      </c>
      <c r="Q6379" t="s">
        <v>703</v>
      </c>
      <c r="U6379">
        <v>1</v>
      </c>
      <c r="V6379">
        <v>15</v>
      </c>
      <c r="X6379">
        <v>1099579</v>
      </c>
      <c r="Y6379" t="s">
        <v>122</v>
      </c>
      <c r="Z6379">
        <v>357</v>
      </c>
      <c r="AA6379" t="s">
        <v>123</v>
      </c>
      <c r="AB6379" t="s">
        <v>124</v>
      </c>
      <c r="AC6379">
        <v>2062</v>
      </c>
    </row>
    <row r="6380" spans="1:29" x14ac:dyDescent="0.25">
      <c r="A6380">
        <v>345</v>
      </c>
      <c r="B6380">
        <v>345102</v>
      </c>
      <c r="C6380" t="s">
        <v>78</v>
      </c>
      <c r="D6380">
        <v>6155</v>
      </c>
      <c r="E6380">
        <v>1275.01</v>
      </c>
      <c r="F6380" s="1">
        <v>42010</v>
      </c>
      <c r="G6380" t="s">
        <v>119</v>
      </c>
      <c r="H6380" t="s">
        <v>701</v>
      </c>
      <c r="I6380" t="s">
        <v>1747</v>
      </c>
      <c r="K6380">
        <v>302934</v>
      </c>
      <c r="L6380">
        <v>199317</v>
      </c>
      <c r="Q6380" t="s">
        <v>703</v>
      </c>
      <c r="U6380">
        <v>1</v>
      </c>
      <c r="V6380">
        <v>15</v>
      </c>
      <c r="X6380">
        <v>1099579</v>
      </c>
      <c r="Y6380" t="s">
        <v>122</v>
      </c>
      <c r="Z6380">
        <v>357</v>
      </c>
      <c r="AA6380" t="s">
        <v>123</v>
      </c>
      <c r="AB6380" t="s">
        <v>124</v>
      </c>
      <c r="AC6380">
        <v>2063</v>
      </c>
    </row>
    <row r="6381" spans="1:29" x14ac:dyDescent="0.25">
      <c r="A6381">
        <v>345</v>
      </c>
      <c r="B6381">
        <v>345102</v>
      </c>
      <c r="C6381" t="s">
        <v>78</v>
      </c>
      <c r="D6381">
        <v>6155</v>
      </c>
      <c r="E6381">
        <v>148.19999999999999</v>
      </c>
      <c r="F6381" s="1">
        <v>42010</v>
      </c>
      <c r="G6381" t="s">
        <v>119</v>
      </c>
      <c r="H6381" t="s">
        <v>602</v>
      </c>
      <c r="I6381" t="s">
        <v>1858</v>
      </c>
      <c r="K6381">
        <v>302908</v>
      </c>
      <c r="L6381">
        <v>199124</v>
      </c>
      <c r="Q6381" t="s">
        <v>604</v>
      </c>
      <c r="U6381">
        <v>1</v>
      </c>
      <c r="V6381">
        <v>15</v>
      </c>
      <c r="X6381">
        <v>1099579</v>
      </c>
      <c r="Y6381" t="s">
        <v>122</v>
      </c>
      <c r="Z6381">
        <v>110</v>
      </c>
      <c r="AA6381" t="s">
        <v>123</v>
      </c>
      <c r="AB6381" t="s">
        <v>124</v>
      </c>
      <c r="AC6381">
        <v>248</v>
      </c>
    </row>
    <row r="6382" spans="1:29" x14ac:dyDescent="0.25">
      <c r="A6382">
        <v>345</v>
      </c>
      <c r="B6382">
        <v>345102</v>
      </c>
      <c r="C6382" t="s">
        <v>78</v>
      </c>
      <c r="D6382">
        <v>6155</v>
      </c>
      <c r="E6382">
        <v>148.19999999999999</v>
      </c>
      <c r="F6382" s="1">
        <v>42010</v>
      </c>
      <c r="G6382" t="s">
        <v>119</v>
      </c>
      <c r="H6382" t="s">
        <v>602</v>
      </c>
      <c r="I6382" t="s">
        <v>1859</v>
      </c>
      <c r="K6382">
        <v>302908</v>
      </c>
      <c r="L6382">
        <v>199124</v>
      </c>
      <c r="Q6382" t="s">
        <v>604</v>
      </c>
      <c r="U6382">
        <v>1</v>
      </c>
      <c r="V6382">
        <v>15</v>
      </c>
      <c r="X6382">
        <v>1099579</v>
      </c>
      <c r="Y6382" t="s">
        <v>122</v>
      </c>
      <c r="Z6382">
        <v>110</v>
      </c>
      <c r="AA6382" t="s">
        <v>123</v>
      </c>
      <c r="AB6382" t="s">
        <v>124</v>
      </c>
      <c r="AC6382">
        <v>249</v>
      </c>
    </row>
    <row r="6383" spans="1:29" x14ac:dyDescent="0.25">
      <c r="A6383">
        <v>345</v>
      </c>
      <c r="B6383">
        <v>345102</v>
      </c>
      <c r="C6383" t="s">
        <v>78</v>
      </c>
      <c r="D6383">
        <v>6155</v>
      </c>
      <c r="E6383">
        <v>74.099999999999994</v>
      </c>
      <c r="F6383" s="1">
        <v>42010</v>
      </c>
      <c r="G6383" t="s">
        <v>119</v>
      </c>
      <c r="H6383" t="s">
        <v>602</v>
      </c>
      <c r="I6383" t="s">
        <v>1860</v>
      </c>
      <c r="K6383">
        <v>302908</v>
      </c>
      <c r="L6383">
        <v>199124</v>
      </c>
      <c r="Q6383" t="s">
        <v>604</v>
      </c>
      <c r="U6383">
        <v>1</v>
      </c>
      <c r="V6383">
        <v>15</v>
      </c>
      <c r="X6383">
        <v>1099579</v>
      </c>
      <c r="Y6383" t="s">
        <v>122</v>
      </c>
      <c r="Z6383">
        <v>110</v>
      </c>
      <c r="AA6383" t="s">
        <v>123</v>
      </c>
      <c r="AB6383" t="s">
        <v>124</v>
      </c>
      <c r="AC6383">
        <v>250</v>
      </c>
    </row>
    <row r="6384" spans="1:29" x14ac:dyDescent="0.25">
      <c r="A6384">
        <v>345</v>
      </c>
      <c r="B6384">
        <v>345102</v>
      </c>
      <c r="C6384" t="s">
        <v>78</v>
      </c>
      <c r="D6384">
        <v>6155</v>
      </c>
      <c r="E6384">
        <v>111.15</v>
      </c>
      <c r="F6384" s="1">
        <v>42010</v>
      </c>
      <c r="G6384" t="s">
        <v>119</v>
      </c>
      <c r="H6384" t="s">
        <v>602</v>
      </c>
      <c r="I6384" t="s">
        <v>1861</v>
      </c>
      <c r="K6384">
        <v>302908</v>
      </c>
      <c r="L6384">
        <v>199124</v>
      </c>
      <c r="Q6384" t="s">
        <v>604</v>
      </c>
      <c r="U6384">
        <v>1</v>
      </c>
      <c r="V6384">
        <v>15</v>
      </c>
      <c r="X6384">
        <v>1099579</v>
      </c>
      <c r="Y6384" t="s">
        <v>122</v>
      </c>
      <c r="Z6384">
        <v>110</v>
      </c>
      <c r="AA6384" t="s">
        <v>123</v>
      </c>
      <c r="AB6384" t="s">
        <v>124</v>
      </c>
      <c r="AC6384">
        <v>251</v>
      </c>
    </row>
    <row r="6385" spans="1:29" x14ac:dyDescent="0.25">
      <c r="A6385">
        <v>345</v>
      </c>
      <c r="B6385">
        <v>345102</v>
      </c>
      <c r="C6385" t="s">
        <v>78</v>
      </c>
      <c r="D6385">
        <v>6155</v>
      </c>
      <c r="E6385">
        <v>18.53</v>
      </c>
      <c r="F6385" s="1">
        <v>42010</v>
      </c>
      <c r="G6385" t="s">
        <v>119</v>
      </c>
      <c r="H6385" t="s">
        <v>602</v>
      </c>
      <c r="I6385" t="s">
        <v>1862</v>
      </c>
      <c r="K6385">
        <v>302908</v>
      </c>
      <c r="L6385">
        <v>199124</v>
      </c>
      <c r="Q6385" t="s">
        <v>604</v>
      </c>
      <c r="U6385">
        <v>1</v>
      </c>
      <c r="V6385">
        <v>15</v>
      </c>
      <c r="X6385">
        <v>1099579</v>
      </c>
      <c r="Y6385" t="s">
        <v>122</v>
      </c>
      <c r="Z6385">
        <v>110</v>
      </c>
      <c r="AA6385" t="s">
        <v>123</v>
      </c>
      <c r="AB6385" t="s">
        <v>124</v>
      </c>
      <c r="AC6385">
        <v>252</v>
      </c>
    </row>
    <row r="6386" spans="1:29" x14ac:dyDescent="0.25">
      <c r="A6386">
        <v>345</v>
      </c>
      <c r="B6386">
        <v>345102</v>
      </c>
      <c r="C6386" t="s">
        <v>78</v>
      </c>
      <c r="D6386">
        <v>6155</v>
      </c>
      <c r="E6386">
        <v>111.15</v>
      </c>
      <c r="F6386" s="1">
        <v>42010</v>
      </c>
      <c r="G6386" t="s">
        <v>119</v>
      </c>
      <c r="H6386" t="s">
        <v>602</v>
      </c>
      <c r="I6386" t="s">
        <v>1863</v>
      </c>
      <c r="K6386">
        <v>302908</v>
      </c>
      <c r="L6386">
        <v>199124</v>
      </c>
      <c r="Q6386" t="s">
        <v>604</v>
      </c>
      <c r="U6386">
        <v>1</v>
      </c>
      <c r="V6386">
        <v>15</v>
      </c>
      <c r="X6386">
        <v>1099579</v>
      </c>
      <c r="Y6386" t="s">
        <v>122</v>
      </c>
      <c r="Z6386">
        <v>110</v>
      </c>
      <c r="AA6386" t="s">
        <v>123</v>
      </c>
      <c r="AB6386" t="s">
        <v>124</v>
      </c>
      <c r="AC6386">
        <v>253</v>
      </c>
    </row>
    <row r="6387" spans="1:29" x14ac:dyDescent="0.25">
      <c r="A6387">
        <v>345</v>
      </c>
      <c r="B6387">
        <v>345101</v>
      </c>
      <c r="C6387" t="s">
        <v>78</v>
      </c>
      <c r="D6387">
        <v>6155</v>
      </c>
      <c r="E6387">
        <v>-62.23</v>
      </c>
      <c r="F6387" s="1">
        <v>42010</v>
      </c>
      <c r="G6387" t="s">
        <v>119</v>
      </c>
      <c r="H6387" t="s">
        <v>602</v>
      </c>
      <c r="K6387">
        <v>302909</v>
      </c>
      <c r="L6387">
        <v>199124</v>
      </c>
      <c r="Q6387" t="s">
        <v>737</v>
      </c>
      <c r="U6387">
        <v>1</v>
      </c>
      <c r="V6387">
        <v>15</v>
      </c>
      <c r="X6387">
        <v>1099579</v>
      </c>
      <c r="Y6387" t="s">
        <v>122</v>
      </c>
      <c r="Z6387">
        <v>110</v>
      </c>
      <c r="AA6387" t="s">
        <v>123</v>
      </c>
      <c r="AB6387" t="s">
        <v>124</v>
      </c>
      <c r="AC6387">
        <v>565</v>
      </c>
    </row>
    <row r="6388" spans="1:29" x14ac:dyDescent="0.25">
      <c r="A6388">
        <v>345</v>
      </c>
      <c r="B6388">
        <v>345102</v>
      </c>
      <c r="C6388" t="s">
        <v>78</v>
      </c>
      <c r="D6388">
        <v>6155</v>
      </c>
      <c r="E6388">
        <v>-549.1</v>
      </c>
      <c r="F6388" s="1">
        <v>42010</v>
      </c>
      <c r="G6388" t="s">
        <v>119</v>
      </c>
      <c r="H6388" t="s">
        <v>602</v>
      </c>
      <c r="K6388">
        <v>302909</v>
      </c>
      <c r="L6388">
        <v>199124</v>
      </c>
      <c r="Q6388" t="s">
        <v>737</v>
      </c>
      <c r="U6388">
        <v>1</v>
      </c>
      <c r="V6388">
        <v>15</v>
      </c>
      <c r="X6388">
        <v>1099579</v>
      </c>
      <c r="Y6388" t="s">
        <v>122</v>
      </c>
      <c r="Z6388">
        <v>110</v>
      </c>
      <c r="AA6388" t="s">
        <v>123</v>
      </c>
      <c r="AB6388" t="s">
        <v>124</v>
      </c>
      <c r="AC6388">
        <v>566</v>
      </c>
    </row>
    <row r="6389" spans="1:29" x14ac:dyDescent="0.25">
      <c r="A6389">
        <v>345</v>
      </c>
      <c r="B6389">
        <v>345101</v>
      </c>
      <c r="C6389" t="s">
        <v>78</v>
      </c>
      <c r="D6389">
        <v>6155</v>
      </c>
      <c r="E6389">
        <v>192.2</v>
      </c>
      <c r="F6389" s="1">
        <v>42024</v>
      </c>
      <c r="G6389" t="s">
        <v>119</v>
      </c>
      <c r="H6389" t="s">
        <v>701</v>
      </c>
      <c r="I6389" t="s">
        <v>1747</v>
      </c>
      <c r="K6389">
        <v>303017</v>
      </c>
      <c r="L6389">
        <v>200321</v>
      </c>
      <c r="Q6389" t="s">
        <v>703</v>
      </c>
      <c r="U6389">
        <v>1</v>
      </c>
      <c r="V6389">
        <v>15</v>
      </c>
      <c r="X6389">
        <v>1099579</v>
      </c>
      <c r="Y6389" t="s">
        <v>122</v>
      </c>
      <c r="Z6389">
        <v>357</v>
      </c>
      <c r="AA6389" t="s">
        <v>123</v>
      </c>
      <c r="AB6389" t="s">
        <v>124</v>
      </c>
      <c r="AC6389">
        <v>2067</v>
      </c>
    </row>
    <row r="6390" spans="1:29" x14ac:dyDescent="0.25">
      <c r="A6390">
        <v>345</v>
      </c>
      <c r="B6390">
        <v>345102</v>
      </c>
      <c r="C6390" t="s">
        <v>78</v>
      </c>
      <c r="D6390">
        <v>6155</v>
      </c>
      <c r="E6390">
        <v>1699.54</v>
      </c>
      <c r="F6390" s="1">
        <v>42024</v>
      </c>
      <c r="G6390" t="s">
        <v>119</v>
      </c>
      <c r="H6390" t="s">
        <v>701</v>
      </c>
      <c r="I6390" t="s">
        <v>1747</v>
      </c>
      <c r="K6390">
        <v>303017</v>
      </c>
      <c r="L6390">
        <v>200321</v>
      </c>
      <c r="Q6390" t="s">
        <v>703</v>
      </c>
      <c r="U6390">
        <v>1</v>
      </c>
      <c r="V6390">
        <v>15</v>
      </c>
      <c r="X6390">
        <v>1099579</v>
      </c>
      <c r="Y6390" t="s">
        <v>122</v>
      </c>
      <c r="Z6390">
        <v>357</v>
      </c>
      <c r="AA6390" t="s">
        <v>123</v>
      </c>
      <c r="AB6390" t="s">
        <v>124</v>
      </c>
      <c r="AC6390">
        <v>2068</v>
      </c>
    </row>
    <row r="6391" spans="1:29" x14ac:dyDescent="0.25">
      <c r="A6391">
        <v>345</v>
      </c>
      <c r="B6391">
        <v>345102</v>
      </c>
      <c r="C6391" t="s">
        <v>78</v>
      </c>
      <c r="D6391">
        <v>6155</v>
      </c>
      <c r="E6391">
        <v>74.099999999999994</v>
      </c>
      <c r="F6391" s="1">
        <v>42024</v>
      </c>
      <c r="G6391" t="s">
        <v>119</v>
      </c>
      <c r="H6391" t="s">
        <v>602</v>
      </c>
      <c r="I6391" t="s">
        <v>1864</v>
      </c>
      <c r="K6391">
        <v>303019</v>
      </c>
      <c r="L6391">
        <v>200334</v>
      </c>
      <c r="Q6391" t="s">
        <v>604</v>
      </c>
      <c r="U6391">
        <v>1</v>
      </c>
      <c r="V6391">
        <v>15</v>
      </c>
      <c r="X6391">
        <v>1099579</v>
      </c>
      <c r="Y6391" t="s">
        <v>122</v>
      </c>
      <c r="Z6391">
        <v>112</v>
      </c>
      <c r="AA6391" t="s">
        <v>123</v>
      </c>
      <c r="AB6391" t="s">
        <v>124</v>
      </c>
      <c r="AC6391">
        <v>514</v>
      </c>
    </row>
    <row r="6392" spans="1:29" x14ac:dyDescent="0.25">
      <c r="A6392">
        <v>345</v>
      </c>
      <c r="B6392">
        <v>345102</v>
      </c>
      <c r="C6392" t="s">
        <v>78</v>
      </c>
      <c r="D6392">
        <v>6155</v>
      </c>
      <c r="E6392">
        <v>74.099999999999994</v>
      </c>
      <c r="F6392" s="1">
        <v>42024</v>
      </c>
      <c r="G6392" t="s">
        <v>119</v>
      </c>
      <c r="H6392" t="s">
        <v>602</v>
      </c>
      <c r="I6392" t="s">
        <v>1865</v>
      </c>
      <c r="K6392">
        <v>303019</v>
      </c>
      <c r="L6392">
        <v>200334</v>
      </c>
      <c r="Q6392" t="s">
        <v>604</v>
      </c>
      <c r="U6392">
        <v>1</v>
      </c>
      <c r="V6392">
        <v>15</v>
      </c>
      <c r="X6392">
        <v>1099579</v>
      </c>
      <c r="Y6392" t="s">
        <v>122</v>
      </c>
      <c r="Z6392">
        <v>112</v>
      </c>
      <c r="AA6392" t="s">
        <v>123</v>
      </c>
      <c r="AB6392" t="s">
        <v>124</v>
      </c>
      <c r="AC6392">
        <v>515</v>
      </c>
    </row>
    <row r="6393" spans="1:29" x14ac:dyDescent="0.25">
      <c r="A6393">
        <v>345</v>
      </c>
      <c r="B6393">
        <v>345102</v>
      </c>
      <c r="C6393" t="s">
        <v>78</v>
      </c>
      <c r="D6393">
        <v>6155</v>
      </c>
      <c r="E6393">
        <v>111.15</v>
      </c>
      <c r="F6393" s="1">
        <v>42024</v>
      </c>
      <c r="G6393" t="s">
        <v>119</v>
      </c>
      <c r="H6393" t="s">
        <v>602</v>
      </c>
      <c r="I6393" t="s">
        <v>1866</v>
      </c>
      <c r="K6393">
        <v>303019</v>
      </c>
      <c r="L6393">
        <v>200334</v>
      </c>
      <c r="Q6393" t="s">
        <v>604</v>
      </c>
      <c r="U6393">
        <v>1</v>
      </c>
      <c r="V6393">
        <v>15</v>
      </c>
      <c r="X6393">
        <v>1099579</v>
      </c>
      <c r="Y6393" t="s">
        <v>122</v>
      </c>
      <c r="Z6393">
        <v>112</v>
      </c>
      <c r="AA6393" t="s">
        <v>123</v>
      </c>
      <c r="AB6393" t="s">
        <v>124</v>
      </c>
      <c r="AC6393">
        <v>516</v>
      </c>
    </row>
    <row r="6394" spans="1:29" x14ac:dyDescent="0.25">
      <c r="A6394">
        <v>345</v>
      </c>
      <c r="B6394">
        <v>345102</v>
      </c>
      <c r="C6394" t="s">
        <v>78</v>
      </c>
      <c r="D6394">
        <v>6155</v>
      </c>
      <c r="E6394">
        <v>74.099999999999994</v>
      </c>
      <c r="F6394" s="1">
        <v>42024</v>
      </c>
      <c r="G6394" t="s">
        <v>119</v>
      </c>
      <c r="H6394" t="s">
        <v>602</v>
      </c>
      <c r="I6394" t="s">
        <v>1867</v>
      </c>
      <c r="K6394">
        <v>303019</v>
      </c>
      <c r="L6394">
        <v>200334</v>
      </c>
      <c r="Q6394" t="s">
        <v>604</v>
      </c>
      <c r="U6394">
        <v>1</v>
      </c>
      <c r="V6394">
        <v>15</v>
      </c>
      <c r="X6394">
        <v>1099579</v>
      </c>
      <c r="Y6394" t="s">
        <v>122</v>
      </c>
      <c r="Z6394">
        <v>112</v>
      </c>
      <c r="AA6394" t="s">
        <v>123</v>
      </c>
      <c r="AB6394" t="s">
        <v>124</v>
      </c>
      <c r="AC6394">
        <v>517</v>
      </c>
    </row>
    <row r="6395" spans="1:29" x14ac:dyDescent="0.25">
      <c r="A6395">
        <v>345</v>
      </c>
      <c r="B6395">
        <v>345102</v>
      </c>
      <c r="C6395" t="s">
        <v>78</v>
      </c>
      <c r="D6395">
        <v>6155</v>
      </c>
      <c r="E6395">
        <v>148.19999999999999</v>
      </c>
      <c r="F6395" s="1">
        <v>42024</v>
      </c>
      <c r="G6395" t="s">
        <v>119</v>
      </c>
      <c r="H6395" t="s">
        <v>602</v>
      </c>
      <c r="I6395" t="s">
        <v>1868</v>
      </c>
      <c r="K6395">
        <v>303019</v>
      </c>
      <c r="L6395">
        <v>200334</v>
      </c>
      <c r="Q6395" t="s">
        <v>604</v>
      </c>
      <c r="U6395">
        <v>1</v>
      </c>
      <c r="V6395">
        <v>15</v>
      </c>
      <c r="X6395">
        <v>1099579</v>
      </c>
      <c r="Y6395" t="s">
        <v>122</v>
      </c>
      <c r="Z6395">
        <v>112</v>
      </c>
      <c r="AA6395" t="s">
        <v>123</v>
      </c>
      <c r="AB6395" t="s">
        <v>124</v>
      </c>
      <c r="AC6395">
        <v>518</v>
      </c>
    </row>
    <row r="6396" spans="1:29" x14ac:dyDescent="0.25">
      <c r="A6396">
        <v>345</v>
      </c>
      <c r="B6396">
        <v>345102</v>
      </c>
      <c r="C6396" t="s">
        <v>78</v>
      </c>
      <c r="D6396">
        <v>6155</v>
      </c>
      <c r="E6396">
        <v>37.049999999999997</v>
      </c>
      <c r="F6396" s="1">
        <v>42024</v>
      </c>
      <c r="G6396" t="s">
        <v>119</v>
      </c>
      <c r="H6396" t="s">
        <v>602</v>
      </c>
      <c r="I6396" t="s">
        <v>1869</v>
      </c>
      <c r="K6396">
        <v>303019</v>
      </c>
      <c r="L6396">
        <v>200334</v>
      </c>
      <c r="Q6396" t="s">
        <v>604</v>
      </c>
      <c r="U6396">
        <v>1</v>
      </c>
      <c r="V6396">
        <v>15</v>
      </c>
      <c r="X6396">
        <v>1099579</v>
      </c>
      <c r="Y6396" t="s">
        <v>122</v>
      </c>
      <c r="Z6396">
        <v>112</v>
      </c>
      <c r="AA6396" t="s">
        <v>123</v>
      </c>
      <c r="AB6396" t="s">
        <v>124</v>
      </c>
      <c r="AC6396">
        <v>519</v>
      </c>
    </row>
    <row r="6397" spans="1:29" x14ac:dyDescent="0.25">
      <c r="A6397">
        <v>345</v>
      </c>
      <c r="B6397">
        <v>345102</v>
      </c>
      <c r="C6397" t="s">
        <v>78</v>
      </c>
      <c r="D6397">
        <v>6155</v>
      </c>
      <c r="E6397">
        <v>37.049999999999997</v>
      </c>
      <c r="F6397" s="1">
        <v>42024</v>
      </c>
      <c r="G6397" t="s">
        <v>119</v>
      </c>
      <c r="H6397" t="s">
        <v>602</v>
      </c>
      <c r="I6397" t="s">
        <v>1870</v>
      </c>
      <c r="K6397">
        <v>303019</v>
      </c>
      <c r="L6397">
        <v>200334</v>
      </c>
      <c r="Q6397" t="s">
        <v>604</v>
      </c>
      <c r="U6397">
        <v>1</v>
      </c>
      <c r="V6397">
        <v>15</v>
      </c>
      <c r="X6397">
        <v>1099579</v>
      </c>
      <c r="Y6397" t="s">
        <v>122</v>
      </c>
      <c r="Z6397">
        <v>112</v>
      </c>
      <c r="AA6397" t="s">
        <v>123</v>
      </c>
      <c r="AB6397" t="s">
        <v>124</v>
      </c>
      <c r="AC6397">
        <v>520</v>
      </c>
    </row>
    <row r="6398" spans="1:29" x14ac:dyDescent="0.25">
      <c r="A6398">
        <v>345</v>
      </c>
      <c r="B6398">
        <v>345101</v>
      </c>
      <c r="C6398" t="s">
        <v>78</v>
      </c>
      <c r="D6398">
        <v>6155</v>
      </c>
      <c r="E6398">
        <v>-56.46</v>
      </c>
      <c r="F6398" s="1">
        <v>42024</v>
      </c>
      <c r="G6398" t="s">
        <v>119</v>
      </c>
      <c r="H6398" t="s">
        <v>602</v>
      </c>
      <c r="K6398">
        <v>303020</v>
      </c>
      <c r="L6398">
        <v>200334</v>
      </c>
      <c r="Q6398" t="s">
        <v>737</v>
      </c>
      <c r="U6398">
        <v>1</v>
      </c>
      <c r="V6398">
        <v>15</v>
      </c>
      <c r="X6398">
        <v>1099579</v>
      </c>
      <c r="Y6398" t="s">
        <v>122</v>
      </c>
      <c r="Z6398">
        <v>112</v>
      </c>
      <c r="AA6398" t="s">
        <v>123</v>
      </c>
      <c r="AB6398" t="s">
        <v>124</v>
      </c>
      <c r="AC6398">
        <v>875</v>
      </c>
    </row>
    <row r="6399" spans="1:29" x14ac:dyDescent="0.25">
      <c r="A6399">
        <v>345</v>
      </c>
      <c r="B6399">
        <v>345102</v>
      </c>
      <c r="C6399" t="s">
        <v>78</v>
      </c>
      <c r="D6399">
        <v>6155</v>
      </c>
      <c r="E6399">
        <v>-499.29</v>
      </c>
      <c r="F6399" s="1">
        <v>42024</v>
      </c>
      <c r="G6399" t="s">
        <v>119</v>
      </c>
      <c r="H6399" t="s">
        <v>602</v>
      </c>
      <c r="K6399">
        <v>303020</v>
      </c>
      <c r="L6399">
        <v>200334</v>
      </c>
      <c r="Q6399" t="s">
        <v>737</v>
      </c>
      <c r="U6399">
        <v>1</v>
      </c>
      <c r="V6399">
        <v>15</v>
      </c>
      <c r="X6399">
        <v>1099579</v>
      </c>
      <c r="Y6399" t="s">
        <v>122</v>
      </c>
      <c r="Z6399">
        <v>112</v>
      </c>
      <c r="AA6399" t="s">
        <v>123</v>
      </c>
      <c r="AB6399" t="s">
        <v>124</v>
      </c>
      <c r="AC6399">
        <v>876</v>
      </c>
    </row>
    <row r="6400" spans="1:29" x14ac:dyDescent="0.25">
      <c r="A6400">
        <v>345</v>
      </c>
      <c r="B6400">
        <v>345101</v>
      </c>
      <c r="C6400" t="s">
        <v>78</v>
      </c>
      <c r="D6400">
        <v>6155</v>
      </c>
      <c r="E6400">
        <v>123</v>
      </c>
      <c r="F6400" s="1">
        <v>42035</v>
      </c>
      <c r="G6400" t="s">
        <v>119</v>
      </c>
      <c r="H6400" t="s">
        <v>1328</v>
      </c>
      <c r="I6400" t="s">
        <v>1328</v>
      </c>
      <c r="K6400">
        <v>302978</v>
      </c>
      <c r="L6400">
        <v>200104</v>
      </c>
      <c r="P6400" t="s">
        <v>126</v>
      </c>
      <c r="Q6400" t="s">
        <v>170</v>
      </c>
      <c r="U6400">
        <v>1</v>
      </c>
      <c r="V6400">
        <v>15</v>
      </c>
      <c r="Y6400" t="s">
        <v>122</v>
      </c>
      <c r="Z6400">
        <v>102</v>
      </c>
      <c r="AA6400" t="s">
        <v>123</v>
      </c>
      <c r="AB6400" t="s">
        <v>124</v>
      </c>
      <c r="AC6400">
        <v>295</v>
      </c>
    </row>
    <row r="6401" spans="1:29" x14ac:dyDescent="0.25">
      <c r="A6401">
        <v>345</v>
      </c>
      <c r="B6401">
        <v>345102</v>
      </c>
      <c r="C6401" t="s">
        <v>78</v>
      </c>
      <c r="D6401">
        <v>6155</v>
      </c>
      <c r="E6401">
        <v>1097</v>
      </c>
      <c r="F6401" s="1">
        <v>42035</v>
      </c>
      <c r="G6401" t="s">
        <v>119</v>
      </c>
      <c r="H6401" t="s">
        <v>1328</v>
      </c>
      <c r="I6401" t="s">
        <v>1328</v>
      </c>
      <c r="K6401">
        <v>302978</v>
      </c>
      <c r="L6401">
        <v>200104</v>
      </c>
      <c r="P6401" t="s">
        <v>126</v>
      </c>
      <c r="Q6401" t="s">
        <v>170</v>
      </c>
      <c r="U6401">
        <v>1</v>
      </c>
      <c r="V6401">
        <v>15</v>
      </c>
      <c r="Y6401" t="s">
        <v>122</v>
      </c>
      <c r="Z6401">
        <v>102</v>
      </c>
      <c r="AA6401" t="s">
        <v>123</v>
      </c>
      <c r="AB6401" t="s">
        <v>124</v>
      </c>
      <c r="AC6401">
        <v>297</v>
      </c>
    </row>
    <row r="6402" spans="1:29" x14ac:dyDescent="0.25">
      <c r="A6402">
        <v>345</v>
      </c>
      <c r="B6402">
        <v>345101</v>
      </c>
      <c r="C6402" t="s">
        <v>78</v>
      </c>
      <c r="D6402">
        <v>6155</v>
      </c>
      <c r="E6402">
        <v>-123</v>
      </c>
      <c r="F6402" s="1">
        <v>42036</v>
      </c>
      <c r="G6402" t="s">
        <v>119</v>
      </c>
      <c r="H6402" t="s">
        <v>1328</v>
      </c>
      <c r="I6402" t="s">
        <v>1328</v>
      </c>
      <c r="K6402">
        <v>302978</v>
      </c>
      <c r="L6402">
        <v>200104</v>
      </c>
      <c r="P6402" t="s">
        <v>126</v>
      </c>
      <c r="Q6402" t="s">
        <v>170</v>
      </c>
      <c r="U6402">
        <v>2</v>
      </c>
      <c r="V6402">
        <v>15</v>
      </c>
      <c r="Y6402" t="s">
        <v>122</v>
      </c>
      <c r="Z6402">
        <v>102</v>
      </c>
      <c r="AA6402" t="s">
        <v>123</v>
      </c>
      <c r="AB6402" t="s">
        <v>124</v>
      </c>
      <c r="AC6402">
        <v>295</v>
      </c>
    </row>
    <row r="6403" spans="1:29" x14ac:dyDescent="0.25">
      <c r="A6403">
        <v>345</v>
      </c>
      <c r="B6403">
        <v>345102</v>
      </c>
      <c r="C6403" t="s">
        <v>78</v>
      </c>
      <c r="D6403">
        <v>6155</v>
      </c>
      <c r="E6403">
        <v>-1097</v>
      </c>
      <c r="F6403" s="1">
        <v>42036</v>
      </c>
      <c r="G6403" t="s">
        <v>119</v>
      </c>
      <c r="H6403" t="s">
        <v>1328</v>
      </c>
      <c r="I6403" t="s">
        <v>1328</v>
      </c>
      <c r="K6403">
        <v>302978</v>
      </c>
      <c r="L6403">
        <v>200104</v>
      </c>
      <c r="P6403" t="s">
        <v>126</v>
      </c>
      <c r="Q6403" t="s">
        <v>170</v>
      </c>
      <c r="U6403">
        <v>2</v>
      </c>
      <c r="V6403">
        <v>15</v>
      </c>
      <c r="Y6403" t="s">
        <v>122</v>
      </c>
      <c r="Z6403">
        <v>102</v>
      </c>
      <c r="AA6403" t="s">
        <v>123</v>
      </c>
      <c r="AB6403" t="s">
        <v>124</v>
      </c>
      <c r="AC6403">
        <v>297</v>
      </c>
    </row>
    <row r="6404" spans="1:29" x14ac:dyDescent="0.25">
      <c r="A6404">
        <v>345</v>
      </c>
      <c r="B6404">
        <v>345101</v>
      </c>
      <c r="C6404" t="s">
        <v>78</v>
      </c>
      <c r="D6404">
        <v>6155</v>
      </c>
      <c r="E6404">
        <v>144.19</v>
      </c>
      <c r="F6404" s="1">
        <v>42038</v>
      </c>
      <c r="G6404" t="s">
        <v>119</v>
      </c>
      <c r="H6404" t="s">
        <v>701</v>
      </c>
      <c r="I6404" t="s">
        <v>1747</v>
      </c>
      <c r="K6404">
        <v>303184</v>
      </c>
      <c r="L6404">
        <v>201110</v>
      </c>
      <c r="Q6404" t="s">
        <v>703</v>
      </c>
      <c r="U6404">
        <v>2</v>
      </c>
      <c r="V6404">
        <v>15</v>
      </c>
      <c r="X6404">
        <v>1099579</v>
      </c>
      <c r="Y6404" t="s">
        <v>122</v>
      </c>
      <c r="Z6404">
        <v>357</v>
      </c>
      <c r="AA6404" t="s">
        <v>123</v>
      </c>
      <c r="AB6404" t="s">
        <v>124</v>
      </c>
      <c r="AC6404">
        <v>2079</v>
      </c>
    </row>
    <row r="6405" spans="1:29" x14ac:dyDescent="0.25">
      <c r="A6405">
        <v>345</v>
      </c>
      <c r="B6405">
        <v>345102</v>
      </c>
      <c r="C6405" t="s">
        <v>78</v>
      </c>
      <c r="D6405">
        <v>6155</v>
      </c>
      <c r="E6405">
        <v>1275.01</v>
      </c>
      <c r="F6405" s="1">
        <v>42038</v>
      </c>
      <c r="G6405" t="s">
        <v>119</v>
      </c>
      <c r="H6405" t="s">
        <v>701</v>
      </c>
      <c r="I6405" t="s">
        <v>1747</v>
      </c>
      <c r="K6405">
        <v>303184</v>
      </c>
      <c r="L6405">
        <v>201110</v>
      </c>
      <c r="Q6405" t="s">
        <v>703</v>
      </c>
      <c r="U6405">
        <v>2</v>
      </c>
      <c r="V6405">
        <v>15</v>
      </c>
      <c r="X6405">
        <v>1099579</v>
      </c>
      <c r="Y6405" t="s">
        <v>122</v>
      </c>
      <c r="Z6405">
        <v>357</v>
      </c>
      <c r="AA6405" t="s">
        <v>123</v>
      </c>
      <c r="AB6405" t="s">
        <v>124</v>
      </c>
      <c r="AC6405">
        <v>2080</v>
      </c>
    </row>
    <row r="6406" spans="1:29" x14ac:dyDescent="0.25">
      <c r="A6406">
        <v>345</v>
      </c>
      <c r="B6406">
        <v>345102</v>
      </c>
      <c r="C6406" t="s">
        <v>78</v>
      </c>
      <c r="D6406">
        <v>6155</v>
      </c>
      <c r="E6406">
        <v>37.619999999999997</v>
      </c>
      <c r="F6406" s="1">
        <v>42038</v>
      </c>
      <c r="G6406" t="s">
        <v>119</v>
      </c>
      <c r="H6406" t="s">
        <v>602</v>
      </c>
      <c r="I6406" t="s">
        <v>1871</v>
      </c>
      <c r="K6406">
        <v>303185</v>
      </c>
      <c r="L6406">
        <v>201116</v>
      </c>
      <c r="Q6406" t="s">
        <v>604</v>
      </c>
      <c r="U6406">
        <v>2</v>
      </c>
      <c r="V6406">
        <v>15</v>
      </c>
      <c r="X6406">
        <v>1099579</v>
      </c>
      <c r="Y6406" t="s">
        <v>122</v>
      </c>
      <c r="Z6406">
        <v>111</v>
      </c>
      <c r="AA6406" t="s">
        <v>123</v>
      </c>
      <c r="AB6406" t="s">
        <v>124</v>
      </c>
      <c r="AC6406">
        <v>566</v>
      </c>
    </row>
    <row r="6407" spans="1:29" x14ac:dyDescent="0.25">
      <c r="A6407">
        <v>345</v>
      </c>
      <c r="B6407">
        <v>345102</v>
      </c>
      <c r="C6407" t="s">
        <v>78</v>
      </c>
      <c r="D6407">
        <v>6155</v>
      </c>
      <c r="E6407">
        <v>75.239999999999995</v>
      </c>
      <c r="F6407" s="1">
        <v>42038</v>
      </c>
      <c r="G6407" t="s">
        <v>119</v>
      </c>
      <c r="H6407" t="s">
        <v>602</v>
      </c>
      <c r="I6407" t="s">
        <v>1872</v>
      </c>
      <c r="K6407">
        <v>303185</v>
      </c>
      <c r="L6407">
        <v>201116</v>
      </c>
      <c r="Q6407" t="s">
        <v>604</v>
      </c>
      <c r="U6407">
        <v>2</v>
      </c>
      <c r="V6407">
        <v>15</v>
      </c>
      <c r="X6407">
        <v>1099579</v>
      </c>
      <c r="Y6407" t="s">
        <v>122</v>
      </c>
      <c r="Z6407">
        <v>111</v>
      </c>
      <c r="AA6407" t="s">
        <v>123</v>
      </c>
      <c r="AB6407" t="s">
        <v>124</v>
      </c>
      <c r="AC6407">
        <v>567</v>
      </c>
    </row>
    <row r="6408" spans="1:29" x14ac:dyDescent="0.25">
      <c r="A6408">
        <v>345</v>
      </c>
      <c r="B6408">
        <v>345102</v>
      </c>
      <c r="C6408" t="s">
        <v>78</v>
      </c>
      <c r="D6408">
        <v>6155</v>
      </c>
      <c r="E6408">
        <v>74.099999999999994</v>
      </c>
      <c r="F6408" s="1">
        <v>42038</v>
      </c>
      <c r="G6408" t="s">
        <v>119</v>
      </c>
      <c r="H6408" t="s">
        <v>602</v>
      </c>
      <c r="I6408" t="s">
        <v>1873</v>
      </c>
      <c r="K6408">
        <v>303185</v>
      </c>
      <c r="L6408">
        <v>201116</v>
      </c>
      <c r="Q6408" t="s">
        <v>604</v>
      </c>
      <c r="U6408">
        <v>2</v>
      </c>
      <c r="V6408">
        <v>15</v>
      </c>
      <c r="X6408">
        <v>1099579</v>
      </c>
      <c r="Y6408" t="s">
        <v>122</v>
      </c>
      <c r="Z6408">
        <v>111</v>
      </c>
      <c r="AA6408" t="s">
        <v>123</v>
      </c>
      <c r="AB6408" t="s">
        <v>124</v>
      </c>
      <c r="AC6408">
        <v>568</v>
      </c>
    </row>
    <row r="6409" spans="1:29" x14ac:dyDescent="0.25">
      <c r="A6409">
        <v>345</v>
      </c>
      <c r="B6409">
        <v>345102</v>
      </c>
      <c r="C6409" t="s">
        <v>78</v>
      </c>
      <c r="D6409">
        <v>6155</v>
      </c>
      <c r="E6409">
        <v>74.099999999999994</v>
      </c>
      <c r="F6409" s="1">
        <v>42038</v>
      </c>
      <c r="G6409" t="s">
        <v>119</v>
      </c>
      <c r="H6409" t="s">
        <v>602</v>
      </c>
      <c r="I6409" t="s">
        <v>1874</v>
      </c>
      <c r="K6409">
        <v>303185</v>
      </c>
      <c r="L6409">
        <v>201116</v>
      </c>
      <c r="Q6409" t="s">
        <v>604</v>
      </c>
      <c r="U6409">
        <v>2</v>
      </c>
      <c r="V6409">
        <v>15</v>
      </c>
      <c r="X6409">
        <v>1099579</v>
      </c>
      <c r="Y6409" t="s">
        <v>122</v>
      </c>
      <c r="Z6409">
        <v>111</v>
      </c>
      <c r="AA6409" t="s">
        <v>123</v>
      </c>
      <c r="AB6409" t="s">
        <v>124</v>
      </c>
      <c r="AC6409">
        <v>569</v>
      </c>
    </row>
    <row r="6410" spans="1:29" x14ac:dyDescent="0.25">
      <c r="A6410">
        <v>345</v>
      </c>
      <c r="B6410">
        <v>345101</v>
      </c>
      <c r="C6410" t="s">
        <v>78</v>
      </c>
      <c r="D6410">
        <v>6155</v>
      </c>
      <c r="E6410">
        <v>-26.52</v>
      </c>
      <c r="F6410" s="1">
        <v>42038</v>
      </c>
      <c r="G6410" t="s">
        <v>119</v>
      </c>
      <c r="H6410" t="s">
        <v>602</v>
      </c>
      <c r="K6410">
        <v>303186</v>
      </c>
      <c r="L6410">
        <v>201116</v>
      </c>
      <c r="Q6410" t="s">
        <v>737</v>
      </c>
      <c r="U6410">
        <v>2</v>
      </c>
      <c r="V6410">
        <v>15</v>
      </c>
      <c r="X6410">
        <v>1099579</v>
      </c>
      <c r="Y6410" t="s">
        <v>122</v>
      </c>
      <c r="Z6410">
        <v>111</v>
      </c>
      <c r="AA6410" t="s">
        <v>123</v>
      </c>
      <c r="AB6410" t="s">
        <v>124</v>
      </c>
      <c r="AC6410">
        <v>1161</v>
      </c>
    </row>
    <row r="6411" spans="1:29" x14ac:dyDescent="0.25">
      <c r="A6411">
        <v>345</v>
      </c>
      <c r="B6411">
        <v>345102</v>
      </c>
      <c r="C6411" t="s">
        <v>78</v>
      </c>
      <c r="D6411">
        <v>6155</v>
      </c>
      <c r="E6411">
        <v>-234.54</v>
      </c>
      <c r="F6411" s="1">
        <v>42038</v>
      </c>
      <c r="G6411" t="s">
        <v>119</v>
      </c>
      <c r="H6411" t="s">
        <v>602</v>
      </c>
      <c r="K6411">
        <v>303186</v>
      </c>
      <c r="L6411">
        <v>201116</v>
      </c>
      <c r="Q6411" t="s">
        <v>737</v>
      </c>
      <c r="U6411">
        <v>2</v>
      </c>
      <c r="V6411">
        <v>15</v>
      </c>
      <c r="X6411">
        <v>1099579</v>
      </c>
      <c r="Y6411" t="s">
        <v>122</v>
      </c>
      <c r="Z6411">
        <v>111</v>
      </c>
      <c r="AA6411" t="s">
        <v>123</v>
      </c>
      <c r="AB6411" t="s">
        <v>124</v>
      </c>
      <c r="AC6411">
        <v>1162</v>
      </c>
    </row>
    <row r="6412" spans="1:29" x14ac:dyDescent="0.25">
      <c r="A6412">
        <v>345</v>
      </c>
      <c r="B6412">
        <v>345101</v>
      </c>
      <c r="C6412" t="s">
        <v>78</v>
      </c>
      <c r="D6412">
        <v>6155</v>
      </c>
      <c r="E6412">
        <v>165.65</v>
      </c>
      <c r="F6412" s="1">
        <v>42052</v>
      </c>
      <c r="G6412" t="s">
        <v>119</v>
      </c>
      <c r="H6412" t="s">
        <v>701</v>
      </c>
      <c r="I6412" t="s">
        <v>1747</v>
      </c>
      <c r="K6412">
        <v>303284</v>
      </c>
      <c r="L6412">
        <v>202307</v>
      </c>
      <c r="Q6412" t="s">
        <v>703</v>
      </c>
      <c r="U6412">
        <v>2</v>
      </c>
      <c r="V6412">
        <v>15</v>
      </c>
      <c r="X6412">
        <v>1099579</v>
      </c>
      <c r="Y6412" t="s">
        <v>122</v>
      </c>
      <c r="Z6412">
        <v>357</v>
      </c>
      <c r="AA6412" t="s">
        <v>123</v>
      </c>
      <c r="AB6412" t="s">
        <v>124</v>
      </c>
      <c r="AC6412">
        <v>2078</v>
      </c>
    </row>
    <row r="6413" spans="1:29" x14ac:dyDescent="0.25">
      <c r="A6413">
        <v>345</v>
      </c>
      <c r="B6413">
        <v>345102</v>
      </c>
      <c r="C6413" t="s">
        <v>78</v>
      </c>
      <c r="D6413">
        <v>6155</v>
      </c>
      <c r="E6413">
        <v>1459.99</v>
      </c>
      <c r="F6413" s="1">
        <v>42052</v>
      </c>
      <c r="G6413" t="s">
        <v>119</v>
      </c>
      <c r="H6413" t="s">
        <v>701</v>
      </c>
      <c r="I6413" t="s">
        <v>1747</v>
      </c>
      <c r="K6413">
        <v>303284</v>
      </c>
      <c r="L6413">
        <v>202307</v>
      </c>
      <c r="Q6413" t="s">
        <v>703</v>
      </c>
      <c r="U6413">
        <v>2</v>
      </c>
      <c r="V6413">
        <v>15</v>
      </c>
      <c r="X6413">
        <v>1099579</v>
      </c>
      <c r="Y6413" t="s">
        <v>122</v>
      </c>
      <c r="Z6413">
        <v>357</v>
      </c>
      <c r="AA6413" t="s">
        <v>123</v>
      </c>
      <c r="AB6413" t="s">
        <v>124</v>
      </c>
      <c r="AC6413">
        <v>2079</v>
      </c>
    </row>
    <row r="6414" spans="1:29" x14ac:dyDescent="0.25">
      <c r="A6414">
        <v>345</v>
      </c>
      <c r="B6414">
        <v>345102</v>
      </c>
      <c r="C6414" t="s">
        <v>78</v>
      </c>
      <c r="D6414">
        <v>6155</v>
      </c>
      <c r="E6414">
        <v>37.619999999999997</v>
      </c>
      <c r="F6414" s="1">
        <v>42052</v>
      </c>
      <c r="G6414" t="s">
        <v>119</v>
      </c>
      <c r="H6414" t="s">
        <v>602</v>
      </c>
      <c r="I6414" t="s">
        <v>1875</v>
      </c>
      <c r="K6414">
        <v>303285</v>
      </c>
      <c r="L6414">
        <v>202309</v>
      </c>
      <c r="Q6414" t="s">
        <v>604</v>
      </c>
      <c r="U6414">
        <v>2</v>
      </c>
      <c r="V6414">
        <v>15</v>
      </c>
      <c r="X6414">
        <v>1099579</v>
      </c>
      <c r="Y6414" t="s">
        <v>122</v>
      </c>
      <c r="Z6414">
        <v>110</v>
      </c>
      <c r="AA6414" t="s">
        <v>123</v>
      </c>
      <c r="AB6414" t="s">
        <v>124</v>
      </c>
      <c r="AC6414">
        <v>585</v>
      </c>
    </row>
    <row r="6415" spans="1:29" x14ac:dyDescent="0.25">
      <c r="A6415">
        <v>345</v>
      </c>
      <c r="B6415">
        <v>345102</v>
      </c>
      <c r="C6415" t="s">
        <v>78</v>
      </c>
      <c r="D6415">
        <v>6155</v>
      </c>
      <c r="E6415">
        <v>37.619999999999997</v>
      </c>
      <c r="F6415" s="1">
        <v>42052</v>
      </c>
      <c r="G6415" t="s">
        <v>119</v>
      </c>
      <c r="H6415" t="s">
        <v>602</v>
      </c>
      <c r="I6415" t="s">
        <v>1876</v>
      </c>
      <c r="K6415">
        <v>303285</v>
      </c>
      <c r="L6415">
        <v>202309</v>
      </c>
      <c r="Q6415" t="s">
        <v>604</v>
      </c>
      <c r="U6415">
        <v>2</v>
      </c>
      <c r="V6415">
        <v>15</v>
      </c>
      <c r="X6415">
        <v>1099579</v>
      </c>
      <c r="Y6415" t="s">
        <v>122</v>
      </c>
      <c r="Z6415">
        <v>110</v>
      </c>
      <c r="AA6415" t="s">
        <v>123</v>
      </c>
      <c r="AB6415" t="s">
        <v>124</v>
      </c>
      <c r="AC6415">
        <v>586</v>
      </c>
    </row>
    <row r="6416" spans="1:29" x14ac:dyDescent="0.25">
      <c r="A6416">
        <v>345</v>
      </c>
      <c r="B6416">
        <v>345102</v>
      </c>
      <c r="C6416" t="s">
        <v>78</v>
      </c>
      <c r="D6416">
        <v>6155</v>
      </c>
      <c r="E6416">
        <v>75.239999999999995</v>
      </c>
      <c r="F6416" s="1">
        <v>42052</v>
      </c>
      <c r="G6416" t="s">
        <v>119</v>
      </c>
      <c r="H6416" t="s">
        <v>602</v>
      </c>
      <c r="I6416" t="s">
        <v>1877</v>
      </c>
      <c r="K6416">
        <v>303285</v>
      </c>
      <c r="L6416">
        <v>202309</v>
      </c>
      <c r="Q6416" t="s">
        <v>604</v>
      </c>
      <c r="U6416">
        <v>2</v>
      </c>
      <c r="V6416">
        <v>15</v>
      </c>
      <c r="X6416">
        <v>1099579</v>
      </c>
      <c r="Y6416" t="s">
        <v>122</v>
      </c>
      <c r="Z6416">
        <v>110</v>
      </c>
      <c r="AA6416" t="s">
        <v>123</v>
      </c>
      <c r="AB6416" t="s">
        <v>124</v>
      </c>
      <c r="AC6416">
        <v>587</v>
      </c>
    </row>
    <row r="6417" spans="1:29" x14ac:dyDescent="0.25">
      <c r="A6417">
        <v>345</v>
      </c>
      <c r="B6417">
        <v>345101</v>
      </c>
      <c r="C6417" t="s">
        <v>78</v>
      </c>
      <c r="D6417">
        <v>6155</v>
      </c>
      <c r="E6417">
        <v>-15.33</v>
      </c>
      <c r="F6417" s="1">
        <v>42052</v>
      </c>
      <c r="G6417" t="s">
        <v>119</v>
      </c>
      <c r="H6417" t="s">
        <v>602</v>
      </c>
      <c r="K6417">
        <v>303286</v>
      </c>
      <c r="L6417">
        <v>202309</v>
      </c>
      <c r="Q6417" t="s">
        <v>737</v>
      </c>
      <c r="U6417">
        <v>2</v>
      </c>
      <c r="V6417">
        <v>15</v>
      </c>
      <c r="X6417">
        <v>1099579</v>
      </c>
      <c r="Y6417" t="s">
        <v>122</v>
      </c>
      <c r="Z6417">
        <v>110</v>
      </c>
      <c r="AA6417" t="s">
        <v>123</v>
      </c>
      <c r="AB6417" t="s">
        <v>124</v>
      </c>
      <c r="AC6417">
        <v>1252</v>
      </c>
    </row>
    <row r="6418" spans="1:29" x14ac:dyDescent="0.25">
      <c r="A6418">
        <v>345</v>
      </c>
      <c r="B6418">
        <v>345102</v>
      </c>
      <c r="C6418" t="s">
        <v>78</v>
      </c>
      <c r="D6418">
        <v>6155</v>
      </c>
      <c r="E6418">
        <v>-135.15</v>
      </c>
      <c r="F6418" s="1">
        <v>42052</v>
      </c>
      <c r="G6418" t="s">
        <v>119</v>
      </c>
      <c r="H6418" t="s">
        <v>602</v>
      </c>
      <c r="K6418">
        <v>303286</v>
      </c>
      <c r="L6418">
        <v>202309</v>
      </c>
      <c r="Q6418" t="s">
        <v>737</v>
      </c>
      <c r="U6418">
        <v>2</v>
      </c>
      <c r="V6418">
        <v>15</v>
      </c>
      <c r="X6418">
        <v>1099579</v>
      </c>
      <c r="Y6418" t="s">
        <v>122</v>
      </c>
      <c r="Z6418">
        <v>110</v>
      </c>
      <c r="AA6418" t="s">
        <v>123</v>
      </c>
      <c r="AB6418" t="s">
        <v>124</v>
      </c>
      <c r="AC6418">
        <v>1253</v>
      </c>
    </row>
    <row r="6419" spans="1:29" x14ac:dyDescent="0.25">
      <c r="A6419">
        <v>345</v>
      </c>
      <c r="B6419">
        <v>345101</v>
      </c>
      <c r="C6419" t="s">
        <v>78</v>
      </c>
      <c r="D6419">
        <v>6155</v>
      </c>
      <c r="E6419">
        <v>123</v>
      </c>
      <c r="F6419" s="1">
        <v>42063</v>
      </c>
      <c r="G6419" t="s">
        <v>119</v>
      </c>
      <c r="H6419" t="s">
        <v>1399</v>
      </c>
      <c r="I6419" t="s">
        <v>1399</v>
      </c>
      <c r="K6419">
        <v>303231</v>
      </c>
      <c r="L6419">
        <v>201854</v>
      </c>
      <c r="P6419" t="s">
        <v>126</v>
      </c>
      <c r="Q6419" t="s">
        <v>170</v>
      </c>
      <c r="U6419">
        <v>2</v>
      </c>
      <c r="V6419">
        <v>15</v>
      </c>
      <c r="Y6419" t="s">
        <v>122</v>
      </c>
      <c r="Z6419">
        <v>102</v>
      </c>
      <c r="AA6419" t="s">
        <v>123</v>
      </c>
      <c r="AB6419" t="s">
        <v>124</v>
      </c>
      <c r="AC6419">
        <v>295</v>
      </c>
    </row>
    <row r="6420" spans="1:29" x14ac:dyDescent="0.25">
      <c r="A6420">
        <v>345</v>
      </c>
      <c r="B6420">
        <v>345102</v>
      </c>
      <c r="C6420" t="s">
        <v>78</v>
      </c>
      <c r="D6420">
        <v>6155</v>
      </c>
      <c r="E6420">
        <v>1097</v>
      </c>
      <c r="F6420" s="1">
        <v>42063</v>
      </c>
      <c r="G6420" t="s">
        <v>119</v>
      </c>
      <c r="H6420" t="s">
        <v>1399</v>
      </c>
      <c r="I6420" t="s">
        <v>1399</v>
      </c>
      <c r="K6420">
        <v>303231</v>
      </c>
      <c r="L6420">
        <v>201854</v>
      </c>
      <c r="P6420" t="s">
        <v>126</v>
      </c>
      <c r="Q6420" t="s">
        <v>170</v>
      </c>
      <c r="U6420">
        <v>2</v>
      </c>
      <c r="V6420">
        <v>15</v>
      </c>
      <c r="Y6420" t="s">
        <v>122</v>
      </c>
      <c r="Z6420">
        <v>102</v>
      </c>
      <c r="AA6420" t="s">
        <v>123</v>
      </c>
      <c r="AB6420" t="s">
        <v>124</v>
      </c>
      <c r="AC6420">
        <v>297</v>
      </c>
    </row>
    <row r="6421" spans="1:29" x14ac:dyDescent="0.25">
      <c r="A6421">
        <v>345</v>
      </c>
      <c r="B6421">
        <v>345101</v>
      </c>
      <c r="C6421" t="s">
        <v>78</v>
      </c>
      <c r="D6421">
        <v>6155</v>
      </c>
      <c r="E6421">
        <v>-123</v>
      </c>
      <c r="F6421" s="1">
        <v>42064</v>
      </c>
      <c r="G6421" t="s">
        <v>119</v>
      </c>
      <c r="H6421" t="s">
        <v>1399</v>
      </c>
      <c r="I6421" t="s">
        <v>1399</v>
      </c>
      <c r="K6421">
        <v>303231</v>
      </c>
      <c r="L6421">
        <v>201854</v>
      </c>
      <c r="P6421" t="s">
        <v>126</v>
      </c>
      <c r="Q6421" t="s">
        <v>170</v>
      </c>
      <c r="U6421">
        <v>3</v>
      </c>
      <c r="V6421">
        <v>15</v>
      </c>
      <c r="Y6421" t="s">
        <v>122</v>
      </c>
      <c r="Z6421">
        <v>102</v>
      </c>
      <c r="AA6421" t="s">
        <v>123</v>
      </c>
      <c r="AB6421" t="s">
        <v>124</v>
      </c>
      <c r="AC6421">
        <v>295</v>
      </c>
    </row>
    <row r="6422" spans="1:29" x14ac:dyDescent="0.25">
      <c r="A6422">
        <v>345</v>
      </c>
      <c r="B6422">
        <v>345102</v>
      </c>
      <c r="C6422" t="s">
        <v>78</v>
      </c>
      <c r="D6422">
        <v>6155</v>
      </c>
      <c r="E6422">
        <v>-1097</v>
      </c>
      <c r="F6422" s="1">
        <v>42064</v>
      </c>
      <c r="G6422" t="s">
        <v>119</v>
      </c>
      <c r="H6422" t="s">
        <v>1399</v>
      </c>
      <c r="I6422" t="s">
        <v>1399</v>
      </c>
      <c r="K6422">
        <v>303231</v>
      </c>
      <c r="L6422">
        <v>201854</v>
      </c>
      <c r="P6422" t="s">
        <v>126</v>
      </c>
      <c r="Q6422" t="s">
        <v>170</v>
      </c>
      <c r="U6422">
        <v>3</v>
      </c>
      <c r="V6422">
        <v>15</v>
      </c>
      <c r="Y6422" t="s">
        <v>122</v>
      </c>
      <c r="Z6422">
        <v>102</v>
      </c>
      <c r="AA6422" t="s">
        <v>123</v>
      </c>
      <c r="AB6422" t="s">
        <v>124</v>
      </c>
      <c r="AC6422">
        <v>297</v>
      </c>
    </row>
    <row r="6423" spans="1:29" x14ac:dyDescent="0.25">
      <c r="A6423">
        <v>345</v>
      </c>
      <c r="B6423">
        <v>345101</v>
      </c>
      <c r="C6423" t="s">
        <v>78</v>
      </c>
      <c r="D6423">
        <v>6155</v>
      </c>
      <c r="E6423">
        <v>156.22999999999999</v>
      </c>
      <c r="F6423" s="1">
        <v>42066</v>
      </c>
      <c r="G6423" t="s">
        <v>119</v>
      </c>
      <c r="H6423" t="s">
        <v>701</v>
      </c>
      <c r="I6423" t="s">
        <v>1747</v>
      </c>
      <c r="K6423">
        <v>303463</v>
      </c>
      <c r="L6423">
        <v>203130</v>
      </c>
      <c r="Q6423" t="s">
        <v>703</v>
      </c>
      <c r="U6423">
        <v>3</v>
      </c>
      <c r="V6423">
        <v>15</v>
      </c>
      <c r="X6423">
        <v>1099579</v>
      </c>
      <c r="Y6423" t="s">
        <v>122</v>
      </c>
      <c r="Z6423">
        <v>357</v>
      </c>
      <c r="AA6423" t="s">
        <v>123</v>
      </c>
      <c r="AB6423" t="s">
        <v>124</v>
      </c>
      <c r="AC6423">
        <v>2026</v>
      </c>
    </row>
    <row r="6424" spans="1:29" x14ac:dyDescent="0.25">
      <c r="A6424">
        <v>345</v>
      </c>
      <c r="B6424">
        <v>345102</v>
      </c>
      <c r="C6424" t="s">
        <v>78</v>
      </c>
      <c r="D6424">
        <v>6155</v>
      </c>
      <c r="E6424">
        <v>1369.41</v>
      </c>
      <c r="F6424" s="1">
        <v>42066</v>
      </c>
      <c r="G6424" t="s">
        <v>119</v>
      </c>
      <c r="H6424" t="s">
        <v>701</v>
      </c>
      <c r="I6424" t="s">
        <v>1747</v>
      </c>
      <c r="K6424">
        <v>303463</v>
      </c>
      <c r="L6424">
        <v>203130</v>
      </c>
      <c r="Q6424" t="s">
        <v>703</v>
      </c>
      <c r="U6424">
        <v>3</v>
      </c>
      <c r="V6424">
        <v>15</v>
      </c>
      <c r="X6424">
        <v>1099579</v>
      </c>
      <c r="Y6424" t="s">
        <v>122</v>
      </c>
      <c r="Z6424">
        <v>357</v>
      </c>
      <c r="AA6424" t="s">
        <v>123</v>
      </c>
      <c r="AB6424" t="s">
        <v>124</v>
      </c>
      <c r="AC6424">
        <v>2027</v>
      </c>
    </row>
    <row r="6425" spans="1:29" x14ac:dyDescent="0.25">
      <c r="A6425">
        <v>345</v>
      </c>
      <c r="B6425">
        <v>345102</v>
      </c>
      <c r="C6425" t="s">
        <v>78</v>
      </c>
      <c r="D6425">
        <v>6155</v>
      </c>
      <c r="E6425">
        <v>75.239999999999995</v>
      </c>
      <c r="F6425" s="1">
        <v>42066</v>
      </c>
      <c r="G6425" t="s">
        <v>119</v>
      </c>
      <c r="H6425" t="s">
        <v>602</v>
      </c>
      <c r="I6425" t="s">
        <v>1878</v>
      </c>
      <c r="K6425">
        <v>303464</v>
      </c>
      <c r="L6425">
        <v>203134</v>
      </c>
      <c r="Q6425" t="s">
        <v>604</v>
      </c>
      <c r="U6425">
        <v>3</v>
      </c>
      <c r="V6425">
        <v>15</v>
      </c>
      <c r="X6425">
        <v>1099579</v>
      </c>
      <c r="Y6425" t="s">
        <v>122</v>
      </c>
      <c r="Z6425">
        <v>110</v>
      </c>
      <c r="AA6425" t="s">
        <v>123</v>
      </c>
      <c r="AB6425" t="s">
        <v>124</v>
      </c>
      <c r="AC6425">
        <v>594</v>
      </c>
    </row>
    <row r="6426" spans="1:29" x14ac:dyDescent="0.25">
      <c r="A6426">
        <v>345</v>
      </c>
      <c r="B6426">
        <v>345101</v>
      </c>
      <c r="C6426" t="s">
        <v>78</v>
      </c>
      <c r="D6426">
        <v>6155</v>
      </c>
      <c r="E6426">
        <v>-7.7</v>
      </c>
      <c r="F6426" s="1">
        <v>42066</v>
      </c>
      <c r="G6426" t="s">
        <v>119</v>
      </c>
      <c r="H6426" t="s">
        <v>602</v>
      </c>
      <c r="K6426">
        <v>303465</v>
      </c>
      <c r="L6426">
        <v>203134</v>
      </c>
      <c r="Q6426" t="s">
        <v>737</v>
      </c>
      <c r="U6426">
        <v>3</v>
      </c>
      <c r="V6426">
        <v>15</v>
      </c>
      <c r="X6426">
        <v>1099579</v>
      </c>
      <c r="Y6426" t="s">
        <v>122</v>
      </c>
      <c r="Z6426">
        <v>110</v>
      </c>
      <c r="AA6426" t="s">
        <v>123</v>
      </c>
      <c r="AB6426" t="s">
        <v>124</v>
      </c>
      <c r="AC6426">
        <v>1086</v>
      </c>
    </row>
    <row r="6427" spans="1:29" x14ac:dyDescent="0.25">
      <c r="A6427">
        <v>345</v>
      </c>
      <c r="B6427">
        <v>345102</v>
      </c>
      <c r="C6427" t="s">
        <v>78</v>
      </c>
      <c r="D6427">
        <v>6155</v>
      </c>
      <c r="E6427">
        <v>-67.540000000000006</v>
      </c>
      <c r="F6427" s="1">
        <v>42066</v>
      </c>
      <c r="G6427" t="s">
        <v>119</v>
      </c>
      <c r="H6427" t="s">
        <v>602</v>
      </c>
      <c r="K6427">
        <v>303465</v>
      </c>
      <c r="L6427">
        <v>203134</v>
      </c>
      <c r="Q6427" t="s">
        <v>737</v>
      </c>
      <c r="U6427">
        <v>3</v>
      </c>
      <c r="V6427">
        <v>15</v>
      </c>
      <c r="X6427">
        <v>1099579</v>
      </c>
      <c r="Y6427" t="s">
        <v>122</v>
      </c>
      <c r="Z6427">
        <v>110</v>
      </c>
      <c r="AA6427" t="s">
        <v>123</v>
      </c>
      <c r="AB6427" t="s">
        <v>124</v>
      </c>
      <c r="AC6427">
        <v>1087</v>
      </c>
    </row>
    <row r="6428" spans="1:29" x14ac:dyDescent="0.25">
      <c r="A6428">
        <v>345</v>
      </c>
      <c r="B6428">
        <v>345101</v>
      </c>
      <c r="C6428" t="s">
        <v>78</v>
      </c>
      <c r="D6428">
        <v>6155</v>
      </c>
      <c r="E6428">
        <v>176.66</v>
      </c>
      <c r="F6428" s="1">
        <v>42080</v>
      </c>
      <c r="G6428" t="s">
        <v>119</v>
      </c>
      <c r="H6428" t="s">
        <v>701</v>
      </c>
      <c r="I6428" t="s">
        <v>1747</v>
      </c>
      <c r="K6428">
        <v>303534</v>
      </c>
      <c r="L6428">
        <v>204099</v>
      </c>
      <c r="Q6428" t="s">
        <v>703</v>
      </c>
      <c r="U6428">
        <v>3</v>
      </c>
      <c r="V6428">
        <v>15</v>
      </c>
      <c r="X6428">
        <v>1099579</v>
      </c>
      <c r="Y6428" t="s">
        <v>122</v>
      </c>
      <c r="Z6428">
        <v>357</v>
      </c>
      <c r="AA6428" t="s">
        <v>123</v>
      </c>
      <c r="AB6428" t="s">
        <v>124</v>
      </c>
      <c r="AC6428">
        <v>2053</v>
      </c>
    </row>
    <row r="6429" spans="1:29" x14ac:dyDescent="0.25">
      <c r="A6429">
        <v>345</v>
      </c>
      <c r="B6429">
        <v>345102</v>
      </c>
      <c r="C6429" t="s">
        <v>78</v>
      </c>
      <c r="D6429">
        <v>6155</v>
      </c>
      <c r="E6429">
        <v>1548.56</v>
      </c>
      <c r="F6429" s="1">
        <v>42080</v>
      </c>
      <c r="G6429" t="s">
        <v>119</v>
      </c>
      <c r="H6429" t="s">
        <v>701</v>
      </c>
      <c r="I6429" t="s">
        <v>1747</v>
      </c>
      <c r="K6429">
        <v>303534</v>
      </c>
      <c r="L6429">
        <v>204099</v>
      </c>
      <c r="Q6429" t="s">
        <v>703</v>
      </c>
      <c r="U6429">
        <v>3</v>
      </c>
      <c r="V6429">
        <v>15</v>
      </c>
      <c r="X6429">
        <v>1099579</v>
      </c>
      <c r="Y6429" t="s">
        <v>122</v>
      </c>
      <c r="Z6429">
        <v>357</v>
      </c>
      <c r="AA6429" t="s">
        <v>123</v>
      </c>
      <c r="AB6429" t="s">
        <v>124</v>
      </c>
      <c r="AC6429">
        <v>2054</v>
      </c>
    </row>
    <row r="6430" spans="1:29" x14ac:dyDescent="0.25">
      <c r="A6430">
        <v>345</v>
      </c>
      <c r="B6430">
        <v>345101</v>
      </c>
      <c r="C6430" t="s">
        <v>78</v>
      </c>
      <c r="D6430">
        <v>6155</v>
      </c>
      <c r="E6430">
        <v>37.619999999999997</v>
      </c>
      <c r="F6430" s="1">
        <v>42080</v>
      </c>
      <c r="G6430" t="s">
        <v>119</v>
      </c>
      <c r="H6430" t="s">
        <v>602</v>
      </c>
      <c r="I6430" t="s">
        <v>1879</v>
      </c>
      <c r="K6430">
        <v>303535</v>
      </c>
      <c r="L6430">
        <v>204102</v>
      </c>
      <c r="Q6430" t="s">
        <v>604</v>
      </c>
      <c r="U6430">
        <v>3</v>
      </c>
      <c r="V6430">
        <v>15</v>
      </c>
      <c r="X6430">
        <v>1099579</v>
      </c>
      <c r="Y6430" t="s">
        <v>122</v>
      </c>
      <c r="Z6430">
        <v>110</v>
      </c>
      <c r="AA6430" t="s">
        <v>123</v>
      </c>
      <c r="AB6430" t="s">
        <v>124</v>
      </c>
      <c r="AC6430">
        <v>674</v>
      </c>
    </row>
    <row r="6431" spans="1:29" x14ac:dyDescent="0.25">
      <c r="A6431">
        <v>345</v>
      </c>
      <c r="B6431">
        <v>345101</v>
      </c>
      <c r="C6431" t="s">
        <v>78</v>
      </c>
      <c r="D6431">
        <v>6155</v>
      </c>
      <c r="E6431">
        <v>75.239999999999995</v>
      </c>
      <c r="F6431" s="1">
        <v>42080</v>
      </c>
      <c r="G6431" t="s">
        <v>119</v>
      </c>
      <c r="H6431" t="s">
        <v>602</v>
      </c>
      <c r="I6431" t="s">
        <v>1880</v>
      </c>
      <c r="K6431">
        <v>303535</v>
      </c>
      <c r="L6431">
        <v>204102</v>
      </c>
      <c r="Q6431" t="s">
        <v>604</v>
      </c>
      <c r="U6431">
        <v>3</v>
      </c>
      <c r="V6431">
        <v>15</v>
      </c>
      <c r="X6431">
        <v>1099579</v>
      </c>
      <c r="Y6431" t="s">
        <v>122</v>
      </c>
      <c r="Z6431">
        <v>110</v>
      </c>
      <c r="AA6431" t="s">
        <v>123</v>
      </c>
      <c r="AB6431" t="s">
        <v>124</v>
      </c>
      <c r="AC6431">
        <v>675</v>
      </c>
    </row>
    <row r="6432" spans="1:29" x14ac:dyDescent="0.25">
      <c r="A6432">
        <v>345</v>
      </c>
      <c r="B6432">
        <v>345101</v>
      </c>
      <c r="C6432" t="s">
        <v>78</v>
      </c>
      <c r="D6432">
        <v>6155</v>
      </c>
      <c r="E6432">
        <v>150.47999999999999</v>
      </c>
      <c r="F6432" s="1">
        <v>42080</v>
      </c>
      <c r="G6432" t="s">
        <v>119</v>
      </c>
      <c r="H6432" t="s">
        <v>602</v>
      </c>
      <c r="I6432" t="s">
        <v>1881</v>
      </c>
      <c r="K6432">
        <v>303535</v>
      </c>
      <c r="L6432">
        <v>204102</v>
      </c>
      <c r="Q6432" t="s">
        <v>604</v>
      </c>
      <c r="U6432">
        <v>3</v>
      </c>
      <c r="V6432">
        <v>15</v>
      </c>
      <c r="X6432">
        <v>1099579</v>
      </c>
      <c r="Y6432" t="s">
        <v>122</v>
      </c>
      <c r="Z6432">
        <v>110</v>
      </c>
      <c r="AA6432" t="s">
        <v>123</v>
      </c>
      <c r="AB6432" t="s">
        <v>124</v>
      </c>
      <c r="AC6432">
        <v>676</v>
      </c>
    </row>
    <row r="6433" spans="1:29" x14ac:dyDescent="0.25">
      <c r="A6433">
        <v>345</v>
      </c>
      <c r="B6433">
        <v>345102</v>
      </c>
      <c r="C6433" t="s">
        <v>78</v>
      </c>
      <c r="D6433">
        <v>6155</v>
      </c>
      <c r="E6433">
        <v>37.619999999999997</v>
      </c>
      <c r="F6433" s="1">
        <v>42080</v>
      </c>
      <c r="G6433" t="s">
        <v>119</v>
      </c>
      <c r="H6433" t="s">
        <v>602</v>
      </c>
      <c r="I6433" t="s">
        <v>1882</v>
      </c>
      <c r="K6433">
        <v>303535</v>
      </c>
      <c r="L6433">
        <v>204102</v>
      </c>
      <c r="Q6433" t="s">
        <v>604</v>
      </c>
      <c r="U6433">
        <v>3</v>
      </c>
      <c r="V6433">
        <v>15</v>
      </c>
      <c r="X6433">
        <v>1099579</v>
      </c>
      <c r="Y6433" t="s">
        <v>122</v>
      </c>
      <c r="Z6433">
        <v>110</v>
      </c>
      <c r="AA6433" t="s">
        <v>123</v>
      </c>
      <c r="AB6433" t="s">
        <v>124</v>
      </c>
      <c r="AC6433">
        <v>677</v>
      </c>
    </row>
    <row r="6434" spans="1:29" x14ac:dyDescent="0.25">
      <c r="A6434">
        <v>345</v>
      </c>
      <c r="B6434">
        <v>345102</v>
      </c>
      <c r="C6434" t="s">
        <v>78</v>
      </c>
      <c r="D6434">
        <v>6155</v>
      </c>
      <c r="E6434">
        <v>37.619999999999997</v>
      </c>
      <c r="F6434" s="1">
        <v>42080</v>
      </c>
      <c r="G6434" t="s">
        <v>119</v>
      </c>
      <c r="H6434" t="s">
        <v>602</v>
      </c>
      <c r="I6434" t="s">
        <v>1883</v>
      </c>
      <c r="K6434">
        <v>303535</v>
      </c>
      <c r="L6434">
        <v>204102</v>
      </c>
      <c r="Q6434" t="s">
        <v>604</v>
      </c>
      <c r="U6434">
        <v>3</v>
      </c>
      <c r="V6434">
        <v>15</v>
      </c>
      <c r="X6434">
        <v>1099579</v>
      </c>
      <c r="Y6434" t="s">
        <v>122</v>
      </c>
      <c r="Z6434">
        <v>110</v>
      </c>
      <c r="AA6434" t="s">
        <v>123</v>
      </c>
      <c r="AB6434" t="s">
        <v>124</v>
      </c>
      <c r="AC6434">
        <v>678</v>
      </c>
    </row>
    <row r="6435" spans="1:29" x14ac:dyDescent="0.25">
      <c r="A6435">
        <v>345</v>
      </c>
      <c r="B6435">
        <v>345102</v>
      </c>
      <c r="C6435" t="s">
        <v>78</v>
      </c>
      <c r="D6435">
        <v>6155</v>
      </c>
      <c r="E6435">
        <v>37.619999999999997</v>
      </c>
      <c r="F6435" s="1">
        <v>42080</v>
      </c>
      <c r="G6435" t="s">
        <v>119</v>
      </c>
      <c r="H6435" t="s">
        <v>602</v>
      </c>
      <c r="I6435" t="s">
        <v>1884</v>
      </c>
      <c r="K6435">
        <v>303535</v>
      </c>
      <c r="L6435">
        <v>204102</v>
      </c>
      <c r="Q6435" t="s">
        <v>604</v>
      </c>
      <c r="U6435">
        <v>3</v>
      </c>
      <c r="V6435">
        <v>15</v>
      </c>
      <c r="X6435">
        <v>1099579</v>
      </c>
      <c r="Y6435" t="s">
        <v>122</v>
      </c>
      <c r="Z6435">
        <v>110</v>
      </c>
      <c r="AA6435" t="s">
        <v>123</v>
      </c>
      <c r="AB6435" t="s">
        <v>124</v>
      </c>
      <c r="AC6435">
        <v>679</v>
      </c>
    </row>
    <row r="6436" spans="1:29" x14ac:dyDescent="0.25">
      <c r="A6436">
        <v>345</v>
      </c>
      <c r="B6436">
        <v>345102</v>
      </c>
      <c r="C6436" t="s">
        <v>78</v>
      </c>
      <c r="D6436">
        <v>6155</v>
      </c>
      <c r="E6436">
        <v>75.239999999999995</v>
      </c>
      <c r="F6436" s="1">
        <v>42080</v>
      </c>
      <c r="G6436" t="s">
        <v>119</v>
      </c>
      <c r="H6436" t="s">
        <v>602</v>
      </c>
      <c r="I6436" t="s">
        <v>1885</v>
      </c>
      <c r="K6436">
        <v>303535</v>
      </c>
      <c r="L6436">
        <v>204102</v>
      </c>
      <c r="Q6436" t="s">
        <v>604</v>
      </c>
      <c r="U6436">
        <v>3</v>
      </c>
      <c r="V6436">
        <v>15</v>
      </c>
      <c r="X6436">
        <v>1099579</v>
      </c>
      <c r="Y6436" t="s">
        <v>122</v>
      </c>
      <c r="Z6436">
        <v>110</v>
      </c>
      <c r="AA6436" t="s">
        <v>123</v>
      </c>
      <c r="AB6436" t="s">
        <v>124</v>
      </c>
      <c r="AC6436">
        <v>680</v>
      </c>
    </row>
    <row r="6437" spans="1:29" x14ac:dyDescent="0.25">
      <c r="A6437">
        <v>345</v>
      </c>
      <c r="B6437">
        <v>345102</v>
      </c>
      <c r="C6437" t="s">
        <v>78</v>
      </c>
      <c r="D6437">
        <v>6155</v>
      </c>
      <c r="E6437">
        <v>37.619999999999997</v>
      </c>
      <c r="F6437" s="1">
        <v>42080</v>
      </c>
      <c r="G6437" t="s">
        <v>119</v>
      </c>
      <c r="H6437" t="s">
        <v>602</v>
      </c>
      <c r="I6437" t="s">
        <v>1886</v>
      </c>
      <c r="K6437">
        <v>303535</v>
      </c>
      <c r="L6437">
        <v>204102</v>
      </c>
      <c r="Q6437" t="s">
        <v>604</v>
      </c>
      <c r="U6437">
        <v>3</v>
      </c>
      <c r="V6437">
        <v>15</v>
      </c>
      <c r="X6437">
        <v>1099579</v>
      </c>
      <c r="Y6437" t="s">
        <v>122</v>
      </c>
      <c r="Z6437">
        <v>110</v>
      </c>
      <c r="AA6437" t="s">
        <v>123</v>
      </c>
      <c r="AB6437" t="s">
        <v>124</v>
      </c>
      <c r="AC6437">
        <v>681</v>
      </c>
    </row>
    <row r="6438" spans="1:29" x14ac:dyDescent="0.25">
      <c r="A6438">
        <v>345</v>
      </c>
      <c r="B6438">
        <v>345102</v>
      </c>
      <c r="C6438" t="s">
        <v>78</v>
      </c>
      <c r="D6438">
        <v>6155</v>
      </c>
      <c r="E6438">
        <v>37.619999999999997</v>
      </c>
      <c r="F6438" s="1">
        <v>42080</v>
      </c>
      <c r="G6438" t="s">
        <v>119</v>
      </c>
      <c r="H6438" t="s">
        <v>602</v>
      </c>
      <c r="I6438" t="s">
        <v>1887</v>
      </c>
      <c r="K6438">
        <v>303535</v>
      </c>
      <c r="L6438">
        <v>204102</v>
      </c>
      <c r="Q6438" t="s">
        <v>604</v>
      </c>
      <c r="U6438">
        <v>3</v>
      </c>
      <c r="V6438">
        <v>15</v>
      </c>
      <c r="X6438">
        <v>1099579</v>
      </c>
      <c r="Y6438" t="s">
        <v>122</v>
      </c>
      <c r="Z6438">
        <v>110</v>
      </c>
      <c r="AA6438" t="s">
        <v>123</v>
      </c>
      <c r="AB6438" t="s">
        <v>124</v>
      </c>
      <c r="AC6438">
        <v>682</v>
      </c>
    </row>
    <row r="6439" spans="1:29" x14ac:dyDescent="0.25">
      <c r="A6439">
        <v>345</v>
      </c>
      <c r="B6439">
        <v>345101</v>
      </c>
      <c r="C6439" t="s">
        <v>78</v>
      </c>
      <c r="D6439">
        <v>6155</v>
      </c>
      <c r="E6439">
        <v>-53.93</v>
      </c>
      <c r="F6439" s="1">
        <v>42080</v>
      </c>
      <c r="G6439" t="s">
        <v>119</v>
      </c>
      <c r="H6439" t="s">
        <v>602</v>
      </c>
      <c r="K6439">
        <v>303536</v>
      </c>
      <c r="L6439">
        <v>204102</v>
      </c>
      <c r="Q6439" t="s">
        <v>737</v>
      </c>
      <c r="U6439">
        <v>3</v>
      </c>
      <c r="V6439">
        <v>15</v>
      </c>
      <c r="X6439">
        <v>1099579</v>
      </c>
      <c r="Y6439" t="s">
        <v>122</v>
      </c>
      <c r="Z6439">
        <v>110</v>
      </c>
      <c r="AA6439" t="s">
        <v>123</v>
      </c>
      <c r="AB6439" t="s">
        <v>124</v>
      </c>
      <c r="AC6439">
        <v>1126</v>
      </c>
    </row>
    <row r="6440" spans="1:29" x14ac:dyDescent="0.25">
      <c r="A6440">
        <v>345</v>
      </c>
      <c r="B6440">
        <v>345102</v>
      </c>
      <c r="C6440" t="s">
        <v>78</v>
      </c>
      <c r="D6440">
        <v>6155</v>
      </c>
      <c r="E6440">
        <v>-472.75</v>
      </c>
      <c r="F6440" s="1">
        <v>42080</v>
      </c>
      <c r="G6440" t="s">
        <v>119</v>
      </c>
      <c r="H6440" t="s">
        <v>602</v>
      </c>
      <c r="K6440">
        <v>303536</v>
      </c>
      <c r="L6440">
        <v>204102</v>
      </c>
      <c r="Q6440" t="s">
        <v>737</v>
      </c>
      <c r="U6440">
        <v>3</v>
      </c>
      <c r="V6440">
        <v>15</v>
      </c>
      <c r="X6440">
        <v>1099579</v>
      </c>
      <c r="Y6440" t="s">
        <v>122</v>
      </c>
      <c r="Z6440">
        <v>110</v>
      </c>
      <c r="AA6440" t="s">
        <v>123</v>
      </c>
      <c r="AB6440" t="s">
        <v>124</v>
      </c>
      <c r="AC6440">
        <v>1127</v>
      </c>
    </row>
    <row r="6441" spans="1:29" x14ac:dyDescent="0.25">
      <c r="A6441">
        <v>345</v>
      </c>
      <c r="B6441">
        <v>345101</v>
      </c>
      <c r="C6441" t="s">
        <v>78</v>
      </c>
      <c r="D6441">
        <v>6155</v>
      </c>
      <c r="E6441">
        <v>200.53</v>
      </c>
      <c r="F6441" s="1">
        <v>42094</v>
      </c>
      <c r="G6441" t="s">
        <v>119</v>
      </c>
      <c r="H6441" t="s">
        <v>701</v>
      </c>
      <c r="I6441" t="s">
        <v>1747</v>
      </c>
      <c r="K6441">
        <v>303659</v>
      </c>
      <c r="L6441">
        <v>204942</v>
      </c>
      <c r="Q6441" t="s">
        <v>703</v>
      </c>
      <c r="U6441">
        <v>3</v>
      </c>
      <c r="V6441">
        <v>15</v>
      </c>
      <c r="X6441">
        <v>1099579</v>
      </c>
      <c r="Y6441" t="s">
        <v>122</v>
      </c>
      <c r="Z6441">
        <v>357</v>
      </c>
      <c r="AA6441" t="s">
        <v>123</v>
      </c>
      <c r="AB6441" t="s">
        <v>124</v>
      </c>
      <c r="AC6441">
        <v>2030</v>
      </c>
    </row>
    <row r="6442" spans="1:29" x14ac:dyDescent="0.25">
      <c r="A6442">
        <v>345</v>
      </c>
      <c r="B6442">
        <v>345102</v>
      </c>
      <c r="C6442" t="s">
        <v>78</v>
      </c>
      <c r="D6442">
        <v>6155</v>
      </c>
      <c r="E6442">
        <v>1757.74</v>
      </c>
      <c r="F6442" s="1">
        <v>42094</v>
      </c>
      <c r="G6442" t="s">
        <v>119</v>
      </c>
      <c r="H6442" t="s">
        <v>701</v>
      </c>
      <c r="I6442" t="s">
        <v>1747</v>
      </c>
      <c r="K6442">
        <v>303659</v>
      </c>
      <c r="L6442">
        <v>204942</v>
      </c>
      <c r="Q6442" t="s">
        <v>703</v>
      </c>
      <c r="U6442">
        <v>3</v>
      </c>
      <c r="V6442">
        <v>15</v>
      </c>
      <c r="X6442">
        <v>1099579</v>
      </c>
      <c r="Y6442" t="s">
        <v>122</v>
      </c>
      <c r="Z6442">
        <v>357</v>
      </c>
      <c r="AA6442" t="s">
        <v>123</v>
      </c>
      <c r="AB6442" t="s">
        <v>124</v>
      </c>
      <c r="AC6442">
        <v>2031</v>
      </c>
    </row>
    <row r="6443" spans="1:29" x14ac:dyDescent="0.25">
      <c r="A6443">
        <v>345</v>
      </c>
      <c r="B6443">
        <v>345102</v>
      </c>
      <c r="C6443" t="s">
        <v>78</v>
      </c>
      <c r="D6443">
        <v>6155</v>
      </c>
      <c r="E6443">
        <v>150.47999999999999</v>
      </c>
      <c r="F6443" s="1">
        <v>42094</v>
      </c>
      <c r="G6443" t="s">
        <v>119</v>
      </c>
      <c r="H6443" t="s">
        <v>602</v>
      </c>
      <c r="I6443" t="s">
        <v>1888</v>
      </c>
      <c r="K6443">
        <v>303634</v>
      </c>
      <c r="L6443">
        <v>204803</v>
      </c>
      <c r="Q6443" t="s">
        <v>604</v>
      </c>
      <c r="U6443">
        <v>3</v>
      </c>
      <c r="V6443">
        <v>15</v>
      </c>
      <c r="X6443">
        <v>1099579</v>
      </c>
      <c r="Y6443" t="s">
        <v>122</v>
      </c>
      <c r="Z6443">
        <v>110</v>
      </c>
      <c r="AA6443" t="s">
        <v>123</v>
      </c>
      <c r="AB6443" t="s">
        <v>124</v>
      </c>
      <c r="AC6443">
        <v>698</v>
      </c>
    </row>
    <row r="6444" spans="1:29" x14ac:dyDescent="0.25">
      <c r="A6444">
        <v>345</v>
      </c>
      <c r="B6444">
        <v>345102</v>
      </c>
      <c r="C6444" t="s">
        <v>78</v>
      </c>
      <c r="D6444">
        <v>6155</v>
      </c>
      <c r="E6444">
        <v>37.619999999999997</v>
      </c>
      <c r="F6444" s="1">
        <v>42094</v>
      </c>
      <c r="G6444" t="s">
        <v>119</v>
      </c>
      <c r="H6444" t="s">
        <v>602</v>
      </c>
      <c r="I6444" t="s">
        <v>1889</v>
      </c>
      <c r="K6444">
        <v>303634</v>
      </c>
      <c r="L6444">
        <v>204803</v>
      </c>
      <c r="Q6444" t="s">
        <v>604</v>
      </c>
      <c r="U6444">
        <v>3</v>
      </c>
      <c r="V6444">
        <v>15</v>
      </c>
      <c r="X6444">
        <v>1099579</v>
      </c>
      <c r="Y6444" t="s">
        <v>122</v>
      </c>
      <c r="Z6444">
        <v>110</v>
      </c>
      <c r="AA6444" t="s">
        <v>123</v>
      </c>
      <c r="AB6444" t="s">
        <v>124</v>
      </c>
      <c r="AC6444">
        <v>699</v>
      </c>
    </row>
    <row r="6445" spans="1:29" x14ac:dyDescent="0.25">
      <c r="A6445">
        <v>345</v>
      </c>
      <c r="B6445">
        <v>345102</v>
      </c>
      <c r="C6445" t="s">
        <v>78</v>
      </c>
      <c r="D6445">
        <v>6155</v>
      </c>
      <c r="E6445">
        <v>75.239999999999995</v>
      </c>
      <c r="F6445" s="1">
        <v>42094</v>
      </c>
      <c r="G6445" t="s">
        <v>119</v>
      </c>
      <c r="H6445" t="s">
        <v>602</v>
      </c>
      <c r="I6445" t="s">
        <v>1890</v>
      </c>
      <c r="K6445">
        <v>303634</v>
      </c>
      <c r="L6445">
        <v>204803</v>
      </c>
      <c r="Q6445" t="s">
        <v>604</v>
      </c>
      <c r="U6445">
        <v>3</v>
      </c>
      <c r="V6445">
        <v>15</v>
      </c>
      <c r="X6445">
        <v>1099579</v>
      </c>
      <c r="Y6445" t="s">
        <v>122</v>
      </c>
      <c r="Z6445">
        <v>110</v>
      </c>
      <c r="AA6445" t="s">
        <v>123</v>
      </c>
      <c r="AB6445" t="s">
        <v>124</v>
      </c>
      <c r="AC6445">
        <v>700</v>
      </c>
    </row>
    <row r="6446" spans="1:29" x14ac:dyDescent="0.25">
      <c r="A6446">
        <v>345</v>
      </c>
      <c r="B6446">
        <v>345102</v>
      </c>
      <c r="C6446" t="s">
        <v>78</v>
      </c>
      <c r="D6446">
        <v>6155</v>
      </c>
      <c r="E6446">
        <v>112.86</v>
      </c>
      <c r="F6446" s="1">
        <v>42094</v>
      </c>
      <c r="G6446" t="s">
        <v>119</v>
      </c>
      <c r="H6446" t="s">
        <v>602</v>
      </c>
      <c r="I6446" t="s">
        <v>1891</v>
      </c>
      <c r="K6446">
        <v>303634</v>
      </c>
      <c r="L6446">
        <v>204803</v>
      </c>
      <c r="Q6446" t="s">
        <v>604</v>
      </c>
      <c r="U6446">
        <v>3</v>
      </c>
      <c r="V6446">
        <v>15</v>
      </c>
      <c r="X6446">
        <v>1099579</v>
      </c>
      <c r="Y6446" t="s">
        <v>122</v>
      </c>
      <c r="Z6446">
        <v>110</v>
      </c>
      <c r="AA6446" t="s">
        <v>123</v>
      </c>
      <c r="AB6446" t="s">
        <v>124</v>
      </c>
      <c r="AC6446">
        <v>701</v>
      </c>
    </row>
    <row r="6447" spans="1:29" x14ac:dyDescent="0.25">
      <c r="A6447">
        <v>345</v>
      </c>
      <c r="B6447">
        <v>345102</v>
      </c>
      <c r="C6447" t="s">
        <v>78</v>
      </c>
      <c r="D6447">
        <v>6155</v>
      </c>
      <c r="E6447">
        <v>37.619999999999997</v>
      </c>
      <c r="F6447" s="1">
        <v>42094</v>
      </c>
      <c r="G6447" t="s">
        <v>119</v>
      </c>
      <c r="H6447" t="s">
        <v>602</v>
      </c>
      <c r="I6447" t="s">
        <v>1892</v>
      </c>
      <c r="K6447">
        <v>303634</v>
      </c>
      <c r="L6447">
        <v>204803</v>
      </c>
      <c r="Q6447" t="s">
        <v>604</v>
      </c>
      <c r="U6447">
        <v>3</v>
      </c>
      <c r="V6447">
        <v>15</v>
      </c>
      <c r="X6447">
        <v>1099579</v>
      </c>
      <c r="Y6447" t="s">
        <v>122</v>
      </c>
      <c r="Z6447">
        <v>110</v>
      </c>
      <c r="AA6447" t="s">
        <v>123</v>
      </c>
      <c r="AB6447" t="s">
        <v>124</v>
      </c>
      <c r="AC6447">
        <v>702</v>
      </c>
    </row>
    <row r="6448" spans="1:29" x14ac:dyDescent="0.25">
      <c r="A6448">
        <v>345</v>
      </c>
      <c r="B6448">
        <v>345101</v>
      </c>
      <c r="C6448" t="s">
        <v>78</v>
      </c>
      <c r="D6448">
        <v>6155</v>
      </c>
      <c r="E6448">
        <v>-42.38</v>
      </c>
      <c r="F6448" s="1">
        <v>42094</v>
      </c>
      <c r="G6448" t="s">
        <v>119</v>
      </c>
      <c r="H6448" t="s">
        <v>602</v>
      </c>
      <c r="K6448">
        <v>303635</v>
      </c>
      <c r="L6448">
        <v>204803</v>
      </c>
      <c r="Q6448" t="s">
        <v>737</v>
      </c>
      <c r="U6448">
        <v>3</v>
      </c>
      <c r="V6448">
        <v>15</v>
      </c>
      <c r="X6448">
        <v>1099579</v>
      </c>
      <c r="Y6448" t="s">
        <v>122</v>
      </c>
      <c r="Z6448">
        <v>110</v>
      </c>
      <c r="AA6448" t="s">
        <v>123</v>
      </c>
      <c r="AB6448" t="s">
        <v>124</v>
      </c>
      <c r="AC6448">
        <v>1197</v>
      </c>
    </row>
    <row r="6449" spans="1:29" x14ac:dyDescent="0.25">
      <c r="A6449">
        <v>345</v>
      </c>
      <c r="B6449">
        <v>345102</v>
      </c>
      <c r="C6449" t="s">
        <v>78</v>
      </c>
      <c r="D6449">
        <v>6155</v>
      </c>
      <c r="E6449">
        <v>-371.44</v>
      </c>
      <c r="F6449" s="1">
        <v>42094</v>
      </c>
      <c r="G6449" t="s">
        <v>119</v>
      </c>
      <c r="H6449" t="s">
        <v>602</v>
      </c>
      <c r="K6449">
        <v>303635</v>
      </c>
      <c r="L6449">
        <v>204803</v>
      </c>
      <c r="Q6449" t="s">
        <v>737</v>
      </c>
      <c r="U6449">
        <v>3</v>
      </c>
      <c r="V6449">
        <v>15</v>
      </c>
      <c r="X6449">
        <v>1099579</v>
      </c>
      <c r="Y6449" t="s">
        <v>122</v>
      </c>
      <c r="Z6449">
        <v>110</v>
      </c>
      <c r="AA6449" t="s">
        <v>123</v>
      </c>
      <c r="AB6449" t="s">
        <v>124</v>
      </c>
      <c r="AC6449">
        <v>1198</v>
      </c>
    </row>
    <row r="6450" spans="1:29" x14ac:dyDescent="0.25">
      <c r="A6450">
        <v>345</v>
      </c>
      <c r="B6450">
        <v>345101</v>
      </c>
      <c r="C6450" t="s">
        <v>78</v>
      </c>
      <c r="D6450">
        <v>6155</v>
      </c>
      <c r="E6450">
        <v>162.96</v>
      </c>
      <c r="F6450" s="1">
        <v>42108</v>
      </c>
      <c r="G6450" t="s">
        <v>119</v>
      </c>
      <c r="H6450" t="s">
        <v>701</v>
      </c>
      <c r="I6450" t="s">
        <v>1747</v>
      </c>
      <c r="K6450">
        <v>303808</v>
      </c>
      <c r="L6450">
        <v>206264</v>
      </c>
      <c r="Q6450" t="s">
        <v>703</v>
      </c>
      <c r="U6450">
        <v>4</v>
      </c>
      <c r="V6450">
        <v>15</v>
      </c>
      <c r="X6450">
        <v>1099579</v>
      </c>
      <c r="Y6450" t="s">
        <v>122</v>
      </c>
      <c r="Z6450">
        <v>357</v>
      </c>
      <c r="AA6450" t="s">
        <v>123</v>
      </c>
      <c r="AB6450" t="s">
        <v>124</v>
      </c>
      <c r="AC6450">
        <v>2036</v>
      </c>
    </row>
    <row r="6451" spans="1:29" x14ac:dyDescent="0.25">
      <c r="A6451">
        <v>345</v>
      </c>
      <c r="B6451">
        <v>345102</v>
      </c>
      <c r="C6451" t="s">
        <v>78</v>
      </c>
      <c r="D6451">
        <v>6155</v>
      </c>
      <c r="E6451">
        <v>1423.75</v>
      </c>
      <c r="F6451" s="1">
        <v>42108</v>
      </c>
      <c r="G6451" t="s">
        <v>119</v>
      </c>
      <c r="H6451" t="s">
        <v>701</v>
      </c>
      <c r="I6451" t="s">
        <v>1747</v>
      </c>
      <c r="K6451">
        <v>303808</v>
      </c>
      <c r="L6451">
        <v>206264</v>
      </c>
      <c r="Q6451" t="s">
        <v>703</v>
      </c>
      <c r="U6451">
        <v>4</v>
      </c>
      <c r="V6451">
        <v>15</v>
      </c>
      <c r="X6451">
        <v>1099579</v>
      </c>
      <c r="Y6451" t="s">
        <v>122</v>
      </c>
      <c r="Z6451">
        <v>357</v>
      </c>
      <c r="AA6451" t="s">
        <v>123</v>
      </c>
      <c r="AB6451" t="s">
        <v>124</v>
      </c>
      <c r="AC6451">
        <v>2037</v>
      </c>
    </row>
    <row r="6452" spans="1:29" x14ac:dyDescent="0.25">
      <c r="A6452">
        <v>345</v>
      </c>
      <c r="B6452">
        <v>345102</v>
      </c>
      <c r="C6452" t="s">
        <v>78</v>
      </c>
      <c r="D6452">
        <v>6155</v>
      </c>
      <c r="E6452">
        <v>169.29</v>
      </c>
      <c r="F6452" s="1">
        <v>42108</v>
      </c>
      <c r="G6452" t="s">
        <v>119</v>
      </c>
      <c r="H6452" t="s">
        <v>602</v>
      </c>
      <c r="I6452" t="s">
        <v>1893</v>
      </c>
      <c r="K6452">
        <v>303786</v>
      </c>
      <c r="L6452">
        <v>205964</v>
      </c>
      <c r="Q6452" t="s">
        <v>604</v>
      </c>
      <c r="U6452">
        <v>4</v>
      </c>
      <c r="V6452">
        <v>15</v>
      </c>
      <c r="X6452">
        <v>1099579</v>
      </c>
      <c r="Y6452" t="s">
        <v>122</v>
      </c>
      <c r="Z6452">
        <v>114</v>
      </c>
      <c r="AA6452" t="s">
        <v>123</v>
      </c>
      <c r="AB6452" t="s">
        <v>124</v>
      </c>
      <c r="AC6452">
        <v>635</v>
      </c>
    </row>
    <row r="6453" spans="1:29" x14ac:dyDescent="0.25">
      <c r="A6453">
        <v>345</v>
      </c>
      <c r="B6453">
        <v>345102</v>
      </c>
      <c r="C6453" t="s">
        <v>78</v>
      </c>
      <c r="D6453">
        <v>6155</v>
      </c>
      <c r="E6453">
        <v>37.619999999999997</v>
      </c>
      <c r="F6453" s="1">
        <v>42108</v>
      </c>
      <c r="G6453" t="s">
        <v>119</v>
      </c>
      <c r="H6453" t="s">
        <v>602</v>
      </c>
      <c r="I6453" t="s">
        <v>1894</v>
      </c>
      <c r="K6453">
        <v>303786</v>
      </c>
      <c r="L6453">
        <v>205964</v>
      </c>
      <c r="Q6453" t="s">
        <v>604</v>
      </c>
      <c r="U6453">
        <v>4</v>
      </c>
      <c r="V6453">
        <v>15</v>
      </c>
      <c r="X6453">
        <v>1099579</v>
      </c>
      <c r="Y6453" t="s">
        <v>122</v>
      </c>
      <c r="Z6453">
        <v>114</v>
      </c>
      <c r="AA6453" t="s">
        <v>123</v>
      </c>
      <c r="AB6453" t="s">
        <v>124</v>
      </c>
      <c r="AC6453">
        <v>636</v>
      </c>
    </row>
    <row r="6454" spans="1:29" x14ac:dyDescent="0.25">
      <c r="A6454">
        <v>345</v>
      </c>
      <c r="B6454">
        <v>345102</v>
      </c>
      <c r="C6454" t="s">
        <v>78</v>
      </c>
      <c r="D6454">
        <v>6155</v>
      </c>
      <c r="E6454">
        <v>37.619999999999997</v>
      </c>
      <c r="F6454" s="1">
        <v>42108</v>
      </c>
      <c r="G6454" t="s">
        <v>119</v>
      </c>
      <c r="H6454" t="s">
        <v>602</v>
      </c>
      <c r="I6454" t="s">
        <v>1895</v>
      </c>
      <c r="K6454">
        <v>303786</v>
      </c>
      <c r="L6454">
        <v>205964</v>
      </c>
      <c r="Q6454" t="s">
        <v>604</v>
      </c>
      <c r="U6454">
        <v>4</v>
      </c>
      <c r="V6454">
        <v>15</v>
      </c>
      <c r="X6454">
        <v>1099579</v>
      </c>
      <c r="Y6454" t="s">
        <v>122</v>
      </c>
      <c r="Z6454">
        <v>114</v>
      </c>
      <c r="AA6454" t="s">
        <v>123</v>
      </c>
      <c r="AB6454" t="s">
        <v>124</v>
      </c>
      <c r="AC6454">
        <v>637</v>
      </c>
    </row>
    <row r="6455" spans="1:29" x14ac:dyDescent="0.25">
      <c r="A6455">
        <v>345</v>
      </c>
      <c r="B6455">
        <v>345102</v>
      </c>
      <c r="C6455" t="s">
        <v>78</v>
      </c>
      <c r="D6455">
        <v>6155</v>
      </c>
      <c r="E6455">
        <v>37.619999999999997</v>
      </c>
      <c r="F6455" s="1">
        <v>42108</v>
      </c>
      <c r="G6455" t="s">
        <v>119</v>
      </c>
      <c r="H6455" t="s">
        <v>602</v>
      </c>
      <c r="I6455" t="s">
        <v>1896</v>
      </c>
      <c r="K6455">
        <v>303786</v>
      </c>
      <c r="L6455">
        <v>205964</v>
      </c>
      <c r="Q6455" t="s">
        <v>604</v>
      </c>
      <c r="U6455">
        <v>4</v>
      </c>
      <c r="V6455">
        <v>15</v>
      </c>
      <c r="X6455">
        <v>1099579</v>
      </c>
      <c r="Y6455" t="s">
        <v>122</v>
      </c>
      <c r="Z6455">
        <v>114</v>
      </c>
      <c r="AA6455" t="s">
        <v>123</v>
      </c>
      <c r="AB6455" t="s">
        <v>124</v>
      </c>
      <c r="AC6455">
        <v>638</v>
      </c>
    </row>
    <row r="6456" spans="1:29" x14ac:dyDescent="0.25">
      <c r="A6456">
        <v>345</v>
      </c>
      <c r="B6456">
        <v>345101</v>
      </c>
      <c r="C6456" t="s">
        <v>78</v>
      </c>
      <c r="D6456">
        <v>6155</v>
      </c>
      <c r="E6456">
        <v>169.29</v>
      </c>
      <c r="F6456" s="1">
        <v>42108</v>
      </c>
      <c r="G6456" t="s">
        <v>119</v>
      </c>
      <c r="H6456" t="s">
        <v>602</v>
      </c>
      <c r="I6456" t="s">
        <v>1897</v>
      </c>
      <c r="K6456">
        <v>303786</v>
      </c>
      <c r="L6456">
        <v>205964</v>
      </c>
      <c r="Q6456" t="s">
        <v>604</v>
      </c>
      <c r="U6456">
        <v>4</v>
      </c>
      <c r="V6456">
        <v>15</v>
      </c>
      <c r="X6456">
        <v>1099579</v>
      </c>
      <c r="Y6456" t="s">
        <v>122</v>
      </c>
      <c r="Z6456">
        <v>114</v>
      </c>
      <c r="AA6456" t="s">
        <v>123</v>
      </c>
      <c r="AB6456" t="s">
        <v>124</v>
      </c>
      <c r="AC6456">
        <v>639</v>
      </c>
    </row>
    <row r="6457" spans="1:29" x14ac:dyDescent="0.25">
      <c r="A6457">
        <v>345</v>
      </c>
      <c r="B6457">
        <v>345101</v>
      </c>
      <c r="C6457" t="s">
        <v>78</v>
      </c>
      <c r="D6457">
        <v>6155</v>
      </c>
      <c r="E6457">
        <v>37.619999999999997</v>
      </c>
      <c r="F6457" s="1">
        <v>42108</v>
      </c>
      <c r="G6457" t="s">
        <v>119</v>
      </c>
      <c r="H6457" t="s">
        <v>602</v>
      </c>
      <c r="I6457" t="s">
        <v>1898</v>
      </c>
      <c r="K6457">
        <v>303786</v>
      </c>
      <c r="L6457">
        <v>205964</v>
      </c>
      <c r="Q6457" t="s">
        <v>604</v>
      </c>
      <c r="U6457">
        <v>4</v>
      </c>
      <c r="V6457">
        <v>15</v>
      </c>
      <c r="X6457">
        <v>1099579</v>
      </c>
      <c r="Y6457" t="s">
        <v>122</v>
      </c>
      <c r="Z6457">
        <v>114</v>
      </c>
      <c r="AA6457" t="s">
        <v>123</v>
      </c>
      <c r="AB6457" t="s">
        <v>124</v>
      </c>
      <c r="AC6457">
        <v>640</v>
      </c>
    </row>
    <row r="6458" spans="1:29" x14ac:dyDescent="0.25">
      <c r="A6458">
        <v>345</v>
      </c>
      <c r="B6458">
        <v>345101</v>
      </c>
      <c r="C6458" t="s">
        <v>78</v>
      </c>
      <c r="D6458">
        <v>6155</v>
      </c>
      <c r="E6458">
        <v>-50.08</v>
      </c>
      <c r="F6458" s="1">
        <v>42108</v>
      </c>
      <c r="G6458" t="s">
        <v>119</v>
      </c>
      <c r="H6458" t="s">
        <v>602</v>
      </c>
      <c r="K6458">
        <v>303787</v>
      </c>
      <c r="L6458">
        <v>205964</v>
      </c>
      <c r="Q6458" t="s">
        <v>737</v>
      </c>
      <c r="U6458">
        <v>4</v>
      </c>
      <c r="V6458">
        <v>15</v>
      </c>
      <c r="X6458">
        <v>1099579</v>
      </c>
      <c r="Y6458" t="s">
        <v>122</v>
      </c>
      <c r="Z6458">
        <v>114</v>
      </c>
      <c r="AA6458" t="s">
        <v>123</v>
      </c>
      <c r="AB6458" t="s">
        <v>124</v>
      </c>
      <c r="AC6458">
        <v>1193</v>
      </c>
    </row>
    <row r="6459" spans="1:29" x14ac:dyDescent="0.25">
      <c r="A6459">
        <v>345</v>
      </c>
      <c r="B6459">
        <v>345102</v>
      </c>
      <c r="C6459" t="s">
        <v>78</v>
      </c>
      <c r="D6459">
        <v>6155</v>
      </c>
      <c r="E6459">
        <v>-438.98</v>
      </c>
      <c r="F6459" s="1">
        <v>42108</v>
      </c>
      <c r="G6459" t="s">
        <v>119</v>
      </c>
      <c r="H6459" t="s">
        <v>602</v>
      </c>
      <c r="K6459">
        <v>303787</v>
      </c>
      <c r="L6459">
        <v>205964</v>
      </c>
      <c r="Q6459" t="s">
        <v>737</v>
      </c>
      <c r="U6459">
        <v>4</v>
      </c>
      <c r="V6459">
        <v>15</v>
      </c>
      <c r="X6459">
        <v>1099579</v>
      </c>
      <c r="Y6459" t="s">
        <v>122</v>
      </c>
      <c r="Z6459">
        <v>114</v>
      </c>
      <c r="AA6459" t="s">
        <v>123</v>
      </c>
      <c r="AB6459" t="s">
        <v>124</v>
      </c>
      <c r="AC6459">
        <v>1194</v>
      </c>
    </row>
    <row r="6460" spans="1:29" x14ac:dyDescent="0.25">
      <c r="A6460">
        <v>345</v>
      </c>
      <c r="B6460">
        <v>345101</v>
      </c>
      <c r="C6460" t="s">
        <v>78</v>
      </c>
      <c r="D6460">
        <v>6155</v>
      </c>
      <c r="E6460">
        <v>173.22</v>
      </c>
      <c r="F6460" s="1">
        <v>42122</v>
      </c>
      <c r="G6460" t="s">
        <v>119</v>
      </c>
      <c r="H6460" t="s">
        <v>701</v>
      </c>
      <c r="I6460" t="s">
        <v>1747</v>
      </c>
      <c r="K6460">
        <v>303897</v>
      </c>
      <c r="L6460">
        <v>207112</v>
      </c>
      <c r="Q6460" t="s">
        <v>703</v>
      </c>
      <c r="U6460">
        <v>4</v>
      </c>
      <c r="V6460">
        <v>15</v>
      </c>
      <c r="X6460">
        <v>1099579</v>
      </c>
      <c r="Y6460" t="s">
        <v>122</v>
      </c>
      <c r="Z6460">
        <v>357</v>
      </c>
      <c r="AA6460" t="s">
        <v>123</v>
      </c>
      <c r="AB6460" t="s">
        <v>124</v>
      </c>
      <c r="AC6460">
        <v>2037</v>
      </c>
    </row>
    <row r="6461" spans="1:29" x14ac:dyDescent="0.25">
      <c r="A6461">
        <v>345</v>
      </c>
      <c r="B6461">
        <v>345102</v>
      </c>
      <c r="C6461" t="s">
        <v>78</v>
      </c>
      <c r="D6461">
        <v>6155</v>
      </c>
      <c r="E6461">
        <v>1513.48</v>
      </c>
      <c r="F6461" s="1">
        <v>42122</v>
      </c>
      <c r="G6461" t="s">
        <v>119</v>
      </c>
      <c r="H6461" t="s">
        <v>701</v>
      </c>
      <c r="I6461" t="s">
        <v>1747</v>
      </c>
      <c r="K6461">
        <v>303897</v>
      </c>
      <c r="L6461">
        <v>207112</v>
      </c>
      <c r="Q6461" t="s">
        <v>703</v>
      </c>
      <c r="U6461">
        <v>4</v>
      </c>
      <c r="V6461">
        <v>15</v>
      </c>
      <c r="X6461">
        <v>1099579</v>
      </c>
      <c r="Y6461" t="s">
        <v>122</v>
      </c>
      <c r="Z6461">
        <v>357</v>
      </c>
      <c r="AA6461" t="s">
        <v>123</v>
      </c>
      <c r="AB6461" t="s">
        <v>124</v>
      </c>
      <c r="AC6461">
        <v>2038</v>
      </c>
    </row>
    <row r="6462" spans="1:29" x14ac:dyDescent="0.25">
      <c r="A6462">
        <v>345</v>
      </c>
      <c r="B6462">
        <v>345102</v>
      </c>
      <c r="C6462" t="s">
        <v>78</v>
      </c>
      <c r="D6462">
        <v>6155</v>
      </c>
      <c r="E6462">
        <v>37.619999999999997</v>
      </c>
      <c r="F6462" s="1">
        <v>42122</v>
      </c>
      <c r="G6462" t="s">
        <v>119</v>
      </c>
      <c r="H6462" t="s">
        <v>602</v>
      </c>
      <c r="I6462" t="s">
        <v>1899</v>
      </c>
      <c r="K6462">
        <v>303889</v>
      </c>
      <c r="L6462">
        <v>207102</v>
      </c>
      <c r="Q6462" t="s">
        <v>604</v>
      </c>
      <c r="U6462">
        <v>4</v>
      </c>
      <c r="V6462">
        <v>15</v>
      </c>
      <c r="X6462">
        <v>1099579</v>
      </c>
      <c r="Y6462" t="s">
        <v>122</v>
      </c>
      <c r="Z6462">
        <v>110</v>
      </c>
      <c r="AA6462" t="s">
        <v>123</v>
      </c>
      <c r="AB6462" t="s">
        <v>124</v>
      </c>
      <c r="AC6462">
        <v>779</v>
      </c>
    </row>
    <row r="6463" spans="1:29" x14ac:dyDescent="0.25">
      <c r="A6463">
        <v>345</v>
      </c>
      <c r="B6463">
        <v>345102</v>
      </c>
      <c r="C6463" t="s">
        <v>78</v>
      </c>
      <c r="D6463">
        <v>6155</v>
      </c>
      <c r="E6463">
        <v>112.86</v>
      </c>
      <c r="F6463" s="1">
        <v>42122</v>
      </c>
      <c r="G6463" t="s">
        <v>119</v>
      </c>
      <c r="H6463" t="s">
        <v>602</v>
      </c>
      <c r="I6463" t="s">
        <v>1900</v>
      </c>
      <c r="K6463">
        <v>303889</v>
      </c>
      <c r="L6463">
        <v>207102</v>
      </c>
      <c r="Q6463" t="s">
        <v>604</v>
      </c>
      <c r="U6463">
        <v>4</v>
      </c>
      <c r="V6463">
        <v>15</v>
      </c>
      <c r="X6463">
        <v>1099579</v>
      </c>
      <c r="Y6463" t="s">
        <v>122</v>
      </c>
      <c r="Z6463">
        <v>110</v>
      </c>
      <c r="AA6463" t="s">
        <v>123</v>
      </c>
      <c r="AB6463" t="s">
        <v>124</v>
      </c>
      <c r="AC6463">
        <v>780</v>
      </c>
    </row>
    <row r="6464" spans="1:29" x14ac:dyDescent="0.25">
      <c r="A6464">
        <v>345</v>
      </c>
      <c r="B6464">
        <v>345102</v>
      </c>
      <c r="C6464" t="s">
        <v>78</v>
      </c>
      <c r="D6464">
        <v>6155</v>
      </c>
      <c r="E6464">
        <v>76.319999999999993</v>
      </c>
      <c r="F6464" s="1">
        <v>42122</v>
      </c>
      <c r="G6464" t="s">
        <v>119</v>
      </c>
      <c r="H6464" t="s">
        <v>602</v>
      </c>
      <c r="I6464" t="s">
        <v>1901</v>
      </c>
      <c r="K6464">
        <v>303889</v>
      </c>
      <c r="L6464">
        <v>207102</v>
      </c>
      <c r="Q6464" t="s">
        <v>604</v>
      </c>
      <c r="U6464">
        <v>4</v>
      </c>
      <c r="V6464">
        <v>15</v>
      </c>
      <c r="X6464">
        <v>1099579</v>
      </c>
      <c r="Y6464" t="s">
        <v>122</v>
      </c>
      <c r="Z6464">
        <v>110</v>
      </c>
      <c r="AA6464" t="s">
        <v>123</v>
      </c>
      <c r="AB6464" t="s">
        <v>124</v>
      </c>
      <c r="AC6464">
        <v>781</v>
      </c>
    </row>
    <row r="6465" spans="1:29" x14ac:dyDescent="0.25">
      <c r="A6465">
        <v>345</v>
      </c>
      <c r="B6465">
        <v>345102</v>
      </c>
      <c r="C6465" t="s">
        <v>78</v>
      </c>
      <c r="D6465">
        <v>6155</v>
      </c>
      <c r="E6465">
        <v>38.159999999999997</v>
      </c>
      <c r="F6465" s="1">
        <v>42122</v>
      </c>
      <c r="G6465" t="s">
        <v>119</v>
      </c>
      <c r="H6465" t="s">
        <v>602</v>
      </c>
      <c r="I6465" t="s">
        <v>1902</v>
      </c>
      <c r="K6465">
        <v>303889</v>
      </c>
      <c r="L6465">
        <v>207102</v>
      </c>
      <c r="Q6465" t="s">
        <v>604</v>
      </c>
      <c r="U6465">
        <v>4</v>
      </c>
      <c r="V6465">
        <v>15</v>
      </c>
      <c r="X6465">
        <v>1099579</v>
      </c>
      <c r="Y6465" t="s">
        <v>122</v>
      </c>
      <c r="Z6465">
        <v>110</v>
      </c>
      <c r="AA6465" t="s">
        <v>123</v>
      </c>
      <c r="AB6465" t="s">
        <v>124</v>
      </c>
      <c r="AC6465">
        <v>782</v>
      </c>
    </row>
    <row r="6466" spans="1:29" x14ac:dyDescent="0.25">
      <c r="A6466">
        <v>345</v>
      </c>
      <c r="B6466">
        <v>345102</v>
      </c>
      <c r="C6466" t="s">
        <v>78</v>
      </c>
      <c r="D6466">
        <v>6155</v>
      </c>
      <c r="E6466">
        <v>76.319999999999993</v>
      </c>
      <c r="F6466" s="1">
        <v>42122</v>
      </c>
      <c r="G6466" t="s">
        <v>119</v>
      </c>
      <c r="H6466" t="s">
        <v>602</v>
      </c>
      <c r="I6466" t="s">
        <v>1903</v>
      </c>
      <c r="K6466">
        <v>303889</v>
      </c>
      <c r="L6466">
        <v>207102</v>
      </c>
      <c r="Q6466" t="s">
        <v>604</v>
      </c>
      <c r="U6466">
        <v>4</v>
      </c>
      <c r="V6466">
        <v>15</v>
      </c>
      <c r="X6466">
        <v>1099579</v>
      </c>
      <c r="Y6466" t="s">
        <v>122</v>
      </c>
      <c r="Z6466">
        <v>110</v>
      </c>
      <c r="AA6466" t="s">
        <v>123</v>
      </c>
      <c r="AB6466" t="s">
        <v>124</v>
      </c>
      <c r="AC6466">
        <v>783</v>
      </c>
    </row>
    <row r="6467" spans="1:29" x14ac:dyDescent="0.25">
      <c r="A6467">
        <v>345</v>
      </c>
      <c r="B6467">
        <v>345102</v>
      </c>
      <c r="C6467" t="s">
        <v>78</v>
      </c>
      <c r="D6467">
        <v>6155</v>
      </c>
      <c r="E6467">
        <v>76.319999999999993</v>
      </c>
      <c r="F6467" s="1">
        <v>42122</v>
      </c>
      <c r="G6467" t="s">
        <v>119</v>
      </c>
      <c r="H6467" t="s">
        <v>602</v>
      </c>
      <c r="I6467" t="s">
        <v>1904</v>
      </c>
      <c r="K6467">
        <v>303889</v>
      </c>
      <c r="L6467">
        <v>207102</v>
      </c>
      <c r="Q6467" t="s">
        <v>604</v>
      </c>
      <c r="U6467">
        <v>4</v>
      </c>
      <c r="V6467">
        <v>15</v>
      </c>
      <c r="X6467">
        <v>1099579</v>
      </c>
      <c r="Y6467" t="s">
        <v>122</v>
      </c>
      <c r="Z6467">
        <v>110</v>
      </c>
      <c r="AA6467" t="s">
        <v>123</v>
      </c>
      <c r="AB6467" t="s">
        <v>124</v>
      </c>
      <c r="AC6467">
        <v>784</v>
      </c>
    </row>
    <row r="6468" spans="1:29" x14ac:dyDescent="0.25">
      <c r="A6468">
        <v>345</v>
      </c>
      <c r="B6468">
        <v>345102</v>
      </c>
      <c r="C6468" t="s">
        <v>78</v>
      </c>
      <c r="D6468">
        <v>6155</v>
      </c>
      <c r="E6468">
        <v>114.48</v>
      </c>
      <c r="F6468" s="1">
        <v>42122</v>
      </c>
      <c r="G6468" t="s">
        <v>119</v>
      </c>
      <c r="H6468" t="s">
        <v>602</v>
      </c>
      <c r="I6468" t="s">
        <v>1905</v>
      </c>
      <c r="K6468">
        <v>303889</v>
      </c>
      <c r="L6468">
        <v>207102</v>
      </c>
      <c r="Q6468" t="s">
        <v>604</v>
      </c>
      <c r="U6468">
        <v>4</v>
      </c>
      <c r="V6468">
        <v>15</v>
      </c>
      <c r="X6468">
        <v>1099579</v>
      </c>
      <c r="Y6468" t="s">
        <v>122</v>
      </c>
      <c r="Z6468">
        <v>110</v>
      </c>
      <c r="AA6468" t="s">
        <v>123</v>
      </c>
      <c r="AB6468" t="s">
        <v>124</v>
      </c>
      <c r="AC6468">
        <v>785</v>
      </c>
    </row>
    <row r="6469" spans="1:29" x14ac:dyDescent="0.25">
      <c r="A6469">
        <v>345</v>
      </c>
      <c r="B6469">
        <v>345102</v>
      </c>
      <c r="C6469" t="s">
        <v>78</v>
      </c>
      <c r="D6469">
        <v>6155</v>
      </c>
      <c r="E6469">
        <v>114.48</v>
      </c>
      <c r="F6469" s="1">
        <v>42122</v>
      </c>
      <c r="G6469" t="s">
        <v>119</v>
      </c>
      <c r="H6469" t="s">
        <v>602</v>
      </c>
      <c r="I6469" t="s">
        <v>1906</v>
      </c>
      <c r="K6469">
        <v>303889</v>
      </c>
      <c r="L6469">
        <v>207102</v>
      </c>
      <c r="Q6469" t="s">
        <v>604</v>
      </c>
      <c r="U6469">
        <v>4</v>
      </c>
      <c r="V6469">
        <v>15</v>
      </c>
      <c r="X6469">
        <v>1099579</v>
      </c>
      <c r="Y6469" t="s">
        <v>122</v>
      </c>
      <c r="Z6469">
        <v>110</v>
      </c>
      <c r="AA6469" t="s">
        <v>123</v>
      </c>
      <c r="AB6469" t="s">
        <v>124</v>
      </c>
      <c r="AC6469">
        <v>786</v>
      </c>
    </row>
    <row r="6470" spans="1:29" x14ac:dyDescent="0.25">
      <c r="A6470">
        <v>345</v>
      </c>
      <c r="B6470">
        <v>345102</v>
      </c>
      <c r="C6470" t="s">
        <v>78</v>
      </c>
      <c r="D6470">
        <v>6155</v>
      </c>
      <c r="E6470">
        <v>38.159999999999997</v>
      </c>
      <c r="F6470" s="1">
        <v>42122</v>
      </c>
      <c r="G6470" t="s">
        <v>119</v>
      </c>
      <c r="H6470" t="s">
        <v>602</v>
      </c>
      <c r="I6470" t="s">
        <v>1907</v>
      </c>
      <c r="K6470">
        <v>303889</v>
      </c>
      <c r="L6470">
        <v>207102</v>
      </c>
      <c r="Q6470" t="s">
        <v>604</v>
      </c>
      <c r="U6470">
        <v>4</v>
      </c>
      <c r="V6470">
        <v>15</v>
      </c>
      <c r="X6470">
        <v>1099579</v>
      </c>
      <c r="Y6470" t="s">
        <v>122</v>
      </c>
      <c r="Z6470">
        <v>110</v>
      </c>
      <c r="AA6470" t="s">
        <v>123</v>
      </c>
      <c r="AB6470" t="s">
        <v>124</v>
      </c>
      <c r="AC6470">
        <v>787</v>
      </c>
    </row>
    <row r="6471" spans="1:29" x14ac:dyDescent="0.25">
      <c r="A6471">
        <v>345</v>
      </c>
      <c r="B6471">
        <v>345102</v>
      </c>
      <c r="C6471" t="s">
        <v>78</v>
      </c>
      <c r="D6471">
        <v>6155</v>
      </c>
      <c r="E6471">
        <v>38.159999999999997</v>
      </c>
      <c r="F6471" s="1">
        <v>42122</v>
      </c>
      <c r="G6471" t="s">
        <v>119</v>
      </c>
      <c r="H6471" t="s">
        <v>602</v>
      </c>
      <c r="I6471" t="s">
        <v>1908</v>
      </c>
      <c r="K6471">
        <v>303889</v>
      </c>
      <c r="L6471">
        <v>207102</v>
      </c>
      <c r="Q6471" t="s">
        <v>604</v>
      </c>
      <c r="U6471">
        <v>4</v>
      </c>
      <c r="V6471">
        <v>15</v>
      </c>
      <c r="X6471">
        <v>1099579</v>
      </c>
      <c r="Y6471" t="s">
        <v>122</v>
      </c>
      <c r="Z6471">
        <v>110</v>
      </c>
      <c r="AA6471" t="s">
        <v>123</v>
      </c>
      <c r="AB6471" t="s">
        <v>124</v>
      </c>
      <c r="AC6471">
        <v>788</v>
      </c>
    </row>
    <row r="6472" spans="1:29" x14ac:dyDescent="0.25">
      <c r="A6472">
        <v>345</v>
      </c>
      <c r="B6472">
        <v>345102</v>
      </c>
      <c r="C6472" t="s">
        <v>78</v>
      </c>
      <c r="D6472">
        <v>6155</v>
      </c>
      <c r="E6472">
        <v>38.159999999999997</v>
      </c>
      <c r="F6472" s="1">
        <v>42122</v>
      </c>
      <c r="G6472" t="s">
        <v>119</v>
      </c>
      <c r="H6472" t="s">
        <v>602</v>
      </c>
      <c r="I6472" t="s">
        <v>1909</v>
      </c>
      <c r="K6472">
        <v>303889</v>
      </c>
      <c r="L6472">
        <v>207102</v>
      </c>
      <c r="Q6472" t="s">
        <v>604</v>
      </c>
      <c r="U6472">
        <v>4</v>
      </c>
      <c r="V6472">
        <v>15</v>
      </c>
      <c r="X6472">
        <v>1099579</v>
      </c>
      <c r="Y6472" t="s">
        <v>122</v>
      </c>
      <c r="Z6472">
        <v>110</v>
      </c>
      <c r="AA6472" t="s">
        <v>123</v>
      </c>
      <c r="AB6472" t="s">
        <v>124</v>
      </c>
      <c r="AC6472">
        <v>789</v>
      </c>
    </row>
    <row r="6473" spans="1:29" x14ac:dyDescent="0.25">
      <c r="A6473">
        <v>345</v>
      </c>
      <c r="B6473">
        <v>345102</v>
      </c>
      <c r="C6473" t="s">
        <v>78</v>
      </c>
      <c r="D6473">
        <v>6155</v>
      </c>
      <c r="E6473">
        <v>38.159999999999997</v>
      </c>
      <c r="F6473" s="1">
        <v>42122</v>
      </c>
      <c r="G6473" t="s">
        <v>119</v>
      </c>
      <c r="H6473" t="s">
        <v>602</v>
      </c>
      <c r="I6473" t="s">
        <v>1910</v>
      </c>
      <c r="K6473">
        <v>303889</v>
      </c>
      <c r="L6473">
        <v>207102</v>
      </c>
      <c r="Q6473" t="s">
        <v>604</v>
      </c>
      <c r="U6473">
        <v>4</v>
      </c>
      <c r="V6473">
        <v>15</v>
      </c>
      <c r="X6473">
        <v>1099579</v>
      </c>
      <c r="Y6473" t="s">
        <v>122</v>
      </c>
      <c r="Z6473">
        <v>110</v>
      </c>
      <c r="AA6473" t="s">
        <v>123</v>
      </c>
      <c r="AB6473" t="s">
        <v>124</v>
      </c>
      <c r="AC6473">
        <v>790</v>
      </c>
    </row>
    <row r="6474" spans="1:29" x14ac:dyDescent="0.25">
      <c r="A6474">
        <v>345</v>
      </c>
      <c r="B6474">
        <v>345102</v>
      </c>
      <c r="C6474" t="s">
        <v>78</v>
      </c>
      <c r="D6474">
        <v>6155</v>
      </c>
      <c r="E6474">
        <v>38.159999999999997</v>
      </c>
      <c r="F6474" s="1">
        <v>42122</v>
      </c>
      <c r="G6474" t="s">
        <v>119</v>
      </c>
      <c r="H6474" t="s">
        <v>602</v>
      </c>
      <c r="I6474" t="s">
        <v>1911</v>
      </c>
      <c r="K6474">
        <v>303889</v>
      </c>
      <c r="L6474">
        <v>207102</v>
      </c>
      <c r="Q6474" t="s">
        <v>604</v>
      </c>
      <c r="U6474">
        <v>4</v>
      </c>
      <c r="V6474">
        <v>15</v>
      </c>
      <c r="X6474">
        <v>1099579</v>
      </c>
      <c r="Y6474" t="s">
        <v>122</v>
      </c>
      <c r="Z6474">
        <v>110</v>
      </c>
      <c r="AA6474" t="s">
        <v>123</v>
      </c>
      <c r="AB6474" t="s">
        <v>124</v>
      </c>
      <c r="AC6474">
        <v>791</v>
      </c>
    </row>
    <row r="6475" spans="1:29" x14ac:dyDescent="0.25">
      <c r="A6475">
        <v>345</v>
      </c>
      <c r="B6475">
        <v>345102</v>
      </c>
      <c r="C6475" t="s">
        <v>78</v>
      </c>
      <c r="D6475">
        <v>6155</v>
      </c>
      <c r="E6475">
        <v>76.319999999999993</v>
      </c>
      <c r="F6475" s="1">
        <v>42122</v>
      </c>
      <c r="G6475" t="s">
        <v>119</v>
      </c>
      <c r="H6475" t="s">
        <v>602</v>
      </c>
      <c r="I6475" t="s">
        <v>1912</v>
      </c>
      <c r="K6475">
        <v>303889</v>
      </c>
      <c r="L6475">
        <v>207102</v>
      </c>
      <c r="Q6475" t="s">
        <v>604</v>
      </c>
      <c r="U6475">
        <v>4</v>
      </c>
      <c r="V6475">
        <v>15</v>
      </c>
      <c r="X6475">
        <v>1099579</v>
      </c>
      <c r="Y6475" t="s">
        <v>122</v>
      </c>
      <c r="Z6475">
        <v>110</v>
      </c>
      <c r="AA6475" t="s">
        <v>123</v>
      </c>
      <c r="AB6475" t="s">
        <v>124</v>
      </c>
      <c r="AC6475">
        <v>792</v>
      </c>
    </row>
    <row r="6476" spans="1:29" x14ac:dyDescent="0.25">
      <c r="A6476">
        <v>345</v>
      </c>
      <c r="B6476">
        <v>345102</v>
      </c>
      <c r="C6476" t="s">
        <v>78</v>
      </c>
      <c r="D6476">
        <v>6155</v>
      </c>
      <c r="E6476">
        <v>75.239999999999995</v>
      </c>
      <c r="F6476" s="1">
        <v>42122</v>
      </c>
      <c r="G6476" t="s">
        <v>119</v>
      </c>
      <c r="H6476" t="s">
        <v>602</v>
      </c>
      <c r="I6476" t="s">
        <v>1913</v>
      </c>
      <c r="K6476">
        <v>303889</v>
      </c>
      <c r="L6476">
        <v>207102</v>
      </c>
      <c r="Q6476" t="s">
        <v>604</v>
      </c>
      <c r="U6476">
        <v>4</v>
      </c>
      <c r="V6476">
        <v>15</v>
      </c>
      <c r="X6476">
        <v>1099579</v>
      </c>
      <c r="Y6476" t="s">
        <v>122</v>
      </c>
      <c r="Z6476">
        <v>110</v>
      </c>
      <c r="AA6476" t="s">
        <v>123</v>
      </c>
      <c r="AB6476" t="s">
        <v>124</v>
      </c>
      <c r="AC6476">
        <v>793</v>
      </c>
    </row>
    <row r="6477" spans="1:29" x14ac:dyDescent="0.25">
      <c r="A6477">
        <v>345</v>
      </c>
      <c r="B6477">
        <v>345101</v>
      </c>
      <c r="C6477" t="s">
        <v>78</v>
      </c>
      <c r="D6477">
        <v>6155</v>
      </c>
      <c r="E6477">
        <v>-101.56</v>
      </c>
      <c r="F6477" s="1">
        <v>42122</v>
      </c>
      <c r="G6477" t="s">
        <v>119</v>
      </c>
      <c r="H6477" t="s">
        <v>602</v>
      </c>
      <c r="K6477">
        <v>303890</v>
      </c>
      <c r="L6477">
        <v>207102</v>
      </c>
      <c r="Q6477" t="s">
        <v>737</v>
      </c>
      <c r="U6477">
        <v>4</v>
      </c>
      <c r="V6477">
        <v>15</v>
      </c>
      <c r="X6477">
        <v>1099579</v>
      </c>
      <c r="Y6477" t="s">
        <v>122</v>
      </c>
      <c r="Z6477">
        <v>110</v>
      </c>
      <c r="AA6477" t="s">
        <v>123</v>
      </c>
      <c r="AB6477" t="s">
        <v>124</v>
      </c>
      <c r="AC6477">
        <v>1377</v>
      </c>
    </row>
    <row r="6478" spans="1:29" x14ac:dyDescent="0.25">
      <c r="A6478">
        <v>345</v>
      </c>
      <c r="B6478">
        <v>345102</v>
      </c>
      <c r="C6478" t="s">
        <v>78</v>
      </c>
      <c r="D6478">
        <v>6155</v>
      </c>
      <c r="E6478">
        <v>-887.36</v>
      </c>
      <c r="F6478" s="1">
        <v>42122</v>
      </c>
      <c r="G6478" t="s">
        <v>119</v>
      </c>
      <c r="H6478" t="s">
        <v>602</v>
      </c>
      <c r="K6478">
        <v>303890</v>
      </c>
      <c r="L6478">
        <v>207102</v>
      </c>
      <c r="Q6478" t="s">
        <v>737</v>
      </c>
      <c r="U6478">
        <v>4</v>
      </c>
      <c r="V6478">
        <v>15</v>
      </c>
      <c r="X6478">
        <v>1099579</v>
      </c>
      <c r="Y6478" t="s">
        <v>122</v>
      </c>
      <c r="Z6478">
        <v>110</v>
      </c>
      <c r="AA6478" t="s">
        <v>123</v>
      </c>
      <c r="AB6478" t="s">
        <v>124</v>
      </c>
      <c r="AC6478">
        <v>1378</v>
      </c>
    </row>
    <row r="6479" spans="1:29" x14ac:dyDescent="0.25">
      <c r="A6479">
        <v>345</v>
      </c>
      <c r="B6479">
        <v>345101</v>
      </c>
      <c r="C6479" t="s">
        <v>78</v>
      </c>
      <c r="D6479">
        <v>6155</v>
      </c>
      <c r="E6479">
        <v>35</v>
      </c>
      <c r="F6479" s="1">
        <v>42124</v>
      </c>
      <c r="G6479" t="s">
        <v>119</v>
      </c>
      <c r="H6479" t="s">
        <v>1573</v>
      </c>
      <c r="I6479" t="s">
        <v>1573</v>
      </c>
      <c r="K6479">
        <v>303961</v>
      </c>
      <c r="L6479">
        <v>207384</v>
      </c>
      <c r="P6479" t="s">
        <v>126</v>
      </c>
      <c r="Q6479" t="s">
        <v>170</v>
      </c>
      <c r="U6479">
        <v>4</v>
      </c>
      <c r="V6479">
        <v>15</v>
      </c>
      <c r="Y6479" t="s">
        <v>122</v>
      </c>
      <c r="Z6479">
        <v>102</v>
      </c>
      <c r="AA6479" t="s">
        <v>123</v>
      </c>
      <c r="AB6479" t="s">
        <v>124</v>
      </c>
      <c r="AC6479">
        <v>301</v>
      </c>
    </row>
    <row r="6480" spans="1:29" x14ac:dyDescent="0.25">
      <c r="A6480">
        <v>345</v>
      </c>
      <c r="B6480">
        <v>345102</v>
      </c>
      <c r="C6480" t="s">
        <v>78</v>
      </c>
      <c r="D6480">
        <v>6155</v>
      </c>
      <c r="E6480">
        <v>303</v>
      </c>
      <c r="F6480" s="1">
        <v>42124</v>
      </c>
      <c r="G6480" t="s">
        <v>119</v>
      </c>
      <c r="H6480" t="s">
        <v>1573</v>
      </c>
      <c r="I6480" t="s">
        <v>1573</v>
      </c>
      <c r="K6480">
        <v>303961</v>
      </c>
      <c r="L6480">
        <v>207384</v>
      </c>
      <c r="P6480" t="s">
        <v>126</v>
      </c>
      <c r="Q6480" t="s">
        <v>170</v>
      </c>
      <c r="U6480">
        <v>4</v>
      </c>
      <c r="V6480">
        <v>15</v>
      </c>
      <c r="Y6480" t="s">
        <v>122</v>
      </c>
      <c r="Z6480">
        <v>102</v>
      </c>
      <c r="AA6480" t="s">
        <v>123</v>
      </c>
      <c r="AB6480" t="s">
        <v>124</v>
      </c>
      <c r="AC6480">
        <v>303</v>
      </c>
    </row>
    <row r="6481" spans="1:29" x14ac:dyDescent="0.25">
      <c r="A6481">
        <v>345</v>
      </c>
      <c r="B6481">
        <v>345101</v>
      </c>
      <c r="C6481" t="s">
        <v>78</v>
      </c>
      <c r="D6481">
        <v>6155</v>
      </c>
      <c r="E6481">
        <v>-35</v>
      </c>
      <c r="F6481" s="1">
        <v>42125</v>
      </c>
      <c r="G6481" t="s">
        <v>119</v>
      </c>
      <c r="H6481" t="s">
        <v>1573</v>
      </c>
      <c r="I6481" t="s">
        <v>1573</v>
      </c>
      <c r="K6481">
        <v>303961</v>
      </c>
      <c r="L6481">
        <v>207384</v>
      </c>
      <c r="P6481" t="s">
        <v>126</v>
      </c>
      <c r="Q6481" t="s">
        <v>170</v>
      </c>
      <c r="U6481">
        <v>5</v>
      </c>
      <c r="V6481">
        <v>15</v>
      </c>
      <c r="Y6481" t="s">
        <v>122</v>
      </c>
      <c r="Z6481">
        <v>102</v>
      </c>
      <c r="AA6481" t="s">
        <v>123</v>
      </c>
      <c r="AB6481" t="s">
        <v>124</v>
      </c>
      <c r="AC6481">
        <v>301</v>
      </c>
    </row>
    <row r="6482" spans="1:29" x14ac:dyDescent="0.25">
      <c r="A6482">
        <v>345</v>
      </c>
      <c r="B6482">
        <v>345102</v>
      </c>
      <c r="C6482" t="s">
        <v>78</v>
      </c>
      <c r="D6482">
        <v>6155</v>
      </c>
      <c r="E6482">
        <v>-303</v>
      </c>
      <c r="F6482" s="1">
        <v>42125</v>
      </c>
      <c r="G6482" t="s">
        <v>119</v>
      </c>
      <c r="H6482" t="s">
        <v>1573</v>
      </c>
      <c r="I6482" t="s">
        <v>1573</v>
      </c>
      <c r="K6482">
        <v>303961</v>
      </c>
      <c r="L6482">
        <v>207384</v>
      </c>
      <c r="P6482" t="s">
        <v>126</v>
      </c>
      <c r="Q6482" t="s">
        <v>170</v>
      </c>
      <c r="U6482">
        <v>5</v>
      </c>
      <c r="V6482">
        <v>15</v>
      </c>
      <c r="Y6482" t="s">
        <v>122</v>
      </c>
      <c r="Z6482">
        <v>102</v>
      </c>
      <c r="AA6482" t="s">
        <v>123</v>
      </c>
      <c r="AB6482" t="s">
        <v>124</v>
      </c>
      <c r="AC6482">
        <v>303</v>
      </c>
    </row>
    <row r="6483" spans="1:29" x14ac:dyDescent="0.25">
      <c r="A6483">
        <v>345</v>
      </c>
      <c r="B6483">
        <v>345101</v>
      </c>
      <c r="C6483" t="s">
        <v>78</v>
      </c>
      <c r="D6483">
        <v>6155</v>
      </c>
      <c r="E6483">
        <v>171.31</v>
      </c>
      <c r="F6483" s="1">
        <v>42136</v>
      </c>
      <c r="G6483" t="s">
        <v>119</v>
      </c>
      <c r="H6483" t="s">
        <v>701</v>
      </c>
      <c r="I6483" t="s">
        <v>1747</v>
      </c>
      <c r="K6483">
        <v>304092</v>
      </c>
      <c r="L6483">
        <v>208766</v>
      </c>
      <c r="Q6483" t="s">
        <v>703</v>
      </c>
      <c r="U6483">
        <v>5</v>
      </c>
      <c r="V6483">
        <v>15</v>
      </c>
      <c r="X6483">
        <v>1099579</v>
      </c>
      <c r="Y6483" t="s">
        <v>122</v>
      </c>
      <c r="Z6483">
        <v>357</v>
      </c>
      <c r="AA6483" t="s">
        <v>123</v>
      </c>
      <c r="AB6483" t="s">
        <v>124</v>
      </c>
      <c r="AC6483">
        <v>2067</v>
      </c>
    </row>
    <row r="6484" spans="1:29" x14ac:dyDescent="0.25">
      <c r="A6484">
        <v>345</v>
      </c>
      <c r="B6484">
        <v>345102</v>
      </c>
      <c r="C6484" t="s">
        <v>78</v>
      </c>
      <c r="D6484">
        <v>6155</v>
      </c>
      <c r="E6484">
        <v>1498.42</v>
      </c>
      <c r="F6484" s="1">
        <v>42136</v>
      </c>
      <c r="G6484" t="s">
        <v>119</v>
      </c>
      <c r="H6484" t="s">
        <v>701</v>
      </c>
      <c r="I6484" t="s">
        <v>1747</v>
      </c>
      <c r="K6484">
        <v>304092</v>
      </c>
      <c r="L6484">
        <v>208766</v>
      </c>
      <c r="Q6484" t="s">
        <v>703</v>
      </c>
      <c r="U6484">
        <v>5</v>
      </c>
      <c r="V6484">
        <v>15</v>
      </c>
      <c r="X6484">
        <v>1099579</v>
      </c>
      <c r="Y6484" t="s">
        <v>122</v>
      </c>
      <c r="Z6484">
        <v>357</v>
      </c>
      <c r="AA6484" t="s">
        <v>123</v>
      </c>
      <c r="AB6484" t="s">
        <v>124</v>
      </c>
      <c r="AC6484">
        <v>2068</v>
      </c>
    </row>
    <row r="6485" spans="1:29" x14ac:dyDescent="0.25">
      <c r="A6485">
        <v>345</v>
      </c>
      <c r="B6485">
        <v>345102</v>
      </c>
      <c r="C6485" t="s">
        <v>78</v>
      </c>
      <c r="D6485">
        <v>6155</v>
      </c>
      <c r="E6485">
        <v>38.159999999999997</v>
      </c>
      <c r="F6485" s="1">
        <v>42136</v>
      </c>
      <c r="G6485" t="s">
        <v>119</v>
      </c>
      <c r="H6485" t="s">
        <v>602</v>
      </c>
      <c r="I6485" t="s">
        <v>1914</v>
      </c>
      <c r="K6485">
        <v>304105</v>
      </c>
      <c r="L6485">
        <v>208896</v>
      </c>
      <c r="Q6485" t="s">
        <v>604</v>
      </c>
      <c r="U6485">
        <v>5</v>
      </c>
      <c r="V6485">
        <v>15</v>
      </c>
      <c r="X6485">
        <v>1099579</v>
      </c>
      <c r="Y6485" t="s">
        <v>122</v>
      </c>
      <c r="Z6485">
        <v>110</v>
      </c>
      <c r="AA6485" t="s">
        <v>123</v>
      </c>
      <c r="AB6485" t="s">
        <v>124</v>
      </c>
      <c r="AC6485">
        <v>769</v>
      </c>
    </row>
    <row r="6486" spans="1:29" x14ac:dyDescent="0.25">
      <c r="A6486">
        <v>345</v>
      </c>
      <c r="B6486">
        <v>345102</v>
      </c>
      <c r="C6486" t="s">
        <v>78</v>
      </c>
      <c r="D6486">
        <v>6155</v>
      </c>
      <c r="E6486">
        <v>38.159999999999997</v>
      </c>
      <c r="F6486" s="1">
        <v>42136</v>
      </c>
      <c r="G6486" t="s">
        <v>119</v>
      </c>
      <c r="H6486" t="s">
        <v>602</v>
      </c>
      <c r="I6486" t="s">
        <v>1915</v>
      </c>
      <c r="K6486">
        <v>304105</v>
      </c>
      <c r="L6486">
        <v>208896</v>
      </c>
      <c r="Q6486" t="s">
        <v>604</v>
      </c>
      <c r="U6486">
        <v>5</v>
      </c>
      <c r="V6486">
        <v>15</v>
      </c>
      <c r="X6486">
        <v>1099579</v>
      </c>
      <c r="Y6486" t="s">
        <v>122</v>
      </c>
      <c r="Z6486">
        <v>110</v>
      </c>
      <c r="AA6486" t="s">
        <v>123</v>
      </c>
      <c r="AB6486" t="s">
        <v>124</v>
      </c>
      <c r="AC6486">
        <v>770</v>
      </c>
    </row>
    <row r="6487" spans="1:29" x14ac:dyDescent="0.25">
      <c r="A6487">
        <v>345</v>
      </c>
      <c r="B6487">
        <v>345102</v>
      </c>
      <c r="C6487" t="s">
        <v>78</v>
      </c>
      <c r="D6487">
        <v>6155</v>
      </c>
      <c r="E6487">
        <v>38.159999999999997</v>
      </c>
      <c r="F6487" s="1">
        <v>42136</v>
      </c>
      <c r="G6487" t="s">
        <v>119</v>
      </c>
      <c r="H6487" t="s">
        <v>602</v>
      </c>
      <c r="I6487" t="s">
        <v>1916</v>
      </c>
      <c r="K6487">
        <v>304105</v>
      </c>
      <c r="L6487">
        <v>208896</v>
      </c>
      <c r="Q6487" t="s">
        <v>604</v>
      </c>
      <c r="U6487">
        <v>5</v>
      </c>
      <c r="V6487">
        <v>15</v>
      </c>
      <c r="X6487">
        <v>1099579</v>
      </c>
      <c r="Y6487" t="s">
        <v>122</v>
      </c>
      <c r="Z6487">
        <v>110</v>
      </c>
      <c r="AA6487" t="s">
        <v>123</v>
      </c>
      <c r="AB6487" t="s">
        <v>124</v>
      </c>
      <c r="AC6487">
        <v>771</v>
      </c>
    </row>
    <row r="6488" spans="1:29" x14ac:dyDescent="0.25">
      <c r="A6488">
        <v>345</v>
      </c>
      <c r="B6488">
        <v>345102</v>
      </c>
      <c r="C6488" t="s">
        <v>78</v>
      </c>
      <c r="D6488">
        <v>6155</v>
      </c>
      <c r="E6488">
        <v>171.72</v>
      </c>
      <c r="F6488" s="1">
        <v>42136</v>
      </c>
      <c r="G6488" t="s">
        <v>119</v>
      </c>
      <c r="H6488" t="s">
        <v>602</v>
      </c>
      <c r="I6488" t="s">
        <v>1917</v>
      </c>
      <c r="K6488">
        <v>304105</v>
      </c>
      <c r="L6488">
        <v>208896</v>
      </c>
      <c r="Q6488" t="s">
        <v>604</v>
      </c>
      <c r="U6488">
        <v>5</v>
      </c>
      <c r="V6488">
        <v>15</v>
      </c>
      <c r="X6488">
        <v>1099579</v>
      </c>
      <c r="Y6488" t="s">
        <v>122</v>
      </c>
      <c r="Z6488">
        <v>110</v>
      </c>
      <c r="AA6488" t="s">
        <v>123</v>
      </c>
      <c r="AB6488" t="s">
        <v>124</v>
      </c>
      <c r="AC6488">
        <v>772</v>
      </c>
    </row>
    <row r="6489" spans="1:29" x14ac:dyDescent="0.25">
      <c r="A6489">
        <v>345</v>
      </c>
      <c r="B6489">
        <v>345102</v>
      </c>
      <c r="C6489" t="s">
        <v>78</v>
      </c>
      <c r="D6489">
        <v>6155</v>
      </c>
      <c r="E6489">
        <v>114.48</v>
      </c>
      <c r="F6489" s="1">
        <v>42136</v>
      </c>
      <c r="G6489" t="s">
        <v>119</v>
      </c>
      <c r="H6489" t="s">
        <v>602</v>
      </c>
      <c r="I6489" t="s">
        <v>1918</v>
      </c>
      <c r="K6489">
        <v>304105</v>
      </c>
      <c r="L6489">
        <v>208896</v>
      </c>
      <c r="Q6489" t="s">
        <v>604</v>
      </c>
      <c r="U6489">
        <v>5</v>
      </c>
      <c r="V6489">
        <v>15</v>
      </c>
      <c r="X6489">
        <v>1099579</v>
      </c>
      <c r="Y6489" t="s">
        <v>122</v>
      </c>
      <c r="Z6489">
        <v>110</v>
      </c>
      <c r="AA6489" t="s">
        <v>123</v>
      </c>
      <c r="AB6489" t="s">
        <v>124</v>
      </c>
      <c r="AC6489">
        <v>773</v>
      </c>
    </row>
    <row r="6490" spans="1:29" x14ac:dyDescent="0.25">
      <c r="A6490">
        <v>345</v>
      </c>
      <c r="B6490">
        <v>345102</v>
      </c>
      <c r="C6490" t="s">
        <v>78</v>
      </c>
      <c r="D6490">
        <v>6155</v>
      </c>
      <c r="E6490">
        <v>38.159999999999997</v>
      </c>
      <c r="F6490" s="1">
        <v>42136</v>
      </c>
      <c r="G6490" t="s">
        <v>119</v>
      </c>
      <c r="H6490" t="s">
        <v>602</v>
      </c>
      <c r="I6490" t="s">
        <v>1919</v>
      </c>
      <c r="K6490">
        <v>304105</v>
      </c>
      <c r="L6490">
        <v>208896</v>
      </c>
      <c r="Q6490" t="s">
        <v>604</v>
      </c>
      <c r="U6490">
        <v>5</v>
      </c>
      <c r="V6490">
        <v>15</v>
      </c>
      <c r="X6490">
        <v>1099579</v>
      </c>
      <c r="Y6490" t="s">
        <v>122</v>
      </c>
      <c r="Z6490">
        <v>110</v>
      </c>
      <c r="AA6490" t="s">
        <v>123</v>
      </c>
      <c r="AB6490" t="s">
        <v>124</v>
      </c>
      <c r="AC6490">
        <v>774</v>
      </c>
    </row>
    <row r="6491" spans="1:29" x14ac:dyDescent="0.25">
      <c r="A6491">
        <v>345</v>
      </c>
      <c r="B6491">
        <v>345102</v>
      </c>
      <c r="C6491" t="s">
        <v>78</v>
      </c>
      <c r="D6491">
        <v>6155</v>
      </c>
      <c r="E6491">
        <v>152.63999999999999</v>
      </c>
      <c r="F6491" s="1">
        <v>42136</v>
      </c>
      <c r="G6491" t="s">
        <v>119</v>
      </c>
      <c r="H6491" t="s">
        <v>602</v>
      </c>
      <c r="I6491" t="s">
        <v>1920</v>
      </c>
      <c r="K6491">
        <v>304105</v>
      </c>
      <c r="L6491">
        <v>208896</v>
      </c>
      <c r="Q6491" t="s">
        <v>604</v>
      </c>
      <c r="U6491">
        <v>5</v>
      </c>
      <c r="V6491">
        <v>15</v>
      </c>
      <c r="X6491">
        <v>1099579</v>
      </c>
      <c r="Y6491" t="s">
        <v>122</v>
      </c>
      <c r="Z6491">
        <v>110</v>
      </c>
      <c r="AA6491" t="s">
        <v>123</v>
      </c>
      <c r="AB6491" t="s">
        <v>124</v>
      </c>
      <c r="AC6491">
        <v>775</v>
      </c>
    </row>
    <row r="6492" spans="1:29" x14ac:dyDescent="0.25">
      <c r="A6492">
        <v>345</v>
      </c>
      <c r="B6492">
        <v>345102</v>
      </c>
      <c r="C6492" t="s">
        <v>78</v>
      </c>
      <c r="D6492">
        <v>6155</v>
      </c>
      <c r="E6492">
        <v>38.159999999999997</v>
      </c>
      <c r="F6492" s="1">
        <v>42136</v>
      </c>
      <c r="G6492" t="s">
        <v>119</v>
      </c>
      <c r="H6492" t="s">
        <v>602</v>
      </c>
      <c r="I6492" t="s">
        <v>1921</v>
      </c>
      <c r="K6492">
        <v>304105</v>
      </c>
      <c r="L6492">
        <v>208896</v>
      </c>
      <c r="Q6492" t="s">
        <v>604</v>
      </c>
      <c r="U6492">
        <v>5</v>
      </c>
      <c r="V6492">
        <v>15</v>
      </c>
      <c r="X6492">
        <v>1099579</v>
      </c>
      <c r="Y6492" t="s">
        <v>122</v>
      </c>
      <c r="Z6492">
        <v>110</v>
      </c>
      <c r="AA6492" t="s">
        <v>123</v>
      </c>
      <c r="AB6492" t="s">
        <v>124</v>
      </c>
      <c r="AC6492">
        <v>776</v>
      </c>
    </row>
    <row r="6493" spans="1:29" x14ac:dyDescent="0.25">
      <c r="A6493">
        <v>345</v>
      </c>
      <c r="B6493">
        <v>345102</v>
      </c>
      <c r="C6493" t="s">
        <v>78</v>
      </c>
      <c r="D6493">
        <v>6155</v>
      </c>
      <c r="E6493">
        <v>228.96</v>
      </c>
      <c r="F6493" s="1">
        <v>42136</v>
      </c>
      <c r="G6493" t="s">
        <v>119</v>
      </c>
      <c r="H6493" t="s">
        <v>602</v>
      </c>
      <c r="I6493" t="s">
        <v>1922</v>
      </c>
      <c r="K6493">
        <v>304105</v>
      </c>
      <c r="L6493">
        <v>208896</v>
      </c>
      <c r="Q6493" t="s">
        <v>604</v>
      </c>
      <c r="U6493">
        <v>5</v>
      </c>
      <c r="V6493">
        <v>15</v>
      </c>
      <c r="X6493">
        <v>1099579</v>
      </c>
      <c r="Y6493" t="s">
        <v>122</v>
      </c>
      <c r="Z6493">
        <v>110</v>
      </c>
      <c r="AA6493" t="s">
        <v>123</v>
      </c>
      <c r="AB6493" t="s">
        <v>124</v>
      </c>
      <c r="AC6493">
        <v>777</v>
      </c>
    </row>
    <row r="6494" spans="1:29" x14ac:dyDescent="0.25">
      <c r="A6494">
        <v>345</v>
      </c>
      <c r="B6494">
        <v>345102</v>
      </c>
      <c r="C6494" t="s">
        <v>78</v>
      </c>
      <c r="D6494">
        <v>6155</v>
      </c>
      <c r="E6494">
        <v>228.96</v>
      </c>
      <c r="F6494" s="1">
        <v>42136</v>
      </c>
      <c r="G6494" t="s">
        <v>119</v>
      </c>
      <c r="H6494" t="s">
        <v>602</v>
      </c>
      <c r="I6494" t="s">
        <v>1923</v>
      </c>
      <c r="K6494">
        <v>304105</v>
      </c>
      <c r="L6494">
        <v>208896</v>
      </c>
      <c r="Q6494" t="s">
        <v>604</v>
      </c>
      <c r="U6494">
        <v>5</v>
      </c>
      <c r="V6494">
        <v>15</v>
      </c>
      <c r="X6494">
        <v>1099579</v>
      </c>
      <c r="Y6494" t="s">
        <v>122</v>
      </c>
      <c r="Z6494">
        <v>110</v>
      </c>
      <c r="AA6494" t="s">
        <v>123</v>
      </c>
      <c r="AB6494" t="s">
        <v>124</v>
      </c>
      <c r="AC6494">
        <v>778</v>
      </c>
    </row>
    <row r="6495" spans="1:29" x14ac:dyDescent="0.25">
      <c r="A6495">
        <v>345</v>
      </c>
      <c r="B6495">
        <v>345101</v>
      </c>
      <c r="C6495" t="s">
        <v>78</v>
      </c>
      <c r="D6495">
        <v>6155</v>
      </c>
      <c r="E6495">
        <v>171.72</v>
      </c>
      <c r="F6495" s="1">
        <v>42136</v>
      </c>
      <c r="G6495" t="s">
        <v>119</v>
      </c>
      <c r="H6495" t="s">
        <v>602</v>
      </c>
      <c r="I6495" t="s">
        <v>1924</v>
      </c>
      <c r="K6495">
        <v>304105</v>
      </c>
      <c r="L6495">
        <v>208896</v>
      </c>
      <c r="Q6495" t="s">
        <v>604</v>
      </c>
      <c r="U6495">
        <v>5</v>
      </c>
      <c r="V6495">
        <v>15</v>
      </c>
      <c r="X6495">
        <v>1099579</v>
      </c>
      <c r="Y6495" t="s">
        <v>122</v>
      </c>
      <c r="Z6495">
        <v>110</v>
      </c>
      <c r="AA6495" t="s">
        <v>123</v>
      </c>
      <c r="AB6495" t="s">
        <v>124</v>
      </c>
      <c r="AC6495">
        <v>779</v>
      </c>
    </row>
    <row r="6496" spans="1:29" x14ac:dyDescent="0.25">
      <c r="A6496">
        <v>345</v>
      </c>
      <c r="B6496">
        <v>345101</v>
      </c>
      <c r="C6496" t="s">
        <v>78</v>
      </c>
      <c r="D6496">
        <v>6155</v>
      </c>
      <c r="E6496">
        <v>76.319999999999993</v>
      </c>
      <c r="F6496" s="1">
        <v>42136</v>
      </c>
      <c r="G6496" t="s">
        <v>119</v>
      </c>
      <c r="H6496" t="s">
        <v>602</v>
      </c>
      <c r="I6496" t="s">
        <v>1925</v>
      </c>
      <c r="K6496">
        <v>304105</v>
      </c>
      <c r="L6496">
        <v>208896</v>
      </c>
      <c r="Q6496" t="s">
        <v>604</v>
      </c>
      <c r="U6496">
        <v>5</v>
      </c>
      <c r="V6496">
        <v>15</v>
      </c>
      <c r="X6496">
        <v>1099579</v>
      </c>
      <c r="Y6496" t="s">
        <v>122</v>
      </c>
      <c r="Z6496">
        <v>110</v>
      </c>
      <c r="AA6496" t="s">
        <v>123</v>
      </c>
      <c r="AB6496" t="s">
        <v>124</v>
      </c>
      <c r="AC6496">
        <v>780</v>
      </c>
    </row>
    <row r="6497" spans="1:29" x14ac:dyDescent="0.25">
      <c r="A6497">
        <v>345</v>
      </c>
      <c r="B6497">
        <v>345102</v>
      </c>
      <c r="C6497" t="s">
        <v>78</v>
      </c>
      <c r="D6497">
        <v>6155</v>
      </c>
      <c r="E6497">
        <v>38.159999999999997</v>
      </c>
      <c r="F6497" s="1">
        <v>42136</v>
      </c>
      <c r="G6497" t="s">
        <v>119</v>
      </c>
      <c r="H6497" t="s">
        <v>602</v>
      </c>
      <c r="I6497" t="s">
        <v>1926</v>
      </c>
      <c r="K6497">
        <v>304105</v>
      </c>
      <c r="L6497">
        <v>208896</v>
      </c>
      <c r="Q6497" t="s">
        <v>604</v>
      </c>
      <c r="U6497">
        <v>5</v>
      </c>
      <c r="V6497">
        <v>15</v>
      </c>
      <c r="X6497">
        <v>1099579</v>
      </c>
      <c r="Y6497" t="s">
        <v>122</v>
      </c>
      <c r="Z6497">
        <v>110</v>
      </c>
      <c r="AA6497" t="s">
        <v>123</v>
      </c>
      <c r="AB6497" t="s">
        <v>124</v>
      </c>
      <c r="AC6497">
        <v>781</v>
      </c>
    </row>
    <row r="6498" spans="1:29" x14ac:dyDescent="0.25">
      <c r="A6498">
        <v>345</v>
      </c>
      <c r="B6498">
        <v>345102</v>
      </c>
      <c r="C6498" t="s">
        <v>78</v>
      </c>
      <c r="D6498">
        <v>6155</v>
      </c>
      <c r="E6498">
        <v>38.159999999999997</v>
      </c>
      <c r="F6498" s="1">
        <v>42136</v>
      </c>
      <c r="G6498" t="s">
        <v>119</v>
      </c>
      <c r="H6498" t="s">
        <v>602</v>
      </c>
      <c r="I6498" t="s">
        <v>1927</v>
      </c>
      <c r="K6498">
        <v>304105</v>
      </c>
      <c r="L6498">
        <v>208896</v>
      </c>
      <c r="Q6498" t="s">
        <v>604</v>
      </c>
      <c r="U6498">
        <v>5</v>
      </c>
      <c r="V6498">
        <v>15</v>
      </c>
      <c r="X6498">
        <v>1099579</v>
      </c>
      <c r="Y6498" t="s">
        <v>122</v>
      </c>
      <c r="Z6498">
        <v>110</v>
      </c>
      <c r="AA6498" t="s">
        <v>123</v>
      </c>
      <c r="AB6498" t="s">
        <v>124</v>
      </c>
      <c r="AC6498">
        <v>782</v>
      </c>
    </row>
    <row r="6499" spans="1:29" x14ac:dyDescent="0.25">
      <c r="A6499">
        <v>345</v>
      </c>
      <c r="B6499">
        <v>345102</v>
      </c>
      <c r="C6499" t="s">
        <v>78</v>
      </c>
      <c r="D6499">
        <v>6155</v>
      </c>
      <c r="E6499">
        <v>38.159999999999997</v>
      </c>
      <c r="F6499" s="1">
        <v>42136</v>
      </c>
      <c r="G6499" t="s">
        <v>119</v>
      </c>
      <c r="H6499" t="s">
        <v>602</v>
      </c>
      <c r="I6499" t="s">
        <v>1928</v>
      </c>
      <c r="K6499">
        <v>304105</v>
      </c>
      <c r="L6499">
        <v>208896</v>
      </c>
      <c r="Q6499" t="s">
        <v>604</v>
      </c>
      <c r="U6499">
        <v>5</v>
      </c>
      <c r="V6499">
        <v>15</v>
      </c>
      <c r="X6499">
        <v>1099579</v>
      </c>
      <c r="Y6499" t="s">
        <v>122</v>
      </c>
      <c r="Z6499">
        <v>110</v>
      </c>
      <c r="AA6499" t="s">
        <v>123</v>
      </c>
      <c r="AB6499" t="s">
        <v>124</v>
      </c>
      <c r="AC6499">
        <v>783</v>
      </c>
    </row>
    <row r="6500" spans="1:29" x14ac:dyDescent="0.25">
      <c r="A6500">
        <v>345</v>
      </c>
      <c r="B6500">
        <v>345102</v>
      </c>
      <c r="C6500" t="s">
        <v>78</v>
      </c>
      <c r="D6500">
        <v>6155</v>
      </c>
      <c r="E6500">
        <v>38.159999999999997</v>
      </c>
      <c r="F6500" s="1">
        <v>42136</v>
      </c>
      <c r="G6500" t="s">
        <v>119</v>
      </c>
      <c r="H6500" t="s">
        <v>602</v>
      </c>
      <c r="I6500" t="s">
        <v>1929</v>
      </c>
      <c r="K6500">
        <v>304105</v>
      </c>
      <c r="L6500">
        <v>208896</v>
      </c>
      <c r="Q6500" t="s">
        <v>604</v>
      </c>
      <c r="U6500">
        <v>5</v>
      </c>
      <c r="V6500">
        <v>15</v>
      </c>
      <c r="X6500">
        <v>1099579</v>
      </c>
      <c r="Y6500" t="s">
        <v>122</v>
      </c>
      <c r="Z6500">
        <v>110</v>
      </c>
      <c r="AA6500" t="s">
        <v>123</v>
      </c>
      <c r="AB6500" t="s">
        <v>124</v>
      </c>
      <c r="AC6500">
        <v>784</v>
      </c>
    </row>
    <row r="6501" spans="1:29" x14ac:dyDescent="0.25">
      <c r="A6501">
        <v>345</v>
      </c>
      <c r="B6501">
        <v>345102</v>
      </c>
      <c r="C6501" t="s">
        <v>78</v>
      </c>
      <c r="D6501">
        <v>6155</v>
      </c>
      <c r="E6501">
        <v>38.159999999999997</v>
      </c>
      <c r="F6501" s="1">
        <v>42136</v>
      </c>
      <c r="G6501" t="s">
        <v>119</v>
      </c>
      <c r="H6501" t="s">
        <v>602</v>
      </c>
      <c r="I6501" t="s">
        <v>1930</v>
      </c>
      <c r="K6501">
        <v>304105</v>
      </c>
      <c r="L6501">
        <v>208896</v>
      </c>
      <c r="Q6501" t="s">
        <v>604</v>
      </c>
      <c r="U6501">
        <v>5</v>
      </c>
      <c r="V6501">
        <v>15</v>
      </c>
      <c r="X6501">
        <v>1099579</v>
      </c>
      <c r="Y6501" t="s">
        <v>122</v>
      </c>
      <c r="Z6501">
        <v>110</v>
      </c>
      <c r="AA6501" t="s">
        <v>123</v>
      </c>
      <c r="AB6501" t="s">
        <v>124</v>
      </c>
      <c r="AC6501">
        <v>785</v>
      </c>
    </row>
    <row r="6502" spans="1:29" x14ac:dyDescent="0.25">
      <c r="A6502">
        <v>345</v>
      </c>
      <c r="B6502">
        <v>345102</v>
      </c>
      <c r="C6502" t="s">
        <v>78</v>
      </c>
      <c r="D6502">
        <v>6155</v>
      </c>
      <c r="E6502">
        <v>38.159999999999997</v>
      </c>
      <c r="F6502" s="1">
        <v>42136</v>
      </c>
      <c r="G6502" t="s">
        <v>119</v>
      </c>
      <c r="H6502" t="s">
        <v>602</v>
      </c>
      <c r="I6502" t="s">
        <v>1931</v>
      </c>
      <c r="K6502">
        <v>304105</v>
      </c>
      <c r="L6502">
        <v>208896</v>
      </c>
      <c r="Q6502" t="s">
        <v>604</v>
      </c>
      <c r="U6502">
        <v>5</v>
      </c>
      <c r="V6502">
        <v>15</v>
      </c>
      <c r="X6502">
        <v>1099579</v>
      </c>
      <c r="Y6502" t="s">
        <v>122</v>
      </c>
      <c r="Z6502">
        <v>110</v>
      </c>
      <c r="AA6502" t="s">
        <v>123</v>
      </c>
      <c r="AB6502" t="s">
        <v>124</v>
      </c>
      <c r="AC6502">
        <v>786</v>
      </c>
    </row>
    <row r="6503" spans="1:29" x14ac:dyDescent="0.25">
      <c r="A6503">
        <v>345</v>
      </c>
      <c r="B6503">
        <v>345102</v>
      </c>
      <c r="C6503" t="s">
        <v>78</v>
      </c>
      <c r="D6503">
        <v>6155</v>
      </c>
      <c r="E6503">
        <v>38.159999999999997</v>
      </c>
      <c r="F6503" s="1">
        <v>42136</v>
      </c>
      <c r="G6503" t="s">
        <v>119</v>
      </c>
      <c r="H6503" t="s">
        <v>602</v>
      </c>
      <c r="I6503" t="s">
        <v>1932</v>
      </c>
      <c r="K6503">
        <v>304105</v>
      </c>
      <c r="L6503">
        <v>208896</v>
      </c>
      <c r="Q6503" t="s">
        <v>604</v>
      </c>
      <c r="U6503">
        <v>5</v>
      </c>
      <c r="V6503">
        <v>15</v>
      </c>
      <c r="X6503">
        <v>1099579</v>
      </c>
      <c r="Y6503" t="s">
        <v>122</v>
      </c>
      <c r="Z6503">
        <v>110</v>
      </c>
      <c r="AA6503" t="s">
        <v>123</v>
      </c>
      <c r="AB6503" t="s">
        <v>124</v>
      </c>
      <c r="AC6503">
        <v>787</v>
      </c>
    </row>
    <row r="6504" spans="1:29" x14ac:dyDescent="0.25">
      <c r="A6504">
        <v>345</v>
      </c>
      <c r="B6504">
        <v>345101</v>
      </c>
      <c r="C6504" t="s">
        <v>78</v>
      </c>
      <c r="D6504">
        <v>6155</v>
      </c>
      <c r="E6504">
        <v>-164.44</v>
      </c>
      <c r="F6504" s="1">
        <v>42136</v>
      </c>
      <c r="G6504" t="s">
        <v>119</v>
      </c>
      <c r="H6504" t="s">
        <v>602</v>
      </c>
      <c r="K6504">
        <v>304106</v>
      </c>
      <c r="L6504">
        <v>208896</v>
      </c>
      <c r="Q6504" t="s">
        <v>737</v>
      </c>
      <c r="U6504">
        <v>5</v>
      </c>
      <c r="V6504">
        <v>15</v>
      </c>
      <c r="X6504">
        <v>1099579</v>
      </c>
      <c r="Y6504" t="s">
        <v>122</v>
      </c>
      <c r="Z6504">
        <v>110</v>
      </c>
      <c r="AA6504" t="s">
        <v>123</v>
      </c>
      <c r="AB6504" t="s">
        <v>124</v>
      </c>
      <c r="AC6504">
        <v>1483</v>
      </c>
    </row>
    <row r="6505" spans="1:29" x14ac:dyDescent="0.25">
      <c r="A6505">
        <v>345</v>
      </c>
      <c r="B6505">
        <v>345102</v>
      </c>
      <c r="C6505" t="s">
        <v>78</v>
      </c>
      <c r="D6505">
        <v>6155</v>
      </c>
      <c r="E6505">
        <v>-1438.28</v>
      </c>
      <c r="F6505" s="1">
        <v>42136</v>
      </c>
      <c r="G6505" t="s">
        <v>119</v>
      </c>
      <c r="H6505" t="s">
        <v>602</v>
      </c>
      <c r="K6505">
        <v>304106</v>
      </c>
      <c r="L6505">
        <v>208896</v>
      </c>
      <c r="Q6505" t="s">
        <v>737</v>
      </c>
      <c r="U6505">
        <v>5</v>
      </c>
      <c r="V6505">
        <v>15</v>
      </c>
      <c r="X6505">
        <v>1099579</v>
      </c>
      <c r="Y6505" t="s">
        <v>122</v>
      </c>
      <c r="Z6505">
        <v>110</v>
      </c>
      <c r="AA6505" t="s">
        <v>123</v>
      </c>
      <c r="AB6505" t="s">
        <v>124</v>
      </c>
      <c r="AC6505">
        <v>1484</v>
      </c>
    </row>
    <row r="6506" spans="1:29" x14ac:dyDescent="0.25">
      <c r="A6506">
        <v>345</v>
      </c>
      <c r="B6506">
        <v>345101</v>
      </c>
      <c r="C6506" t="s">
        <v>78</v>
      </c>
      <c r="D6506">
        <v>6155</v>
      </c>
      <c r="E6506">
        <v>163.27000000000001</v>
      </c>
      <c r="F6506" s="1">
        <v>42150</v>
      </c>
      <c r="G6506" t="s">
        <v>119</v>
      </c>
      <c r="H6506" t="s">
        <v>701</v>
      </c>
      <c r="I6506" t="s">
        <v>1747</v>
      </c>
      <c r="K6506">
        <v>304200</v>
      </c>
      <c r="L6506">
        <v>209415</v>
      </c>
      <c r="Q6506" t="s">
        <v>703</v>
      </c>
      <c r="U6506">
        <v>5</v>
      </c>
      <c r="V6506">
        <v>15</v>
      </c>
      <c r="X6506">
        <v>1099579</v>
      </c>
      <c r="Y6506" t="s">
        <v>122</v>
      </c>
      <c r="Z6506">
        <v>357</v>
      </c>
      <c r="AA6506" t="s">
        <v>123</v>
      </c>
      <c r="AB6506" t="s">
        <v>124</v>
      </c>
      <c r="AC6506">
        <v>2091</v>
      </c>
    </row>
    <row r="6507" spans="1:29" x14ac:dyDescent="0.25">
      <c r="A6507">
        <v>345</v>
      </c>
      <c r="B6507">
        <v>345102</v>
      </c>
      <c r="C6507" t="s">
        <v>78</v>
      </c>
      <c r="D6507">
        <v>6155</v>
      </c>
      <c r="E6507">
        <v>1428.05</v>
      </c>
      <c r="F6507" s="1">
        <v>42150</v>
      </c>
      <c r="G6507" t="s">
        <v>119</v>
      </c>
      <c r="H6507" t="s">
        <v>701</v>
      </c>
      <c r="I6507" t="s">
        <v>1747</v>
      </c>
      <c r="K6507">
        <v>304200</v>
      </c>
      <c r="L6507">
        <v>209415</v>
      </c>
      <c r="Q6507" t="s">
        <v>703</v>
      </c>
      <c r="U6507">
        <v>5</v>
      </c>
      <c r="V6507">
        <v>15</v>
      </c>
      <c r="X6507">
        <v>1099579</v>
      </c>
      <c r="Y6507" t="s">
        <v>122</v>
      </c>
      <c r="Z6507">
        <v>357</v>
      </c>
      <c r="AA6507" t="s">
        <v>123</v>
      </c>
      <c r="AB6507" t="s">
        <v>124</v>
      </c>
      <c r="AC6507">
        <v>2092</v>
      </c>
    </row>
    <row r="6508" spans="1:29" x14ac:dyDescent="0.25">
      <c r="A6508">
        <v>345</v>
      </c>
      <c r="B6508">
        <v>345101</v>
      </c>
      <c r="C6508" t="s">
        <v>78</v>
      </c>
      <c r="D6508">
        <v>6155</v>
      </c>
      <c r="E6508">
        <v>38.159999999999997</v>
      </c>
      <c r="F6508" s="1">
        <v>42150</v>
      </c>
      <c r="G6508" t="s">
        <v>119</v>
      </c>
      <c r="H6508" t="s">
        <v>602</v>
      </c>
      <c r="I6508" t="s">
        <v>1933</v>
      </c>
      <c r="K6508">
        <v>304201</v>
      </c>
      <c r="L6508">
        <v>209420</v>
      </c>
      <c r="Q6508" t="s">
        <v>604</v>
      </c>
      <c r="U6508">
        <v>5</v>
      </c>
      <c r="V6508">
        <v>15</v>
      </c>
      <c r="X6508">
        <v>1099579</v>
      </c>
      <c r="Y6508" t="s">
        <v>122</v>
      </c>
      <c r="Z6508">
        <v>114</v>
      </c>
      <c r="AA6508" t="s">
        <v>123</v>
      </c>
      <c r="AB6508" t="s">
        <v>124</v>
      </c>
      <c r="AC6508">
        <v>683</v>
      </c>
    </row>
    <row r="6509" spans="1:29" x14ac:dyDescent="0.25">
      <c r="A6509">
        <v>345</v>
      </c>
      <c r="B6509">
        <v>345101</v>
      </c>
      <c r="C6509" t="s">
        <v>78</v>
      </c>
      <c r="D6509">
        <v>6155</v>
      </c>
      <c r="E6509">
        <v>38.159999999999997</v>
      </c>
      <c r="F6509" s="1">
        <v>42150</v>
      </c>
      <c r="G6509" t="s">
        <v>119</v>
      </c>
      <c r="H6509" t="s">
        <v>602</v>
      </c>
      <c r="I6509" t="s">
        <v>1934</v>
      </c>
      <c r="K6509">
        <v>304201</v>
      </c>
      <c r="L6509">
        <v>209420</v>
      </c>
      <c r="Q6509" t="s">
        <v>604</v>
      </c>
      <c r="U6509">
        <v>5</v>
      </c>
      <c r="V6509">
        <v>15</v>
      </c>
      <c r="X6509">
        <v>1099579</v>
      </c>
      <c r="Y6509" t="s">
        <v>122</v>
      </c>
      <c r="Z6509">
        <v>114</v>
      </c>
      <c r="AA6509" t="s">
        <v>123</v>
      </c>
      <c r="AB6509" t="s">
        <v>124</v>
      </c>
      <c r="AC6509">
        <v>684</v>
      </c>
    </row>
    <row r="6510" spans="1:29" x14ac:dyDescent="0.25">
      <c r="A6510">
        <v>345</v>
      </c>
      <c r="B6510">
        <v>345101</v>
      </c>
      <c r="C6510" t="s">
        <v>78</v>
      </c>
      <c r="D6510">
        <v>6155</v>
      </c>
      <c r="E6510">
        <v>38.159999999999997</v>
      </c>
      <c r="F6510" s="1">
        <v>42150</v>
      </c>
      <c r="G6510" t="s">
        <v>119</v>
      </c>
      <c r="H6510" t="s">
        <v>602</v>
      </c>
      <c r="I6510" t="s">
        <v>1935</v>
      </c>
      <c r="K6510">
        <v>304201</v>
      </c>
      <c r="L6510">
        <v>209420</v>
      </c>
      <c r="Q6510" t="s">
        <v>604</v>
      </c>
      <c r="U6510">
        <v>5</v>
      </c>
      <c r="V6510">
        <v>15</v>
      </c>
      <c r="X6510">
        <v>1099579</v>
      </c>
      <c r="Y6510" t="s">
        <v>122</v>
      </c>
      <c r="Z6510">
        <v>114</v>
      </c>
      <c r="AA6510" t="s">
        <v>123</v>
      </c>
      <c r="AB6510" t="s">
        <v>124</v>
      </c>
      <c r="AC6510">
        <v>685</v>
      </c>
    </row>
    <row r="6511" spans="1:29" x14ac:dyDescent="0.25">
      <c r="A6511">
        <v>345</v>
      </c>
      <c r="B6511">
        <v>345102</v>
      </c>
      <c r="C6511" t="s">
        <v>78</v>
      </c>
      <c r="D6511">
        <v>6155</v>
      </c>
      <c r="E6511">
        <v>152.63999999999999</v>
      </c>
      <c r="F6511" s="1">
        <v>42150</v>
      </c>
      <c r="G6511" t="s">
        <v>119</v>
      </c>
      <c r="H6511" t="s">
        <v>602</v>
      </c>
      <c r="I6511" t="s">
        <v>1936</v>
      </c>
      <c r="K6511">
        <v>304201</v>
      </c>
      <c r="L6511">
        <v>209420</v>
      </c>
      <c r="Q6511" t="s">
        <v>604</v>
      </c>
      <c r="U6511">
        <v>5</v>
      </c>
      <c r="V6511">
        <v>15</v>
      </c>
      <c r="X6511">
        <v>1099579</v>
      </c>
      <c r="Y6511" t="s">
        <v>122</v>
      </c>
      <c r="Z6511">
        <v>114</v>
      </c>
      <c r="AA6511" t="s">
        <v>123</v>
      </c>
      <c r="AB6511" t="s">
        <v>124</v>
      </c>
      <c r="AC6511">
        <v>686</v>
      </c>
    </row>
    <row r="6512" spans="1:29" x14ac:dyDescent="0.25">
      <c r="A6512">
        <v>345</v>
      </c>
      <c r="B6512">
        <v>345102</v>
      </c>
      <c r="C6512" t="s">
        <v>78</v>
      </c>
      <c r="D6512">
        <v>6155</v>
      </c>
      <c r="E6512">
        <v>38.159999999999997</v>
      </c>
      <c r="F6512" s="1">
        <v>42150</v>
      </c>
      <c r="G6512" t="s">
        <v>119</v>
      </c>
      <c r="H6512" t="s">
        <v>602</v>
      </c>
      <c r="I6512" t="s">
        <v>1937</v>
      </c>
      <c r="K6512">
        <v>304201</v>
      </c>
      <c r="L6512">
        <v>209420</v>
      </c>
      <c r="Q6512" t="s">
        <v>604</v>
      </c>
      <c r="U6512">
        <v>5</v>
      </c>
      <c r="V6512">
        <v>15</v>
      </c>
      <c r="X6512">
        <v>1099579</v>
      </c>
      <c r="Y6512" t="s">
        <v>122</v>
      </c>
      <c r="Z6512">
        <v>114</v>
      </c>
      <c r="AA6512" t="s">
        <v>123</v>
      </c>
      <c r="AB6512" t="s">
        <v>124</v>
      </c>
      <c r="AC6512">
        <v>687</v>
      </c>
    </row>
    <row r="6513" spans="1:29" x14ac:dyDescent="0.25">
      <c r="A6513">
        <v>345</v>
      </c>
      <c r="B6513">
        <v>345102</v>
      </c>
      <c r="C6513" t="s">
        <v>78</v>
      </c>
      <c r="D6513">
        <v>6155</v>
      </c>
      <c r="E6513">
        <v>152.63999999999999</v>
      </c>
      <c r="F6513" s="1">
        <v>42150</v>
      </c>
      <c r="G6513" t="s">
        <v>119</v>
      </c>
      <c r="H6513" t="s">
        <v>602</v>
      </c>
      <c r="I6513" t="s">
        <v>1938</v>
      </c>
      <c r="K6513">
        <v>304201</v>
      </c>
      <c r="L6513">
        <v>209420</v>
      </c>
      <c r="Q6513" t="s">
        <v>604</v>
      </c>
      <c r="U6513">
        <v>5</v>
      </c>
      <c r="V6513">
        <v>15</v>
      </c>
      <c r="X6513">
        <v>1099579</v>
      </c>
      <c r="Y6513" t="s">
        <v>122</v>
      </c>
      <c r="Z6513">
        <v>114</v>
      </c>
      <c r="AA6513" t="s">
        <v>123</v>
      </c>
      <c r="AB6513" t="s">
        <v>124</v>
      </c>
      <c r="AC6513">
        <v>688</v>
      </c>
    </row>
    <row r="6514" spans="1:29" x14ac:dyDescent="0.25">
      <c r="A6514">
        <v>345</v>
      </c>
      <c r="B6514">
        <v>345102</v>
      </c>
      <c r="C6514" t="s">
        <v>78</v>
      </c>
      <c r="D6514">
        <v>6155</v>
      </c>
      <c r="E6514">
        <v>76.319999999999993</v>
      </c>
      <c r="F6514" s="1">
        <v>42150</v>
      </c>
      <c r="G6514" t="s">
        <v>119</v>
      </c>
      <c r="H6514" t="s">
        <v>602</v>
      </c>
      <c r="I6514" t="s">
        <v>1939</v>
      </c>
      <c r="K6514">
        <v>304201</v>
      </c>
      <c r="L6514">
        <v>209420</v>
      </c>
      <c r="Q6514" t="s">
        <v>604</v>
      </c>
      <c r="U6514">
        <v>5</v>
      </c>
      <c r="V6514">
        <v>15</v>
      </c>
      <c r="X6514">
        <v>1099579</v>
      </c>
      <c r="Y6514" t="s">
        <v>122</v>
      </c>
      <c r="Z6514">
        <v>114</v>
      </c>
      <c r="AA6514" t="s">
        <v>123</v>
      </c>
      <c r="AB6514" t="s">
        <v>124</v>
      </c>
      <c r="AC6514">
        <v>689</v>
      </c>
    </row>
    <row r="6515" spans="1:29" x14ac:dyDescent="0.25">
      <c r="A6515">
        <v>345</v>
      </c>
      <c r="B6515">
        <v>345102</v>
      </c>
      <c r="C6515" t="s">
        <v>78</v>
      </c>
      <c r="D6515">
        <v>6155</v>
      </c>
      <c r="E6515">
        <v>171.72</v>
      </c>
      <c r="F6515" s="1">
        <v>42150</v>
      </c>
      <c r="G6515" t="s">
        <v>119</v>
      </c>
      <c r="H6515" t="s">
        <v>602</v>
      </c>
      <c r="I6515" t="s">
        <v>1940</v>
      </c>
      <c r="K6515">
        <v>304201</v>
      </c>
      <c r="L6515">
        <v>209420</v>
      </c>
      <c r="Q6515" t="s">
        <v>604</v>
      </c>
      <c r="U6515">
        <v>5</v>
      </c>
      <c r="V6515">
        <v>15</v>
      </c>
      <c r="X6515">
        <v>1099579</v>
      </c>
      <c r="Y6515" t="s">
        <v>122</v>
      </c>
      <c r="Z6515">
        <v>114</v>
      </c>
      <c r="AA6515" t="s">
        <v>123</v>
      </c>
      <c r="AB6515" t="s">
        <v>124</v>
      </c>
      <c r="AC6515">
        <v>690</v>
      </c>
    </row>
    <row r="6516" spans="1:29" x14ac:dyDescent="0.25">
      <c r="A6516">
        <v>345</v>
      </c>
      <c r="B6516">
        <v>345102</v>
      </c>
      <c r="C6516" t="s">
        <v>78</v>
      </c>
      <c r="D6516">
        <v>6155</v>
      </c>
      <c r="E6516">
        <v>38.159999999999997</v>
      </c>
      <c r="F6516" s="1">
        <v>42150</v>
      </c>
      <c r="G6516" t="s">
        <v>119</v>
      </c>
      <c r="H6516" t="s">
        <v>602</v>
      </c>
      <c r="I6516" t="s">
        <v>1941</v>
      </c>
      <c r="K6516">
        <v>304201</v>
      </c>
      <c r="L6516">
        <v>209420</v>
      </c>
      <c r="Q6516" t="s">
        <v>604</v>
      </c>
      <c r="U6516">
        <v>5</v>
      </c>
      <c r="V6516">
        <v>15</v>
      </c>
      <c r="X6516">
        <v>1099579</v>
      </c>
      <c r="Y6516" t="s">
        <v>122</v>
      </c>
      <c r="Z6516">
        <v>114</v>
      </c>
      <c r="AA6516" t="s">
        <v>123</v>
      </c>
      <c r="AB6516" t="s">
        <v>124</v>
      </c>
      <c r="AC6516">
        <v>691</v>
      </c>
    </row>
    <row r="6517" spans="1:29" x14ac:dyDescent="0.25">
      <c r="A6517">
        <v>345</v>
      </c>
      <c r="B6517">
        <v>345102</v>
      </c>
      <c r="C6517" t="s">
        <v>78</v>
      </c>
      <c r="D6517">
        <v>6155</v>
      </c>
      <c r="E6517">
        <v>152.63999999999999</v>
      </c>
      <c r="F6517" s="1">
        <v>42150</v>
      </c>
      <c r="G6517" t="s">
        <v>119</v>
      </c>
      <c r="H6517" t="s">
        <v>602</v>
      </c>
      <c r="I6517" t="s">
        <v>1942</v>
      </c>
      <c r="K6517">
        <v>304201</v>
      </c>
      <c r="L6517">
        <v>209420</v>
      </c>
      <c r="Q6517" t="s">
        <v>604</v>
      </c>
      <c r="U6517">
        <v>5</v>
      </c>
      <c r="V6517">
        <v>15</v>
      </c>
      <c r="X6517">
        <v>1099579</v>
      </c>
      <c r="Y6517" t="s">
        <v>122</v>
      </c>
      <c r="Z6517">
        <v>114</v>
      </c>
      <c r="AA6517" t="s">
        <v>123</v>
      </c>
      <c r="AB6517" t="s">
        <v>124</v>
      </c>
      <c r="AC6517">
        <v>692</v>
      </c>
    </row>
    <row r="6518" spans="1:29" x14ac:dyDescent="0.25">
      <c r="A6518">
        <v>345</v>
      </c>
      <c r="B6518">
        <v>345102</v>
      </c>
      <c r="C6518" t="s">
        <v>78</v>
      </c>
      <c r="D6518">
        <v>6155</v>
      </c>
      <c r="E6518">
        <v>38.159999999999997</v>
      </c>
      <c r="F6518" s="1">
        <v>42150</v>
      </c>
      <c r="G6518" t="s">
        <v>119</v>
      </c>
      <c r="H6518" t="s">
        <v>602</v>
      </c>
      <c r="I6518" t="s">
        <v>1943</v>
      </c>
      <c r="K6518">
        <v>304201</v>
      </c>
      <c r="L6518">
        <v>209420</v>
      </c>
      <c r="Q6518" t="s">
        <v>604</v>
      </c>
      <c r="U6518">
        <v>5</v>
      </c>
      <c r="V6518">
        <v>15</v>
      </c>
      <c r="X6518">
        <v>1099579</v>
      </c>
      <c r="Y6518" t="s">
        <v>122</v>
      </c>
      <c r="Z6518">
        <v>114</v>
      </c>
      <c r="AA6518" t="s">
        <v>123</v>
      </c>
      <c r="AB6518" t="s">
        <v>124</v>
      </c>
      <c r="AC6518">
        <v>693</v>
      </c>
    </row>
    <row r="6519" spans="1:29" x14ac:dyDescent="0.25">
      <c r="A6519">
        <v>345</v>
      </c>
      <c r="B6519">
        <v>345102</v>
      </c>
      <c r="C6519" t="s">
        <v>78</v>
      </c>
      <c r="D6519">
        <v>6155</v>
      </c>
      <c r="E6519">
        <v>152.63999999999999</v>
      </c>
      <c r="F6519" s="1">
        <v>42150</v>
      </c>
      <c r="G6519" t="s">
        <v>119</v>
      </c>
      <c r="H6519" t="s">
        <v>602</v>
      </c>
      <c r="I6519" t="s">
        <v>1944</v>
      </c>
      <c r="K6519">
        <v>304201</v>
      </c>
      <c r="L6519">
        <v>209420</v>
      </c>
      <c r="Q6519" t="s">
        <v>604</v>
      </c>
      <c r="U6519">
        <v>5</v>
      </c>
      <c r="V6519">
        <v>15</v>
      </c>
      <c r="X6519">
        <v>1099579</v>
      </c>
      <c r="Y6519" t="s">
        <v>122</v>
      </c>
      <c r="Z6519">
        <v>114</v>
      </c>
      <c r="AA6519" t="s">
        <v>123</v>
      </c>
      <c r="AB6519" t="s">
        <v>124</v>
      </c>
      <c r="AC6519">
        <v>694</v>
      </c>
    </row>
    <row r="6520" spans="1:29" x14ac:dyDescent="0.25">
      <c r="A6520">
        <v>345</v>
      </c>
      <c r="B6520">
        <v>345102</v>
      </c>
      <c r="C6520" t="s">
        <v>78</v>
      </c>
      <c r="D6520">
        <v>6155</v>
      </c>
      <c r="E6520">
        <v>38.159999999999997</v>
      </c>
      <c r="F6520" s="1">
        <v>42150</v>
      </c>
      <c r="G6520" t="s">
        <v>119</v>
      </c>
      <c r="H6520" t="s">
        <v>602</v>
      </c>
      <c r="I6520" t="s">
        <v>1945</v>
      </c>
      <c r="K6520">
        <v>304201</v>
      </c>
      <c r="L6520">
        <v>209420</v>
      </c>
      <c r="Q6520" t="s">
        <v>604</v>
      </c>
      <c r="U6520">
        <v>5</v>
      </c>
      <c r="V6520">
        <v>15</v>
      </c>
      <c r="X6520">
        <v>1099579</v>
      </c>
      <c r="Y6520" t="s">
        <v>122</v>
      </c>
      <c r="Z6520">
        <v>114</v>
      </c>
      <c r="AA6520" t="s">
        <v>123</v>
      </c>
      <c r="AB6520" t="s">
        <v>124</v>
      </c>
      <c r="AC6520">
        <v>695</v>
      </c>
    </row>
    <row r="6521" spans="1:29" x14ac:dyDescent="0.25">
      <c r="A6521">
        <v>345</v>
      </c>
      <c r="B6521">
        <v>345102</v>
      </c>
      <c r="C6521" t="s">
        <v>78</v>
      </c>
      <c r="D6521">
        <v>6155</v>
      </c>
      <c r="E6521">
        <v>152.63999999999999</v>
      </c>
      <c r="F6521" s="1">
        <v>42150</v>
      </c>
      <c r="G6521" t="s">
        <v>119</v>
      </c>
      <c r="H6521" t="s">
        <v>602</v>
      </c>
      <c r="I6521" t="s">
        <v>1946</v>
      </c>
      <c r="K6521">
        <v>304201</v>
      </c>
      <c r="L6521">
        <v>209420</v>
      </c>
      <c r="Q6521" t="s">
        <v>604</v>
      </c>
      <c r="U6521">
        <v>5</v>
      </c>
      <c r="V6521">
        <v>15</v>
      </c>
      <c r="X6521">
        <v>1099579</v>
      </c>
      <c r="Y6521" t="s">
        <v>122</v>
      </c>
      <c r="Z6521">
        <v>114</v>
      </c>
      <c r="AA6521" t="s">
        <v>123</v>
      </c>
      <c r="AB6521" t="s">
        <v>124</v>
      </c>
      <c r="AC6521">
        <v>696</v>
      </c>
    </row>
    <row r="6522" spans="1:29" x14ac:dyDescent="0.25">
      <c r="A6522">
        <v>345</v>
      </c>
      <c r="B6522">
        <v>345102</v>
      </c>
      <c r="C6522" t="s">
        <v>78</v>
      </c>
      <c r="D6522">
        <v>6155</v>
      </c>
      <c r="E6522">
        <v>76.319999999999993</v>
      </c>
      <c r="F6522" s="1">
        <v>42150</v>
      </c>
      <c r="G6522" t="s">
        <v>119</v>
      </c>
      <c r="H6522" t="s">
        <v>602</v>
      </c>
      <c r="I6522" t="s">
        <v>1947</v>
      </c>
      <c r="K6522">
        <v>304201</v>
      </c>
      <c r="L6522">
        <v>209420</v>
      </c>
      <c r="Q6522" t="s">
        <v>604</v>
      </c>
      <c r="U6522">
        <v>5</v>
      </c>
      <c r="V6522">
        <v>15</v>
      </c>
      <c r="X6522">
        <v>1099579</v>
      </c>
      <c r="Y6522" t="s">
        <v>122</v>
      </c>
      <c r="Z6522">
        <v>114</v>
      </c>
      <c r="AA6522" t="s">
        <v>123</v>
      </c>
      <c r="AB6522" t="s">
        <v>124</v>
      </c>
      <c r="AC6522">
        <v>697</v>
      </c>
    </row>
    <row r="6523" spans="1:29" x14ac:dyDescent="0.25">
      <c r="A6523">
        <v>345</v>
      </c>
      <c r="B6523">
        <v>345102</v>
      </c>
      <c r="C6523" t="s">
        <v>78</v>
      </c>
      <c r="D6523">
        <v>6155</v>
      </c>
      <c r="E6523">
        <v>76.319999999999993</v>
      </c>
      <c r="F6523" s="1">
        <v>42150</v>
      </c>
      <c r="G6523" t="s">
        <v>119</v>
      </c>
      <c r="H6523" t="s">
        <v>602</v>
      </c>
      <c r="I6523" t="s">
        <v>1948</v>
      </c>
      <c r="K6523">
        <v>304201</v>
      </c>
      <c r="L6523">
        <v>209420</v>
      </c>
      <c r="Q6523" t="s">
        <v>604</v>
      </c>
      <c r="U6523">
        <v>5</v>
      </c>
      <c r="V6523">
        <v>15</v>
      </c>
      <c r="X6523">
        <v>1099579</v>
      </c>
      <c r="Y6523" t="s">
        <v>122</v>
      </c>
      <c r="Z6523">
        <v>114</v>
      </c>
      <c r="AA6523" t="s">
        <v>123</v>
      </c>
      <c r="AB6523" t="s">
        <v>124</v>
      </c>
      <c r="AC6523">
        <v>698</v>
      </c>
    </row>
    <row r="6524" spans="1:29" x14ac:dyDescent="0.25">
      <c r="A6524">
        <v>345</v>
      </c>
      <c r="B6524">
        <v>345102</v>
      </c>
      <c r="C6524" t="s">
        <v>78</v>
      </c>
      <c r="D6524">
        <v>6155</v>
      </c>
      <c r="E6524">
        <v>38.159999999999997</v>
      </c>
      <c r="F6524" s="1">
        <v>42150</v>
      </c>
      <c r="G6524" t="s">
        <v>119</v>
      </c>
      <c r="H6524" t="s">
        <v>602</v>
      </c>
      <c r="I6524" t="s">
        <v>1949</v>
      </c>
      <c r="K6524">
        <v>304201</v>
      </c>
      <c r="L6524">
        <v>209420</v>
      </c>
      <c r="Q6524" t="s">
        <v>604</v>
      </c>
      <c r="U6524">
        <v>5</v>
      </c>
      <c r="V6524">
        <v>15</v>
      </c>
      <c r="X6524">
        <v>1099579</v>
      </c>
      <c r="Y6524" t="s">
        <v>122</v>
      </c>
      <c r="Z6524">
        <v>114</v>
      </c>
      <c r="AA6524" t="s">
        <v>123</v>
      </c>
      <c r="AB6524" t="s">
        <v>124</v>
      </c>
      <c r="AC6524">
        <v>699</v>
      </c>
    </row>
    <row r="6525" spans="1:29" x14ac:dyDescent="0.25">
      <c r="A6525">
        <v>345</v>
      </c>
      <c r="B6525">
        <v>345102</v>
      </c>
      <c r="C6525" t="s">
        <v>78</v>
      </c>
      <c r="D6525">
        <v>6155</v>
      </c>
      <c r="E6525">
        <v>190.8</v>
      </c>
      <c r="F6525" s="1">
        <v>42150</v>
      </c>
      <c r="G6525" t="s">
        <v>119</v>
      </c>
      <c r="H6525" t="s">
        <v>602</v>
      </c>
      <c r="I6525" t="s">
        <v>1950</v>
      </c>
      <c r="K6525">
        <v>304201</v>
      </c>
      <c r="L6525">
        <v>209420</v>
      </c>
      <c r="Q6525" t="s">
        <v>604</v>
      </c>
      <c r="U6525">
        <v>5</v>
      </c>
      <c r="V6525">
        <v>15</v>
      </c>
      <c r="X6525">
        <v>1099579</v>
      </c>
      <c r="Y6525" t="s">
        <v>122</v>
      </c>
      <c r="Z6525">
        <v>114</v>
      </c>
      <c r="AA6525" t="s">
        <v>123</v>
      </c>
      <c r="AB6525" t="s">
        <v>124</v>
      </c>
      <c r="AC6525">
        <v>700</v>
      </c>
    </row>
    <row r="6526" spans="1:29" x14ac:dyDescent="0.25">
      <c r="A6526">
        <v>345</v>
      </c>
      <c r="B6526">
        <v>345102</v>
      </c>
      <c r="C6526" t="s">
        <v>78</v>
      </c>
      <c r="D6526">
        <v>6155</v>
      </c>
      <c r="E6526">
        <v>114.48</v>
      </c>
      <c r="F6526" s="1">
        <v>42150</v>
      </c>
      <c r="G6526" t="s">
        <v>119</v>
      </c>
      <c r="H6526" t="s">
        <v>602</v>
      </c>
      <c r="I6526" t="s">
        <v>1951</v>
      </c>
      <c r="K6526">
        <v>304201</v>
      </c>
      <c r="L6526">
        <v>209420</v>
      </c>
      <c r="Q6526" t="s">
        <v>604</v>
      </c>
      <c r="U6526">
        <v>5</v>
      </c>
      <c r="V6526">
        <v>15</v>
      </c>
      <c r="X6526">
        <v>1099579</v>
      </c>
      <c r="Y6526" t="s">
        <v>122</v>
      </c>
      <c r="Z6526">
        <v>114</v>
      </c>
      <c r="AA6526" t="s">
        <v>123</v>
      </c>
      <c r="AB6526" t="s">
        <v>124</v>
      </c>
      <c r="AC6526">
        <v>701</v>
      </c>
    </row>
    <row r="6527" spans="1:29" x14ac:dyDescent="0.25">
      <c r="A6527">
        <v>345</v>
      </c>
      <c r="B6527">
        <v>345102</v>
      </c>
      <c r="C6527" t="s">
        <v>78</v>
      </c>
      <c r="D6527">
        <v>6155</v>
      </c>
      <c r="E6527">
        <v>76.319999999999993</v>
      </c>
      <c r="F6527" s="1">
        <v>42150</v>
      </c>
      <c r="G6527" t="s">
        <v>119</v>
      </c>
      <c r="H6527" t="s">
        <v>602</v>
      </c>
      <c r="I6527" t="s">
        <v>1952</v>
      </c>
      <c r="K6527">
        <v>304201</v>
      </c>
      <c r="L6527">
        <v>209420</v>
      </c>
      <c r="Q6527" t="s">
        <v>604</v>
      </c>
      <c r="U6527">
        <v>5</v>
      </c>
      <c r="V6527">
        <v>15</v>
      </c>
      <c r="X6527">
        <v>1099579</v>
      </c>
      <c r="Y6527" t="s">
        <v>122</v>
      </c>
      <c r="Z6527">
        <v>114</v>
      </c>
      <c r="AA6527" t="s">
        <v>123</v>
      </c>
      <c r="AB6527" t="s">
        <v>124</v>
      </c>
      <c r="AC6527">
        <v>702</v>
      </c>
    </row>
    <row r="6528" spans="1:29" x14ac:dyDescent="0.25">
      <c r="A6528">
        <v>345</v>
      </c>
      <c r="B6528">
        <v>345102</v>
      </c>
      <c r="C6528" t="s">
        <v>78</v>
      </c>
      <c r="D6528">
        <v>6155</v>
      </c>
      <c r="E6528">
        <v>76.319999999999993</v>
      </c>
      <c r="F6528" s="1">
        <v>42150</v>
      </c>
      <c r="G6528" t="s">
        <v>119</v>
      </c>
      <c r="H6528" t="s">
        <v>602</v>
      </c>
      <c r="I6528" t="s">
        <v>1953</v>
      </c>
      <c r="K6528">
        <v>304201</v>
      </c>
      <c r="L6528">
        <v>209420</v>
      </c>
      <c r="Q6528" t="s">
        <v>604</v>
      </c>
      <c r="U6528">
        <v>5</v>
      </c>
      <c r="V6528">
        <v>15</v>
      </c>
      <c r="X6528">
        <v>1099579</v>
      </c>
      <c r="Y6528" t="s">
        <v>122</v>
      </c>
      <c r="Z6528">
        <v>114</v>
      </c>
      <c r="AA6528" t="s">
        <v>123</v>
      </c>
      <c r="AB6528" t="s">
        <v>124</v>
      </c>
      <c r="AC6528">
        <v>703</v>
      </c>
    </row>
    <row r="6529" spans="1:29" x14ac:dyDescent="0.25">
      <c r="A6529">
        <v>345</v>
      </c>
      <c r="B6529">
        <v>345102</v>
      </c>
      <c r="C6529" t="s">
        <v>78</v>
      </c>
      <c r="D6529">
        <v>6155</v>
      </c>
      <c r="E6529">
        <v>190.8</v>
      </c>
      <c r="F6529" s="1">
        <v>42150</v>
      </c>
      <c r="G6529" t="s">
        <v>119</v>
      </c>
      <c r="H6529" t="s">
        <v>602</v>
      </c>
      <c r="I6529" t="s">
        <v>1954</v>
      </c>
      <c r="K6529">
        <v>304201</v>
      </c>
      <c r="L6529">
        <v>209420</v>
      </c>
      <c r="Q6529" t="s">
        <v>604</v>
      </c>
      <c r="U6529">
        <v>5</v>
      </c>
      <c r="V6529">
        <v>15</v>
      </c>
      <c r="X6529">
        <v>1099579</v>
      </c>
      <c r="Y6529" t="s">
        <v>122</v>
      </c>
      <c r="Z6529">
        <v>114</v>
      </c>
      <c r="AA6529" t="s">
        <v>123</v>
      </c>
      <c r="AB6529" t="s">
        <v>124</v>
      </c>
      <c r="AC6529">
        <v>704</v>
      </c>
    </row>
    <row r="6530" spans="1:29" x14ac:dyDescent="0.25">
      <c r="A6530">
        <v>345</v>
      </c>
      <c r="B6530">
        <v>345101</v>
      </c>
      <c r="C6530" t="s">
        <v>78</v>
      </c>
      <c r="D6530">
        <v>6155</v>
      </c>
      <c r="E6530">
        <v>-217.29</v>
      </c>
      <c r="F6530" s="1">
        <v>42150</v>
      </c>
      <c r="G6530" t="s">
        <v>119</v>
      </c>
      <c r="H6530" t="s">
        <v>602</v>
      </c>
      <c r="K6530">
        <v>304202</v>
      </c>
      <c r="L6530">
        <v>209420</v>
      </c>
      <c r="Q6530" t="s">
        <v>737</v>
      </c>
      <c r="U6530">
        <v>5</v>
      </c>
      <c r="V6530">
        <v>15</v>
      </c>
      <c r="X6530">
        <v>1099579</v>
      </c>
      <c r="Y6530" t="s">
        <v>122</v>
      </c>
      <c r="Z6530">
        <v>114</v>
      </c>
      <c r="AA6530" t="s">
        <v>123</v>
      </c>
      <c r="AB6530" t="s">
        <v>124</v>
      </c>
      <c r="AC6530">
        <v>1675</v>
      </c>
    </row>
    <row r="6531" spans="1:29" x14ac:dyDescent="0.25">
      <c r="A6531">
        <v>345</v>
      </c>
      <c r="B6531">
        <v>345102</v>
      </c>
      <c r="C6531" t="s">
        <v>78</v>
      </c>
      <c r="D6531">
        <v>6155</v>
      </c>
      <c r="E6531">
        <v>-1900.59</v>
      </c>
      <c r="F6531" s="1">
        <v>42150</v>
      </c>
      <c r="G6531" t="s">
        <v>119</v>
      </c>
      <c r="H6531" t="s">
        <v>602</v>
      </c>
      <c r="K6531">
        <v>304202</v>
      </c>
      <c r="L6531">
        <v>209420</v>
      </c>
      <c r="Q6531" t="s">
        <v>737</v>
      </c>
      <c r="U6531">
        <v>5</v>
      </c>
      <c r="V6531">
        <v>15</v>
      </c>
      <c r="X6531">
        <v>1099579</v>
      </c>
      <c r="Y6531" t="s">
        <v>122</v>
      </c>
      <c r="Z6531">
        <v>114</v>
      </c>
      <c r="AA6531" t="s">
        <v>123</v>
      </c>
      <c r="AB6531" t="s">
        <v>124</v>
      </c>
      <c r="AC6531">
        <v>1676</v>
      </c>
    </row>
    <row r="6532" spans="1:29" x14ac:dyDescent="0.25">
      <c r="A6532">
        <v>345</v>
      </c>
      <c r="B6532">
        <v>345101</v>
      </c>
      <c r="C6532" t="s">
        <v>78</v>
      </c>
      <c r="D6532">
        <v>6155</v>
      </c>
      <c r="E6532">
        <v>52</v>
      </c>
      <c r="F6532" s="1">
        <v>42155</v>
      </c>
      <c r="G6532" t="s">
        <v>119</v>
      </c>
      <c r="H6532" t="s">
        <v>1671</v>
      </c>
      <c r="I6532" t="s">
        <v>1671</v>
      </c>
      <c r="K6532">
        <v>304081</v>
      </c>
      <c r="L6532">
        <v>208667</v>
      </c>
      <c r="P6532" t="s">
        <v>126</v>
      </c>
      <c r="Q6532" t="s">
        <v>170</v>
      </c>
      <c r="U6532">
        <v>5</v>
      </c>
      <c r="V6532">
        <v>15</v>
      </c>
      <c r="Y6532" t="s">
        <v>122</v>
      </c>
      <c r="Z6532">
        <v>102</v>
      </c>
      <c r="AA6532" t="s">
        <v>123</v>
      </c>
      <c r="AB6532" t="s">
        <v>124</v>
      </c>
      <c r="AC6532">
        <v>301</v>
      </c>
    </row>
    <row r="6533" spans="1:29" x14ac:dyDescent="0.25">
      <c r="A6533">
        <v>345</v>
      </c>
      <c r="B6533">
        <v>345102</v>
      </c>
      <c r="C6533" t="s">
        <v>78</v>
      </c>
      <c r="D6533">
        <v>6155</v>
      </c>
      <c r="E6533">
        <v>454</v>
      </c>
      <c r="F6533" s="1">
        <v>42155</v>
      </c>
      <c r="G6533" t="s">
        <v>119</v>
      </c>
      <c r="H6533" t="s">
        <v>1671</v>
      </c>
      <c r="I6533" t="s">
        <v>1671</v>
      </c>
      <c r="K6533">
        <v>304081</v>
      </c>
      <c r="L6533">
        <v>208667</v>
      </c>
      <c r="P6533" t="s">
        <v>126</v>
      </c>
      <c r="Q6533" t="s">
        <v>170</v>
      </c>
      <c r="U6533">
        <v>5</v>
      </c>
      <c r="V6533">
        <v>15</v>
      </c>
      <c r="Y6533" t="s">
        <v>122</v>
      </c>
      <c r="Z6533">
        <v>102</v>
      </c>
      <c r="AA6533" t="s">
        <v>123</v>
      </c>
      <c r="AB6533" t="s">
        <v>124</v>
      </c>
      <c r="AC6533">
        <v>303</v>
      </c>
    </row>
    <row r="6534" spans="1:29" x14ac:dyDescent="0.25">
      <c r="A6534">
        <v>345</v>
      </c>
      <c r="B6534">
        <v>345101</v>
      </c>
      <c r="C6534" t="s">
        <v>78</v>
      </c>
      <c r="D6534">
        <v>6155</v>
      </c>
      <c r="E6534">
        <v>-52</v>
      </c>
      <c r="F6534" s="1">
        <v>42156</v>
      </c>
      <c r="G6534" t="s">
        <v>119</v>
      </c>
      <c r="H6534" t="s">
        <v>1671</v>
      </c>
      <c r="I6534" t="s">
        <v>1671</v>
      </c>
      <c r="K6534">
        <v>304081</v>
      </c>
      <c r="L6534">
        <v>208667</v>
      </c>
      <c r="P6534" t="s">
        <v>126</v>
      </c>
      <c r="Q6534" t="s">
        <v>170</v>
      </c>
      <c r="U6534">
        <v>6</v>
      </c>
      <c r="V6534">
        <v>15</v>
      </c>
      <c r="Y6534" t="s">
        <v>122</v>
      </c>
      <c r="Z6534">
        <v>102</v>
      </c>
      <c r="AA6534" t="s">
        <v>123</v>
      </c>
      <c r="AB6534" t="s">
        <v>124</v>
      </c>
      <c r="AC6534">
        <v>301</v>
      </c>
    </row>
    <row r="6535" spans="1:29" x14ac:dyDescent="0.25">
      <c r="A6535">
        <v>345</v>
      </c>
      <c r="B6535">
        <v>345102</v>
      </c>
      <c r="C6535" t="s">
        <v>78</v>
      </c>
      <c r="D6535">
        <v>6155</v>
      </c>
      <c r="E6535">
        <v>-454</v>
      </c>
      <c r="F6535" s="1">
        <v>42156</v>
      </c>
      <c r="G6535" t="s">
        <v>119</v>
      </c>
      <c r="H6535" t="s">
        <v>1671</v>
      </c>
      <c r="I6535" t="s">
        <v>1671</v>
      </c>
      <c r="K6535">
        <v>304081</v>
      </c>
      <c r="L6535">
        <v>208667</v>
      </c>
      <c r="P6535" t="s">
        <v>126</v>
      </c>
      <c r="Q6535" t="s">
        <v>170</v>
      </c>
      <c r="U6535">
        <v>6</v>
      </c>
      <c r="V6535">
        <v>15</v>
      </c>
      <c r="Y6535" t="s">
        <v>122</v>
      </c>
      <c r="Z6535">
        <v>102</v>
      </c>
      <c r="AA6535" t="s">
        <v>123</v>
      </c>
      <c r="AB6535" t="s">
        <v>124</v>
      </c>
      <c r="AC6535">
        <v>303</v>
      </c>
    </row>
    <row r="6536" spans="1:29" x14ac:dyDescent="0.25">
      <c r="A6536">
        <v>345</v>
      </c>
      <c r="B6536">
        <v>345101</v>
      </c>
      <c r="C6536" t="s">
        <v>78</v>
      </c>
      <c r="D6536">
        <v>6155</v>
      </c>
      <c r="E6536">
        <v>185.11</v>
      </c>
      <c r="F6536" s="1">
        <v>42164</v>
      </c>
      <c r="G6536" t="s">
        <v>119</v>
      </c>
      <c r="H6536" t="s">
        <v>701</v>
      </c>
      <c r="I6536" t="s">
        <v>1747</v>
      </c>
      <c r="K6536">
        <v>304321</v>
      </c>
      <c r="L6536">
        <v>210607</v>
      </c>
      <c r="Q6536" t="s">
        <v>703</v>
      </c>
      <c r="U6536">
        <v>6</v>
      </c>
      <c r="V6536">
        <v>15</v>
      </c>
      <c r="X6536">
        <v>1099579</v>
      </c>
      <c r="Y6536" t="s">
        <v>122</v>
      </c>
      <c r="Z6536">
        <v>357</v>
      </c>
      <c r="AA6536" t="s">
        <v>123</v>
      </c>
      <c r="AB6536" t="s">
        <v>124</v>
      </c>
      <c r="AC6536">
        <v>2090</v>
      </c>
    </row>
    <row r="6537" spans="1:29" x14ac:dyDescent="0.25">
      <c r="A6537">
        <v>345</v>
      </c>
      <c r="B6537">
        <v>345102</v>
      </c>
      <c r="C6537" t="s">
        <v>78</v>
      </c>
      <c r="D6537">
        <v>6155</v>
      </c>
      <c r="E6537">
        <v>1626.14</v>
      </c>
      <c r="F6537" s="1">
        <v>42164</v>
      </c>
      <c r="G6537" t="s">
        <v>119</v>
      </c>
      <c r="H6537" t="s">
        <v>701</v>
      </c>
      <c r="I6537" t="s">
        <v>1747</v>
      </c>
      <c r="K6537">
        <v>304321</v>
      </c>
      <c r="L6537">
        <v>210607</v>
      </c>
      <c r="Q6537" t="s">
        <v>703</v>
      </c>
      <c r="U6537">
        <v>6</v>
      </c>
      <c r="V6537">
        <v>15</v>
      </c>
      <c r="X6537">
        <v>1099579</v>
      </c>
      <c r="Y6537" t="s">
        <v>122</v>
      </c>
      <c r="Z6537">
        <v>357</v>
      </c>
      <c r="AA6537" t="s">
        <v>123</v>
      </c>
      <c r="AB6537" t="s">
        <v>124</v>
      </c>
      <c r="AC6537">
        <v>2091</v>
      </c>
    </row>
    <row r="6538" spans="1:29" x14ac:dyDescent="0.25">
      <c r="A6538">
        <v>345</v>
      </c>
      <c r="B6538">
        <v>345102</v>
      </c>
      <c r="C6538" t="s">
        <v>78</v>
      </c>
      <c r="D6538">
        <v>6155</v>
      </c>
      <c r="E6538">
        <v>76.319999999999993</v>
      </c>
      <c r="F6538" s="1">
        <v>42164</v>
      </c>
      <c r="G6538" t="s">
        <v>119</v>
      </c>
      <c r="H6538" t="s">
        <v>602</v>
      </c>
      <c r="I6538" t="s">
        <v>1955</v>
      </c>
      <c r="K6538">
        <v>304322</v>
      </c>
      <c r="L6538">
        <v>210617</v>
      </c>
      <c r="Q6538" t="s">
        <v>604</v>
      </c>
      <c r="U6538">
        <v>6</v>
      </c>
      <c r="V6538">
        <v>15</v>
      </c>
      <c r="X6538">
        <v>1099579</v>
      </c>
      <c r="Y6538" t="s">
        <v>122</v>
      </c>
      <c r="Z6538">
        <v>110</v>
      </c>
      <c r="AA6538" t="s">
        <v>123</v>
      </c>
      <c r="AB6538" t="s">
        <v>124</v>
      </c>
      <c r="AC6538">
        <v>681</v>
      </c>
    </row>
    <row r="6539" spans="1:29" x14ac:dyDescent="0.25">
      <c r="A6539">
        <v>345</v>
      </c>
      <c r="B6539">
        <v>345101</v>
      </c>
      <c r="C6539" t="s">
        <v>78</v>
      </c>
      <c r="D6539">
        <v>6155</v>
      </c>
      <c r="E6539">
        <v>38.159999999999997</v>
      </c>
      <c r="F6539" s="1">
        <v>42164</v>
      </c>
      <c r="G6539" t="s">
        <v>119</v>
      </c>
      <c r="H6539" t="s">
        <v>602</v>
      </c>
      <c r="I6539" t="s">
        <v>1956</v>
      </c>
      <c r="K6539">
        <v>304322</v>
      </c>
      <c r="L6539">
        <v>210617</v>
      </c>
      <c r="Q6539" t="s">
        <v>604</v>
      </c>
      <c r="U6539">
        <v>6</v>
      </c>
      <c r="V6539">
        <v>15</v>
      </c>
      <c r="X6539">
        <v>1099579</v>
      </c>
      <c r="Y6539" t="s">
        <v>122</v>
      </c>
      <c r="Z6539">
        <v>110</v>
      </c>
      <c r="AA6539" t="s">
        <v>123</v>
      </c>
      <c r="AB6539" t="s">
        <v>124</v>
      </c>
      <c r="AC6539">
        <v>682</v>
      </c>
    </row>
    <row r="6540" spans="1:29" x14ac:dyDescent="0.25">
      <c r="A6540">
        <v>345</v>
      </c>
      <c r="B6540">
        <v>345101</v>
      </c>
      <c r="C6540" t="s">
        <v>78</v>
      </c>
      <c r="D6540">
        <v>6155</v>
      </c>
      <c r="E6540">
        <v>38.159999999999997</v>
      </c>
      <c r="F6540" s="1">
        <v>42164</v>
      </c>
      <c r="G6540" t="s">
        <v>119</v>
      </c>
      <c r="H6540" t="s">
        <v>602</v>
      </c>
      <c r="I6540" t="s">
        <v>1957</v>
      </c>
      <c r="K6540">
        <v>304322</v>
      </c>
      <c r="L6540">
        <v>210617</v>
      </c>
      <c r="Q6540" t="s">
        <v>604</v>
      </c>
      <c r="U6540">
        <v>6</v>
      </c>
      <c r="V6540">
        <v>15</v>
      </c>
      <c r="X6540">
        <v>1099579</v>
      </c>
      <c r="Y6540" t="s">
        <v>122</v>
      </c>
      <c r="Z6540">
        <v>110</v>
      </c>
      <c r="AA6540" t="s">
        <v>123</v>
      </c>
      <c r="AB6540" t="s">
        <v>124</v>
      </c>
      <c r="AC6540">
        <v>683</v>
      </c>
    </row>
    <row r="6541" spans="1:29" x14ac:dyDescent="0.25">
      <c r="A6541">
        <v>345</v>
      </c>
      <c r="B6541">
        <v>345102</v>
      </c>
      <c r="C6541" t="s">
        <v>78</v>
      </c>
      <c r="D6541">
        <v>6155</v>
      </c>
      <c r="E6541">
        <v>76.319999999999993</v>
      </c>
      <c r="F6541" s="1">
        <v>42164</v>
      </c>
      <c r="G6541" t="s">
        <v>119</v>
      </c>
      <c r="H6541" t="s">
        <v>602</v>
      </c>
      <c r="I6541" t="s">
        <v>1958</v>
      </c>
      <c r="K6541">
        <v>304322</v>
      </c>
      <c r="L6541">
        <v>210617</v>
      </c>
      <c r="Q6541" t="s">
        <v>604</v>
      </c>
      <c r="U6541">
        <v>6</v>
      </c>
      <c r="V6541">
        <v>15</v>
      </c>
      <c r="X6541">
        <v>1099579</v>
      </c>
      <c r="Y6541" t="s">
        <v>122</v>
      </c>
      <c r="Z6541">
        <v>110</v>
      </c>
      <c r="AA6541" t="s">
        <v>123</v>
      </c>
      <c r="AB6541" t="s">
        <v>124</v>
      </c>
      <c r="AC6541">
        <v>684</v>
      </c>
    </row>
    <row r="6542" spans="1:29" x14ac:dyDescent="0.25">
      <c r="A6542">
        <v>345</v>
      </c>
      <c r="B6542">
        <v>345102</v>
      </c>
      <c r="C6542" t="s">
        <v>78</v>
      </c>
      <c r="D6542">
        <v>6155</v>
      </c>
      <c r="E6542">
        <v>38.159999999999997</v>
      </c>
      <c r="F6542" s="1">
        <v>42164</v>
      </c>
      <c r="G6542" t="s">
        <v>119</v>
      </c>
      <c r="H6542" t="s">
        <v>602</v>
      </c>
      <c r="I6542" t="s">
        <v>1959</v>
      </c>
      <c r="K6542">
        <v>304322</v>
      </c>
      <c r="L6542">
        <v>210617</v>
      </c>
      <c r="Q6542" t="s">
        <v>604</v>
      </c>
      <c r="U6542">
        <v>6</v>
      </c>
      <c r="V6542">
        <v>15</v>
      </c>
      <c r="X6542">
        <v>1099579</v>
      </c>
      <c r="Y6542" t="s">
        <v>122</v>
      </c>
      <c r="Z6542">
        <v>110</v>
      </c>
      <c r="AA6542" t="s">
        <v>123</v>
      </c>
      <c r="AB6542" t="s">
        <v>124</v>
      </c>
      <c r="AC6542">
        <v>685</v>
      </c>
    </row>
    <row r="6543" spans="1:29" x14ac:dyDescent="0.25">
      <c r="A6543">
        <v>345</v>
      </c>
      <c r="B6543">
        <v>345102</v>
      </c>
      <c r="C6543" t="s">
        <v>78</v>
      </c>
      <c r="D6543">
        <v>6155</v>
      </c>
      <c r="E6543">
        <v>76.319999999999993</v>
      </c>
      <c r="F6543" s="1">
        <v>42164</v>
      </c>
      <c r="G6543" t="s">
        <v>119</v>
      </c>
      <c r="H6543" t="s">
        <v>602</v>
      </c>
      <c r="I6543" t="s">
        <v>1960</v>
      </c>
      <c r="K6543">
        <v>304322</v>
      </c>
      <c r="L6543">
        <v>210617</v>
      </c>
      <c r="Q6543" t="s">
        <v>604</v>
      </c>
      <c r="U6543">
        <v>6</v>
      </c>
      <c r="V6543">
        <v>15</v>
      </c>
      <c r="X6543">
        <v>1099579</v>
      </c>
      <c r="Y6543" t="s">
        <v>122</v>
      </c>
      <c r="Z6543">
        <v>110</v>
      </c>
      <c r="AA6543" t="s">
        <v>123</v>
      </c>
      <c r="AB6543" t="s">
        <v>124</v>
      </c>
      <c r="AC6543">
        <v>686</v>
      </c>
    </row>
    <row r="6544" spans="1:29" x14ac:dyDescent="0.25">
      <c r="A6544">
        <v>345</v>
      </c>
      <c r="B6544">
        <v>345102</v>
      </c>
      <c r="C6544" t="s">
        <v>78</v>
      </c>
      <c r="D6544">
        <v>6155</v>
      </c>
      <c r="E6544">
        <v>76.319999999999993</v>
      </c>
      <c r="F6544" s="1">
        <v>42164</v>
      </c>
      <c r="G6544" t="s">
        <v>119</v>
      </c>
      <c r="H6544" t="s">
        <v>602</v>
      </c>
      <c r="I6544" t="s">
        <v>1961</v>
      </c>
      <c r="K6544">
        <v>304322</v>
      </c>
      <c r="L6544">
        <v>210617</v>
      </c>
      <c r="Q6544" t="s">
        <v>604</v>
      </c>
      <c r="U6544">
        <v>6</v>
      </c>
      <c r="V6544">
        <v>15</v>
      </c>
      <c r="X6544">
        <v>1099579</v>
      </c>
      <c r="Y6544" t="s">
        <v>122</v>
      </c>
      <c r="Z6544">
        <v>110</v>
      </c>
      <c r="AA6544" t="s">
        <v>123</v>
      </c>
      <c r="AB6544" t="s">
        <v>124</v>
      </c>
      <c r="AC6544">
        <v>687</v>
      </c>
    </row>
    <row r="6545" spans="1:29" x14ac:dyDescent="0.25">
      <c r="A6545">
        <v>345</v>
      </c>
      <c r="B6545">
        <v>345102</v>
      </c>
      <c r="C6545" t="s">
        <v>78</v>
      </c>
      <c r="D6545">
        <v>6155</v>
      </c>
      <c r="E6545">
        <v>76.319999999999993</v>
      </c>
      <c r="F6545" s="1">
        <v>42164</v>
      </c>
      <c r="G6545" t="s">
        <v>119</v>
      </c>
      <c r="H6545" t="s">
        <v>602</v>
      </c>
      <c r="I6545" t="s">
        <v>1962</v>
      </c>
      <c r="K6545">
        <v>304322</v>
      </c>
      <c r="L6545">
        <v>210617</v>
      </c>
      <c r="Q6545" t="s">
        <v>604</v>
      </c>
      <c r="U6545">
        <v>6</v>
      </c>
      <c r="V6545">
        <v>15</v>
      </c>
      <c r="X6545">
        <v>1099579</v>
      </c>
      <c r="Y6545" t="s">
        <v>122</v>
      </c>
      <c r="Z6545">
        <v>110</v>
      </c>
      <c r="AA6545" t="s">
        <v>123</v>
      </c>
      <c r="AB6545" t="s">
        <v>124</v>
      </c>
      <c r="AC6545">
        <v>688</v>
      </c>
    </row>
    <row r="6546" spans="1:29" x14ac:dyDescent="0.25">
      <c r="A6546">
        <v>345</v>
      </c>
      <c r="B6546">
        <v>345102</v>
      </c>
      <c r="C6546" t="s">
        <v>78</v>
      </c>
      <c r="D6546">
        <v>6155</v>
      </c>
      <c r="E6546">
        <v>38.159999999999997</v>
      </c>
      <c r="F6546" s="1">
        <v>42164</v>
      </c>
      <c r="G6546" t="s">
        <v>119</v>
      </c>
      <c r="H6546" t="s">
        <v>602</v>
      </c>
      <c r="I6546" t="s">
        <v>1963</v>
      </c>
      <c r="K6546">
        <v>304322</v>
      </c>
      <c r="L6546">
        <v>210617</v>
      </c>
      <c r="Q6546" t="s">
        <v>604</v>
      </c>
      <c r="U6546">
        <v>6</v>
      </c>
      <c r="V6546">
        <v>15</v>
      </c>
      <c r="X6546">
        <v>1099579</v>
      </c>
      <c r="Y6546" t="s">
        <v>122</v>
      </c>
      <c r="Z6546">
        <v>110</v>
      </c>
      <c r="AA6546" t="s">
        <v>123</v>
      </c>
      <c r="AB6546" t="s">
        <v>124</v>
      </c>
      <c r="AC6546">
        <v>689</v>
      </c>
    </row>
    <row r="6547" spans="1:29" x14ac:dyDescent="0.25">
      <c r="A6547">
        <v>345</v>
      </c>
      <c r="B6547">
        <v>345102</v>
      </c>
      <c r="C6547" t="s">
        <v>78</v>
      </c>
      <c r="D6547">
        <v>6155</v>
      </c>
      <c r="E6547">
        <v>38.159999999999997</v>
      </c>
      <c r="F6547" s="1">
        <v>42164</v>
      </c>
      <c r="G6547" t="s">
        <v>119</v>
      </c>
      <c r="H6547" t="s">
        <v>602</v>
      </c>
      <c r="I6547" t="s">
        <v>1964</v>
      </c>
      <c r="K6547">
        <v>304322</v>
      </c>
      <c r="L6547">
        <v>210617</v>
      </c>
      <c r="Q6547" t="s">
        <v>604</v>
      </c>
      <c r="U6547">
        <v>6</v>
      </c>
      <c r="V6547">
        <v>15</v>
      </c>
      <c r="X6547">
        <v>1099579</v>
      </c>
      <c r="Y6547" t="s">
        <v>122</v>
      </c>
      <c r="Z6547">
        <v>110</v>
      </c>
      <c r="AA6547" t="s">
        <v>123</v>
      </c>
      <c r="AB6547" t="s">
        <v>124</v>
      </c>
      <c r="AC6547">
        <v>690</v>
      </c>
    </row>
    <row r="6548" spans="1:29" x14ac:dyDescent="0.25">
      <c r="A6548">
        <v>345</v>
      </c>
      <c r="B6548">
        <v>345102</v>
      </c>
      <c r="C6548" t="s">
        <v>78</v>
      </c>
      <c r="D6548">
        <v>6155</v>
      </c>
      <c r="E6548">
        <v>76.319999999999993</v>
      </c>
      <c r="F6548" s="1">
        <v>42164</v>
      </c>
      <c r="G6548" t="s">
        <v>119</v>
      </c>
      <c r="H6548" t="s">
        <v>602</v>
      </c>
      <c r="I6548" t="s">
        <v>1965</v>
      </c>
      <c r="K6548">
        <v>304322</v>
      </c>
      <c r="L6548">
        <v>210617</v>
      </c>
      <c r="Q6548" t="s">
        <v>604</v>
      </c>
      <c r="U6548">
        <v>6</v>
      </c>
      <c r="V6548">
        <v>15</v>
      </c>
      <c r="X6548">
        <v>1099579</v>
      </c>
      <c r="Y6548" t="s">
        <v>122</v>
      </c>
      <c r="Z6548">
        <v>110</v>
      </c>
      <c r="AA6548" t="s">
        <v>123</v>
      </c>
      <c r="AB6548" t="s">
        <v>124</v>
      </c>
      <c r="AC6548">
        <v>691</v>
      </c>
    </row>
    <row r="6549" spans="1:29" x14ac:dyDescent="0.25">
      <c r="A6549">
        <v>345</v>
      </c>
      <c r="B6549">
        <v>345102</v>
      </c>
      <c r="C6549" t="s">
        <v>78</v>
      </c>
      <c r="D6549">
        <v>6155</v>
      </c>
      <c r="E6549">
        <v>38.159999999999997</v>
      </c>
      <c r="F6549" s="1">
        <v>42164</v>
      </c>
      <c r="G6549" t="s">
        <v>119</v>
      </c>
      <c r="H6549" t="s">
        <v>602</v>
      </c>
      <c r="I6549" t="s">
        <v>1966</v>
      </c>
      <c r="K6549">
        <v>304322</v>
      </c>
      <c r="L6549">
        <v>210617</v>
      </c>
      <c r="Q6549" t="s">
        <v>604</v>
      </c>
      <c r="U6549">
        <v>6</v>
      </c>
      <c r="V6549">
        <v>15</v>
      </c>
      <c r="X6549">
        <v>1099579</v>
      </c>
      <c r="Y6549" t="s">
        <v>122</v>
      </c>
      <c r="Z6549">
        <v>110</v>
      </c>
      <c r="AA6549" t="s">
        <v>123</v>
      </c>
      <c r="AB6549" t="s">
        <v>124</v>
      </c>
      <c r="AC6549">
        <v>692</v>
      </c>
    </row>
    <row r="6550" spans="1:29" x14ac:dyDescent="0.25">
      <c r="A6550">
        <v>345</v>
      </c>
      <c r="B6550">
        <v>345102</v>
      </c>
      <c r="C6550" t="s">
        <v>78</v>
      </c>
      <c r="D6550">
        <v>6155</v>
      </c>
      <c r="E6550">
        <v>38.159999999999997</v>
      </c>
      <c r="F6550" s="1">
        <v>42164</v>
      </c>
      <c r="G6550" t="s">
        <v>119</v>
      </c>
      <c r="H6550" t="s">
        <v>602</v>
      </c>
      <c r="I6550" t="s">
        <v>1967</v>
      </c>
      <c r="K6550">
        <v>304322</v>
      </c>
      <c r="L6550">
        <v>210617</v>
      </c>
      <c r="Q6550" t="s">
        <v>604</v>
      </c>
      <c r="U6550">
        <v>6</v>
      </c>
      <c r="V6550">
        <v>15</v>
      </c>
      <c r="X6550">
        <v>1099579</v>
      </c>
      <c r="Y6550" t="s">
        <v>122</v>
      </c>
      <c r="Z6550">
        <v>110</v>
      </c>
      <c r="AA6550" t="s">
        <v>123</v>
      </c>
      <c r="AB6550" t="s">
        <v>124</v>
      </c>
      <c r="AC6550">
        <v>693</v>
      </c>
    </row>
    <row r="6551" spans="1:29" x14ac:dyDescent="0.25">
      <c r="A6551">
        <v>345</v>
      </c>
      <c r="B6551">
        <v>345102</v>
      </c>
      <c r="C6551" t="s">
        <v>78</v>
      </c>
      <c r="D6551">
        <v>6155</v>
      </c>
      <c r="E6551">
        <v>38.159999999999997</v>
      </c>
      <c r="F6551" s="1">
        <v>42164</v>
      </c>
      <c r="G6551" t="s">
        <v>119</v>
      </c>
      <c r="H6551" t="s">
        <v>602</v>
      </c>
      <c r="I6551" t="s">
        <v>1968</v>
      </c>
      <c r="K6551">
        <v>304322</v>
      </c>
      <c r="L6551">
        <v>210617</v>
      </c>
      <c r="Q6551" t="s">
        <v>604</v>
      </c>
      <c r="U6551">
        <v>6</v>
      </c>
      <c r="V6551">
        <v>15</v>
      </c>
      <c r="X6551">
        <v>1099579</v>
      </c>
      <c r="Y6551" t="s">
        <v>122</v>
      </c>
      <c r="Z6551">
        <v>110</v>
      </c>
      <c r="AA6551" t="s">
        <v>123</v>
      </c>
      <c r="AB6551" t="s">
        <v>124</v>
      </c>
      <c r="AC6551">
        <v>694</v>
      </c>
    </row>
    <row r="6552" spans="1:29" x14ac:dyDescent="0.25">
      <c r="A6552">
        <v>345</v>
      </c>
      <c r="B6552">
        <v>345102</v>
      </c>
      <c r="C6552" t="s">
        <v>78</v>
      </c>
      <c r="D6552">
        <v>6155</v>
      </c>
      <c r="E6552">
        <v>114.48</v>
      </c>
      <c r="F6552" s="1">
        <v>42164</v>
      </c>
      <c r="G6552" t="s">
        <v>119</v>
      </c>
      <c r="H6552" t="s">
        <v>602</v>
      </c>
      <c r="I6552" t="s">
        <v>1969</v>
      </c>
      <c r="K6552">
        <v>304322</v>
      </c>
      <c r="L6552">
        <v>210617</v>
      </c>
      <c r="Q6552" t="s">
        <v>604</v>
      </c>
      <c r="U6552">
        <v>6</v>
      </c>
      <c r="V6552">
        <v>15</v>
      </c>
      <c r="X6552">
        <v>1099579</v>
      </c>
      <c r="Y6552" t="s">
        <v>122</v>
      </c>
      <c r="Z6552">
        <v>110</v>
      </c>
      <c r="AA6552" t="s">
        <v>123</v>
      </c>
      <c r="AB6552" t="s">
        <v>124</v>
      </c>
      <c r="AC6552">
        <v>695</v>
      </c>
    </row>
    <row r="6553" spans="1:29" x14ac:dyDescent="0.25">
      <c r="A6553">
        <v>345</v>
      </c>
      <c r="B6553">
        <v>345102</v>
      </c>
      <c r="C6553" t="s">
        <v>78</v>
      </c>
      <c r="D6553">
        <v>6155</v>
      </c>
      <c r="E6553">
        <v>38.159999999999997</v>
      </c>
      <c r="F6553" s="1">
        <v>42164</v>
      </c>
      <c r="G6553" t="s">
        <v>119</v>
      </c>
      <c r="H6553" t="s">
        <v>602</v>
      </c>
      <c r="I6553" t="s">
        <v>1970</v>
      </c>
      <c r="K6553">
        <v>304322</v>
      </c>
      <c r="L6553">
        <v>210617</v>
      </c>
      <c r="Q6553" t="s">
        <v>604</v>
      </c>
      <c r="U6553">
        <v>6</v>
      </c>
      <c r="V6553">
        <v>15</v>
      </c>
      <c r="X6553">
        <v>1099579</v>
      </c>
      <c r="Y6553" t="s">
        <v>122</v>
      </c>
      <c r="Z6553">
        <v>110</v>
      </c>
      <c r="AA6553" t="s">
        <v>123</v>
      </c>
      <c r="AB6553" t="s">
        <v>124</v>
      </c>
      <c r="AC6553">
        <v>696</v>
      </c>
    </row>
    <row r="6554" spans="1:29" x14ac:dyDescent="0.25">
      <c r="A6554">
        <v>345</v>
      </c>
      <c r="B6554">
        <v>345102</v>
      </c>
      <c r="C6554" t="s">
        <v>78</v>
      </c>
      <c r="D6554">
        <v>6155</v>
      </c>
      <c r="E6554">
        <v>76.319999999999993</v>
      </c>
      <c r="F6554" s="1">
        <v>42164</v>
      </c>
      <c r="G6554" t="s">
        <v>119</v>
      </c>
      <c r="H6554" t="s">
        <v>602</v>
      </c>
      <c r="I6554" t="s">
        <v>1971</v>
      </c>
      <c r="K6554">
        <v>304322</v>
      </c>
      <c r="L6554">
        <v>210617</v>
      </c>
      <c r="Q6554" t="s">
        <v>604</v>
      </c>
      <c r="U6554">
        <v>6</v>
      </c>
      <c r="V6554">
        <v>15</v>
      </c>
      <c r="X6554">
        <v>1099579</v>
      </c>
      <c r="Y6554" t="s">
        <v>122</v>
      </c>
      <c r="Z6554">
        <v>110</v>
      </c>
      <c r="AA6554" t="s">
        <v>123</v>
      </c>
      <c r="AB6554" t="s">
        <v>124</v>
      </c>
      <c r="AC6554">
        <v>697</v>
      </c>
    </row>
    <row r="6555" spans="1:29" x14ac:dyDescent="0.25">
      <c r="A6555">
        <v>345</v>
      </c>
      <c r="B6555">
        <v>345102</v>
      </c>
      <c r="C6555" t="s">
        <v>78</v>
      </c>
      <c r="D6555">
        <v>6155</v>
      </c>
      <c r="E6555">
        <v>76.319999999999993</v>
      </c>
      <c r="F6555" s="1">
        <v>42164</v>
      </c>
      <c r="G6555" t="s">
        <v>119</v>
      </c>
      <c r="H6555" t="s">
        <v>602</v>
      </c>
      <c r="I6555" t="s">
        <v>1972</v>
      </c>
      <c r="K6555">
        <v>304322</v>
      </c>
      <c r="L6555">
        <v>210617</v>
      </c>
      <c r="Q6555" t="s">
        <v>604</v>
      </c>
      <c r="U6555">
        <v>6</v>
      </c>
      <c r="V6555">
        <v>15</v>
      </c>
      <c r="X6555">
        <v>1099579</v>
      </c>
      <c r="Y6555" t="s">
        <v>122</v>
      </c>
      <c r="Z6555">
        <v>110</v>
      </c>
      <c r="AA6555" t="s">
        <v>123</v>
      </c>
      <c r="AB6555" t="s">
        <v>124</v>
      </c>
      <c r="AC6555">
        <v>698</v>
      </c>
    </row>
    <row r="6556" spans="1:29" x14ac:dyDescent="0.25">
      <c r="A6556">
        <v>345</v>
      </c>
      <c r="B6556">
        <v>345102</v>
      </c>
      <c r="C6556" t="s">
        <v>78</v>
      </c>
      <c r="D6556">
        <v>6155</v>
      </c>
      <c r="E6556">
        <v>38.159999999999997</v>
      </c>
      <c r="F6556" s="1">
        <v>42164</v>
      </c>
      <c r="G6556" t="s">
        <v>119</v>
      </c>
      <c r="H6556" t="s">
        <v>602</v>
      </c>
      <c r="I6556" t="s">
        <v>1973</v>
      </c>
      <c r="K6556">
        <v>304322</v>
      </c>
      <c r="L6556">
        <v>210617</v>
      </c>
      <c r="Q6556" t="s">
        <v>604</v>
      </c>
      <c r="U6556">
        <v>6</v>
      </c>
      <c r="V6556">
        <v>15</v>
      </c>
      <c r="X6556">
        <v>1099579</v>
      </c>
      <c r="Y6556" t="s">
        <v>122</v>
      </c>
      <c r="Z6556">
        <v>110</v>
      </c>
      <c r="AA6556" t="s">
        <v>123</v>
      </c>
      <c r="AB6556" t="s">
        <v>124</v>
      </c>
      <c r="AC6556">
        <v>699</v>
      </c>
    </row>
    <row r="6557" spans="1:29" x14ac:dyDescent="0.25">
      <c r="A6557">
        <v>345</v>
      </c>
      <c r="B6557">
        <v>345102</v>
      </c>
      <c r="C6557" t="s">
        <v>78</v>
      </c>
      <c r="D6557">
        <v>6155</v>
      </c>
      <c r="E6557">
        <v>38.159999999999997</v>
      </c>
      <c r="F6557" s="1">
        <v>42164</v>
      </c>
      <c r="G6557" t="s">
        <v>119</v>
      </c>
      <c r="H6557" t="s">
        <v>602</v>
      </c>
      <c r="I6557" t="s">
        <v>1974</v>
      </c>
      <c r="K6557">
        <v>304322</v>
      </c>
      <c r="L6557">
        <v>210617</v>
      </c>
      <c r="Q6557" t="s">
        <v>604</v>
      </c>
      <c r="U6557">
        <v>6</v>
      </c>
      <c r="V6557">
        <v>15</v>
      </c>
      <c r="X6557">
        <v>1099579</v>
      </c>
      <c r="Y6557" t="s">
        <v>122</v>
      </c>
      <c r="Z6557">
        <v>110</v>
      </c>
      <c r="AA6557" t="s">
        <v>123</v>
      </c>
      <c r="AB6557" t="s">
        <v>124</v>
      </c>
      <c r="AC6557">
        <v>700</v>
      </c>
    </row>
    <row r="6558" spans="1:29" x14ac:dyDescent="0.25">
      <c r="A6558">
        <v>345</v>
      </c>
      <c r="B6558">
        <v>345102</v>
      </c>
      <c r="C6558" t="s">
        <v>78</v>
      </c>
      <c r="D6558">
        <v>6155</v>
      </c>
      <c r="E6558">
        <v>114.48</v>
      </c>
      <c r="F6558" s="1">
        <v>42164</v>
      </c>
      <c r="G6558" t="s">
        <v>119</v>
      </c>
      <c r="H6558" t="s">
        <v>602</v>
      </c>
      <c r="I6558" t="s">
        <v>1975</v>
      </c>
      <c r="K6558">
        <v>304322</v>
      </c>
      <c r="L6558">
        <v>210617</v>
      </c>
      <c r="Q6558" t="s">
        <v>604</v>
      </c>
      <c r="U6558">
        <v>6</v>
      </c>
      <c r="V6558">
        <v>15</v>
      </c>
      <c r="X6558">
        <v>1099579</v>
      </c>
      <c r="Y6558" t="s">
        <v>122</v>
      </c>
      <c r="Z6558">
        <v>110</v>
      </c>
      <c r="AA6558" t="s">
        <v>123</v>
      </c>
      <c r="AB6558" t="s">
        <v>124</v>
      </c>
      <c r="AC6558">
        <v>701</v>
      </c>
    </row>
    <row r="6559" spans="1:29" x14ac:dyDescent="0.25">
      <c r="A6559">
        <v>345</v>
      </c>
      <c r="B6559">
        <v>345101</v>
      </c>
      <c r="C6559" t="s">
        <v>78</v>
      </c>
      <c r="D6559">
        <v>6155</v>
      </c>
      <c r="E6559">
        <v>-128.69999999999999</v>
      </c>
      <c r="F6559" s="1">
        <v>42164</v>
      </c>
      <c r="G6559" t="s">
        <v>119</v>
      </c>
      <c r="H6559" t="s">
        <v>602</v>
      </c>
      <c r="K6559">
        <v>304323</v>
      </c>
      <c r="L6559">
        <v>210617</v>
      </c>
      <c r="Q6559" t="s">
        <v>737</v>
      </c>
      <c r="U6559">
        <v>6</v>
      </c>
      <c r="V6559">
        <v>15</v>
      </c>
      <c r="X6559">
        <v>1099579</v>
      </c>
      <c r="Y6559" t="s">
        <v>122</v>
      </c>
      <c r="Z6559">
        <v>110</v>
      </c>
      <c r="AA6559" t="s">
        <v>123</v>
      </c>
      <c r="AB6559" t="s">
        <v>124</v>
      </c>
      <c r="AC6559">
        <v>1458</v>
      </c>
    </row>
    <row r="6560" spans="1:29" x14ac:dyDescent="0.25">
      <c r="A6560">
        <v>345</v>
      </c>
      <c r="B6560">
        <v>345102</v>
      </c>
      <c r="C6560" t="s">
        <v>78</v>
      </c>
      <c r="D6560">
        <v>6155</v>
      </c>
      <c r="E6560">
        <v>-1130.58</v>
      </c>
      <c r="F6560" s="1">
        <v>42164</v>
      </c>
      <c r="G6560" t="s">
        <v>119</v>
      </c>
      <c r="H6560" t="s">
        <v>602</v>
      </c>
      <c r="K6560">
        <v>304323</v>
      </c>
      <c r="L6560">
        <v>210617</v>
      </c>
      <c r="Q6560" t="s">
        <v>737</v>
      </c>
      <c r="U6560">
        <v>6</v>
      </c>
      <c r="V6560">
        <v>15</v>
      </c>
      <c r="X6560">
        <v>1099579</v>
      </c>
      <c r="Y6560" t="s">
        <v>122</v>
      </c>
      <c r="Z6560">
        <v>110</v>
      </c>
      <c r="AA6560" t="s">
        <v>123</v>
      </c>
      <c r="AB6560" t="s">
        <v>124</v>
      </c>
      <c r="AC6560">
        <v>1459</v>
      </c>
    </row>
    <row r="6561" spans="1:29" x14ac:dyDescent="0.25">
      <c r="A6561">
        <v>345</v>
      </c>
      <c r="B6561">
        <v>345101</v>
      </c>
      <c r="C6561" t="s">
        <v>78</v>
      </c>
      <c r="D6561">
        <v>6155</v>
      </c>
      <c r="E6561">
        <v>157.91999999999999</v>
      </c>
      <c r="F6561" s="1">
        <v>42178</v>
      </c>
      <c r="G6561" t="s">
        <v>119</v>
      </c>
      <c r="H6561" t="s">
        <v>701</v>
      </c>
      <c r="I6561" t="s">
        <v>1747</v>
      </c>
      <c r="K6561">
        <v>304439</v>
      </c>
      <c r="L6561">
        <v>211613</v>
      </c>
      <c r="Q6561" t="s">
        <v>703</v>
      </c>
      <c r="U6561">
        <v>6</v>
      </c>
      <c r="V6561">
        <v>15</v>
      </c>
      <c r="X6561">
        <v>1099579</v>
      </c>
      <c r="Y6561" t="s">
        <v>122</v>
      </c>
      <c r="Z6561">
        <v>357</v>
      </c>
      <c r="AA6561" t="s">
        <v>123</v>
      </c>
      <c r="AB6561" t="s">
        <v>124</v>
      </c>
      <c r="AC6561">
        <v>2121</v>
      </c>
    </row>
    <row r="6562" spans="1:29" x14ac:dyDescent="0.25">
      <c r="A6562">
        <v>345</v>
      </c>
      <c r="B6562">
        <v>345102</v>
      </c>
      <c r="C6562" t="s">
        <v>78</v>
      </c>
      <c r="D6562">
        <v>6155</v>
      </c>
      <c r="E6562">
        <v>1387.27</v>
      </c>
      <c r="F6562" s="1">
        <v>42178</v>
      </c>
      <c r="G6562" t="s">
        <v>119</v>
      </c>
      <c r="H6562" t="s">
        <v>701</v>
      </c>
      <c r="I6562" t="s">
        <v>1747</v>
      </c>
      <c r="K6562">
        <v>304439</v>
      </c>
      <c r="L6562">
        <v>211613</v>
      </c>
      <c r="Q6562" t="s">
        <v>703</v>
      </c>
      <c r="U6562">
        <v>6</v>
      </c>
      <c r="V6562">
        <v>15</v>
      </c>
      <c r="X6562">
        <v>1099579</v>
      </c>
      <c r="Y6562" t="s">
        <v>122</v>
      </c>
      <c r="Z6562">
        <v>357</v>
      </c>
      <c r="AA6562" t="s">
        <v>123</v>
      </c>
      <c r="AB6562" t="s">
        <v>124</v>
      </c>
      <c r="AC6562">
        <v>2122</v>
      </c>
    </row>
    <row r="6563" spans="1:29" x14ac:dyDescent="0.25">
      <c r="A6563">
        <v>345</v>
      </c>
      <c r="B6563">
        <v>345102</v>
      </c>
      <c r="C6563" t="s">
        <v>78</v>
      </c>
      <c r="D6563">
        <v>6155</v>
      </c>
      <c r="E6563">
        <v>38.159999999999997</v>
      </c>
      <c r="F6563" s="1">
        <v>42178</v>
      </c>
      <c r="G6563" t="s">
        <v>119</v>
      </c>
      <c r="H6563" t="s">
        <v>602</v>
      </c>
      <c r="I6563" t="s">
        <v>1976</v>
      </c>
      <c r="K6563">
        <v>304437</v>
      </c>
      <c r="L6563">
        <v>211607</v>
      </c>
      <c r="Q6563" t="s">
        <v>604</v>
      </c>
      <c r="U6563">
        <v>6</v>
      </c>
      <c r="V6563">
        <v>15</v>
      </c>
      <c r="X6563">
        <v>1099579</v>
      </c>
      <c r="Y6563" t="s">
        <v>122</v>
      </c>
      <c r="Z6563">
        <v>110</v>
      </c>
      <c r="AA6563" t="s">
        <v>123</v>
      </c>
      <c r="AB6563" t="s">
        <v>124</v>
      </c>
      <c r="AC6563">
        <v>724</v>
      </c>
    </row>
    <row r="6564" spans="1:29" x14ac:dyDescent="0.25">
      <c r="A6564">
        <v>345</v>
      </c>
      <c r="B6564">
        <v>345102</v>
      </c>
      <c r="C6564" t="s">
        <v>78</v>
      </c>
      <c r="D6564">
        <v>6155</v>
      </c>
      <c r="E6564">
        <v>114.48</v>
      </c>
      <c r="F6564" s="1">
        <v>42178</v>
      </c>
      <c r="G6564" t="s">
        <v>119</v>
      </c>
      <c r="H6564" t="s">
        <v>602</v>
      </c>
      <c r="I6564" t="s">
        <v>1977</v>
      </c>
      <c r="K6564">
        <v>304437</v>
      </c>
      <c r="L6564">
        <v>211607</v>
      </c>
      <c r="Q6564" t="s">
        <v>604</v>
      </c>
      <c r="U6564">
        <v>6</v>
      </c>
      <c r="V6564">
        <v>15</v>
      </c>
      <c r="X6564">
        <v>1099579</v>
      </c>
      <c r="Y6564" t="s">
        <v>122</v>
      </c>
      <c r="Z6564">
        <v>110</v>
      </c>
      <c r="AA6564" t="s">
        <v>123</v>
      </c>
      <c r="AB6564" t="s">
        <v>124</v>
      </c>
      <c r="AC6564">
        <v>725</v>
      </c>
    </row>
    <row r="6565" spans="1:29" x14ac:dyDescent="0.25">
      <c r="A6565">
        <v>345</v>
      </c>
      <c r="B6565">
        <v>345102</v>
      </c>
      <c r="C6565" t="s">
        <v>78</v>
      </c>
      <c r="D6565">
        <v>6155</v>
      </c>
      <c r="E6565">
        <v>38.159999999999997</v>
      </c>
      <c r="F6565" s="1">
        <v>42178</v>
      </c>
      <c r="G6565" t="s">
        <v>119</v>
      </c>
      <c r="H6565" t="s">
        <v>602</v>
      </c>
      <c r="I6565" t="s">
        <v>1978</v>
      </c>
      <c r="K6565">
        <v>304437</v>
      </c>
      <c r="L6565">
        <v>211607</v>
      </c>
      <c r="Q6565" t="s">
        <v>604</v>
      </c>
      <c r="U6565">
        <v>6</v>
      </c>
      <c r="V6565">
        <v>15</v>
      </c>
      <c r="X6565">
        <v>1099579</v>
      </c>
      <c r="Y6565" t="s">
        <v>122</v>
      </c>
      <c r="Z6565">
        <v>110</v>
      </c>
      <c r="AA6565" t="s">
        <v>123</v>
      </c>
      <c r="AB6565" t="s">
        <v>124</v>
      </c>
      <c r="AC6565">
        <v>726</v>
      </c>
    </row>
    <row r="6566" spans="1:29" x14ac:dyDescent="0.25">
      <c r="A6566">
        <v>345</v>
      </c>
      <c r="B6566">
        <v>345102</v>
      </c>
      <c r="C6566" t="s">
        <v>78</v>
      </c>
      <c r="D6566">
        <v>6155</v>
      </c>
      <c r="E6566">
        <v>38.159999999999997</v>
      </c>
      <c r="F6566" s="1">
        <v>42178</v>
      </c>
      <c r="G6566" t="s">
        <v>119</v>
      </c>
      <c r="H6566" t="s">
        <v>602</v>
      </c>
      <c r="I6566" t="s">
        <v>1979</v>
      </c>
      <c r="K6566">
        <v>304437</v>
      </c>
      <c r="L6566">
        <v>211607</v>
      </c>
      <c r="Q6566" t="s">
        <v>604</v>
      </c>
      <c r="U6566">
        <v>6</v>
      </c>
      <c r="V6566">
        <v>15</v>
      </c>
      <c r="X6566">
        <v>1099579</v>
      </c>
      <c r="Y6566" t="s">
        <v>122</v>
      </c>
      <c r="Z6566">
        <v>110</v>
      </c>
      <c r="AA6566" t="s">
        <v>123</v>
      </c>
      <c r="AB6566" t="s">
        <v>124</v>
      </c>
      <c r="AC6566">
        <v>727</v>
      </c>
    </row>
    <row r="6567" spans="1:29" x14ac:dyDescent="0.25">
      <c r="A6567">
        <v>345</v>
      </c>
      <c r="B6567">
        <v>345102</v>
      </c>
      <c r="C6567" t="s">
        <v>78</v>
      </c>
      <c r="D6567">
        <v>6155</v>
      </c>
      <c r="E6567">
        <v>38.159999999999997</v>
      </c>
      <c r="F6567" s="1">
        <v>42178</v>
      </c>
      <c r="G6567" t="s">
        <v>119</v>
      </c>
      <c r="H6567" t="s">
        <v>602</v>
      </c>
      <c r="I6567" t="s">
        <v>1980</v>
      </c>
      <c r="K6567">
        <v>304437</v>
      </c>
      <c r="L6567">
        <v>211607</v>
      </c>
      <c r="Q6567" t="s">
        <v>604</v>
      </c>
      <c r="U6567">
        <v>6</v>
      </c>
      <c r="V6567">
        <v>15</v>
      </c>
      <c r="X6567">
        <v>1099579</v>
      </c>
      <c r="Y6567" t="s">
        <v>122</v>
      </c>
      <c r="Z6567">
        <v>110</v>
      </c>
      <c r="AA6567" t="s">
        <v>123</v>
      </c>
      <c r="AB6567" t="s">
        <v>124</v>
      </c>
      <c r="AC6567">
        <v>728</v>
      </c>
    </row>
    <row r="6568" spans="1:29" x14ac:dyDescent="0.25">
      <c r="A6568">
        <v>345</v>
      </c>
      <c r="B6568">
        <v>345102</v>
      </c>
      <c r="C6568" t="s">
        <v>78</v>
      </c>
      <c r="D6568">
        <v>6155</v>
      </c>
      <c r="E6568">
        <v>19.079999999999998</v>
      </c>
      <c r="F6568" s="1">
        <v>42178</v>
      </c>
      <c r="G6568" t="s">
        <v>119</v>
      </c>
      <c r="H6568" t="s">
        <v>602</v>
      </c>
      <c r="I6568" t="s">
        <v>1981</v>
      </c>
      <c r="K6568">
        <v>304437</v>
      </c>
      <c r="L6568">
        <v>211607</v>
      </c>
      <c r="Q6568" t="s">
        <v>604</v>
      </c>
      <c r="U6568">
        <v>6</v>
      </c>
      <c r="V6568">
        <v>15</v>
      </c>
      <c r="X6568">
        <v>1099579</v>
      </c>
      <c r="Y6568" t="s">
        <v>122</v>
      </c>
      <c r="Z6568">
        <v>110</v>
      </c>
      <c r="AA6568" t="s">
        <v>123</v>
      </c>
      <c r="AB6568" t="s">
        <v>124</v>
      </c>
      <c r="AC6568">
        <v>729</v>
      </c>
    </row>
    <row r="6569" spans="1:29" x14ac:dyDescent="0.25">
      <c r="A6569">
        <v>345</v>
      </c>
      <c r="B6569">
        <v>345102</v>
      </c>
      <c r="C6569" t="s">
        <v>78</v>
      </c>
      <c r="D6569">
        <v>6155</v>
      </c>
      <c r="E6569">
        <v>38.159999999999997</v>
      </c>
      <c r="F6569" s="1">
        <v>42178</v>
      </c>
      <c r="G6569" t="s">
        <v>119</v>
      </c>
      <c r="H6569" t="s">
        <v>602</v>
      </c>
      <c r="I6569" t="s">
        <v>1982</v>
      </c>
      <c r="K6569">
        <v>304437</v>
      </c>
      <c r="L6569">
        <v>211607</v>
      </c>
      <c r="Q6569" t="s">
        <v>604</v>
      </c>
      <c r="U6569">
        <v>6</v>
      </c>
      <c r="V6569">
        <v>15</v>
      </c>
      <c r="X6569">
        <v>1099579</v>
      </c>
      <c r="Y6569" t="s">
        <v>122</v>
      </c>
      <c r="Z6569">
        <v>110</v>
      </c>
      <c r="AA6569" t="s">
        <v>123</v>
      </c>
      <c r="AB6569" t="s">
        <v>124</v>
      </c>
      <c r="AC6569">
        <v>730</v>
      </c>
    </row>
    <row r="6570" spans="1:29" x14ac:dyDescent="0.25">
      <c r="A6570">
        <v>345</v>
      </c>
      <c r="B6570">
        <v>345102</v>
      </c>
      <c r="C6570" t="s">
        <v>78</v>
      </c>
      <c r="D6570">
        <v>6155</v>
      </c>
      <c r="E6570">
        <v>76.319999999999993</v>
      </c>
      <c r="F6570" s="1">
        <v>42178</v>
      </c>
      <c r="G6570" t="s">
        <v>119</v>
      </c>
      <c r="H6570" t="s">
        <v>602</v>
      </c>
      <c r="I6570" t="s">
        <v>1983</v>
      </c>
      <c r="K6570">
        <v>304437</v>
      </c>
      <c r="L6570">
        <v>211607</v>
      </c>
      <c r="Q6570" t="s">
        <v>604</v>
      </c>
      <c r="U6570">
        <v>6</v>
      </c>
      <c r="V6570">
        <v>15</v>
      </c>
      <c r="X6570">
        <v>1099579</v>
      </c>
      <c r="Y6570" t="s">
        <v>122</v>
      </c>
      <c r="Z6570">
        <v>110</v>
      </c>
      <c r="AA6570" t="s">
        <v>123</v>
      </c>
      <c r="AB6570" t="s">
        <v>124</v>
      </c>
      <c r="AC6570">
        <v>731</v>
      </c>
    </row>
    <row r="6571" spans="1:29" x14ac:dyDescent="0.25">
      <c r="A6571">
        <v>345</v>
      </c>
      <c r="B6571">
        <v>345102</v>
      </c>
      <c r="C6571" t="s">
        <v>78</v>
      </c>
      <c r="D6571">
        <v>6155</v>
      </c>
      <c r="E6571">
        <v>76.319999999999993</v>
      </c>
      <c r="F6571" s="1">
        <v>42178</v>
      </c>
      <c r="G6571" t="s">
        <v>119</v>
      </c>
      <c r="H6571" t="s">
        <v>602</v>
      </c>
      <c r="I6571" t="s">
        <v>1984</v>
      </c>
      <c r="K6571">
        <v>304437</v>
      </c>
      <c r="L6571">
        <v>211607</v>
      </c>
      <c r="Q6571" t="s">
        <v>604</v>
      </c>
      <c r="U6571">
        <v>6</v>
      </c>
      <c r="V6571">
        <v>15</v>
      </c>
      <c r="X6571">
        <v>1099579</v>
      </c>
      <c r="Y6571" t="s">
        <v>122</v>
      </c>
      <c r="Z6571">
        <v>110</v>
      </c>
      <c r="AA6571" t="s">
        <v>123</v>
      </c>
      <c r="AB6571" t="s">
        <v>124</v>
      </c>
      <c r="AC6571">
        <v>732</v>
      </c>
    </row>
    <row r="6572" spans="1:29" x14ac:dyDescent="0.25">
      <c r="A6572">
        <v>345</v>
      </c>
      <c r="B6572">
        <v>345102</v>
      </c>
      <c r="C6572" t="s">
        <v>78</v>
      </c>
      <c r="D6572">
        <v>6155</v>
      </c>
      <c r="E6572">
        <v>38.159999999999997</v>
      </c>
      <c r="F6572" s="1">
        <v>42178</v>
      </c>
      <c r="G6572" t="s">
        <v>119</v>
      </c>
      <c r="H6572" t="s">
        <v>602</v>
      </c>
      <c r="I6572" t="s">
        <v>1985</v>
      </c>
      <c r="K6572">
        <v>304437</v>
      </c>
      <c r="L6572">
        <v>211607</v>
      </c>
      <c r="Q6572" t="s">
        <v>604</v>
      </c>
      <c r="U6572">
        <v>6</v>
      </c>
      <c r="V6572">
        <v>15</v>
      </c>
      <c r="X6572">
        <v>1099579</v>
      </c>
      <c r="Y6572" t="s">
        <v>122</v>
      </c>
      <c r="Z6572">
        <v>110</v>
      </c>
      <c r="AA6572" t="s">
        <v>123</v>
      </c>
      <c r="AB6572" t="s">
        <v>124</v>
      </c>
      <c r="AC6572">
        <v>733</v>
      </c>
    </row>
    <row r="6573" spans="1:29" x14ac:dyDescent="0.25">
      <c r="A6573">
        <v>345</v>
      </c>
      <c r="B6573">
        <v>345102</v>
      </c>
      <c r="C6573" t="s">
        <v>78</v>
      </c>
      <c r="D6573">
        <v>6155</v>
      </c>
      <c r="E6573">
        <v>38.159999999999997</v>
      </c>
      <c r="F6573" s="1">
        <v>42178</v>
      </c>
      <c r="G6573" t="s">
        <v>119</v>
      </c>
      <c r="H6573" t="s">
        <v>602</v>
      </c>
      <c r="I6573" t="s">
        <v>1986</v>
      </c>
      <c r="K6573">
        <v>304437</v>
      </c>
      <c r="L6573">
        <v>211607</v>
      </c>
      <c r="Q6573" t="s">
        <v>604</v>
      </c>
      <c r="U6573">
        <v>6</v>
      </c>
      <c r="V6573">
        <v>15</v>
      </c>
      <c r="X6573">
        <v>1099579</v>
      </c>
      <c r="Y6573" t="s">
        <v>122</v>
      </c>
      <c r="Z6573">
        <v>110</v>
      </c>
      <c r="AA6573" t="s">
        <v>123</v>
      </c>
      <c r="AB6573" t="s">
        <v>124</v>
      </c>
      <c r="AC6573">
        <v>734</v>
      </c>
    </row>
    <row r="6574" spans="1:29" x14ac:dyDescent="0.25">
      <c r="A6574">
        <v>345</v>
      </c>
      <c r="B6574">
        <v>345102</v>
      </c>
      <c r="C6574" t="s">
        <v>78</v>
      </c>
      <c r="D6574">
        <v>6155</v>
      </c>
      <c r="E6574">
        <v>76.319999999999993</v>
      </c>
      <c r="F6574" s="1">
        <v>42178</v>
      </c>
      <c r="G6574" t="s">
        <v>119</v>
      </c>
      <c r="H6574" t="s">
        <v>602</v>
      </c>
      <c r="I6574" t="s">
        <v>1987</v>
      </c>
      <c r="K6574">
        <v>304437</v>
      </c>
      <c r="L6574">
        <v>211607</v>
      </c>
      <c r="Q6574" t="s">
        <v>604</v>
      </c>
      <c r="U6574">
        <v>6</v>
      </c>
      <c r="V6574">
        <v>15</v>
      </c>
      <c r="X6574">
        <v>1099579</v>
      </c>
      <c r="Y6574" t="s">
        <v>122</v>
      </c>
      <c r="Z6574">
        <v>110</v>
      </c>
      <c r="AA6574" t="s">
        <v>123</v>
      </c>
      <c r="AB6574" t="s">
        <v>124</v>
      </c>
      <c r="AC6574">
        <v>735</v>
      </c>
    </row>
    <row r="6575" spans="1:29" x14ac:dyDescent="0.25">
      <c r="A6575">
        <v>345</v>
      </c>
      <c r="B6575">
        <v>345101</v>
      </c>
      <c r="C6575" t="s">
        <v>78</v>
      </c>
      <c r="D6575">
        <v>6155</v>
      </c>
      <c r="E6575">
        <v>38.159999999999997</v>
      </c>
      <c r="F6575" s="1">
        <v>42178</v>
      </c>
      <c r="G6575" t="s">
        <v>119</v>
      </c>
      <c r="H6575" t="s">
        <v>602</v>
      </c>
      <c r="I6575" t="s">
        <v>1988</v>
      </c>
      <c r="K6575">
        <v>304437</v>
      </c>
      <c r="L6575">
        <v>211607</v>
      </c>
      <c r="Q6575" t="s">
        <v>604</v>
      </c>
      <c r="U6575">
        <v>6</v>
      </c>
      <c r="V6575">
        <v>15</v>
      </c>
      <c r="X6575">
        <v>1099579</v>
      </c>
      <c r="Y6575" t="s">
        <v>122</v>
      </c>
      <c r="Z6575">
        <v>110</v>
      </c>
      <c r="AA6575" t="s">
        <v>123</v>
      </c>
      <c r="AB6575" t="s">
        <v>124</v>
      </c>
      <c r="AC6575">
        <v>736</v>
      </c>
    </row>
    <row r="6576" spans="1:29" x14ac:dyDescent="0.25">
      <c r="A6576">
        <v>345</v>
      </c>
      <c r="B6576">
        <v>345101</v>
      </c>
      <c r="C6576" t="s">
        <v>78</v>
      </c>
      <c r="D6576">
        <v>6155</v>
      </c>
      <c r="E6576">
        <v>38.159999999999997</v>
      </c>
      <c r="F6576" s="1">
        <v>42178</v>
      </c>
      <c r="G6576" t="s">
        <v>119</v>
      </c>
      <c r="H6576" t="s">
        <v>602</v>
      </c>
      <c r="I6576" t="s">
        <v>1989</v>
      </c>
      <c r="K6576">
        <v>304437</v>
      </c>
      <c r="L6576">
        <v>211607</v>
      </c>
      <c r="Q6576" t="s">
        <v>604</v>
      </c>
      <c r="U6576">
        <v>6</v>
      </c>
      <c r="V6576">
        <v>15</v>
      </c>
      <c r="X6576">
        <v>1099579</v>
      </c>
      <c r="Y6576" t="s">
        <v>122</v>
      </c>
      <c r="Z6576">
        <v>110</v>
      </c>
      <c r="AA6576" t="s">
        <v>123</v>
      </c>
      <c r="AB6576" t="s">
        <v>124</v>
      </c>
      <c r="AC6576">
        <v>737</v>
      </c>
    </row>
    <row r="6577" spans="1:29" x14ac:dyDescent="0.25">
      <c r="A6577">
        <v>345</v>
      </c>
      <c r="B6577">
        <v>345102</v>
      </c>
      <c r="C6577" t="s">
        <v>78</v>
      </c>
      <c r="D6577">
        <v>6155</v>
      </c>
      <c r="E6577">
        <v>38.159999999999997</v>
      </c>
      <c r="F6577" s="1">
        <v>42178</v>
      </c>
      <c r="G6577" t="s">
        <v>119</v>
      </c>
      <c r="H6577" t="s">
        <v>602</v>
      </c>
      <c r="I6577" t="s">
        <v>1990</v>
      </c>
      <c r="K6577">
        <v>304437</v>
      </c>
      <c r="L6577">
        <v>211607</v>
      </c>
      <c r="Q6577" t="s">
        <v>604</v>
      </c>
      <c r="U6577">
        <v>6</v>
      </c>
      <c r="V6577">
        <v>15</v>
      </c>
      <c r="X6577">
        <v>1099579</v>
      </c>
      <c r="Y6577" t="s">
        <v>122</v>
      </c>
      <c r="Z6577">
        <v>110</v>
      </c>
      <c r="AA6577" t="s">
        <v>123</v>
      </c>
      <c r="AB6577" t="s">
        <v>124</v>
      </c>
      <c r="AC6577">
        <v>738</v>
      </c>
    </row>
    <row r="6578" spans="1:29" x14ac:dyDescent="0.25">
      <c r="A6578">
        <v>345</v>
      </c>
      <c r="B6578">
        <v>345102</v>
      </c>
      <c r="C6578" t="s">
        <v>78</v>
      </c>
      <c r="D6578">
        <v>6155</v>
      </c>
      <c r="E6578">
        <v>38.159999999999997</v>
      </c>
      <c r="F6578" s="1">
        <v>42178</v>
      </c>
      <c r="G6578" t="s">
        <v>119</v>
      </c>
      <c r="H6578" t="s">
        <v>602</v>
      </c>
      <c r="I6578" t="s">
        <v>1991</v>
      </c>
      <c r="K6578">
        <v>304437</v>
      </c>
      <c r="L6578">
        <v>211607</v>
      </c>
      <c r="Q6578" t="s">
        <v>604</v>
      </c>
      <c r="U6578">
        <v>6</v>
      </c>
      <c r="V6578">
        <v>15</v>
      </c>
      <c r="X6578">
        <v>1099579</v>
      </c>
      <c r="Y6578" t="s">
        <v>122</v>
      </c>
      <c r="Z6578">
        <v>110</v>
      </c>
      <c r="AA6578" t="s">
        <v>123</v>
      </c>
      <c r="AB6578" t="s">
        <v>124</v>
      </c>
      <c r="AC6578">
        <v>739</v>
      </c>
    </row>
    <row r="6579" spans="1:29" x14ac:dyDescent="0.25">
      <c r="A6579">
        <v>345</v>
      </c>
      <c r="B6579">
        <v>345102</v>
      </c>
      <c r="C6579" t="s">
        <v>78</v>
      </c>
      <c r="D6579">
        <v>6155</v>
      </c>
      <c r="E6579">
        <v>38.159999999999997</v>
      </c>
      <c r="F6579" s="1">
        <v>42178</v>
      </c>
      <c r="G6579" t="s">
        <v>119</v>
      </c>
      <c r="H6579" t="s">
        <v>602</v>
      </c>
      <c r="I6579" t="s">
        <v>1992</v>
      </c>
      <c r="K6579">
        <v>304437</v>
      </c>
      <c r="L6579">
        <v>211607</v>
      </c>
      <c r="Q6579" t="s">
        <v>604</v>
      </c>
      <c r="U6579">
        <v>6</v>
      </c>
      <c r="V6579">
        <v>15</v>
      </c>
      <c r="X6579">
        <v>1099579</v>
      </c>
      <c r="Y6579" t="s">
        <v>122</v>
      </c>
      <c r="Z6579">
        <v>110</v>
      </c>
      <c r="AA6579" t="s">
        <v>123</v>
      </c>
      <c r="AB6579" t="s">
        <v>124</v>
      </c>
      <c r="AC6579">
        <v>740</v>
      </c>
    </row>
    <row r="6580" spans="1:29" x14ac:dyDescent="0.25">
      <c r="A6580">
        <v>345</v>
      </c>
      <c r="B6580">
        <v>345102</v>
      </c>
      <c r="C6580" t="s">
        <v>78</v>
      </c>
      <c r="D6580">
        <v>6155</v>
      </c>
      <c r="E6580">
        <v>38.159999999999997</v>
      </c>
      <c r="F6580" s="1">
        <v>42178</v>
      </c>
      <c r="G6580" t="s">
        <v>119</v>
      </c>
      <c r="H6580" t="s">
        <v>602</v>
      </c>
      <c r="I6580" t="s">
        <v>1993</v>
      </c>
      <c r="K6580">
        <v>304437</v>
      </c>
      <c r="L6580">
        <v>211607</v>
      </c>
      <c r="Q6580" t="s">
        <v>604</v>
      </c>
      <c r="U6580">
        <v>6</v>
      </c>
      <c r="V6580">
        <v>15</v>
      </c>
      <c r="X6580">
        <v>1099579</v>
      </c>
      <c r="Y6580" t="s">
        <v>122</v>
      </c>
      <c r="Z6580">
        <v>110</v>
      </c>
      <c r="AA6580" t="s">
        <v>123</v>
      </c>
      <c r="AB6580" t="s">
        <v>124</v>
      </c>
      <c r="AC6580">
        <v>741</v>
      </c>
    </row>
    <row r="6581" spans="1:29" x14ac:dyDescent="0.25">
      <c r="A6581">
        <v>345</v>
      </c>
      <c r="B6581">
        <v>345102</v>
      </c>
      <c r="C6581" t="s">
        <v>78</v>
      </c>
      <c r="D6581">
        <v>6155</v>
      </c>
      <c r="E6581">
        <v>76.319999999999993</v>
      </c>
      <c r="F6581" s="1">
        <v>42178</v>
      </c>
      <c r="G6581" t="s">
        <v>119</v>
      </c>
      <c r="H6581" t="s">
        <v>602</v>
      </c>
      <c r="I6581" t="s">
        <v>1994</v>
      </c>
      <c r="K6581">
        <v>304437</v>
      </c>
      <c r="L6581">
        <v>211607</v>
      </c>
      <c r="Q6581" t="s">
        <v>604</v>
      </c>
      <c r="U6581">
        <v>6</v>
      </c>
      <c r="V6581">
        <v>15</v>
      </c>
      <c r="X6581">
        <v>1099579</v>
      </c>
      <c r="Y6581" t="s">
        <v>122</v>
      </c>
      <c r="Z6581">
        <v>110</v>
      </c>
      <c r="AA6581" t="s">
        <v>123</v>
      </c>
      <c r="AB6581" t="s">
        <v>124</v>
      </c>
      <c r="AC6581">
        <v>742</v>
      </c>
    </row>
    <row r="6582" spans="1:29" x14ac:dyDescent="0.25">
      <c r="A6582">
        <v>345</v>
      </c>
      <c r="B6582">
        <v>345102</v>
      </c>
      <c r="C6582" t="s">
        <v>78</v>
      </c>
      <c r="D6582">
        <v>6155</v>
      </c>
      <c r="E6582">
        <v>38.159999999999997</v>
      </c>
      <c r="F6582" s="1">
        <v>42178</v>
      </c>
      <c r="G6582" t="s">
        <v>119</v>
      </c>
      <c r="H6582" t="s">
        <v>602</v>
      </c>
      <c r="I6582" t="s">
        <v>1995</v>
      </c>
      <c r="K6582">
        <v>304437</v>
      </c>
      <c r="L6582">
        <v>211607</v>
      </c>
      <c r="Q6582" t="s">
        <v>604</v>
      </c>
      <c r="U6582">
        <v>6</v>
      </c>
      <c r="V6582">
        <v>15</v>
      </c>
      <c r="X6582">
        <v>1099579</v>
      </c>
      <c r="Y6582" t="s">
        <v>122</v>
      </c>
      <c r="Z6582">
        <v>110</v>
      </c>
      <c r="AA6582" t="s">
        <v>123</v>
      </c>
      <c r="AB6582" t="s">
        <v>124</v>
      </c>
      <c r="AC6582">
        <v>743</v>
      </c>
    </row>
    <row r="6583" spans="1:29" x14ac:dyDescent="0.25">
      <c r="A6583">
        <v>345</v>
      </c>
      <c r="B6583">
        <v>345101</v>
      </c>
      <c r="C6583" t="s">
        <v>78</v>
      </c>
      <c r="D6583">
        <v>6155</v>
      </c>
      <c r="E6583">
        <v>-99.45</v>
      </c>
      <c r="F6583" s="1">
        <v>42178</v>
      </c>
      <c r="G6583" t="s">
        <v>119</v>
      </c>
      <c r="H6583" t="s">
        <v>602</v>
      </c>
      <c r="K6583">
        <v>304438</v>
      </c>
      <c r="L6583">
        <v>211607</v>
      </c>
      <c r="Q6583" t="s">
        <v>737</v>
      </c>
      <c r="U6583">
        <v>6</v>
      </c>
      <c r="V6583">
        <v>15</v>
      </c>
      <c r="X6583">
        <v>1099579</v>
      </c>
      <c r="Y6583" t="s">
        <v>122</v>
      </c>
      <c r="Z6583">
        <v>110</v>
      </c>
      <c r="AA6583" t="s">
        <v>123</v>
      </c>
      <c r="AB6583" t="s">
        <v>124</v>
      </c>
      <c r="AC6583">
        <v>1408</v>
      </c>
    </row>
    <row r="6584" spans="1:29" x14ac:dyDescent="0.25">
      <c r="A6584">
        <v>345</v>
      </c>
      <c r="B6584">
        <v>345102</v>
      </c>
      <c r="C6584" t="s">
        <v>78</v>
      </c>
      <c r="D6584">
        <v>6155</v>
      </c>
      <c r="E6584">
        <v>-873.63</v>
      </c>
      <c r="F6584" s="1">
        <v>42178</v>
      </c>
      <c r="G6584" t="s">
        <v>119</v>
      </c>
      <c r="H6584" t="s">
        <v>602</v>
      </c>
      <c r="K6584">
        <v>304438</v>
      </c>
      <c r="L6584">
        <v>211607</v>
      </c>
      <c r="Q6584" t="s">
        <v>737</v>
      </c>
      <c r="U6584">
        <v>6</v>
      </c>
      <c r="V6584">
        <v>15</v>
      </c>
      <c r="X6584">
        <v>1099579</v>
      </c>
      <c r="Y6584" t="s">
        <v>122</v>
      </c>
      <c r="Z6584">
        <v>110</v>
      </c>
      <c r="AA6584" t="s">
        <v>123</v>
      </c>
      <c r="AB6584" t="s">
        <v>124</v>
      </c>
      <c r="AC6584">
        <v>1409</v>
      </c>
    </row>
    <row r="6585" spans="1:29" x14ac:dyDescent="0.25">
      <c r="A6585">
        <v>345</v>
      </c>
      <c r="B6585">
        <v>345101</v>
      </c>
      <c r="C6585" t="s">
        <v>78</v>
      </c>
      <c r="D6585">
        <v>6155</v>
      </c>
      <c r="E6585">
        <v>87</v>
      </c>
      <c r="F6585" s="1">
        <v>42185</v>
      </c>
      <c r="G6585" t="s">
        <v>119</v>
      </c>
      <c r="H6585" t="s">
        <v>1734</v>
      </c>
      <c r="I6585" t="s">
        <v>1734</v>
      </c>
      <c r="K6585">
        <v>304350</v>
      </c>
      <c r="L6585">
        <v>210976</v>
      </c>
      <c r="P6585" t="s">
        <v>126</v>
      </c>
      <c r="Q6585" t="s">
        <v>170</v>
      </c>
      <c r="U6585">
        <v>6</v>
      </c>
      <c r="V6585">
        <v>15</v>
      </c>
      <c r="Y6585" t="s">
        <v>122</v>
      </c>
      <c r="Z6585">
        <v>102</v>
      </c>
      <c r="AA6585" t="s">
        <v>123</v>
      </c>
      <c r="AB6585" t="s">
        <v>124</v>
      </c>
      <c r="AC6585">
        <v>301</v>
      </c>
    </row>
    <row r="6586" spans="1:29" x14ac:dyDescent="0.25">
      <c r="A6586">
        <v>345</v>
      </c>
      <c r="B6586">
        <v>345102</v>
      </c>
      <c r="C6586" t="s">
        <v>78</v>
      </c>
      <c r="D6586">
        <v>6155</v>
      </c>
      <c r="E6586">
        <v>757</v>
      </c>
      <c r="F6586" s="1">
        <v>42185</v>
      </c>
      <c r="G6586" t="s">
        <v>119</v>
      </c>
      <c r="H6586" t="s">
        <v>1734</v>
      </c>
      <c r="I6586" t="s">
        <v>1734</v>
      </c>
      <c r="K6586">
        <v>304350</v>
      </c>
      <c r="L6586">
        <v>210976</v>
      </c>
      <c r="P6586" t="s">
        <v>126</v>
      </c>
      <c r="Q6586" t="s">
        <v>170</v>
      </c>
      <c r="U6586">
        <v>6</v>
      </c>
      <c r="V6586">
        <v>15</v>
      </c>
      <c r="Y6586" t="s">
        <v>122</v>
      </c>
      <c r="Z6586">
        <v>102</v>
      </c>
      <c r="AA6586" t="s">
        <v>123</v>
      </c>
      <c r="AB6586" t="s">
        <v>124</v>
      </c>
      <c r="AC6586">
        <v>303</v>
      </c>
    </row>
    <row r="6587" spans="1:29" x14ac:dyDescent="0.25">
      <c r="A6587">
        <v>345</v>
      </c>
      <c r="B6587">
        <v>345101</v>
      </c>
      <c r="C6587" t="s">
        <v>78</v>
      </c>
      <c r="D6587">
        <v>6160</v>
      </c>
      <c r="E6587">
        <v>67.75</v>
      </c>
      <c r="F6587" s="1">
        <v>42035</v>
      </c>
      <c r="G6587" t="s">
        <v>119</v>
      </c>
      <c r="H6587" t="s">
        <v>1996</v>
      </c>
      <c r="I6587" t="s">
        <v>1996</v>
      </c>
      <c r="K6587">
        <v>303166</v>
      </c>
      <c r="L6587">
        <v>201178</v>
      </c>
      <c r="Q6587" t="s">
        <v>344</v>
      </c>
      <c r="U6587">
        <v>1</v>
      </c>
      <c r="V6587">
        <v>15</v>
      </c>
      <c r="Y6587" t="s">
        <v>345</v>
      </c>
      <c r="Z6587">
        <v>0</v>
      </c>
      <c r="AA6587" t="s">
        <v>346</v>
      </c>
      <c r="AB6587" t="s">
        <v>124</v>
      </c>
      <c r="AC6587">
        <v>52</v>
      </c>
    </row>
    <row r="6588" spans="1:29" x14ac:dyDescent="0.25">
      <c r="A6588">
        <v>345</v>
      </c>
      <c r="B6588">
        <v>345102</v>
      </c>
      <c r="C6588" t="s">
        <v>78</v>
      </c>
      <c r="D6588">
        <v>6160</v>
      </c>
      <c r="E6588">
        <v>597.22</v>
      </c>
      <c r="F6588" s="1">
        <v>42035</v>
      </c>
      <c r="G6588" t="s">
        <v>119</v>
      </c>
      <c r="H6588" t="s">
        <v>1996</v>
      </c>
      <c r="I6588" t="s">
        <v>1996</v>
      </c>
      <c r="K6588">
        <v>303166</v>
      </c>
      <c r="L6588">
        <v>201178</v>
      </c>
      <c r="Q6588" t="s">
        <v>344</v>
      </c>
      <c r="U6588">
        <v>1</v>
      </c>
      <c r="V6588">
        <v>15</v>
      </c>
      <c r="Y6588" t="s">
        <v>345</v>
      </c>
      <c r="Z6588">
        <v>0</v>
      </c>
      <c r="AA6588" t="s">
        <v>346</v>
      </c>
      <c r="AB6588" t="s">
        <v>124</v>
      </c>
      <c r="AC6588">
        <v>53</v>
      </c>
    </row>
    <row r="6589" spans="1:29" x14ac:dyDescent="0.25">
      <c r="A6589">
        <v>345</v>
      </c>
      <c r="B6589">
        <v>345101</v>
      </c>
      <c r="C6589" t="s">
        <v>78</v>
      </c>
      <c r="D6589">
        <v>6160</v>
      </c>
      <c r="E6589">
        <v>67.56</v>
      </c>
      <c r="F6589" s="1">
        <v>42063</v>
      </c>
      <c r="G6589" t="s">
        <v>119</v>
      </c>
      <c r="H6589" t="s">
        <v>1996</v>
      </c>
      <c r="I6589" t="s">
        <v>1996</v>
      </c>
      <c r="K6589">
        <v>303166</v>
      </c>
      <c r="L6589">
        <v>203189</v>
      </c>
      <c r="Q6589" t="s">
        <v>344</v>
      </c>
      <c r="U6589">
        <v>2</v>
      </c>
      <c r="V6589">
        <v>15</v>
      </c>
      <c r="Y6589" t="s">
        <v>345</v>
      </c>
      <c r="Z6589">
        <v>0</v>
      </c>
      <c r="AA6589" t="s">
        <v>346</v>
      </c>
      <c r="AB6589" t="s">
        <v>124</v>
      </c>
      <c r="AC6589">
        <v>52</v>
      </c>
    </row>
    <row r="6590" spans="1:29" x14ac:dyDescent="0.25">
      <c r="A6590">
        <v>345</v>
      </c>
      <c r="B6590">
        <v>345102</v>
      </c>
      <c r="C6590" t="s">
        <v>78</v>
      </c>
      <c r="D6590">
        <v>6160</v>
      </c>
      <c r="E6590">
        <v>592.09</v>
      </c>
      <c r="F6590" s="1">
        <v>42063</v>
      </c>
      <c r="G6590" t="s">
        <v>119</v>
      </c>
      <c r="H6590" t="s">
        <v>1996</v>
      </c>
      <c r="I6590" t="s">
        <v>1996</v>
      </c>
      <c r="K6590">
        <v>303166</v>
      </c>
      <c r="L6590">
        <v>203189</v>
      </c>
      <c r="Q6590" t="s">
        <v>344</v>
      </c>
      <c r="U6590">
        <v>2</v>
      </c>
      <c r="V6590">
        <v>15</v>
      </c>
      <c r="Y6590" t="s">
        <v>345</v>
      </c>
      <c r="Z6590">
        <v>0</v>
      </c>
      <c r="AA6590" t="s">
        <v>346</v>
      </c>
      <c r="AB6590" t="s">
        <v>124</v>
      </c>
      <c r="AC6590">
        <v>53</v>
      </c>
    </row>
    <row r="6591" spans="1:29" x14ac:dyDescent="0.25">
      <c r="A6591">
        <v>345</v>
      </c>
      <c r="B6591">
        <v>345101</v>
      </c>
      <c r="C6591" t="s">
        <v>78</v>
      </c>
      <c r="D6591">
        <v>6160</v>
      </c>
      <c r="E6591">
        <v>109.56</v>
      </c>
      <c r="F6591" s="1">
        <v>42094</v>
      </c>
      <c r="G6591" t="s">
        <v>119</v>
      </c>
      <c r="H6591" t="s">
        <v>1996</v>
      </c>
      <c r="I6591" t="s">
        <v>1996</v>
      </c>
      <c r="K6591">
        <v>303166</v>
      </c>
      <c r="L6591">
        <v>205849</v>
      </c>
      <c r="Q6591" t="s">
        <v>344</v>
      </c>
      <c r="U6591">
        <v>3</v>
      </c>
      <c r="V6591">
        <v>15</v>
      </c>
      <c r="Y6591" t="s">
        <v>345</v>
      </c>
      <c r="Z6591">
        <v>0</v>
      </c>
      <c r="AA6591" t="s">
        <v>346</v>
      </c>
      <c r="AB6591" t="s">
        <v>124</v>
      </c>
      <c r="AC6591">
        <v>52</v>
      </c>
    </row>
    <row r="6592" spans="1:29" x14ac:dyDescent="0.25">
      <c r="A6592">
        <v>345</v>
      </c>
      <c r="B6592">
        <v>345102</v>
      </c>
      <c r="C6592" t="s">
        <v>78</v>
      </c>
      <c r="D6592">
        <v>6160</v>
      </c>
      <c r="E6592">
        <v>957.52</v>
      </c>
      <c r="F6592" s="1">
        <v>42094</v>
      </c>
      <c r="G6592" t="s">
        <v>119</v>
      </c>
      <c r="H6592" t="s">
        <v>1996</v>
      </c>
      <c r="I6592" t="s">
        <v>1996</v>
      </c>
      <c r="K6592">
        <v>303166</v>
      </c>
      <c r="L6592">
        <v>205849</v>
      </c>
      <c r="Q6592" t="s">
        <v>344</v>
      </c>
      <c r="U6592">
        <v>3</v>
      </c>
      <c r="V6592">
        <v>15</v>
      </c>
      <c r="Y6592" t="s">
        <v>345</v>
      </c>
      <c r="Z6592">
        <v>0</v>
      </c>
      <c r="AA6592" t="s">
        <v>346</v>
      </c>
      <c r="AB6592" t="s">
        <v>124</v>
      </c>
      <c r="AC6592">
        <v>53</v>
      </c>
    </row>
    <row r="6593" spans="1:29" x14ac:dyDescent="0.25">
      <c r="A6593">
        <v>345</v>
      </c>
      <c r="B6593">
        <v>345101</v>
      </c>
      <c r="C6593" t="s">
        <v>78</v>
      </c>
      <c r="D6593">
        <v>6160</v>
      </c>
      <c r="E6593">
        <v>111.64</v>
      </c>
      <c r="F6593" s="1">
        <v>42124</v>
      </c>
      <c r="G6593" t="s">
        <v>119</v>
      </c>
      <c r="H6593" t="s">
        <v>1996</v>
      </c>
      <c r="I6593" t="s">
        <v>1996</v>
      </c>
      <c r="K6593">
        <v>303166</v>
      </c>
      <c r="L6593">
        <v>208038</v>
      </c>
      <c r="Q6593" t="s">
        <v>344</v>
      </c>
      <c r="U6593">
        <v>4</v>
      </c>
      <c r="V6593">
        <v>15</v>
      </c>
      <c r="Y6593" t="s">
        <v>345</v>
      </c>
      <c r="Z6593">
        <v>0</v>
      </c>
      <c r="AA6593" t="s">
        <v>346</v>
      </c>
      <c r="AB6593" t="s">
        <v>124</v>
      </c>
      <c r="AC6593">
        <v>52</v>
      </c>
    </row>
    <row r="6594" spans="1:29" x14ac:dyDescent="0.25">
      <c r="A6594">
        <v>345</v>
      </c>
      <c r="B6594">
        <v>345102</v>
      </c>
      <c r="C6594" t="s">
        <v>78</v>
      </c>
      <c r="D6594">
        <v>6160</v>
      </c>
      <c r="E6594">
        <v>976.76</v>
      </c>
      <c r="F6594" s="1">
        <v>42124</v>
      </c>
      <c r="G6594" t="s">
        <v>119</v>
      </c>
      <c r="H6594" t="s">
        <v>1996</v>
      </c>
      <c r="I6594" t="s">
        <v>1996</v>
      </c>
      <c r="K6594">
        <v>303166</v>
      </c>
      <c r="L6594">
        <v>208038</v>
      </c>
      <c r="Q6594" t="s">
        <v>344</v>
      </c>
      <c r="U6594">
        <v>4</v>
      </c>
      <c r="V6594">
        <v>15</v>
      </c>
      <c r="Y6594" t="s">
        <v>345</v>
      </c>
      <c r="Z6594">
        <v>0</v>
      </c>
      <c r="AA6594" t="s">
        <v>346</v>
      </c>
      <c r="AB6594" t="s">
        <v>124</v>
      </c>
      <c r="AC6594">
        <v>53</v>
      </c>
    </row>
    <row r="6595" spans="1:29" x14ac:dyDescent="0.25">
      <c r="A6595">
        <v>345</v>
      </c>
      <c r="B6595">
        <v>345101</v>
      </c>
      <c r="C6595" t="s">
        <v>78</v>
      </c>
      <c r="D6595">
        <v>6160</v>
      </c>
      <c r="E6595">
        <v>110.99</v>
      </c>
      <c r="F6595" s="1">
        <v>42155</v>
      </c>
      <c r="G6595" t="s">
        <v>119</v>
      </c>
      <c r="H6595" t="s">
        <v>1996</v>
      </c>
      <c r="I6595" t="s">
        <v>1996</v>
      </c>
      <c r="K6595">
        <v>303166</v>
      </c>
      <c r="L6595">
        <v>210146</v>
      </c>
      <c r="Q6595" t="s">
        <v>344</v>
      </c>
      <c r="U6595">
        <v>5</v>
      </c>
      <c r="V6595">
        <v>15</v>
      </c>
      <c r="Y6595" t="s">
        <v>345</v>
      </c>
      <c r="Z6595">
        <v>0</v>
      </c>
      <c r="AA6595" t="s">
        <v>346</v>
      </c>
      <c r="AB6595" t="s">
        <v>124</v>
      </c>
      <c r="AC6595">
        <v>52</v>
      </c>
    </row>
    <row r="6596" spans="1:29" x14ac:dyDescent="0.25">
      <c r="A6596">
        <v>345</v>
      </c>
      <c r="B6596">
        <v>345102</v>
      </c>
      <c r="C6596" t="s">
        <v>78</v>
      </c>
      <c r="D6596">
        <v>6160</v>
      </c>
      <c r="E6596">
        <v>975.31</v>
      </c>
      <c r="F6596" s="1">
        <v>42155</v>
      </c>
      <c r="G6596" t="s">
        <v>119</v>
      </c>
      <c r="H6596" t="s">
        <v>1996</v>
      </c>
      <c r="I6596" t="s">
        <v>1996</v>
      </c>
      <c r="K6596">
        <v>303166</v>
      </c>
      <c r="L6596">
        <v>210146</v>
      </c>
      <c r="Q6596" t="s">
        <v>344</v>
      </c>
      <c r="U6596">
        <v>5</v>
      </c>
      <c r="V6596">
        <v>15</v>
      </c>
      <c r="Y6596" t="s">
        <v>345</v>
      </c>
      <c r="Z6596">
        <v>0</v>
      </c>
      <c r="AA6596" t="s">
        <v>346</v>
      </c>
      <c r="AB6596" t="s">
        <v>124</v>
      </c>
      <c r="AC6596">
        <v>53</v>
      </c>
    </row>
    <row r="6597" spans="1:29" x14ac:dyDescent="0.25">
      <c r="A6597">
        <v>345</v>
      </c>
      <c r="B6597">
        <v>345101</v>
      </c>
      <c r="C6597" t="s">
        <v>78</v>
      </c>
      <c r="D6597">
        <v>6160</v>
      </c>
      <c r="E6597">
        <v>224.2</v>
      </c>
      <c r="F6597" s="1">
        <v>42185</v>
      </c>
      <c r="G6597" t="s">
        <v>119</v>
      </c>
      <c r="H6597" t="s">
        <v>1996</v>
      </c>
      <c r="I6597" t="s">
        <v>1996</v>
      </c>
      <c r="K6597">
        <v>303166</v>
      </c>
      <c r="L6597">
        <v>212653</v>
      </c>
      <c r="Q6597" t="s">
        <v>344</v>
      </c>
      <c r="U6597">
        <v>6</v>
      </c>
      <c r="V6597">
        <v>15</v>
      </c>
      <c r="Y6597" t="s">
        <v>345</v>
      </c>
      <c r="Z6597">
        <v>0</v>
      </c>
      <c r="AA6597" t="s">
        <v>346</v>
      </c>
      <c r="AB6597" t="s">
        <v>124</v>
      </c>
      <c r="AC6597">
        <v>52</v>
      </c>
    </row>
    <row r="6598" spans="1:29" x14ac:dyDescent="0.25">
      <c r="A6598">
        <v>345</v>
      </c>
      <c r="B6598">
        <v>345102</v>
      </c>
      <c r="C6598" t="s">
        <v>78</v>
      </c>
      <c r="D6598">
        <v>6160</v>
      </c>
      <c r="E6598">
        <v>1986.06</v>
      </c>
      <c r="F6598" s="1">
        <v>42185</v>
      </c>
      <c r="G6598" t="s">
        <v>119</v>
      </c>
      <c r="H6598" t="s">
        <v>1996</v>
      </c>
      <c r="I6598" t="s">
        <v>1996</v>
      </c>
      <c r="K6598">
        <v>303166</v>
      </c>
      <c r="L6598">
        <v>212653</v>
      </c>
      <c r="Q6598" t="s">
        <v>344</v>
      </c>
      <c r="U6598">
        <v>6</v>
      </c>
      <c r="V6598">
        <v>15</v>
      </c>
      <c r="Y6598" t="s">
        <v>345</v>
      </c>
      <c r="Z6598">
        <v>0</v>
      </c>
      <c r="AA6598" t="s">
        <v>346</v>
      </c>
      <c r="AB6598" t="s">
        <v>124</v>
      </c>
      <c r="AC6598">
        <v>53</v>
      </c>
    </row>
    <row r="6599" spans="1:29" x14ac:dyDescent="0.25">
      <c r="A6599">
        <v>345</v>
      </c>
      <c r="B6599">
        <v>345102</v>
      </c>
      <c r="C6599" t="s">
        <v>78</v>
      </c>
      <c r="D6599">
        <v>6165</v>
      </c>
      <c r="E6599">
        <v>-37.049999999999997</v>
      </c>
      <c r="F6599" s="1">
        <v>41828</v>
      </c>
      <c r="G6599" t="s">
        <v>119</v>
      </c>
      <c r="H6599" t="s">
        <v>1997</v>
      </c>
      <c r="I6599" t="s">
        <v>1998</v>
      </c>
      <c r="K6599">
        <v>1353</v>
      </c>
      <c r="L6599">
        <v>186390</v>
      </c>
      <c r="Q6599" t="s">
        <v>1999</v>
      </c>
      <c r="U6599">
        <v>7</v>
      </c>
      <c r="V6599">
        <v>14</v>
      </c>
      <c r="X6599">
        <v>1098821</v>
      </c>
      <c r="Y6599" t="s">
        <v>122</v>
      </c>
      <c r="Z6599">
        <v>110</v>
      </c>
      <c r="AA6599" t="s">
        <v>124</v>
      </c>
      <c r="AB6599" t="s">
        <v>124</v>
      </c>
      <c r="AC6599">
        <v>896</v>
      </c>
    </row>
    <row r="6600" spans="1:29" x14ac:dyDescent="0.25">
      <c r="A6600">
        <v>345</v>
      </c>
      <c r="B6600">
        <v>345102</v>
      </c>
      <c r="C6600" t="s">
        <v>78</v>
      </c>
      <c r="D6600">
        <v>6165</v>
      </c>
      <c r="E6600">
        <v>-37.049999999999997</v>
      </c>
      <c r="F6600" s="1">
        <v>41828</v>
      </c>
      <c r="G6600" t="s">
        <v>119</v>
      </c>
      <c r="H6600" t="s">
        <v>2000</v>
      </c>
      <c r="I6600" t="s">
        <v>2001</v>
      </c>
      <c r="K6600">
        <v>1353</v>
      </c>
      <c r="L6600">
        <v>186390</v>
      </c>
      <c r="Q6600" t="s">
        <v>1999</v>
      </c>
      <c r="U6600">
        <v>7</v>
      </c>
      <c r="V6600">
        <v>14</v>
      </c>
      <c r="X6600">
        <v>1099689</v>
      </c>
      <c r="Y6600" t="s">
        <v>122</v>
      </c>
      <c r="Z6600">
        <v>110</v>
      </c>
      <c r="AA6600" t="s">
        <v>124</v>
      </c>
      <c r="AB6600" t="s">
        <v>124</v>
      </c>
      <c r="AC6600">
        <v>897</v>
      </c>
    </row>
    <row r="6601" spans="1:29" x14ac:dyDescent="0.25">
      <c r="A6601">
        <v>345</v>
      </c>
      <c r="B6601">
        <v>345102</v>
      </c>
      <c r="C6601" t="s">
        <v>78</v>
      </c>
      <c r="D6601">
        <v>6165</v>
      </c>
      <c r="E6601">
        <v>-74.099999999999994</v>
      </c>
      <c r="F6601" s="1">
        <v>41828</v>
      </c>
      <c r="G6601" t="s">
        <v>119</v>
      </c>
      <c r="H6601" t="s">
        <v>1997</v>
      </c>
      <c r="I6601" t="s">
        <v>2002</v>
      </c>
      <c r="K6601">
        <v>1353</v>
      </c>
      <c r="L6601">
        <v>186390</v>
      </c>
      <c r="Q6601" t="s">
        <v>1999</v>
      </c>
      <c r="U6601">
        <v>7</v>
      </c>
      <c r="V6601">
        <v>14</v>
      </c>
      <c r="X6601">
        <v>1098821</v>
      </c>
      <c r="Y6601" t="s">
        <v>122</v>
      </c>
      <c r="Z6601">
        <v>110</v>
      </c>
      <c r="AA6601" t="s">
        <v>124</v>
      </c>
      <c r="AB6601" t="s">
        <v>124</v>
      </c>
      <c r="AC6601">
        <v>898</v>
      </c>
    </row>
    <row r="6602" spans="1:29" x14ac:dyDescent="0.25">
      <c r="A6602">
        <v>345</v>
      </c>
      <c r="B6602">
        <v>345102</v>
      </c>
      <c r="C6602" t="s">
        <v>78</v>
      </c>
      <c r="D6602">
        <v>6165</v>
      </c>
      <c r="E6602">
        <v>-37.049999999999997</v>
      </c>
      <c r="F6602" s="1">
        <v>41828</v>
      </c>
      <c r="G6602" t="s">
        <v>119</v>
      </c>
      <c r="H6602" t="s">
        <v>1997</v>
      </c>
      <c r="I6602" t="s">
        <v>1998</v>
      </c>
      <c r="K6602">
        <v>1353</v>
      </c>
      <c r="L6602">
        <v>186390</v>
      </c>
      <c r="Q6602" t="s">
        <v>1999</v>
      </c>
      <c r="U6602">
        <v>7</v>
      </c>
      <c r="V6602">
        <v>14</v>
      </c>
      <c r="X6602">
        <v>1098821</v>
      </c>
      <c r="Y6602" t="s">
        <v>122</v>
      </c>
      <c r="Z6602">
        <v>110</v>
      </c>
      <c r="AA6602" t="s">
        <v>124</v>
      </c>
      <c r="AB6602" t="s">
        <v>124</v>
      </c>
      <c r="AC6602">
        <v>899</v>
      </c>
    </row>
    <row r="6603" spans="1:29" x14ac:dyDescent="0.25">
      <c r="A6603">
        <v>345</v>
      </c>
      <c r="B6603">
        <v>345102</v>
      </c>
      <c r="C6603" t="s">
        <v>78</v>
      </c>
      <c r="D6603">
        <v>6165</v>
      </c>
      <c r="E6603">
        <v>-74.099999999999994</v>
      </c>
      <c r="F6603" s="1">
        <v>41828</v>
      </c>
      <c r="G6603" t="s">
        <v>119</v>
      </c>
      <c r="H6603" t="s">
        <v>1997</v>
      </c>
      <c r="I6603" t="s">
        <v>2003</v>
      </c>
      <c r="K6603">
        <v>1353</v>
      </c>
      <c r="L6603">
        <v>186390</v>
      </c>
      <c r="Q6603" t="s">
        <v>1999</v>
      </c>
      <c r="U6603">
        <v>7</v>
      </c>
      <c r="V6603">
        <v>14</v>
      </c>
      <c r="X6603">
        <v>1098821</v>
      </c>
      <c r="Y6603" t="s">
        <v>122</v>
      </c>
      <c r="Z6603">
        <v>110</v>
      </c>
      <c r="AA6603" t="s">
        <v>124</v>
      </c>
      <c r="AB6603" t="s">
        <v>124</v>
      </c>
      <c r="AC6603">
        <v>900</v>
      </c>
    </row>
    <row r="6604" spans="1:29" x14ac:dyDescent="0.25">
      <c r="A6604">
        <v>345</v>
      </c>
      <c r="B6604">
        <v>345102</v>
      </c>
      <c r="C6604" t="s">
        <v>78</v>
      </c>
      <c r="D6604">
        <v>6165</v>
      </c>
      <c r="E6604">
        <v>-74.099999999999994</v>
      </c>
      <c r="F6604" s="1">
        <v>41828</v>
      </c>
      <c r="G6604" t="s">
        <v>119</v>
      </c>
      <c r="H6604" t="s">
        <v>1997</v>
      </c>
      <c r="I6604" t="s">
        <v>2002</v>
      </c>
      <c r="K6604">
        <v>1353</v>
      </c>
      <c r="L6604">
        <v>186390</v>
      </c>
      <c r="Q6604" t="s">
        <v>1999</v>
      </c>
      <c r="U6604">
        <v>7</v>
      </c>
      <c r="V6604">
        <v>14</v>
      </c>
      <c r="X6604">
        <v>1098821</v>
      </c>
      <c r="Y6604" t="s">
        <v>122</v>
      </c>
      <c r="Z6604">
        <v>110</v>
      </c>
      <c r="AA6604" t="s">
        <v>124</v>
      </c>
      <c r="AB6604" t="s">
        <v>124</v>
      </c>
      <c r="AC6604">
        <v>901</v>
      </c>
    </row>
    <row r="6605" spans="1:29" x14ac:dyDescent="0.25">
      <c r="A6605">
        <v>345</v>
      </c>
      <c r="B6605">
        <v>345102</v>
      </c>
      <c r="C6605" t="s">
        <v>78</v>
      </c>
      <c r="D6605">
        <v>6165</v>
      </c>
      <c r="E6605">
        <v>-37.049999999999997</v>
      </c>
      <c r="F6605" s="1">
        <v>41828</v>
      </c>
      <c r="G6605" t="s">
        <v>119</v>
      </c>
      <c r="H6605" t="s">
        <v>1997</v>
      </c>
      <c r="I6605" t="s">
        <v>1998</v>
      </c>
      <c r="K6605">
        <v>1353</v>
      </c>
      <c r="L6605">
        <v>186390</v>
      </c>
      <c r="Q6605" t="s">
        <v>1999</v>
      </c>
      <c r="U6605">
        <v>7</v>
      </c>
      <c r="V6605">
        <v>14</v>
      </c>
      <c r="X6605">
        <v>1098821</v>
      </c>
      <c r="Y6605" t="s">
        <v>122</v>
      </c>
      <c r="Z6605">
        <v>110</v>
      </c>
      <c r="AA6605" t="s">
        <v>124</v>
      </c>
      <c r="AB6605" t="s">
        <v>124</v>
      </c>
      <c r="AC6605">
        <v>902</v>
      </c>
    </row>
    <row r="6606" spans="1:29" x14ac:dyDescent="0.25">
      <c r="A6606">
        <v>345</v>
      </c>
      <c r="B6606">
        <v>345102</v>
      </c>
      <c r="C6606" t="s">
        <v>78</v>
      </c>
      <c r="D6606">
        <v>6165</v>
      </c>
      <c r="E6606">
        <v>-37.049999999999997</v>
      </c>
      <c r="F6606" s="1">
        <v>41828</v>
      </c>
      <c r="G6606" t="s">
        <v>119</v>
      </c>
      <c r="H6606" t="s">
        <v>2004</v>
      </c>
      <c r="I6606" t="s">
        <v>2005</v>
      </c>
      <c r="K6606">
        <v>1353</v>
      </c>
      <c r="L6606">
        <v>186390</v>
      </c>
      <c r="Q6606" t="s">
        <v>1999</v>
      </c>
      <c r="U6606">
        <v>7</v>
      </c>
      <c r="V6606">
        <v>14</v>
      </c>
      <c r="X6606">
        <v>1098822</v>
      </c>
      <c r="Y6606" t="s">
        <v>122</v>
      </c>
      <c r="Z6606">
        <v>110</v>
      </c>
      <c r="AA6606" t="s">
        <v>124</v>
      </c>
      <c r="AB6606" t="s">
        <v>124</v>
      </c>
      <c r="AC6606">
        <v>903</v>
      </c>
    </row>
    <row r="6607" spans="1:29" x14ac:dyDescent="0.25">
      <c r="A6607">
        <v>345</v>
      </c>
      <c r="B6607">
        <v>345102</v>
      </c>
      <c r="C6607" t="s">
        <v>78</v>
      </c>
      <c r="D6607">
        <v>6165</v>
      </c>
      <c r="E6607">
        <v>-37.049999999999997</v>
      </c>
      <c r="F6607" s="1">
        <v>41828</v>
      </c>
      <c r="G6607" t="s">
        <v>119</v>
      </c>
      <c r="H6607" t="s">
        <v>2004</v>
      </c>
      <c r="I6607" t="s">
        <v>2005</v>
      </c>
      <c r="K6607">
        <v>1353</v>
      </c>
      <c r="L6607">
        <v>186390</v>
      </c>
      <c r="Q6607" t="s">
        <v>1999</v>
      </c>
      <c r="U6607">
        <v>7</v>
      </c>
      <c r="V6607">
        <v>14</v>
      </c>
      <c r="X6607">
        <v>1098822</v>
      </c>
      <c r="Y6607" t="s">
        <v>122</v>
      </c>
      <c r="Z6607">
        <v>110</v>
      </c>
      <c r="AA6607" t="s">
        <v>124</v>
      </c>
      <c r="AB6607" t="s">
        <v>124</v>
      </c>
      <c r="AC6607">
        <v>904</v>
      </c>
    </row>
    <row r="6608" spans="1:29" x14ac:dyDescent="0.25">
      <c r="A6608">
        <v>345</v>
      </c>
      <c r="B6608">
        <v>345102</v>
      </c>
      <c r="C6608" t="s">
        <v>78</v>
      </c>
      <c r="D6608">
        <v>6165</v>
      </c>
      <c r="E6608">
        <v>-37.049999999999997</v>
      </c>
      <c r="F6608" s="1">
        <v>41828</v>
      </c>
      <c r="G6608" t="s">
        <v>119</v>
      </c>
      <c r="H6608" t="s">
        <v>2004</v>
      </c>
      <c r="I6608" t="s">
        <v>2005</v>
      </c>
      <c r="K6608">
        <v>1353</v>
      </c>
      <c r="L6608">
        <v>186390</v>
      </c>
      <c r="Q6608" t="s">
        <v>1999</v>
      </c>
      <c r="U6608">
        <v>7</v>
      </c>
      <c r="V6608">
        <v>14</v>
      </c>
      <c r="X6608">
        <v>1098822</v>
      </c>
      <c r="Y6608" t="s">
        <v>122</v>
      </c>
      <c r="Z6608">
        <v>110</v>
      </c>
      <c r="AA6608" t="s">
        <v>124</v>
      </c>
      <c r="AB6608" t="s">
        <v>124</v>
      </c>
      <c r="AC6608">
        <v>905</v>
      </c>
    </row>
    <row r="6609" spans="1:29" x14ac:dyDescent="0.25">
      <c r="A6609">
        <v>345</v>
      </c>
      <c r="B6609">
        <v>345102</v>
      </c>
      <c r="C6609" t="s">
        <v>78</v>
      </c>
      <c r="D6609">
        <v>6165</v>
      </c>
      <c r="E6609">
        <v>-111.15</v>
      </c>
      <c r="F6609" s="1">
        <v>41828</v>
      </c>
      <c r="G6609" t="s">
        <v>119</v>
      </c>
      <c r="H6609" t="s">
        <v>2004</v>
      </c>
      <c r="I6609" t="s">
        <v>2005</v>
      </c>
      <c r="K6609">
        <v>1353</v>
      </c>
      <c r="L6609">
        <v>186390</v>
      </c>
      <c r="Q6609" t="s">
        <v>1999</v>
      </c>
      <c r="U6609">
        <v>7</v>
      </c>
      <c r="V6609">
        <v>14</v>
      </c>
      <c r="X6609">
        <v>1098822</v>
      </c>
      <c r="Y6609" t="s">
        <v>122</v>
      </c>
      <c r="Z6609">
        <v>110</v>
      </c>
      <c r="AA6609" t="s">
        <v>124</v>
      </c>
      <c r="AB6609" t="s">
        <v>124</v>
      </c>
      <c r="AC6609">
        <v>906</v>
      </c>
    </row>
    <row r="6610" spans="1:29" x14ac:dyDescent="0.25">
      <c r="A6610">
        <v>345</v>
      </c>
      <c r="B6610">
        <v>345102</v>
      </c>
      <c r="C6610" t="s">
        <v>78</v>
      </c>
      <c r="D6610">
        <v>6165</v>
      </c>
      <c r="E6610">
        <v>-111.15</v>
      </c>
      <c r="F6610" s="1">
        <v>41828</v>
      </c>
      <c r="G6610" t="s">
        <v>119</v>
      </c>
      <c r="H6610" t="s">
        <v>2006</v>
      </c>
      <c r="I6610" t="s">
        <v>2001</v>
      </c>
      <c r="K6610">
        <v>1353</v>
      </c>
      <c r="L6610">
        <v>186390</v>
      </c>
      <c r="Q6610" t="s">
        <v>1999</v>
      </c>
      <c r="U6610">
        <v>7</v>
      </c>
      <c r="V6610">
        <v>14</v>
      </c>
      <c r="X6610">
        <v>1098824</v>
      </c>
      <c r="Y6610" t="s">
        <v>122</v>
      </c>
      <c r="Z6610">
        <v>110</v>
      </c>
      <c r="AA6610" t="s">
        <v>124</v>
      </c>
      <c r="AB6610" t="s">
        <v>124</v>
      </c>
      <c r="AC6610">
        <v>907</v>
      </c>
    </row>
    <row r="6611" spans="1:29" x14ac:dyDescent="0.25">
      <c r="A6611">
        <v>345</v>
      </c>
      <c r="B6611">
        <v>345102</v>
      </c>
      <c r="C6611" t="s">
        <v>78</v>
      </c>
      <c r="D6611">
        <v>6165</v>
      </c>
      <c r="E6611">
        <v>-111.15</v>
      </c>
      <c r="F6611" s="1">
        <v>41828</v>
      </c>
      <c r="G6611" t="s">
        <v>119</v>
      </c>
      <c r="H6611" t="s">
        <v>2006</v>
      </c>
      <c r="I6611" t="s">
        <v>2001</v>
      </c>
      <c r="K6611">
        <v>1353</v>
      </c>
      <c r="L6611">
        <v>186390</v>
      </c>
      <c r="Q6611" t="s">
        <v>1999</v>
      </c>
      <c r="U6611">
        <v>7</v>
      </c>
      <c r="V6611">
        <v>14</v>
      </c>
      <c r="X6611">
        <v>1098824</v>
      </c>
      <c r="Y6611" t="s">
        <v>122</v>
      </c>
      <c r="Z6611">
        <v>110</v>
      </c>
      <c r="AA6611" t="s">
        <v>124</v>
      </c>
      <c r="AB6611" t="s">
        <v>124</v>
      </c>
      <c r="AC6611">
        <v>908</v>
      </c>
    </row>
    <row r="6612" spans="1:29" x14ac:dyDescent="0.25">
      <c r="A6612">
        <v>345</v>
      </c>
      <c r="B6612">
        <v>345102</v>
      </c>
      <c r="C6612" t="s">
        <v>78</v>
      </c>
      <c r="D6612">
        <v>6165</v>
      </c>
      <c r="E6612">
        <v>-111.15</v>
      </c>
      <c r="F6612" s="1">
        <v>41828</v>
      </c>
      <c r="G6612" t="s">
        <v>119</v>
      </c>
      <c r="H6612" t="s">
        <v>2006</v>
      </c>
      <c r="I6612" t="s">
        <v>2001</v>
      </c>
      <c r="K6612">
        <v>1353</v>
      </c>
      <c r="L6612">
        <v>186390</v>
      </c>
      <c r="Q6612" t="s">
        <v>1999</v>
      </c>
      <c r="U6612">
        <v>7</v>
      </c>
      <c r="V6612">
        <v>14</v>
      </c>
      <c r="X6612">
        <v>1098824</v>
      </c>
      <c r="Y6612" t="s">
        <v>122</v>
      </c>
      <c r="Z6612">
        <v>110</v>
      </c>
      <c r="AA6612" t="s">
        <v>124</v>
      </c>
      <c r="AB6612" t="s">
        <v>124</v>
      </c>
      <c r="AC6612">
        <v>909</v>
      </c>
    </row>
    <row r="6613" spans="1:29" x14ac:dyDescent="0.25">
      <c r="A6613">
        <v>345</v>
      </c>
      <c r="B6613">
        <v>345102</v>
      </c>
      <c r="C6613" t="s">
        <v>78</v>
      </c>
      <c r="D6613">
        <v>6165</v>
      </c>
      <c r="E6613">
        <v>-111.15</v>
      </c>
      <c r="F6613" s="1">
        <v>41828</v>
      </c>
      <c r="G6613" t="s">
        <v>119</v>
      </c>
      <c r="H6613" t="s">
        <v>2006</v>
      </c>
      <c r="I6613" t="s">
        <v>2001</v>
      </c>
      <c r="K6613">
        <v>1353</v>
      </c>
      <c r="L6613">
        <v>186390</v>
      </c>
      <c r="Q6613" t="s">
        <v>1999</v>
      </c>
      <c r="U6613">
        <v>7</v>
      </c>
      <c r="V6613">
        <v>14</v>
      </c>
      <c r="X6613">
        <v>1098824</v>
      </c>
      <c r="Y6613" t="s">
        <v>122</v>
      </c>
      <c r="Z6613">
        <v>110</v>
      </c>
      <c r="AA6613" t="s">
        <v>124</v>
      </c>
      <c r="AB6613" t="s">
        <v>124</v>
      </c>
      <c r="AC6613">
        <v>910</v>
      </c>
    </row>
    <row r="6614" spans="1:29" x14ac:dyDescent="0.25">
      <c r="A6614">
        <v>345</v>
      </c>
      <c r="B6614">
        <v>345102</v>
      </c>
      <c r="C6614" t="s">
        <v>78</v>
      </c>
      <c r="D6614">
        <v>6165</v>
      </c>
      <c r="E6614">
        <v>-111.15</v>
      </c>
      <c r="F6614" s="1">
        <v>41828</v>
      </c>
      <c r="G6614" t="s">
        <v>119</v>
      </c>
      <c r="H6614" t="s">
        <v>2006</v>
      </c>
      <c r="I6614" t="s">
        <v>2001</v>
      </c>
      <c r="K6614">
        <v>1353</v>
      </c>
      <c r="L6614">
        <v>186390</v>
      </c>
      <c r="Q6614" t="s">
        <v>1999</v>
      </c>
      <c r="U6614">
        <v>7</v>
      </c>
      <c r="V6614">
        <v>14</v>
      </c>
      <c r="X6614">
        <v>1098824</v>
      </c>
      <c r="Y6614" t="s">
        <v>122</v>
      </c>
      <c r="Z6614">
        <v>110</v>
      </c>
      <c r="AA6614" t="s">
        <v>124</v>
      </c>
      <c r="AB6614" t="s">
        <v>124</v>
      </c>
      <c r="AC6614">
        <v>911</v>
      </c>
    </row>
    <row r="6615" spans="1:29" x14ac:dyDescent="0.25">
      <c r="A6615">
        <v>345</v>
      </c>
      <c r="B6615">
        <v>345102</v>
      </c>
      <c r="C6615" t="s">
        <v>78</v>
      </c>
      <c r="D6615">
        <v>6165</v>
      </c>
      <c r="E6615">
        <v>-111.15</v>
      </c>
      <c r="F6615" s="1">
        <v>41828</v>
      </c>
      <c r="G6615" t="s">
        <v>119</v>
      </c>
      <c r="H6615" t="s">
        <v>2006</v>
      </c>
      <c r="I6615" t="s">
        <v>2001</v>
      </c>
      <c r="K6615">
        <v>1353</v>
      </c>
      <c r="L6615">
        <v>186390</v>
      </c>
      <c r="Q6615" t="s">
        <v>1999</v>
      </c>
      <c r="U6615">
        <v>7</v>
      </c>
      <c r="V6615">
        <v>14</v>
      </c>
      <c r="X6615">
        <v>1098824</v>
      </c>
      <c r="Y6615" t="s">
        <v>122</v>
      </c>
      <c r="Z6615">
        <v>110</v>
      </c>
      <c r="AA6615" t="s">
        <v>124</v>
      </c>
      <c r="AB6615" t="s">
        <v>124</v>
      </c>
      <c r="AC6615">
        <v>912</v>
      </c>
    </row>
    <row r="6616" spans="1:29" x14ac:dyDescent="0.25">
      <c r="A6616">
        <v>345</v>
      </c>
      <c r="B6616">
        <v>345102</v>
      </c>
      <c r="C6616" t="s">
        <v>78</v>
      </c>
      <c r="D6616">
        <v>6165</v>
      </c>
      <c r="E6616">
        <v>-111.15</v>
      </c>
      <c r="F6616" s="1">
        <v>41828</v>
      </c>
      <c r="G6616" t="s">
        <v>119</v>
      </c>
      <c r="H6616" t="s">
        <v>2006</v>
      </c>
      <c r="I6616" t="s">
        <v>2001</v>
      </c>
      <c r="K6616">
        <v>1353</v>
      </c>
      <c r="L6616">
        <v>186390</v>
      </c>
      <c r="Q6616" t="s">
        <v>1999</v>
      </c>
      <c r="U6616">
        <v>7</v>
      </c>
      <c r="V6616">
        <v>14</v>
      </c>
      <c r="X6616">
        <v>1098824</v>
      </c>
      <c r="Y6616" t="s">
        <v>122</v>
      </c>
      <c r="Z6616">
        <v>110</v>
      </c>
      <c r="AA6616" t="s">
        <v>124</v>
      </c>
      <c r="AB6616" t="s">
        <v>124</v>
      </c>
      <c r="AC6616">
        <v>913</v>
      </c>
    </row>
    <row r="6617" spans="1:29" x14ac:dyDescent="0.25">
      <c r="A6617">
        <v>345</v>
      </c>
      <c r="B6617">
        <v>345102</v>
      </c>
      <c r="C6617" t="s">
        <v>78</v>
      </c>
      <c r="D6617">
        <v>6165</v>
      </c>
      <c r="E6617">
        <v>-111.15</v>
      </c>
      <c r="F6617" s="1">
        <v>41828</v>
      </c>
      <c r="G6617" t="s">
        <v>119</v>
      </c>
      <c r="H6617" t="s">
        <v>2006</v>
      </c>
      <c r="I6617" t="s">
        <v>2001</v>
      </c>
      <c r="K6617">
        <v>1353</v>
      </c>
      <c r="L6617">
        <v>186390</v>
      </c>
      <c r="Q6617" t="s">
        <v>1999</v>
      </c>
      <c r="U6617">
        <v>7</v>
      </c>
      <c r="V6617">
        <v>14</v>
      </c>
      <c r="X6617">
        <v>1098824</v>
      </c>
      <c r="Y6617" t="s">
        <v>122</v>
      </c>
      <c r="Z6617">
        <v>110</v>
      </c>
      <c r="AA6617" t="s">
        <v>124</v>
      </c>
      <c r="AB6617" t="s">
        <v>124</v>
      </c>
      <c r="AC6617">
        <v>914</v>
      </c>
    </row>
    <row r="6618" spans="1:29" x14ac:dyDescent="0.25">
      <c r="A6618">
        <v>345</v>
      </c>
      <c r="B6618">
        <v>345102</v>
      </c>
      <c r="C6618" t="s">
        <v>78</v>
      </c>
      <c r="D6618">
        <v>6165</v>
      </c>
      <c r="E6618">
        <v>-74.099999999999994</v>
      </c>
      <c r="F6618" s="1">
        <v>41828</v>
      </c>
      <c r="G6618" t="s">
        <v>119</v>
      </c>
      <c r="H6618" t="s">
        <v>2007</v>
      </c>
      <c r="I6618" t="s">
        <v>2008</v>
      </c>
      <c r="K6618">
        <v>1353</v>
      </c>
      <c r="L6618">
        <v>186390</v>
      </c>
      <c r="Q6618" t="s">
        <v>1999</v>
      </c>
      <c r="U6618">
        <v>7</v>
      </c>
      <c r="V6618">
        <v>14</v>
      </c>
      <c r="X6618">
        <v>1098825</v>
      </c>
      <c r="Y6618" t="s">
        <v>122</v>
      </c>
      <c r="Z6618">
        <v>110</v>
      </c>
      <c r="AA6618" t="s">
        <v>124</v>
      </c>
      <c r="AB6618" t="s">
        <v>124</v>
      </c>
      <c r="AC6618">
        <v>915</v>
      </c>
    </row>
    <row r="6619" spans="1:29" x14ac:dyDescent="0.25">
      <c r="A6619">
        <v>345</v>
      </c>
      <c r="B6619">
        <v>345102</v>
      </c>
      <c r="C6619" t="s">
        <v>78</v>
      </c>
      <c r="D6619">
        <v>6165</v>
      </c>
      <c r="E6619">
        <v>-74.099999999999994</v>
      </c>
      <c r="F6619" s="1">
        <v>41828</v>
      </c>
      <c r="G6619" t="s">
        <v>119</v>
      </c>
      <c r="H6619" t="s">
        <v>2007</v>
      </c>
      <c r="I6619" t="s">
        <v>2009</v>
      </c>
      <c r="K6619">
        <v>1353</v>
      </c>
      <c r="L6619">
        <v>186390</v>
      </c>
      <c r="Q6619" t="s">
        <v>1999</v>
      </c>
      <c r="U6619">
        <v>7</v>
      </c>
      <c r="V6619">
        <v>14</v>
      </c>
      <c r="X6619">
        <v>1098825</v>
      </c>
      <c r="Y6619" t="s">
        <v>122</v>
      </c>
      <c r="Z6619">
        <v>110</v>
      </c>
      <c r="AA6619" t="s">
        <v>124</v>
      </c>
      <c r="AB6619" t="s">
        <v>124</v>
      </c>
      <c r="AC6619">
        <v>916</v>
      </c>
    </row>
    <row r="6620" spans="1:29" x14ac:dyDescent="0.25">
      <c r="A6620">
        <v>345</v>
      </c>
      <c r="B6620">
        <v>345102</v>
      </c>
      <c r="C6620" t="s">
        <v>78</v>
      </c>
      <c r="D6620">
        <v>6165</v>
      </c>
      <c r="E6620">
        <v>-222.3</v>
      </c>
      <c r="F6620" s="1">
        <v>41828</v>
      </c>
      <c r="G6620" t="s">
        <v>119</v>
      </c>
      <c r="H6620" t="s">
        <v>2007</v>
      </c>
      <c r="I6620" t="s">
        <v>2008</v>
      </c>
      <c r="K6620">
        <v>1353</v>
      </c>
      <c r="L6620">
        <v>186390</v>
      </c>
      <c r="Q6620" t="s">
        <v>1999</v>
      </c>
      <c r="U6620">
        <v>7</v>
      </c>
      <c r="V6620">
        <v>14</v>
      </c>
      <c r="X6620">
        <v>1098825</v>
      </c>
      <c r="Y6620" t="s">
        <v>122</v>
      </c>
      <c r="Z6620">
        <v>110</v>
      </c>
      <c r="AA6620" t="s">
        <v>124</v>
      </c>
      <c r="AB6620" t="s">
        <v>124</v>
      </c>
      <c r="AC6620">
        <v>917</v>
      </c>
    </row>
    <row r="6621" spans="1:29" x14ac:dyDescent="0.25">
      <c r="A6621">
        <v>345</v>
      </c>
      <c r="B6621">
        <v>345102</v>
      </c>
      <c r="C6621" t="s">
        <v>78</v>
      </c>
      <c r="D6621">
        <v>6165</v>
      </c>
      <c r="E6621">
        <v>-37.049999999999997</v>
      </c>
      <c r="F6621" s="1">
        <v>41828</v>
      </c>
      <c r="G6621" t="s">
        <v>119</v>
      </c>
      <c r="H6621" t="s">
        <v>2007</v>
      </c>
      <c r="I6621" t="s">
        <v>2010</v>
      </c>
      <c r="K6621">
        <v>1353</v>
      </c>
      <c r="L6621">
        <v>186390</v>
      </c>
      <c r="Q6621" t="s">
        <v>1999</v>
      </c>
      <c r="U6621">
        <v>7</v>
      </c>
      <c r="V6621">
        <v>14</v>
      </c>
      <c r="X6621">
        <v>1098825</v>
      </c>
      <c r="Y6621" t="s">
        <v>122</v>
      </c>
      <c r="Z6621">
        <v>110</v>
      </c>
      <c r="AA6621" t="s">
        <v>124</v>
      </c>
      <c r="AB6621" t="s">
        <v>124</v>
      </c>
      <c r="AC6621">
        <v>918</v>
      </c>
    </row>
    <row r="6622" spans="1:29" x14ac:dyDescent="0.25">
      <c r="A6622">
        <v>345</v>
      </c>
      <c r="B6622">
        <v>345102</v>
      </c>
      <c r="C6622" t="s">
        <v>78</v>
      </c>
      <c r="D6622">
        <v>6165</v>
      </c>
      <c r="E6622">
        <v>-37.049999999999997</v>
      </c>
      <c r="F6622" s="1">
        <v>41828</v>
      </c>
      <c r="G6622" t="s">
        <v>119</v>
      </c>
      <c r="H6622" t="s">
        <v>2007</v>
      </c>
      <c r="I6622" t="s">
        <v>2008</v>
      </c>
      <c r="K6622">
        <v>1353</v>
      </c>
      <c r="L6622">
        <v>186390</v>
      </c>
      <c r="Q6622" t="s">
        <v>1999</v>
      </c>
      <c r="U6622">
        <v>7</v>
      </c>
      <c r="V6622">
        <v>14</v>
      </c>
      <c r="X6622">
        <v>1098825</v>
      </c>
      <c r="Y6622" t="s">
        <v>122</v>
      </c>
      <c r="Z6622">
        <v>110</v>
      </c>
      <c r="AA6622" t="s">
        <v>124</v>
      </c>
      <c r="AB6622" t="s">
        <v>124</v>
      </c>
      <c r="AC6622">
        <v>919</v>
      </c>
    </row>
    <row r="6623" spans="1:29" x14ac:dyDescent="0.25">
      <c r="A6623">
        <v>345</v>
      </c>
      <c r="B6623">
        <v>345102</v>
      </c>
      <c r="C6623" t="s">
        <v>78</v>
      </c>
      <c r="D6623">
        <v>6165</v>
      </c>
      <c r="E6623">
        <v>-74.099999999999994</v>
      </c>
      <c r="F6623" s="1">
        <v>41828</v>
      </c>
      <c r="G6623" t="s">
        <v>119</v>
      </c>
      <c r="H6623" t="s">
        <v>2007</v>
      </c>
      <c r="I6623" t="s">
        <v>2011</v>
      </c>
      <c r="K6623">
        <v>1353</v>
      </c>
      <c r="L6623">
        <v>186390</v>
      </c>
      <c r="Q6623" t="s">
        <v>1999</v>
      </c>
      <c r="U6623">
        <v>7</v>
      </c>
      <c r="V6623">
        <v>14</v>
      </c>
      <c r="X6623">
        <v>1098825</v>
      </c>
      <c r="Y6623" t="s">
        <v>122</v>
      </c>
      <c r="Z6623">
        <v>110</v>
      </c>
      <c r="AA6623" t="s">
        <v>124</v>
      </c>
      <c r="AB6623" t="s">
        <v>124</v>
      </c>
      <c r="AC6623">
        <v>920</v>
      </c>
    </row>
    <row r="6624" spans="1:29" x14ac:dyDescent="0.25">
      <c r="A6624">
        <v>345</v>
      </c>
      <c r="B6624">
        <v>345102</v>
      </c>
      <c r="C6624" t="s">
        <v>78</v>
      </c>
      <c r="D6624">
        <v>6165</v>
      </c>
      <c r="E6624">
        <v>-148.19999999999999</v>
      </c>
      <c r="F6624" s="1">
        <v>41828</v>
      </c>
      <c r="G6624" t="s">
        <v>119</v>
      </c>
      <c r="H6624" t="s">
        <v>2007</v>
      </c>
      <c r="I6624" t="s">
        <v>2012</v>
      </c>
      <c r="K6624">
        <v>1353</v>
      </c>
      <c r="L6624">
        <v>186390</v>
      </c>
      <c r="Q6624" t="s">
        <v>1999</v>
      </c>
      <c r="U6624">
        <v>7</v>
      </c>
      <c r="V6624">
        <v>14</v>
      </c>
      <c r="X6624">
        <v>1098825</v>
      </c>
      <c r="Y6624" t="s">
        <v>122</v>
      </c>
      <c r="Z6624">
        <v>110</v>
      </c>
      <c r="AA6624" t="s">
        <v>124</v>
      </c>
      <c r="AB6624" t="s">
        <v>124</v>
      </c>
      <c r="AC6624">
        <v>921</v>
      </c>
    </row>
    <row r="6625" spans="1:29" x14ac:dyDescent="0.25">
      <c r="A6625">
        <v>345</v>
      </c>
      <c r="B6625">
        <v>345102</v>
      </c>
      <c r="C6625" t="s">
        <v>78</v>
      </c>
      <c r="D6625">
        <v>6165</v>
      </c>
      <c r="E6625">
        <v>-111.15</v>
      </c>
      <c r="F6625" s="1">
        <v>41828</v>
      </c>
      <c r="G6625" t="s">
        <v>119</v>
      </c>
      <c r="H6625" t="s">
        <v>2013</v>
      </c>
      <c r="I6625" t="s">
        <v>2001</v>
      </c>
      <c r="K6625">
        <v>1353</v>
      </c>
      <c r="L6625">
        <v>186390</v>
      </c>
      <c r="Q6625" t="s">
        <v>1999</v>
      </c>
      <c r="U6625">
        <v>7</v>
      </c>
      <c r="V6625">
        <v>14</v>
      </c>
      <c r="X6625">
        <v>1099394</v>
      </c>
      <c r="Y6625" t="s">
        <v>122</v>
      </c>
      <c r="Z6625">
        <v>110</v>
      </c>
      <c r="AA6625" t="s">
        <v>124</v>
      </c>
      <c r="AB6625" t="s">
        <v>124</v>
      </c>
      <c r="AC6625">
        <v>922</v>
      </c>
    </row>
    <row r="6626" spans="1:29" x14ac:dyDescent="0.25">
      <c r="A6626">
        <v>345</v>
      </c>
      <c r="B6626">
        <v>345102</v>
      </c>
      <c r="C6626" t="s">
        <v>78</v>
      </c>
      <c r="D6626">
        <v>6165</v>
      </c>
      <c r="E6626">
        <v>-111.15</v>
      </c>
      <c r="F6626" s="1">
        <v>41828</v>
      </c>
      <c r="G6626" t="s">
        <v>119</v>
      </c>
      <c r="H6626" t="s">
        <v>2013</v>
      </c>
      <c r="I6626" t="s">
        <v>2001</v>
      </c>
      <c r="K6626">
        <v>1353</v>
      </c>
      <c r="L6626">
        <v>186390</v>
      </c>
      <c r="Q6626" t="s">
        <v>1999</v>
      </c>
      <c r="U6626">
        <v>7</v>
      </c>
      <c r="V6626">
        <v>14</v>
      </c>
      <c r="X6626">
        <v>1099394</v>
      </c>
      <c r="Y6626" t="s">
        <v>122</v>
      </c>
      <c r="Z6626">
        <v>110</v>
      </c>
      <c r="AA6626" t="s">
        <v>124</v>
      </c>
      <c r="AB6626" t="s">
        <v>124</v>
      </c>
      <c r="AC6626">
        <v>923</v>
      </c>
    </row>
    <row r="6627" spans="1:29" x14ac:dyDescent="0.25">
      <c r="A6627">
        <v>345</v>
      </c>
      <c r="B6627">
        <v>345102</v>
      </c>
      <c r="C6627" t="s">
        <v>78</v>
      </c>
      <c r="D6627">
        <v>6165</v>
      </c>
      <c r="E6627">
        <v>-111.15</v>
      </c>
      <c r="F6627" s="1">
        <v>41828</v>
      </c>
      <c r="G6627" t="s">
        <v>119</v>
      </c>
      <c r="H6627" t="s">
        <v>2013</v>
      </c>
      <c r="I6627" t="s">
        <v>2001</v>
      </c>
      <c r="K6627">
        <v>1353</v>
      </c>
      <c r="L6627">
        <v>186390</v>
      </c>
      <c r="Q6627" t="s">
        <v>1999</v>
      </c>
      <c r="U6627">
        <v>7</v>
      </c>
      <c r="V6627">
        <v>14</v>
      </c>
      <c r="X6627">
        <v>1099394</v>
      </c>
      <c r="Y6627" t="s">
        <v>122</v>
      </c>
      <c r="Z6627">
        <v>110</v>
      </c>
      <c r="AA6627" t="s">
        <v>124</v>
      </c>
      <c r="AB6627" t="s">
        <v>124</v>
      </c>
      <c r="AC6627">
        <v>924</v>
      </c>
    </row>
    <row r="6628" spans="1:29" x14ac:dyDescent="0.25">
      <c r="A6628">
        <v>345</v>
      </c>
      <c r="B6628">
        <v>345101</v>
      </c>
      <c r="C6628" t="s">
        <v>78</v>
      </c>
      <c r="D6628">
        <v>6165</v>
      </c>
      <c r="E6628">
        <v>-37.049999999999997</v>
      </c>
      <c r="F6628" s="1">
        <v>41828</v>
      </c>
      <c r="G6628" t="s">
        <v>119</v>
      </c>
      <c r="H6628" t="s">
        <v>2014</v>
      </c>
      <c r="I6628" t="s">
        <v>2015</v>
      </c>
      <c r="K6628">
        <v>1353</v>
      </c>
      <c r="L6628">
        <v>186390</v>
      </c>
      <c r="Q6628" t="s">
        <v>1999</v>
      </c>
      <c r="U6628">
        <v>7</v>
      </c>
      <c r="V6628">
        <v>14</v>
      </c>
      <c r="X6628">
        <v>1099579</v>
      </c>
      <c r="Y6628" t="s">
        <v>122</v>
      </c>
      <c r="Z6628">
        <v>110</v>
      </c>
      <c r="AA6628" t="s">
        <v>124</v>
      </c>
      <c r="AB6628" t="s">
        <v>124</v>
      </c>
      <c r="AC6628">
        <v>925</v>
      </c>
    </row>
    <row r="6629" spans="1:29" x14ac:dyDescent="0.25">
      <c r="A6629">
        <v>345</v>
      </c>
      <c r="B6629">
        <v>345102</v>
      </c>
      <c r="C6629" t="s">
        <v>78</v>
      </c>
      <c r="D6629">
        <v>6165</v>
      </c>
      <c r="E6629">
        <v>-74.099999999999994</v>
      </c>
      <c r="F6629" s="1">
        <v>41828</v>
      </c>
      <c r="G6629" t="s">
        <v>119</v>
      </c>
      <c r="H6629" t="s">
        <v>2014</v>
      </c>
      <c r="I6629" t="s">
        <v>2016</v>
      </c>
      <c r="K6629">
        <v>1353</v>
      </c>
      <c r="L6629">
        <v>186390</v>
      </c>
      <c r="Q6629" t="s">
        <v>1999</v>
      </c>
      <c r="U6629">
        <v>7</v>
      </c>
      <c r="V6629">
        <v>14</v>
      </c>
      <c r="X6629">
        <v>1099579</v>
      </c>
      <c r="Y6629" t="s">
        <v>122</v>
      </c>
      <c r="Z6629">
        <v>110</v>
      </c>
      <c r="AA6629" t="s">
        <v>124</v>
      </c>
      <c r="AB6629" t="s">
        <v>124</v>
      </c>
      <c r="AC6629">
        <v>926</v>
      </c>
    </row>
    <row r="6630" spans="1:29" x14ac:dyDescent="0.25">
      <c r="A6630">
        <v>345</v>
      </c>
      <c r="B6630">
        <v>345102</v>
      </c>
      <c r="C6630" t="s">
        <v>78</v>
      </c>
      <c r="D6630">
        <v>6165</v>
      </c>
      <c r="E6630">
        <v>-74.099999999999994</v>
      </c>
      <c r="F6630" s="1">
        <v>41828</v>
      </c>
      <c r="G6630" t="s">
        <v>119</v>
      </c>
      <c r="H6630" t="s">
        <v>2014</v>
      </c>
      <c r="I6630" t="s">
        <v>2017</v>
      </c>
      <c r="K6630">
        <v>1353</v>
      </c>
      <c r="L6630">
        <v>186390</v>
      </c>
      <c r="Q6630" t="s">
        <v>1999</v>
      </c>
      <c r="U6630">
        <v>7</v>
      </c>
      <c r="V6630">
        <v>14</v>
      </c>
      <c r="X6630">
        <v>1099579</v>
      </c>
      <c r="Y6630" t="s">
        <v>122</v>
      </c>
      <c r="Z6630">
        <v>110</v>
      </c>
      <c r="AA6630" t="s">
        <v>124</v>
      </c>
      <c r="AB6630" t="s">
        <v>124</v>
      </c>
      <c r="AC6630">
        <v>927</v>
      </c>
    </row>
    <row r="6631" spans="1:29" x14ac:dyDescent="0.25">
      <c r="A6631">
        <v>345</v>
      </c>
      <c r="B6631">
        <v>345102</v>
      </c>
      <c r="C6631" t="s">
        <v>78</v>
      </c>
      <c r="D6631">
        <v>6165</v>
      </c>
      <c r="E6631">
        <v>-74.099999999999994</v>
      </c>
      <c r="F6631" s="1">
        <v>41828</v>
      </c>
      <c r="G6631" t="s">
        <v>119</v>
      </c>
      <c r="H6631" t="s">
        <v>2014</v>
      </c>
      <c r="I6631" t="s">
        <v>2018</v>
      </c>
      <c r="K6631">
        <v>1353</v>
      </c>
      <c r="L6631">
        <v>186390</v>
      </c>
      <c r="Q6631" t="s">
        <v>1999</v>
      </c>
      <c r="U6631">
        <v>7</v>
      </c>
      <c r="V6631">
        <v>14</v>
      </c>
      <c r="X6631">
        <v>1099579</v>
      </c>
      <c r="Y6631" t="s">
        <v>122</v>
      </c>
      <c r="Z6631">
        <v>110</v>
      </c>
      <c r="AA6631" t="s">
        <v>124</v>
      </c>
      <c r="AB6631" t="s">
        <v>124</v>
      </c>
      <c r="AC6631">
        <v>928</v>
      </c>
    </row>
    <row r="6632" spans="1:29" x14ac:dyDescent="0.25">
      <c r="A6632">
        <v>345</v>
      </c>
      <c r="B6632">
        <v>345102</v>
      </c>
      <c r="C6632" t="s">
        <v>78</v>
      </c>
      <c r="D6632">
        <v>6165</v>
      </c>
      <c r="E6632">
        <v>-37.049999999999997</v>
      </c>
      <c r="F6632" s="1">
        <v>41828</v>
      </c>
      <c r="G6632" t="s">
        <v>119</v>
      </c>
      <c r="H6632" t="s">
        <v>2014</v>
      </c>
      <c r="I6632" t="s">
        <v>2018</v>
      </c>
      <c r="K6632">
        <v>1353</v>
      </c>
      <c r="L6632">
        <v>186390</v>
      </c>
      <c r="Q6632" t="s">
        <v>1999</v>
      </c>
      <c r="U6632">
        <v>7</v>
      </c>
      <c r="V6632">
        <v>14</v>
      </c>
      <c r="X6632">
        <v>1099579</v>
      </c>
      <c r="Y6632" t="s">
        <v>122</v>
      </c>
      <c r="Z6632">
        <v>110</v>
      </c>
      <c r="AA6632" t="s">
        <v>124</v>
      </c>
      <c r="AB6632" t="s">
        <v>124</v>
      </c>
      <c r="AC6632">
        <v>929</v>
      </c>
    </row>
    <row r="6633" spans="1:29" x14ac:dyDescent="0.25">
      <c r="A6633">
        <v>345</v>
      </c>
      <c r="B6633">
        <v>345102</v>
      </c>
      <c r="C6633" t="s">
        <v>78</v>
      </c>
      <c r="D6633">
        <v>6165</v>
      </c>
      <c r="E6633">
        <v>-74.099999999999994</v>
      </c>
      <c r="F6633" s="1">
        <v>41828</v>
      </c>
      <c r="G6633" t="s">
        <v>119</v>
      </c>
      <c r="H6633" t="s">
        <v>2014</v>
      </c>
      <c r="I6633" t="s">
        <v>2017</v>
      </c>
      <c r="K6633">
        <v>1353</v>
      </c>
      <c r="L6633">
        <v>186390</v>
      </c>
      <c r="Q6633" t="s">
        <v>1999</v>
      </c>
      <c r="U6633">
        <v>7</v>
      </c>
      <c r="V6633">
        <v>14</v>
      </c>
      <c r="X6633">
        <v>1099579</v>
      </c>
      <c r="Y6633" t="s">
        <v>122</v>
      </c>
      <c r="Z6633">
        <v>110</v>
      </c>
      <c r="AA6633" t="s">
        <v>124</v>
      </c>
      <c r="AB6633" t="s">
        <v>124</v>
      </c>
      <c r="AC6633">
        <v>930</v>
      </c>
    </row>
    <row r="6634" spans="1:29" x14ac:dyDescent="0.25">
      <c r="A6634">
        <v>345</v>
      </c>
      <c r="B6634">
        <v>345102</v>
      </c>
      <c r="C6634" t="s">
        <v>78</v>
      </c>
      <c r="D6634">
        <v>6165</v>
      </c>
      <c r="E6634">
        <v>-74.099999999999994</v>
      </c>
      <c r="F6634" s="1">
        <v>41828</v>
      </c>
      <c r="G6634" t="s">
        <v>119</v>
      </c>
      <c r="H6634" t="s">
        <v>2014</v>
      </c>
      <c r="I6634" t="s">
        <v>2018</v>
      </c>
      <c r="K6634">
        <v>1353</v>
      </c>
      <c r="L6634">
        <v>186390</v>
      </c>
      <c r="Q6634" t="s">
        <v>1999</v>
      </c>
      <c r="U6634">
        <v>7</v>
      </c>
      <c r="V6634">
        <v>14</v>
      </c>
      <c r="X6634">
        <v>1099579</v>
      </c>
      <c r="Y6634" t="s">
        <v>122</v>
      </c>
      <c r="Z6634">
        <v>110</v>
      </c>
      <c r="AA6634" t="s">
        <v>124</v>
      </c>
      <c r="AB6634" t="s">
        <v>124</v>
      </c>
      <c r="AC6634">
        <v>931</v>
      </c>
    </row>
    <row r="6635" spans="1:29" x14ac:dyDescent="0.25">
      <c r="A6635">
        <v>345</v>
      </c>
      <c r="B6635">
        <v>345102</v>
      </c>
      <c r="C6635" t="s">
        <v>78</v>
      </c>
      <c r="D6635">
        <v>6165</v>
      </c>
      <c r="E6635">
        <v>-74.099999999999994</v>
      </c>
      <c r="F6635" s="1">
        <v>41828</v>
      </c>
      <c r="G6635" t="s">
        <v>119</v>
      </c>
      <c r="H6635" t="s">
        <v>2014</v>
      </c>
      <c r="I6635" t="s">
        <v>2018</v>
      </c>
      <c r="K6635">
        <v>1353</v>
      </c>
      <c r="L6635">
        <v>186390</v>
      </c>
      <c r="Q6635" t="s">
        <v>1999</v>
      </c>
      <c r="U6635">
        <v>7</v>
      </c>
      <c r="V6635">
        <v>14</v>
      </c>
      <c r="X6635">
        <v>1099579</v>
      </c>
      <c r="Y6635" t="s">
        <v>122</v>
      </c>
      <c r="Z6635">
        <v>110</v>
      </c>
      <c r="AA6635" t="s">
        <v>124</v>
      </c>
      <c r="AB6635" t="s">
        <v>124</v>
      </c>
      <c r="AC6635">
        <v>932</v>
      </c>
    </row>
    <row r="6636" spans="1:29" x14ac:dyDescent="0.25">
      <c r="A6636">
        <v>345</v>
      </c>
      <c r="B6636">
        <v>345102</v>
      </c>
      <c r="C6636" t="s">
        <v>78</v>
      </c>
      <c r="D6636">
        <v>6165</v>
      </c>
      <c r="E6636">
        <v>-74.099999999999994</v>
      </c>
      <c r="F6636" s="1">
        <v>41828</v>
      </c>
      <c r="G6636" t="s">
        <v>119</v>
      </c>
      <c r="H6636" t="s">
        <v>2014</v>
      </c>
      <c r="I6636" t="s">
        <v>2018</v>
      </c>
      <c r="K6636">
        <v>1353</v>
      </c>
      <c r="L6636">
        <v>186390</v>
      </c>
      <c r="Q6636" t="s">
        <v>1999</v>
      </c>
      <c r="U6636">
        <v>7</v>
      </c>
      <c r="V6636">
        <v>14</v>
      </c>
      <c r="X6636">
        <v>1099579</v>
      </c>
      <c r="Y6636" t="s">
        <v>122</v>
      </c>
      <c r="Z6636">
        <v>110</v>
      </c>
      <c r="AA6636" t="s">
        <v>124</v>
      </c>
      <c r="AB6636" t="s">
        <v>124</v>
      </c>
      <c r="AC6636">
        <v>933</v>
      </c>
    </row>
    <row r="6637" spans="1:29" x14ac:dyDescent="0.25">
      <c r="A6637">
        <v>345</v>
      </c>
      <c r="B6637">
        <v>345102</v>
      </c>
      <c r="C6637" t="s">
        <v>78</v>
      </c>
      <c r="D6637">
        <v>6165</v>
      </c>
      <c r="E6637">
        <v>-37.049999999999997</v>
      </c>
      <c r="F6637" s="1">
        <v>41828</v>
      </c>
      <c r="G6637" t="s">
        <v>119</v>
      </c>
      <c r="H6637" t="s">
        <v>2000</v>
      </c>
      <c r="I6637" t="s">
        <v>2001</v>
      </c>
      <c r="K6637">
        <v>1353</v>
      </c>
      <c r="L6637">
        <v>186390</v>
      </c>
      <c r="Q6637" t="s">
        <v>1999</v>
      </c>
      <c r="U6637">
        <v>7</v>
      </c>
      <c r="V6637">
        <v>14</v>
      </c>
      <c r="X6637">
        <v>1099689</v>
      </c>
      <c r="Y6637" t="s">
        <v>122</v>
      </c>
      <c r="Z6637">
        <v>110</v>
      </c>
      <c r="AA6637" t="s">
        <v>124</v>
      </c>
      <c r="AB6637" t="s">
        <v>124</v>
      </c>
      <c r="AC6637">
        <v>934</v>
      </c>
    </row>
    <row r="6638" spans="1:29" x14ac:dyDescent="0.25">
      <c r="A6638">
        <v>345</v>
      </c>
      <c r="B6638">
        <v>345102</v>
      </c>
      <c r="C6638" t="s">
        <v>78</v>
      </c>
      <c r="D6638">
        <v>6165</v>
      </c>
      <c r="E6638">
        <v>-111.15</v>
      </c>
      <c r="F6638" s="1">
        <v>41828</v>
      </c>
      <c r="G6638" t="s">
        <v>119</v>
      </c>
      <c r="H6638" t="s">
        <v>2000</v>
      </c>
      <c r="I6638" t="s">
        <v>2001</v>
      </c>
      <c r="K6638">
        <v>1353</v>
      </c>
      <c r="L6638">
        <v>186390</v>
      </c>
      <c r="Q6638" t="s">
        <v>1999</v>
      </c>
      <c r="U6638">
        <v>7</v>
      </c>
      <c r="V6638">
        <v>14</v>
      </c>
      <c r="X6638">
        <v>1099689</v>
      </c>
      <c r="Y6638" t="s">
        <v>122</v>
      </c>
      <c r="Z6638">
        <v>110</v>
      </c>
      <c r="AA6638" t="s">
        <v>124</v>
      </c>
      <c r="AB6638" t="s">
        <v>124</v>
      </c>
      <c r="AC6638">
        <v>935</v>
      </c>
    </row>
    <row r="6639" spans="1:29" x14ac:dyDescent="0.25">
      <c r="A6639">
        <v>345</v>
      </c>
      <c r="B6639">
        <v>345102</v>
      </c>
      <c r="C6639" t="s">
        <v>78</v>
      </c>
      <c r="D6639">
        <v>6165</v>
      </c>
      <c r="E6639">
        <v>-37.049999999999997</v>
      </c>
      <c r="F6639" s="1">
        <v>41828</v>
      </c>
      <c r="G6639" t="s">
        <v>119</v>
      </c>
      <c r="H6639" t="s">
        <v>2000</v>
      </c>
      <c r="I6639" t="s">
        <v>2001</v>
      </c>
      <c r="K6639">
        <v>1353</v>
      </c>
      <c r="L6639">
        <v>186390</v>
      </c>
      <c r="Q6639" t="s">
        <v>1999</v>
      </c>
      <c r="U6639">
        <v>7</v>
      </c>
      <c r="V6639">
        <v>14</v>
      </c>
      <c r="X6639">
        <v>1099689</v>
      </c>
      <c r="Y6639" t="s">
        <v>122</v>
      </c>
      <c r="Z6639">
        <v>110</v>
      </c>
      <c r="AA6639" t="s">
        <v>124</v>
      </c>
      <c r="AB6639" t="s">
        <v>124</v>
      </c>
      <c r="AC6639">
        <v>936</v>
      </c>
    </row>
    <row r="6640" spans="1:29" x14ac:dyDescent="0.25">
      <c r="A6640">
        <v>345</v>
      </c>
      <c r="B6640">
        <v>345102</v>
      </c>
      <c r="C6640" t="s">
        <v>78</v>
      </c>
      <c r="D6640">
        <v>6165</v>
      </c>
      <c r="E6640">
        <v>-74.099999999999994</v>
      </c>
      <c r="F6640" s="1">
        <v>41828</v>
      </c>
      <c r="G6640" t="s">
        <v>119</v>
      </c>
      <c r="H6640" t="s">
        <v>1997</v>
      </c>
      <c r="I6640" t="s">
        <v>2003</v>
      </c>
      <c r="K6640">
        <v>1353</v>
      </c>
      <c r="L6640">
        <v>186390</v>
      </c>
      <c r="Q6640" t="s">
        <v>1999</v>
      </c>
      <c r="U6640">
        <v>7</v>
      </c>
      <c r="V6640">
        <v>14</v>
      </c>
      <c r="X6640">
        <v>1098821</v>
      </c>
      <c r="Y6640" t="s">
        <v>122</v>
      </c>
      <c r="Z6640">
        <v>110</v>
      </c>
      <c r="AA6640" t="s">
        <v>124</v>
      </c>
      <c r="AB6640" t="s">
        <v>124</v>
      </c>
      <c r="AC6640">
        <v>937</v>
      </c>
    </row>
    <row r="6641" spans="1:29" x14ac:dyDescent="0.25">
      <c r="A6641">
        <v>345</v>
      </c>
      <c r="B6641">
        <v>345101</v>
      </c>
      <c r="C6641" t="s">
        <v>78</v>
      </c>
      <c r="D6641">
        <v>6165</v>
      </c>
      <c r="E6641">
        <v>-74.099999999999994</v>
      </c>
      <c r="F6641" s="1">
        <v>41835</v>
      </c>
      <c r="G6641" t="s">
        <v>119</v>
      </c>
      <c r="H6641" t="s">
        <v>433</v>
      </c>
      <c r="I6641" t="s">
        <v>2001</v>
      </c>
      <c r="K6641">
        <v>1350</v>
      </c>
      <c r="L6641">
        <v>186388</v>
      </c>
      <c r="Q6641" t="s">
        <v>1999</v>
      </c>
      <c r="U6641">
        <v>7</v>
      </c>
      <c r="V6641">
        <v>14</v>
      </c>
      <c r="X6641">
        <v>1099720</v>
      </c>
      <c r="Y6641" t="s">
        <v>122</v>
      </c>
      <c r="Z6641">
        <v>110</v>
      </c>
      <c r="AA6641" t="s">
        <v>124</v>
      </c>
      <c r="AB6641" t="s">
        <v>124</v>
      </c>
      <c r="AC6641">
        <v>835</v>
      </c>
    </row>
    <row r="6642" spans="1:29" x14ac:dyDescent="0.25">
      <c r="A6642">
        <v>345</v>
      </c>
      <c r="B6642">
        <v>345101</v>
      </c>
      <c r="C6642" t="s">
        <v>78</v>
      </c>
      <c r="D6642">
        <v>6165</v>
      </c>
      <c r="E6642">
        <v>-74.099999999999994</v>
      </c>
      <c r="F6642" s="1">
        <v>41835</v>
      </c>
      <c r="G6642" t="s">
        <v>119</v>
      </c>
      <c r="H6642" t="s">
        <v>433</v>
      </c>
      <c r="I6642" t="s">
        <v>2001</v>
      </c>
      <c r="K6642">
        <v>1350</v>
      </c>
      <c r="L6642">
        <v>186388</v>
      </c>
      <c r="Q6642" t="s">
        <v>1999</v>
      </c>
      <c r="U6642">
        <v>7</v>
      </c>
      <c r="V6642">
        <v>14</v>
      </c>
      <c r="X6642">
        <v>1099720</v>
      </c>
      <c r="Y6642" t="s">
        <v>122</v>
      </c>
      <c r="Z6642">
        <v>110</v>
      </c>
      <c r="AA6642" t="s">
        <v>124</v>
      </c>
      <c r="AB6642" t="s">
        <v>124</v>
      </c>
      <c r="AC6642">
        <v>836</v>
      </c>
    </row>
    <row r="6643" spans="1:29" x14ac:dyDescent="0.25">
      <c r="A6643">
        <v>345</v>
      </c>
      <c r="B6643">
        <v>345101</v>
      </c>
      <c r="C6643" t="s">
        <v>78</v>
      </c>
      <c r="D6643">
        <v>6165</v>
      </c>
      <c r="E6643">
        <v>-74.099999999999994</v>
      </c>
      <c r="F6643" s="1">
        <v>41835</v>
      </c>
      <c r="G6643" t="s">
        <v>119</v>
      </c>
      <c r="H6643" t="s">
        <v>433</v>
      </c>
      <c r="I6643" t="s">
        <v>2001</v>
      </c>
      <c r="K6643">
        <v>1350</v>
      </c>
      <c r="L6643">
        <v>186388</v>
      </c>
      <c r="Q6643" t="s">
        <v>1999</v>
      </c>
      <c r="U6643">
        <v>7</v>
      </c>
      <c r="V6643">
        <v>14</v>
      </c>
      <c r="X6643">
        <v>1099720</v>
      </c>
      <c r="Y6643" t="s">
        <v>122</v>
      </c>
      <c r="Z6643">
        <v>110</v>
      </c>
      <c r="AA6643" t="s">
        <v>124</v>
      </c>
      <c r="AB6643" t="s">
        <v>124</v>
      </c>
      <c r="AC6643">
        <v>837</v>
      </c>
    </row>
    <row r="6644" spans="1:29" x14ac:dyDescent="0.25">
      <c r="A6644">
        <v>345</v>
      </c>
      <c r="B6644">
        <v>345101</v>
      </c>
      <c r="C6644" t="s">
        <v>78</v>
      </c>
      <c r="D6644">
        <v>6165</v>
      </c>
      <c r="E6644">
        <v>-74.099999999999994</v>
      </c>
      <c r="F6644" s="1">
        <v>41835</v>
      </c>
      <c r="G6644" t="s">
        <v>119</v>
      </c>
      <c r="H6644" t="s">
        <v>433</v>
      </c>
      <c r="I6644" t="s">
        <v>2001</v>
      </c>
      <c r="K6644">
        <v>1350</v>
      </c>
      <c r="L6644">
        <v>186388</v>
      </c>
      <c r="Q6644" t="s">
        <v>1999</v>
      </c>
      <c r="U6644">
        <v>7</v>
      </c>
      <c r="V6644">
        <v>14</v>
      </c>
      <c r="X6644">
        <v>1099720</v>
      </c>
      <c r="Y6644" t="s">
        <v>122</v>
      </c>
      <c r="Z6644">
        <v>110</v>
      </c>
      <c r="AA6644" t="s">
        <v>124</v>
      </c>
      <c r="AB6644" t="s">
        <v>124</v>
      </c>
      <c r="AC6644">
        <v>838</v>
      </c>
    </row>
    <row r="6645" spans="1:29" x14ac:dyDescent="0.25">
      <c r="A6645">
        <v>345</v>
      </c>
      <c r="B6645">
        <v>345101</v>
      </c>
      <c r="C6645" t="s">
        <v>78</v>
      </c>
      <c r="D6645">
        <v>6165</v>
      </c>
      <c r="E6645">
        <v>-74.099999999999994</v>
      </c>
      <c r="F6645" s="1">
        <v>41835</v>
      </c>
      <c r="G6645" t="s">
        <v>119</v>
      </c>
      <c r="H6645" t="s">
        <v>433</v>
      </c>
      <c r="I6645" t="s">
        <v>2001</v>
      </c>
      <c r="K6645">
        <v>1350</v>
      </c>
      <c r="L6645">
        <v>186388</v>
      </c>
      <c r="Q6645" t="s">
        <v>1999</v>
      </c>
      <c r="U6645">
        <v>7</v>
      </c>
      <c r="V6645">
        <v>14</v>
      </c>
      <c r="X6645">
        <v>1099720</v>
      </c>
      <c r="Y6645" t="s">
        <v>122</v>
      </c>
      <c r="Z6645">
        <v>110</v>
      </c>
      <c r="AA6645" t="s">
        <v>124</v>
      </c>
      <c r="AB6645" t="s">
        <v>124</v>
      </c>
      <c r="AC6645">
        <v>839</v>
      </c>
    </row>
    <row r="6646" spans="1:29" x14ac:dyDescent="0.25">
      <c r="A6646">
        <v>345</v>
      </c>
      <c r="B6646">
        <v>345102</v>
      </c>
      <c r="C6646" t="s">
        <v>78</v>
      </c>
      <c r="D6646">
        <v>6165</v>
      </c>
      <c r="E6646">
        <v>-252</v>
      </c>
      <c r="F6646" s="1">
        <v>41835</v>
      </c>
      <c r="G6646" t="s">
        <v>119</v>
      </c>
      <c r="H6646" t="s">
        <v>2019</v>
      </c>
      <c r="I6646" t="s">
        <v>2020</v>
      </c>
      <c r="K6646">
        <v>1350</v>
      </c>
      <c r="L6646">
        <v>186388</v>
      </c>
      <c r="Q6646" t="s">
        <v>1999</v>
      </c>
      <c r="U6646">
        <v>7</v>
      </c>
      <c r="V6646">
        <v>14</v>
      </c>
      <c r="X6646">
        <v>1099737</v>
      </c>
      <c r="Y6646" t="s">
        <v>122</v>
      </c>
      <c r="Z6646">
        <v>110</v>
      </c>
      <c r="AA6646" t="s">
        <v>124</v>
      </c>
      <c r="AB6646" t="s">
        <v>124</v>
      </c>
      <c r="AC6646">
        <v>840</v>
      </c>
    </row>
    <row r="6647" spans="1:29" x14ac:dyDescent="0.25">
      <c r="A6647">
        <v>345</v>
      </c>
      <c r="B6647">
        <v>345102</v>
      </c>
      <c r="C6647" t="s">
        <v>78</v>
      </c>
      <c r="D6647">
        <v>6165</v>
      </c>
      <c r="E6647">
        <v>-252</v>
      </c>
      <c r="F6647" s="1">
        <v>41835</v>
      </c>
      <c r="G6647" t="s">
        <v>119</v>
      </c>
      <c r="H6647" t="s">
        <v>2019</v>
      </c>
      <c r="I6647" t="s">
        <v>2021</v>
      </c>
      <c r="K6647">
        <v>1350</v>
      </c>
      <c r="L6647">
        <v>186388</v>
      </c>
      <c r="Q6647" t="s">
        <v>1999</v>
      </c>
      <c r="U6647">
        <v>7</v>
      </c>
      <c r="V6647">
        <v>14</v>
      </c>
      <c r="X6647">
        <v>1099737</v>
      </c>
      <c r="Y6647" t="s">
        <v>122</v>
      </c>
      <c r="Z6647">
        <v>110</v>
      </c>
      <c r="AA6647" t="s">
        <v>124</v>
      </c>
      <c r="AB6647" t="s">
        <v>124</v>
      </c>
      <c r="AC6647">
        <v>841</v>
      </c>
    </row>
    <row r="6648" spans="1:29" x14ac:dyDescent="0.25">
      <c r="A6648">
        <v>345</v>
      </c>
      <c r="B6648">
        <v>345102</v>
      </c>
      <c r="C6648" t="s">
        <v>78</v>
      </c>
      <c r="D6648">
        <v>6165</v>
      </c>
      <c r="E6648">
        <v>-84</v>
      </c>
      <c r="F6648" s="1">
        <v>41835</v>
      </c>
      <c r="G6648" t="s">
        <v>119</v>
      </c>
      <c r="H6648" t="s">
        <v>2019</v>
      </c>
      <c r="I6648" t="s">
        <v>2020</v>
      </c>
      <c r="K6648">
        <v>1350</v>
      </c>
      <c r="L6648">
        <v>186388</v>
      </c>
      <c r="Q6648" t="s">
        <v>1999</v>
      </c>
      <c r="U6648">
        <v>7</v>
      </c>
      <c r="V6648">
        <v>14</v>
      </c>
      <c r="X6648">
        <v>1099737</v>
      </c>
      <c r="Y6648" t="s">
        <v>122</v>
      </c>
      <c r="Z6648">
        <v>110</v>
      </c>
      <c r="AA6648" t="s">
        <v>124</v>
      </c>
      <c r="AB6648" t="s">
        <v>124</v>
      </c>
      <c r="AC6648">
        <v>842</v>
      </c>
    </row>
    <row r="6649" spans="1:29" x14ac:dyDescent="0.25">
      <c r="A6649">
        <v>345</v>
      </c>
      <c r="B6649">
        <v>345102</v>
      </c>
      <c r="C6649" t="s">
        <v>78</v>
      </c>
      <c r="D6649">
        <v>6165</v>
      </c>
      <c r="E6649">
        <v>-84</v>
      </c>
      <c r="F6649" s="1">
        <v>41835</v>
      </c>
      <c r="G6649" t="s">
        <v>119</v>
      </c>
      <c r="H6649" t="s">
        <v>2019</v>
      </c>
      <c r="I6649" t="s">
        <v>2021</v>
      </c>
      <c r="K6649">
        <v>1350</v>
      </c>
      <c r="L6649">
        <v>186388</v>
      </c>
      <c r="Q6649" t="s">
        <v>1999</v>
      </c>
      <c r="U6649">
        <v>7</v>
      </c>
      <c r="V6649">
        <v>14</v>
      </c>
      <c r="X6649">
        <v>1099737</v>
      </c>
      <c r="Y6649" t="s">
        <v>122</v>
      </c>
      <c r="Z6649">
        <v>110</v>
      </c>
      <c r="AA6649" t="s">
        <v>124</v>
      </c>
      <c r="AB6649" t="s">
        <v>124</v>
      </c>
      <c r="AC6649">
        <v>843</v>
      </c>
    </row>
    <row r="6650" spans="1:29" x14ac:dyDescent="0.25">
      <c r="A6650">
        <v>345</v>
      </c>
      <c r="B6650">
        <v>345102</v>
      </c>
      <c r="C6650" t="s">
        <v>78</v>
      </c>
      <c r="D6650">
        <v>6165</v>
      </c>
      <c r="E6650">
        <v>-84</v>
      </c>
      <c r="F6650" s="1">
        <v>41835</v>
      </c>
      <c r="G6650" t="s">
        <v>119</v>
      </c>
      <c r="H6650" t="s">
        <v>2019</v>
      </c>
      <c r="I6650" t="s">
        <v>2021</v>
      </c>
      <c r="K6650">
        <v>1350</v>
      </c>
      <c r="L6650">
        <v>186388</v>
      </c>
      <c r="Q6650" t="s">
        <v>1999</v>
      </c>
      <c r="U6650">
        <v>7</v>
      </c>
      <c r="V6650">
        <v>14</v>
      </c>
      <c r="X6650">
        <v>1099737</v>
      </c>
      <c r="Y6650" t="s">
        <v>122</v>
      </c>
      <c r="Z6650">
        <v>110</v>
      </c>
      <c r="AA6650" t="s">
        <v>124</v>
      </c>
      <c r="AB6650" t="s">
        <v>124</v>
      </c>
      <c r="AC6650">
        <v>844</v>
      </c>
    </row>
    <row r="6651" spans="1:29" x14ac:dyDescent="0.25">
      <c r="A6651">
        <v>345</v>
      </c>
      <c r="B6651">
        <v>345102</v>
      </c>
      <c r="C6651" t="s">
        <v>78</v>
      </c>
      <c r="D6651">
        <v>6165</v>
      </c>
      <c r="E6651">
        <v>-74.099999999999994</v>
      </c>
      <c r="F6651" s="1">
        <v>41835</v>
      </c>
      <c r="G6651" t="s">
        <v>119</v>
      </c>
      <c r="H6651" t="s">
        <v>433</v>
      </c>
      <c r="I6651" t="s">
        <v>2001</v>
      </c>
      <c r="K6651">
        <v>1350</v>
      </c>
      <c r="L6651">
        <v>186388</v>
      </c>
      <c r="Q6651" t="s">
        <v>1999</v>
      </c>
      <c r="U6651">
        <v>7</v>
      </c>
      <c r="V6651">
        <v>14</v>
      </c>
      <c r="X6651">
        <v>1099720</v>
      </c>
      <c r="Y6651" t="s">
        <v>122</v>
      </c>
      <c r="Z6651">
        <v>110</v>
      </c>
      <c r="AA6651" t="s">
        <v>124</v>
      </c>
      <c r="AB6651" t="s">
        <v>124</v>
      </c>
      <c r="AC6651">
        <v>845</v>
      </c>
    </row>
    <row r="6652" spans="1:29" x14ac:dyDescent="0.25">
      <c r="A6652">
        <v>345</v>
      </c>
      <c r="B6652">
        <v>345102</v>
      </c>
      <c r="C6652" t="s">
        <v>78</v>
      </c>
      <c r="D6652">
        <v>6165</v>
      </c>
      <c r="E6652">
        <v>-74.099999999999994</v>
      </c>
      <c r="F6652" s="1">
        <v>41835</v>
      </c>
      <c r="G6652" t="s">
        <v>119</v>
      </c>
      <c r="H6652" t="s">
        <v>433</v>
      </c>
      <c r="I6652" t="s">
        <v>2001</v>
      </c>
      <c r="K6652">
        <v>1350</v>
      </c>
      <c r="L6652">
        <v>186388</v>
      </c>
      <c r="Q6652" t="s">
        <v>1999</v>
      </c>
      <c r="U6652">
        <v>7</v>
      </c>
      <c r="V6652">
        <v>14</v>
      </c>
      <c r="X6652">
        <v>1099720</v>
      </c>
      <c r="Y6652" t="s">
        <v>122</v>
      </c>
      <c r="Z6652">
        <v>110</v>
      </c>
      <c r="AA6652" t="s">
        <v>124</v>
      </c>
      <c r="AB6652" t="s">
        <v>124</v>
      </c>
      <c r="AC6652">
        <v>846</v>
      </c>
    </row>
    <row r="6653" spans="1:29" x14ac:dyDescent="0.25">
      <c r="A6653">
        <v>345</v>
      </c>
      <c r="B6653">
        <v>345102</v>
      </c>
      <c r="C6653" t="s">
        <v>78</v>
      </c>
      <c r="D6653">
        <v>6165</v>
      </c>
      <c r="E6653">
        <v>-74.099999999999994</v>
      </c>
      <c r="F6653" s="1">
        <v>41835</v>
      </c>
      <c r="G6653" t="s">
        <v>119</v>
      </c>
      <c r="H6653" t="s">
        <v>433</v>
      </c>
      <c r="I6653" t="s">
        <v>2001</v>
      </c>
      <c r="K6653">
        <v>1350</v>
      </c>
      <c r="L6653">
        <v>186388</v>
      </c>
      <c r="Q6653" t="s">
        <v>1999</v>
      </c>
      <c r="U6653">
        <v>7</v>
      </c>
      <c r="V6653">
        <v>14</v>
      </c>
      <c r="X6653">
        <v>1099720</v>
      </c>
      <c r="Y6653" t="s">
        <v>122</v>
      </c>
      <c r="Z6653">
        <v>110</v>
      </c>
      <c r="AA6653" t="s">
        <v>124</v>
      </c>
      <c r="AB6653" t="s">
        <v>124</v>
      </c>
      <c r="AC6653">
        <v>847</v>
      </c>
    </row>
    <row r="6654" spans="1:29" x14ac:dyDescent="0.25">
      <c r="A6654">
        <v>345</v>
      </c>
      <c r="B6654">
        <v>345102</v>
      </c>
      <c r="C6654" t="s">
        <v>78</v>
      </c>
      <c r="D6654">
        <v>6165</v>
      </c>
      <c r="E6654">
        <v>-148.19999999999999</v>
      </c>
      <c r="F6654" s="1">
        <v>41835</v>
      </c>
      <c r="G6654" t="s">
        <v>119</v>
      </c>
      <c r="H6654" t="s">
        <v>433</v>
      </c>
      <c r="I6654" t="s">
        <v>2001</v>
      </c>
      <c r="K6654">
        <v>1350</v>
      </c>
      <c r="L6654">
        <v>186388</v>
      </c>
      <c r="Q6654" t="s">
        <v>1999</v>
      </c>
      <c r="U6654">
        <v>7</v>
      </c>
      <c r="V6654">
        <v>14</v>
      </c>
      <c r="X6654">
        <v>1099720</v>
      </c>
      <c r="Y6654" t="s">
        <v>122</v>
      </c>
      <c r="Z6654">
        <v>110</v>
      </c>
      <c r="AA6654" t="s">
        <v>124</v>
      </c>
      <c r="AB6654" t="s">
        <v>124</v>
      </c>
      <c r="AC6654">
        <v>848</v>
      </c>
    </row>
    <row r="6655" spans="1:29" x14ac:dyDescent="0.25">
      <c r="A6655">
        <v>345</v>
      </c>
      <c r="B6655">
        <v>345102</v>
      </c>
      <c r="C6655" t="s">
        <v>78</v>
      </c>
      <c r="D6655">
        <v>6165</v>
      </c>
      <c r="E6655">
        <v>-74.099999999999994</v>
      </c>
      <c r="F6655" s="1">
        <v>41835</v>
      </c>
      <c r="G6655" t="s">
        <v>119</v>
      </c>
      <c r="H6655" t="s">
        <v>433</v>
      </c>
      <c r="I6655" t="s">
        <v>2001</v>
      </c>
      <c r="K6655">
        <v>1350</v>
      </c>
      <c r="L6655">
        <v>186388</v>
      </c>
      <c r="Q6655" t="s">
        <v>1999</v>
      </c>
      <c r="U6655">
        <v>7</v>
      </c>
      <c r="V6655">
        <v>14</v>
      </c>
      <c r="X6655">
        <v>1099720</v>
      </c>
      <c r="Y6655" t="s">
        <v>122</v>
      </c>
      <c r="Z6655">
        <v>110</v>
      </c>
      <c r="AA6655" t="s">
        <v>124</v>
      </c>
      <c r="AB6655" t="s">
        <v>124</v>
      </c>
      <c r="AC6655">
        <v>849</v>
      </c>
    </row>
    <row r="6656" spans="1:29" x14ac:dyDescent="0.25">
      <c r="A6656">
        <v>345</v>
      </c>
      <c r="B6656">
        <v>345101</v>
      </c>
      <c r="C6656" t="s">
        <v>78</v>
      </c>
      <c r="D6656">
        <v>6165</v>
      </c>
      <c r="E6656">
        <v>-168</v>
      </c>
      <c r="F6656" s="1">
        <v>41835</v>
      </c>
      <c r="G6656" t="s">
        <v>119</v>
      </c>
      <c r="H6656" t="s">
        <v>2019</v>
      </c>
      <c r="I6656" t="s">
        <v>2022</v>
      </c>
      <c r="K6656">
        <v>1350</v>
      </c>
      <c r="L6656">
        <v>186388</v>
      </c>
      <c r="Q6656" t="s">
        <v>1999</v>
      </c>
      <c r="U6656">
        <v>7</v>
      </c>
      <c r="V6656">
        <v>14</v>
      </c>
      <c r="X6656">
        <v>1099737</v>
      </c>
      <c r="Y6656" t="s">
        <v>122</v>
      </c>
      <c r="Z6656">
        <v>110</v>
      </c>
      <c r="AA6656" t="s">
        <v>124</v>
      </c>
      <c r="AB6656" t="s">
        <v>124</v>
      </c>
      <c r="AC6656">
        <v>850</v>
      </c>
    </row>
    <row r="6657" spans="1:29" x14ac:dyDescent="0.25">
      <c r="A6657">
        <v>345</v>
      </c>
      <c r="B6657">
        <v>345101</v>
      </c>
      <c r="C6657" t="s">
        <v>78</v>
      </c>
      <c r="D6657">
        <v>6165</v>
      </c>
      <c r="E6657">
        <v>-74.099999999999994</v>
      </c>
      <c r="F6657" s="1">
        <v>41835</v>
      </c>
      <c r="G6657" t="s">
        <v>119</v>
      </c>
      <c r="H6657" t="s">
        <v>433</v>
      </c>
      <c r="I6657" t="s">
        <v>2001</v>
      </c>
      <c r="K6657">
        <v>1350</v>
      </c>
      <c r="L6657">
        <v>186388</v>
      </c>
      <c r="Q6657" t="s">
        <v>1999</v>
      </c>
      <c r="U6657">
        <v>7</v>
      </c>
      <c r="V6657">
        <v>14</v>
      </c>
      <c r="X6657">
        <v>1099720</v>
      </c>
      <c r="Y6657" t="s">
        <v>122</v>
      </c>
      <c r="Z6657">
        <v>110</v>
      </c>
      <c r="AA6657" t="s">
        <v>124</v>
      </c>
      <c r="AB6657" t="s">
        <v>124</v>
      </c>
      <c r="AC6657">
        <v>851</v>
      </c>
    </row>
    <row r="6658" spans="1:29" x14ac:dyDescent="0.25">
      <c r="A6658">
        <v>345</v>
      </c>
      <c r="B6658">
        <v>345101</v>
      </c>
      <c r="C6658" t="s">
        <v>78</v>
      </c>
      <c r="D6658">
        <v>6165</v>
      </c>
      <c r="E6658">
        <v>-74.099999999999994</v>
      </c>
      <c r="F6658" s="1">
        <v>41835</v>
      </c>
      <c r="G6658" t="s">
        <v>119</v>
      </c>
      <c r="H6658" t="s">
        <v>433</v>
      </c>
      <c r="I6658" t="s">
        <v>2001</v>
      </c>
      <c r="K6658">
        <v>1350</v>
      </c>
      <c r="L6658">
        <v>186388</v>
      </c>
      <c r="Q6658" t="s">
        <v>1999</v>
      </c>
      <c r="U6658">
        <v>7</v>
      </c>
      <c r="V6658">
        <v>14</v>
      </c>
      <c r="X6658">
        <v>1099720</v>
      </c>
      <c r="Y6658" t="s">
        <v>122</v>
      </c>
      <c r="Z6658">
        <v>110</v>
      </c>
      <c r="AA6658" t="s">
        <v>124</v>
      </c>
      <c r="AB6658" t="s">
        <v>124</v>
      </c>
      <c r="AC6658">
        <v>852</v>
      </c>
    </row>
    <row r="6659" spans="1:29" x14ac:dyDescent="0.25">
      <c r="A6659">
        <v>345</v>
      </c>
      <c r="B6659">
        <v>345101</v>
      </c>
      <c r="C6659" t="s">
        <v>78</v>
      </c>
      <c r="D6659">
        <v>6165</v>
      </c>
      <c r="E6659">
        <v>-74.099999999999994</v>
      </c>
      <c r="F6659" s="1">
        <v>41835</v>
      </c>
      <c r="G6659" t="s">
        <v>119</v>
      </c>
      <c r="H6659" t="s">
        <v>433</v>
      </c>
      <c r="I6659" t="s">
        <v>2001</v>
      </c>
      <c r="K6659">
        <v>1350</v>
      </c>
      <c r="L6659">
        <v>186388</v>
      </c>
      <c r="Q6659" t="s">
        <v>1999</v>
      </c>
      <c r="U6659">
        <v>7</v>
      </c>
      <c r="V6659">
        <v>14</v>
      </c>
      <c r="X6659">
        <v>1099720</v>
      </c>
      <c r="Y6659" t="s">
        <v>122</v>
      </c>
      <c r="Z6659">
        <v>110</v>
      </c>
      <c r="AA6659" t="s">
        <v>124</v>
      </c>
      <c r="AB6659" t="s">
        <v>124</v>
      </c>
      <c r="AC6659">
        <v>853</v>
      </c>
    </row>
    <row r="6660" spans="1:29" x14ac:dyDescent="0.25">
      <c r="A6660">
        <v>345</v>
      </c>
      <c r="B6660">
        <v>345101</v>
      </c>
      <c r="C6660" t="s">
        <v>78</v>
      </c>
      <c r="D6660">
        <v>6165</v>
      </c>
      <c r="E6660">
        <v>-74.099999999999994</v>
      </c>
      <c r="F6660" s="1">
        <v>41835</v>
      </c>
      <c r="G6660" t="s">
        <v>119</v>
      </c>
      <c r="H6660" t="s">
        <v>433</v>
      </c>
      <c r="I6660" t="s">
        <v>2001</v>
      </c>
      <c r="K6660">
        <v>1350</v>
      </c>
      <c r="L6660">
        <v>186388</v>
      </c>
      <c r="Q6660" t="s">
        <v>1999</v>
      </c>
      <c r="U6660">
        <v>7</v>
      </c>
      <c r="V6660">
        <v>14</v>
      </c>
      <c r="X6660">
        <v>1099720</v>
      </c>
      <c r="Y6660" t="s">
        <v>122</v>
      </c>
      <c r="Z6660">
        <v>110</v>
      </c>
      <c r="AA6660" t="s">
        <v>124</v>
      </c>
      <c r="AB6660" t="s">
        <v>124</v>
      </c>
      <c r="AC6660">
        <v>854</v>
      </c>
    </row>
    <row r="6661" spans="1:29" x14ac:dyDescent="0.25">
      <c r="A6661">
        <v>345</v>
      </c>
      <c r="B6661">
        <v>345101</v>
      </c>
      <c r="C6661" t="s">
        <v>78</v>
      </c>
      <c r="D6661">
        <v>6165</v>
      </c>
      <c r="E6661">
        <v>-74.099999999999994</v>
      </c>
      <c r="F6661" s="1">
        <v>41835</v>
      </c>
      <c r="G6661" t="s">
        <v>119</v>
      </c>
      <c r="H6661" t="s">
        <v>433</v>
      </c>
      <c r="I6661" t="s">
        <v>2001</v>
      </c>
      <c r="K6661">
        <v>1350</v>
      </c>
      <c r="L6661">
        <v>186388</v>
      </c>
      <c r="Q6661" t="s">
        <v>1999</v>
      </c>
      <c r="U6661">
        <v>7</v>
      </c>
      <c r="V6661">
        <v>14</v>
      </c>
      <c r="X6661">
        <v>1099720</v>
      </c>
      <c r="Y6661" t="s">
        <v>122</v>
      </c>
      <c r="Z6661">
        <v>110</v>
      </c>
      <c r="AA6661" t="s">
        <v>124</v>
      </c>
      <c r="AB6661" t="s">
        <v>124</v>
      </c>
      <c r="AC6661">
        <v>855</v>
      </c>
    </row>
    <row r="6662" spans="1:29" x14ac:dyDescent="0.25">
      <c r="A6662">
        <v>345</v>
      </c>
      <c r="B6662">
        <v>345102</v>
      </c>
      <c r="C6662" t="s">
        <v>78</v>
      </c>
      <c r="D6662">
        <v>6165</v>
      </c>
      <c r="E6662">
        <v>-111.15</v>
      </c>
      <c r="F6662" s="1">
        <v>41842</v>
      </c>
      <c r="G6662" t="s">
        <v>119</v>
      </c>
      <c r="H6662" t="s">
        <v>2006</v>
      </c>
      <c r="I6662" t="s">
        <v>2001</v>
      </c>
      <c r="K6662">
        <v>1359</v>
      </c>
      <c r="L6662">
        <v>187458</v>
      </c>
      <c r="Q6662" t="s">
        <v>1999</v>
      </c>
      <c r="U6662">
        <v>7</v>
      </c>
      <c r="V6662">
        <v>14</v>
      </c>
      <c r="X6662">
        <v>1098824</v>
      </c>
      <c r="Y6662" t="s">
        <v>122</v>
      </c>
      <c r="Z6662">
        <v>110</v>
      </c>
      <c r="AA6662" t="s">
        <v>124</v>
      </c>
      <c r="AB6662" t="s">
        <v>124</v>
      </c>
      <c r="AC6662">
        <v>1054</v>
      </c>
    </row>
    <row r="6663" spans="1:29" x14ac:dyDescent="0.25">
      <c r="A6663">
        <v>345</v>
      </c>
      <c r="B6663">
        <v>345102</v>
      </c>
      <c r="C6663" t="s">
        <v>78</v>
      </c>
      <c r="D6663">
        <v>6165</v>
      </c>
      <c r="E6663">
        <v>-37.049999999999997</v>
      </c>
      <c r="F6663" s="1">
        <v>41842</v>
      </c>
      <c r="G6663" t="s">
        <v>119</v>
      </c>
      <c r="H6663" t="s">
        <v>2006</v>
      </c>
      <c r="I6663" t="s">
        <v>2001</v>
      </c>
      <c r="K6663">
        <v>1359</v>
      </c>
      <c r="L6663">
        <v>187458</v>
      </c>
      <c r="Q6663" t="s">
        <v>1999</v>
      </c>
      <c r="U6663">
        <v>7</v>
      </c>
      <c r="V6663">
        <v>14</v>
      </c>
      <c r="X6663">
        <v>1098824</v>
      </c>
      <c r="Y6663" t="s">
        <v>122</v>
      </c>
      <c r="Z6663">
        <v>110</v>
      </c>
      <c r="AA6663" t="s">
        <v>124</v>
      </c>
      <c r="AB6663" t="s">
        <v>124</v>
      </c>
      <c r="AC6663">
        <v>1055</v>
      </c>
    </row>
    <row r="6664" spans="1:29" x14ac:dyDescent="0.25">
      <c r="A6664">
        <v>345</v>
      </c>
      <c r="B6664">
        <v>345102</v>
      </c>
      <c r="C6664" t="s">
        <v>78</v>
      </c>
      <c r="D6664">
        <v>6165</v>
      </c>
      <c r="E6664">
        <v>-74.099999999999994</v>
      </c>
      <c r="F6664" s="1">
        <v>41842</v>
      </c>
      <c r="G6664" t="s">
        <v>119</v>
      </c>
      <c r="H6664" t="s">
        <v>2007</v>
      </c>
      <c r="I6664" t="s">
        <v>2023</v>
      </c>
      <c r="K6664">
        <v>1359</v>
      </c>
      <c r="L6664">
        <v>187458</v>
      </c>
      <c r="Q6664" t="s">
        <v>1999</v>
      </c>
      <c r="U6664">
        <v>7</v>
      </c>
      <c r="V6664">
        <v>14</v>
      </c>
      <c r="X6664">
        <v>1098825</v>
      </c>
      <c r="Y6664" t="s">
        <v>122</v>
      </c>
      <c r="Z6664">
        <v>110</v>
      </c>
      <c r="AA6664" t="s">
        <v>124</v>
      </c>
      <c r="AB6664" t="s">
        <v>124</v>
      </c>
      <c r="AC6664">
        <v>1056</v>
      </c>
    </row>
    <row r="6665" spans="1:29" x14ac:dyDescent="0.25">
      <c r="A6665">
        <v>345</v>
      </c>
      <c r="B6665">
        <v>345101</v>
      </c>
      <c r="C6665" t="s">
        <v>78</v>
      </c>
      <c r="D6665">
        <v>6165</v>
      </c>
      <c r="E6665">
        <v>-314.93</v>
      </c>
      <c r="F6665" s="1">
        <v>41842</v>
      </c>
      <c r="G6665" t="s">
        <v>119</v>
      </c>
      <c r="H6665" t="s">
        <v>407</v>
      </c>
      <c r="I6665" t="s">
        <v>2001</v>
      </c>
      <c r="K6665">
        <v>1359</v>
      </c>
      <c r="L6665">
        <v>187458</v>
      </c>
      <c r="Q6665" t="s">
        <v>1999</v>
      </c>
      <c r="U6665">
        <v>7</v>
      </c>
      <c r="V6665">
        <v>14</v>
      </c>
      <c r="X6665">
        <v>1098828</v>
      </c>
      <c r="Y6665" t="s">
        <v>122</v>
      </c>
      <c r="Z6665">
        <v>110</v>
      </c>
      <c r="AA6665" t="s">
        <v>124</v>
      </c>
      <c r="AB6665" t="s">
        <v>124</v>
      </c>
      <c r="AC6665">
        <v>1057</v>
      </c>
    </row>
    <row r="6666" spans="1:29" x14ac:dyDescent="0.25">
      <c r="A6666">
        <v>345</v>
      </c>
      <c r="B6666">
        <v>345102</v>
      </c>
      <c r="C6666" t="s">
        <v>78</v>
      </c>
      <c r="D6666">
        <v>6165</v>
      </c>
      <c r="E6666">
        <v>-37.049999999999997</v>
      </c>
      <c r="F6666" s="1">
        <v>41842</v>
      </c>
      <c r="G6666" t="s">
        <v>119</v>
      </c>
      <c r="H6666" t="s">
        <v>1997</v>
      </c>
      <c r="I6666" t="s">
        <v>1998</v>
      </c>
      <c r="K6666">
        <v>1359</v>
      </c>
      <c r="L6666">
        <v>187458</v>
      </c>
      <c r="Q6666" t="s">
        <v>1999</v>
      </c>
      <c r="U6666">
        <v>7</v>
      </c>
      <c r="V6666">
        <v>14</v>
      </c>
      <c r="X6666">
        <v>1098821</v>
      </c>
      <c r="Y6666" t="s">
        <v>122</v>
      </c>
      <c r="Z6666">
        <v>110</v>
      </c>
      <c r="AA6666" t="s">
        <v>124</v>
      </c>
      <c r="AB6666" t="s">
        <v>124</v>
      </c>
      <c r="AC6666">
        <v>1058</v>
      </c>
    </row>
    <row r="6667" spans="1:29" x14ac:dyDescent="0.25">
      <c r="A6667">
        <v>345</v>
      </c>
      <c r="B6667">
        <v>345102</v>
      </c>
      <c r="C6667" t="s">
        <v>78</v>
      </c>
      <c r="D6667">
        <v>6165</v>
      </c>
      <c r="E6667">
        <v>-74.099999999999994</v>
      </c>
      <c r="F6667" s="1">
        <v>41842</v>
      </c>
      <c r="G6667" t="s">
        <v>119</v>
      </c>
      <c r="H6667" t="s">
        <v>1997</v>
      </c>
      <c r="I6667" t="s">
        <v>2003</v>
      </c>
      <c r="K6667">
        <v>1359</v>
      </c>
      <c r="L6667">
        <v>187458</v>
      </c>
      <c r="Q6667" t="s">
        <v>1999</v>
      </c>
      <c r="U6667">
        <v>7</v>
      </c>
      <c r="V6667">
        <v>14</v>
      </c>
      <c r="X6667">
        <v>1098821</v>
      </c>
      <c r="Y6667" t="s">
        <v>122</v>
      </c>
      <c r="Z6667">
        <v>110</v>
      </c>
      <c r="AA6667" t="s">
        <v>124</v>
      </c>
      <c r="AB6667" t="s">
        <v>124</v>
      </c>
      <c r="AC6667">
        <v>1059</v>
      </c>
    </row>
    <row r="6668" spans="1:29" x14ac:dyDescent="0.25">
      <c r="A6668">
        <v>345</v>
      </c>
      <c r="B6668">
        <v>345102</v>
      </c>
      <c r="C6668" t="s">
        <v>78</v>
      </c>
      <c r="D6668">
        <v>6165</v>
      </c>
      <c r="E6668">
        <v>-74.099999999999994</v>
      </c>
      <c r="F6668" s="1">
        <v>41842</v>
      </c>
      <c r="G6668" t="s">
        <v>119</v>
      </c>
      <c r="H6668" t="s">
        <v>1997</v>
      </c>
      <c r="I6668" t="s">
        <v>2024</v>
      </c>
      <c r="K6668">
        <v>1359</v>
      </c>
      <c r="L6668">
        <v>187458</v>
      </c>
      <c r="Q6668" t="s">
        <v>1999</v>
      </c>
      <c r="U6668">
        <v>7</v>
      </c>
      <c r="V6668">
        <v>14</v>
      </c>
      <c r="X6668">
        <v>1098821</v>
      </c>
      <c r="Y6668" t="s">
        <v>122</v>
      </c>
      <c r="Z6668">
        <v>110</v>
      </c>
      <c r="AA6668" t="s">
        <v>124</v>
      </c>
      <c r="AB6668" t="s">
        <v>124</v>
      </c>
      <c r="AC6668">
        <v>1060</v>
      </c>
    </row>
    <row r="6669" spans="1:29" x14ac:dyDescent="0.25">
      <c r="A6669">
        <v>345</v>
      </c>
      <c r="B6669">
        <v>345102</v>
      </c>
      <c r="C6669" t="s">
        <v>78</v>
      </c>
      <c r="D6669">
        <v>6165</v>
      </c>
      <c r="E6669">
        <v>-37.049999999999997</v>
      </c>
      <c r="F6669" s="1">
        <v>41842</v>
      </c>
      <c r="G6669" t="s">
        <v>119</v>
      </c>
      <c r="H6669" t="s">
        <v>1997</v>
      </c>
      <c r="I6669" t="s">
        <v>1998</v>
      </c>
      <c r="K6669">
        <v>1359</v>
      </c>
      <c r="L6669">
        <v>187458</v>
      </c>
      <c r="Q6669" t="s">
        <v>1999</v>
      </c>
      <c r="U6669">
        <v>7</v>
      </c>
      <c r="V6669">
        <v>14</v>
      </c>
      <c r="X6669">
        <v>1098821</v>
      </c>
      <c r="Y6669" t="s">
        <v>122</v>
      </c>
      <c r="Z6669">
        <v>110</v>
      </c>
      <c r="AA6669" t="s">
        <v>124</v>
      </c>
      <c r="AB6669" t="s">
        <v>124</v>
      </c>
      <c r="AC6669">
        <v>1061</v>
      </c>
    </row>
    <row r="6670" spans="1:29" x14ac:dyDescent="0.25">
      <c r="A6670">
        <v>345</v>
      </c>
      <c r="B6670">
        <v>345102</v>
      </c>
      <c r="C6670" t="s">
        <v>78</v>
      </c>
      <c r="D6670">
        <v>6165</v>
      </c>
      <c r="E6670">
        <v>-37.049999999999997</v>
      </c>
      <c r="F6670" s="1">
        <v>41842</v>
      </c>
      <c r="G6670" t="s">
        <v>119</v>
      </c>
      <c r="H6670" t="s">
        <v>1997</v>
      </c>
      <c r="I6670" t="s">
        <v>1998</v>
      </c>
      <c r="K6670">
        <v>1359</v>
      </c>
      <c r="L6670">
        <v>187458</v>
      </c>
      <c r="Q6670" t="s">
        <v>1999</v>
      </c>
      <c r="U6670">
        <v>7</v>
      </c>
      <c r="V6670">
        <v>14</v>
      </c>
      <c r="X6670">
        <v>1098821</v>
      </c>
      <c r="Y6670" t="s">
        <v>122</v>
      </c>
      <c r="Z6670">
        <v>110</v>
      </c>
      <c r="AA6670" t="s">
        <v>124</v>
      </c>
      <c r="AB6670" t="s">
        <v>124</v>
      </c>
      <c r="AC6670">
        <v>1062</v>
      </c>
    </row>
    <row r="6671" spans="1:29" x14ac:dyDescent="0.25">
      <c r="A6671">
        <v>345</v>
      </c>
      <c r="B6671">
        <v>345102</v>
      </c>
      <c r="C6671" t="s">
        <v>78</v>
      </c>
      <c r="D6671">
        <v>6165</v>
      </c>
      <c r="E6671">
        <v>-74.099999999999994</v>
      </c>
      <c r="F6671" s="1">
        <v>41842</v>
      </c>
      <c r="G6671" t="s">
        <v>119</v>
      </c>
      <c r="H6671" t="s">
        <v>1997</v>
      </c>
      <c r="I6671" t="s">
        <v>2003</v>
      </c>
      <c r="K6671">
        <v>1359</v>
      </c>
      <c r="L6671">
        <v>187458</v>
      </c>
      <c r="Q6671" t="s">
        <v>1999</v>
      </c>
      <c r="U6671">
        <v>7</v>
      </c>
      <c r="V6671">
        <v>14</v>
      </c>
      <c r="X6671">
        <v>1098821</v>
      </c>
      <c r="Y6671" t="s">
        <v>122</v>
      </c>
      <c r="Z6671">
        <v>110</v>
      </c>
      <c r="AA6671" t="s">
        <v>124</v>
      </c>
      <c r="AB6671" t="s">
        <v>124</v>
      </c>
      <c r="AC6671">
        <v>1063</v>
      </c>
    </row>
    <row r="6672" spans="1:29" x14ac:dyDescent="0.25">
      <c r="A6672">
        <v>345</v>
      </c>
      <c r="B6672">
        <v>345102</v>
      </c>
      <c r="C6672" t="s">
        <v>78</v>
      </c>
      <c r="D6672">
        <v>6165</v>
      </c>
      <c r="E6672">
        <v>-74.099999999999994</v>
      </c>
      <c r="F6672" s="1">
        <v>41842</v>
      </c>
      <c r="G6672" t="s">
        <v>119</v>
      </c>
      <c r="H6672" t="s">
        <v>1997</v>
      </c>
      <c r="I6672" t="s">
        <v>2024</v>
      </c>
      <c r="K6672">
        <v>1359</v>
      </c>
      <c r="L6672">
        <v>187458</v>
      </c>
      <c r="Q6672" t="s">
        <v>1999</v>
      </c>
      <c r="U6672">
        <v>7</v>
      </c>
      <c r="V6672">
        <v>14</v>
      </c>
      <c r="X6672">
        <v>1098821</v>
      </c>
      <c r="Y6672" t="s">
        <v>122</v>
      </c>
      <c r="Z6672">
        <v>110</v>
      </c>
      <c r="AA6672" t="s">
        <v>124</v>
      </c>
      <c r="AB6672" t="s">
        <v>124</v>
      </c>
      <c r="AC6672">
        <v>1064</v>
      </c>
    </row>
    <row r="6673" spans="1:29" x14ac:dyDescent="0.25">
      <c r="A6673">
        <v>345</v>
      </c>
      <c r="B6673">
        <v>345102</v>
      </c>
      <c r="C6673" t="s">
        <v>78</v>
      </c>
      <c r="D6673">
        <v>6165</v>
      </c>
      <c r="E6673">
        <v>-37.049999999999997</v>
      </c>
      <c r="F6673" s="1">
        <v>41842</v>
      </c>
      <c r="G6673" t="s">
        <v>119</v>
      </c>
      <c r="H6673" t="s">
        <v>1997</v>
      </c>
      <c r="I6673" t="s">
        <v>1998</v>
      </c>
      <c r="K6673">
        <v>1359</v>
      </c>
      <c r="L6673">
        <v>187458</v>
      </c>
      <c r="Q6673" t="s">
        <v>1999</v>
      </c>
      <c r="U6673">
        <v>7</v>
      </c>
      <c r="V6673">
        <v>14</v>
      </c>
      <c r="X6673">
        <v>1098821</v>
      </c>
      <c r="Y6673" t="s">
        <v>122</v>
      </c>
      <c r="Z6673">
        <v>110</v>
      </c>
      <c r="AA6673" t="s">
        <v>124</v>
      </c>
      <c r="AB6673" t="s">
        <v>124</v>
      </c>
      <c r="AC6673">
        <v>1065</v>
      </c>
    </row>
    <row r="6674" spans="1:29" x14ac:dyDescent="0.25">
      <c r="A6674">
        <v>345</v>
      </c>
      <c r="B6674">
        <v>345102</v>
      </c>
      <c r="C6674" t="s">
        <v>78</v>
      </c>
      <c r="D6674">
        <v>6165</v>
      </c>
      <c r="E6674">
        <v>-37.049999999999997</v>
      </c>
      <c r="F6674" s="1">
        <v>41842</v>
      </c>
      <c r="G6674" t="s">
        <v>119</v>
      </c>
      <c r="H6674" t="s">
        <v>2004</v>
      </c>
      <c r="I6674" t="s">
        <v>2025</v>
      </c>
      <c r="K6674">
        <v>1359</v>
      </c>
      <c r="L6674">
        <v>187458</v>
      </c>
      <c r="Q6674" t="s">
        <v>1999</v>
      </c>
      <c r="U6674">
        <v>7</v>
      </c>
      <c r="V6674">
        <v>14</v>
      </c>
      <c r="X6674">
        <v>1098822</v>
      </c>
      <c r="Y6674" t="s">
        <v>122</v>
      </c>
      <c r="Z6674">
        <v>110</v>
      </c>
      <c r="AA6674" t="s">
        <v>124</v>
      </c>
      <c r="AB6674" t="s">
        <v>124</v>
      </c>
      <c r="AC6674">
        <v>1066</v>
      </c>
    </row>
    <row r="6675" spans="1:29" x14ac:dyDescent="0.25">
      <c r="A6675">
        <v>345</v>
      </c>
      <c r="B6675">
        <v>345102</v>
      </c>
      <c r="C6675" t="s">
        <v>78</v>
      </c>
      <c r="D6675">
        <v>6165</v>
      </c>
      <c r="E6675">
        <v>-111.15</v>
      </c>
      <c r="F6675" s="1">
        <v>41842</v>
      </c>
      <c r="G6675" t="s">
        <v>119</v>
      </c>
      <c r="H6675" t="s">
        <v>2004</v>
      </c>
      <c r="I6675" t="s">
        <v>2025</v>
      </c>
      <c r="K6675">
        <v>1359</v>
      </c>
      <c r="L6675">
        <v>187458</v>
      </c>
      <c r="Q6675" t="s">
        <v>1999</v>
      </c>
      <c r="U6675">
        <v>7</v>
      </c>
      <c r="V6675">
        <v>14</v>
      </c>
      <c r="X6675">
        <v>1098822</v>
      </c>
      <c r="Y6675" t="s">
        <v>122</v>
      </c>
      <c r="Z6675">
        <v>110</v>
      </c>
      <c r="AA6675" t="s">
        <v>124</v>
      </c>
      <c r="AB6675" t="s">
        <v>124</v>
      </c>
      <c r="AC6675">
        <v>1067</v>
      </c>
    </row>
    <row r="6676" spans="1:29" x14ac:dyDescent="0.25">
      <c r="A6676">
        <v>345</v>
      </c>
      <c r="B6676">
        <v>345102</v>
      </c>
      <c r="C6676" t="s">
        <v>78</v>
      </c>
      <c r="D6676">
        <v>6165</v>
      </c>
      <c r="E6676">
        <v>-111.15</v>
      </c>
      <c r="F6676" s="1">
        <v>41842</v>
      </c>
      <c r="G6676" t="s">
        <v>119</v>
      </c>
      <c r="H6676" t="s">
        <v>2004</v>
      </c>
      <c r="I6676" t="s">
        <v>2025</v>
      </c>
      <c r="K6676">
        <v>1359</v>
      </c>
      <c r="L6676">
        <v>187458</v>
      </c>
      <c r="Q6676" t="s">
        <v>1999</v>
      </c>
      <c r="U6676">
        <v>7</v>
      </c>
      <c r="V6676">
        <v>14</v>
      </c>
      <c r="X6676">
        <v>1098822</v>
      </c>
      <c r="Y6676" t="s">
        <v>122</v>
      </c>
      <c r="Z6676">
        <v>110</v>
      </c>
      <c r="AA6676" t="s">
        <v>124</v>
      </c>
      <c r="AB6676" t="s">
        <v>124</v>
      </c>
      <c r="AC6676">
        <v>1068</v>
      </c>
    </row>
    <row r="6677" spans="1:29" x14ac:dyDescent="0.25">
      <c r="A6677">
        <v>345</v>
      </c>
      <c r="B6677">
        <v>345102</v>
      </c>
      <c r="C6677" t="s">
        <v>78</v>
      </c>
      <c r="D6677">
        <v>6165</v>
      </c>
      <c r="E6677">
        <v>-37.049999999999997</v>
      </c>
      <c r="F6677" s="1">
        <v>41842</v>
      </c>
      <c r="G6677" t="s">
        <v>119</v>
      </c>
      <c r="H6677" t="s">
        <v>2004</v>
      </c>
      <c r="I6677" t="s">
        <v>2025</v>
      </c>
      <c r="K6677">
        <v>1359</v>
      </c>
      <c r="L6677">
        <v>187458</v>
      </c>
      <c r="Q6677" t="s">
        <v>1999</v>
      </c>
      <c r="U6677">
        <v>7</v>
      </c>
      <c r="V6677">
        <v>14</v>
      </c>
      <c r="X6677">
        <v>1098822</v>
      </c>
      <c r="Y6677" t="s">
        <v>122</v>
      </c>
      <c r="Z6677">
        <v>110</v>
      </c>
      <c r="AA6677" t="s">
        <v>124</v>
      </c>
      <c r="AB6677" t="s">
        <v>124</v>
      </c>
      <c r="AC6677">
        <v>1069</v>
      </c>
    </row>
    <row r="6678" spans="1:29" x14ac:dyDescent="0.25">
      <c r="A6678">
        <v>345</v>
      </c>
      <c r="B6678">
        <v>345102</v>
      </c>
      <c r="C6678" t="s">
        <v>78</v>
      </c>
      <c r="D6678">
        <v>6165</v>
      </c>
      <c r="E6678">
        <v>-37.049999999999997</v>
      </c>
      <c r="F6678" s="1">
        <v>41842</v>
      </c>
      <c r="G6678" t="s">
        <v>119</v>
      </c>
      <c r="H6678" t="s">
        <v>2004</v>
      </c>
      <c r="I6678" t="s">
        <v>2025</v>
      </c>
      <c r="K6678">
        <v>1359</v>
      </c>
      <c r="L6678">
        <v>187458</v>
      </c>
      <c r="Q6678" t="s">
        <v>1999</v>
      </c>
      <c r="U6678">
        <v>7</v>
      </c>
      <c r="V6678">
        <v>14</v>
      </c>
      <c r="X6678">
        <v>1098822</v>
      </c>
      <c r="Y6678" t="s">
        <v>122</v>
      </c>
      <c r="Z6678">
        <v>110</v>
      </c>
      <c r="AA6678" t="s">
        <v>124</v>
      </c>
      <c r="AB6678" t="s">
        <v>124</v>
      </c>
      <c r="AC6678">
        <v>1070</v>
      </c>
    </row>
    <row r="6679" spans="1:29" x14ac:dyDescent="0.25">
      <c r="A6679">
        <v>345</v>
      </c>
      <c r="B6679">
        <v>345102</v>
      </c>
      <c r="C6679" t="s">
        <v>78</v>
      </c>
      <c r="D6679">
        <v>6165</v>
      </c>
      <c r="E6679">
        <v>-74.099999999999994</v>
      </c>
      <c r="F6679" s="1">
        <v>41842</v>
      </c>
      <c r="G6679" t="s">
        <v>119</v>
      </c>
      <c r="H6679" t="s">
        <v>2004</v>
      </c>
      <c r="I6679" t="s">
        <v>2025</v>
      </c>
      <c r="K6679">
        <v>1359</v>
      </c>
      <c r="L6679">
        <v>187458</v>
      </c>
      <c r="Q6679" t="s">
        <v>1999</v>
      </c>
      <c r="U6679">
        <v>7</v>
      </c>
      <c r="V6679">
        <v>14</v>
      </c>
      <c r="X6679">
        <v>1098822</v>
      </c>
      <c r="Y6679" t="s">
        <v>122</v>
      </c>
      <c r="Z6679">
        <v>110</v>
      </c>
      <c r="AA6679" t="s">
        <v>124</v>
      </c>
      <c r="AB6679" t="s">
        <v>124</v>
      </c>
      <c r="AC6679">
        <v>1071</v>
      </c>
    </row>
    <row r="6680" spans="1:29" x14ac:dyDescent="0.25">
      <c r="A6680">
        <v>345</v>
      </c>
      <c r="B6680">
        <v>345102</v>
      </c>
      <c r="C6680" t="s">
        <v>78</v>
      </c>
      <c r="D6680">
        <v>6165</v>
      </c>
      <c r="E6680">
        <v>-111.15</v>
      </c>
      <c r="F6680" s="1">
        <v>41842</v>
      </c>
      <c r="G6680" t="s">
        <v>119</v>
      </c>
      <c r="H6680" t="s">
        <v>2006</v>
      </c>
      <c r="I6680" t="s">
        <v>2001</v>
      </c>
      <c r="K6680">
        <v>1359</v>
      </c>
      <c r="L6680">
        <v>187458</v>
      </c>
      <c r="Q6680" t="s">
        <v>1999</v>
      </c>
      <c r="U6680">
        <v>7</v>
      </c>
      <c r="V6680">
        <v>14</v>
      </c>
      <c r="X6680">
        <v>1098824</v>
      </c>
      <c r="Y6680" t="s">
        <v>122</v>
      </c>
      <c r="Z6680">
        <v>110</v>
      </c>
      <c r="AA6680" t="s">
        <v>124</v>
      </c>
      <c r="AB6680" t="s">
        <v>124</v>
      </c>
      <c r="AC6680">
        <v>1072</v>
      </c>
    </row>
    <row r="6681" spans="1:29" x14ac:dyDescent="0.25">
      <c r="A6681">
        <v>345</v>
      </c>
      <c r="B6681">
        <v>345102</v>
      </c>
      <c r="C6681" t="s">
        <v>78</v>
      </c>
      <c r="D6681">
        <v>6165</v>
      </c>
      <c r="E6681">
        <v>-111.15</v>
      </c>
      <c r="F6681" s="1">
        <v>41842</v>
      </c>
      <c r="G6681" t="s">
        <v>119</v>
      </c>
      <c r="H6681" t="s">
        <v>2006</v>
      </c>
      <c r="I6681" t="s">
        <v>2001</v>
      </c>
      <c r="K6681">
        <v>1359</v>
      </c>
      <c r="L6681">
        <v>187458</v>
      </c>
      <c r="Q6681" t="s">
        <v>1999</v>
      </c>
      <c r="U6681">
        <v>7</v>
      </c>
      <c r="V6681">
        <v>14</v>
      </c>
      <c r="X6681">
        <v>1098824</v>
      </c>
      <c r="Y6681" t="s">
        <v>122</v>
      </c>
      <c r="Z6681">
        <v>110</v>
      </c>
      <c r="AA6681" t="s">
        <v>124</v>
      </c>
      <c r="AB6681" t="s">
        <v>124</v>
      </c>
      <c r="AC6681">
        <v>1073</v>
      </c>
    </row>
    <row r="6682" spans="1:29" x14ac:dyDescent="0.25">
      <c r="A6682">
        <v>345</v>
      </c>
      <c r="B6682">
        <v>345102</v>
      </c>
      <c r="C6682" t="s">
        <v>78</v>
      </c>
      <c r="D6682">
        <v>6165</v>
      </c>
      <c r="E6682">
        <v>-111.15</v>
      </c>
      <c r="F6682" s="1">
        <v>41842</v>
      </c>
      <c r="G6682" t="s">
        <v>119</v>
      </c>
      <c r="H6682" t="s">
        <v>2006</v>
      </c>
      <c r="I6682" t="s">
        <v>2001</v>
      </c>
      <c r="K6682">
        <v>1359</v>
      </c>
      <c r="L6682">
        <v>187458</v>
      </c>
      <c r="Q6682" t="s">
        <v>1999</v>
      </c>
      <c r="U6682">
        <v>7</v>
      </c>
      <c r="V6682">
        <v>14</v>
      </c>
      <c r="X6682">
        <v>1098824</v>
      </c>
      <c r="Y6682" t="s">
        <v>122</v>
      </c>
      <c r="Z6682">
        <v>110</v>
      </c>
      <c r="AA6682" t="s">
        <v>124</v>
      </c>
      <c r="AB6682" t="s">
        <v>124</v>
      </c>
      <c r="AC6682">
        <v>1074</v>
      </c>
    </row>
    <row r="6683" spans="1:29" x14ac:dyDescent="0.25">
      <c r="A6683">
        <v>345</v>
      </c>
      <c r="B6683">
        <v>345102</v>
      </c>
      <c r="C6683" t="s">
        <v>78</v>
      </c>
      <c r="D6683">
        <v>6165</v>
      </c>
      <c r="E6683">
        <v>-148.19999999999999</v>
      </c>
      <c r="F6683" s="1">
        <v>41842</v>
      </c>
      <c r="G6683" t="s">
        <v>119</v>
      </c>
      <c r="H6683" t="s">
        <v>2006</v>
      </c>
      <c r="I6683" t="s">
        <v>2001</v>
      </c>
      <c r="K6683">
        <v>1359</v>
      </c>
      <c r="L6683">
        <v>187458</v>
      </c>
      <c r="Q6683" t="s">
        <v>1999</v>
      </c>
      <c r="U6683">
        <v>7</v>
      </c>
      <c r="V6683">
        <v>14</v>
      </c>
      <c r="X6683">
        <v>1098824</v>
      </c>
      <c r="Y6683" t="s">
        <v>122</v>
      </c>
      <c r="Z6683">
        <v>110</v>
      </c>
      <c r="AA6683" t="s">
        <v>124</v>
      </c>
      <c r="AB6683" t="s">
        <v>124</v>
      </c>
      <c r="AC6683">
        <v>1075</v>
      </c>
    </row>
    <row r="6684" spans="1:29" x14ac:dyDescent="0.25">
      <c r="A6684">
        <v>345</v>
      </c>
      <c r="B6684">
        <v>345102</v>
      </c>
      <c r="C6684" t="s">
        <v>78</v>
      </c>
      <c r="D6684">
        <v>6165</v>
      </c>
      <c r="E6684">
        <v>-111.15</v>
      </c>
      <c r="F6684" s="1">
        <v>41842</v>
      </c>
      <c r="G6684" t="s">
        <v>119</v>
      </c>
      <c r="H6684" t="s">
        <v>2006</v>
      </c>
      <c r="I6684" t="s">
        <v>2001</v>
      </c>
      <c r="K6684">
        <v>1359</v>
      </c>
      <c r="L6684">
        <v>187458</v>
      </c>
      <c r="Q6684" t="s">
        <v>1999</v>
      </c>
      <c r="U6684">
        <v>7</v>
      </c>
      <c r="V6684">
        <v>14</v>
      </c>
      <c r="X6684">
        <v>1098824</v>
      </c>
      <c r="Y6684" t="s">
        <v>122</v>
      </c>
      <c r="Z6684">
        <v>110</v>
      </c>
      <c r="AA6684" t="s">
        <v>124</v>
      </c>
      <c r="AB6684" t="s">
        <v>124</v>
      </c>
      <c r="AC6684">
        <v>1076</v>
      </c>
    </row>
    <row r="6685" spans="1:29" x14ac:dyDescent="0.25">
      <c r="A6685">
        <v>345</v>
      </c>
      <c r="B6685">
        <v>345102</v>
      </c>
      <c r="C6685" t="s">
        <v>78</v>
      </c>
      <c r="D6685">
        <v>6165</v>
      </c>
      <c r="E6685">
        <v>-148.19999999999999</v>
      </c>
      <c r="F6685" s="1">
        <v>41842</v>
      </c>
      <c r="G6685" t="s">
        <v>119</v>
      </c>
      <c r="H6685" t="s">
        <v>2006</v>
      </c>
      <c r="I6685" t="s">
        <v>2001</v>
      </c>
      <c r="K6685">
        <v>1359</v>
      </c>
      <c r="L6685">
        <v>187458</v>
      </c>
      <c r="Q6685" t="s">
        <v>1999</v>
      </c>
      <c r="U6685">
        <v>7</v>
      </c>
      <c r="V6685">
        <v>14</v>
      </c>
      <c r="X6685">
        <v>1098824</v>
      </c>
      <c r="Y6685" t="s">
        <v>122</v>
      </c>
      <c r="Z6685">
        <v>110</v>
      </c>
      <c r="AA6685" t="s">
        <v>124</v>
      </c>
      <c r="AB6685" t="s">
        <v>124</v>
      </c>
      <c r="AC6685">
        <v>1077</v>
      </c>
    </row>
    <row r="6686" spans="1:29" x14ac:dyDescent="0.25">
      <c r="A6686">
        <v>345</v>
      </c>
      <c r="B6686">
        <v>345102</v>
      </c>
      <c r="C6686" t="s">
        <v>78</v>
      </c>
      <c r="D6686">
        <v>6165</v>
      </c>
      <c r="E6686">
        <v>-111.15</v>
      </c>
      <c r="F6686" s="1">
        <v>41842</v>
      </c>
      <c r="G6686" t="s">
        <v>119</v>
      </c>
      <c r="H6686" t="s">
        <v>2006</v>
      </c>
      <c r="I6686" t="s">
        <v>2001</v>
      </c>
      <c r="K6686">
        <v>1359</v>
      </c>
      <c r="L6686">
        <v>187458</v>
      </c>
      <c r="Q6686" t="s">
        <v>1999</v>
      </c>
      <c r="U6686">
        <v>7</v>
      </c>
      <c r="V6686">
        <v>14</v>
      </c>
      <c r="X6686">
        <v>1098824</v>
      </c>
      <c r="Y6686" t="s">
        <v>122</v>
      </c>
      <c r="Z6686">
        <v>110</v>
      </c>
      <c r="AA6686" t="s">
        <v>124</v>
      </c>
      <c r="AB6686" t="s">
        <v>124</v>
      </c>
      <c r="AC6686">
        <v>1078</v>
      </c>
    </row>
    <row r="6687" spans="1:29" x14ac:dyDescent="0.25">
      <c r="A6687">
        <v>345</v>
      </c>
      <c r="B6687">
        <v>345102</v>
      </c>
      <c r="C6687" t="s">
        <v>78</v>
      </c>
      <c r="D6687">
        <v>6165</v>
      </c>
      <c r="E6687">
        <v>-111.15</v>
      </c>
      <c r="F6687" s="1">
        <v>41842</v>
      </c>
      <c r="G6687" t="s">
        <v>119</v>
      </c>
      <c r="H6687" t="s">
        <v>2006</v>
      </c>
      <c r="I6687" t="s">
        <v>2001</v>
      </c>
      <c r="K6687">
        <v>1359</v>
      </c>
      <c r="L6687">
        <v>187458</v>
      </c>
      <c r="Q6687" t="s">
        <v>1999</v>
      </c>
      <c r="U6687">
        <v>7</v>
      </c>
      <c r="V6687">
        <v>14</v>
      </c>
      <c r="X6687">
        <v>1098824</v>
      </c>
      <c r="Y6687" t="s">
        <v>122</v>
      </c>
      <c r="Z6687">
        <v>110</v>
      </c>
      <c r="AA6687" t="s">
        <v>124</v>
      </c>
      <c r="AB6687" t="s">
        <v>124</v>
      </c>
      <c r="AC6687">
        <v>1079</v>
      </c>
    </row>
    <row r="6688" spans="1:29" x14ac:dyDescent="0.25">
      <c r="A6688">
        <v>345</v>
      </c>
      <c r="B6688">
        <v>345102</v>
      </c>
      <c r="C6688" t="s">
        <v>78</v>
      </c>
      <c r="D6688">
        <v>6165</v>
      </c>
      <c r="E6688">
        <v>-304</v>
      </c>
      <c r="F6688" s="1">
        <v>41842</v>
      </c>
      <c r="G6688" t="s">
        <v>119</v>
      </c>
      <c r="H6688" t="s">
        <v>2026</v>
      </c>
      <c r="I6688" t="s">
        <v>2027</v>
      </c>
      <c r="K6688">
        <v>1359</v>
      </c>
      <c r="L6688">
        <v>187458</v>
      </c>
      <c r="Q6688" t="s">
        <v>1999</v>
      </c>
      <c r="U6688">
        <v>7</v>
      </c>
      <c r="V6688">
        <v>14</v>
      </c>
      <c r="X6688">
        <v>1098942</v>
      </c>
      <c r="Y6688" t="s">
        <v>122</v>
      </c>
      <c r="Z6688">
        <v>110</v>
      </c>
      <c r="AA6688" t="s">
        <v>124</v>
      </c>
      <c r="AB6688" t="s">
        <v>124</v>
      </c>
      <c r="AC6688">
        <v>1080</v>
      </c>
    </row>
    <row r="6689" spans="1:29" x14ac:dyDescent="0.25">
      <c r="A6689">
        <v>345</v>
      </c>
      <c r="B6689">
        <v>345102</v>
      </c>
      <c r="C6689" t="s">
        <v>78</v>
      </c>
      <c r="D6689">
        <v>6165</v>
      </c>
      <c r="E6689">
        <v>-111.15</v>
      </c>
      <c r="F6689" s="1">
        <v>41842</v>
      </c>
      <c r="G6689" t="s">
        <v>119</v>
      </c>
      <c r="H6689" t="s">
        <v>2013</v>
      </c>
      <c r="I6689" t="s">
        <v>2001</v>
      </c>
      <c r="K6689">
        <v>1359</v>
      </c>
      <c r="L6689">
        <v>187458</v>
      </c>
      <c r="Q6689" t="s">
        <v>1999</v>
      </c>
      <c r="U6689">
        <v>7</v>
      </c>
      <c r="V6689">
        <v>14</v>
      </c>
      <c r="X6689">
        <v>1099394</v>
      </c>
      <c r="Y6689" t="s">
        <v>122</v>
      </c>
      <c r="Z6689">
        <v>110</v>
      </c>
      <c r="AA6689" t="s">
        <v>124</v>
      </c>
      <c r="AB6689" t="s">
        <v>124</v>
      </c>
      <c r="AC6689">
        <v>1081</v>
      </c>
    </row>
    <row r="6690" spans="1:29" x14ac:dyDescent="0.25">
      <c r="A6690">
        <v>345</v>
      </c>
      <c r="B6690">
        <v>345102</v>
      </c>
      <c r="C6690" t="s">
        <v>78</v>
      </c>
      <c r="D6690">
        <v>6165</v>
      </c>
      <c r="E6690">
        <v>-111.15</v>
      </c>
      <c r="F6690" s="1">
        <v>41842</v>
      </c>
      <c r="G6690" t="s">
        <v>119</v>
      </c>
      <c r="H6690" t="s">
        <v>2013</v>
      </c>
      <c r="I6690" t="s">
        <v>2001</v>
      </c>
      <c r="K6690">
        <v>1359</v>
      </c>
      <c r="L6690">
        <v>187458</v>
      </c>
      <c r="Q6690" t="s">
        <v>1999</v>
      </c>
      <c r="U6690">
        <v>7</v>
      </c>
      <c r="V6690">
        <v>14</v>
      </c>
      <c r="X6690">
        <v>1099394</v>
      </c>
      <c r="Y6690" t="s">
        <v>122</v>
      </c>
      <c r="Z6690">
        <v>110</v>
      </c>
      <c r="AA6690" t="s">
        <v>124</v>
      </c>
      <c r="AB6690" t="s">
        <v>124</v>
      </c>
      <c r="AC6690">
        <v>1082</v>
      </c>
    </row>
    <row r="6691" spans="1:29" x14ac:dyDescent="0.25">
      <c r="A6691">
        <v>345</v>
      </c>
      <c r="B6691">
        <v>345102</v>
      </c>
      <c r="C6691" t="s">
        <v>78</v>
      </c>
      <c r="D6691">
        <v>6165</v>
      </c>
      <c r="E6691">
        <v>-148.19999999999999</v>
      </c>
      <c r="F6691" s="1">
        <v>41842</v>
      </c>
      <c r="G6691" t="s">
        <v>119</v>
      </c>
      <c r="H6691" t="s">
        <v>2013</v>
      </c>
      <c r="I6691" t="s">
        <v>2001</v>
      </c>
      <c r="K6691">
        <v>1359</v>
      </c>
      <c r="L6691">
        <v>187458</v>
      </c>
      <c r="Q6691" t="s">
        <v>1999</v>
      </c>
      <c r="U6691">
        <v>7</v>
      </c>
      <c r="V6691">
        <v>14</v>
      </c>
      <c r="X6691">
        <v>1099394</v>
      </c>
      <c r="Y6691" t="s">
        <v>122</v>
      </c>
      <c r="Z6691">
        <v>110</v>
      </c>
      <c r="AA6691" t="s">
        <v>124</v>
      </c>
      <c r="AB6691" t="s">
        <v>124</v>
      </c>
      <c r="AC6691">
        <v>1083</v>
      </c>
    </row>
    <row r="6692" spans="1:29" x14ac:dyDescent="0.25">
      <c r="A6692">
        <v>345</v>
      </c>
      <c r="B6692">
        <v>345102</v>
      </c>
      <c r="C6692" t="s">
        <v>78</v>
      </c>
      <c r="D6692">
        <v>6165</v>
      </c>
      <c r="E6692">
        <v>-111.15</v>
      </c>
      <c r="F6692" s="1">
        <v>41842</v>
      </c>
      <c r="G6692" t="s">
        <v>119</v>
      </c>
      <c r="H6692" t="s">
        <v>2013</v>
      </c>
      <c r="I6692" t="s">
        <v>2001</v>
      </c>
      <c r="K6692">
        <v>1359</v>
      </c>
      <c r="L6692">
        <v>187458</v>
      </c>
      <c r="Q6692" t="s">
        <v>1999</v>
      </c>
      <c r="U6692">
        <v>7</v>
      </c>
      <c r="V6692">
        <v>14</v>
      </c>
      <c r="X6692">
        <v>1099394</v>
      </c>
      <c r="Y6692" t="s">
        <v>122</v>
      </c>
      <c r="Z6692">
        <v>110</v>
      </c>
      <c r="AA6692" t="s">
        <v>124</v>
      </c>
      <c r="AB6692" t="s">
        <v>124</v>
      </c>
      <c r="AC6692">
        <v>1084</v>
      </c>
    </row>
    <row r="6693" spans="1:29" x14ac:dyDescent="0.25">
      <c r="A6693">
        <v>345</v>
      </c>
      <c r="B6693">
        <v>345102</v>
      </c>
      <c r="C6693" t="s">
        <v>78</v>
      </c>
      <c r="D6693">
        <v>6165</v>
      </c>
      <c r="E6693">
        <v>-148.19999999999999</v>
      </c>
      <c r="F6693" s="1">
        <v>41842</v>
      </c>
      <c r="G6693" t="s">
        <v>119</v>
      </c>
      <c r="H6693" t="s">
        <v>2013</v>
      </c>
      <c r="I6693" t="s">
        <v>2001</v>
      </c>
      <c r="K6693">
        <v>1359</v>
      </c>
      <c r="L6693">
        <v>187458</v>
      </c>
      <c r="Q6693" t="s">
        <v>1999</v>
      </c>
      <c r="U6693">
        <v>7</v>
      </c>
      <c r="V6693">
        <v>14</v>
      </c>
      <c r="X6693">
        <v>1099394</v>
      </c>
      <c r="Y6693" t="s">
        <v>122</v>
      </c>
      <c r="Z6693">
        <v>110</v>
      </c>
      <c r="AA6693" t="s">
        <v>124</v>
      </c>
      <c r="AB6693" t="s">
        <v>124</v>
      </c>
      <c r="AC6693">
        <v>1085</v>
      </c>
    </row>
    <row r="6694" spans="1:29" x14ac:dyDescent="0.25">
      <c r="A6694">
        <v>345</v>
      </c>
      <c r="B6694">
        <v>345102</v>
      </c>
      <c r="C6694" t="s">
        <v>78</v>
      </c>
      <c r="D6694">
        <v>6165</v>
      </c>
      <c r="E6694">
        <v>-111.15</v>
      </c>
      <c r="F6694" s="1">
        <v>41842</v>
      </c>
      <c r="G6694" t="s">
        <v>119</v>
      </c>
      <c r="H6694" t="s">
        <v>2013</v>
      </c>
      <c r="I6694" t="s">
        <v>2001</v>
      </c>
      <c r="K6694">
        <v>1359</v>
      </c>
      <c r="L6694">
        <v>187458</v>
      </c>
      <c r="Q6694" t="s">
        <v>1999</v>
      </c>
      <c r="U6694">
        <v>7</v>
      </c>
      <c r="V6694">
        <v>14</v>
      </c>
      <c r="X6694">
        <v>1099394</v>
      </c>
      <c r="Y6694" t="s">
        <v>122</v>
      </c>
      <c r="Z6694">
        <v>110</v>
      </c>
      <c r="AA6694" t="s">
        <v>124</v>
      </c>
      <c r="AB6694" t="s">
        <v>124</v>
      </c>
      <c r="AC6694">
        <v>1086</v>
      </c>
    </row>
    <row r="6695" spans="1:29" x14ac:dyDescent="0.25">
      <c r="A6695">
        <v>345</v>
      </c>
      <c r="B6695">
        <v>345102</v>
      </c>
      <c r="C6695" t="s">
        <v>78</v>
      </c>
      <c r="D6695">
        <v>6165</v>
      </c>
      <c r="E6695">
        <v>-111.15</v>
      </c>
      <c r="F6695" s="1">
        <v>41842</v>
      </c>
      <c r="G6695" t="s">
        <v>119</v>
      </c>
      <c r="H6695" t="s">
        <v>2013</v>
      </c>
      <c r="I6695" t="s">
        <v>2001</v>
      </c>
      <c r="K6695">
        <v>1359</v>
      </c>
      <c r="L6695">
        <v>187458</v>
      </c>
      <c r="Q6695" t="s">
        <v>1999</v>
      </c>
      <c r="U6695">
        <v>7</v>
      </c>
      <c r="V6695">
        <v>14</v>
      </c>
      <c r="X6695">
        <v>1099394</v>
      </c>
      <c r="Y6695" t="s">
        <v>122</v>
      </c>
      <c r="Z6695">
        <v>110</v>
      </c>
      <c r="AA6695" t="s">
        <v>124</v>
      </c>
      <c r="AB6695" t="s">
        <v>124</v>
      </c>
      <c r="AC6695">
        <v>1087</v>
      </c>
    </row>
    <row r="6696" spans="1:29" x14ac:dyDescent="0.25">
      <c r="A6696">
        <v>345</v>
      </c>
      <c r="B6696">
        <v>345102</v>
      </c>
      <c r="C6696" t="s">
        <v>78</v>
      </c>
      <c r="D6696">
        <v>6165</v>
      </c>
      <c r="E6696">
        <v>-148.19999999999999</v>
      </c>
      <c r="F6696" s="1">
        <v>41842</v>
      </c>
      <c r="G6696" t="s">
        <v>119</v>
      </c>
      <c r="H6696" t="s">
        <v>2013</v>
      </c>
      <c r="I6696" t="s">
        <v>2001</v>
      </c>
      <c r="K6696">
        <v>1359</v>
      </c>
      <c r="L6696">
        <v>187458</v>
      </c>
      <c r="Q6696" t="s">
        <v>1999</v>
      </c>
      <c r="U6696">
        <v>7</v>
      </c>
      <c r="V6696">
        <v>14</v>
      </c>
      <c r="X6696">
        <v>1099394</v>
      </c>
      <c r="Y6696" t="s">
        <v>122</v>
      </c>
      <c r="Z6696">
        <v>110</v>
      </c>
      <c r="AA6696" t="s">
        <v>124</v>
      </c>
      <c r="AB6696" t="s">
        <v>124</v>
      </c>
      <c r="AC6696">
        <v>1088</v>
      </c>
    </row>
    <row r="6697" spans="1:29" x14ac:dyDescent="0.25">
      <c r="A6697">
        <v>345</v>
      </c>
      <c r="B6697">
        <v>345102</v>
      </c>
      <c r="C6697" t="s">
        <v>78</v>
      </c>
      <c r="D6697">
        <v>6165</v>
      </c>
      <c r="E6697">
        <v>-74.099999999999994</v>
      </c>
      <c r="F6697" s="1">
        <v>41842</v>
      </c>
      <c r="G6697" t="s">
        <v>119</v>
      </c>
      <c r="H6697" t="s">
        <v>2000</v>
      </c>
      <c r="I6697" t="s">
        <v>2028</v>
      </c>
      <c r="K6697">
        <v>1359</v>
      </c>
      <c r="L6697">
        <v>187458</v>
      </c>
      <c r="Q6697" t="s">
        <v>1999</v>
      </c>
      <c r="U6697">
        <v>7</v>
      </c>
      <c r="V6697">
        <v>14</v>
      </c>
      <c r="X6697">
        <v>1099689</v>
      </c>
      <c r="Y6697" t="s">
        <v>122</v>
      </c>
      <c r="Z6697">
        <v>110</v>
      </c>
      <c r="AA6697" t="s">
        <v>124</v>
      </c>
      <c r="AB6697" t="s">
        <v>124</v>
      </c>
      <c r="AC6697">
        <v>1089</v>
      </c>
    </row>
    <row r="6698" spans="1:29" x14ac:dyDescent="0.25">
      <c r="A6698">
        <v>345</v>
      </c>
      <c r="B6698">
        <v>345101</v>
      </c>
      <c r="C6698" t="s">
        <v>78</v>
      </c>
      <c r="D6698">
        <v>6165</v>
      </c>
      <c r="E6698">
        <v>-314.93</v>
      </c>
      <c r="F6698" s="1">
        <v>41842</v>
      </c>
      <c r="G6698" t="s">
        <v>119</v>
      </c>
      <c r="H6698" t="s">
        <v>2029</v>
      </c>
      <c r="I6698" t="s">
        <v>2001</v>
      </c>
      <c r="K6698">
        <v>1359</v>
      </c>
      <c r="L6698">
        <v>187458</v>
      </c>
      <c r="Q6698" t="s">
        <v>1999</v>
      </c>
      <c r="U6698">
        <v>7</v>
      </c>
      <c r="V6698">
        <v>14</v>
      </c>
      <c r="X6698">
        <v>1099936</v>
      </c>
      <c r="Y6698" t="s">
        <v>122</v>
      </c>
      <c r="Z6698">
        <v>110</v>
      </c>
      <c r="AA6698" t="s">
        <v>124</v>
      </c>
      <c r="AB6698" t="s">
        <v>124</v>
      </c>
      <c r="AC6698">
        <v>1090</v>
      </c>
    </row>
    <row r="6699" spans="1:29" x14ac:dyDescent="0.25">
      <c r="A6699">
        <v>345</v>
      </c>
      <c r="B6699">
        <v>345102</v>
      </c>
      <c r="C6699" t="s">
        <v>78</v>
      </c>
      <c r="D6699">
        <v>6165</v>
      </c>
      <c r="E6699">
        <v>-74.099999999999994</v>
      </c>
      <c r="F6699" s="1">
        <v>41842</v>
      </c>
      <c r="G6699" t="s">
        <v>119</v>
      </c>
      <c r="H6699" t="s">
        <v>2014</v>
      </c>
      <c r="I6699" t="s">
        <v>2018</v>
      </c>
      <c r="K6699">
        <v>1359</v>
      </c>
      <c r="L6699">
        <v>187458</v>
      </c>
      <c r="Q6699" t="s">
        <v>1999</v>
      </c>
      <c r="U6699">
        <v>7</v>
      </c>
      <c r="V6699">
        <v>14</v>
      </c>
      <c r="X6699">
        <v>1099579</v>
      </c>
      <c r="Y6699" t="s">
        <v>122</v>
      </c>
      <c r="Z6699">
        <v>110</v>
      </c>
      <c r="AA6699" t="s">
        <v>124</v>
      </c>
      <c r="AB6699" t="s">
        <v>124</v>
      </c>
      <c r="AC6699">
        <v>1091</v>
      </c>
    </row>
    <row r="6700" spans="1:29" x14ac:dyDescent="0.25">
      <c r="A6700">
        <v>345</v>
      </c>
      <c r="B6700">
        <v>345102</v>
      </c>
      <c r="C6700" t="s">
        <v>78</v>
      </c>
      <c r="D6700">
        <v>6165</v>
      </c>
      <c r="E6700">
        <v>-92.63</v>
      </c>
      <c r="F6700" s="1">
        <v>41842</v>
      </c>
      <c r="G6700" t="s">
        <v>119</v>
      </c>
      <c r="H6700" t="s">
        <v>2014</v>
      </c>
      <c r="I6700" t="s">
        <v>2018</v>
      </c>
      <c r="K6700">
        <v>1359</v>
      </c>
      <c r="L6700">
        <v>187458</v>
      </c>
      <c r="Q6700" t="s">
        <v>1999</v>
      </c>
      <c r="U6700">
        <v>7</v>
      </c>
      <c r="V6700">
        <v>14</v>
      </c>
      <c r="X6700">
        <v>1099579</v>
      </c>
      <c r="Y6700" t="s">
        <v>122</v>
      </c>
      <c r="Z6700">
        <v>110</v>
      </c>
      <c r="AA6700" t="s">
        <v>124</v>
      </c>
      <c r="AB6700" t="s">
        <v>124</v>
      </c>
      <c r="AC6700">
        <v>1092</v>
      </c>
    </row>
    <row r="6701" spans="1:29" x14ac:dyDescent="0.25">
      <c r="A6701">
        <v>345</v>
      </c>
      <c r="B6701">
        <v>345102</v>
      </c>
      <c r="C6701" t="s">
        <v>78</v>
      </c>
      <c r="D6701">
        <v>6165</v>
      </c>
      <c r="E6701">
        <v>-185.25</v>
      </c>
      <c r="F6701" s="1">
        <v>41842</v>
      </c>
      <c r="G6701" t="s">
        <v>119</v>
      </c>
      <c r="H6701" t="s">
        <v>2014</v>
      </c>
      <c r="I6701" t="s">
        <v>2018</v>
      </c>
      <c r="K6701">
        <v>1359</v>
      </c>
      <c r="L6701">
        <v>187458</v>
      </c>
      <c r="Q6701" t="s">
        <v>1999</v>
      </c>
      <c r="U6701">
        <v>7</v>
      </c>
      <c r="V6701">
        <v>14</v>
      </c>
      <c r="X6701">
        <v>1099579</v>
      </c>
      <c r="Y6701" t="s">
        <v>122</v>
      </c>
      <c r="Z6701">
        <v>110</v>
      </c>
      <c r="AA6701" t="s">
        <v>124</v>
      </c>
      <c r="AB6701" t="s">
        <v>124</v>
      </c>
      <c r="AC6701">
        <v>1093</v>
      </c>
    </row>
    <row r="6702" spans="1:29" x14ac:dyDescent="0.25">
      <c r="A6702">
        <v>345</v>
      </c>
      <c r="B6702">
        <v>345102</v>
      </c>
      <c r="C6702" t="s">
        <v>78</v>
      </c>
      <c r="D6702">
        <v>6165</v>
      </c>
      <c r="E6702">
        <v>-74.099999999999994</v>
      </c>
      <c r="F6702" s="1">
        <v>41842</v>
      </c>
      <c r="G6702" t="s">
        <v>119</v>
      </c>
      <c r="H6702" t="s">
        <v>2014</v>
      </c>
      <c r="I6702" t="s">
        <v>2018</v>
      </c>
      <c r="K6702">
        <v>1359</v>
      </c>
      <c r="L6702">
        <v>187458</v>
      </c>
      <c r="Q6702" t="s">
        <v>1999</v>
      </c>
      <c r="U6702">
        <v>7</v>
      </c>
      <c r="V6702">
        <v>14</v>
      </c>
      <c r="X6702">
        <v>1099579</v>
      </c>
      <c r="Y6702" t="s">
        <v>122</v>
      </c>
      <c r="Z6702">
        <v>110</v>
      </c>
      <c r="AA6702" t="s">
        <v>124</v>
      </c>
      <c r="AB6702" t="s">
        <v>124</v>
      </c>
      <c r="AC6702">
        <v>1094</v>
      </c>
    </row>
    <row r="6703" spans="1:29" x14ac:dyDescent="0.25">
      <c r="A6703">
        <v>345</v>
      </c>
      <c r="B6703">
        <v>345102</v>
      </c>
      <c r="C6703" t="s">
        <v>78</v>
      </c>
      <c r="D6703">
        <v>6165</v>
      </c>
      <c r="E6703">
        <v>-37.049999999999997</v>
      </c>
      <c r="F6703" s="1">
        <v>41842</v>
      </c>
      <c r="G6703" t="s">
        <v>119</v>
      </c>
      <c r="H6703" t="s">
        <v>2014</v>
      </c>
      <c r="I6703" t="s">
        <v>2001</v>
      </c>
      <c r="K6703">
        <v>1359</v>
      </c>
      <c r="L6703">
        <v>187458</v>
      </c>
      <c r="Q6703" t="s">
        <v>1999</v>
      </c>
      <c r="U6703">
        <v>7</v>
      </c>
      <c r="V6703">
        <v>14</v>
      </c>
      <c r="X6703">
        <v>1099579</v>
      </c>
      <c r="Y6703" t="s">
        <v>122</v>
      </c>
      <c r="Z6703">
        <v>110</v>
      </c>
      <c r="AA6703" t="s">
        <v>124</v>
      </c>
      <c r="AB6703" t="s">
        <v>124</v>
      </c>
      <c r="AC6703">
        <v>1095</v>
      </c>
    </row>
    <row r="6704" spans="1:29" x14ac:dyDescent="0.25">
      <c r="A6704">
        <v>345</v>
      </c>
      <c r="B6704">
        <v>345102</v>
      </c>
      <c r="C6704" t="s">
        <v>78</v>
      </c>
      <c r="D6704">
        <v>6165</v>
      </c>
      <c r="E6704">
        <v>-37.049999999999997</v>
      </c>
      <c r="F6704" s="1">
        <v>41842</v>
      </c>
      <c r="G6704" t="s">
        <v>119</v>
      </c>
      <c r="H6704" t="s">
        <v>2000</v>
      </c>
      <c r="I6704" t="s">
        <v>2028</v>
      </c>
      <c r="K6704">
        <v>1359</v>
      </c>
      <c r="L6704">
        <v>187458</v>
      </c>
      <c r="Q6704" t="s">
        <v>1999</v>
      </c>
      <c r="U6704">
        <v>7</v>
      </c>
      <c r="V6704">
        <v>14</v>
      </c>
      <c r="X6704">
        <v>1099689</v>
      </c>
      <c r="Y6704" t="s">
        <v>122</v>
      </c>
      <c r="Z6704">
        <v>110</v>
      </c>
      <c r="AA6704" t="s">
        <v>124</v>
      </c>
      <c r="AB6704" t="s">
        <v>124</v>
      </c>
      <c r="AC6704">
        <v>1096</v>
      </c>
    </row>
    <row r="6705" spans="1:29" x14ac:dyDescent="0.25">
      <c r="A6705">
        <v>345</v>
      </c>
      <c r="B6705">
        <v>345102</v>
      </c>
      <c r="C6705" t="s">
        <v>78</v>
      </c>
      <c r="D6705">
        <v>6165</v>
      </c>
      <c r="E6705">
        <v>-111.15</v>
      </c>
      <c r="F6705" s="1">
        <v>41842</v>
      </c>
      <c r="G6705" t="s">
        <v>119</v>
      </c>
      <c r="H6705" t="s">
        <v>2000</v>
      </c>
      <c r="I6705" t="s">
        <v>2028</v>
      </c>
      <c r="K6705">
        <v>1359</v>
      </c>
      <c r="L6705">
        <v>187458</v>
      </c>
      <c r="Q6705" t="s">
        <v>1999</v>
      </c>
      <c r="U6705">
        <v>7</v>
      </c>
      <c r="V6705">
        <v>14</v>
      </c>
      <c r="X6705">
        <v>1099689</v>
      </c>
      <c r="Y6705" t="s">
        <v>122</v>
      </c>
      <c r="Z6705">
        <v>110</v>
      </c>
      <c r="AA6705" t="s">
        <v>124</v>
      </c>
      <c r="AB6705" t="s">
        <v>124</v>
      </c>
      <c r="AC6705">
        <v>1097</v>
      </c>
    </row>
    <row r="6706" spans="1:29" x14ac:dyDescent="0.25">
      <c r="A6706">
        <v>345</v>
      </c>
      <c r="B6706">
        <v>345102</v>
      </c>
      <c r="C6706" t="s">
        <v>78</v>
      </c>
      <c r="D6706">
        <v>6165</v>
      </c>
      <c r="E6706">
        <v>-111.15</v>
      </c>
      <c r="F6706" s="1">
        <v>41842</v>
      </c>
      <c r="G6706" t="s">
        <v>119</v>
      </c>
      <c r="H6706" t="s">
        <v>2000</v>
      </c>
      <c r="I6706" t="s">
        <v>2028</v>
      </c>
      <c r="K6706">
        <v>1359</v>
      </c>
      <c r="L6706">
        <v>187458</v>
      </c>
      <c r="Q6706" t="s">
        <v>1999</v>
      </c>
      <c r="U6706">
        <v>7</v>
      </c>
      <c r="V6706">
        <v>14</v>
      </c>
      <c r="X6706">
        <v>1099689</v>
      </c>
      <c r="Y6706" t="s">
        <v>122</v>
      </c>
      <c r="Z6706">
        <v>110</v>
      </c>
      <c r="AA6706" t="s">
        <v>124</v>
      </c>
      <c r="AB6706" t="s">
        <v>124</v>
      </c>
      <c r="AC6706">
        <v>1098</v>
      </c>
    </row>
    <row r="6707" spans="1:29" x14ac:dyDescent="0.25">
      <c r="A6707">
        <v>345</v>
      </c>
      <c r="B6707">
        <v>345102</v>
      </c>
      <c r="C6707" t="s">
        <v>78</v>
      </c>
      <c r="D6707">
        <v>6165</v>
      </c>
      <c r="E6707">
        <v>-37.049999999999997</v>
      </c>
      <c r="F6707" s="1">
        <v>41842</v>
      </c>
      <c r="G6707" t="s">
        <v>119</v>
      </c>
      <c r="H6707" t="s">
        <v>2000</v>
      </c>
      <c r="I6707" t="s">
        <v>2028</v>
      </c>
      <c r="K6707">
        <v>1359</v>
      </c>
      <c r="L6707">
        <v>187458</v>
      </c>
      <c r="Q6707" t="s">
        <v>1999</v>
      </c>
      <c r="U6707">
        <v>7</v>
      </c>
      <c r="V6707">
        <v>14</v>
      </c>
      <c r="X6707">
        <v>1099689</v>
      </c>
      <c r="Y6707" t="s">
        <v>122</v>
      </c>
      <c r="Z6707">
        <v>110</v>
      </c>
      <c r="AA6707" t="s">
        <v>124</v>
      </c>
      <c r="AB6707" t="s">
        <v>124</v>
      </c>
      <c r="AC6707">
        <v>1099</v>
      </c>
    </row>
    <row r="6708" spans="1:29" x14ac:dyDescent="0.25">
      <c r="A6708">
        <v>345</v>
      </c>
      <c r="B6708">
        <v>345102</v>
      </c>
      <c r="C6708" t="s">
        <v>78</v>
      </c>
      <c r="D6708">
        <v>6165</v>
      </c>
      <c r="E6708">
        <v>-37.049999999999997</v>
      </c>
      <c r="F6708" s="1">
        <v>41842</v>
      </c>
      <c r="G6708" t="s">
        <v>119</v>
      </c>
      <c r="H6708" t="s">
        <v>2000</v>
      </c>
      <c r="I6708" t="s">
        <v>2028</v>
      </c>
      <c r="K6708">
        <v>1359</v>
      </c>
      <c r="L6708">
        <v>187458</v>
      </c>
      <c r="Q6708" t="s">
        <v>1999</v>
      </c>
      <c r="U6708">
        <v>7</v>
      </c>
      <c r="V6708">
        <v>14</v>
      </c>
      <c r="X6708">
        <v>1099689</v>
      </c>
      <c r="Y6708" t="s">
        <v>122</v>
      </c>
      <c r="Z6708">
        <v>110</v>
      </c>
      <c r="AA6708" t="s">
        <v>124</v>
      </c>
      <c r="AB6708" t="s">
        <v>124</v>
      </c>
      <c r="AC6708">
        <v>1100</v>
      </c>
    </row>
    <row r="6709" spans="1:29" x14ac:dyDescent="0.25">
      <c r="A6709">
        <v>345</v>
      </c>
      <c r="B6709">
        <v>345101</v>
      </c>
      <c r="C6709" t="s">
        <v>78</v>
      </c>
      <c r="D6709">
        <v>6165</v>
      </c>
      <c r="E6709">
        <v>0.05</v>
      </c>
      <c r="F6709" s="1">
        <v>41851</v>
      </c>
      <c r="G6709" t="s">
        <v>119</v>
      </c>
      <c r="H6709" t="s">
        <v>2030</v>
      </c>
      <c r="I6709" t="s">
        <v>2030</v>
      </c>
      <c r="K6709">
        <v>254022</v>
      </c>
      <c r="L6709">
        <v>188241</v>
      </c>
      <c r="Q6709" t="s">
        <v>344</v>
      </c>
      <c r="U6709">
        <v>7</v>
      </c>
      <c r="V6709">
        <v>14</v>
      </c>
      <c r="Y6709" t="s">
        <v>345</v>
      </c>
      <c r="Z6709">
        <v>0</v>
      </c>
      <c r="AA6709" t="s">
        <v>346</v>
      </c>
      <c r="AB6709" t="s">
        <v>124</v>
      </c>
      <c r="AC6709">
        <v>2</v>
      </c>
    </row>
    <row r="6710" spans="1:29" x14ac:dyDescent="0.25">
      <c r="A6710">
        <v>345</v>
      </c>
      <c r="B6710">
        <v>345102</v>
      </c>
      <c r="C6710" t="s">
        <v>78</v>
      </c>
      <c r="D6710">
        <v>6165</v>
      </c>
      <c r="E6710">
        <v>0.4</v>
      </c>
      <c r="F6710" s="1">
        <v>41851</v>
      </c>
      <c r="G6710" t="s">
        <v>119</v>
      </c>
      <c r="H6710" t="s">
        <v>2030</v>
      </c>
      <c r="I6710" t="s">
        <v>2030</v>
      </c>
      <c r="K6710">
        <v>254022</v>
      </c>
      <c r="L6710">
        <v>188241</v>
      </c>
      <c r="Q6710" t="s">
        <v>344</v>
      </c>
      <c r="U6710">
        <v>7</v>
      </c>
      <c r="V6710">
        <v>14</v>
      </c>
      <c r="Y6710" t="s">
        <v>345</v>
      </c>
      <c r="Z6710">
        <v>0</v>
      </c>
      <c r="AA6710" t="s">
        <v>346</v>
      </c>
      <c r="AB6710" t="s">
        <v>124</v>
      </c>
      <c r="AC6710">
        <v>3</v>
      </c>
    </row>
    <row r="6711" spans="1:29" x14ac:dyDescent="0.25">
      <c r="A6711">
        <v>345</v>
      </c>
      <c r="B6711">
        <v>345102</v>
      </c>
      <c r="C6711" t="s">
        <v>78</v>
      </c>
      <c r="D6711">
        <v>6165</v>
      </c>
      <c r="E6711">
        <v>-111.15</v>
      </c>
      <c r="F6711" s="1">
        <v>41851</v>
      </c>
      <c r="G6711" t="s">
        <v>119</v>
      </c>
      <c r="H6711" t="s">
        <v>2031</v>
      </c>
      <c r="I6711" t="s">
        <v>2032</v>
      </c>
      <c r="K6711">
        <v>301389</v>
      </c>
      <c r="L6711">
        <v>187874</v>
      </c>
      <c r="Q6711" t="s">
        <v>170</v>
      </c>
      <c r="U6711">
        <v>7</v>
      </c>
      <c r="V6711">
        <v>14</v>
      </c>
      <c r="Y6711" t="s">
        <v>122</v>
      </c>
      <c r="Z6711">
        <v>317</v>
      </c>
      <c r="AA6711" t="s">
        <v>123</v>
      </c>
      <c r="AB6711" t="s">
        <v>124</v>
      </c>
      <c r="AC6711">
        <v>2</v>
      </c>
    </row>
    <row r="6712" spans="1:29" x14ac:dyDescent="0.25">
      <c r="A6712">
        <v>345</v>
      </c>
      <c r="B6712">
        <v>345102</v>
      </c>
      <c r="C6712" t="s">
        <v>78</v>
      </c>
      <c r="D6712">
        <v>6165</v>
      </c>
      <c r="E6712">
        <v>-74.099999999999994</v>
      </c>
      <c r="F6712" s="1">
        <v>41851</v>
      </c>
      <c r="G6712" t="s">
        <v>119</v>
      </c>
      <c r="H6712" t="s">
        <v>2031</v>
      </c>
      <c r="I6712" t="s">
        <v>2033</v>
      </c>
      <c r="K6712">
        <v>301389</v>
      </c>
      <c r="L6712">
        <v>187874</v>
      </c>
      <c r="Q6712" t="s">
        <v>170</v>
      </c>
      <c r="U6712">
        <v>7</v>
      </c>
      <c r="V6712">
        <v>14</v>
      </c>
      <c r="Y6712" t="s">
        <v>122</v>
      </c>
      <c r="Z6712">
        <v>317</v>
      </c>
      <c r="AA6712" t="s">
        <v>123</v>
      </c>
      <c r="AB6712" t="s">
        <v>124</v>
      </c>
      <c r="AC6712">
        <v>3</v>
      </c>
    </row>
    <row r="6713" spans="1:29" x14ac:dyDescent="0.25">
      <c r="A6713">
        <v>345</v>
      </c>
      <c r="B6713">
        <v>345102</v>
      </c>
      <c r="C6713" t="s">
        <v>78</v>
      </c>
      <c r="D6713">
        <v>6165</v>
      </c>
      <c r="E6713">
        <v>-37.5</v>
      </c>
      <c r="F6713" s="1">
        <v>41851</v>
      </c>
      <c r="G6713" t="s">
        <v>119</v>
      </c>
      <c r="H6713" t="s">
        <v>2031</v>
      </c>
      <c r="I6713" t="s">
        <v>2034</v>
      </c>
      <c r="K6713">
        <v>301389</v>
      </c>
      <c r="L6713">
        <v>187874</v>
      </c>
      <c r="Q6713" t="s">
        <v>170</v>
      </c>
      <c r="U6713">
        <v>7</v>
      </c>
      <c r="V6713">
        <v>14</v>
      </c>
      <c r="Y6713" t="s">
        <v>122</v>
      </c>
      <c r="Z6713">
        <v>317</v>
      </c>
      <c r="AA6713" t="s">
        <v>123</v>
      </c>
      <c r="AB6713" t="s">
        <v>124</v>
      </c>
      <c r="AC6713">
        <v>4</v>
      </c>
    </row>
    <row r="6714" spans="1:29" x14ac:dyDescent="0.25">
      <c r="A6714">
        <v>345</v>
      </c>
      <c r="B6714">
        <v>345102</v>
      </c>
      <c r="C6714" t="s">
        <v>78</v>
      </c>
      <c r="D6714">
        <v>6165</v>
      </c>
      <c r="E6714">
        <v>-74.099999999999994</v>
      </c>
      <c r="F6714" s="1">
        <v>41851</v>
      </c>
      <c r="G6714" t="s">
        <v>119</v>
      </c>
      <c r="H6714" t="s">
        <v>2031</v>
      </c>
      <c r="I6714" t="s">
        <v>2035</v>
      </c>
      <c r="K6714">
        <v>301389</v>
      </c>
      <c r="L6714">
        <v>187874</v>
      </c>
      <c r="Q6714" t="s">
        <v>170</v>
      </c>
      <c r="U6714">
        <v>7</v>
      </c>
      <c r="V6714">
        <v>14</v>
      </c>
      <c r="Y6714" t="s">
        <v>122</v>
      </c>
      <c r="Z6714">
        <v>317</v>
      </c>
      <c r="AA6714" t="s">
        <v>123</v>
      </c>
      <c r="AB6714" t="s">
        <v>124</v>
      </c>
      <c r="AC6714">
        <v>5</v>
      </c>
    </row>
    <row r="6715" spans="1:29" x14ac:dyDescent="0.25">
      <c r="A6715">
        <v>345</v>
      </c>
      <c r="B6715">
        <v>345101</v>
      </c>
      <c r="C6715" t="s">
        <v>78</v>
      </c>
      <c r="D6715">
        <v>6165</v>
      </c>
      <c r="E6715">
        <v>-74.099999999999994</v>
      </c>
      <c r="F6715" s="1">
        <v>41851</v>
      </c>
      <c r="G6715" t="s">
        <v>119</v>
      </c>
      <c r="H6715" t="s">
        <v>433</v>
      </c>
      <c r="I6715" t="s">
        <v>2001</v>
      </c>
      <c r="K6715">
        <v>1356</v>
      </c>
      <c r="L6715">
        <v>187448</v>
      </c>
      <c r="Q6715" t="s">
        <v>1999</v>
      </c>
      <c r="U6715">
        <v>7</v>
      </c>
      <c r="V6715">
        <v>14</v>
      </c>
      <c r="X6715">
        <v>1099720</v>
      </c>
      <c r="Y6715" t="s">
        <v>122</v>
      </c>
      <c r="Z6715">
        <v>110</v>
      </c>
      <c r="AA6715" t="s">
        <v>124</v>
      </c>
      <c r="AB6715" t="s">
        <v>124</v>
      </c>
      <c r="AC6715">
        <v>862</v>
      </c>
    </row>
    <row r="6716" spans="1:29" x14ac:dyDescent="0.25">
      <c r="A6716">
        <v>345</v>
      </c>
      <c r="B6716">
        <v>345102</v>
      </c>
      <c r="C6716" t="s">
        <v>78</v>
      </c>
      <c r="D6716">
        <v>6165</v>
      </c>
      <c r="E6716">
        <v>-168</v>
      </c>
      <c r="F6716" s="1">
        <v>41851</v>
      </c>
      <c r="G6716" t="s">
        <v>119</v>
      </c>
      <c r="H6716" t="s">
        <v>2019</v>
      </c>
      <c r="I6716" t="s">
        <v>2036</v>
      </c>
      <c r="K6716">
        <v>1356</v>
      </c>
      <c r="L6716">
        <v>187448</v>
      </c>
      <c r="Q6716" t="s">
        <v>1999</v>
      </c>
      <c r="U6716">
        <v>7</v>
      </c>
      <c r="V6716">
        <v>14</v>
      </c>
      <c r="X6716">
        <v>1099737</v>
      </c>
      <c r="Y6716" t="s">
        <v>122</v>
      </c>
      <c r="Z6716">
        <v>110</v>
      </c>
      <c r="AA6716" t="s">
        <v>124</v>
      </c>
      <c r="AB6716" t="s">
        <v>124</v>
      </c>
      <c r="AC6716">
        <v>863</v>
      </c>
    </row>
    <row r="6717" spans="1:29" x14ac:dyDescent="0.25">
      <c r="A6717">
        <v>345</v>
      </c>
      <c r="B6717">
        <v>345102</v>
      </c>
      <c r="C6717" t="s">
        <v>78</v>
      </c>
      <c r="D6717">
        <v>6165</v>
      </c>
      <c r="E6717">
        <v>-168</v>
      </c>
      <c r="F6717" s="1">
        <v>41851</v>
      </c>
      <c r="G6717" t="s">
        <v>119</v>
      </c>
      <c r="H6717" t="s">
        <v>2019</v>
      </c>
      <c r="I6717" t="s">
        <v>2037</v>
      </c>
      <c r="K6717">
        <v>1356</v>
      </c>
      <c r="L6717">
        <v>187448</v>
      </c>
      <c r="Q6717" t="s">
        <v>1999</v>
      </c>
      <c r="U6717">
        <v>7</v>
      </c>
      <c r="V6717">
        <v>14</v>
      </c>
      <c r="X6717">
        <v>1099737</v>
      </c>
      <c r="Y6717" t="s">
        <v>122</v>
      </c>
      <c r="Z6717">
        <v>110</v>
      </c>
      <c r="AA6717" t="s">
        <v>124</v>
      </c>
      <c r="AB6717" t="s">
        <v>124</v>
      </c>
      <c r="AC6717">
        <v>864</v>
      </c>
    </row>
    <row r="6718" spans="1:29" x14ac:dyDescent="0.25">
      <c r="A6718">
        <v>345</v>
      </c>
      <c r="B6718">
        <v>345102</v>
      </c>
      <c r="C6718" t="s">
        <v>78</v>
      </c>
      <c r="D6718">
        <v>6165</v>
      </c>
      <c r="E6718">
        <v>-84</v>
      </c>
      <c r="F6718" s="1">
        <v>41851</v>
      </c>
      <c r="G6718" t="s">
        <v>119</v>
      </c>
      <c r="H6718" t="s">
        <v>2019</v>
      </c>
      <c r="I6718" t="s">
        <v>2037</v>
      </c>
      <c r="K6718">
        <v>1356</v>
      </c>
      <c r="L6718">
        <v>187448</v>
      </c>
      <c r="Q6718" t="s">
        <v>1999</v>
      </c>
      <c r="U6718">
        <v>7</v>
      </c>
      <c r="V6718">
        <v>14</v>
      </c>
      <c r="X6718">
        <v>1099737</v>
      </c>
      <c r="Y6718" t="s">
        <v>122</v>
      </c>
      <c r="Z6718">
        <v>110</v>
      </c>
      <c r="AA6718" t="s">
        <v>124</v>
      </c>
      <c r="AB6718" t="s">
        <v>124</v>
      </c>
      <c r="AC6718">
        <v>865</v>
      </c>
    </row>
    <row r="6719" spans="1:29" x14ac:dyDescent="0.25">
      <c r="A6719">
        <v>345</v>
      </c>
      <c r="B6719">
        <v>345102</v>
      </c>
      <c r="C6719" t="s">
        <v>78</v>
      </c>
      <c r="D6719">
        <v>6165</v>
      </c>
      <c r="E6719">
        <v>-148.19999999999999</v>
      </c>
      <c r="F6719" s="1">
        <v>41851</v>
      </c>
      <c r="G6719" t="s">
        <v>119</v>
      </c>
      <c r="H6719" t="s">
        <v>433</v>
      </c>
      <c r="I6719" t="s">
        <v>2001</v>
      </c>
      <c r="K6719">
        <v>1356</v>
      </c>
      <c r="L6719">
        <v>187448</v>
      </c>
      <c r="Q6719" t="s">
        <v>1999</v>
      </c>
      <c r="U6719">
        <v>7</v>
      </c>
      <c r="V6719">
        <v>14</v>
      </c>
      <c r="X6719">
        <v>1099720</v>
      </c>
      <c r="Y6719" t="s">
        <v>122</v>
      </c>
      <c r="Z6719">
        <v>110</v>
      </c>
      <c r="AA6719" t="s">
        <v>124</v>
      </c>
      <c r="AB6719" t="s">
        <v>124</v>
      </c>
      <c r="AC6719">
        <v>866</v>
      </c>
    </row>
    <row r="6720" spans="1:29" x14ac:dyDescent="0.25">
      <c r="A6720">
        <v>345</v>
      </c>
      <c r="B6720">
        <v>345102</v>
      </c>
      <c r="C6720" t="s">
        <v>78</v>
      </c>
      <c r="D6720">
        <v>6165</v>
      </c>
      <c r="E6720">
        <v>-148.19999999999999</v>
      </c>
      <c r="F6720" s="1">
        <v>41851</v>
      </c>
      <c r="G6720" t="s">
        <v>119</v>
      </c>
      <c r="H6720" t="s">
        <v>433</v>
      </c>
      <c r="I6720" t="s">
        <v>2001</v>
      </c>
      <c r="K6720">
        <v>1356</v>
      </c>
      <c r="L6720">
        <v>187448</v>
      </c>
      <c r="Q6720" t="s">
        <v>1999</v>
      </c>
      <c r="U6720">
        <v>7</v>
      </c>
      <c r="V6720">
        <v>14</v>
      </c>
      <c r="X6720">
        <v>1099720</v>
      </c>
      <c r="Y6720" t="s">
        <v>122</v>
      </c>
      <c r="Z6720">
        <v>110</v>
      </c>
      <c r="AA6720" t="s">
        <v>124</v>
      </c>
      <c r="AB6720" t="s">
        <v>124</v>
      </c>
      <c r="AC6720">
        <v>867</v>
      </c>
    </row>
    <row r="6721" spans="1:29" x14ac:dyDescent="0.25">
      <c r="A6721">
        <v>345</v>
      </c>
      <c r="B6721">
        <v>345102</v>
      </c>
      <c r="C6721" t="s">
        <v>78</v>
      </c>
      <c r="D6721">
        <v>6165</v>
      </c>
      <c r="E6721">
        <v>-74.099999999999994</v>
      </c>
      <c r="F6721" s="1">
        <v>41851</v>
      </c>
      <c r="G6721" t="s">
        <v>119</v>
      </c>
      <c r="H6721" t="s">
        <v>433</v>
      </c>
      <c r="I6721" t="s">
        <v>2001</v>
      </c>
      <c r="K6721">
        <v>1356</v>
      </c>
      <c r="L6721">
        <v>187448</v>
      </c>
      <c r="Q6721" t="s">
        <v>1999</v>
      </c>
      <c r="U6721">
        <v>7</v>
      </c>
      <c r="V6721">
        <v>14</v>
      </c>
      <c r="X6721">
        <v>1099720</v>
      </c>
      <c r="Y6721" t="s">
        <v>122</v>
      </c>
      <c r="Z6721">
        <v>110</v>
      </c>
      <c r="AA6721" t="s">
        <v>124</v>
      </c>
      <c r="AB6721" t="s">
        <v>124</v>
      </c>
      <c r="AC6721">
        <v>868</v>
      </c>
    </row>
    <row r="6722" spans="1:29" x14ac:dyDescent="0.25">
      <c r="A6722">
        <v>345</v>
      </c>
      <c r="B6722">
        <v>345102</v>
      </c>
      <c r="C6722" t="s">
        <v>78</v>
      </c>
      <c r="D6722">
        <v>6165</v>
      </c>
      <c r="E6722">
        <v>-148.19999999999999</v>
      </c>
      <c r="F6722" s="1">
        <v>41851</v>
      </c>
      <c r="G6722" t="s">
        <v>119</v>
      </c>
      <c r="H6722" t="s">
        <v>433</v>
      </c>
      <c r="I6722" t="s">
        <v>2001</v>
      </c>
      <c r="K6722">
        <v>1356</v>
      </c>
      <c r="L6722">
        <v>187448</v>
      </c>
      <c r="Q6722" t="s">
        <v>1999</v>
      </c>
      <c r="U6722">
        <v>7</v>
      </c>
      <c r="V6722">
        <v>14</v>
      </c>
      <c r="X6722">
        <v>1099720</v>
      </c>
      <c r="Y6722" t="s">
        <v>122</v>
      </c>
      <c r="Z6722">
        <v>110</v>
      </c>
      <c r="AA6722" t="s">
        <v>124</v>
      </c>
      <c r="AB6722" t="s">
        <v>124</v>
      </c>
      <c r="AC6722">
        <v>869</v>
      </c>
    </row>
    <row r="6723" spans="1:29" x14ac:dyDescent="0.25">
      <c r="A6723">
        <v>345</v>
      </c>
      <c r="B6723">
        <v>345102</v>
      </c>
      <c r="C6723" t="s">
        <v>78</v>
      </c>
      <c r="D6723">
        <v>6165</v>
      </c>
      <c r="E6723">
        <v>-148.19999999999999</v>
      </c>
      <c r="F6723" s="1">
        <v>41851</v>
      </c>
      <c r="G6723" t="s">
        <v>119</v>
      </c>
      <c r="H6723" t="s">
        <v>433</v>
      </c>
      <c r="I6723" t="s">
        <v>2001</v>
      </c>
      <c r="K6723">
        <v>1356</v>
      </c>
      <c r="L6723">
        <v>187448</v>
      </c>
      <c r="Q6723" t="s">
        <v>1999</v>
      </c>
      <c r="U6723">
        <v>7</v>
      </c>
      <c r="V6723">
        <v>14</v>
      </c>
      <c r="X6723">
        <v>1099720</v>
      </c>
      <c r="Y6723" t="s">
        <v>122</v>
      </c>
      <c r="Z6723">
        <v>110</v>
      </c>
      <c r="AA6723" t="s">
        <v>124</v>
      </c>
      <c r="AB6723" t="s">
        <v>124</v>
      </c>
      <c r="AC6723">
        <v>870</v>
      </c>
    </row>
    <row r="6724" spans="1:29" x14ac:dyDescent="0.25">
      <c r="A6724">
        <v>345</v>
      </c>
      <c r="B6724">
        <v>345102</v>
      </c>
      <c r="C6724" t="s">
        <v>78</v>
      </c>
      <c r="D6724">
        <v>6165</v>
      </c>
      <c r="E6724">
        <v>-148.19999999999999</v>
      </c>
      <c r="F6724" s="1">
        <v>41851</v>
      </c>
      <c r="G6724" t="s">
        <v>119</v>
      </c>
      <c r="H6724" t="s">
        <v>433</v>
      </c>
      <c r="I6724" t="s">
        <v>2001</v>
      </c>
      <c r="K6724">
        <v>1356</v>
      </c>
      <c r="L6724">
        <v>187448</v>
      </c>
      <c r="Q6724" t="s">
        <v>1999</v>
      </c>
      <c r="U6724">
        <v>7</v>
      </c>
      <c r="V6724">
        <v>14</v>
      </c>
      <c r="X6724">
        <v>1099720</v>
      </c>
      <c r="Y6724" t="s">
        <v>122</v>
      </c>
      <c r="Z6724">
        <v>110</v>
      </c>
      <c r="AA6724" t="s">
        <v>124</v>
      </c>
      <c r="AB6724" t="s">
        <v>124</v>
      </c>
      <c r="AC6724">
        <v>871</v>
      </c>
    </row>
    <row r="6725" spans="1:29" x14ac:dyDescent="0.25">
      <c r="A6725">
        <v>345</v>
      </c>
      <c r="B6725">
        <v>345102</v>
      </c>
      <c r="C6725" t="s">
        <v>78</v>
      </c>
      <c r="D6725">
        <v>6165</v>
      </c>
      <c r="E6725">
        <v>-74.099999999999994</v>
      </c>
      <c r="F6725" s="1">
        <v>41851</v>
      </c>
      <c r="G6725" t="s">
        <v>119</v>
      </c>
      <c r="H6725" t="s">
        <v>433</v>
      </c>
      <c r="I6725" t="s">
        <v>2001</v>
      </c>
      <c r="K6725">
        <v>1356</v>
      </c>
      <c r="L6725">
        <v>187448</v>
      </c>
      <c r="Q6725" t="s">
        <v>1999</v>
      </c>
      <c r="U6725">
        <v>7</v>
      </c>
      <c r="V6725">
        <v>14</v>
      </c>
      <c r="X6725">
        <v>1099720</v>
      </c>
      <c r="Y6725" t="s">
        <v>122</v>
      </c>
      <c r="Z6725">
        <v>110</v>
      </c>
      <c r="AA6725" t="s">
        <v>124</v>
      </c>
      <c r="AB6725" t="s">
        <v>124</v>
      </c>
      <c r="AC6725">
        <v>872</v>
      </c>
    </row>
    <row r="6726" spans="1:29" x14ac:dyDescent="0.25">
      <c r="A6726">
        <v>345</v>
      </c>
      <c r="B6726">
        <v>345101</v>
      </c>
      <c r="C6726" t="s">
        <v>78</v>
      </c>
      <c r="D6726">
        <v>6165</v>
      </c>
      <c r="E6726">
        <v>-168</v>
      </c>
      <c r="F6726" s="1">
        <v>41851</v>
      </c>
      <c r="G6726" t="s">
        <v>119</v>
      </c>
      <c r="H6726" t="s">
        <v>2019</v>
      </c>
      <c r="I6726" t="s">
        <v>2022</v>
      </c>
      <c r="K6726">
        <v>1356</v>
      </c>
      <c r="L6726">
        <v>187448</v>
      </c>
      <c r="Q6726" t="s">
        <v>1999</v>
      </c>
      <c r="U6726">
        <v>7</v>
      </c>
      <c r="V6726">
        <v>14</v>
      </c>
      <c r="X6726">
        <v>1099737</v>
      </c>
      <c r="Y6726" t="s">
        <v>122</v>
      </c>
      <c r="Z6726">
        <v>110</v>
      </c>
      <c r="AA6726" t="s">
        <v>124</v>
      </c>
      <c r="AB6726" t="s">
        <v>124</v>
      </c>
      <c r="AC6726">
        <v>873</v>
      </c>
    </row>
    <row r="6727" spans="1:29" x14ac:dyDescent="0.25">
      <c r="A6727">
        <v>345</v>
      </c>
      <c r="B6727">
        <v>345101</v>
      </c>
      <c r="C6727" t="s">
        <v>78</v>
      </c>
      <c r="D6727">
        <v>6165</v>
      </c>
      <c r="E6727">
        <v>-168</v>
      </c>
      <c r="F6727" s="1">
        <v>41851</v>
      </c>
      <c r="G6727" t="s">
        <v>119</v>
      </c>
      <c r="H6727" t="s">
        <v>2019</v>
      </c>
      <c r="I6727" t="s">
        <v>2022</v>
      </c>
      <c r="K6727">
        <v>1356</v>
      </c>
      <c r="L6727">
        <v>187448</v>
      </c>
      <c r="Q6727" t="s">
        <v>1999</v>
      </c>
      <c r="U6727">
        <v>7</v>
      </c>
      <c r="V6727">
        <v>14</v>
      </c>
      <c r="X6727">
        <v>1099737</v>
      </c>
      <c r="Y6727" t="s">
        <v>122</v>
      </c>
      <c r="Z6727">
        <v>110</v>
      </c>
      <c r="AA6727" t="s">
        <v>124</v>
      </c>
      <c r="AB6727" t="s">
        <v>124</v>
      </c>
      <c r="AC6727">
        <v>874</v>
      </c>
    </row>
    <row r="6728" spans="1:29" x14ac:dyDescent="0.25">
      <c r="A6728">
        <v>345</v>
      </c>
      <c r="B6728">
        <v>345101</v>
      </c>
      <c r="C6728" t="s">
        <v>78</v>
      </c>
      <c r="D6728">
        <v>6165</v>
      </c>
      <c r="E6728">
        <v>-252</v>
      </c>
      <c r="F6728" s="1">
        <v>41851</v>
      </c>
      <c r="G6728" t="s">
        <v>119</v>
      </c>
      <c r="H6728" t="s">
        <v>2019</v>
      </c>
      <c r="I6728" t="s">
        <v>2022</v>
      </c>
      <c r="K6728">
        <v>1356</v>
      </c>
      <c r="L6728">
        <v>187448</v>
      </c>
      <c r="Q6728" t="s">
        <v>1999</v>
      </c>
      <c r="U6728">
        <v>7</v>
      </c>
      <c r="V6728">
        <v>14</v>
      </c>
      <c r="X6728">
        <v>1099737</v>
      </c>
      <c r="Y6728" t="s">
        <v>122</v>
      </c>
      <c r="Z6728">
        <v>110</v>
      </c>
      <c r="AA6728" t="s">
        <v>124</v>
      </c>
      <c r="AB6728" t="s">
        <v>124</v>
      </c>
      <c r="AC6728">
        <v>875</v>
      </c>
    </row>
    <row r="6729" spans="1:29" x14ac:dyDescent="0.25">
      <c r="A6729">
        <v>345</v>
      </c>
      <c r="B6729">
        <v>345101</v>
      </c>
      <c r="C6729" t="s">
        <v>78</v>
      </c>
      <c r="D6729">
        <v>6165</v>
      </c>
      <c r="E6729">
        <v>-74.099999999999994</v>
      </c>
      <c r="F6729" s="1">
        <v>41851</v>
      </c>
      <c r="G6729" t="s">
        <v>119</v>
      </c>
      <c r="H6729" t="s">
        <v>433</v>
      </c>
      <c r="I6729" t="s">
        <v>2001</v>
      </c>
      <c r="K6729">
        <v>1356</v>
      </c>
      <c r="L6729">
        <v>187448</v>
      </c>
      <c r="Q6729" t="s">
        <v>1999</v>
      </c>
      <c r="U6729">
        <v>7</v>
      </c>
      <c r="V6729">
        <v>14</v>
      </c>
      <c r="X6729">
        <v>1099720</v>
      </c>
      <c r="Y6729" t="s">
        <v>122</v>
      </c>
      <c r="Z6729">
        <v>110</v>
      </c>
      <c r="AA6729" t="s">
        <v>124</v>
      </c>
      <c r="AB6729" t="s">
        <v>124</v>
      </c>
      <c r="AC6729">
        <v>876</v>
      </c>
    </row>
    <row r="6730" spans="1:29" x14ac:dyDescent="0.25">
      <c r="A6730">
        <v>345</v>
      </c>
      <c r="B6730">
        <v>345101</v>
      </c>
      <c r="C6730" t="s">
        <v>78</v>
      </c>
      <c r="D6730">
        <v>6165</v>
      </c>
      <c r="E6730">
        <v>-148.19999999999999</v>
      </c>
      <c r="F6730" s="1">
        <v>41851</v>
      </c>
      <c r="G6730" t="s">
        <v>119</v>
      </c>
      <c r="H6730" t="s">
        <v>433</v>
      </c>
      <c r="I6730" t="s">
        <v>2001</v>
      </c>
      <c r="K6730">
        <v>1356</v>
      </c>
      <c r="L6730">
        <v>187448</v>
      </c>
      <c r="Q6730" t="s">
        <v>1999</v>
      </c>
      <c r="U6730">
        <v>7</v>
      </c>
      <c r="V6730">
        <v>14</v>
      </c>
      <c r="X6730">
        <v>1099720</v>
      </c>
      <c r="Y6730" t="s">
        <v>122</v>
      </c>
      <c r="Z6730">
        <v>110</v>
      </c>
      <c r="AA6730" t="s">
        <v>124</v>
      </c>
      <c r="AB6730" t="s">
        <v>124</v>
      </c>
      <c r="AC6730">
        <v>877</v>
      </c>
    </row>
    <row r="6731" spans="1:29" x14ac:dyDescent="0.25">
      <c r="A6731">
        <v>345</v>
      </c>
      <c r="B6731">
        <v>345101</v>
      </c>
      <c r="C6731" t="s">
        <v>78</v>
      </c>
      <c r="D6731">
        <v>6165</v>
      </c>
      <c r="E6731">
        <v>-148.19999999999999</v>
      </c>
      <c r="F6731" s="1">
        <v>41851</v>
      </c>
      <c r="G6731" t="s">
        <v>119</v>
      </c>
      <c r="H6731" t="s">
        <v>433</v>
      </c>
      <c r="I6731" t="s">
        <v>2001</v>
      </c>
      <c r="K6731">
        <v>1356</v>
      </c>
      <c r="L6731">
        <v>187448</v>
      </c>
      <c r="Q6731" t="s">
        <v>1999</v>
      </c>
      <c r="U6731">
        <v>7</v>
      </c>
      <c r="V6731">
        <v>14</v>
      </c>
      <c r="X6731">
        <v>1099720</v>
      </c>
      <c r="Y6731" t="s">
        <v>122</v>
      </c>
      <c r="Z6731">
        <v>110</v>
      </c>
      <c r="AA6731" t="s">
        <v>124</v>
      </c>
      <c r="AB6731" t="s">
        <v>124</v>
      </c>
      <c r="AC6731">
        <v>878</v>
      </c>
    </row>
    <row r="6732" spans="1:29" x14ac:dyDescent="0.25">
      <c r="A6732">
        <v>345</v>
      </c>
      <c r="B6732">
        <v>345101</v>
      </c>
      <c r="C6732" t="s">
        <v>78</v>
      </c>
      <c r="D6732">
        <v>6165</v>
      </c>
      <c r="E6732">
        <v>-74.099999999999994</v>
      </c>
      <c r="F6732" s="1">
        <v>41851</v>
      </c>
      <c r="G6732" t="s">
        <v>119</v>
      </c>
      <c r="H6732" t="s">
        <v>433</v>
      </c>
      <c r="I6732" t="s">
        <v>2001</v>
      </c>
      <c r="K6732">
        <v>1356</v>
      </c>
      <c r="L6732">
        <v>187448</v>
      </c>
      <c r="Q6732" t="s">
        <v>1999</v>
      </c>
      <c r="U6732">
        <v>7</v>
      </c>
      <c r="V6732">
        <v>14</v>
      </c>
      <c r="X6732">
        <v>1099720</v>
      </c>
      <c r="Y6732" t="s">
        <v>122</v>
      </c>
      <c r="Z6732">
        <v>110</v>
      </c>
      <c r="AA6732" t="s">
        <v>124</v>
      </c>
      <c r="AB6732" t="s">
        <v>124</v>
      </c>
      <c r="AC6732">
        <v>879</v>
      </c>
    </row>
    <row r="6733" spans="1:29" x14ac:dyDescent="0.25">
      <c r="A6733">
        <v>345</v>
      </c>
      <c r="B6733">
        <v>345101</v>
      </c>
      <c r="C6733" t="s">
        <v>78</v>
      </c>
      <c r="D6733">
        <v>6165</v>
      </c>
      <c r="E6733">
        <v>-74.099999999999994</v>
      </c>
      <c r="F6733" s="1">
        <v>41851</v>
      </c>
      <c r="G6733" t="s">
        <v>119</v>
      </c>
      <c r="H6733" t="s">
        <v>433</v>
      </c>
      <c r="I6733" t="s">
        <v>2001</v>
      </c>
      <c r="K6733">
        <v>1356</v>
      </c>
      <c r="L6733">
        <v>187448</v>
      </c>
      <c r="Q6733" t="s">
        <v>1999</v>
      </c>
      <c r="U6733">
        <v>7</v>
      </c>
      <c r="V6733">
        <v>14</v>
      </c>
      <c r="X6733">
        <v>1099720</v>
      </c>
      <c r="Y6733" t="s">
        <v>122</v>
      </c>
      <c r="Z6733">
        <v>110</v>
      </c>
      <c r="AA6733" t="s">
        <v>124</v>
      </c>
      <c r="AB6733" t="s">
        <v>124</v>
      </c>
      <c r="AC6733">
        <v>880</v>
      </c>
    </row>
    <row r="6734" spans="1:29" x14ac:dyDescent="0.25">
      <c r="A6734">
        <v>345</v>
      </c>
      <c r="B6734">
        <v>345101</v>
      </c>
      <c r="C6734" t="s">
        <v>78</v>
      </c>
      <c r="D6734">
        <v>6165</v>
      </c>
      <c r="E6734">
        <v>-296.39999999999998</v>
      </c>
      <c r="F6734" s="1">
        <v>41851</v>
      </c>
      <c r="G6734" t="s">
        <v>119</v>
      </c>
      <c r="H6734" t="s">
        <v>433</v>
      </c>
      <c r="I6734" t="s">
        <v>2001</v>
      </c>
      <c r="K6734">
        <v>1356</v>
      </c>
      <c r="L6734">
        <v>187448</v>
      </c>
      <c r="Q6734" t="s">
        <v>1999</v>
      </c>
      <c r="U6734">
        <v>7</v>
      </c>
      <c r="V6734">
        <v>14</v>
      </c>
      <c r="X6734">
        <v>1099720</v>
      </c>
      <c r="Y6734" t="s">
        <v>122</v>
      </c>
      <c r="Z6734">
        <v>110</v>
      </c>
      <c r="AA6734" t="s">
        <v>124</v>
      </c>
      <c r="AB6734" t="s">
        <v>124</v>
      </c>
      <c r="AC6734">
        <v>881</v>
      </c>
    </row>
    <row r="6735" spans="1:29" x14ac:dyDescent="0.25">
      <c r="A6735">
        <v>345</v>
      </c>
      <c r="B6735">
        <v>345102</v>
      </c>
      <c r="C6735" t="s">
        <v>78</v>
      </c>
      <c r="D6735">
        <v>6165</v>
      </c>
      <c r="E6735">
        <v>-252</v>
      </c>
      <c r="F6735" s="1">
        <v>41851</v>
      </c>
      <c r="G6735" t="s">
        <v>119</v>
      </c>
      <c r="H6735" t="s">
        <v>2019</v>
      </c>
      <c r="I6735" t="s">
        <v>2036</v>
      </c>
      <c r="K6735">
        <v>1356</v>
      </c>
      <c r="L6735">
        <v>187448</v>
      </c>
      <c r="Q6735" t="s">
        <v>1999</v>
      </c>
      <c r="U6735">
        <v>7</v>
      </c>
      <c r="V6735">
        <v>14</v>
      </c>
      <c r="X6735">
        <v>1099737</v>
      </c>
      <c r="Y6735" t="s">
        <v>122</v>
      </c>
      <c r="Z6735">
        <v>110</v>
      </c>
      <c r="AA6735" t="s">
        <v>124</v>
      </c>
      <c r="AB6735" t="s">
        <v>124</v>
      </c>
      <c r="AC6735">
        <v>882</v>
      </c>
    </row>
    <row r="6736" spans="1:29" x14ac:dyDescent="0.25">
      <c r="A6736">
        <v>345</v>
      </c>
      <c r="B6736">
        <v>345102</v>
      </c>
      <c r="C6736" t="s">
        <v>78</v>
      </c>
      <c r="D6736">
        <v>6165</v>
      </c>
      <c r="E6736">
        <v>-114</v>
      </c>
      <c r="F6736" s="1">
        <v>41856</v>
      </c>
      <c r="G6736" t="s">
        <v>119</v>
      </c>
      <c r="H6736" t="s">
        <v>2026</v>
      </c>
      <c r="I6736" t="s">
        <v>2038</v>
      </c>
      <c r="K6736">
        <v>1362</v>
      </c>
      <c r="L6736">
        <v>188612</v>
      </c>
      <c r="Q6736" t="s">
        <v>1999</v>
      </c>
      <c r="U6736">
        <v>8</v>
      </c>
      <c r="V6736">
        <v>14</v>
      </c>
      <c r="X6736">
        <v>1098942</v>
      </c>
      <c r="Y6736" t="s">
        <v>122</v>
      </c>
      <c r="Z6736">
        <v>110</v>
      </c>
      <c r="AA6736" t="s">
        <v>124</v>
      </c>
      <c r="AB6736" t="s">
        <v>124</v>
      </c>
      <c r="AC6736">
        <v>1005</v>
      </c>
    </row>
    <row r="6737" spans="1:29" x14ac:dyDescent="0.25">
      <c r="A6737">
        <v>345</v>
      </c>
      <c r="B6737">
        <v>345102</v>
      </c>
      <c r="C6737" t="s">
        <v>78</v>
      </c>
      <c r="D6737">
        <v>6165</v>
      </c>
      <c r="E6737">
        <v>-148.19999999999999</v>
      </c>
      <c r="F6737" s="1">
        <v>41856</v>
      </c>
      <c r="G6737" t="s">
        <v>119</v>
      </c>
      <c r="H6737" t="s">
        <v>2007</v>
      </c>
      <c r="I6737" t="s">
        <v>2039</v>
      </c>
      <c r="K6737">
        <v>1362</v>
      </c>
      <c r="L6737">
        <v>188612</v>
      </c>
      <c r="Q6737" t="s">
        <v>1999</v>
      </c>
      <c r="U6737">
        <v>8</v>
      </c>
      <c r="V6737">
        <v>14</v>
      </c>
      <c r="X6737">
        <v>1098825</v>
      </c>
      <c r="Y6737" t="s">
        <v>122</v>
      </c>
      <c r="Z6737">
        <v>110</v>
      </c>
      <c r="AA6737" t="s">
        <v>124</v>
      </c>
      <c r="AB6737" t="s">
        <v>124</v>
      </c>
      <c r="AC6737">
        <v>1006</v>
      </c>
    </row>
    <row r="6738" spans="1:29" x14ac:dyDescent="0.25">
      <c r="A6738">
        <v>345</v>
      </c>
      <c r="B6738">
        <v>345102</v>
      </c>
      <c r="C6738" t="s">
        <v>78</v>
      </c>
      <c r="D6738">
        <v>6165</v>
      </c>
      <c r="E6738">
        <v>-148.19999999999999</v>
      </c>
      <c r="F6738" s="1">
        <v>41856</v>
      </c>
      <c r="G6738" t="s">
        <v>119</v>
      </c>
      <c r="H6738" t="s">
        <v>2013</v>
      </c>
      <c r="I6738" t="s">
        <v>2001</v>
      </c>
      <c r="K6738">
        <v>1362</v>
      </c>
      <c r="L6738">
        <v>188612</v>
      </c>
      <c r="Q6738" t="s">
        <v>1999</v>
      </c>
      <c r="U6738">
        <v>8</v>
      </c>
      <c r="V6738">
        <v>14</v>
      </c>
      <c r="X6738">
        <v>1099394</v>
      </c>
      <c r="Y6738" t="s">
        <v>122</v>
      </c>
      <c r="Z6738">
        <v>110</v>
      </c>
      <c r="AA6738" t="s">
        <v>124</v>
      </c>
      <c r="AB6738" t="s">
        <v>124</v>
      </c>
      <c r="AC6738">
        <v>1007</v>
      </c>
    </row>
    <row r="6739" spans="1:29" x14ac:dyDescent="0.25">
      <c r="A6739">
        <v>345</v>
      </c>
      <c r="B6739">
        <v>345102</v>
      </c>
      <c r="C6739" t="s">
        <v>78</v>
      </c>
      <c r="D6739">
        <v>6165</v>
      </c>
      <c r="E6739">
        <v>-148.19999999999999</v>
      </c>
      <c r="F6739" s="1">
        <v>41856</v>
      </c>
      <c r="G6739" t="s">
        <v>119</v>
      </c>
      <c r="H6739" t="s">
        <v>2013</v>
      </c>
      <c r="I6739" t="s">
        <v>2001</v>
      </c>
      <c r="K6739">
        <v>1362</v>
      </c>
      <c r="L6739">
        <v>188612</v>
      </c>
      <c r="Q6739" t="s">
        <v>1999</v>
      </c>
      <c r="U6739">
        <v>8</v>
      </c>
      <c r="V6739">
        <v>14</v>
      </c>
      <c r="X6739">
        <v>1099394</v>
      </c>
      <c r="Y6739" t="s">
        <v>122</v>
      </c>
      <c r="Z6739">
        <v>110</v>
      </c>
      <c r="AA6739" t="s">
        <v>124</v>
      </c>
      <c r="AB6739" t="s">
        <v>124</v>
      </c>
      <c r="AC6739">
        <v>1008</v>
      </c>
    </row>
    <row r="6740" spans="1:29" x14ac:dyDescent="0.25">
      <c r="A6740">
        <v>345</v>
      </c>
      <c r="B6740">
        <v>345102</v>
      </c>
      <c r="C6740" t="s">
        <v>78</v>
      </c>
      <c r="D6740">
        <v>6165</v>
      </c>
      <c r="E6740">
        <v>-148.19999999999999</v>
      </c>
      <c r="F6740" s="1">
        <v>41856</v>
      </c>
      <c r="G6740" t="s">
        <v>119</v>
      </c>
      <c r="H6740" t="s">
        <v>2013</v>
      </c>
      <c r="I6740" t="s">
        <v>2001</v>
      </c>
      <c r="K6740">
        <v>1362</v>
      </c>
      <c r="L6740">
        <v>188612</v>
      </c>
      <c r="Q6740" t="s">
        <v>1999</v>
      </c>
      <c r="U6740">
        <v>8</v>
      </c>
      <c r="V6740">
        <v>14</v>
      </c>
      <c r="X6740">
        <v>1099394</v>
      </c>
      <c r="Y6740" t="s">
        <v>122</v>
      </c>
      <c r="Z6740">
        <v>110</v>
      </c>
      <c r="AA6740" t="s">
        <v>124</v>
      </c>
      <c r="AB6740" t="s">
        <v>124</v>
      </c>
      <c r="AC6740">
        <v>1009</v>
      </c>
    </row>
    <row r="6741" spans="1:29" x14ac:dyDescent="0.25">
      <c r="A6741">
        <v>345</v>
      </c>
      <c r="B6741">
        <v>345102</v>
      </c>
      <c r="C6741" t="s">
        <v>78</v>
      </c>
      <c r="D6741">
        <v>6165</v>
      </c>
      <c r="E6741">
        <v>-222.3</v>
      </c>
      <c r="F6741" s="1">
        <v>41856</v>
      </c>
      <c r="G6741" t="s">
        <v>119</v>
      </c>
      <c r="H6741" t="s">
        <v>2013</v>
      </c>
      <c r="I6741" t="s">
        <v>2001</v>
      </c>
      <c r="K6741">
        <v>1362</v>
      </c>
      <c r="L6741">
        <v>188612</v>
      </c>
      <c r="Q6741" t="s">
        <v>1999</v>
      </c>
      <c r="U6741">
        <v>8</v>
      </c>
      <c r="V6741">
        <v>14</v>
      </c>
      <c r="X6741">
        <v>1099394</v>
      </c>
      <c r="Y6741" t="s">
        <v>122</v>
      </c>
      <c r="Z6741">
        <v>110</v>
      </c>
      <c r="AA6741" t="s">
        <v>124</v>
      </c>
      <c r="AB6741" t="s">
        <v>124</v>
      </c>
      <c r="AC6741">
        <v>1010</v>
      </c>
    </row>
    <row r="6742" spans="1:29" x14ac:dyDescent="0.25">
      <c r="A6742">
        <v>345</v>
      </c>
      <c r="B6742">
        <v>345102</v>
      </c>
      <c r="C6742" t="s">
        <v>78</v>
      </c>
      <c r="D6742">
        <v>6165</v>
      </c>
      <c r="E6742">
        <v>-333.45</v>
      </c>
      <c r="F6742" s="1">
        <v>41856</v>
      </c>
      <c r="G6742" t="s">
        <v>119</v>
      </c>
      <c r="H6742" t="s">
        <v>2013</v>
      </c>
      <c r="I6742" t="s">
        <v>2001</v>
      </c>
      <c r="K6742">
        <v>1362</v>
      </c>
      <c r="L6742">
        <v>188612</v>
      </c>
      <c r="Q6742" t="s">
        <v>1999</v>
      </c>
      <c r="U6742">
        <v>8</v>
      </c>
      <c r="V6742">
        <v>14</v>
      </c>
      <c r="X6742">
        <v>1099394</v>
      </c>
      <c r="Y6742" t="s">
        <v>122</v>
      </c>
      <c r="Z6742">
        <v>110</v>
      </c>
      <c r="AA6742" t="s">
        <v>124</v>
      </c>
      <c r="AB6742" t="s">
        <v>124</v>
      </c>
      <c r="AC6742">
        <v>1011</v>
      </c>
    </row>
    <row r="6743" spans="1:29" x14ac:dyDescent="0.25">
      <c r="A6743">
        <v>345</v>
      </c>
      <c r="B6743">
        <v>345102</v>
      </c>
      <c r="C6743" t="s">
        <v>78</v>
      </c>
      <c r="D6743">
        <v>6165</v>
      </c>
      <c r="E6743">
        <v>-148.19999999999999</v>
      </c>
      <c r="F6743" s="1">
        <v>41856</v>
      </c>
      <c r="G6743" t="s">
        <v>119</v>
      </c>
      <c r="H6743" t="s">
        <v>2013</v>
      </c>
      <c r="I6743" t="s">
        <v>2001</v>
      </c>
      <c r="K6743">
        <v>1362</v>
      </c>
      <c r="L6743">
        <v>188612</v>
      </c>
      <c r="Q6743" t="s">
        <v>1999</v>
      </c>
      <c r="U6743">
        <v>8</v>
      </c>
      <c r="V6743">
        <v>14</v>
      </c>
      <c r="X6743">
        <v>1099394</v>
      </c>
      <c r="Y6743" t="s">
        <v>122</v>
      </c>
      <c r="Z6743">
        <v>110</v>
      </c>
      <c r="AA6743" t="s">
        <v>124</v>
      </c>
      <c r="AB6743" t="s">
        <v>124</v>
      </c>
      <c r="AC6743">
        <v>1012</v>
      </c>
    </row>
    <row r="6744" spans="1:29" x14ac:dyDescent="0.25">
      <c r="A6744">
        <v>345</v>
      </c>
      <c r="B6744">
        <v>345102</v>
      </c>
      <c r="C6744" t="s">
        <v>78</v>
      </c>
      <c r="D6744">
        <v>6165</v>
      </c>
      <c r="E6744">
        <v>-148.19999999999999</v>
      </c>
      <c r="F6744" s="1">
        <v>41856</v>
      </c>
      <c r="G6744" t="s">
        <v>119</v>
      </c>
      <c r="H6744" t="s">
        <v>2013</v>
      </c>
      <c r="I6744" t="s">
        <v>2001</v>
      </c>
      <c r="K6744">
        <v>1362</v>
      </c>
      <c r="L6744">
        <v>188612</v>
      </c>
      <c r="Q6744" t="s">
        <v>1999</v>
      </c>
      <c r="U6744">
        <v>8</v>
      </c>
      <c r="V6744">
        <v>14</v>
      </c>
      <c r="X6744">
        <v>1099394</v>
      </c>
      <c r="Y6744" t="s">
        <v>122</v>
      </c>
      <c r="Z6744">
        <v>110</v>
      </c>
      <c r="AA6744" t="s">
        <v>124</v>
      </c>
      <c r="AB6744" t="s">
        <v>124</v>
      </c>
      <c r="AC6744">
        <v>1013</v>
      </c>
    </row>
    <row r="6745" spans="1:29" x14ac:dyDescent="0.25">
      <c r="A6745">
        <v>345</v>
      </c>
      <c r="B6745">
        <v>345102</v>
      </c>
      <c r="C6745" t="s">
        <v>78</v>
      </c>
      <c r="D6745">
        <v>6165</v>
      </c>
      <c r="E6745">
        <v>-148.19999999999999</v>
      </c>
      <c r="F6745" s="1">
        <v>41856</v>
      </c>
      <c r="G6745" t="s">
        <v>119</v>
      </c>
      <c r="H6745" t="s">
        <v>2013</v>
      </c>
      <c r="I6745" t="s">
        <v>2001</v>
      </c>
      <c r="K6745">
        <v>1362</v>
      </c>
      <c r="L6745">
        <v>188612</v>
      </c>
      <c r="Q6745" t="s">
        <v>1999</v>
      </c>
      <c r="U6745">
        <v>8</v>
      </c>
      <c r="V6745">
        <v>14</v>
      </c>
      <c r="X6745">
        <v>1099394</v>
      </c>
      <c r="Y6745" t="s">
        <v>122</v>
      </c>
      <c r="Z6745">
        <v>110</v>
      </c>
      <c r="AA6745" t="s">
        <v>124</v>
      </c>
      <c r="AB6745" t="s">
        <v>124</v>
      </c>
      <c r="AC6745">
        <v>1014</v>
      </c>
    </row>
    <row r="6746" spans="1:29" x14ac:dyDescent="0.25">
      <c r="A6746">
        <v>345</v>
      </c>
      <c r="B6746">
        <v>345101</v>
      </c>
      <c r="C6746" t="s">
        <v>78</v>
      </c>
      <c r="D6746">
        <v>6165</v>
      </c>
      <c r="E6746">
        <v>-74.099999999999994</v>
      </c>
      <c r="F6746" s="1">
        <v>41856</v>
      </c>
      <c r="G6746" t="s">
        <v>119</v>
      </c>
      <c r="H6746" t="s">
        <v>2029</v>
      </c>
      <c r="I6746" t="s">
        <v>2001</v>
      </c>
      <c r="K6746">
        <v>1362</v>
      </c>
      <c r="L6746">
        <v>188612</v>
      </c>
      <c r="Q6746" t="s">
        <v>1999</v>
      </c>
      <c r="U6746">
        <v>8</v>
      </c>
      <c r="V6746">
        <v>14</v>
      </c>
      <c r="X6746">
        <v>1099936</v>
      </c>
      <c r="Y6746" t="s">
        <v>122</v>
      </c>
      <c r="Z6746">
        <v>110</v>
      </c>
      <c r="AA6746" t="s">
        <v>124</v>
      </c>
      <c r="AB6746" t="s">
        <v>124</v>
      </c>
      <c r="AC6746">
        <v>1015</v>
      </c>
    </row>
    <row r="6747" spans="1:29" x14ac:dyDescent="0.25">
      <c r="A6747">
        <v>345</v>
      </c>
      <c r="B6747">
        <v>345101</v>
      </c>
      <c r="C6747" t="s">
        <v>78</v>
      </c>
      <c r="D6747">
        <v>6165</v>
      </c>
      <c r="E6747">
        <v>-296.39999999999998</v>
      </c>
      <c r="F6747" s="1">
        <v>41856</v>
      </c>
      <c r="G6747" t="s">
        <v>119</v>
      </c>
      <c r="H6747" t="s">
        <v>2029</v>
      </c>
      <c r="I6747" t="s">
        <v>2001</v>
      </c>
      <c r="K6747">
        <v>1362</v>
      </c>
      <c r="L6747">
        <v>188612</v>
      </c>
      <c r="Q6747" t="s">
        <v>1999</v>
      </c>
      <c r="U6747">
        <v>8</v>
      </c>
      <c r="V6747">
        <v>14</v>
      </c>
      <c r="X6747">
        <v>1099936</v>
      </c>
      <c r="Y6747" t="s">
        <v>122</v>
      </c>
      <c r="Z6747">
        <v>110</v>
      </c>
      <c r="AA6747" t="s">
        <v>124</v>
      </c>
      <c r="AB6747" t="s">
        <v>124</v>
      </c>
      <c r="AC6747">
        <v>1016</v>
      </c>
    </row>
    <row r="6748" spans="1:29" x14ac:dyDescent="0.25">
      <c r="A6748">
        <v>345</v>
      </c>
      <c r="B6748">
        <v>345102</v>
      </c>
      <c r="C6748" t="s">
        <v>78</v>
      </c>
      <c r="D6748">
        <v>6165</v>
      </c>
      <c r="E6748">
        <v>-74.099999999999994</v>
      </c>
      <c r="F6748" s="1">
        <v>41856</v>
      </c>
      <c r="G6748" t="s">
        <v>119</v>
      </c>
      <c r="H6748" t="s">
        <v>2014</v>
      </c>
      <c r="I6748" t="s">
        <v>2018</v>
      </c>
      <c r="K6748">
        <v>1362</v>
      </c>
      <c r="L6748">
        <v>188612</v>
      </c>
      <c r="Q6748" t="s">
        <v>1999</v>
      </c>
      <c r="U6748">
        <v>8</v>
      </c>
      <c r="V6748">
        <v>14</v>
      </c>
      <c r="X6748">
        <v>1099579</v>
      </c>
      <c r="Y6748" t="s">
        <v>122</v>
      </c>
      <c r="Z6748">
        <v>110</v>
      </c>
      <c r="AA6748" t="s">
        <v>124</v>
      </c>
      <c r="AB6748" t="s">
        <v>124</v>
      </c>
      <c r="AC6748">
        <v>1017</v>
      </c>
    </row>
    <row r="6749" spans="1:29" x14ac:dyDescent="0.25">
      <c r="A6749">
        <v>345</v>
      </c>
      <c r="B6749">
        <v>345102</v>
      </c>
      <c r="C6749" t="s">
        <v>78</v>
      </c>
      <c r="D6749">
        <v>6165</v>
      </c>
      <c r="E6749">
        <v>-37.049999999999997</v>
      </c>
      <c r="F6749" s="1">
        <v>41856</v>
      </c>
      <c r="G6749" t="s">
        <v>119</v>
      </c>
      <c r="H6749" t="s">
        <v>2014</v>
      </c>
      <c r="I6749" t="s">
        <v>2040</v>
      </c>
      <c r="K6749">
        <v>1362</v>
      </c>
      <c r="L6749">
        <v>188612</v>
      </c>
      <c r="Q6749" t="s">
        <v>1999</v>
      </c>
      <c r="U6749">
        <v>8</v>
      </c>
      <c r="V6749">
        <v>14</v>
      </c>
      <c r="X6749">
        <v>1099579</v>
      </c>
      <c r="Y6749" t="s">
        <v>122</v>
      </c>
      <c r="Z6749">
        <v>110</v>
      </c>
      <c r="AA6749" t="s">
        <v>124</v>
      </c>
      <c r="AB6749" t="s">
        <v>124</v>
      </c>
      <c r="AC6749">
        <v>1018</v>
      </c>
    </row>
    <row r="6750" spans="1:29" x14ac:dyDescent="0.25">
      <c r="A6750">
        <v>345</v>
      </c>
      <c r="B6750">
        <v>345102</v>
      </c>
      <c r="C6750" t="s">
        <v>78</v>
      </c>
      <c r="D6750">
        <v>6165</v>
      </c>
      <c r="E6750">
        <v>-148.19999999999999</v>
      </c>
      <c r="F6750" s="1">
        <v>41856</v>
      </c>
      <c r="G6750" t="s">
        <v>119</v>
      </c>
      <c r="H6750" t="s">
        <v>2014</v>
      </c>
      <c r="I6750" t="s">
        <v>2018</v>
      </c>
      <c r="K6750">
        <v>1362</v>
      </c>
      <c r="L6750">
        <v>188612</v>
      </c>
      <c r="Q6750" t="s">
        <v>1999</v>
      </c>
      <c r="U6750">
        <v>8</v>
      </c>
      <c r="V6750">
        <v>14</v>
      </c>
      <c r="X6750">
        <v>1099579</v>
      </c>
      <c r="Y6750" t="s">
        <v>122</v>
      </c>
      <c r="Z6750">
        <v>110</v>
      </c>
      <c r="AA6750" t="s">
        <v>124</v>
      </c>
      <c r="AB6750" t="s">
        <v>124</v>
      </c>
      <c r="AC6750">
        <v>1019</v>
      </c>
    </row>
    <row r="6751" spans="1:29" x14ac:dyDescent="0.25">
      <c r="A6751">
        <v>345</v>
      </c>
      <c r="B6751">
        <v>345102</v>
      </c>
      <c r="C6751" t="s">
        <v>78</v>
      </c>
      <c r="D6751">
        <v>6165</v>
      </c>
      <c r="E6751">
        <v>-333.45</v>
      </c>
      <c r="F6751" s="1">
        <v>41856</v>
      </c>
      <c r="G6751" t="s">
        <v>119</v>
      </c>
      <c r="H6751" t="s">
        <v>2014</v>
      </c>
      <c r="I6751" t="s">
        <v>2018</v>
      </c>
      <c r="K6751">
        <v>1362</v>
      </c>
      <c r="L6751">
        <v>188612</v>
      </c>
      <c r="Q6751" t="s">
        <v>1999</v>
      </c>
      <c r="U6751">
        <v>8</v>
      </c>
      <c r="V6751">
        <v>14</v>
      </c>
      <c r="X6751">
        <v>1099579</v>
      </c>
      <c r="Y6751" t="s">
        <v>122</v>
      </c>
      <c r="Z6751">
        <v>110</v>
      </c>
      <c r="AA6751" t="s">
        <v>124</v>
      </c>
      <c r="AB6751" t="s">
        <v>124</v>
      </c>
      <c r="AC6751">
        <v>1020</v>
      </c>
    </row>
    <row r="6752" spans="1:29" x14ac:dyDescent="0.25">
      <c r="A6752">
        <v>345</v>
      </c>
      <c r="B6752">
        <v>345102</v>
      </c>
      <c r="C6752" t="s">
        <v>78</v>
      </c>
      <c r="D6752">
        <v>6165</v>
      </c>
      <c r="E6752">
        <v>-111.15</v>
      </c>
      <c r="F6752" s="1">
        <v>41856</v>
      </c>
      <c r="G6752" t="s">
        <v>119</v>
      </c>
      <c r="H6752" t="s">
        <v>2014</v>
      </c>
      <c r="I6752" t="s">
        <v>2018</v>
      </c>
      <c r="K6752">
        <v>1362</v>
      </c>
      <c r="L6752">
        <v>188612</v>
      </c>
      <c r="Q6752" t="s">
        <v>1999</v>
      </c>
      <c r="U6752">
        <v>8</v>
      </c>
      <c r="V6752">
        <v>14</v>
      </c>
      <c r="X6752">
        <v>1099579</v>
      </c>
      <c r="Y6752" t="s">
        <v>122</v>
      </c>
      <c r="Z6752">
        <v>110</v>
      </c>
      <c r="AA6752" t="s">
        <v>124</v>
      </c>
      <c r="AB6752" t="s">
        <v>124</v>
      </c>
      <c r="AC6752">
        <v>1021</v>
      </c>
    </row>
    <row r="6753" spans="1:29" x14ac:dyDescent="0.25">
      <c r="A6753">
        <v>345</v>
      </c>
      <c r="B6753">
        <v>345102</v>
      </c>
      <c r="C6753" t="s">
        <v>78</v>
      </c>
      <c r="D6753">
        <v>6165</v>
      </c>
      <c r="E6753">
        <v>-37.049999999999997</v>
      </c>
      <c r="F6753" s="1">
        <v>41856</v>
      </c>
      <c r="G6753" t="s">
        <v>119</v>
      </c>
      <c r="H6753" t="s">
        <v>2014</v>
      </c>
      <c r="I6753" t="s">
        <v>2040</v>
      </c>
      <c r="K6753">
        <v>1362</v>
      </c>
      <c r="L6753">
        <v>188612</v>
      </c>
      <c r="Q6753" t="s">
        <v>1999</v>
      </c>
      <c r="U6753">
        <v>8</v>
      </c>
      <c r="V6753">
        <v>14</v>
      </c>
      <c r="X6753">
        <v>1099579</v>
      </c>
      <c r="Y6753" t="s">
        <v>122</v>
      </c>
      <c r="Z6753">
        <v>110</v>
      </c>
      <c r="AA6753" t="s">
        <v>124</v>
      </c>
      <c r="AB6753" t="s">
        <v>124</v>
      </c>
      <c r="AC6753">
        <v>1022</v>
      </c>
    </row>
    <row r="6754" spans="1:29" x14ac:dyDescent="0.25">
      <c r="A6754">
        <v>345</v>
      </c>
      <c r="B6754">
        <v>345102</v>
      </c>
      <c r="C6754" t="s">
        <v>78</v>
      </c>
      <c r="D6754">
        <v>6165</v>
      </c>
      <c r="E6754">
        <v>-148.19999999999999</v>
      </c>
      <c r="F6754" s="1">
        <v>41856</v>
      </c>
      <c r="G6754" t="s">
        <v>119</v>
      </c>
      <c r="H6754" t="s">
        <v>2014</v>
      </c>
      <c r="I6754" t="s">
        <v>2018</v>
      </c>
      <c r="K6754">
        <v>1362</v>
      </c>
      <c r="L6754">
        <v>188612</v>
      </c>
      <c r="Q6754" t="s">
        <v>1999</v>
      </c>
      <c r="U6754">
        <v>8</v>
      </c>
      <c r="V6754">
        <v>14</v>
      </c>
      <c r="X6754">
        <v>1099579</v>
      </c>
      <c r="Y6754" t="s">
        <v>122</v>
      </c>
      <c r="Z6754">
        <v>110</v>
      </c>
      <c r="AA6754" t="s">
        <v>124</v>
      </c>
      <c r="AB6754" t="s">
        <v>124</v>
      </c>
      <c r="AC6754">
        <v>1023</v>
      </c>
    </row>
    <row r="6755" spans="1:29" x14ac:dyDescent="0.25">
      <c r="A6755">
        <v>345</v>
      </c>
      <c r="B6755">
        <v>345102</v>
      </c>
      <c r="C6755" t="s">
        <v>78</v>
      </c>
      <c r="D6755">
        <v>6165</v>
      </c>
      <c r="E6755">
        <v>-37.049999999999997</v>
      </c>
      <c r="F6755" s="1">
        <v>41856</v>
      </c>
      <c r="G6755" t="s">
        <v>119</v>
      </c>
      <c r="H6755" t="s">
        <v>2014</v>
      </c>
      <c r="I6755" t="s">
        <v>2040</v>
      </c>
      <c r="K6755">
        <v>1362</v>
      </c>
      <c r="L6755">
        <v>188612</v>
      </c>
      <c r="Q6755" t="s">
        <v>1999</v>
      </c>
      <c r="U6755">
        <v>8</v>
      </c>
      <c r="V6755">
        <v>14</v>
      </c>
      <c r="X6755">
        <v>1099579</v>
      </c>
      <c r="Y6755" t="s">
        <v>122</v>
      </c>
      <c r="Z6755">
        <v>110</v>
      </c>
      <c r="AA6755" t="s">
        <v>124</v>
      </c>
      <c r="AB6755" t="s">
        <v>124</v>
      </c>
      <c r="AC6755">
        <v>1024</v>
      </c>
    </row>
    <row r="6756" spans="1:29" x14ac:dyDescent="0.25">
      <c r="A6756">
        <v>345</v>
      </c>
      <c r="B6756">
        <v>345102</v>
      </c>
      <c r="C6756" t="s">
        <v>78</v>
      </c>
      <c r="D6756">
        <v>6165</v>
      </c>
      <c r="E6756">
        <v>-37.049999999999997</v>
      </c>
      <c r="F6756" s="1">
        <v>41856</v>
      </c>
      <c r="G6756" t="s">
        <v>119</v>
      </c>
      <c r="H6756" t="s">
        <v>2014</v>
      </c>
      <c r="I6756" t="s">
        <v>2018</v>
      </c>
      <c r="K6756">
        <v>1362</v>
      </c>
      <c r="L6756">
        <v>188612</v>
      </c>
      <c r="Q6756" t="s">
        <v>1999</v>
      </c>
      <c r="U6756">
        <v>8</v>
      </c>
      <c r="V6756">
        <v>14</v>
      </c>
      <c r="X6756">
        <v>1099579</v>
      </c>
      <c r="Y6756" t="s">
        <v>122</v>
      </c>
      <c r="Z6756">
        <v>110</v>
      </c>
      <c r="AA6756" t="s">
        <v>124</v>
      </c>
      <c r="AB6756" t="s">
        <v>124</v>
      </c>
      <c r="AC6756">
        <v>1025</v>
      </c>
    </row>
    <row r="6757" spans="1:29" x14ac:dyDescent="0.25">
      <c r="A6757">
        <v>345</v>
      </c>
      <c r="B6757">
        <v>345102</v>
      </c>
      <c r="C6757" t="s">
        <v>78</v>
      </c>
      <c r="D6757">
        <v>6165</v>
      </c>
      <c r="E6757">
        <v>-37.049999999999997</v>
      </c>
      <c r="F6757" s="1">
        <v>41856</v>
      </c>
      <c r="G6757" t="s">
        <v>119</v>
      </c>
      <c r="H6757" t="s">
        <v>2014</v>
      </c>
      <c r="I6757" t="s">
        <v>2040</v>
      </c>
      <c r="K6757">
        <v>1362</v>
      </c>
      <c r="L6757">
        <v>188612</v>
      </c>
      <c r="Q6757" t="s">
        <v>1999</v>
      </c>
      <c r="U6757">
        <v>8</v>
      </c>
      <c r="V6757">
        <v>14</v>
      </c>
      <c r="X6757">
        <v>1099579</v>
      </c>
      <c r="Y6757" t="s">
        <v>122</v>
      </c>
      <c r="Z6757">
        <v>110</v>
      </c>
      <c r="AA6757" t="s">
        <v>124</v>
      </c>
      <c r="AB6757" t="s">
        <v>124</v>
      </c>
      <c r="AC6757">
        <v>1026</v>
      </c>
    </row>
    <row r="6758" spans="1:29" x14ac:dyDescent="0.25">
      <c r="A6758">
        <v>345</v>
      </c>
      <c r="B6758">
        <v>345102</v>
      </c>
      <c r="C6758" t="s">
        <v>78</v>
      </c>
      <c r="D6758">
        <v>6165</v>
      </c>
      <c r="E6758">
        <v>-148.19999999999999</v>
      </c>
      <c r="F6758" s="1">
        <v>41856</v>
      </c>
      <c r="G6758" t="s">
        <v>119</v>
      </c>
      <c r="H6758" t="s">
        <v>2014</v>
      </c>
      <c r="I6758" t="s">
        <v>2041</v>
      </c>
      <c r="K6758">
        <v>1362</v>
      </c>
      <c r="L6758">
        <v>188612</v>
      </c>
      <c r="Q6758" t="s">
        <v>1999</v>
      </c>
      <c r="U6758">
        <v>8</v>
      </c>
      <c r="V6758">
        <v>14</v>
      </c>
      <c r="X6758">
        <v>1099579</v>
      </c>
      <c r="Y6758" t="s">
        <v>122</v>
      </c>
      <c r="Z6758">
        <v>110</v>
      </c>
      <c r="AA6758" t="s">
        <v>124</v>
      </c>
      <c r="AB6758" t="s">
        <v>124</v>
      </c>
      <c r="AC6758">
        <v>1027</v>
      </c>
    </row>
    <row r="6759" spans="1:29" x14ac:dyDescent="0.25">
      <c r="A6759">
        <v>345</v>
      </c>
      <c r="B6759">
        <v>345102</v>
      </c>
      <c r="C6759" t="s">
        <v>78</v>
      </c>
      <c r="D6759">
        <v>6165</v>
      </c>
      <c r="E6759">
        <v>-111.15</v>
      </c>
      <c r="F6759" s="1">
        <v>41856</v>
      </c>
      <c r="G6759" t="s">
        <v>119</v>
      </c>
      <c r="H6759" t="s">
        <v>2000</v>
      </c>
      <c r="I6759" t="s">
        <v>2028</v>
      </c>
      <c r="K6759">
        <v>1362</v>
      </c>
      <c r="L6759">
        <v>188612</v>
      </c>
      <c r="Q6759" t="s">
        <v>1999</v>
      </c>
      <c r="U6759">
        <v>8</v>
      </c>
      <c r="V6759">
        <v>14</v>
      </c>
      <c r="X6759">
        <v>1099689</v>
      </c>
      <c r="Y6759" t="s">
        <v>122</v>
      </c>
      <c r="Z6759">
        <v>110</v>
      </c>
      <c r="AA6759" t="s">
        <v>124</v>
      </c>
      <c r="AB6759" t="s">
        <v>124</v>
      </c>
      <c r="AC6759">
        <v>1028</v>
      </c>
    </row>
    <row r="6760" spans="1:29" x14ac:dyDescent="0.25">
      <c r="A6760">
        <v>345</v>
      </c>
      <c r="B6760">
        <v>345102</v>
      </c>
      <c r="C6760" t="s">
        <v>78</v>
      </c>
      <c r="D6760">
        <v>6165</v>
      </c>
      <c r="E6760">
        <v>-37.049999999999997</v>
      </c>
      <c r="F6760" s="1">
        <v>41856</v>
      </c>
      <c r="G6760" t="s">
        <v>119</v>
      </c>
      <c r="H6760" t="s">
        <v>2000</v>
      </c>
      <c r="I6760" t="s">
        <v>2042</v>
      </c>
      <c r="K6760">
        <v>1362</v>
      </c>
      <c r="L6760">
        <v>188612</v>
      </c>
      <c r="Q6760" t="s">
        <v>1999</v>
      </c>
      <c r="U6760">
        <v>8</v>
      </c>
      <c r="V6760">
        <v>14</v>
      </c>
      <c r="X6760">
        <v>1099689</v>
      </c>
      <c r="Y6760" t="s">
        <v>122</v>
      </c>
      <c r="Z6760">
        <v>110</v>
      </c>
      <c r="AA6760" t="s">
        <v>124</v>
      </c>
      <c r="AB6760" t="s">
        <v>124</v>
      </c>
      <c r="AC6760">
        <v>1029</v>
      </c>
    </row>
    <row r="6761" spans="1:29" x14ac:dyDescent="0.25">
      <c r="A6761">
        <v>345</v>
      </c>
      <c r="B6761">
        <v>345102</v>
      </c>
      <c r="C6761" t="s">
        <v>78</v>
      </c>
      <c r="D6761">
        <v>6165</v>
      </c>
      <c r="E6761">
        <v>-37.049999999999997</v>
      </c>
      <c r="F6761" s="1">
        <v>41856</v>
      </c>
      <c r="G6761" t="s">
        <v>119</v>
      </c>
      <c r="H6761" t="s">
        <v>2000</v>
      </c>
      <c r="I6761" t="s">
        <v>2028</v>
      </c>
      <c r="K6761">
        <v>1362</v>
      </c>
      <c r="L6761">
        <v>188612</v>
      </c>
      <c r="Q6761" t="s">
        <v>1999</v>
      </c>
      <c r="U6761">
        <v>8</v>
      </c>
      <c r="V6761">
        <v>14</v>
      </c>
      <c r="X6761">
        <v>1099689</v>
      </c>
      <c r="Y6761" t="s">
        <v>122</v>
      </c>
      <c r="Z6761">
        <v>110</v>
      </c>
      <c r="AA6761" t="s">
        <v>124</v>
      </c>
      <c r="AB6761" t="s">
        <v>124</v>
      </c>
      <c r="AC6761">
        <v>1030</v>
      </c>
    </row>
    <row r="6762" spans="1:29" x14ac:dyDescent="0.25">
      <c r="A6762">
        <v>345</v>
      </c>
      <c r="B6762">
        <v>345102</v>
      </c>
      <c r="C6762" t="s">
        <v>78</v>
      </c>
      <c r="D6762">
        <v>6165</v>
      </c>
      <c r="E6762">
        <v>-37.049999999999997</v>
      </c>
      <c r="F6762" s="1">
        <v>41856</v>
      </c>
      <c r="G6762" t="s">
        <v>119</v>
      </c>
      <c r="H6762" t="s">
        <v>2000</v>
      </c>
      <c r="I6762" t="s">
        <v>2042</v>
      </c>
      <c r="K6762">
        <v>1362</v>
      </c>
      <c r="L6762">
        <v>188612</v>
      </c>
      <c r="Q6762" t="s">
        <v>1999</v>
      </c>
      <c r="U6762">
        <v>8</v>
      </c>
      <c r="V6762">
        <v>14</v>
      </c>
      <c r="X6762">
        <v>1099689</v>
      </c>
      <c r="Y6762" t="s">
        <v>122</v>
      </c>
      <c r="Z6762">
        <v>110</v>
      </c>
      <c r="AA6762" t="s">
        <v>124</v>
      </c>
      <c r="AB6762" t="s">
        <v>124</v>
      </c>
      <c r="AC6762">
        <v>1031</v>
      </c>
    </row>
    <row r="6763" spans="1:29" x14ac:dyDescent="0.25">
      <c r="A6763">
        <v>345</v>
      </c>
      <c r="B6763">
        <v>345102</v>
      </c>
      <c r="C6763" t="s">
        <v>78</v>
      </c>
      <c r="D6763">
        <v>6165</v>
      </c>
      <c r="E6763">
        <v>-37.049999999999997</v>
      </c>
      <c r="F6763" s="1">
        <v>41856</v>
      </c>
      <c r="G6763" t="s">
        <v>119</v>
      </c>
      <c r="H6763" t="s">
        <v>2000</v>
      </c>
      <c r="I6763" t="s">
        <v>2042</v>
      </c>
      <c r="K6763">
        <v>1362</v>
      </c>
      <c r="L6763">
        <v>188612</v>
      </c>
      <c r="Q6763" t="s">
        <v>1999</v>
      </c>
      <c r="U6763">
        <v>8</v>
      </c>
      <c r="V6763">
        <v>14</v>
      </c>
      <c r="X6763">
        <v>1099689</v>
      </c>
      <c r="Y6763" t="s">
        <v>122</v>
      </c>
      <c r="Z6763">
        <v>110</v>
      </c>
      <c r="AA6763" t="s">
        <v>124</v>
      </c>
      <c r="AB6763" t="s">
        <v>124</v>
      </c>
      <c r="AC6763">
        <v>1032</v>
      </c>
    </row>
    <row r="6764" spans="1:29" x14ac:dyDescent="0.25">
      <c r="A6764">
        <v>345</v>
      </c>
      <c r="B6764">
        <v>345102</v>
      </c>
      <c r="C6764" t="s">
        <v>78</v>
      </c>
      <c r="D6764">
        <v>6165</v>
      </c>
      <c r="E6764">
        <v>-240.83</v>
      </c>
      <c r="F6764" s="1">
        <v>41856</v>
      </c>
      <c r="G6764" t="s">
        <v>119</v>
      </c>
      <c r="H6764" t="s">
        <v>2000</v>
      </c>
      <c r="I6764" t="s">
        <v>2028</v>
      </c>
      <c r="K6764">
        <v>1362</v>
      </c>
      <c r="L6764">
        <v>188612</v>
      </c>
      <c r="Q6764" t="s">
        <v>1999</v>
      </c>
      <c r="U6764">
        <v>8</v>
      </c>
      <c r="V6764">
        <v>14</v>
      </c>
      <c r="X6764">
        <v>1099689</v>
      </c>
      <c r="Y6764" t="s">
        <v>122</v>
      </c>
      <c r="Z6764">
        <v>110</v>
      </c>
      <c r="AA6764" t="s">
        <v>124</v>
      </c>
      <c r="AB6764" t="s">
        <v>124</v>
      </c>
      <c r="AC6764">
        <v>1033</v>
      </c>
    </row>
    <row r="6765" spans="1:29" x14ac:dyDescent="0.25">
      <c r="A6765">
        <v>345</v>
      </c>
      <c r="B6765">
        <v>345102</v>
      </c>
      <c r="C6765" t="s">
        <v>78</v>
      </c>
      <c r="D6765">
        <v>6165</v>
      </c>
      <c r="E6765">
        <v>-74.099999999999994</v>
      </c>
      <c r="F6765" s="1">
        <v>41856</v>
      </c>
      <c r="G6765" t="s">
        <v>119</v>
      </c>
      <c r="H6765" t="s">
        <v>2000</v>
      </c>
      <c r="I6765" t="s">
        <v>2028</v>
      </c>
      <c r="K6765">
        <v>1362</v>
      </c>
      <c r="L6765">
        <v>188612</v>
      </c>
      <c r="Q6765" t="s">
        <v>1999</v>
      </c>
      <c r="U6765">
        <v>8</v>
      </c>
      <c r="V6765">
        <v>14</v>
      </c>
      <c r="X6765">
        <v>1099689</v>
      </c>
      <c r="Y6765" t="s">
        <v>122</v>
      </c>
      <c r="Z6765">
        <v>110</v>
      </c>
      <c r="AA6765" t="s">
        <v>124</v>
      </c>
      <c r="AB6765" t="s">
        <v>124</v>
      </c>
      <c r="AC6765">
        <v>1034</v>
      </c>
    </row>
    <row r="6766" spans="1:29" x14ac:dyDescent="0.25">
      <c r="A6766">
        <v>345</v>
      </c>
      <c r="B6766">
        <v>345102</v>
      </c>
      <c r="C6766" t="s">
        <v>78</v>
      </c>
      <c r="D6766">
        <v>6165</v>
      </c>
      <c r="E6766">
        <v>-240.83</v>
      </c>
      <c r="F6766" s="1">
        <v>41856</v>
      </c>
      <c r="G6766" t="s">
        <v>119</v>
      </c>
      <c r="H6766" t="s">
        <v>2000</v>
      </c>
      <c r="I6766" t="s">
        <v>2043</v>
      </c>
      <c r="K6766">
        <v>1362</v>
      </c>
      <c r="L6766">
        <v>188612</v>
      </c>
      <c r="Q6766" t="s">
        <v>1999</v>
      </c>
      <c r="U6766">
        <v>8</v>
      </c>
      <c r="V6766">
        <v>14</v>
      </c>
      <c r="X6766">
        <v>1099689</v>
      </c>
      <c r="Y6766" t="s">
        <v>122</v>
      </c>
      <c r="Z6766">
        <v>110</v>
      </c>
      <c r="AA6766" t="s">
        <v>124</v>
      </c>
      <c r="AB6766" t="s">
        <v>124</v>
      </c>
      <c r="AC6766">
        <v>1035</v>
      </c>
    </row>
    <row r="6767" spans="1:29" x14ac:dyDescent="0.25">
      <c r="A6767">
        <v>345</v>
      </c>
      <c r="B6767">
        <v>345102</v>
      </c>
      <c r="C6767" t="s">
        <v>78</v>
      </c>
      <c r="D6767">
        <v>6165</v>
      </c>
      <c r="E6767">
        <v>-148.19999999999999</v>
      </c>
      <c r="F6767" s="1">
        <v>41856</v>
      </c>
      <c r="G6767" t="s">
        <v>119</v>
      </c>
      <c r="H6767" t="s">
        <v>2000</v>
      </c>
      <c r="I6767" t="s">
        <v>2044</v>
      </c>
      <c r="K6767">
        <v>1362</v>
      </c>
      <c r="L6767">
        <v>188612</v>
      </c>
      <c r="Q6767" t="s">
        <v>1999</v>
      </c>
      <c r="U6767">
        <v>8</v>
      </c>
      <c r="V6767">
        <v>14</v>
      </c>
      <c r="X6767">
        <v>1099689</v>
      </c>
      <c r="Y6767" t="s">
        <v>122</v>
      </c>
      <c r="Z6767">
        <v>110</v>
      </c>
      <c r="AA6767" t="s">
        <v>124</v>
      </c>
      <c r="AB6767" t="s">
        <v>124</v>
      </c>
      <c r="AC6767">
        <v>1036</v>
      </c>
    </row>
    <row r="6768" spans="1:29" x14ac:dyDescent="0.25">
      <c r="A6768">
        <v>345</v>
      </c>
      <c r="B6768">
        <v>345101</v>
      </c>
      <c r="C6768" t="s">
        <v>78</v>
      </c>
      <c r="D6768">
        <v>6165</v>
      </c>
      <c r="E6768">
        <v>-74.099999999999994</v>
      </c>
      <c r="F6768" s="1">
        <v>41856</v>
      </c>
      <c r="G6768" t="s">
        <v>119</v>
      </c>
      <c r="H6768" t="s">
        <v>407</v>
      </c>
      <c r="I6768" t="s">
        <v>2001</v>
      </c>
      <c r="K6768">
        <v>1362</v>
      </c>
      <c r="L6768">
        <v>188612</v>
      </c>
      <c r="Q6768" t="s">
        <v>1999</v>
      </c>
      <c r="U6768">
        <v>8</v>
      </c>
      <c r="V6768">
        <v>14</v>
      </c>
      <c r="X6768">
        <v>1098828</v>
      </c>
      <c r="Y6768" t="s">
        <v>122</v>
      </c>
      <c r="Z6768">
        <v>110</v>
      </c>
      <c r="AA6768" t="s">
        <v>124</v>
      </c>
      <c r="AB6768" t="s">
        <v>124</v>
      </c>
      <c r="AC6768">
        <v>1037</v>
      </c>
    </row>
    <row r="6769" spans="1:29" x14ac:dyDescent="0.25">
      <c r="A6769">
        <v>345</v>
      </c>
      <c r="B6769">
        <v>345101</v>
      </c>
      <c r="C6769" t="s">
        <v>78</v>
      </c>
      <c r="D6769">
        <v>6165</v>
      </c>
      <c r="E6769">
        <v>-296.39999999999998</v>
      </c>
      <c r="F6769" s="1">
        <v>41856</v>
      </c>
      <c r="G6769" t="s">
        <v>119</v>
      </c>
      <c r="H6769" t="s">
        <v>407</v>
      </c>
      <c r="I6769" t="s">
        <v>2001</v>
      </c>
      <c r="K6769">
        <v>1362</v>
      </c>
      <c r="L6769">
        <v>188612</v>
      </c>
      <c r="Q6769" t="s">
        <v>1999</v>
      </c>
      <c r="U6769">
        <v>8</v>
      </c>
      <c r="V6769">
        <v>14</v>
      </c>
      <c r="X6769">
        <v>1098828</v>
      </c>
      <c r="Y6769" t="s">
        <v>122</v>
      </c>
      <c r="Z6769">
        <v>110</v>
      </c>
      <c r="AA6769" t="s">
        <v>124</v>
      </c>
      <c r="AB6769" t="s">
        <v>124</v>
      </c>
      <c r="AC6769">
        <v>1038</v>
      </c>
    </row>
    <row r="6770" spans="1:29" x14ac:dyDescent="0.25">
      <c r="A6770">
        <v>345</v>
      </c>
      <c r="B6770">
        <v>345102</v>
      </c>
      <c r="C6770" t="s">
        <v>78</v>
      </c>
      <c r="D6770">
        <v>6165</v>
      </c>
      <c r="E6770">
        <v>-37.049999999999997</v>
      </c>
      <c r="F6770" s="1">
        <v>41856</v>
      </c>
      <c r="G6770" t="s">
        <v>119</v>
      </c>
      <c r="H6770" t="s">
        <v>1997</v>
      </c>
      <c r="I6770" t="s">
        <v>1998</v>
      </c>
      <c r="K6770">
        <v>1362</v>
      </c>
      <c r="L6770">
        <v>188612</v>
      </c>
      <c r="Q6770" t="s">
        <v>1999</v>
      </c>
      <c r="U6770">
        <v>8</v>
      </c>
      <c r="V6770">
        <v>14</v>
      </c>
      <c r="X6770">
        <v>1098821</v>
      </c>
      <c r="Y6770" t="s">
        <v>122</v>
      </c>
      <c r="Z6770">
        <v>110</v>
      </c>
      <c r="AA6770" t="s">
        <v>124</v>
      </c>
      <c r="AB6770" t="s">
        <v>124</v>
      </c>
      <c r="AC6770">
        <v>1039</v>
      </c>
    </row>
    <row r="6771" spans="1:29" x14ac:dyDescent="0.25">
      <c r="A6771">
        <v>345</v>
      </c>
      <c r="B6771">
        <v>345102</v>
      </c>
      <c r="C6771" t="s">
        <v>78</v>
      </c>
      <c r="D6771">
        <v>6165</v>
      </c>
      <c r="E6771">
        <v>-37.049999999999997</v>
      </c>
      <c r="F6771" s="1">
        <v>41856</v>
      </c>
      <c r="G6771" t="s">
        <v>119</v>
      </c>
      <c r="H6771" t="s">
        <v>1997</v>
      </c>
      <c r="I6771" t="s">
        <v>1998</v>
      </c>
      <c r="K6771">
        <v>1362</v>
      </c>
      <c r="L6771">
        <v>188612</v>
      </c>
      <c r="Q6771" t="s">
        <v>1999</v>
      </c>
      <c r="U6771">
        <v>8</v>
      </c>
      <c r="V6771">
        <v>14</v>
      </c>
      <c r="X6771">
        <v>1098821</v>
      </c>
      <c r="Y6771" t="s">
        <v>122</v>
      </c>
      <c r="Z6771">
        <v>110</v>
      </c>
      <c r="AA6771" t="s">
        <v>124</v>
      </c>
      <c r="AB6771" t="s">
        <v>124</v>
      </c>
      <c r="AC6771">
        <v>1040</v>
      </c>
    </row>
    <row r="6772" spans="1:29" x14ac:dyDescent="0.25">
      <c r="A6772">
        <v>345</v>
      </c>
      <c r="B6772">
        <v>345102</v>
      </c>
      <c r="C6772" t="s">
        <v>78</v>
      </c>
      <c r="D6772">
        <v>6165</v>
      </c>
      <c r="E6772">
        <v>-74.099999999999994</v>
      </c>
      <c r="F6772" s="1">
        <v>41856</v>
      </c>
      <c r="G6772" t="s">
        <v>119</v>
      </c>
      <c r="H6772" t="s">
        <v>1997</v>
      </c>
      <c r="I6772" t="s">
        <v>2003</v>
      </c>
      <c r="K6772">
        <v>1362</v>
      </c>
      <c r="L6772">
        <v>188612</v>
      </c>
      <c r="Q6772" t="s">
        <v>1999</v>
      </c>
      <c r="U6772">
        <v>8</v>
      </c>
      <c r="V6772">
        <v>14</v>
      </c>
      <c r="X6772">
        <v>1098821</v>
      </c>
      <c r="Y6772" t="s">
        <v>122</v>
      </c>
      <c r="Z6772">
        <v>110</v>
      </c>
      <c r="AA6772" t="s">
        <v>124</v>
      </c>
      <c r="AB6772" t="s">
        <v>124</v>
      </c>
      <c r="AC6772">
        <v>1041</v>
      </c>
    </row>
    <row r="6773" spans="1:29" x14ac:dyDescent="0.25">
      <c r="A6773">
        <v>345</v>
      </c>
      <c r="B6773">
        <v>345102</v>
      </c>
      <c r="C6773" t="s">
        <v>78</v>
      </c>
      <c r="D6773">
        <v>6165</v>
      </c>
      <c r="E6773">
        <v>-111.15</v>
      </c>
      <c r="F6773" s="1">
        <v>41856</v>
      </c>
      <c r="G6773" t="s">
        <v>119</v>
      </c>
      <c r="H6773" t="s">
        <v>2004</v>
      </c>
      <c r="I6773" t="s">
        <v>2045</v>
      </c>
      <c r="K6773">
        <v>1362</v>
      </c>
      <c r="L6773">
        <v>188612</v>
      </c>
      <c r="Q6773" t="s">
        <v>1999</v>
      </c>
      <c r="U6773">
        <v>8</v>
      </c>
      <c r="V6773">
        <v>14</v>
      </c>
      <c r="X6773">
        <v>1098822</v>
      </c>
      <c r="Y6773" t="s">
        <v>122</v>
      </c>
      <c r="Z6773">
        <v>110</v>
      </c>
      <c r="AA6773" t="s">
        <v>124</v>
      </c>
      <c r="AB6773" t="s">
        <v>124</v>
      </c>
      <c r="AC6773">
        <v>1042</v>
      </c>
    </row>
    <row r="6774" spans="1:29" x14ac:dyDescent="0.25">
      <c r="A6774">
        <v>345</v>
      </c>
      <c r="B6774">
        <v>345102</v>
      </c>
      <c r="C6774" t="s">
        <v>78</v>
      </c>
      <c r="D6774">
        <v>6165</v>
      </c>
      <c r="E6774">
        <v>-37.049999999999997</v>
      </c>
      <c r="F6774" s="1">
        <v>41856</v>
      </c>
      <c r="G6774" t="s">
        <v>119</v>
      </c>
      <c r="H6774" t="s">
        <v>2004</v>
      </c>
      <c r="I6774" t="s">
        <v>2046</v>
      </c>
      <c r="K6774">
        <v>1362</v>
      </c>
      <c r="L6774">
        <v>188612</v>
      </c>
      <c r="Q6774" t="s">
        <v>1999</v>
      </c>
      <c r="U6774">
        <v>8</v>
      </c>
      <c r="V6774">
        <v>14</v>
      </c>
      <c r="X6774">
        <v>1098822</v>
      </c>
      <c r="Y6774" t="s">
        <v>122</v>
      </c>
      <c r="Z6774">
        <v>110</v>
      </c>
      <c r="AA6774" t="s">
        <v>124</v>
      </c>
      <c r="AB6774" t="s">
        <v>124</v>
      </c>
      <c r="AC6774">
        <v>1043</v>
      </c>
    </row>
    <row r="6775" spans="1:29" x14ac:dyDescent="0.25">
      <c r="A6775">
        <v>345</v>
      </c>
      <c r="B6775">
        <v>345102</v>
      </c>
      <c r="C6775" t="s">
        <v>78</v>
      </c>
      <c r="D6775">
        <v>6165</v>
      </c>
      <c r="E6775">
        <v>-37.049999999999997</v>
      </c>
      <c r="F6775" s="1">
        <v>41856</v>
      </c>
      <c r="G6775" t="s">
        <v>119</v>
      </c>
      <c r="H6775" t="s">
        <v>2004</v>
      </c>
      <c r="I6775" t="s">
        <v>2045</v>
      </c>
      <c r="K6775">
        <v>1362</v>
      </c>
      <c r="L6775">
        <v>188612</v>
      </c>
      <c r="Q6775" t="s">
        <v>1999</v>
      </c>
      <c r="U6775">
        <v>8</v>
      </c>
      <c r="V6775">
        <v>14</v>
      </c>
      <c r="X6775">
        <v>1098822</v>
      </c>
      <c r="Y6775" t="s">
        <v>122</v>
      </c>
      <c r="Z6775">
        <v>110</v>
      </c>
      <c r="AA6775" t="s">
        <v>124</v>
      </c>
      <c r="AB6775" t="s">
        <v>124</v>
      </c>
      <c r="AC6775">
        <v>1044</v>
      </c>
    </row>
    <row r="6776" spans="1:29" x14ac:dyDescent="0.25">
      <c r="A6776">
        <v>345</v>
      </c>
      <c r="B6776">
        <v>345102</v>
      </c>
      <c r="C6776" t="s">
        <v>78</v>
      </c>
      <c r="D6776">
        <v>6165</v>
      </c>
      <c r="E6776">
        <v>-37.049999999999997</v>
      </c>
      <c r="F6776" s="1">
        <v>41856</v>
      </c>
      <c r="G6776" t="s">
        <v>119</v>
      </c>
      <c r="H6776" t="s">
        <v>2004</v>
      </c>
      <c r="I6776" t="s">
        <v>2046</v>
      </c>
      <c r="K6776">
        <v>1362</v>
      </c>
      <c r="L6776">
        <v>188612</v>
      </c>
      <c r="Q6776" t="s">
        <v>1999</v>
      </c>
      <c r="U6776">
        <v>8</v>
      </c>
      <c r="V6776">
        <v>14</v>
      </c>
      <c r="X6776">
        <v>1098822</v>
      </c>
      <c r="Y6776" t="s">
        <v>122</v>
      </c>
      <c r="Z6776">
        <v>110</v>
      </c>
      <c r="AA6776" t="s">
        <v>124</v>
      </c>
      <c r="AB6776" t="s">
        <v>124</v>
      </c>
      <c r="AC6776">
        <v>1045</v>
      </c>
    </row>
    <row r="6777" spans="1:29" x14ac:dyDescent="0.25">
      <c r="A6777">
        <v>345</v>
      </c>
      <c r="B6777">
        <v>345102</v>
      </c>
      <c r="C6777" t="s">
        <v>78</v>
      </c>
      <c r="D6777">
        <v>6165</v>
      </c>
      <c r="E6777">
        <v>-37.049999999999997</v>
      </c>
      <c r="F6777" s="1">
        <v>41856</v>
      </c>
      <c r="G6777" t="s">
        <v>119</v>
      </c>
      <c r="H6777" t="s">
        <v>2004</v>
      </c>
      <c r="I6777" t="s">
        <v>2045</v>
      </c>
      <c r="K6777">
        <v>1362</v>
      </c>
      <c r="L6777">
        <v>188612</v>
      </c>
      <c r="Q6777" t="s">
        <v>1999</v>
      </c>
      <c r="U6777">
        <v>8</v>
      </c>
      <c r="V6777">
        <v>14</v>
      </c>
      <c r="X6777">
        <v>1098822</v>
      </c>
      <c r="Y6777" t="s">
        <v>122</v>
      </c>
      <c r="Z6777">
        <v>110</v>
      </c>
      <c r="AA6777" t="s">
        <v>124</v>
      </c>
      <c r="AB6777" t="s">
        <v>124</v>
      </c>
      <c r="AC6777">
        <v>1046</v>
      </c>
    </row>
    <row r="6778" spans="1:29" x14ac:dyDescent="0.25">
      <c r="A6778">
        <v>345</v>
      </c>
      <c r="B6778">
        <v>345102</v>
      </c>
      <c r="C6778" t="s">
        <v>78</v>
      </c>
      <c r="D6778">
        <v>6165</v>
      </c>
      <c r="E6778">
        <v>-37.049999999999997</v>
      </c>
      <c r="F6778" s="1">
        <v>41856</v>
      </c>
      <c r="G6778" t="s">
        <v>119</v>
      </c>
      <c r="H6778" t="s">
        <v>2004</v>
      </c>
      <c r="I6778" t="s">
        <v>2046</v>
      </c>
      <c r="K6778">
        <v>1362</v>
      </c>
      <c r="L6778">
        <v>188612</v>
      </c>
      <c r="Q6778" t="s">
        <v>1999</v>
      </c>
      <c r="U6778">
        <v>8</v>
      </c>
      <c r="V6778">
        <v>14</v>
      </c>
      <c r="X6778">
        <v>1098822</v>
      </c>
      <c r="Y6778" t="s">
        <v>122</v>
      </c>
      <c r="Z6778">
        <v>110</v>
      </c>
      <c r="AA6778" t="s">
        <v>124</v>
      </c>
      <c r="AB6778" t="s">
        <v>124</v>
      </c>
      <c r="AC6778">
        <v>1047</v>
      </c>
    </row>
    <row r="6779" spans="1:29" x14ac:dyDescent="0.25">
      <c r="A6779">
        <v>345</v>
      </c>
      <c r="B6779">
        <v>345102</v>
      </c>
      <c r="C6779" t="s">
        <v>78</v>
      </c>
      <c r="D6779">
        <v>6165</v>
      </c>
      <c r="E6779">
        <v>-148.19999999999999</v>
      </c>
      <c r="F6779" s="1">
        <v>41856</v>
      </c>
      <c r="G6779" t="s">
        <v>119</v>
      </c>
      <c r="H6779" t="s">
        <v>2004</v>
      </c>
      <c r="I6779" t="s">
        <v>2047</v>
      </c>
      <c r="K6779">
        <v>1362</v>
      </c>
      <c r="L6779">
        <v>188612</v>
      </c>
      <c r="Q6779" t="s">
        <v>1999</v>
      </c>
      <c r="U6779">
        <v>8</v>
      </c>
      <c r="V6779">
        <v>14</v>
      </c>
      <c r="X6779">
        <v>1098822</v>
      </c>
      <c r="Y6779" t="s">
        <v>122</v>
      </c>
      <c r="Z6779">
        <v>110</v>
      </c>
      <c r="AA6779" t="s">
        <v>124</v>
      </c>
      <c r="AB6779" t="s">
        <v>124</v>
      </c>
      <c r="AC6779">
        <v>1048</v>
      </c>
    </row>
    <row r="6780" spans="1:29" x14ac:dyDescent="0.25">
      <c r="A6780">
        <v>345</v>
      </c>
      <c r="B6780">
        <v>345102</v>
      </c>
      <c r="C6780" t="s">
        <v>78</v>
      </c>
      <c r="D6780">
        <v>6165</v>
      </c>
      <c r="E6780">
        <v>-111.15</v>
      </c>
      <c r="F6780" s="1">
        <v>41856</v>
      </c>
      <c r="G6780" t="s">
        <v>119</v>
      </c>
      <c r="H6780" t="s">
        <v>2006</v>
      </c>
      <c r="I6780" t="s">
        <v>2001</v>
      </c>
      <c r="K6780">
        <v>1362</v>
      </c>
      <c r="L6780">
        <v>188612</v>
      </c>
      <c r="Q6780" t="s">
        <v>1999</v>
      </c>
      <c r="U6780">
        <v>8</v>
      </c>
      <c r="V6780">
        <v>14</v>
      </c>
      <c r="X6780">
        <v>1098824</v>
      </c>
      <c r="Y6780" t="s">
        <v>122</v>
      </c>
      <c r="Z6780">
        <v>110</v>
      </c>
      <c r="AA6780" t="s">
        <v>124</v>
      </c>
      <c r="AB6780" t="s">
        <v>124</v>
      </c>
      <c r="AC6780">
        <v>1049</v>
      </c>
    </row>
    <row r="6781" spans="1:29" x14ac:dyDescent="0.25">
      <c r="A6781">
        <v>345</v>
      </c>
      <c r="B6781">
        <v>345102</v>
      </c>
      <c r="C6781" t="s">
        <v>78</v>
      </c>
      <c r="D6781">
        <v>6165</v>
      </c>
      <c r="E6781">
        <v>-148.19999999999999</v>
      </c>
      <c r="F6781" s="1">
        <v>41856</v>
      </c>
      <c r="G6781" t="s">
        <v>119</v>
      </c>
      <c r="H6781" t="s">
        <v>2006</v>
      </c>
      <c r="I6781" t="s">
        <v>2001</v>
      </c>
      <c r="K6781">
        <v>1362</v>
      </c>
      <c r="L6781">
        <v>188612</v>
      </c>
      <c r="Q6781" t="s">
        <v>1999</v>
      </c>
      <c r="U6781">
        <v>8</v>
      </c>
      <c r="V6781">
        <v>14</v>
      </c>
      <c r="X6781">
        <v>1098824</v>
      </c>
      <c r="Y6781" t="s">
        <v>122</v>
      </c>
      <c r="Z6781">
        <v>110</v>
      </c>
      <c r="AA6781" t="s">
        <v>124</v>
      </c>
      <c r="AB6781" t="s">
        <v>124</v>
      </c>
      <c r="AC6781">
        <v>1050</v>
      </c>
    </row>
    <row r="6782" spans="1:29" x14ac:dyDescent="0.25">
      <c r="A6782">
        <v>345</v>
      </c>
      <c r="B6782">
        <v>345102</v>
      </c>
      <c r="C6782" t="s">
        <v>78</v>
      </c>
      <c r="D6782">
        <v>6165</v>
      </c>
      <c r="E6782">
        <v>-148.19999999999999</v>
      </c>
      <c r="F6782" s="1">
        <v>41856</v>
      </c>
      <c r="G6782" t="s">
        <v>119</v>
      </c>
      <c r="H6782" t="s">
        <v>2006</v>
      </c>
      <c r="I6782" t="s">
        <v>2001</v>
      </c>
      <c r="K6782">
        <v>1362</v>
      </c>
      <c r="L6782">
        <v>188612</v>
      </c>
      <c r="Q6782" t="s">
        <v>1999</v>
      </c>
      <c r="U6782">
        <v>8</v>
      </c>
      <c r="V6782">
        <v>14</v>
      </c>
      <c r="X6782">
        <v>1098824</v>
      </c>
      <c r="Y6782" t="s">
        <v>122</v>
      </c>
      <c r="Z6782">
        <v>110</v>
      </c>
      <c r="AA6782" t="s">
        <v>124</v>
      </c>
      <c r="AB6782" t="s">
        <v>124</v>
      </c>
      <c r="AC6782">
        <v>1051</v>
      </c>
    </row>
    <row r="6783" spans="1:29" x14ac:dyDescent="0.25">
      <c r="A6783">
        <v>345</v>
      </c>
      <c r="B6783">
        <v>345102</v>
      </c>
      <c r="C6783" t="s">
        <v>78</v>
      </c>
      <c r="D6783">
        <v>6165</v>
      </c>
      <c r="E6783">
        <v>-148.19999999999999</v>
      </c>
      <c r="F6783" s="1">
        <v>41856</v>
      </c>
      <c r="G6783" t="s">
        <v>119</v>
      </c>
      <c r="H6783" t="s">
        <v>2006</v>
      </c>
      <c r="I6783" t="s">
        <v>2001</v>
      </c>
      <c r="K6783">
        <v>1362</v>
      </c>
      <c r="L6783">
        <v>188612</v>
      </c>
      <c r="Q6783" t="s">
        <v>1999</v>
      </c>
      <c r="U6783">
        <v>8</v>
      </c>
      <c r="V6783">
        <v>14</v>
      </c>
      <c r="X6783">
        <v>1098824</v>
      </c>
      <c r="Y6783" t="s">
        <v>122</v>
      </c>
      <c r="Z6783">
        <v>110</v>
      </c>
      <c r="AA6783" t="s">
        <v>124</v>
      </c>
      <c r="AB6783" t="s">
        <v>124</v>
      </c>
      <c r="AC6783">
        <v>1052</v>
      </c>
    </row>
    <row r="6784" spans="1:29" x14ac:dyDescent="0.25">
      <c r="A6784">
        <v>345</v>
      </c>
      <c r="B6784">
        <v>345102</v>
      </c>
      <c r="C6784" t="s">
        <v>78</v>
      </c>
      <c r="D6784">
        <v>6165</v>
      </c>
      <c r="E6784">
        <v>-222.3</v>
      </c>
      <c r="F6784" s="1">
        <v>41856</v>
      </c>
      <c r="G6784" t="s">
        <v>119</v>
      </c>
      <c r="H6784" t="s">
        <v>2006</v>
      </c>
      <c r="I6784" t="s">
        <v>2001</v>
      </c>
      <c r="K6784">
        <v>1362</v>
      </c>
      <c r="L6784">
        <v>188612</v>
      </c>
      <c r="Q6784" t="s">
        <v>1999</v>
      </c>
      <c r="U6784">
        <v>8</v>
      </c>
      <c r="V6784">
        <v>14</v>
      </c>
      <c r="X6784">
        <v>1098824</v>
      </c>
      <c r="Y6784" t="s">
        <v>122</v>
      </c>
      <c r="Z6784">
        <v>110</v>
      </c>
      <c r="AA6784" t="s">
        <v>124</v>
      </c>
      <c r="AB6784" t="s">
        <v>124</v>
      </c>
      <c r="AC6784">
        <v>1053</v>
      </c>
    </row>
    <row r="6785" spans="1:29" x14ac:dyDescent="0.25">
      <c r="A6785">
        <v>345</v>
      </c>
      <c r="B6785">
        <v>345102</v>
      </c>
      <c r="C6785" t="s">
        <v>78</v>
      </c>
      <c r="D6785">
        <v>6165</v>
      </c>
      <c r="E6785">
        <v>-333.45</v>
      </c>
      <c r="F6785" s="1">
        <v>41856</v>
      </c>
      <c r="G6785" t="s">
        <v>119</v>
      </c>
      <c r="H6785" t="s">
        <v>2006</v>
      </c>
      <c r="I6785" t="s">
        <v>2001</v>
      </c>
      <c r="K6785">
        <v>1362</v>
      </c>
      <c r="L6785">
        <v>188612</v>
      </c>
      <c r="Q6785" t="s">
        <v>1999</v>
      </c>
      <c r="U6785">
        <v>8</v>
      </c>
      <c r="V6785">
        <v>14</v>
      </c>
      <c r="X6785">
        <v>1098824</v>
      </c>
      <c r="Y6785" t="s">
        <v>122</v>
      </c>
      <c r="Z6785">
        <v>110</v>
      </c>
      <c r="AA6785" t="s">
        <v>124</v>
      </c>
      <c r="AB6785" t="s">
        <v>124</v>
      </c>
      <c r="AC6785">
        <v>1054</v>
      </c>
    </row>
    <row r="6786" spans="1:29" x14ac:dyDescent="0.25">
      <c r="A6786">
        <v>345</v>
      </c>
      <c r="B6786">
        <v>345102</v>
      </c>
      <c r="C6786" t="s">
        <v>78</v>
      </c>
      <c r="D6786">
        <v>6165</v>
      </c>
      <c r="E6786">
        <v>-148.19999999999999</v>
      </c>
      <c r="F6786" s="1">
        <v>41856</v>
      </c>
      <c r="G6786" t="s">
        <v>119</v>
      </c>
      <c r="H6786" t="s">
        <v>2006</v>
      </c>
      <c r="I6786" t="s">
        <v>2001</v>
      </c>
      <c r="K6786">
        <v>1362</v>
      </c>
      <c r="L6786">
        <v>188612</v>
      </c>
      <c r="Q6786" t="s">
        <v>1999</v>
      </c>
      <c r="U6786">
        <v>8</v>
      </c>
      <c r="V6786">
        <v>14</v>
      </c>
      <c r="X6786">
        <v>1098824</v>
      </c>
      <c r="Y6786" t="s">
        <v>122</v>
      </c>
      <c r="Z6786">
        <v>110</v>
      </c>
      <c r="AA6786" t="s">
        <v>124</v>
      </c>
      <c r="AB6786" t="s">
        <v>124</v>
      </c>
      <c r="AC6786">
        <v>1055</v>
      </c>
    </row>
    <row r="6787" spans="1:29" x14ac:dyDescent="0.25">
      <c r="A6787">
        <v>345</v>
      </c>
      <c r="B6787">
        <v>345102</v>
      </c>
      <c r="C6787" t="s">
        <v>78</v>
      </c>
      <c r="D6787">
        <v>6165</v>
      </c>
      <c r="E6787">
        <v>-148.19999999999999</v>
      </c>
      <c r="F6787" s="1">
        <v>41856</v>
      </c>
      <c r="G6787" t="s">
        <v>119</v>
      </c>
      <c r="H6787" t="s">
        <v>2006</v>
      </c>
      <c r="I6787" t="s">
        <v>2001</v>
      </c>
      <c r="K6787">
        <v>1362</v>
      </c>
      <c r="L6787">
        <v>188612</v>
      </c>
      <c r="Q6787" t="s">
        <v>1999</v>
      </c>
      <c r="U6787">
        <v>8</v>
      </c>
      <c r="V6787">
        <v>14</v>
      </c>
      <c r="X6787">
        <v>1098824</v>
      </c>
      <c r="Y6787" t="s">
        <v>122</v>
      </c>
      <c r="Z6787">
        <v>110</v>
      </c>
      <c r="AA6787" t="s">
        <v>124</v>
      </c>
      <c r="AB6787" t="s">
        <v>124</v>
      </c>
      <c r="AC6787">
        <v>1056</v>
      </c>
    </row>
    <row r="6788" spans="1:29" x14ac:dyDescent="0.25">
      <c r="A6788">
        <v>345</v>
      </c>
      <c r="B6788">
        <v>345102</v>
      </c>
      <c r="C6788" t="s">
        <v>78</v>
      </c>
      <c r="D6788">
        <v>6165</v>
      </c>
      <c r="E6788">
        <v>-296.39999999999998</v>
      </c>
      <c r="F6788" s="1">
        <v>41856</v>
      </c>
      <c r="G6788" t="s">
        <v>119</v>
      </c>
      <c r="H6788" t="s">
        <v>2006</v>
      </c>
      <c r="I6788" t="s">
        <v>2001</v>
      </c>
      <c r="K6788">
        <v>1362</v>
      </c>
      <c r="L6788">
        <v>188612</v>
      </c>
      <c r="Q6788" t="s">
        <v>1999</v>
      </c>
      <c r="U6788">
        <v>8</v>
      </c>
      <c r="V6788">
        <v>14</v>
      </c>
      <c r="X6788">
        <v>1098824</v>
      </c>
      <c r="Y6788" t="s">
        <v>122</v>
      </c>
      <c r="Z6788">
        <v>110</v>
      </c>
      <c r="AA6788" t="s">
        <v>124</v>
      </c>
      <c r="AB6788" t="s">
        <v>124</v>
      </c>
      <c r="AC6788">
        <v>1057</v>
      </c>
    </row>
    <row r="6789" spans="1:29" x14ac:dyDescent="0.25">
      <c r="A6789">
        <v>345</v>
      </c>
      <c r="B6789">
        <v>345102</v>
      </c>
      <c r="C6789" t="s">
        <v>78</v>
      </c>
      <c r="D6789">
        <v>6165</v>
      </c>
      <c r="E6789">
        <v>-111.15</v>
      </c>
      <c r="F6789" s="1">
        <v>41856</v>
      </c>
      <c r="G6789" t="s">
        <v>119</v>
      </c>
      <c r="H6789" t="s">
        <v>2013</v>
      </c>
      <c r="I6789" t="s">
        <v>2001</v>
      </c>
      <c r="K6789">
        <v>1362</v>
      </c>
      <c r="L6789">
        <v>188612</v>
      </c>
      <c r="Q6789" t="s">
        <v>1999</v>
      </c>
      <c r="U6789">
        <v>8</v>
      </c>
      <c r="V6789">
        <v>14</v>
      </c>
      <c r="X6789">
        <v>1099394</v>
      </c>
      <c r="Y6789" t="s">
        <v>122</v>
      </c>
      <c r="Z6789">
        <v>110</v>
      </c>
      <c r="AA6789" t="s">
        <v>124</v>
      </c>
      <c r="AB6789" t="s">
        <v>124</v>
      </c>
      <c r="AC6789">
        <v>1058</v>
      </c>
    </row>
    <row r="6790" spans="1:29" x14ac:dyDescent="0.25">
      <c r="A6790">
        <v>345</v>
      </c>
      <c r="B6790">
        <v>345102</v>
      </c>
      <c r="C6790" t="s">
        <v>78</v>
      </c>
      <c r="D6790">
        <v>6165</v>
      </c>
      <c r="E6790">
        <v>-148.19999999999999</v>
      </c>
      <c r="F6790" s="1">
        <v>41866</v>
      </c>
      <c r="G6790" t="s">
        <v>119</v>
      </c>
      <c r="H6790" t="s">
        <v>433</v>
      </c>
      <c r="I6790" t="s">
        <v>2001</v>
      </c>
      <c r="K6790">
        <v>1365</v>
      </c>
      <c r="L6790">
        <v>188633</v>
      </c>
      <c r="Q6790" t="s">
        <v>1999</v>
      </c>
      <c r="U6790">
        <v>8</v>
      </c>
      <c r="V6790">
        <v>14</v>
      </c>
      <c r="X6790">
        <v>1099720</v>
      </c>
      <c r="Y6790" t="s">
        <v>122</v>
      </c>
      <c r="Z6790">
        <v>110</v>
      </c>
      <c r="AA6790" t="s">
        <v>124</v>
      </c>
      <c r="AB6790" t="s">
        <v>124</v>
      </c>
      <c r="AC6790">
        <v>817</v>
      </c>
    </row>
    <row r="6791" spans="1:29" x14ac:dyDescent="0.25">
      <c r="A6791">
        <v>345</v>
      </c>
      <c r="B6791">
        <v>345101</v>
      </c>
      <c r="C6791" t="s">
        <v>78</v>
      </c>
      <c r="D6791">
        <v>6165</v>
      </c>
      <c r="E6791">
        <v>-37.049999999999997</v>
      </c>
      <c r="F6791" s="1">
        <v>41866</v>
      </c>
      <c r="G6791" t="s">
        <v>119</v>
      </c>
      <c r="H6791" t="s">
        <v>433</v>
      </c>
      <c r="I6791" t="s">
        <v>2001</v>
      </c>
      <c r="K6791">
        <v>1365</v>
      </c>
      <c r="L6791">
        <v>188633</v>
      </c>
      <c r="Q6791" t="s">
        <v>1999</v>
      </c>
      <c r="U6791">
        <v>8</v>
      </c>
      <c r="V6791">
        <v>14</v>
      </c>
      <c r="X6791">
        <v>1099720</v>
      </c>
      <c r="Y6791" t="s">
        <v>122</v>
      </c>
      <c r="Z6791">
        <v>110</v>
      </c>
      <c r="AA6791" t="s">
        <v>124</v>
      </c>
      <c r="AB6791" t="s">
        <v>124</v>
      </c>
      <c r="AC6791">
        <v>818</v>
      </c>
    </row>
    <row r="6792" spans="1:29" x14ac:dyDescent="0.25">
      <c r="A6792">
        <v>345</v>
      </c>
      <c r="B6792">
        <v>345102</v>
      </c>
      <c r="C6792" t="s">
        <v>78</v>
      </c>
      <c r="D6792">
        <v>6165</v>
      </c>
      <c r="E6792">
        <v>-148.19999999999999</v>
      </c>
      <c r="F6792" s="1">
        <v>41866</v>
      </c>
      <c r="G6792" t="s">
        <v>119</v>
      </c>
      <c r="H6792" t="s">
        <v>433</v>
      </c>
      <c r="I6792" t="s">
        <v>2001</v>
      </c>
      <c r="K6792">
        <v>1365</v>
      </c>
      <c r="L6792">
        <v>188633</v>
      </c>
      <c r="Q6792" t="s">
        <v>1999</v>
      </c>
      <c r="U6792">
        <v>8</v>
      </c>
      <c r="V6792">
        <v>14</v>
      </c>
      <c r="X6792">
        <v>1099720</v>
      </c>
      <c r="Y6792" t="s">
        <v>122</v>
      </c>
      <c r="Z6792">
        <v>110</v>
      </c>
      <c r="AA6792" t="s">
        <v>124</v>
      </c>
      <c r="AB6792" t="s">
        <v>124</v>
      </c>
      <c r="AC6792">
        <v>819</v>
      </c>
    </row>
    <row r="6793" spans="1:29" x14ac:dyDescent="0.25">
      <c r="A6793">
        <v>345</v>
      </c>
      <c r="B6793">
        <v>345102</v>
      </c>
      <c r="C6793" t="s">
        <v>78</v>
      </c>
      <c r="D6793">
        <v>6165</v>
      </c>
      <c r="E6793">
        <v>-148.19999999999999</v>
      </c>
      <c r="F6793" s="1">
        <v>41866</v>
      </c>
      <c r="G6793" t="s">
        <v>119</v>
      </c>
      <c r="H6793" t="s">
        <v>433</v>
      </c>
      <c r="I6793" t="s">
        <v>2001</v>
      </c>
      <c r="K6793">
        <v>1365</v>
      </c>
      <c r="L6793">
        <v>188633</v>
      </c>
      <c r="Q6793" t="s">
        <v>1999</v>
      </c>
      <c r="U6793">
        <v>8</v>
      </c>
      <c r="V6793">
        <v>14</v>
      </c>
      <c r="X6793">
        <v>1099720</v>
      </c>
      <c r="Y6793" t="s">
        <v>122</v>
      </c>
      <c r="Z6793">
        <v>110</v>
      </c>
      <c r="AA6793" t="s">
        <v>124</v>
      </c>
      <c r="AB6793" t="s">
        <v>124</v>
      </c>
      <c r="AC6793">
        <v>820</v>
      </c>
    </row>
    <row r="6794" spans="1:29" x14ac:dyDescent="0.25">
      <c r="A6794">
        <v>345</v>
      </c>
      <c r="B6794">
        <v>345102</v>
      </c>
      <c r="C6794" t="s">
        <v>78</v>
      </c>
      <c r="D6794">
        <v>6165</v>
      </c>
      <c r="E6794">
        <v>-148.19999999999999</v>
      </c>
      <c r="F6794" s="1">
        <v>41866</v>
      </c>
      <c r="G6794" t="s">
        <v>119</v>
      </c>
      <c r="H6794" t="s">
        <v>433</v>
      </c>
      <c r="I6794" t="s">
        <v>2001</v>
      </c>
      <c r="K6794">
        <v>1365</v>
      </c>
      <c r="L6794">
        <v>188633</v>
      </c>
      <c r="Q6794" t="s">
        <v>1999</v>
      </c>
      <c r="U6794">
        <v>8</v>
      </c>
      <c r="V6794">
        <v>14</v>
      </c>
      <c r="X6794">
        <v>1099720</v>
      </c>
      <c r="Y6794" t="s">
        <v>122</v>
      </c>
      <c r="Z6794">
        <v>110</v>
      </c>
      <c r="AA6794" t="s">
        <v>124</v>
      </c>
      <c r="AB6794" t="s">
        <v>124</v>
      </c>
      <c r="AC6794">
        <v>821</v>
      </c>
    </row>
    <row r="6795" spans="1:29" x14ac:dyDescent="0.25">
      <c r="A6795">
        <v>345</v>
      </c>
      <c r="B6795">
        <v>345102</v>
      </c>
      <c r="C6795" t="s">
        <v>78</v>
      </c>
      <c r="D6795">
        <v>6165</v>
      </c>
      <c r="E6795">
        <v>-222.3</v>
      </c>
      <c r="F6795" s="1">
        <v>41866</v>
      </c>
      <c r="G6795" t="s">
        <v>119</v>
      </c>
      <c r="H6795" t="s">
        <v>433</v>
      </c>
      <c r="I6795" t="s">
        <v>2001</v>
      </c>
      <c r="K6795">
        <v>1365</v>
      </c>
      <c r="L6795">
        <v>188633</v>
      </c>
      <c r="Q6795" t="s">
        <v>1999</v>
      </c>
      <c r="U6795">
        <v>8</v>
      </c>
      <c r="V6795">
        <v>14</v>
      </c>
      <c r="X6795">
        <v>1099720</v>
      </c>
      <c r="Y6795" t="s">
        <v>122</v>
      </c>
      <c r="Z6795">
        <v>110</v>
      </c>
      <c r="AA6795" t="s">
        <v>124</v>
      </c>
      <c r="AB6795" t="s">
        <v>124</v>
      </c>
      <c r="AC6795">
        <v>822</v>
      </c>
    </row>
    <row r="6796" spans="1:29" x14ac:dyDescent="0.25">
      <c r="A6796">
        <v>345</v>
      </c>
      <c r="B6796">
        <v>345102</v>
      </c>
      <c r="C6796" t="s">
        <v>78</v>
      </c>
      <c r="D6796">
        <v>6165</v>
      </c>
      <c r="E6796">
        <v>-84</v>
      </c>
      <c r="F6796" s="1">
        <v>41866</v>
      </c>
      <c r="G6796" t="s">
        <v>119</v>
      </c>
      <c r="H6796" t="s">
        <v>2019</v>
      </c>
      <c r="I6796" t="s">
        <v>2048</v>
      </c>
      <c r="K6796">
        <v>1365</v>
      </c>
      <c r="L6796">
        <v>188633</v>
      </c>
      <c r="Q6796" t="s">
        <v>1999</v>
      </c>
      <c r="U6796">
        <v>8</v>
      </c>
      <c r="V6796">
        <v>14</v>
      </c>
      <c r="X6796">
        <v>1099737</v>
      </c>
      <c r="Y6796" t="s">
        <v>122</v>
      </c>
      <c r="Z6796">
        <v>110</v>
      </c>
      <c r="AA6796" t="s">
        <v>124</v>
      </c>
      <c r="AB6796" t="s">
        <v>124</v>
      </c>
      <c r="AC6796">
        <v>823</v>
      </c>
    </row>
    <row r="6797" spans="1:29" x14ac:dyDescent="0.25">
      <c r="A6797">
        <v>345</v>
      </c>
      <c r="B6797">
        <v>345102</v>
      </c>
      <c r="C6797" t="s">
        <v>78</v>
      </c>
      <c r="D6797">
        <v>6165</v>
      </c>
      <c r="E6797">
        <v>-168</v>
      </c>
      <c r="F6797" s="1">
        <v>41866</v>
      </c>
      <c r="G6797" t="s">
        <v>119</v>
      </c>
      <c r="H6797" t="s">
        <v>2019</v>
      </c>
      <c r="I6797" t="s">
        <v>2048</v>
      </c>
      <c r="K6797">
        <v>1365</v>
      </c>
      <c r="L6797">
        <v>188633</v>
      </c>
      <c r="Q6797" t="s">
        <v>1999</v>
      </c>
      <c r="U6797">
        <v>8</v>
      </c>
      <c r="V6797">
        <v>14</v>
      </c>
      <c r="X6797">
        <v>1099737</v>
      </c>
      <c r="Y6797" t="s">
        <v>122</v>
      </c>
      <c r="Z6797">
        <v>110</v>
      </c>
      <c r="AA6797" t="s">
        <v>124</v>
      </c>
      <c r="AB6797" t="s">
        <v>124</v>
      </c>
      <c r="AC6797">
        <v>824</v>
      </c>
    </row>
    <row r="6798" spans="1:29" x14ac:dyDescent="0.25">
      <c r="A6798">
        <v>345</v>
      </c>
      <c r="B6798">
        <v>345102</v>
      </c>
      <c r="C6798" t="s">
        <v>78</v>
      </c>
      <c r="D6798">
        <v>6165</v>
      </c>
      <c r="E6798">
        <v>-252</v>
      </c>
      <c r="F6798" s="1">
        <v>41866</v>
      </c>
      <c r="G6798" t="s">
        <v>119</v>
      </c>
      <c r="H6798" t="s">
        <v>2019</v>
      </c>
      <c r="I6798" t="s">
        <v>2048</v>
      </c>
      <c r="K6798">
        <v>1365</v>
      </c>
      <c r="L6798">
        <v>188633</v>
      </c>
      <c r="Q6798" t="s">
        <v>1999</v>
      </c>
      <c r="U6798">
        <v>8</v>
      </c>
      <c r="V6798">
        <v>14</v>
      </c>
      <c r="X6798">
        <v>1099737</v>
      </c>
      <c r="Y6798" t="s">
        <v>122</v>
      </c>
      <c r="Z6798">
        <v>110</v>
      </c>
      <c r="AA6798" t="s">
        <v>124</v>
      </c>
      <c r="AB6798" t="s">
        <v>124</v>
      </c>
      <c r="AC6798">
        <v>825</v>
      </c>
    </row>
    <row r="6799" spans="1:29" x14ac:dyDescent="0.25">
      <c r="A6799">
        <v>345</v>
      </c>
      <c r="B6799">
        <v>345102</v>
      </c>
      <c r="C6799" t="s">
        <v>78</v>
      </c>
      <c r="D6799">
        <v>6165</v>
      </c>
      <c r="E6799">
        <v>-168</v>
      </c>
      <c r="F6799" s="1">
        <v>41866</v>
      </c>
      <c r="G6799" t="s">
        <v>119</v>
      </c>
      <c r="H6799" t="s">
        <v>2019</v>
      </c>
      <c r="I6799" t="s">
        <v>2048</v>
      </c>
      <c r="K6799">
        <v>1365</v>
      </c>
      <c r="L6799">
        <v>188633</v>
      </c>
      <c r="Q6799" t="s">
        <v>1999</v>
      </c>
      <c r="U6799">
        <v>8</v>
      </c>
      <c r="V6799">
        <v>14</v>
      </c>
      <c r="X6799">
        <v>1099737</v>
      </c>
      <c r="Y6799" t="s">
        <v>122</v>
      </c>
      <c r="Z6799">
        <v>110</v>
      </c>
      <c r="AA6799" t="s">
        <v>124</v>
      </c>
      <c r="AB6799" t="s">
        <v>124</v>
      </c>
      <c r="AC6799">
        <v>826</v>
      </c>
    </row>
    <row r="6800" spans="1:29" x14ac:dyDescent="0.25">
      <c r="A6800">
        <v>345</v>
      </c>
      <c r="B6800">
        <v>345102</v>
      </c>
      <c r="C6800" t="s">
        <v>78</v>
      </c>
      <c r="D6800">
        <v>6165</v>
      </c>
      <c r="E6800">
        <v>-84</v>
      </c>
      <c r="F6800" s="1">
        <v>41866</v>
      </c>
      <c r="G6800" t="s">
        <v>119</v>
      </c>
      <c r="H6800" t="s">
        <v>2019</v>
      </c>
      <c r="I6800" t="s">
        <v>2048</v>
      </c>
      <c r="K6800">
        <v>1365</v>
      </c>
      <c r="L6800">
        <v>188633</v>
      </c>
      <c r="Q6800" t="s">
        <v>1999</v>
      </c>
      <c r="U6800">
        <v>8</v>
      </c>
      <c r="V6800">
        <v>14</v>
      </c>
      <c r="X6800">
        <v>1099737</v>
      </c>
      <c r="Y6800" t="s">
        <v>122</v>
      </c>
      <c r="Z6800">
        <v>110</v>
      </c>
      <c r="AA6800" t="s">
        <v>124</v>
      </c>
      <c r="AB6800" t="s">
        <v>124</v>
      </c>
      <c r="AC6800">
        <v>827</v>
      </c>
    </row>
    <row r="6801" spans="1:29" x14ac:dyDescent="0.25">
      <c r="A6801">
        <v>345</v>
      </c>
      <c r="B6801">
        <v>345102</v>
      </c>
      <c r="C6801" t="s">
        <v>78</v>
      </c>
      <c r="D6801">
        <v>6165</v>
      </c>
      <c r="E6801">
        <v>-148.19999999999999</v>
      </c>
      <c r="F6801" s="1">
        <v>41866</v>
      </c>
      <c r="G6801" t="s">
        <v>119</v>
      </c>
      <c r="H6801" t="s">
        <v>433</v>
      </c>
      <c r="I6801" t="s">
        <v>2001</v>
      </c>
      <c r="K6801">
        <v>1365</v>
      </c>
      <c r="L6801">
        <v>188633</v>
      </c>
      <c r="Q6801" t="s">
        <v>1999</v>
      </c>
      <c r="U6801">
        <v>8</v>
      </c>
      <c r="V6801">
        <v>14</v>
      </c>
      <c r="X6801">
        <v>1099720</v>
      </c>
      <c r="Y6801" t="s">
        <v>122</v>
      </c>
      <c r="Z6801">
        <v>110</v>
      </c>
      <c r="AA6801" t="s">
        <v>124</v>
      </c>
      <c r="AB6801" t="s">
        <v>124</v>
      </c>
      <c r="AC6801">
        <v>828</v>
      </c>
    </row>
    <row r="6802" spans="1:29" x14ac:dyDescent="0.25">
      <c r="A6802">
        <v>345</v>
      </c>
      <c r="B6802">
        <v>345102</v>
      </c>
      <c r="C6802" t="s">
        <v>78</v>
      </c>
      <c r="D6802">
        <v>6165</v>
      </c>
      <c r="E6802">
        <v>-148.19999999999999</v>
      </c>
      <c r="F6802" s="1">
        <v>41866</v>
      </c>
      <c r="G6802" t="s">
        <v>119</v>
      </c>
      <c r="H6802" t="s">
        <v>433</v>
      </c>
      <c r="I6802" t="s">
        <v>2001</v>
      </c>
      <c r="K6802">
        <v>1365</v>
      </c>
      <c r="L6802">
        <v>188633</v>
      </c>
      <c r="Q6802" t="s">
        <v>1999</v>
      </c>
      <c r="U6802">
        <v>8</v>
      </c>
      <c r="V6802">
        <v>14</v>
      </c>
      <c r="X6802">
        <v>1099720</v>
      </c>
      <c r="Y6802" t="s">
        <v>122</v>
      </c>
      <c r="Z6802">
        <v>110</v>
      </c>
      <c r="AA6802" t="s">
        <v>124</v>
      </c>
      <c r="AB6802" t="s">
        <v>124</v>
      </c>
      <c r="AC6802">
        <v>829</v>
      </c>
    </row>
    <row r="6803" spans="1:29" x14ac:dyDescent="0.25">
      <c r="A6803">
        <v>345</v>
      </c>
      <c r="B6803">
        <v>345102</v>
      </c>
      <c r="C6803" t="s">
        <v>78</v>
      </c>
      <c r="D6803">
        <v>6165</v>
      </c>
      <c r="E6803">
        <v>-148.19999999999999</v>
      </c>
      <c r="F6803" s="1">
        <v>41866</v>
      </c>
      <c r="G6803" t="s">
        <v>119</v>
      </c>
      <c r="H6803" t="s">
        <v>433</v>
      </c>
      <c r="I6803" t="s">
        <v>2001</v>
      </c>
      <c r="K6803">
        <v>1365</v>
      </c>
      <c r="L6803">
        <v>188633</v>
      </c>
      <c r="Q6803" t="s">
        <v>1999</v>
      </c>
      <c r="U6803">
        <v>8</v>
      </c>
      <c r="V6803">
        <v>14</v>
      </c>
      <c r="X6803">
        <v>1099720</v>
      </c>
      <c r="Y6803" t="s">
        <v>122</v>
      </c>
      <c r="Z6803">
        <v>110</v>
      </c>
      <c r="AA6803" t="s">
        <v>124</v>
      </c>
      <c r="AB6803" t="s">
        <v>124</v>
      </c>
      <c r="AC6803">
        <v>830</v>
      </c>
    </row>
    <row r="6804" spans="1:29" x14ac:dyDescent="0.25">
      <c r="A6804">
        <v>345</v>
      </c>
      <c r="B6804">
        <v>345101</v>
      </c>
      <c r="C6804" t="s">
        <v>78</v>
      </c>
      <c r="D6804">
        <v>6165</v>
      </c>
      <c r="E6804">
        <v>-168</v>
      </c>
      <c r="F6804" s="1">
        <v>41866</v>
      </c>
      <c r="G6804" t="s">
        <v>119</v>
      </c>
      <c r="H6804" t="s">
        <v>2019</v>
      </c>
      <c r="I6804" t="s">
        <v>2022</v>
      </c>
      <c r="K6804">
        <v>1365</v>
      </c>
      <c r="L6804">
        <v>188633</v>
      </c>
      <c r="Q6804" t="s">
        <v>1999</v>
      </c>
      <c r="U6804">
        <v>8</v>
      </c>
      <c r="V6804">
        <v>14</v>
      </c>
      <c r="X6804">
        <v>1099737</v>
      </c>
      <c r="Y6804" t="s">
        <v>122</v>
      </c>
      <c r="Z6804">
        <v>110</v>
      </c>
      <c r="AA6804" t="s">
        <v>124</v>
      </c>
      <c r="AB6804" t="s">
        <v>124</v>
      </c>
      <c r="AC6804">
        <v>831</v>
      </c>
    </row>
    <row r="6805" spans="1:29" x14ac:dyDescent="0.25">
      <c r="A6805">
        <v>345</v>
      </c>
      <c r="B6805">
        <v>345101</v>
      </c>
      <c r="C6805" t="s">
        <v>78</v>
      </c>
      <c r="D6805">
        <v>6165</v>
      </c>
      <c r="E6805">
        <v>-168</v>
      </c>
      <c r="F6805" s="1">
        <v>41866</v>
      </c>
      <c r="G6805" t="s">
        <v>119</v>
      </c>
      <c r="H6805" t="s">
        <v>2019</v>
      </c>
      <c r="I6805" t="s">
        <v>2022</v>
      </c>
      <c r="K6805">
        <v>1365</v>
      </c>
      <c r="L6805">
        <v>188633</v>
      </c>
      <c r="Q6805" t="s">
        <v>1999</v>
      </c>
      <c r="U6805">
        <v>8</v>
      </c>
      <c r="V6805">
        <v>14</v>
      </c>
      <c r="X6805">
        <v>1099737</v>
      </c>
      <c r="Y6805" t="s">
        <v>122</v>
      </c>
      <c r="Z6805">
        <v>110</v>
      </c>
      <c r="AA6805" t="s">
        <v>124</v>
      </c>
      <c r="AB6805" t="s">
        <v>124</v>
      </c>
      <c r="AC6805">
        <v>832</v>
      </c>
    </row>
    <row r="6806" spans="1:29" x14ac:dyDescent="0.25">
      <c r="A6806">
        <v>345</v>
      </c>
      <c r="B6806">
        <v>345101</v>
      </c>
      <c r="C6806" t="s">
        <v>78</v>
      </c>
      <c r="D6806">
        <v>6165</v>
      </c>
      <c r="E6806">
        <v>-168</v>
      </c>
      <c r="F6806" s="1">
        <v>41866</v>
      </c>
      <c r="G6806" t="s">
        <v>119</v>
      </c>
      <c r="H6806" t="s">
        <v>2019</v>
      </c>
      <c r="I6806" t="s">
        <v>2022</v>
      </c>
      <c r="K6806">
        <v>1365</v>
      </c>
      <c r="L6806">
        <v>188633</v>
      </c>
      <c r="Q6806" t="s">
        <v>1999</v>
      </c>
      <c r="U6806">
        <v>8</v>
      </c>
      <c r="V6806">
        <v>14</v>
      </c>
      <c r="X6806">
        <v>1099737</v>
      </c>
      <c r="Y6806" t="s">
        <v>122</v>
      </c>
      <c r="Z6806">
        <v>110</v>
      </c>
      <c r="AA6806" t="s">
        <v>124</v>
      </c>
      <c r="AB6806" t="s">
        <v>124</v>
      </c>
      <c r="AC6806">
        <v>833</v>
      </c>
    </row>
    <row r="6807" spans="1:29" x14ac:dyDescent="0.25">
      <c r="A6807">
        <v>345</v>
      </c>
      <c r="B6807">
        <v>345102</v>
      </c>
      <c r="C6807" t="s">
        <v>78</v>
      </c>
      <c r="D6807">
        <v>6165</v>
      </c>
      <c r="E6807">
        <v>-111.15</v>
      </c>
      <c r="F6807" s="1">
        <v>41866</v>
      </c>
      <c r="G6807" t="s">
        <v>119</v>
      </c>
      <c r="H6807" t="s">
        <v>433</v>
      </c>
      <c r="I6807" t="s">
        <v>2001</v>
      </c>
      <c r="K6807">
        <v>1365</v>
      </c>
      <c r="L6807">
        <v>188633</v>
      </c>
      <c r="Q6807" t="s">
        <v>1999</v>
      </c>
      <c r="U6807">
        <v>8</v>
      </c>
      <c r="V6807">
        <v>14</v>
      </c>
      <c r="X6807">
        <v>1099720</v>
      </c>
      <c r="Y6807" t="s">
        <v>122</v>
      </c>
      <c r="Z6807">
        <v>110</v>
      </c>
      <c r="AA6807" t="s">
        <v>124</v>
      </c>
      <c r="AB6807" t="s">
        <v>124</v>
      </c>
      <c r="AC6807">
        <v>834</v>
      </c>
    </row>
    <row r="6808" spans="1:29" x14ac:dyDescent="0.25">
      <c r="A6808">
        <v>345</v>
      </c>
      <c r="B6808">
        <v>345102</v>
      </c>
      <c r="C6808" t="s">
        <v>78</v>
      </c>
      <c r="D6808">
        <v>6165</v>
      </c>
      <c r="E6808">
        <v>-74.099999999999994</v>
      </c>
      <c r="F6808" s="1">
        <v>41870</v>
      </c>
      <c r="G6808" t="s">
        <v>119</v>
      </c>
      <c r="H6808" t="s">
        <v>2004</v>
      </c>
      <c r="I6808" t="s">
        <v>2049</v>
      </c>
      <c r="K6808">
        <v>1368</v>
      </c>
      <c r="L6808">
        <v>189219</v>
      </c>
      <c r="Q6808" t="s">
        <v>1999</v>
      </c>
      <c r="U6808">
        <v>8</v>
      </c>
      <c r="V6808">
        <v>14</v>
      </c>
      <c r="X6808">
        <v>1098822</v>
      </c>
      <c r="Y6808" t="s">
        <v>122</v>
      </c>
      <c r="Z6808">
        <v>110</v>
      </c>
      <c r="AA6808" t="s">
        <v>124</v>
      </c>
      <c r="AB6808" t="s">
        <v>124</v>
      </c>
      <c r="AC6808">
        <v>1029</v>
      </c>
    </row>
    <row r="6809" spans="1:29" x14ac:dyDescent="0.25">
      <c r="A6809">
        <v>345</v>
      </c>
      <c r="B6809">
        <v>345102</v>
      </c>
      <c r="C6809" t="s">
        <v>78</v>
      </c>
      <c r="D6809">
        <v>6165</v>
      </c>
      <c r="E6809">
        <v>-74.099999999999994</v>
      </c>
      <c r="F6809" s="1">
        <v>41870</v>
      </c>
      <c r="G6809" t="s">
        <v>119</v>
      </c>
      <c r="H6809" t="s">
        <v>2000</v>
      </c>
      <c r="I6809" t="s">
        <v>2050</v>
      </c>
      <c r="K6809">
        <v>1368</v>
      </c>
      <c r="L6809">
        <v>189219</v>
      </c>
      <c r="Q6809" t="s">
        <v>1999</v>
      </c>
      <c r="U6809">
        <v>8</v>
      </c>
      <c r="V6809">
        <v>14</v>
      </c>
      <c r="X6809">
        <v>1099689</v>
      </c>
      <c r="Y6809" t="s">
        <v>122</v>
      </c>
      <c r="Z6809">
        <v>110</v>
      </c>
      <c r="AA6809" t="s">
        <v>124</v>
      </c>
      <c r="AB6809" t="s">
        <v>124</v>
      </c>
      <c r="AC6809">
        <v>1030</v>
      </c>
    </row>
    <row r="6810" spans="1:29" x14ac:dyDescent="0.25">
      <c r="A6810">
        <v>345</v>
      </c>
      <c r="B6810">
        <v>345102</v>
      </c>
      <c r="C6810" t="s">
        <v>78</v>
      </c>
      <c r="D6810">
        <v>6165</v>
      </c>
      <c r="E6810">
        <v>-111.15</v>
      </c>
      <c r="F6810" s="1">
        <v>41870</v>
      </c>
      <c r="G6810" t="s">
        <v>119</v>
      </c>
      <c r="H6810" t="s">
        <v>2006</v>
      </c>
      <c r="I6810" t="s">
        <v>2001</v>
      </c>
      <c r="K6810">
        <v>1368</v>
      </c>
      <c r="L6810">
        <v>189219</v>
      </c>
      <c r="Q6810" t="s">
        <v>1999</v>
      </c>
      <c r="U6810">
        <v>8</v>
      </c>
      <c r="V6810">
        <v>14</v>
      </c>
      <c r="X6810">
        <v>1098824</v>
      </c>
      <c r="Y6810" t="s">
        <v>122</v>
      </c>
      <c r="Z6810">
        <v>110</v>
      </c>
      <c r="AA6810" t="s">
        <v>124</v>
      </c>
      <c r="AB6810" t="s">
        <v>124</v>
      </c>
      <c r="AC6810">
        <v>1031</v>
      </c>
    </row>
    <row r="6811" spans="1:29" x14ac:dyDescent="0.25">
      <c r="A6811">
        <v>345</v>
      </c>
      <c r="B6811">
        <v>345102</v>
      </c>
      <c r="C6811" t="s">
        <v>78</v>
      </c>
      <c r="D6811">
        <v>6165</v>
      </c>
      <c r="E6811">
        <v>-296.39999999999998</v>
      </c>
      <c r="F6811" s="1">
        <v>41870</v>
      </c>
      <c r="G6811" t="s">
        <v>119</v>
      </c>
      <c r="H6811" t="s">
        <v>2006</v>
      </c>
      <c r="I6811" t="s">
        <v>2001</v>
      </c>
      <c r="K6811">
        <v>1368</v>
      </c>
      <c r="L6811">
        <v>189219</v>
      </c>
      <c r="Q6811" t="s">
        <v>1999</v>
      </c>
      <c r="U6811">
        <v>8</v>
      </c>
      <c r="V6811">
        <v>14</v>
      </c>
      <c r="X6811">
        <v>1098824</v>
      </c>
      <c r="Y6811" t="s">
        <v>122</v>
      </c>
      <c r="Z6811">
        <v>110</v>
      </c>
      <c r="AA6811" t="s">
        <v>124</v>
      </c>
      <c r="AB6811" t="s">
        <v>124</v>
      </c>
      <c r="AC6811">
        <v>1032</v>
      </c>
    </row>
    <row r="6812" spans="1:29" x14ac:dyDescent="0.25">
      <c r="A6812">
        <v>345</v>
      </c>
      <c r="B6812">
        <v>345102</v>
      </c>
      <c r="C6812" t="s">
        <v>78</v>
      </c>
      <c r="D6812">
        <v>6165</v>
      </c>
      <c r="E6812">
        <v>-148.19999999999999</v>
      </c>
      <c r="F6812" s="1">
        <v>41870</v>
      </c>
      <c r="G6812" t="s">
        <v>119</v>
      </c>
      <c r="H6812" t="s">
        <v>2006</v>
      </c>
      <c r="I6812" t="s">
        <v>2001</v>
      </c>
      <c r="K6812">
        <v>1368</v>
      </c>
      <c r="L6812">
        <v>189219</v>
      </c>
      <c r="Q6812" t="s">
        <v>1999</v>
      </c>
      <c r="U6812">
        <v>8</v>
      </c>
      <c r="V6812">
        <v>14</v>
      </c>
      <c r="X6812">
        <v>1098824</v>
      </c>
      <c r="Y6812" t="s">
        <v>122</v>
      </c>
      <c r="Z6812">
        <v>110</v>
      </c>
      <c r="AA6812" t="s">
        <v>124</v>
      </c>
      <c r="AB6812" t="s">
        <v>124</v>
      </c>
      <c r="AC6812">
        <v>1033</v>
      </c>
    </row>
    <row r="6813" spans="1:29" x14ac:dyDescent="0.25">
      <c r="A6813">
        <v>345</v>
      </c>
      <c r="B6813">
        <v>345102</v>
      </c>
      <c r="C6813" t="s">
        <v>78</v>
      </c>
      <c r="D6813">
        <v>6165</v>
      </c>
      <c r="E6813">
        <v>-37.049999999999997</v>
      </c>
      <c r="F6813" s="1">
        <v>41870</v>
      </c>
      <c r="G6813" t="s">
        <v>119</v>
      </c>
      <c r="H6813" t="s">
        <v>2006</v>
      </c>
      <c r="I6813" t="s">
        <v>2001</v>
      </c>
      <c r="K6813">
        <v>1368</v>
      </c>
      <c r="L6813">
        <v>189219</v>
      </c>
      <c r="Q6813" t="s">
        <v>1999</v>
      </c>
      <c r="U6813">
        <v>8</v>
      </c>
      <c r="V6813">
        <v>14</v>
      </c>
      <c r="X6813">
        <v>1098824</v>
      </c>
      <c r="Y6813" t="s">
        <v>122</v>
      </c>
      <c r="Z6813">
        <v>110</v>
      </c>
      <c r="AA6813" t="s">
        <v>124</v>
      </c>
      <c r="AB6813" t="s">
        <v>124</v>
      </c>
      <c r="AC6813">
        <v>1034</v>
      </c>
    </row>
    <row r="6814" spans="1:29" x14ac:dyDescent="0.25">
      <c r="A6814">
        <v>345</v>
      </c>
      <c r="B6814">
        <v>345102</v>
      </c>
      <c r="C6814" t="s">
        <v>78</v>
      </c>
      <c r="D6814">
        <v>6165</v>
      </c>
      <c r="E6814">
        <v>-37.049999999999997</v>
      </c>
      <c r="F6814" s="1">
        <v>41870</v>
      </c>
      <c r="G6814" t="s">
        <v>119</v>
      </c>
      <c r="H6814" t="s">
        <v>2006</v>
      </c>
      <c r="I6814" t="s">
        <v>2001</v>
      </c>
      <c r="K6814">
        <v>1368</v>
      </c>
      <c r="L6814">
        <v>189219</v>
      </c>
      <c r="Q6814" t="s">
        <v>1999</v>
      </c>
      <c r="U6814">
        <v>8</v>
      </c>
      <c r="V6814">
        <v>14</v>
      </c>
      <c r="X6814">
        <v>1098824</v>
      </c>
      <c r="Y6814" t="s">
        <v>122</v>
      </c>
      <c r="Z6814">
        <v>110</v>
      </c>
      <c r="AA6814" t="s">
        <v>124</v>
      </c>
      <c r="AB6814" t="s">
        <v>124</v>
      </c>
      <c r="AC6814">
        <v>1035</v>
      </c>
    </row>
    <row r="6815" spans="1:29" x14ac:dyDescent="0.25">
      <c r="A6815">
        <v>345</v>
      </c>
      <c r="B6815">
        <v>345102</v>
      </c>
      <c r="C6815" t="s">
        <v>78</v>
      </c>
      <c r="D6815">
        <v>6165</v>
      </c>
      <c r="E6815">
        <v>-111.15</v>
      </c>
      <c r="F6815" s="1">
        <v>41870</v>
      </c>
      <c r="G6815" t="s">
        <v>119</v>
      </c>
      <c r="H6815" t="s">
        <v>2006</v>
      </c>
      <c r="I6815" t="s">
        <v>2001</v>
      </c>
      <c r="K6815">
        <v>1368</v>
      </c>
      <c r="L6815">
        <v>189219</v>
      </c>
      <c r="Q6815" t="s">
        <v>1999</v>
      </c>
      <c r="U6815">
        <v>8</v>
      </c>
      <c r="V6815">
        <v>14</v>
      </c>
      <c r="X6815">
        <v>1098824</v>
      </c>
      <c r="Y6815" t="s">
        <v>122</v>
      </c>
      <c r="Z6815">
        <v>110</v>
      </c>
      <c r="AA6815" t="s">
        <v>124</v>
      </c>
      <c r="AB6815" t="s">
        <v>124</v>
      </c>
      <c r="AC6815">
        <v>1036</v>
      </c>
    </row>
    <row r="6816" spans="1:29" x14ac:dyDescent="0.25">
      <c r="A6816">
        <v>345</v>
      </c>
      <c r="B6816">
        <v>345102</v>
      </c>
      <c r="C6816" t="s">
        <v>78</v>
      </c>
      <c r="D6816">
        <v>6165</v>
      </c>
      <c r="E6816">
        <v>-37.049999999999997</v>
      </c>
      <c r="F6816" s="1">
        <v>41870</v>
      </c>
      <c r="G6816" t="s">
        <v>119</v>
      </c>
      <c r="H6816" t="s">
        <v>2007</v>
      </c>
      <c r="I6816" t="s">
        <v>2051</v>
      </c>
      <c r="K6816">
        <v>1368</v>
      </c>
      <c r="L6816">
        <v>189219</v>
      </c>
      <c r="Q6816" t="s">
        <v>1999</v>
      </c>
      <c r="U6816">
        <v>8</v>
      </c>
      <c r="V6816">
        <v>14</v>
      </c>
      <c r="X6816">
        <v>1098825</v>
      </c>
      <c r="Y6816" t="s">
        <v>122</v>
      </c>
      <c r="Z6816">
        <v>110</v>
      </c>
      <c r="AA6816" t="s">
        <v>124</v>
      </c>
      <c r="AB6816" t="s">
        <v>124</v>
      </c>
      <c r="AC6816">
        <v>1037</v>
      </c>
    </row>
    <row r="6817" spans="1:29" x14ac:dyDescent="0.25">
      <c r="A6817">
        <v>345</v>
      </c>
      <c r="B6817">
        <v>345100</v>
      </c>
      <c r="C6817" t="s">
        <v>78</v>
      </c>
      <c r="D6817">
        <v>6165</v>
      </c>
      <c r="E6817">
        <v>-148.19999999999999</v>
      </c>
      <c r="F6817" s="1">
        <v>41870</v>
      </c>
      <c r="G6817" t="s">
        <v>119</v>
      </c>
      <c r="H6817" t="s">
        <v>2007</v>
      </c>
      <c r="I6817" t="s">
        <v>2052</v>
      </c>
      <c r="K6817">
        <v>1368</v>
      </c>
      <c r="L6817">
        <v>189219</v>
      </c>
      <c r="Q6817" t="s">
        <v>1999</v>
      </c>
      <c r="U6817">
        <v>8</v>
      </c>
      <c r="V6817">
        <v>14</v>
      </c>
      <c r="X6817">
        <v>1098825</v>
      </c>
      <c r="Y6817" t="s">
        <v>122</v>
      </c>
      <c r="Z6817">
        <v>110</v>
      </c>
      <c r="AA6817" t="s">
        <v>124</v>
      </c>
      <c r="AB6817" t="s">
        <v>124</v>
      </c>
      <c r="AC6817">
        <v>1038</v>
      </c>
    </row>
    <row r="6818" spans="1:29" x14ac:dyDescent="0.25">
      <c r="A6818">
        <v>345</v>
      </c>
      <c r="B6818">
        <v>345101</v>
      </c>
      <c r="C6818" t="s">
        <v>78</v>
      </c>
      <c r="D6818">
        <v>6165</v>
      </c>
      <c r="E6818">
        <v>-333.45</v>
      </c>
      <c r="F6818" s="1">
        <v>41870</v>
      </c>
      <c r="G6818" t="s">
        <v>119</v>
      </c>
      <c r="H6818" t="s">
        <v>407</v>
      </c>
      <c r="I6818" t="s">
        <v>2001</v>
      </c>
      <c r="K6818">
        <v>1368</v>
      </c>
      <c r="L6818">
        <v>189219</v>
      </c>
      <c r="Q6818" t="s">
        <v>1999</v>
      </c>
      <c r="U6818">
        <v>8</v>
      </c>
      <c r="V6818">
        <v>14</v>
      </c>
      <c r="X6818">
        <v>1098828</v>
      </c>
      <c r="Y6818" t="s">
        <v>122</v>
      </c>
      <c r="Z6818">
        <v>110</v>
      </c>
      <c r="AA6818" t="s">
        <v>124</v>
      </c>
      <c r="AB6818" t="s">
        <v>124</v>
      </c>
      <c r="AC6818">
        <v>1039</v>
      </c>
    </row>
    <row r="6819" spans="1:29" x14ac:dyDescent="0.25">
      <c r="A6819">
        <v>345</v>
      </c>
      <c r="B6819">
        <v>345102</v>
      </c>
      <c r="C6819" t="s">
        <v>78</v>
      </c>
      <c r="D6819">
        <v>6165</v>
      </c>
      <c r="E6819">
        <v>-37.049999999999997</v>
      </c>
      <c r="F6819" s="1">
        <v>41870</v>
      </c>
      <c r="G6819" t="s">
        <v>119</v>
      </c>
      <c r="H6819" t="s">
        <v>1997</v>
      </c>
      <c r="I6819" t="s">
        <v>1998</v>
      </c>
      <c r="K6819">
        <v>1368</v>
      </c>
      <c r="L6819">
        <v>189219</v>
      </c>
      <c r="Q6819" t="s">
        <v>1999</v>
      </c>
      <c r="U6819">
        <v>8</v>
      </c>
      <c r="V6819">
        <v>14</v>
      </c>
      <c r="X6819">
        <v>1098821</v>
      </c>
      <c r="Y6819" t="s">
        <v>122</v>
      </c>
      <c r="Z6819">
        <v>110</v>
      </c>
      <c r="AA6819" t="s">
        <v>124</v>
      </c>
      <c r="AB6819" t="s">
        <v>124</v>
      </c>
      <c r="AC6819">
        <v>1040</v>
      </c>
    </row>
    <row r="6820" spans="1:29" x14ac:dyDescent="0.25">
      <c r="A6820">
        <v>345</v>
      </c>
      <c r="B6820">
        <v>345102</v>
      </c>
      <c r="C6820" t="s">
        <v>78</v>
      </c>
      <c r="D6820">
        <v>6165</v>
      </c>
      <c r="E6820">
        <v>-74.099999999999994</v>
      </c>
      <c r="F6820" s="1">
        <v>41870</v>
      </c>
      <c r="G6820" t="s">
        <v>119</v>
      </c>
      <c r="H6820" t="s">
        <v>1997</v>
      </c>
      <c r="I6820" t="s">
        <v>2003</v>
      </c>
      <c r="K6820">
        <v>1368</v>
      </c>
      <c r="L6820">
        <v>189219</v>
      </c>
      <c r="Q6820" t="s">
        <v>1999</v>
      </c>
      <c r="U6820">
        <v>8</v>
      </c>
      <c r="V6820">
        <v>14</v>
      </c>
      <c r="X6820">
        <v>1098821</v>
      </c>
      <c r="Y6820" t="s">
        <v>122</v>
      </c>
      <c r="Z6820">
        <v>110</v>
      </c>
      <c r="AA6820" t="s">
        <v>124</v>
      </c>
      <c r="AB6820" t="s">
        <v>124</v>
      </c>
      <c r="AC6820">
        <v>1041</v>
      </c>
    </row>
    <row r="6821" spans="1:29" x14ac:dyDescent="0.25">
      <c r="A6821">
        <v>345</v>
      </c>
      <c r="B6821">
        <v>345102</v>
      </c>
      <c r="C6821" t="s">
        <v>78</v>
      </c>
      <c r="D6821">
        <v>6165</v>
      </c>
      <c r="E6821">
        <v>-74.099999999999994</v>
      </c>
      <c r="F6821" s="1">
        <v>41870</v>
      </c>
      <c r="G6821" t="s">
        <v>119</v>
      </c>
      <c r="H6821" t="s">
        <v>1997</v>
      </c>
      <c r="I6821" t="s">
        <v>2053</v>
      </c>
      <c r="K6821">
        <v>1368</v>
      </c>
      <c r="L6821">
        <v>189219</v>
      </c>
      <c r="Q6821" t="s">
        <v>1999</v>
      </c>
      <c r="U6821">
        <v>8</v>
      </c>
      <c r="V6821">
        <v>14</v>
      </c>
      <c r="X6821">
        <v>1098821</v>
      </c>
      <c r="Y6821" t="s">
        <v>122</v>
      </c>
      <c r="Z6821">
        <v>110</v>
      </c>
      <c r="AA6821" t="s">
        <v>124</v>
      </c>
      <c r="AB6821" t="s">
        <v>124</v>
      </c>
      <c r="AC6821">
        <v>1042</v>
      </c>
    </row>
    <row r="6822" spans="1:29" x14ac:dyDescent="0.25">
      <c r="A6822">
        <v>345</v>
      </c>
      <c r="B6822">
        <v>345102</v>
      </c>
      <c r="C6822" t="s">
        <v>78</v>
      </c>
      <c r="D6822">
        <v>6165</v>
      </c>
      <c r="E6822">
        <v>-37.049999999999997</v>
      </c>
      <c r="F6822" s="1">
        <v>41870</v>
      </c>
      <c r="G6822" t="s">
        <v>119</v>
      </c>
      <c r="H6822" t="s">
        <v>1997</v>
      </c>
      <c r="I6822" t="s">
        <v>1998</v>
      </c>
      <c r="K6822">
        <v>1368</v>
      </c>
      <c r="L6822">
        <v>189219</v>
      </c>
      <c r="Q6822" t="s">
        <v>1999</v>
      </c>
      <c r="U6822">
        <v>8</v>
      </c>
      <c r="V6822">
        <v>14</v>
      </c>
      <c r="X6822">
        <v>1098821</v>
      </c>
      <c r="Y6822" t="s">
        <v>122</v>
      </c>
      <c r="Z6822">
        <v>110</v>
      </c>
      <c r="AA6822" t="s">
        <v>124</v>
      </c>
      <c r="AB6822" t="s">
        <v>124</v>
      </c>
      <c r="AC6822">
        <v>1043</v>
      </c>
    </row>
    <row r="6823" spans="1:29" x14ac:dyDescent="0.25">
      <c r="A6823">
        <v>345</v>
      </c>
      <c r="B6823">
        <v>345102</v>
      </c>
      <c r="C6823" t="s">
        <v>78</v>
      </c>
      <c r="D6823">
        <v>6165</v>
      </c>
      <c r="E6823">
        <v>-37.049999999999997</v>
      </c>
      <c r="F6823" s="1">
        <v>41870</v>
      </c>
      <c r="G6823" t="s">
        <v>119</v>
      </c>
      <c r="H6823" t="s">
        <v>1997</v>
      </c>
      <c r="I6823" t="s">
        <v>1998</v>
      </c>
      <c r="K6823">
        <v>1368</v>
      </c>
      <c r="L6823">
        <v>189219</v>
      </c>
      <c r="Q6823" t="s">
        <v>1999</v>
      </c>
      <c r="U6823">
        <v>8</v>
      </c>
      <c r="V6823">
        <v>14</v>
      </c>
      <c r="X6823">
        <v>1098821</v>
      </c>
      <c r="Y6823" t="s">
        <v>122</v>
      </c>
      <c r="Z6823">
        <v>110</v>
      </c>
      <c r="AA6823" t="s">
        <v>124</v>
      </c>
      <c r="AB6823" t="s">
        <v>124</v>
      </c>
      <c r="AC6823">
        <v>1044</v>
      </c>
    </row>
    <row r="6824" spans="1:29" x14ac:dyDescent="0.25">
      <c r="A6824">
        <v>345</v>
      </c>
      <c r="B6824">
        <v>345102</v>
      </c>
      <c r="C6824" t="s">
        <v>78</v>
      </c>
      <c r="D6824">
        <v>6165</v>
      </c>
      <c r="E6824">
        <v>-74.099999999999994</v>
      </c>
      <c r="F6824" s="1">
        <v>41870</v>
      </c>
      <c r="G6824" t="s">
        <v>119</v>
      </c>
      <c r="H6824" t="s">
        <v>1997</v>
      </c>
      <c r="I6824" t="s">
        <v>2053</v>
      </c>
      <c r="K6824">
        <v>1368</v>
      </c>
      <c r="L6824">
        <v>189219</v>
      </c>
      <c r="Q6824" t="s">
        <v>1999</v>
      </c>
      <c r="U6824">
        <v>8</v>
      </c>
      <c r="V6824">
        <v>14</v>
      </c>
      <c r="X6824">
        <v>1098821</v>
      </c>
      <c r="Y6824" t="s">
        <v>122</v>
      </c>
      <c r="Z6824">
        <v>110</v>
      </c>
      <c r="AA6824" t="s">
        <v>124</v>
      </c>
      <c r="AB6824" t="s">
        <v>124</v>
      </c>
      <c r="AC6824">
        <v>1045</v>
      </c>
    </row>
    <row r="6825" spans="1:29" x14ac:dyDescent="0.25">
      <c r="A6825">
        <v>345</v>
      </c>
      <c r="B6825">
        <v>345102</v>
      </c>
      <c r="C6825" t="s">
        <v>78</v>
      </c>
      <c r="D6825">
        <v>6165</v>
      </c>
      <c r="E6825">
        <v>-74.099999999999994</v>
      </c>
      <c r="F6825" s="1">
        <v>41870</v>
      </c>
      <c r="G6825" t="s">
        <v>119</v>
      </c>
      <c r="H6825" t="s">
        <v>1997</v>
      </c>
      <c r="I6825" t="s">
        <v>2003</v>
      </c>
      <c r="K6825">
        <v>1368</v>
      </c>
      <c r="L6825">
        <v>189219</v>
      </c>
      <c r="Q6825" t="s">
        <v>1999</v>
      </c>
      <c r="U6825">
        <v>8</v>
      </c>
      <c r="V6825">
        <v>14</v>
      </c>
      <c r="X6825">
        <v>1098821</v>
      </c>
      <c r="Y6825" t="s">
        <v>122</v>
      </c>
      <c r="Z6825">
        <v>110</v>
      </c>
      <c r="AA6825" t="s">
        <v>124</v>
      </c>
      <c r="AB6825" t="s">
        <v>124</v>
      </c>
      <c r="AC6825">
        <v>1046</v>
      </c>
    </row>
    <row r="6826" spans="1:29" x14ac:dyDescent="0.25">
      <c r="A6826">
        <v>345</v>
      </c>
      <c r="B6826">
        <v>345102</v>
      </c>
      <c r="C6826" t="s">
        <v>78</v>
      </c>
      <c r="D6826">
        <v>6165</v>
      </c>
      <c r="E6826">
        <v>-37.049999999999997</v>
      </c>
      <c r="F6826" s="1">
        <v>41870</v>
      </c>
      <c r="G6826" t="s">
        <v>119</v>
      </c>
      <c r="H6826" t="s">
        <v>2004</v>
      </c>
      <c r="I6826" t="s">
        <v>2054</v>
      </c>
      <c r="K6826">
        <v>1368</v>
      </c>
      <c r="L6826">
        <v>189219</v>
      </c>
      <c r="Q6826" t="s">
        <v>1999</v>
      </c>
      <c r="U6826">
        <v>8</v>
      </c>
      <c r="V6826">
        <v>14</v>
      </c>
      <c r="X6826">
        <v>1098822</v>
      </c>
      <c r="Y6826" t="s">
        <v>122</v>
      </c>
      <c r="Z6826">
        <v>110</v>
      </c>
      <c r="AA6826" t="s">
        <v>124</v>
      </c>
      <c r="AB6826" t="s">
        <v>124</v>
      </c>
      <c r="AC6826">
        <v>1047</v>
      </c>
    </row>
    <row r="6827" spans="1:29" x14ac:dyDescent="0.25">
      <c r="A6827">
        <v>345</v>
      </c>
      <c r="B6827">
        <v>345102</v>
      </c>
      <c r="C6827" t="s">
        <v>78</v>
      </c>
      <c r="D6827">
        <v>6165</v>
      </c>
      <c r="E6827">
        <v>-37.049999999999997</v>
      </c>
      <c r="F6827" s="1">
        <v>41870</v>
      </c>
      <c r="G6827" t="s">
        <v>119</v>
      </c>
      <c r="H6827" t="s">
        <v>2004</v>
      </c>
      <c r="I6827" t="s">
        <v>2055</v>
      </c>
      <c r="K6827">
        <v>1368</v>
      </c>
      <c r="L6827">
        <v>189219</v>
      </c>
      <c r="Q6827" t="s">
        <v>1999</v>
      </c>
      <c r="U6827">
        <v>8</v>
      </c>
      <c r="V6827">
        <v>14</v>
      </c>
      <c r="X6827">
        <v>1098822</v>
      </c>
      <c r="Y6827" t="s">
        <v>122</v>
      </c>
      <c r="Z6827">
        <v>110</v>
      </c>
      <c r="AA6827" t="s">
        <v>124</v>
      </c>
      <c r="AB6827" t="s">
        <v>124</v>
      </c>
      <c r="AC6827">
        <v>1048</v>
      </c>
    </row>
    <row r="6828" spans="1:29" x14ac:dyDescent="0.25">
      <c r="A6828">
        <v>345</v>
      </c>
      <c r="B6828">
        <v>345102</v>
      </c>
      <c r="C6828" t="s">
        <v>78</v>
      </c>
      <c r="D6828">
        <v>6165</v>
      </c>
      <c r="E6828">
        <v>-37.049999999999997</v>
      </c>
      <c r="F6828" s="1">
        <v>41870</v>
      </c>
      <c r="G6828" t="s">
        <v>119</v>
      </c>
      <c r="H6828" t="s">
        <v>2004</v>
      </c>
      <c r="I6828" t="s">
        <v>2054</v>
      </c>
      <c r="K6828">
        <v>1368</v>
      </c>
      <c r="L6828">
        <v>189219</v>
      </c>
      <c r="Q6828" t="s">
        <v>1999</v>
      </c>
      <c r="U6828">
        <v>8</v>
      </c>
      <c r="V6828">
        <v>14</v>
      </c>
      <c r="X6828">
        <v>1098822</v>
      </c>
      <c r="Y6828" t="s">
        <v>122</v>
      </c>
      <c r="Z6828">
        <v>110</v>
      </c>
      <c r="AA6828" t="s">
        <v>124</v>
      </c>
      <c r="AB6828" t="s">
        <v>124</v>
      </c>
      <c r="AC6828">
        <v>1049</v>
      </c>
    </row>
    <row r="6829" spans="1:29" x14ac:dyDescent="0.25">
      <c r="A6829">
        <v>345</v>
      </c>
      <c r="B6829">
        <v>345102</v>
      </c>
      <c r="C6829" t="s">
        <v>78</v>
      </c>
      <c r="D6829">
        <v>6165</v>
      </c>
      <c r="E6829">
        <v>-111.15</v>
      </c>
      <c r="F6829" s="1">
        <v>41870</v>
      </c>
      <c r="G6829" t="s">
        <v>119</v>
      </c>
      <c r="H6829" t="s">
        <v>2004</v>
      </c>
      <c r="I6829" t="s">
        <v>2055</v>
      </c>
      <c r="K6829">
        <v>1368</v>
      </c>
      <c r="L6829">
        <v>189219</v>
      </c>
      <c r="Q6829" t="s">
        <v>1999</v>
      </c>
      <c r="U6829">
        <v>8</v>
      </c>
      <c r="V6829">
        <v>14</v>
      </c>
      <c r="X6829">
        <v>1098822</v>
      </c>
      <c r="Y6829" t="s">
        <v>122</v>
      </c>
      <c r="Z6829">
        <v>110</v>
      </c>
      <c r="AA6829" t="s">
        <v>124</v>
      </c>
      <c r="AB6829" t="s">
        <v>124</v>
      </c>
      <c r="AC6829">
        <v>1050</v>
      </c>
    </row>
    <row r="6830" spans="1:29" x14ac:dyDescent="0.25">
      <c r="A6830">
        <v>345</v>
      </c>
      <c r="B6830">
        <v>345102</v>
      </c>
      <c r="C6830" t="s">
        <v>78</v>
      </c>
      <c r="D6830">
        <v>6165</v>
      </c>
      <c r="E6830">
        <v>-296.39999999999998</v>
      </c>
      <c r="F6830" s="1">
        <v>41870</v>
      </c>
      <c r="G6830" t="s">
        <v>119</v>
      </c>
      <c r="H6830" t="s">
        <v>2013</v>
      </c>
      <c r="I6830" t="s">
        <v>2001</v>
      </c>
      <c r="K6830">
        <v>1368</v>
      </c>
      <c r="L6830">
        <v>189219</v>
      </c>
      <c r="Q6830" t="s">
        <v>1999</v>
      </c>
      <c r="U6830">
        <v>8</v>
      </c>
      <c r="V6830">
        <v>14</v>
      </c>
      <c r="X6830">
        <v>1099394</v>
      </c>
      <c r="Y6830" t="s">
        <v>122</v>
      </c>
      <c r="Z6830">
        <v>110</v>
      </c>
      <c r="AA6830" t="s">
        <v>124</v>
      </c>
      <c r="AB6830" t="s">
        <v>124</v>
      </c>
      <c r="AC6830">
        <v>1051</v>
      </c>
    </row>
    <row r="6831" spans="1:29" x14ac:dyDescent="0.25">
      <c r="A6831">
        <v>345</v>
      </c>
      <c r="B6831">
        <v>345102</v>
      </c>
      <c r="C6831" t="s">
        <v>78</v>
      </c>
      <c r="D6831">
        <v>6165</v>
      </c>
      <c r="E6831">
        <v>-389.03</v>
      </c>
      <c r="F6831" s="1">
        <v>41870</v>
      </c>
      <c r="G6831" t="s">
        <v>119</v>
      </c>
      <c r="H6831" t="s">
        <v>2013</v>
      </c>
      <c r="I6831" t="s">
        <v>2001</v>
      </c>
      <c r="K6831">
        <v>1368</v>
      </c>
      <c r="L6831">
        <v>189219</v>
      </c>
      <c r="Q6831" t="s">
        <v>1999</v>
      </c>
      <c r="U6831">
        <v>8</v>
      </c>
      <c r="V6831">
        <v>14</v>
      </c>
      <c r="X6831">
        <v>1099394</v>
      </c>
      <c r="Y6831" t="s">
        <v>122</v>
      </c>
      <c r="Z6831">
        <v>110</v>
      </c>
      <c r="AA6831" t="s">
        <v>124</v>
      </c>
      <c r="AB6831" t="s">
        <v>124</v>
      </c>
      <c r="AC6831">
        <v>1052</v>
      </c>
    </row>
    <row r="6832" spans="1:29" x14ac:dyDescent="0.25">
      <c r="A6832">
        <v>345</v>
      </c>
      <c r="B6832">
        <v>345101</v>
      </c>
      <c r="C6832" t="s">
        <v>78</v>
      </c>
      <c r="D6832">
        <v>6165</v>
      </c>
      <c r="E6832">
        <v>-333.45</v>
      </c>
      <c r="F6832" s="1">
        <v>41870</v>
      </c>
      <c r="G6832" t="s">
        <v>119</v>
      </c>
      <c r="H6832" t="s">
        <v>2029</v>
      </c>
      <c r="I6832" t="s">
        <v>2001</v>
      </c>
      <c r="K6832">
        <v>1368</v>
      </c>
      <c r="L6832">
        <v>189219</v>
      </c>
      <c r="Q6832" t="s">
        <v>1999</v>
      </c>
      <c r="U6832">
        <v>8</v>
      </c>
      <c r="V6832">
        <v>14</v>
      </c>
      <c r="X6832">
        <v>1099936</v>
      </c>
      <c r="Y6832" t="s">
        <v>122</v>
      </c>
      <c r="Z6832">
        <v>110</v>
      </c>
      <c r="AA6832" t="s">
        <v>124</v>
      </c>
      <c r="AB6832" t="s">
        <v>124</v>
      </c>
      <c r="AC6832">
        <v>1053</v>
      </c>
    </row>
    <row r="6833" spans="1:29" x14ac:dyDescent="0.25">
      <c r="A6833">
        <v>345</v>
      </c>
      <c r="B6833">
        <v>345102</v>
      </c>
      <c r="C6833" t="s">
        <v>78</v>
      </c>
      <c r="D6833">
        <v>6165</v>
      </c>
      <c r="E6833">
        <v>-37.049999999999997</v>
      </c>
      <c r="F6833" s="1">
        <v>41870</v>
      </c>
      <c r="G6833" t="s">
        <v>119</v>
      </c>
      <c r="H6833" t="s">
        <v>2014</v>
      </c>
      <c r="I6833" t="s">
        <v>2018</v>
      </c>
      <c r="K6833">
        <v>1368</v>
      </c>
      <c r="L6833">
        <v>189219</v>
      </c>
      <c r="Q6833" t="s">
        <v>1999</v>
      </c>
      <c r="U6833">
        <v>8</v>
      </c>
      <c r="V6833">
        <v>14</v>
      </c>
      <c r="X6833">
        <v>1099579</v>
      </c>
      <c r="Y6833" t="s">
        <v>122</v>
      </c>
      <c r="Z6833">
        <v>110</v>
      </c>
      <c r="AA6833" t="s">
        <v>124</v>
      </c>
      <c r="AB6833" t="s">
        <v>124</v>
      </c>
      <c r="AC6833">
        <v>1054</v>
      </c>
    </row>
    <row r="6834" spans="1:29" x14ac:dyDescent="0.25">
      <c r="A6834">
        <v>345</v>
      </c>
      <c r="B6834">
        <v>345102</v>
      </c>
      <c r="C6834" t="s">
        <v>78</v>
      </c>
      <c r="D6834">
        <v>6165</v>
      </c>
      <c r="E6834">
        <v>-74.099999999999994</v>
      </c>
      <c r="F6834" s="1">
        <v>41870</v>
      </c>
      <c r="G6834" t="s">
        <v>119</v>
      </c>
      <c r="H6834" t="s">
        <v>2014</v>
      </c>
      <c r="I6834" t="s">
        <v>2056</v>
      </c>
      <c r="K6834">
        <v>1368</v>
      </c>
      <c r="L6834">
        <v>189219</v>
      </c>
      <c r="Q6834" t="s">
        <v>1999</v>
      </c>
      <c r="U6834">
        <v>8</v>
      </c>
      <c r="V6834">
        <v>14</v>
      </c>
      <c r="X6834">
        <v>1099579</v>
      </c>
      <c r="Y6834" t="s">
        <v>122</v>
      </c>
      <c r="Z6834">
        <v>110</v>
      </c>
      <c r="AA6834" t="s">
        <v>124</v>
      </c>
      <c r="AB6834" t="s">
        <v>124</v>
      </c>
      <c r="AC6834">
        <v>1055</v>
      </c>
    </row>
    <row r="6835" spans="1:29" x14ac:dyDescent="0.25">
      <c r="A6835">
        <v>345</v>
      </c>
      <c r="B6835">
        <v>345102</v>
      </c>
      <c r="C6835" t="s">
        <v>78</v>
      </c>
      <c r="D6835">
        <v>6165</v>
      </c>
      <c r="E6835">
        <v>-37.049999999999997</v>
      </c>
      <c r="F6835" s="1">
        <v>41870</v>
      </c>
      <c r="G6835" t="s">
        <v>119</v>
      </c>
      <c r="H6835" t="s">
        <v>2014</v>
      </c>
      <c r="I6835" t="s">
        <v>2057</v>
      </c>
      <c r="K6835">
        <v>1368</v>
      </c>
      <c r="L6835">
        <v>189219</v>
      </c>
      <c r="Q6835" t="s">
        <v>1999</v>
      </c>
      <c r="U6835">
        <v>8</v>
      </c>
      <c r="V6835">
        <v>14</v>
      </c>
      <c r="X6835">
        <v>1099579</v>
      </c>
      <c r="Y6835" t="s">
        <v>122</v>
      </c>
      <c r="Z6835">
        <v>110</v>
      </c>
      <c r="AA6835" t="s">
        <v>124</v>
      </c>
      <c r="AB6835" t="s">
        <v>124</v>
      </c>
      <c r="AC6835">
        <v>1056</v>
      </c>
    </row>
    <row r="6836" spans="1:29" x14ac:dyDescent="0.25">
      <c r="A6836">
        <v>345</v>
      </c>
      <c r="B6836">
        <v>345102</v>
      </c>
      <c r="C6836" t="s">
        <v>78</v>
      </c>
      <c r="D6836">
        <v>6165</v>
      </c>
      <c r="E6836">
        <v>-37.049999999999997</v>
      </c>
      <c r="F6836" s="1">
        <v>41870</v>
      </c>
      <c r="G6836" t="s">
        <v>119</v>
      </c>
      <c r="H6836" t="s">
        <v>2014</v>
      </c>
      <c r="I6836" t="s">
        <v>2058</v>
      </c>
      <c r="K6836">
        <v>1368</v>
      </c>
      <c r="L6836">
        <v>189219</v>
      </c>
      <c r="Q6836" t="s">
        <v>1999</v>
      </c>
      <c r="U6836">
        <v>8</v>
      </c>
      <c r="V6836">
        <v>14</v>
      </c>
      <c r="X6836">
        <v>1099579</v>
      </c>
      <c r="Y6836" t="s">
        <v>122</v>
      </c>
      <c r="Z6836">
        <v>110</v>
      </c>
      <c r="AA6836" t="s">
        <v>124</v>
      </c>
      <c r="AB6836" t="s">
        <v>124</v>
      </c>
      <c r="AC6836">
        <v>1057</v>
      </c>
    </row>
    <row r="6837" spans="1:29" x14ac:dyDescent="0.25">
      <c r="A6837">
        <v>345</v>
      </c>
      <c r="B6837">
        <v>345102</v>
      </c>
      <c r="C6837" t="s">
        <v>78</v>
      </c>
      <c r="D6837">
        <v>6165</v>
      </c>
      <c r="E6837">
        <v>-37.049999999999997</v>
      </c>
      <c r="F6837" s="1">
        <v>41870</v>
      </c>
      <c r="G6837" t="s">
        <v>119</v>
      </c>
      <c r="H6837" t="s">
        <v>2014</v>
      </c>
      <c r="I6837" t="s">
        <v>2059</v>
      </c>
      <c r="K6837">
        <v>1368</v>
      </c>
      <c r="L6837">
        <v>189219</v>
      </c>
      <c r="Q6837" t="s">
        <v>1999</v>
      </c>
      <c r="U6837">
        <v>8</v>
      </c>
      <c r="V6837">
        <v>14</v>
      </c>
      <c r="X6837">
        <v>1099579</v>
      </c>
      <c r="Y6837" t="s">
        <v>122</v>
      </c>
      <c r="Z6837">
        <v>110</v>
      </c>
      <c r="AA6837" t="s">
        <v>124</v>
      </c>
      <c r="AB6837" t="s">
        <v>124</v>
      </c>
      <c r="AC6837">
        <v>1058</v>
      </c>
    </row>
    <row r="6838" spans="1:29" x14ac:dyDescent="0.25">
      <c r="A6838">
        <v>345</v>
      </c>
      <c r="B6838">
        <v>345102</v>
      </c>
      <c r="C6838" t="s">
        <v>78</v>
      </c>
      <c r="D6838">
        <v>6165</v>
      </c>
      <c r="E6838">
        <v>-37.049999999999997</v>
      </c>
      <c r="F6838" s="1">
        <v>41870</v>
      </c>
      <c r="G6838" t="s">
        <v>119</v>
      </c>
      <c r="H6838" t="s">
        <v>2014</v>
      </c>
      <c r="I6838" t="s">
        <v>2040</v>
      </c>
      <c r="K6838">
        <v>1368</v>
      </c>
      <c r="L6838">
        <v>189219</v>
      </c>
      <c r="Q6838" t="s">
        <v>1999</v>
      </c>
      <c r="U6838">
        <v>8</v>
      </c>
      <c r="V6838">
        <v>14</v>
      </c>
      <c r="X6838">
        <v>1099579</v>
      </c>
      <c r="Y6838" t="s">
        <v>122</v>
      </c>
      <c r="Z6838">
        <v>110</v>
      </c>
      <c r="AA6838" t="s">
        <v>124</v>
      </c>
      <c r="AB6838" t="s">
        <v>124</v>
      </c>
      <c r="AC6838">
        <v>1059</v>
      </c>
    </row>
    <row r="6839" spans="1:29" x14ac:dyDescent="0.25">
      <c r="A6839">
        <v>345</v>
      </c>
      <c r="B6839">
        <v>345102</v>
      </c>
      <c r="C6839" t="s">
        <v>78</v>
      </c>
      <c r="D6839">
        <v>6165</v>
      </c>
      <c r="E6839">
        <v>-37.049999999999997</v>
      </c>
      <c r="F6839" s="1">
        <v>41870</v>
      </c>
      <c r="G6839" t="s">
        <v>119</v>
      </c>
      <c r="H6839" t="s">
        <v>2014</v>
      </c>
      <c r="I6839" t="s">
        <v>2056</v>
      </c>
      <c r="K6839">
        <v>1368</v>
      </c>
      <c r="L6839">
        <v>189219</v>
      </c>
      <c r="Q6839" t="s">
        <v>1999</v>
      </c>
      <c r="U6839">
        <v>8</v>
      </c>
      <c r="V6839">
        <v>14</v>
      </c>
      <c r="X6839">
        <v>1099579</v>
      </c>
      <c r="Y6839" t="s">
        <v>122</v>
      </c>
      <c r="Z6839">
        <v>110</v>
      </c>
      <c r="AA6839" t="s">
        <v>124</v>
      </c>
      <c r="AB6839" t="s">
        <v>124</v>
      </c>
      <c r="AC6839">
        <v>1060</v>
      </c>
    </row>
    <row r="6840" spans="1:29" x14ac:dyDescent="0.25">
      <c r="A6840">
        <v>345</v>
      </c>
      <c r="B6840">
        <v>345102</v>
      </c>
      <c r="C6840" t="s">
        <v>78</v>
      </c>
      <c r="D6840">
        <v>6165</v>
      </c>
      <c r="E6840">
        <v>-37.049999999999997</v>
      </c>
      <c r="F6840" s="1">
        <v>41870</v>
      </c>
      <c r="G6840" t="s">
        <v>119</v>
      </c>
      <c r="H6840" t="s">
        <v>2014</v>
      </c>
      <c r="I6840" t="s">
        <v>2018</v>
      </c>
      <c r="K6840">
        <v>1368</v>
      </c>
      <c r="L6840">
        <v>189219</v>
      </c>
      <c r="Q6840" t="s">
        <v>1999</v>
      </c>
      <c r="U6840">
        <v>8</v>
      </c>
      <c r="V6840">
        <v>14</v>
      </c>
      <c r="X6840">
        <v>1099579</v>
      </c>
      <c r="Y6840" t="s">
        <v>122</v>
      </c>
      <c r="Z6840">
        <v>110</v>
      </c>
      <c r="AA6840" t="s">
        <v>124</v>
      </c>
      <c r="AB6840" t="s">
        <v>124</v>
      </c>
      <c r="AC6840">
        <v>1061</v>
      </c>
    </row>
    <row r="6841" spans="1:29" x14ac:dyDescent="0.25">
      <c r="A6841">
        <v>345</v>
      </c>
      <c r="B6841">
        <v>345102</v>
      </c>
      <c r="C6841" t="s">
        <v>78</v>
      </c>
      <c r="D6841">
        <v>6165</v>
      </c>
      <c r="E6841">
        <v>-37.049999999999997</v>
      </c>
      <c r="F6841" s="1">
        <v>41870</v>
      </c>
      <c r="G6841" t="s">
        <v>119</v>
      </c>
      <c r="H6841" t="s">
        <v>2014</v>
      </c>
      <c r="I6841" t="s">
        <v>2057</v>
      </c>
      <c r="K6841">
        <v>1368</v>
      </c>
      <c r="L6841">
        <v>189219</v>
      </c>
      <c r="Q6841" t="s">
        <v>1999</v>
      </c>
      <c r="U6841">
        <v>8</v>
      </c>
      <c r="V6841">
        <v>14</v>
      </c>
      <c r="X6841">
        <v>1099579</v>
      </c>
      <c r="Y6841" t="s">
        <v>122</v>
      </c>
      <c r="Z6841">
        <v>110</v>
      </c>
      <c r="AA6841" t="s">
        <v>124</v>
      </c>
      <c r="AB6841" t="s">
        <v>124</v>
      </c>
      <c r="AC6841">
        <v>1062</v>
      </c>
    </row>
    <row r="6842" spans="1:29" x14ac:dyDescent="0.25">
      <c r="A6842">
        <v>345</v>
      </c>
      <c r="B6842">
        <v>345102</v>
      </c>
      <c r="C6842" t="s">
        <v>78</v>
      </c>
      <c r="D6842">
        <v>6165</v>
      </c>
      <c r="E6842">
        <v>-74.099999999999994</v>
      </c>
      <c r="F6842" s="1">
        <v>41870</v>
      </c>
      <c r="G6842" t="s">
        <v>119</v>
      </c>
      <c r="H6842" t="s">
        <v>2014</v>
      </c>
      <c r="I6842" t="s">
        <v>2059</v>
      </c>
      <c r="K6842">
        <v>1368</v>
      </c>
      <c r="L6842">
        <v>189219</v>
      </c>
      <c r="Q6842" t="s">
        <v>1999</v>
      </c>
      <c r="U6842">
        <v>8</v>
      </c>
      <c r="V6842">
        <v>14</v>
      </c>
      <c r="X6842">
        <v>1099579</v>
      </c>
      <c r="Y6842" t="s">
        <v>122</v>
      </c>
      <c r="Z6842">
        <v>110</v>
      </c>
      <c r="AA6842" t="s">
        <v>124</v>
      </c>
      <c r="AB6842" t="s">
        <v>124</v>
      </c>
      <c r="AC6842">
        <v>1063</v>
      </c>
    </row>
    <row r="6843" spans="1:29" x14ac:dyDescent="0.25">
      <c r="A6843">
        <v>345</v>
      </c>
      <c r="B6843">
        <v>345102</v>
      </c>
      <c r="C6843" t="s">
        <v>78</v>
      </c>
      <c r="D6843">
        <v>6165</v>
      </c>
      <c r="E6843">
        <v>-37.049999999999997</v>
      </c>
      <c r="F6843" s="1">
        <v>41870</v>
      </c>
      <c r="G6843" t="s">
        <v>119</v>
      </c>
      <c r="H6843" t="s">
        <v>2014</v>
      </c>
      <c r="I6843" t="s">
        <v>2057</v>
      </c>
      <c r="K6843">
        <v>1368</v>
      </c>
      <c r="L6843">
        <v>189219</v>
      </c>
      <c r="Q6843" t="s">
        <v>1999</v>
      </c>
      <c r="U6843">
        <v>8</v>
      </c>
      <c r="V6843">
        <v>14</v>
      </c>
      <c r="X6843">
        <v>1099579</v>
      </c>
      <c r="Y6843" t="s">
        <v>122</v>
      </c>
      <c r="Z6843">
        <v>110</v>
      </c>
      <c r="AA6843" t="s">
        <v>124</v>
      </c>
      <c r="AB6843" t="s">
        <v>124</v>
      </c>
      <c r="AC6843">
        <v>1064</v>
      </c>
    </row>
    <row r="6844" spans="1:29" x14ac:dyDescent="0.25">
      <c r="A6844">
        <v>345</v>
      </c>
      <c r="B6844">
        <v>345102</v>
      </c>
      <c r="C6844" t="s">
        <v>78</v>
      </c>
      <c r="D6844">
        <v>6165</v>
      </c>
      <c r="E6844">
        <v>-74.099999999999994</v>
      </c>
      <c r="F6844" s="1">
        <v>41870</v>
      </c>
      <c r="G6844" t="s">
        <v>119</v>
      </c>
      <c r="H6844" t="s">
        <v>2014</v>
      </c>
      <c r="I6844" t="s">
        <v>2018</v>
      </c>
      <c r="K6844">
        <v>1368</v>
      </c>
      <c r="L6844">
        <v>189219</v>
      </c>
      <c r="Q6844" t="s">
        <v>1999</v>
      </c>
      <c r="U6844">
        <v>8</v>
      </c>
      <c r="V6844">
        <v>14</v>
      </c>
      <c r="X6844">
        <v>1099579</v>
      </c>
      <c r="Y6844" t="s">
        <v>122</v>
      </c>
      <c r="Z6844">
        <v>110</v>
      </c>
      <c r="AA6844" t="s">
        <v>124</v>
      </c>
      <c r="AB6844" t="s">
        <v>124</v>
      </c>
      <c r="AC6844">
        <v>1065</v>
      </c>
    </row>
    <row r="6845" spans="1:29" x14ac:dyDescent="0.25">
      <c r="A6845">
        <v>345</v>
      </c>
      <c r="B6845">
        <v>345102</v>
      </c>
      <c r="C6845" t="s">
        <v>78</v>
      </c>
      <c r="D6845">
        <v>6165</v>
      </c>
      <c r="E6845">
        <v>-111.15</v>
      </c>
      <c r="F6845" s="1">
        <v>41870</v>
      </c>
      <c r="G6845" t="s">
        <v>119</v>
      </c>
      <c r="H6845" t="s">
        <v>2014</v>
      </c>
      <c r="I6845" t="s">
        <v>2018</v>
      </c>
      <c r="K6845">
        <v>1368</v>
      </c>
      <c r="L6845">
        <v>189219</v>
      </c>
      <c r="Q6845" t="s">
        <v>1999</v>
      </c>
      <c r="U6845">
        <v>8</v>
      </c>
      <c r="V6845">
        <v>14</v>
      </c>
      <c r="X6845">
        <v>1099579</v>
      </c>
      <c r="Y6845" t="s">
        <v>122</v>
      </c>
      <c r="Z6845">
        <v>110</v>
      </c>
      <c r="AA6845" t="s">
        <v>124</v>
      </c>
      <c r="AB6845" t="s">
        <v>124</v>
      </c>
      <c r="AC6845">
        <v>1066</v>
      </c>
    </row>
    <row r="6846" spans="1:29" x14ac:dyDescent="0.25">
      <c r="A6846">
        <v>345</v>
      </c>
      <c r="B6846">
        <v>345102</v>
      </c>
      <c r="C6846" t="s">
        <v>78</v>
      </c>
      <c r="D6846">
        <v>6165</v>
      </c>
      <c r="E6846">
        <v>-37.049999999999997</v>
      </c>
      <c r="F6846" s="1">
        <v>41870</v>
      </c>
      <c r="G6846" t="s">
        <v>119</v>
      </c>
      <c r="H6846" t="s">
        <v>2000</v>
      </c>
      <c r="I6846" t="s">
        <v>2060</v>
      </c>
      <c r="K6846">
        <v>1368</v>
      </c>
      <c r="L6846">
        <v>189219</v>
      </c>
      <c r="Q6846" t="s">
        <v>1999</v>
      </c>
      <c r="U6846">
        <v>8</v>
      </c>
      <c r="V6846">
        <v>14</v>
      </c>
      <c r="X6846">
        <v>1099689</v>
      </c>
      <c r="Y6846" t="s">
        <v>122</v>
      </c>
      <c r="Z6846">
        <v>110</v>
      </c>
      <c r="AA6846" t="s">
        <v>124</v>
      </c>
      <c r="AB6846" t="s">
        <v>124</v>
      </c>
      <c r="AC6846">
        <v>1067</v>
      </c>
    </row>
    <row r="6847" spans="1:29" x14ac:dyDescent="0.25">
      <c r="A6847">
        <v>345</v>
      </c>
      <c r="B6847">
        <v>345102</v>
      </c>
      <c r="C6847" t="s">
        <v>78</v>
      </c>
      <c r="D6847">
        <v>6165</v>
      </c>
      <c r="E6847">
        <v>-74.099999999999994</v>
      </c>
      <c r="F6847" s="1">
        <v>41870</v>
      </c>
      <c r="G6847" t="s">
        <v>119</v>
      </c>
      <c r="H6847" t="s">
        <v>2000</v>
      </c>
      <c r="I6847" t="s">
        <v>2061</v>
      </c>
      <c r="K6847">
        <v>1368</v>
      </c>
      <c r="L6847">
        <v>189219</v>
      </c>
      <c r="Q6847" t="s">
        <v>1999</v>
      </c>
      <c r="U6847">
        <v>8</v>
      </c>
      <c r="V6847">
        <v>14</v>
      </c>
      <c r="X6847">
        <v>1099689</v>
      </c>
      <c r="Y6847" t="s">
        <v>122</v>
      </c>
      <c r="Z6847">
        <v>110</v>
      </c>
      <c r="AA6847" t="s">
        <v>124</v>
      </c>
      <c r="AB6847" t="s">
        <v>124</v>
      </c>
      <c r="AC6847">
        <v>1068</v>
      </c>
    </row>
    <row r="6848" spans="1:29" x14ac:dyDescent="0.25">
      <c r="A6848">
        <v>345</v>
      </c>
      <c r="B6848">
        <v>345102</v>
      </c>
      <c r="C6848" t="s">
        <v>78</v>
      </c>
      <c r="D6848">
        <v>6165</v>
      </c>
      <c r="E6848">
        <v>-37.049999999999997</v>
      </c>
      <c r="F6848" s="1">
        <v>41870</v>
      </c>
      <c r="G6848" t="s">
        <v>119</v>
      </c>
      <c r="H6848" t="s">
        <v>2000</v>
      </c>
      <c r="I6848" t="s">
        <v>2028</v>
      </c>
      <c r="K6848">
        <v>1368</v>
      </c>
      <c r="L6848">
        <v>189219</v>
      </c>
      <c r="Q6848" t="s">
        <v>1999</v>
      </c>
      <c r="U6848">
        <v>8</v>
      </c>
      <c r="V6848">
        <v>14</v>
      </c>
      <c r="X6848">
        <v>1099689</v>
      </c>
      <c r="Y6848" t="s">
        <v>122</v>
      </c>
      <c r="Z6848">
        <v>110</v>
      </c>
      <c r="AA6848" t="s">
        <v>124</v>
      </c>
      <c r="AB6848" t="s">
        <v>124</v>
      </c>
      <c r="AC6848">
        <v>1069</v>
      </c>
    </row>
    <row r="6849" spans="1:29" x14ac:dyDescent="0.25">
      <c r="A6849">
        <v>345</v>
      </c>
      <c r="B6849">
        <v>345102</v>
      </c>
      <c r="C6849" t="s">
        <v>78</v>
      </c>
      <c r="D6849">
        <v>6165</v>
      </c>
      <c r="E6849">
        <v>-37.049999999999997</v>
      </c>
      <c r="F6849" s="1">
        <v>41870</v>
      </c>
      <c r="G6849" t="s">
        <v>119</v>
      </c>
      <c r="H6849" t="s">
        <v>2000</v>
      </c>
      <c r="I6849" t="s">
        <v>2060</v>
      </c>
      <c r="K6849">
        <v>1368</v>
      </c>
      <c r="L6849">
        <v>189219</v>
      </c>
      <c r="Q6849" t="s">
        <v>1999</v>
      </c>
      <c r="U6849">
        <v>8</v>
      </c>
      <c r="V6849">
        <v>14</v>
      </c>
      <c r="X6849">
        <v>1099689</v>
      </c>
      <c r="Y6849" t="s">
        <v>122</v>
      </c>
      <c r="Z6849">
        <v>110</v>
      </c>
      <c r="AA6849" t="s">
        <v>124</v>
      </c>
      <c r="AB6849" t="s">
        <v>124</v>
      </c>
      <c r="AC6849">
        <v>1070</v>
      </c>
    </row>
    <row r="6850" spans="1:29" x14ac:dyDescent="0.25">
      <c r="A6850">
        <v>345</v>
      </c>
      <c r="B6850">
        <v>345102</v>
      </c>
      <c r="C6850" t="s">
        <v>78</v>
      </c>
      <c r="D6850">
        <v>6165</v>
      </c>
      <c r="E6850">
        <v>-111.15</v>
      </c>
      <c r="F6850" s="1">
        <v>41870</v>
      </c>
      <c r="G6850" t="s">
        <v>119</v>
      </c>
      <c r="H6850" t="s">
        <v>2000</v>
      </c>
      <c r="I6850" t="s">
        <v>2028</v>
      </c>
      <c r="K6850">
        <v>1368</v>
      </c>
      <c r="L6850">
        <v>189219</v>
      </c>
      <c r="Q6850" t="s">
        <v>1999</v>
      </c>
      <c r="U6850">
        <v>8</v>
      </c>
      <c r="V6850">
        <v>14</v>
      </c>
      <c r="X6850">
        <v>1099689</v>
      </c>
      <c r="Y6850" t="s">
        <v>122</v>
      </c>
      <c r="Z6850">
        <v>110</v>
      </c>
      <c r="AA6850" t="s">
        <v>124</v>
      </c>
      <c r="AB6850" t="s">
        <v>124</v>
      </c>
      <c r="AC6850">
        <v>1071</v>
      </c>
    </row>
    <row r="6851" spans="1:29" x14ac:dyDescent="0.25">
      <c r="A6851">
        <v>345</v>
      </c>
      <c r="B6851">
        <v>345102</v>
      </c>
      <c r="C6851" t="s">
        <v>78</v>
      </c>
      <c r="D6851">
        <v>6165</v>
      </c>
      <c r="E6851">
        <v>-74.099999999999994</v>
      </c>
      <c r="F6851" s="1">
        <v>41870</v>
      </c>
      <c r="G6851" t="s">
        <v>119</v>
      </c>
      <c r="H6851" t="s">
        <v>2006</v>
      </c>
      <c r="I6851" t="s">
        <v>2001</v>
      </c>
      <c r="K6851">
        <v>1368</v>
      </c>
      <c r="L6851">
        <v>189219</v>
      </c>
      <c r="Q6851" t="s">
        <v>1999</v>
      </c>
      <c r="U6851">
        <v>8</v>
      </c>
      <c r="V6851">
        <v>14</v>
      </c>
      <c r="X6851">
        <v>1098824</v>
      </c>
      <c r="Y6851" t="s">
        <v>122</v>
      </c>
      <c r="Z6851">
        <v>110</v>
      </c>
      <c r="AA6851" t="s">
        <v>124</v>
      </c>
      <c r="AB6851" t="s">
        <v>124</v>
      </c>
      <c r="AC6851">
        <v>1072</v>
      </c>
    </row>
    <row r="6852" spans="1:29" x14ac:dyDescent="0.25">
      <c r="A6852">
        <v>345</v>
      </c>
      <c r="B6852">
        <v>345101</v>
      </c>
      <c r="C6852" t="s">
        <v>78</v>
      </c>
      <c r="D6852">
        <v>6165</v>
      </c>
      <c r="E6852">
        <v>-148.19999999999999</v>
      </c>
      <c r="F6852" s="1">
        <v>41882</v>
      </c>
      <c r="G6852" t="s">
        <v>119</v>
      </c>
      <c r="H6852" t="s">
        <v>433</v>
      </c>
      <c r="I6852" t="s">
        <v>2001</v>
      </c>
      <c r="K6852">
        <v>1371</v>
      </c>
      <c r="L6852">
        <v>189455</v>
      </c>
      <c r="Q6852" t="s">
        <v>1999</v>
      </c>
      <c r="U6852">
        <v>8</v>
      </c>
      <c r="V6852">
        <v>14</v>
      </c>
      <c r="X6852">
        <v>1099720</v>
      </c>
      <c r="Y6852" t="s">
        <v>122</v>
      </c>
      <c r="Z6852">
        <v>110</v>
      </c>
      <c r="AA6852" t="s">
        <v>124</v>
      </c>
      <c r="AB6852" t="s">
        <v>124</v>
      </c>
      <c r="AC6852">
        <v>803</v>
      </c>
    </row>
    <row r="6853" spans="1:29" x14ac:dyDescent="0.25">
      <c r="A6853">
        <v>345</v>
      </c>
      <c r="B6853">
        <v>345102</v>
      </c>
      <c r="C6853" t="s">
        <v>78</v>
      </c>
      <c r="D6853">
        <v>6165</v>
      </c>
      <c r="E6853">
        <v>-252</v>
      </c>
      <c r="F6853" s="1">
        <v>41882</v>
      </c>
      <c r="G6853" t="s">
        <v>119</v>
      </c>
      <c r="H6853" t="s">
        <v>2019</v>
      </c>
      <c r="I6853" t="s">
        <v>2062</v>
      </c>
      <c r="K6853">
        <v>1371</v>
      </c>
      <c r="L6853">
        <v>189455</v>
      </c>
      <c r="Q6853" t="s">
        <v>1999</v>
      </c>
      <c r="U6853">
        <v>8</v>
      </c>
      <c r="V6853">
        <v>14</v>
      </c>
      <c r="X6853">
        <v>1099737</v>
      </c>
      <c r="Y6853" t="s">
        <v>122</v>
      </c>
      <c r="Z6853">
        <v>110</v>
      </c>
      <c r="AA6853" t="s">
        <v>124</v>
      </c>
      <c r="AB6853" t="s">
        <v>124</v>
      </c>
      <c r="AC6853">
        <v>804</v>
      </c>
    </row>
    <row r="6854" spans="1:29" x14ac:dyDescent="0.25">
      <c r="A6854">
        <v>345</v>
      </c>
      <c r="B6854">
        <v>345102</v>
      </c>
      <c r="C6854" t="s">
        <v>78</v>
      </c>
      <c r="D6854">
        <v>6165</v>
      </c>
      <c r="E6854">
        <v>-168</v>
      </c>
      <c r="F6854" s="1">
        <v>41882</v>
      </c>
      <c r="G6854" t="s">
        <v>119</v>
      </c>
      <c r="H6854" t="s">
        <v>2019</v>
      </c>
      <c r="I6854" t="s">
        <v>2062</v>
      </c>
      <c r="K6854">
        <v>1371</v>
      </c>
      <c r="L6854">
        <v>189455</v>
      </c>
      <c r="Q6854" t="s">
        <v>1999</v>
      </c>
      <c r="U6854">
        <v>8</v>
      </c>
      <c r="V6854">
        <v>14</v>
      </c>
      <c r="X6854">
        <v>1099737</v>
      </c>
      <c r="Y6854" t="s">
        <v>122</v>
      </c>
      <c r="Z6854">
        <v>110</v>
      </c>
      <c r="AA6854" t="s">
        <v>124</v>
      </c>
      <c r="AB6854" t="s">
        <v>124</v>
      </c>
      <c r="AC6854">
        <v>805</v>
      </c>
    </row>
    <row r="6855" spans="1:29" x14ac:dyDescent="0.25">
      <c r="A6855">
        <v>345</v>
      </c>
      <c r="B6855">
        <v>345102</v>
      </c>
      <c r="C6855" t="s">
        <v>78</v>
      </c>
      <c r="D6855">
        <v>6165</v>
      </c>
      <c r="E6855">
        <v>-84</v>
      </c>
      <c r="F6855" s="1">
        <v>41882</v>
      </c>
      <c r="G6855" t="s">
        <v>119</v>
      </c>
      <c r="H6855" t="s">
        <v>2019</v>
      </c>
      <c r="I6855" t="s">
        <v>2063</v>
      </c>
      <c r="K6855">
        <v>1371</v>
      </c>
      <c r="L6855">
        <v>189455</v>
      </c>
      <c r="Q6855" t="s">
        <v>1999</v>
      </c>
      <c r="U6855">
        <v>8</v>
      </c>
      <c r="V6855">
        <v>14</v>
      </c>
      <c r="X6855">
        <v>1099737</v>
      </c>
      <c r="Y6855" t="s">
        <v>122</v>
      </c>
      <c r="Z6855">
        <v>110</v>
      </c>
      <c r="AA6855" t="s">
        <v>124</v>
      </c>
      <c r="AB6855" t="s">
        <v>124</v>
      </c>
      <c r="AC6855">
        <v>806</v>
      </c>
    </row>
    <row r="6856" spans="1:29" x14ac:dyDescent="0.25">
      <c r="A6856">
        <v>345</v>
      </c>
      <c r="B6856">
        <v>345102</v>
      </c>
      <c r="C6856" t="s">
        <v>78</v>
      </c>
      <c r="D6856">
        <v>6165</v>
      </c>
      <c r="E6856">
        <v>-37.049999999999997</v>
      </c>
      <c r="F6856" s="1">
        <v>41882</v>
      </c>
      <c r="G6856" t="s">
        <v>119</v>
      </c>
      <c r="H6856" t="s">
        <v>433</v>
      </c>
      <c r="I6856" t="s">
        <v>2001</v>
      </c>
      <c r="K6856">
        <v>1371</v>
      </c>
      <c r="L6856">
        <v>189455</v>
      </c>
      <c r="Q6856" t="s">
        <v>1999</v>
      </c>
      <c r="U6856">
        <v>8</v>
      </c>
      <c r="V6856">
        <v>14</v>
      </c>
      <c r="X6856">
        <v>1099720</v>
      </c>
      <c r="Y6856" t="s">
        <v>122</v>
      </c>
      <c r="Z6856">
        <v>110</v>
      </c>
      <c r="AA6856" t="s">
        <v>124</v>
      </c>
      <c r="AB6856" t="s">
        <v>124</v>
      </c>
      <c r="AC6856">
        <v>807</v>
      </c>
    </row>
    <row r="6857" spans="1:29" x14ac:dyDescent="0.25">
      <c r="A6857">
        <v>345</v>
      </c>
      <c r="B6857">
        <v>345102</v>
      </c>
      <c r="C6857" t="s">
        <v>78</v>
      </c>
      <c r="D6857">
        <v>6165</v>
      </c>
      <c r="E6857">
        <v>-148.19999999999999</v>
      </c>
      <c r="F6857" s="1">
        <v>41882</v>
      </c>
      <c r="G6857" t="s">
        <v>119</v>
      </c>
      <c r="H6857" t="s">
        <v>433</v>
      </c>
      <c r="I6857" t="s">
        <v>2001</v>
      </c>
      <c r="K6857">
        <v>1371</v>
      </c>
      <c r="L6857">
        <v>189455</v>
      </c>
      <c r="Q6857" t="s">
        <v>1999</v>
      </c>
      <c r="U6857">
        <v>8</v>
      </c>
      <c r="V6857">
        <v>14</v>
      </c>
      <c r="X6857">
        <v>1099720</v>
      </c>
      <c r="Y6857" t="s">
        <v>122</v>
      </c>
      <c r="Z6857">
        <v>110</v>
      </c>
      <c r="AA6857" t="s">
        <v>124</v>
      </c>
      <c r="AB6857" t="s">
        <v>124</v>
      </c>
      <c r="AC6857">
        <v>808</v>
      </c>
    </row>
    <row r="6858" spans="1:29" x14ac:dyDescent="0.25">
      <c r="A6858">
        <v>345</v>
      </c>
      <c r="B6858">
        <v>345102</v>
      </c>
      <c r="C6858" t="s">
        <v>78</v>
      </c>
      <c r="D6858">
        <v>6165</v>
      </c>
      <c r="E6858">
        <v>-148.19999999999999</v>
      </c>
      <c r="F6858" s="1">
        <v>41882</v>
      </c>
      <c r="G6858" t="s">
        <v>119</v>
      </c>
      <c r="H6858" t="s">
        <v>433</v>
      </c>
      <c r="I6858" t="s">
        <v>2001</v>
      </c>
      <c r="K6858">
        <v>1371</v>
      </c>
      <c r="L6858">
        <v>189455</v>
      </c>
      <c r="Q6858" t="s">
        <v>1999</v>
      </c>
      <c r="U6858">
        <v>8</v>
      </c>
      <c r="V6858">
        <v>14</v>
      </c>
      <c r="X6858">
        <v>1099720</v>
      </c>
      <c r="Y6858" t="s">
        <v>122</v>
      </c>
      <c r="Z6858">
        <v>110</v>
      </c>
      <c r="AA6858" t="s">
        <v>124</v>
      </c>
      <c r="AB6858" t="s">
        <v>124</v>
      </c>
      <c r="AC6858">
        <v>809</v>
      </c>
    </row>
    <row r="6859" spans="1:29" x14ac:dyDescent="0.25">
      <c r="A6859">
        <v>345</v>
      </c>
      <c r="B6859">
        <v>345102</v>
      </c>
      <c r="C6859" t="s">
        <v>78</v>
      </c>
      <c r="D6859">
        <v>6165</v>
      </c>
      <c r="E6859">
        <v>-148.19999999999999</v>
      </c>
      <c r="F6859" s="1">
        <v>41882</v>
      </c>
      <c r="G6859" t="s">
        <v>119</v>
      </c>
      <c r="H6859" t="s">
        <v>433</v>
      </c>
      <c r="I6859" t="s">
        <v>2001</v>
      </c>
      <c r="K6859">
        <v>1371</v>
      </c>
      <c r="L6859">
        <v>189455</v>
      </c>
      <c r="Q6859" t="s">
        <v>1999</v>
      </c>
      <c r="U6859">
        <v>8</v>
      </c>
      <c r="V6859">
        <v>14</v>
      </c>
      <c r="X6859">
        <v>1099720</v>
      </c>
      <c r="Y6859" t="s">
        <v>122</v>
      </c>
      <c r="Z6859">
        <v>110</v>
      </c>
      <c r="AA6859" t="s">
        <v>124</v>
      </c>
      <c r="AB6859" t="s">
        <v>124</v>
      </c>
      <c r="AC6859">
        <v>810</v>
      </c>
    </row>
    <row r="6860" spans="1:29" x14ac:dyDescent="0.25">
      <c r="A6860">
        <v>345</v>
      </c>
      <c r="B6860">
        <v>345101</v>
      </c>
      <c r="C6860" t="s">
        <v>78</v>
      </c>
      <c r="D6860">
        <v>6165</v>
      </c>
      <c r="E6860">
        <v>-37.049999999999997</v>
      </c>
      <c r="F6860" s="1">
        <v>41882</v>
      </c>
      <c r="G6860" t="s">
        <v>119</v>
      </c>
      <c r="H6860" t="s">
        <v>433</v>
      </c>
      <c r="I6860" t="s">
        <v>2001</v>
      </c>
      <c r="K6860">
        <v>1371</v>
      </c>
      <c r="L6860">
        <v>189455</v>
      </c>
      <c r="Q6860" t="s">
        <v>1999</v>
      </c>
      <c r="U6860">
        <v>8</v>
      </c>
      <c r="V6860">
        <v>14</v>
      </c>
      <c r="X6860">
        <v>1099720</v>
      </c>
      <c r="Y6860" t="s">
        <v>122</v>
      </c>
      <c r="Z6860">
        <v>110</v>
      </c>
      <c r="AA6860" t="s">
        <v>124</v>
      </c>
      <c r="AB6860" t="s">
        <v>124</v>
      </c>
      <c r="AC6860">
        <v>811</v>
      </c>
    </row>
    <row r="6861" spans="1:29" x14ac:dyDescent="0.25">
      <c r="A6861">
        <v>345</v>
      </c>
      <c r="B6861">
        <v>345101</v>
      </c>
      <c r="C6861" t="s">
        <v>78</v>
      </c>
      <c r="D6861">
        <v>6165</v>
      </c>
      <c r="E6861">
        <v>-74.099999999999994</v>
      </c>
      <c r="F6861" s="1">
        <v>41882</v>
      </c>
      <c r="G6861" t="s">
        <v>119</v>
      </c>
      <c r="H6861" t="s">
        <v>433</v>
      </c>
      <c r="I6861" t="s">
        <v>2001</v>
      </c>
      <c r="K6861">
        <v>1371</v>
      </c>
      <c r="L6861">
        <v>189455</v>
      </c>
      <c r="Q6861" t="s">
        <v>1999</v>
      </c>
      <c r="U6861">
        <v>8</v>
      </c>
      <c r="V6861">
        <v>14</v>
      </c>
      <c r="X6861">
        <v>1099720</v>
      </c>
      <c r="Y6861" t="s">
        <v>122</v>
      </c>
      <c r="Z6861">
        <v>110</v>
      </c>
      <c r="AA6861" t="s">
        <v>124</v>
      </c>
      <c r="AB6861" t="s">
        <v>124</v>
      </c>
      <c r="AC6861">
        <v>812</v>
      </c>
    </row>
    <row r="6862" spans="1:29" x14ac:dyDescent="0.25">
      <c r="A6862">
        <v>345</v>
      </c>
      <c r="B6862">
        <v>345101</v>
      </c>
      <c r="C6862" t="s">
        <v>78</v>
      </c>
      <c r="D6862">
        <v>6165</v>
      </c>
      <c r="E6862">
        <v>-74.099999999999994</v>
      </c>
      <c r="F6862" s="1">
        <v>41882</v>
      </c>
      <c r="G6862" t="s">
        <v>119</v>
      </c>
      <c r="H6862" t="s">
        <v>433</v>
      </c>
      <c r="I6862" t="s">
        <v>2001</v>
      </c>
      <c r="K6862">
        <v>1371</v>
      </c>
      <c r="L6862">
        <v>189455</v>
      </c>
      <c r="Q6862" t="s">
        <v>1999</v>
      </c>
      <c r="U6862">
        <v>8</v>
      </c>
      <c r="V6862">
        <v>14</v>
      </c>
      <c r="X6862">
        <v>1099720</v>
      </c>
      <c r="Y6862" t="s">
        <v>122</v>
      </c>
      <c r="Z6862">
        <v>110</v>
      </c>
      <c r="AA6862" t="s">
        <v>124</v>
      </c>
      <c r="AB6862" t="s">
        <v>124</v>
      </c>
      <c r="AC6862">
        <v>813</v>
      </c>
    </row>
    <row r="6863" spans="1:29" x14ac:dyDescent="0.25">
      <c r="A6863">
        <v>345</v>
      </c>
      <c r="B6863">
        <v>345101</v>
      </c>
      <c r="C6863" t="s">
        <v>78</v>
      </c>
      <c r="D6863">
        <v>6165</v>
      </c>
      <c r="E6863">
        <v>-37.049999999999997</v>
      </c>
      <c r="F6863" s="1">
        <v>41882</v>
      </c>
      <c r="G6863" t="s">
        <v>119</v>
      </c>
      <c r="H6863" t="s">
        <v>433</v>
      </c>
      <c r="I6863" t="s">
        <v>2001</v>
      </c>
      <c r="K6863">
        <v>1371</v>
      </c>
      <c r="L6863">
        <v>189455</v>
      </c>
      <c r="Q6863" t="s">
        <v>1999</v>
      </c>
      <c r="U6863">
        <v>8</v>
      </c>
      <c r="V6863">
        <v>14</v>
      </c>
      <c r="X6863">
        <v>1099720</v>
      </c>
      <c r="Y6863" t="s">
        <v>122</v>
      </c>
      <c r="Z6863">
        <v>110</v>
      </c>
      <c r="AA6863" t="s">
        <v>124</v>
      </c>
      <c r="AB6863" t="s">
        <v>124</v>
      </c>
      <c r="AC6863">
        <v>814</v>
      </c>
    </row>
    <row r="6864" spans="1:29" x14ac:dyDescent="0.25">
      <c r="A6864">
        <v>345</v>
      </c>
      <c r="B6864">
        <v>345101</v>
      </c>
      <c r="C6864" t="s">
        <v>78</v>
      </c>
      <c r="D6864">
        <v>6165</v>
      </c>
      <c r="E6864">
        <v>-37.049999999999997</v>
      </c>
      <c r="F6864" s="1">
        <v>41882</v>
      </c>
      <c r="G6864" t="s">
        <v>119</v>
      </c>
      <c r="H6864" t="s">
        <v>433</v>
      </c>
      <c r="I6864" t="s">
        <v>2001</v>
      </c>
      <c r="K6864">
        <v>1371</v>
      </c>
      <c r="L6864">
        <v>189455</v>
      </c>
      <c r="Q6864" t="s">
        <v>1999</v>
      </c>
      <c r="U6864">
        <v>8</v>
      </c>
      <c r="V6864">
        <v>14</v>
      </c>
      <c r="X6864">
        <v>1099720</v>
      </c>
      <c r="Y6864" t="s">
        <v>122</v>
      </c>
      <c r="Z6864">
        <v>110</v>
      </c>
      <c r="AA6864" t="s">
        <v>124</v>
      </c>
      <c r="AB6864" t="s">
        <v>124</v>
      </c>
      <c r="AC6864">
        <v>815</v>
      </c>
    </row>
    <row r="6865" spans="1:29" x14ac:dyDescent="0.25">
      <c r="A6865">
        <v>345</v>
      </c>
      <c r="B6865">
        <v>345101</v>
      </c>
      <c r="C6865" t="s">
        <v>78</v>
      </c>
      <c r="D6865">
        <v>6165</v>
      </c>
      <c r="E6865">
        <v>-74.099999999999994</v>
      </c>
      <c r="F6865" s="1">
        <v>41882</v>
      </c>
      <c r="G6865" t="s">
        <v>119</v>
      </c>
      <c r="H6865" t="s">
        <v>433</v>
      </c>
      <c r="I6865" t="s">
        <v>2001</v>
      </c>
      <c r="K6865">
        <v>1371</v>
      </c>
      <c r="L6865">
        <v>189455</v>
      </c>
      <c r="Q6865" t="s">
        <v>1999</v>
      </c>
      <c r="U6865">
        <v>8</v>
      </c>
      <c r="V6865">
        <v>14</v>
      </c>
      <c r="X6865">
        <v>1099720</v>
      </c>
      <c r="Y6865" t="s">
        <v>122</v>
      </c>
      <c r="Z6865">
        <v>110</v>
      </c>
      <c r="AA6865" t="s">
        <v>124</v>
      </c>
      <c r="AB6865" t="s">
        <v>124</v>
      </c>
      <c r="AC6865">
        <v>816</v>
      </c>
    </row>
    <row r="6866" spans="1:29" x14ac:dyDescent="0.25">
      <c r="A6866">
        <v>345</v>
      </c>
      <c r="B6866">
        <v>345101</v>
      </c>
      <c r="C6866" t="s">
        <v>78</v>
      </c>
      <c r="D6866">
        <v>6165</v>
      </c>
      <c r="E6866">
        <v>-74.099999999999994</v>
      </c>
      <c r="F6866" s="1">
        <v>41882</v>
      </c>
      <c r="G6866" t="s">
        <v>119</v>
      </c>
      <c r="H6866" t="s">
        <v>433</v>
      </c>
      <c r="I6866" t="s">
        <v>2001</v>
      </c>
      <c r="K6866">
        <v>1371</v>
      </c>
      <c r="L6866">
        <v>189455</v>
      </c>
      <c r="Q6866" t="s">
        <v>1999</v>
      </c>
      <c r="U6866">
        <v>8</v>
      </c>
      <c r="V6866">
        <v>14</v>
      </c>
      <c r="X6866">
        <v>1099720</v>
      </c>
      <c r="Y6866" t="s">
        <v>122</v>
      </c>
      <c r="Z6866">
        <v>110</v>
      </c>
      <c r="AA6866" t="s">
        <v>124</v>
      </c>
      <c r="AB6866" t="s">
        <v>124</v>
      </c>
      <c r="AC6866">
        <v>817</v>
      </c>
    </row>
    <row r="6867" spans="1:29" x14ac:dyDescent="0.25">
      <c r="A6867">
        <v>345</v>
      </c>
      <c r="B6867">
        <v>345101</v>
      </c>
      <c r="C6867" t="s">
        <v>78</v>
      </c>
      <c r="D6867">
        <v>6165</v>
      </c>
      <c r="E6867">
        <v>-148.19999999999999</v>
      </c>
      <c r="F6867" s="1">
        <v>41882</v>
      </c>
      <c r="G6867" t="s">
        <v>119</v>
      </c>
      <c r="H6867" t="s">
        <v>433</v>
      </c>
      <c r="I6867" t="s">
        <v>2001</v>
      </c>
      <c r="K6867">
        <v>1371</v>
      </c>
      <c r="L6867">
        <v>189455</v>
      </c>
      <c r="Q6867" t="s">
        <v>1999</v>
      </c>
      <c r="U6867">
        <v>8</v>
      </c>
      <c r="V6867">
        <v>14</v>
      </c>
      <c r="X6867">
        <v>1099720</v>
      </c>
      <c r="Y6867" t="s">
        <v>122</v>
      </c>
      <c r="Z6867">
        <v>110</v>
      </c>
      <c r="AA6867" t="s">
        <v>124</v>
      </c>
      <c r="AB6867" t="s">
        <v>124</v>
      </c>
      <c r="AC6867">
        <v>818</v>
      </c>
    </row>
    <row r="6868" spans="1:29" x14ac:dyDescent="0.25">
      <c r="A6868">
        <v>345</v>
      </c>
      <c r="B6868">
        <v>345101</v>
      </c>
      <c r="C6868" t="s">
        <v>78</v>
      </c>
      <c r="D6868">
        <v>6165</v>
      </c>
      <c r="E6868">
        <v>-148.19999999999999</v>
      </c>
      <c r="F6868" s="1">
        <v>41882</v>
      </c>
      <c r="G6868" t="s">
        <v>119</v>
      </c>
      <c r="H6868" t="s">
        <v>433</v>
      </c>
      <c r="I6868" t="s">
        <v>2001</v>
      </c>
      <c r="K6868">
        <v>1371</v>
      </c>
      <c r="L6868">
        <v>189455</v>
      </c>
      <c r="Q6868" t="s">
        <v>1999</v>
      </c>
      <c r="U6868">
        <v>8</v>
      </c>
      <c r="V6868">
        <v>14</v>
      </c>
      <c r="X6868">
        <v>1099720</v>
      </c>
      <c r="Y6868" t="s">
        <v>122</v>
      </c>
      <c r="Z6868">
        <v>110</v>
      </c>
      <c r="AA6868" t="s">
        <v>124</v>
      </c>
      <c r="AB6868" t="s">
        <v>124</v>
      </c>
      <c r="AC6868">
        <v>819</v>
      </c>
    </row>
    <row r="6869" spans="1:29" x14ac:dyDescent="0.25">
      <c r="A6869">
        <v>345</v>
      </c>
      <c r="B6869">
        <v>345102</v>
      </c>
      <c r="C6869" t="s">
        <v>78</v>
      </c>
      <c r="D6869">
        <v>6165</v>
      </c>
      <c r="E6869">
        <v>-252</v>
      </c>
      <c r="F6869" s="1">
        <v>41882</v>
      </c>
      <c r="G6869" t="s">
        <v>119</v>
      </c>
      <c r="H6869" t="s">
        <v>2019</v>
      </c>
      <c r="I6869" t="s">
        <v>2062</v>
      </c>
      <c r="K6869">
        <v>1371</v>
      </c>
      <c r="L6869">
        <v>189455</v>
      </c>
      <c r="Q6869" t="s">
        <v>1999</v>
      </c>
      <c r="U6869">
        <v>8</v>
      </c>
      <c r="V6869">
        <v>14</v>
      </c>
      <c r="X6869">
        <v>1099737</v>
      </c>
      <c r="Y6869" t="s">
        <v>122</v>
      </c>
      <c r="Z6869">
        <v>110</v>
      </c>
      <c r="AA6869" t="s">
        <v>124</v>
      </c>
      <c r="AB6869" t="s">
        <v>124</v>
      </c>
      <c r="AC6869">
        <v>820</v>
      </c>
    </row>
    <row r="6870" spans="1:29" x14ac:dyDescent="0.25">
      <c r="A6870">
        <v>345</v>
      </c>
      <c r="B6870">
        <v>345102</v>
      </c>
      <c r="C6870" t="s">
        <v>78</v>
      </c>
      <c r="D6870">
        <v>6165</v>
      </c>
      <c r="E6870">
        <v>-222.3</v>
      </c>
      <c r="F6870" s="1">
        <v>41884</v>
      </c>
      <c r="G6870" t="s">
        <v>119</v>
      </c>
      <c r="H6870" t="s">
        <v>2006</v>
      </c>
      <c r="I6870" t="s">
        <v>2001</v>
      </c>
      <c r="K6870">
        <v>1374</v>
      </c>
      <c r="L6870">
        <v>190678</v>
      </c>
      <c r="Q6870" t="s">
        <v>1999</v>
      </c>
      <c r="U6870">
        <v>9</v>
      </c>
      <c r="V6870">
        <v>14</v>
      </c>
      <c r="X6870">
        <v>1098824</v>
      </c>
      <c r="Y6870" t="s">
        <v>122</v>
      </c>
      <c r="Z6870">
        <v>110</v>
      </c>
      <c r="AA6870" t="s">
        <v>124</v>
      </c>
      <c r="AB6870" t="s">
        <v>124</v>
      </c>
      <c r="AC6870">
        <v>984</v>
      </c>
    </row>
    <row r="6871" spans="1:29" x14ac:dyDescent="0.25">
      <c r="A6871">
        <v>345</v>
      </c>
      <c r="B6871">
        <v>345102</v>
      </c>
      <c r="C6871" t="s">
        <v>78</v>
      </c>
      <c r="D6871">
        <v>6165</v>
      </c>
      <c r="E6871">
        <v>-148.19999999999999</v>
      </c>
      <c r="F6871" s="1">
        <v>41884</v>
      </c>
      <c r="G6871" t="s">
        <v>119</v>
      </c>
      <c r="H6871" t="s">
        <v>2006</v>
      </c>
      <c r="I6871" t="s">
        <v>2001</v>
      </c>
      <c r="K6871">
        <v>1374</v>
      </c>
      <c r="L6871">
        <v>190678</v>
      </c>
      <c r="Q6871" t="s">
        <v>1999</v>
      </c>
      <c r="U6871">
        <v>9</v>
      </c>
      <c r="V6871">
        <v>14</v>
      </c>
      <c r="X6871">
        <v>1098824</v>
      </c>
      <c r="Y6871" t="s">
        <v>122</v>
      </c>
      <c r="Z6871">
        <v>110</v>
      </c>
      <c r="AA6871" t="s">
        <v>124</v>
      </c>
      <c r="AB6871" t="s">
        <v>124</v>
      </c>
      <c r="AC6871">
        <v>985</v>
      </c>
    </row>
    <row r="6872" spans="1:29" x14ac:dyDescent="0.25">
      <c r="A6872">
        <v>345</v>
      </c>
      <c r="B6872">
        <v>345102</v>
      </c>
      <c r="C6872" t="s">
        <v>78</v>
      </c>
      <c r="D6872">
        <v>6165</v>
      </c>
      <c r="E6872">
        <v>-148.19999999999999</v>
      </c>
      <c r="F6872" s="1">
        <v>41884</v>
      </c>
      <c r="G6872" t="s">
        <v>119</v>
      </c>
      <c r="H6872" t="s">
        <v>2006</v>
      </c>
      <c r="I6872" t="s">
        <v>2001</v>
      </c>
      <c r="K6872">
        <v>1374</v>
      </c>
      <c r="L6872">
        <v>190678</v>
      </c>
      <c r="Q6872" t="s">
        <v>1999</v>
      </c>
      <c r="U6872">
        <v>9</v>
      </c>
      <c r="V6872">
        <v>14</v>
      </c>
      <c r="X6872">
        <v>1098824</v>
      </c>
      <c r="Y6872" t="s">
        <v>122</v>
      </c>
      <c r="Z6872">
        <v>110</v>
      </c>
      <c r="AA6872" t="s">
        <v>124</v>
      </c>
      <c r="AB6872" t="s">
        <v>124</v>
      </c>
      <c r="AC6872">
        <v>986</v>
      </c>
    </row>
    <row r="6873" spans="1:29" x14ac:dyDescent="0.25">
      <c r="A6873">
        <v>345</v>
      </c>
      <c r="B6873">
        <v>345102</v>
      </c>
      <c r="C6873" t="s">
        <v>78</v>
      </c>
      <c r="D6873">
        <v>6165</v>
      </c>
      <c r="E6873">
        <v>-148.19999999999999</v>
      </c>
      <c r="F6873" s="1">
        <v>41884</v>
      </c>
      <c r="G6873" t="s">
        <v>119</v>
      </c>
      <c r="H6873" t="s">
        <v>2006</v>
      </c>
      <c r="I6873" t="s">
        <v>2001</v>
      </c>
      <c r="K6873">
        <v>1374</v>
      </c>
      <c r="L6873">
        <v>190678</v>
      </c>
      <c r="Q6873" t="s">
        <v>1999</v>
      </c>
      <c r="U6873">
        <v>9</v>
      </c>
      <c r="V6873">
        <v>14</v>
      </c>
      <c r="X6873">
        <v>1098824</v>
      </c>
      <c r="Y6873" t="s">
        <v>122</v>
      </c>
      <c r="Z6873">
        <v>110</v>
      </c>
      <c r="AA6873" t="s">
        <v>124</v>
      </c>
      <c r="AB6873" t="s">
        <v>124</v>
      </c>
      <c r="AC6873">
        <v>987</v>
      </c>
    </row>
    <row r="6874" spans="1:29" x14ac:dyDescent="0.25">
      <c r="A6874">
        <v>345</v>
      </c>
      <c r="B6874">
        <v>345102</v>
      </c>
      <c r="C6874" t="s">
        <v>78</v>
      </c>
      <c r="D6874">
        <v>6165</v>
      </c>
      <c r="E6874">
        <v>-148.19999999999999</v>
      </c>
      <c r="F6874" s="1">
        <v>41884</v>
      </c>
      <c r="G6874" t="s">
        <v>119</v>
      </c>
      <c r="H6874" t="s">
        <v>2006</v>
      </c>
      <c r="I6874" t="s">
        <v>2001</v>
      </c>
      <c r="K6874">
        <v>1374</v>
      </c>
      <c r="L6874">
        <v>190678</v>
      </c>
      <c r="Q6874" t="s">
        <v>1999</v>
      </c>
      <c r="U6874">
        <v>9</v>
      </c>
      <c r="V6874">
        <v>14</v>
      </c>
      <c r="X6874">
        <v>1098824</v>
      </c>
      <c r="Y6874" t="s">
        <v>122</v>
      </c>
      <c r="Z6874">
        <v>110</v>
      </c>
      <c r="AA6874" t="s">
        <v>124</v>
      </c>
      <c r="AB6874" t="s">
        <v>124</v>
      </c>
      <c r="AC6874">
        <v>988</v>
      </c>
    </row>
    <row r="6875" spans="1:29" x14ac:dyDescent="0.25">
      <c r="A6875">
        <v>345</v>
      </c>
      <c r="B6875">
        <v>345102</v>
      </c>
      <c r="C6875" t="s">
        <v>78</v>
      </c>
      <c r="D6875">
        <v>6165</v>
      </c>
      <c r="E6875">
        <v>-148.19999999999999</v>
      </c>
      <c r="F6875" s="1">
        <v>41884</v>
      </c>
      <c r="G6875" t="s">
        <v>119</v>
      </c>
      <c r="H6875" t="s">
        <v>2006</v>
      </c>
      <c r="I6875" t="s">
        <v>2001</v>
      </c>
      <c r="K6875">
        <v>1374</v>
      </c>
      <c r="L6875">
        <v>190678</v>
      </c>
      <c r="Q6875" t="s">
        <v>1999</v>
      </c>
      <c r="U6875">
        <v>9</v>
      </c>
      <c r="V6875">
        <v>14</v>
      </c>
      <c r="X6875">
        <v>1098824</v>
      </c>
      <c r="Y6875" t="s">
        <v>122</v>
      </c>
      <c r="Z6875">
        <v>110</v>
      </c>
      <c r="AA6875" t="s">
        <v>124</v>
      </c>
      <c r="AB6875" t="s">
        <v>124</v>
      </c>
      <c r="AC6875">
        <v>989</v>
      </c>
    </row>
    <row r="6876" spans="1:29" x14ac:dyDescent="0.25">
      <c r="A6876">
        <v>345</v>
      </c>
      <c r="B6876">
        <v>345102</v>
      </c>
      <c r="C6876" t="s">
        <v>78</v>
      </c>
      <c r="D6876">
        <v>6165</v>
      </c>
      <c r="E6876">
        <v>-148.19999999999999</v>
      </c>
      <c r="F6876" s="1">
        <v>41884</v>
      </c>
      <c r="G6876" t="s">
        <v>119</v>
      </c>
      <c r="H6876" t="s">
        <v>2006</v>
      </c>
      <c r="I6876" t="s">
        <v>2001</v>
      </c>
      <c r="K6876">
        <v>1374</v>
      </c>
      <c r="L6876">
        <v>190678</v>
      </c>
      <c r="Q6876" t="s">
        <v>1999</v>
      </c>
      <c r="U6876">
        <v>9</v>
      </c>
      <c r="V6876">
        <v>14</v>
      </c>
      <c r="X6876">
        <v>1098824</v>
      </c>
      <c r="Y6876" t="s">
        <v>122</v>
      </c>
      <c r="Z6876">
        <v>110</v>
      </c>
      <c r="AA6876" t="s">
        <v>124</v>
      </c>
      <c r="AB6876" t="s">
        <v>124</v>
      </c>
      <c r="AC6876">
        <v>990</v>
      </c>
    </row>
    <row r="6877" spans="1:29" x14ac:dyDescent="0.25">
      <c r="A6877">
        <v>345</v>
      </c>
      <c r="B6877">
        <v>345102</v>
      </c>
      <c r="C6877" t="s">
        <v>78</v>
      </c>
      <c r="D6877">
        <v>6165</v>
      </c>
      <c r="E6877">
        <v>-74.099999999999994</v>
      </c>
      <c r="F6877" s="1">
        <v>41884</v>
      </c>
      <c r="G6877" t="s">
        <v>119</v>
      </c>
      <c r="H6877" t="s">
        <v>2007</v>
      </c>
      <c r="I6877" t="s">
        <v>2064</v>
      </c>
      <c r="K6877">
        <v>1374</v>
      </c>
      <c r="L6877">
        <v>190678</v>
      </c>
      <c r="Q6877" t="s">
        <v>1999</v>
      </c>
      <c r="U6877">
        <v>9</v>
      </c>
      <c r="V6877">
        <v>14</v>
      </c>
      <c r="X6877">
        <v>1098825</v>
      </c>
      <c r="Y6877" t="s">
        <v>122</v>
      </c>
      <c r="Z6877">
        <v>110</v>
      </c>
      <c r="AA6877" t="s">
        <v>124</v>
      </c>
      <c r="AB6877" t="s">
        <v>124</v>
      </c>
      <c r="AC6877">
        <v>991</v>
      </c>
    </row>
    <row r="6878" spans="1:29" x14ac:dyDescent="0.25">
      <c r="A6878">
        <v>345</v>
      </c>
      <c r="B6878">
        <v>345101</v>
      </c>
      <c r="C6878" t="s">
        <v>78</v>
      </c>
      <c r="D6878">
        <v>6165</v>
      </c>
      <c r="E6878">
        <v>-185.25</v>
      </c>
      <c r="F6878" s="1">
        <v>41884</v>
      </c>
      <c r="G6878" t="s">
        <v>119</v>
      </c>
      <c r="H6878" t="s">
        <v>407</v>
      </c>
      <c r="I6878" t="s">
        <v>2001</v>
      </c>
      <c r="K6878">
        <v>1374</v>
      </c>
      <c r="L6878">
        <v>190678</v>
      </c>
      <c r="Q6878" t="s">
        <v>1999</v>
      </c>
      <c r="U6878">
        <v>9</v>
      </c>
      <c r="V6878">
        <v>14</v>
      </c>
      <c r="X6878">
        <v>1098828</v>
      </c>
      <c r="Y6878" t="s">
        <v>122</v>
      </c>
      <c r="Z6878">
        <v>110</v>
      </c>
      <c r="AA6878" t="s">
        <v>124</v>
      </c>
      <c r="AB6878" t="s">
        <v>124</v>
      </c>
      <c r="AC6878">
        <v>992</v>
      </c>
    </row>
    <row r="6879" spans="1:29" x14ac:dyDescent="0.25">
      <c r="A6879">
        <v>345</v>
      </c>
      <c r="B6879">
        <v>345101</v>
      </c>
      <c r="C6879" t="s">
        <v>78</v>
      </c>
      <c r="D6879">
        <v>6165</v>
      </c>
      <c r="E6879">
        <v>-111.15</v>
      </c>
      <c r="F6879" s="1">
        <v>41884</v>
      </c>
      <c r="G6879" t="s">
        <v>119</v>
      </c>
      <c r="H6879" t="s">
        <v>407</v>
      </c>
      <c r="I6879" t="s">
        <v>2001</v>
      </c>
      <c r="K6879">
        <v>1374</v>
      </c>
      <c r="L6879">
        <v>190678</v>
      </c>
      <c r="Q6879" t="s">
        <v>1999</v>
      </c>
      <c r="U6879">
        <v>9</v>
      </c>
      <c r="V6879">
        <v>14</v>
      </c>
      <c r="X6879">
        <v>1098828</v>
      </c>
      <c r="Y6879" t="s">
        <v>122</v>
      </c>
      <c r="Z6879">
        <v>110</v>
      </c>
      <c r="AA6879" t="s">
        <v>124</v>
      </c>
      <c r="AB6879" t="s">
        <v>124</v>
      </c>
      <c r="AC6879">
        <v>993</v>
      </c>
    </row>
    <row r="6880" spans="1:29" x14ac:dyDescent="0.25">
      <c r="A6880">
        <v>345</v>
      </c>
      <c r="B6880">
        <v>345102</v>
      </c>
      <c r="C6880" t="s">
        <v>78</v>
      </c>
      <c r="D6880">
        <v>6165</v>
      </c>
      <c r="E6880">
        <v>-37.049999999999997</v>
      </c>
      <c r="F6880" s="1">
        <v>41884</v>
      </c>
      <c r="G6880" t="s">
        <v>119</v>
      </c>
      <c r="H6880" t="s">
        <v>1997</v>
      </c>
      <c r="I6880" t="s">
        <v>1998</v>
      </c>
      <c r="K6880">
        <v>1374</v>
      </c>
      <c r="L6880">
        <v>190678</v>
      </c>
      <c r="Q6880" t="s">
        <v>1999</v>
      </c>
      <c r="U6880">
        <v>9</v>
      </c>
      <c r="V6880">
        <v>14</v>
      </c>
      <c r="X6880">
        <v>1098821</v>
      </c>
      <c r="Y6880" t="s">
        <v>122</v>
      </c>
      <c r="Z6880">
        <v>110</v>
      </c>
      <c r="AA6880" t="s">
        <v>124</v>
      </c>
      <c r="AB6880" t="s">
        <v>124</v>
      </c>
      <c r="AC6880">
        <v>994</v>
      </c>
    </row>
    <row r="6881" spans="1:29" x14ac:dyDescent="0.25">
      <c r="A6881">
        <v>345</v>
      </c>
      <c r="B6881">
        <v>345102</v>
      </c>
      <c r="C6881" t="s">
        <v>78</v>
      </c>
      <c r="D6881">
        <v>6165</v>
      </c>
      <c r="E6881">
        <v>-37.049999999999997</v>
      </c>
      <c r="F6881" s="1">
        <v>41884</v>
      </c>
      <c r="G6881" t="s">
        <v>119</v>
      </c>
      <c r="H6881" t="s">
        <v>1997</v>
      </c>
      <c r="I6881" t="s">
        <v>1998</v>
      </c>
      <c r="K6881">
        <v>1374</v>
      </c>
      <c r="L6881">
        <v>190678</v>
      </c>
      <c r="Q6881" t="s">
        <v>1999</v>
      </c>
      <c r="U6881">
        <v>9</v>
      </c>
      <c r="V6881">
        <v>14</v>
      </c>
      <c r="X6881">
        <v>1098821</v>
      </c>
      <c r="Y6881" t="s">
        <v>122</v>
      </c>
      <c r="Z6881">
        <v>110</v>
      </c>
      <c r="AA6881" t="s">
        <v>124</v>
      </c>
      <c r="AB6881" t="s">
        <v>124</v>
      </c>
      <c r="AC6881">
        <v>995</v>
      </c>
    </row>
    <row r="6882" spans="1:29" x14ac:dyDescent="0.25">
      <c r="A6882">
        <v>345</v>
      </c>
      <c r="B6882">
        <v>345102</v>
      </c>
      <c r="C6882" t="s">
        <v>78</v>
      </c>
      <c r="D6882">
        <v>6165</v>
      </c>
      <c r="E6882">
        <v>-74.099999999999994</v>
      </c>
      <c r="F6882" s="1">
        <v>41884</v>
      </c>
      <c r="G6882" t="s">
        <v>119</v>
      </c>
      <c r="H6882" t="s">
        <v>1997</v>
      </c>
      <c r="I6882" t="s">
        <v>2003</v>
      </c>
      <c r="K6882">
        <v>1374</v>
      </c>
      <c r="L6882">
        <v>190678</v>
      </c>
      <c r="Q6882" t="s">
        <v>1999</v>
      </c>
      <c r="U6882">
        <v>9</v>
      </c>
      <c r="V6882">
        <v>14</v>
      </c>
      <c r="X6882">
        <v>1098821</v>
      </c>
      <c r="Y6882" t="s">
        <v>122</v>
      </c>
      <c r="Z6882">
        <v>110</v>
      </c>
      <c r="AA6882" t="s">
        <v>124</v>
      </c>
      <c r="AB6882" t="s">
        <v>124</v>
      </c>
      <c r="AC6882">
        <v>996</v>
      </c>
    </row>
    <row r="6883" spans="1:29" x14ac:dyDescent="0.25">
      <c r="A6883">
        <v>345</v>
      </c>
      <c r="B6883">
        <v>345102</v>
      </c>
      <c r="C6883" t="s">
        <v>78</v>
      </c>
      <c r="D6883">
        <v>6165</v>
      </c>
      <c r="E6883">
        <v>-74.099999999999994</v>
      </c>
      <c r="F6883" s="1">
        <v>41884</v>
      </c>
      <c r="G6883" t="s">
        <v>119</v>
      </c>
      <c r="H6883" t="s">
        <v>1997</v>
      </c>
      <c r="I6883" t="s">
        <v>2065</v>
      </c>
      <c r="K6883">
        <v>1374</v>
      </c>
      <c r="L6883">
        <v>190678</v>
      </c>
      <c r="Q6883" t="s">
        <v>1999</v>
      </c>
      <c r="U6883">
        <v>9</v>
      </c>
      <c r="V6883">
        <v>14</v>
      </c>
      <c r="X6883">
        <v>1098821</v>
      </c>
      <c r="Y6883" t="s">
        <v>122</v>
      </c>
      <c r="Z6883">
        <v>110</v>
      </c>
      <c r="AA6883" t="s">
        <v>124</v>
      </c>
      <c r="AB6883" t="s">
        <v>124</v>
      </c>
      <c r="AC6883">
        <v>997</v>
      </c>
    </row>
    <row r="6884" spans="1:29" x14ac:dyDescent="0.25">
      <c r="A6884">
        <v>345</v>
      </c>
      <c r="B6884">
        <v>345102</v>
      </c>
      <c r="C6884" t="s">
        <v>78</v>
      </c>
      <c r="D6884">
        <v>6165</v>
      </c>
      <c r="E6884">
        <v>-37.049999999999997</v>
      </c>
      <c r="F6884" s="1">
        <v>41884</v>
      </c>
      <c r="G6884" t="s">
        <v>119</v>
      </c>
      <c r="H6884" t="s">
        <v>1997</v>
      </c>
      <c r="I6884" t="s">
        <v>1998</v>
      </c>
      <c r="K6884">
        <v>1374</v>
      </c>
      <c r="L6884">
        <v>190678</v>
      </c>
      <c r="Q6884" t="s">
        <v>1999</v>
      </c>
      <c r="U6884">
        <v>9</v>
      </c>
      <c r="V6884">
        <v>14</v>
      </c>
      <c r="X6884">
        <v>1098821</v>
      </c>
      <c r="Y6884" t="s">
        <v>122</v>
      </c>
      <c r="Z6884">
        <v>110</v>
      </c>
      <c r="AA6884" t="s">
        <v>124</v>
      </c>
      <c r="AB6884" t="s">
        <v>124</v>
      </c>
      <c r="AC6884">
        <v>998</v>
      </c>
    </row>
    <row r="6885" spans="1:29" x14ac:dyDescent="0.25">
      <c r="A6885">
        <v>345</v>
      </c>
      <c r="B6885">
        <v>345102</v>
      </c>
      <c r="C6885" t="s">
        <v>78</v>
      </c>
      <c r="D6885">
        <v>6165</v>
      </c>
      <c r="E6885">
        <v>-74.099999999999994</v>
      </c>
      <c r="F6885" s="1">
        <v>41884</v>
      </c>
      <c r="G6885" t="s">
        <v>119</v>
      </c>
      <c r="H6885" t="s">
        <v>1997</v>
      </c>
      <c r="I6885" t="s">
        <v>2003</v>
      </c>
      <c r="K6885">
        <v>1374</v>
      </c>
      <c r="L6885">
        <v>190678</v>
      </c>
      <c r="Q6885" t="s">
        <v>1999</v>
      </c>
      <c r="U6885">
        <v>9</v>
      </c>
      <c r="V6885">
        <v>14</v>
      </c>
      <c r="X6885">
        <v>1098821</v>
      </c>
      <c r="Y6885" t="s">
        <v>122</v>
      </c>
      <c r="Z6885">
        <v>110</v>
      </c>
      <c r="AA6885" t="s">
        <v>124</v>
      </c>
      <c r="AB6885" t="s">
        <v>124</v>
      </c>
      <c r="AC6885">
        <v>999</v>
      </c>
    </row>
    <row r="6886" spans="1:29" x14ac:dyDescent="0.25">
      <c r="A6886">
        <v>345</v>
      </c>
      <c r="B6886">
        <v>345102</v>
      </c>
      <c r="C6886" t="s">
        <v>78</v>
      </c>
      <c r="D6886">
        <v>6165</v>
      </c>
      <c r="E6886">
        <v>-111.15</v>
      </c>
      <c r="F6886" s="1">
        <v>41884</v>
      </c>
      <c r="G6886" t="s">
        <v>119</v>
      </c>
      <c r="H6886" t="s">
        <v>2004</v>
      </c>
      <c r="I6886" t="s">
        <v>2066</v>
      </c>
      <c r="K6886">
        <v>1374</v>
      </c>
      <c r="L6886">
        <v>190678</v>
      </c>
      <c r="Q6886" t="s">
        <v>1999</v>
      </c>
      <c r="U6886">
        <v>9</v>
      </c>
      <c r="V6886">
        <v>14</v>
      </c>
      <c r="X6886">
        <v>1098822</v>
      </c>
      <c r="Y6886" t="s">
        <v>122</v>
      </c>
      <c r="Z6886">
        <v>110</v>
      </c>
      <c r="AA6886" t="s">
        <v>124</v>
      </c>
      <c r="AB6886" t="s">
        <v>124</v>
      </c>
      <c r="AC6886">
        <v>1000</v>
      </c>
    </row>
    <row r="6887" spans="1:29" x14ac:dyDescent="0.25">
      <c r="A6887">
        <v>345</v>
      </c>
      <c r="B6887">
        <v>345102</v>
      </c>
      <c r="C6887" t="s">
        <v>78</v>
      </c>
      <c r="D6887">
        <v>6165</v>
      </c>
      <c r="E6887">
        <v>-37.049999999999997</v>
      </c>
      <c r="F6887" s="1">
        <v>41884</v>
      </c>
      <c r="G6887" t="s">
        <v>119</v>
      </c>
      <c r="H6887" t="s">
        <v>2004</v>
      </c>
      <c r="I6887" t="s">
        <v>2067</v>
      </c>
      <c r="K6887">
        <v>1374</v>
      </c>
      <c r="L6887">
        <v>190678</v>
      </c>
      <c r="Q6887" t="s">
        <v>1999</v>
      </c>
      <c r="U6887">
        <v>9</v>
      </c>
      <c r="V6887">
        <v>14</v>
      </c>
      <c r="X6887">
        <v>1098822</v>
      </c>
      <c r="Y6887" t="s">
        <v>122</v>
      </c>
      <c r="Z6887">
        <v>110</v>
      </c>
      <c r="AA6887" t="s">
        <v>124</v>
      </c>
      <c r="AB6887" t="s">
        <v>124</v>
      </c>
      <c r="AC6887">
        <v>1001</v>
      </c>
    </row>
    <row r="6888" spans="1:29" x14ac:dyDescent="0.25">
      <c r="A6888">
        <v>345</v>
      </c>
      <c r="B6888">
        <v>345102</v>
      </c>
      <c r="C6888" t="s">
        <v>78</v>
      </c>
      <c r="D6888">
        <v>6165</v>
      </c>
      <c r="E6888">
        <v>-74.099999999999994</v>
      </c>
      <c r="F6888" s="1">
        <v>41884</v>
      </c>
      <c r="G6888" t="s">
        <v>119</v>
      </c>
      <c r="H6888" t="s">
        <v>2004</v>
      </c>
      <c r="I6888" t="s">
        <v>2067</v>
      </c>
      <c r="K6888">
        <v>1374</v>
      </c>
      <c r="L6888">
        <v>190678</v>
      </c>
      <c r="Q6888" t="s">
        <v>1999</v>
      </c>
      <c r="U6888">
        <v>9</v>
      </c>
      <c r="V6888">
        <v>14</v>
      </c>
      <c r="X6888">
        <v>1098822</v>
      </c>
      <c r="Y6888" t="s">
        <v>122</v>
      </c>
      <c r="Z6888">
        <v>110</v>
      </c>
      <c r="AA6888" t="s">
        <v>124</v>
      </c>
      <c r="AB6888" t="s">
        <v>124</v>
      </c>
      <c r="AC6888">
        <v>1002</v>
      </c>
    </row>
    <row r="6889" spans="1:29" x14ac:dyDescent="0.25">
      <c r="A6889">
        <v>345</v>
      </c>
      <c r="B6889">
        <v>345102</v>
      </c>
      <c r="C6889" t="s">
        <v>78</v>
      </c>
      <c r="D6889">
        <v>6165</v>
      </c>
      <c r="E6889">
        <v>-74.099999999999994</v>
      </c>
      <c r="F6889" s="1">
        <v>41884</v>
      </c>
      <c r="G6889" t="s">
        <v>119</v>
      </c>
      <c r="H6889" t="s">
        <v>2004</v>
      </c>
      <c r="I6889" t="s">
        <v>2066</v>
      </c>
      <c r="K6889">
        <v>1374</v>
      </c>
      <c r="L6889">
        <v>190678</v>
      </c>
      <c r="Q6889" t="s">
        <v>1999</v>
      </c>
      <c r="U6889">
        <v>9</v>
      </c>
      <c r="V6889">
        <v>14</v>
      </c>
      <c r="X6889">
        <v>1098822</v>
      </c>
      <c r="Y6889" t="s">
        <v>122</v>
      </c>
      <c r="Z6889">
        <v>110</v>
      </c>
      <c r="AA6889" t="s">
        <v>124</v>
      </c>
      <c r="AB6889" t="s">
        <v>124</v>
      </c>
      <c r="AC6889">
        <v>1003</v>
      </c>
    </row>
    <row r="6890" spans="1:29" x14ac:dyDescent="0.25">
      <c r="A6890">
        <v>345</v>
      </c>
      <c r="B6890">
        <v>345102</v>
      </c>
      <c r="C6890" t="s">
        <v>78</v>
      </c>
      <c r="D6890">
        <v>6165</v>
      </c>
      <c r="E6890">
        <v>-185.25</v>
      </c>
      <c r="F6890" s="1">
        <v>41884</v>
      </c>
      <c r="G6890" t="s">
        <v>119</v>
      </c>
      <c r="H6890" t="s">
        <v>2004</v>
      </c>
      <c r="I6890" t="s">
        <v>2067</v>
      </c>
      <c r="K6890">
        <v>1374</v>
      </c>
      <c r="L6890">
        <v>190678</v>
      </c>
      <c r="Q6890" t="s">
        <v>1999</v>
      </c>
      <c r="U6890">
        <v>9</v>
      </c>
      <c r="V6890">
        <v>14</v>
      </c>
      <c r="X6890">
        <v>1098822</v>
      </c>
      <c r="Y6890" t="s">
        <v>122</v>
      </c>
      <c r="Z6890">
        <v>110</v>
      </c>
      <c r="AA6890" t="s">
        <v>124</v>
      </c>
      <c r="AB6890" t="s">
        <v>124</v>
      </c>
      <c r="AC6890">
        <v>1004</v>
      </c>
    </row>
    <row r="6891" spans="1:29" x14ac:dyDescent="0.25">
      <c r="A6891">
        <v>345</v>
      </c>
      <c r="B6891">
        <v>345102</v>
      </c>
      <c r="C6891" t="s">
        <v>78</v>
      </c>
      <c r="D6891">
        <v>6165</v>
      </c>
      <c r="E6891">
        <v>-185.25</v>
      </c>
      <c r="F6891" s="1">
        <v>41884</v>
      </c>
      <c r="G6891" t="s">
        <v>119</v>
      </c>
      <c r="H6891" t="s">
        <v>2004</v>
      </c>
      <c r="I6891" t="s">
        <v>2067</v>
      </c>
      <c r="K6891">
        <v>1374</v>
      </c>
      <c r="L6891">
        <v>190678</v>
      </c>
      <c r="Q6891" t="s">
        <v>1999</v>
      </c>
      <c r="U6891">
        <v>9</v>
      </c>
      <c r="V6891">
        <v>14</v>
      </c>
      <c r="X6891">
        <v>1098822</v>
      </c>
      <c r="Y6891" t="s">
        <v>122</v>
      </c>
      <c r="Z6891">
        <v>110</v>
      </c>
      <c r="AA6891" t="s">
        <v>124</v>
      </c>
      <c r="AB6891" t="s">
        <v>124</v>
      </c>
      <c r="AC6891">
        <v>1005</v>
      </c>
    </row>
    <row r="6892" spans="1:29" x14ac:dyDescent="0.25">
      <c r="A6892">
        <v>345</v>
      </c>
      <c r="B6892">
        <v>345102</v>
      </c>
      <c r="C6892" t="s">
        <v>78</v>
      </c>
      <c r="D6892">
        <v>6165</v>
      </c>
      <c r="E6892">
        <v>-148.19999999999999</v>
      </c>
      <c r="F6892" s="1">
        <v>41884</v>
      </c>
      <c r="G6892" t="s">
        <v>119</v>
      </c>
      <c r="H6892" t="s">
        <v>2006</v>
      </c>
      <c r="I6892" t="s">
        <v>2001</v>
      </c>
      <c r="K6892">
        <v>1374</v>
      </c>
      <c r="L6892">
        <v>190678</v>
      </c>
      <c r="Q6892" t="s">
        <v>1999</v>
      </c>
      <c r="U6892">
        <v>9</v>
      </c>
      <c r="V6892">
        <v>14</v>
      </c>
      <c r="X6892">
        <v>1098824</v>
      </c>
      <c r="Y6892" t="s">
        <v>122</v>
      </c>
      <c r="Z6892">
        <v>110</v>
      </c>
      <c r="AA6892" t="s">
        <v>124</v>
      </c>
      <c r="AB6892" t="s">
        <v>124</v>
      </c>
      <c r="AC6892">
        <v>1006</v>
      </c>
    </row>
    <row r="6893" spans="1:29" x14ac:dyDescent="0.25">
      <c r="A6893">
        <v>345</v>
      </c>
      <c r="B6893">
        <v>345102</v>
      </c>
      <c r="C6893" t="s">
        <v>78</v>
      </c>
      <c r="D6893">
        <v>6165</v>
      </c>
      <c r="E6893">
        <v>-76</v>
      </c>
      <c r="F6893" s="1">
        <v>41884</v>
      </c>
      <c r="G6893" t="s">
        <v>119</v>
      </c>
      <c r="H6893" t="s">
        <v>2026</v>
      </c>
      <c r="I6893" t="s">
        <v>2068</v>
      </c>
      <c r="K6893">
        <v>1374</v>
      </c>
      <c r="L6893">
        <v>190678</v>
      </c>
      <c r="Q6893" t="s">
        <v>1999</v>
      </c>
      <c r="U6893">
        <v>9</v>
      </c>
      <c r="V6893">
        <v>14</v>
      </c>
      <c r="X6893">
        <v>1098942</v>
      </c>
      <c r="Y6893" t="s">
        <v>122</v>
      </c>
      <c r="Z6893">
        <v>110</v>
      </c>
      <c r="AA6893" t="s">
        <v>124</v>
      </c>
      <c r="AB6893" t="s">
        <v>124</v>
      </c>
      <c r="AC6893">
        <v>1007</v>
      </c>
    </row>
    <row r="6894" spans="1:29" x14ac:dyDescent="0.25">
      <c r="A6894">
        <v>345</v>
      </c>
      <c r="B6894">
        <v>345102</v>
      </c>
      <c r="C6894" t="s">
        <v>78</v>
      </c>
      <c r="D6894">
        <v>6165</v>
      </c>
      <c r="E6894">
        <v>-304</v>
      </c>
      <c r="F6894" s="1">
        <v>41884</v>
      </c>
      <c r="G6894" t="s">
        <v>119</v>
      </c>
      <c r="H6894" t="s">
        <v>2026</v>
      </c>
      <c r="I6894" t="s">
        <v>2069</v>
      </c>
      <c r="K6894">
        <v>1374</v>
      </c>
      <c r="L6894">
        <v>190678</v>
      </c>
      <c r="Q6894" t="s">
        <v>1999</v>
      </c>
      <c r="U6894">
        <v>9</v>
      </c>
      <c r="V6894">
        <v>14</v>
      </c>
      <c r="X6894">
        <v>1098942</v>
      </c>
      <c r="Y6894" t="s">
        <v>122</v>
      </c>
      <c r="Z6894">
        <v>110</v>
      </c>
      <c r="AA6894" t="s">
        <v>124</v>
      </c>
      <c r="AB6894" t="s">
        <v>124</v>
      </c>
      <c r="AC6894">
        <v>1008</v>
      </c>
    </row>
    <row r="6895" spans="1:29" x14ac:dyDescent="0.25">
      <c r="A6895">
        <v>345</v>
      </c>
      <c r="B6895">
        <v>345102</v>
      </c>
      <c r="C6895" t="s">
        <v>78</v>
      </c>
      <c r="D6895">
        <v>6165</v>
      </c>
      <c r="E6895">
        <v>-148.19999999999999</v>
      </c>
      <c r="F6895" s="1">
        <v>41884</v>
      </c>
      <c r="G6895" t="s">
        <v>119</v>
      </c>
      <c r="H6895" t="s">
        <v>2013</v>
      </c>
      <c r="I6895" t="s">
        <v>2001</v>
      </c>
      <c r="K6895">
        <v>1374</v>
      </c>
      <c r="L6895">
        <v>190678</v>
      </c>
      <c r="Q6895" t="s">
        <v>1999</v>
      </c>
      <c r="U6895">
        <v>9</v>
      </c>
      <c r="V6895">
        <v>14</v>
      </c>
      <c r="X6895">
        <v>1099394</v>
      </c>
      <c r="Y6895" t="s">
        <v>122</v>
      </c>
      <c r="Z6895">
        <v>110</v>
      </c>
      <c r="AA6895" t="s">
        <v>124</v>
      </c>
      <c r="AB6895" t="s">
        <v>124</v>
      </c>
      <c r="AC6895">
        <v>1009</v>
      </c>
    </row>
    <row r="6896" spans="1:29" x14ac:dyDescent="0.25">
      <c r="A6896">
        <v>345</v>
      </c>
      <c r="B6896">
        <v>345102</v>
      </c>
      <c r="C6896" t="s">
        <v>78</v>
      </c>
      <c r="D6896">
        <v>6165</v>
      </c>
      <c r="E6896">
        <v>-148.19999999999999</v>
      </c>
      <c r="F6896" s="1">
        <v>41884</v>
      </c>
      <c r="G6896" t="s">
        <v>119</v>
      </c>
      <c r="H6896" t="s">
        <v>2013</v>
      </c>
      <c r="I6896" t="s">
        <v>2001</v>
      </c>
      <c r="K6896">
        <v>1374</v>
      </c>
      <c r="L6896">
        <v>190678</v>
      </c>
      <c r="Q6896" t="s">
        <v>1999</v>
      </c>
      <c r="U6896">
        <v>9</v>
      </c>
      <c r="V6896">
        <v>14</v>
      </c>
      <c r="X6896">
        <v>1099394</v>
      </c>
      <c r="Y6896" t="s">
        <v>122</v>
      </c>
      <c r="Z6896">
        <v>110</v>
      </c>
      <c r="AA6896" t="s">
        <v>124</v>
      </c>
      <c r="AB6896" t="s">
        <v>124</v>
      </c>
      <c r="AC6896">
        <v>1010</v>
      </c>
    </row>
    <row r="6897" spans="1:29" x14ac:dyDescent="0.25">
      <c r="A6897">
        <v>345</v>
      </c>
      <c r="B6897">
        <v>345102</v>
      </c>
      <c r="C6897" t="s">
        <v>78</v>
      </c>
      <c r="D6897">
        <v>6165</v>
      </c>
      <c r="E6897">
        <v>-222.3</v>
      </c>
      <c r="F6897" s="1">
        <v>41884</v>
      </c>
      <c r="G6897" t="s">
        <v>119</v>
      </c>
      <c r="H6897" t="s">
        <v>2013</v>
      </c>
      <c r="I6897" t="s">
        <v>2001</v>
      </c>
      <c r="K6897">
        <v>1374</v>
      </c>
      <c r="L6897">
        <v>190678</v>
      </c>
      <c r="Q6897" t="s">
        <v>1999</v>
      </c>
      <c r="U6897">
        <v>9</v>
      </c>
      <c r="V6897">
        <v>14</v>
      </c>
      <c r="X6897">
        <v>1099394</v>
      </c>
      <c r="Y6897" t="s">
        <v>122</v>
      </c>
      <c r="Z6897">
        <v>110</v>
      </c>
      <c r="AA6897" t="s">
        <v>124</v>
      </c>
      <c r="AB6897" t="s">
        <v>124</v>
      </c>
      <c r="AC6897">
        <v>1011</v>
      </c>
    </row>
    <row r="6898" spans="1:29" x14ac:dyDescent="0.25">
      <c r="A6898">
        <v>345</v>
      </c>
      <c r="B6898">
        <v>345102</v>
      </c>
      <c r="C6898" t="s">
        <v>78</v>
      </c>
      <c r="D6898">
        <v>6165</v>
      </c>
      <c r="E6898">
        <v>-148.19999999999999</v>
      </c>
      <c r="F6898" s="1">
        <v>41884</v>
      </c>
      <c r="G6898" t="s">
        <v>119</v>
      </c>
      <c r="H6898" t="s">
        <v>2013</v>
      </c>
      <c r="I6898" t="s">
        <v>2001</v>
      </c>
      <c r="K6898">
        <v>1374</v>
      </c>
      <c r="L6898">
        <v>190678</v>
      </c>
      <c r="Q6898" t="s">
        <v>1999</v>
      </c>
      <c r="U6898">
        <v>9</v>
      </c>
      <c r="V6898">
        <v>14</v>
      </c>
      <c r="X6898">
        <v>1099394</v>
      </c>
      <c r="Y6898" t="s">
        <v>122</v>
      </c>
      <c r="Z6898">
        <v>110</v>
      </c>
      <c r="AA6898" t="s">
        <v>124</v>
      </c>
      <c r="AB6898" t="s">
        <v>124</v>
      </c>
      <c r="AC6898">
        <v>1012</v>
      </c>
    </row>
    <row r="6899" spans="1:29" x14ac:dyDescent="0.25">
      <c r="A6899">
        <v>345</v>
      </c>
      <c r="B6899">
        <v>345102</v>
      </c>
      <c r="C6899" t="s">
        <v>78</v>
      </c>
      <c r="D6899">
        <v>6165</v>
      </c>
      <c r="E6899">
        <v>-148.19999999999999</v>
      </c>
      <c r="F6899" s="1">
        <v>41884</v>
      </c>
      <c r="G6899" t="s">
        <v>119</v>
      </c>
      <c r="H6899" t="s">
        <v>2013</v>
      </c>
      <c r="I6899" t="s">
        <v>2001</v>
      </c>
      <c r="K6899">
        <v>1374</v>
      </c>
      <c r="L6899">
        <v>190678</v>
      </c>
      <c r="Q6899" t="s">
        <v>1999</v>
      </c>
      <c r="U6899">
        <v>9</v>
      </c>
      <c r="V6899">
        <v>14</v>
      </c>
      <c r="X6899">
        <v>1099394</v>
      </c>
      <c r="Y6899" t="s">
        <v>122</v>
      </c>
      <c r="Z6899">
        <v>110</v>
      </c>
      <c r="AA6899" t="s">
        <v>124</v>
      </c>
      <c r="AB6899" t="s">
        <v>124</v>
      </c>
      <c r="AC6899">
        <v>1013</v>
      </c>
    </row>
    <row r="6900" spans="1:29" x14ac:dyDescent="0.25">
      <c r="A6900">
        <v>345</v>
      </c>
      <c r="B6900">
        <v>345102</v>
      </c>
      <c r="C6900" t="s">
        <v>78</v>
      </c>
      <c r="D6900">
        <v>6165</v>
      </c>
      <c r="E6900">
        <v>-148.19999999999999</v>
      </c>
      <c r="F6900" s="1">
        <v>41884</v>
      </c>
      <c r="G6900" t="s">
        <v>119</v>
      </c>
      <c r="H6900" t="s">
        <v>2013</v>
      </c>
      <c r="I6900" t="s">
        <v>2001</v>
      </c>
      <c r="K6900">
        <v>1374</v>
      </c>
      <c r="L6900">
        <v>190678</v>
      </c>
      <c r="Q6900" t="s">
        <v>1999</v>
      </c>
      <c r="U6900">
        <v>9</v>
      </c>
      <c r="V6900">
        <v>14</v>
      </c>
      <c r="X6900">
        <v>1099394</v>
      </c>
      <c r="Y6900" t="s">
        <v>122</v>
      </c>
      <c r="Z6900">
        <v>110</v>
      </c>
      <c r="AA6900" t="s">
        <v>124</v>
      </c>
      <c r="AB6900" t="s">
        <v>124</v>
      </c>
      <c r="AC6900">
        <v>1014</v>
      </c>
    </row>
    <row r="6901" spans="1:29" x14ac:dyDescent="0.25">
      <c r="A6901">
        <v>345</v>
      </c>
      <c r="B6901">
        <v>345102</v>
      </c>
      <c r="C6901" t="s">
        <v>78</v>
      </c>
      <c r="D6901">
        <v>6165</v>
      </c>
      <c r="E6901">
        <v>-148.19999999999999</v>
      </c>
      <c r="F6901" s="1">
        <v>41884</v>
      </c>
      <c r="G6901" t="s">
        <v>119</v>
      </c>
      <c r="H6901" t="s">
        <v>2013</v>
      </c>
      <c r="I6901" t="s">
        <v>2001</v>
      </c>
      <c r="K6901">
        <v>1374</v>
      </c>
      <c r="L6901">
        <v>190678</v>
      </c>
      <c r="Q6901" t="s">
        <v>1999</v>
      </c>
      <c r="U6901">
        <v>9</v>
      </c>
      <c r="V6901">
        <v>14</v>
      </c>
      <c r="X6901">
        <v>1099394</v>
      </c>
      <c r="Y6901" t="s">
        <v>122</v>
      </c>
      <c r="Z6901">
        <v>110</v>
      </c>
      <c r="AA6901" t="s">
        <v>124</v>
      </c>
      <c r="AB6901" t="s">
        <v>124</v>
      </c>
      <c r="AC6901">
        <v>1015</v>
      </c>
    </row>
    <row r="6902" spans="1:29" x14ac:dyDescent="0.25">
      <c r="A6902">
        <v>345</v>
      </c>
      <c r="B6902">
        <v>345102</v>
      </c>
      <c r="C6902" t="s">
        <v>78</v>
      </c>
      <c r="D6902">
        <v>6165</v>
      </c>
      <c r="E6902">
        <v>-111.15</v>
      </c>
      <c r="F6902" s="1">
        <v>41884</v>
      </c>
      <c r="G6902" t="s">
        <v>119</v>
      </c>
      <c r="H6902" t="s">
        <v>2014</v>
      </c>
      <c r="I6902" t="s">
        <v>2070</v>
      </c>
      <c r="K6902">
        <v>1374</v>
      </c>
      <c r="L6902">
        <v>190678</v>
      </c>
      <c r="Q6902" t="s">
        <v>1999</v>
      </c>
      <c r="U6902">
        <v>9</v>
      </c>
      <c r="V6902">
        <v>14</v>
      </c>
      <c r="X6902">
        <v>1099579</v>
      </c>
      <c r="Y6902" t="s">
        <v>122</v>
      </c>
      <c r="Z6902">
        <v>110</v>
      </c>
      <c r="AA6902" t="s">
        <v>124</v>
      </c>
      <c r="AB6902" t="s">
        <v>124</v>
      </c>
      <c r="AC6902">
        <v>1016</v>
      </c>
    </row>
    <row r="6903" spans="1:29" x14ac:dyDescent="0.25">
      <c r="A6903">
        <v>345</v>
      </c>
      <c r="B6903">
        <v>345102</v>
      </c>
      <c r="C6903" t="s">
        <v>78</v>
      </c>
      <c r="D6903">
        <v>6165</v>
      </c>
      <c r="E6903">
        <v>-111.15</v>
      </c>
      <c r="F6903" s="1">
        <v>41884</v>
      </c>
      <c r="G6903" t="s">
        <v>119</v>
      </c>
      <c r="H6903" t="s">
        <v>2000</v>
      </c>
      <c r="I6903" t="s">
        <v>2071</v>
      </c>
      <c r="K6903">
        <v>1374</v>
      </c>
      <c r="L6903">
        <v>190678</v>
      </c>
      <c r="Q6903" t="s">
        <v>1999</v>
      </c>
      <c r="U6903">
        <v>9</v>
      </c>
      <c r="V6903">
        <v>14</v>
      </c>
      <c r="X6903">
        <v>1099689</v>
      </c>
      <c r="Y6903" t="s">
        <v>122</v>
      </c>
      <c r="Z6903">
        <v>110</v>
      </c>
      <c r="AA6903" t="s">
        <v>124</v>
      </c>
      <c r="AB6903" t="s">
        <v>124</v>
      </c>
      <c r="AC6903">
        <v>1017</v>
      </c>
    </row>
    <row r="6904" spans="1:29" x14ac:dyDescent="0.25">
      <c r="A6904">
        <v>345</v>
      </c>
      <c r="B6904">
        <v>345102</v>
      </c>
      <c r="C6904" t="s">
        <v>78</v>
      </c>
      <c r="D6904">
        <v>6165</v>
      </c>
      <c r="E6904">
        <v>-37.049999999999997</v>
      </c>
      <c r="F6904" s="1">
        <v>41884</v>
      </c>
      <c r="G6904" t="s">
        <v>119</v>
      </c>
      <c r="H6904" t="s">
        <v>2000</v>
      </c>
      <c r="I6904" t="s">
        <v>2028</v>
      </c>
      <c r="K6904">
        <v>1374</v>
      </c>
      <c r="L6904">
        <v>190678</v>
      </c>
      <c r="Q6904" t="s">
        <v>1999</v>
      </c>
      <c r="U6904">
        <v>9</v>
      </c>
      <c r="V6904">
        <v>14</v>
      </c>
      <c r="X6904">
        <v>1099689</v>
      </c>
      <c r="Y6904" t="s">
        <v>122</v>
      </c>
      <c r="Z6904">
        <v>110</v>
      </c>
      <c r="AA6904" t="s">
        <v>124</v>
      </c>
      <c r="AB6904" t="s">
        <v>124</v>
      </c>
      <c r="AC6904">
        <v>1018</v>
      </c>
    </row>
    <row r="6905" spans="1:29" x14ac:dyDescent="0.25">
      <c r="A6905">
        <v>345</v>
      </c>
      <c r="B6905">
        <v>345102</v>
      </c>
      <c r="C6905" t="s">
        <v>78</v>
      </c>
      <c r="D6905">
        <v>6165</v>
      </c>
      <c r="E6905">
        <v>-74.099999999999994</v>
      </c>
      <c r="F6905" s="1">
        <v>41884</v>
      </c>
      <c r="G6905" t="s">
        <v>119</v>
      </c>
      <c r="H6905" t="s">
        <v>2000</v>
      </c>
      <c r="I6905" t="s">
        <v>2028</v>
      </c>
      <c r="K6905">
        <v>1374</v>
      </c>
      <c r="L6905">
        <v>190678</v>
      </c>
      <c r="Q6905" t="s">
        <v>1999</v>
      </c>
      <c r="U6905">
        <v>9</v>
      </c>
      <c r="V6905">
        <v>14</v>
      </c>
      <c r="X6905">
        <v>1099689</v>
      </c>
      <c r="Y6905" t="s">
        <v>122</v>
      </c>
      <c r="Z6905">
        <v>110</v>
      </c>
      <c r="AA6905" t="s">
        <v>124</v>
      </c>
      <c r="AB6905" t="s">
        <v>124</v>
      </c>
      <c r="AC6905">
        <v>1019</v>
      </c>
    </row>
    <row r="6906" spans="1:29" x14ac:dyDescent="0.25">
      <c r="A6906">
        <v>345</v>
      </c>
      <c r="B6906">
        <v>345102</v>
      </c>
      <c r="C6906" t="s">
        <v>78</v>
      </c>
      <c r="D6906">
        <v>6165</v>
      </c>
      <c r="E6906">
        <v>-185.25</v>
      </c>
      <c r="F6906" s="1">
        <v>41884</v>
      </c>
      <c r="G6906" t="s">
        <v>119</v>
      </c>
      <c r="H6906" t="s">
        <v>2000</v>
      </c>
      <c r="I6906" t="s">
        <v>2028</v>
      </c>
      <c r="K6906">
        <v>1374</v>
      </c>
      <c r="L6906">
        <v>190678</v>
      </c>
      <c r="Q6906" t="s">
        <v>1999</v>
      </c>
      <c r="U6906">
        <v>9</v>
      </c>
      <c r="V6906">
        <v>14</v>
      </c>
      <c r="X6906">
        <v>1099689</v>
      </c>
      <c r="Y6906" t="s">
        <v>122</v>
      </c>
      <c r="Z6906">
        <v>110</v>
      </c>
      <c r="AA6906" t="s">
        <v>124</v>
      </c>
      <c r="AB6906" t="s">
        <v>124</v>
      </c>
      <c r="AC6906">
        <v>1020</v>
      </c>
    </row>
    <row r="6907" spans="1:29" x14ac:dyDescent="0.25">
      <c r="A6907">
        <v>345</v>
      </c>
      <c r="B6907">
        <v>345102</v>
      </c>
      <c r="C6907" t="s">
        <v>78</v>
      </c>
      <c r="D6907">
        <v>6165</v>
      </c>
      <c r="E6907">
        <v>-74.099999999999994</v>
      </c>
      <c r="F6907" s="1">
        <v>41884</v>
      </c>
      <c r="G6907" t="s">
        <v>119</v>
      </c>
      <c r="H6907" t="s">
        <v>2000</v>
      </c>
      <c r="I6907" t="s">
        <v>2071</v>
      </c>
      <c r="K6907">
        <v>1374</v>
      </c>
      <c r="L6907">
        <v>190678</v>
      </c>
      <c r="Q6907" t="s">
        <v>1999</v>
      </c>
      <c r="U6907">
        <v>9</v>
      </c>
      <c r="V6907">
        <v>14</v>
      </c>
      <c r="X6907">
        <v>1099689</v>
      </c>
      <c r="Y6907" t="s">
        <v>122</v>
      </c>
      <c r="Z6907">
        <v>110</v>
      </c>
      <c r="AA6907" t="s">
        <v>124</v>
      </c>
      <c r="AB6907" t="s">
        <v>124</v>
      </c>
      <c r="AC6907">
        <v>1021</v>
      </c>
    </row>
    <row r="6908" spans="1:29" x14ac:dyDescent="0.25">
      <c r="A6908">
        <v>345</v>
      </c>
      <c r="B6908">
        <v>345102</v>
      </c>
      <c r="C6908" t="s">
        <v>78</v>
      </c>
      <c r="D6908">
        <v>6165</v>
      </c>
      <c r="E6908">
        <v>-185.25</v>
      </c>
      <c r="F6908" s="1">
        <v>41884</v>
      </c>
      <c r="G6908" t="s">
        <v>119</v>
      </c>
      <c r="H6908" t="s">
        <v>2000</v>
      </c>
      <c r="I6908" t="s">
        <v>2028</v>
      </c>
      <c r="K6908">
        <v>1374</v>
      </c>
      <c r="L6908">
        <v>190678</v>
      </c>
      <c r="Q6908" t="s">
        <v>1999</v>
      </c>
      <c r="U6908">
        <v>9</v>
      </c>
      <c r="V6908">
        <v>14</v>
      </c>
      <c r="X6908">
        <v>1099689</v>
      </c>
      <c r="Y6908" t="s">
        <v>122</v>
      </c>
      <c r="Z6908">
        <v>110</v>
      </c>
      <c r="AA6908" t="s">
        <v>124</v>
      </c>
      <c r="AB6908" t="s">
        <v>124</v>
      </c>
      <c r="AC6908">
        <v>1022</v>
      </c>
    </row>
    <row r="6909" spans="1:29" x14ac:dyDescent="0.25">
      <c r="A6909">
        <v>345</v>
      </c>
      <c r="B6909">
        <v>345101</v>
      </c>
      <c r="C6909" t="s">
        <v>78</v>
      </c>
      <c r="D6909">
        <v>6165</v>
      </c>
      <c r="E6909">
        <v>-185.25</v>
      </c>
      <c r="F6909" s="1">
        <v>41884</v>
      </c>
      <c r="G6909" t="s">
        <v>119</v>
      </c>
      <c r="H6909" t="s">
        <v>2029</v>
      </c>
      <c r="I6909" t="s">
        <v>2001</v>
      </c>
      <c r="K6909">
        <v>1374</v>
      </c>
      <c r="L6909">
        <v>190678</v>
      </c>
      <c r="Q6909" t="s">
        <v>1999</v>
      </c>
      <c r="U6909">
        <v>9</v>
      </c>
      <c r="V6909">
        <v>14</v>
      </c>
      <c r="X6909">
        <v>1099936</v>
      </c>
      <c r="Y6909" t="s">
        <v>122</v>
      </c>
      <c r="Z6909">
        <v>110</v>
      </c>
      <c r="AA6909" t="s">
        <v>124</v>
      </c>
      <c r="AB6909" t="s">
        <v>124</v>
      </c>
      <c r="AC6909">
        <v>1023</v>
      </c>
    </row>
    <row r="6910" spans="1:29" x14ac:dyDescent="0.25">
      <c r="A6910">
        <v>345</v>
      </c>
      <c r="B6910">
        <v>345101</v>
      </c>
      <c r="C6910" t="s">
        <v>78</v>
      </c>
      <c r="D6910">
        <v>6165</v>
      </c>
      <c r="E6910">
        <v>-111.15</v>
      </c>
      <c r="F6910" s="1">
        <v>41884</v>
      </c>
      <c r="G6910" t="s">
        <v>119</v>
      </c>
      <c r="H6910" t="s">
        <v>2029</v>
      </c>
      <c r="I6910" t="s">
        <v>2001</v>
      </c>
      <c r="K6910">
        <v>1374</v>
      </c>
      <c r="L6910">
        <v>190678</v>
      </c>
      <c r="Q6910" t="s">
        <v>1999</v>
      </c>
      <c r="U6910">
        <v>9</v>
      </c>
      <c r="V6910">
        <v>14</v>
      </c>
      <c r="X6910">
        <v>1099936</v>
      </c>
      <c r="Y6910" t="s">
        <v>122</v>
      </c>
      <c r="Z6910">
        <v>110</v>
      </c>
      <c r="AA6910" t="s">
        <v>124</v>
      </c>
      <c r="AB6910" t="s">
        <v>124</v>
      </c>
      <c r="AC6910">
        <v>1024</v>
      </c>
    </row>
    <row r="6911" spans="1:29" x14ac:dyDescent="0.25">
      <c r="A6911">
        <v>345</v>
      </c>
      <c r="B6911">
        <v>345101</v>
      </c>
      <c r="C6911" t="s">
        <v>78</v>
      </c>
      <c r="D6911">
        <v>6165</v>
      </c>
      <c r="E6911">
        <v>-296.39999999999998</v>
      </c>
      <c r="F6911" s="1">
        <v>41884</v>
      </c>
      <c r="G6911" t="s">
        <v>119</v>
      </c>
      <c r="H6911" t="s">
        <v>2029</v>
      </c>
      <c r="I6911" t="s">
        <v>2001</v>
      </c>
      <c r="K6911">
        <v>1374</v>
      </c>
      <c r="L6911">
        <v>190678</v>
      </c>
      <c r="Q6911" t="s">
        <v>1999</v>
      </c>
      <c r="U6911">
        <v>9</v>
      </c>
      <c r="V6911">
        <v>14</v>
      </c>
      <c r="X6911">
        <v>1099936</v>
      </c>
      <c r="Y6911" t="s">
        <v>122</v>
      </c>
      <c r="Z6911">
        <v>110</v>
      </c>
      <c r="AA6911" t="s">
        <v>124</v>
      </c>
      <c r="AB6911" t="s">
        <v>124</v>
      </c>
      <c r="AC6911">
        <v>1025</v>
      </c>
    </row>
    <row r="6912" spans="1:29" x14ac:dyDescent="0.25">
      <c r="A6912">
        <v>345</v>
      </c>
      <c r="B6912">
        <v>345102</v>
      </c>
      <c r="C6912" t="s">
        <v>78</v>
      </c>
      <c r="D6912">
        <v>6165</v>
      </c>
      <c r="E6912">
        <v>-37.049999999999997</v>
      </c>
      <c r="F6912" s="1">
        <v>41884</v>
      </c>
      <c r="G6912" t="s">
        <v>119</v>
      </c>
      <c r="H6912" t="s">
        <v>2014</v>
      </c>
      <c r="I6912" t="s">
        <v>2070</v>
      </c>
      <c r="K6912">
        <v>1374</v>
      </c>
      <c r="L6912">
        <v>190678</v>
      </c>
      <c r="Q6912" t="s">
        <v>1999</v>
      </c>
      <c r="U6912">
        <v>9</v>
      </c>
      <c r="V6912">
        <v>14</v>
      </c>
      <c r="X6912">
        <v>1099579</v>
      </c>
      <c r="Y6912" t="s">
        <v>122</v>
      </c>
      <c r="Z6912">
        <v>110</v>
      </c>
      <c r="AA6912" t="s">
        <v>124</v>
      </c>
      <c r="AB6912" t="s">
        <v>124</v>
      </c>
      <c r="AC6912">
        <v>1026</v>
      </c>
    </row>
    <row r="6913" spans="1:29" x14ac:dyDescent="0.25">
      <c r="A6913">
        <v>345</v>
      </c>
      <c r="B6913">
        <v>345102</v>
      </c>
      <c r="C6913" t="s">
        <v>78</v>
      </c>
      <c r="D6913">
        <v>6165</v>
      </c>
      <c r="E6913">
        <v>-333.45</v>
      </c>
      <c r="F6913" s="1">
        <v>41884</v>
      </c>
      <c r="G6913" t="s">
        <v>119</v>
      </c>
      <c r="H6913" t="s">
        <v>2014</v>
      </c>
      <c r="I6913" t="s">
        <v>2070</v>
      </c>
      <c r="K6913">
        <v>1374</v>
      </c>
      <c r="L6913">
        <v>190678</v>
      </c>
      <c r="Q6913" t="s">
        <v>1999</v>
      </c>
      <c r="U6913">
        <v>9</v>
      </c>
      <c r="V6913">
        <v>14</v>
      </c>
      <c r="X6913">
        <v>1099579</v>
      </c>
      <c r="Y6913" t="s">
        <v>122</v>
      </c>
      <c r="Z6913">
        <v>110</v>
      </c>
      <c r="AA6913" t="s">
        <v>124</v>
      </c>
      <c r="AB6913" t="s">
        <v>124</v>
      </c>
      <c r="AC6913">
        <v>1027</v>
      </c>
    </row>
    <row r="6914" spans="1:29" x14ac:dyDescent="0.25">
      <c r="A6914">
        <v>345</v>
      </c>
      <c r="B6914">
        <v>345102</v>
      </c>
      <c r="C6914" t="s">
        <v>78</v>
      </c>
      <c r="D6914">
        <v>6165</v>
      </c>
      <c r="E6914">
        <v>-74.099999999999994</v>
      </c>
      <c r="F6914" s="1">
        <v>41884</v>
      </c>
      <c r="G6914" t="s">
        <v>119</v>
      </c>
      <c r="H6914" t="s">
        <v>2014</v>
      </c>
      <c r="I6914" t="s">
        <v>2072</v>
      </c>
      <c r="K6914">
        <v>1374</v>
      </c>
      <c r="L6914">
        <v>190678</v>
      </c>
      <c r="Q6914" t="s">
        <v>1999</v>
      </c>
      <c r="U6914">
        <v>9</v>
      </c>
      <c r="V6914">
        <v>14</v>
      </c>
      <c r="X6914">
        <v>1099579</v>
      </c>
      <c r="Y6914" t="s">
        <v>122</v>
      </c>
      <c r="Z6914">
        <v>110</v>
      </c>
      <c r="AA6914" t="s">
        <v>124</v>
      </c>
      <c r="AB6914" t="s">
        <v>124</v>
      </c>
      <c r="AC6914">
        <v>1028</v>
      </c>
    </row>
    <row r="6915" spans="1:29" x14ac:dyDescent="0.25">
      <c r="A6915">
        <v>345</v>
      </c>
      <c r="B6915">
        <v>345102</v>
      </c>
      <c r="C6915" t="s">
        <v>78</v>
      </c>
      <c r="D6915">
        <v>6165</v>
      </c>
      <c r="E6915">
        <v>-37.049999999999997</v>
      </c>
      <c r="F6915" s="1">
        <v>41884</v>
      </c>
      <c r="G6915" t="s">
        <v>119</v>
      </c>
      <c r="H6915" t="s">
        <v>2014</v>
      </c>
      <c r="I6915" t="s">
        <v>2073</v>
      </c>
      <c r="K6915">
        <v>1374</v>
      </c>
      <c r="L6915">
        <v>190678</v>
      </c>
      <c r="Q6915" t="s">
        <v>1999</v>
      </c>
      <c r="U6915">
        <v>9</v>
      </c>
      <c r="V6915">
        <v>14</v>
      </c>
      <c r="X6915">
        <v>1099579</v>
      </c>
      <c r="Y6915" t="s">
        <v>122</v>
      </c>
      <c r="Z6915">
        <v>110</v>
      </c>
      <c r="AA6915" t="s">
        <v>124</v>
      </c>
      <c r="AB6915" t="s">
        <v>124</v>
      </c>
      <c r="AC6915">
        <v>1029</v>
      </c>
    </row>
    <row r="6916" spans="1:29" x14ac:dyDescent="0.25">
      <c r="A6916">
        <v>345</v>
      </c>
      <c r="B6916">
        <v>345102</v>
      </c>
      <c r="C6916" t="s">
        <v>78</v>
      </c>
      <c r="D6916">
        <v>6165</v>
      </c>
      <c r="E6916">
        <v>-111.15</v>
      </c>
      <c r="F6916" s="1">
        <v>41884</v>
      </c>
      <c r="G6916" t="s">
        <v>119</v>
      </c>
      <c r="H6916" t="s">
        <v>2014</v>
      </c>
      <c r="I6916" t="s">
        <v>2070</v>
      </c>
      <c r="K6916">
        <v>1374</v>
      </c>
      <c r="L6916">
        <v>190678</v>
      </c>
      <c r="Q6916" t="s">
        <v>1999</v>
      </c>
      <c r="U6916">
        <v>9</v>
      </c>
      <c r="V6916">
        <v>14</v>
      </c>
      <c r="X6916">
        <v>1099579</v>
      </c>
      <c r="Y6916" t="s">
        <v>122</v>
      </c>
      <c r="Z6916">
        <v>110</v>
      </c>
      <c r="AA6916" t="s">
        <v>124</v>
      </c>
      <c r="AB6916" t="s">
        <v>124</v>
      </c>
      <c r="AC6916">
        <v>1030</v>
      </c>
    </row>
    <row r="6917" spans="1:29" x14ac:dyDescent="0.25">
      <c r="A6917">
        <v>345</v>
      </c>
      <c r="B6917">
        <v>345102</v>
      </c>
      <c r="C6917" t="s">
        <v>78</v>
      </c>
      <c r="D6917">
        <v>6165</v>
      </c>
      <c r="E6917">
        <v>-74.099999999999994</v>
      </c>
      <c r="F6917" s="1">
        <v>41897</v>
      </c>
      <c r="G6917" t="s">
        <v>119</v>
      </c>
      <c r="H6917" t="s">
        <v>433</v>
      </c>
      <c r="I6917" t="s">
        <v>2001</v>
      </c>
      <c r="K6917">
        <v>1377</v>
      </c>
      <c r="L6917">
        <v>190711</v>
      </c>
      <c r="Q6917" t="s">
        <v>1999</v>
      </c>
      <c r="U6917">
        <v>9</v>
      </c>
      <c r="V6917">
        <v>14</v>
      </c>
      <c r="X6917">
        <v>1099720</v>
      </c>
      <c r="Y6917" t="s">
        <v>122</v>
      </c>
      <c r="Z6917">
        <v>110</v>
      </c>
      <c r="AA6917" t="s">
        <v>124</v>
      </c>
      <c r="AB6917" t="s">
        <v>124</v>
      </c>
      <c r="AC6917">
        <v>847</v>
      </c>
    </row>
    <row r="6918" spans="1:29" x14ac:dyDescent="0.25">
      <c r="A6918">
        <v>345</v>
      </c>
      <c r="B6918">
        <v>345102</v>
      </c>
      <c r="C6918" t="s">
        <v>78</v>
      </c>
      <c r="D6918">
        <v>6165</v>
      </c>
      <c r="E6918">
        <v>-37.049999999999997</v>
      </c>
      <c r="F6918" s="1">
        <v>41897</v>
      </c>
      <c r="G6918" t="s">
        <v>119</v>
      </c>
      <c r="H6918" t="s">
        <v>433</v>
      </c>
      <c r="I6918" t="s">
        <v>2001</v>
      </c>
      <c r="K6918">
        <v>1377</v>
      </c>
      <c r="L6918">
        <v>190711</v>
      </c>
      <c r="Q6918" t="s">
        <v>1999</v>
      </c>
      <c r="U6918">
        <v>9</v>
      </c>
      <c r="V6918">
        <v>14</v>
      </c>
      <c r="X6918">
        <v>1099720</v>
      </c>
      <c r="Y6918" t="s">
        <v>122</v>
      </c>
      <c r="Z6918">
        <v>110</v>
      </c>
      <c r="AA6918" t="s">
        <v>124</v>
      </c>
      <c r="AB6918" t="s">
        <v>124</v>
      </c>
      <c r="AC6918">
        <v>848</v>
      </c>
    </row>
    <row r="6919" spans="1:29" x14ac:dyDescent="0.25">
      <c r="A6919">
        <v>345</v>
      </c>
      <c r="B6919">
        <v>345102</v>
      </c>
      <c r="C6919" t="s">
        <v>78</v>
      </c>
      <c r="D6919">
        <v>6165</v>
      </c>
      <c r="E6919">
        <v>-148.19999999999999</v>
      </c>
      <c r="F6919" s="1">
        <v>41897</v>
      </c>
      <c r="G6919" t="s">
        <v>119</v>
      </c>
      <c r="H6919" t="s">
        <v>433</v>
      </c>
      <c r="I6919" t="s">
        <v>2001</v>
      </c>
      <c r="K6919">
        <v>1377</v>
      </c>
      <c r="L6919">
        <v>190711</v>
      </c>
      <c r="Q6919" t="s">
        <v>1999</v>
      </c>
      <c r="U6919">
        <v>9</v>
      </c>
      <c r="V6919">
        <v>14</v>
      </c>
      <c r="X6919">
        <v>1099720</v>
      </c>
      <c r="Y6919" t="s">
        <v>122</v>
      </c>
      <c r="Z6919">
        <v>110</v>
      </c>
      <c r="AA6919" t="s">
        <v>124</v>
      </c>
      <c r="AB6919" t="s">
        <v>124</v>
      </c>
      <c r="AC6919">
        <v>849</v>
      </c>
    </row>
    <row r="6920" spans="1:29" x14ac:dyDescent="0.25">
      <c r="A6920">
        <v>345</v>
      </c>
      <c r="B6920">
        <v>345102</v>
      </c>
      <c r="C6920" t="s">
        <v>78</v>
      </c>
      <c r="D6920">
        <v>6165</v>
      </c>
      <c r="E6920">
        <v>-74.099999999999994</v>
      </c>
      <c r="F6920" s="1">
        <v>41897</v>
      </c>
      <c r="G6920" t="s">
        <v>119</v>
      </c>
      <c r="H6920" t="s">
        <v>433</v>
      </c>
      <c r="I6920" t="s">
        <v>2001</v>
      </c>
      <c r="K6920">
        <v>1377</v>
      </c>
      <c r="L6920">
        <v>190711</v>
      </c>
      <c r="Q6920" t="s">
        <v>1999</v>
      </c>
      <c r="U6920">
        <v>9</v>
      </c>
      <c r="V6920">
        <v>14</v>
      </c>
      <c r="X6920">
        <v>1099720</v>
      </c>
      <c r="Y6920" t="s">
        <v>122</v>
      </c>
      <c r="Z6920">
        <v>110</v>
      </c>
      <c r="AA6920" t="s">
        <v>124</v>
      </c>
      <c r="AB6920" t="s">
        <v>124</v>
      </c>
      <c r="AC6920">
        <v>850</v>
      </c>
    </row>
    <row r="6921" spans="1:29" x14ac:dyDescent="0.25">
      <c r="A6921">
        <v>345</v>
      </c>
      <c r="B6921">
        <v>345101</v>
      </c>
      <c r="C6921" t="s">
        <v>78</v>
      </c>
      <c r="D6921">
        <v>6165</v>
      </c>
      <c r="E6921">
        <v>-84</v>
      </c>
      <c r="F6921" s="1">
        <v>41897</v>
      </c>
      <c r="G6921" t="s">
        <v>119</v>
      </c>
      <c r="H6921" t="s">
        <v>2019</v>
      </c>
      <c r="I6921" t="s">
        <v>2074</v>
      </c>
      <c r="K6921">
        <v>1377</v>
      </c>
      <c r="L6921">
        <v>190711</v>
      </c>
      <c r="Q6921" t="s">
        <v>1999</v>
      </c>
      <c r="U6921">
        <v>9</v>
      </c>
      <c r="V6921">
        <v>14</v>
      </c>
      <c r="X6921">
        <v>1099737</v>
      </c>
      <c r="Y6921" t="s">
        <v>122</v>
      </c>
      <c r="Z6921">
        <v>110</v>
      </c>
      <c r="AA6921" t="s">
        <v>124</v>
      </c>
      <c r="AB6921" t="s">
        <v>124</v>
      </c>
      <c r="AC6921">
        <v>851</v>
      </c>
    </row>
    <row r="6922" spans="1:29" x14ac:dyDescent="0.25">
      <c r="A6922">
        <v>345</v>
      </c>
      <c r="B6922">
        <v>345101</v>
      </c>
      <c r="C6922" t="s">
        <v>78</v>
      </c>
      <c r="D6922">
        <v>6165</v>
      </c>
      <c r="E6922">
        <v>-84</v>
      </c>
      <c r="F6922" s="1">
        <v>41897</v>
      </c>
      <c r="G6922" t="s">
        <v>119</v>
      </c>
      <c r="H6922" t="s">
        <v>2019</v>
      </c>
      <c r="I6922" t="s">
        <v>2074</v>
      </c>
      <c r="K6922">
        <v>1377</v>
      </c>
      <c r="L6922">
        <v>190711</v>
      </c>
      <c r="Q6922" t="s">
        <v>1999</v>
      </c>
      <c r="U6922">
        <v>9</v>
      </c>
      <c r="V6922">
        <v>14</v>
      </c>
      <c r="X6922">
        <v>1099737</v>
      </c>
      <c r="Y6922" t="s">
        <v>122</v>
      </c>
      <c r="Z6922">
        <v>110</v>
      </c>
      <c r="AA6922" t="s">
        <v>124</v>
      </c>
      <c r="AB6922" t="s">
        <v>124</v>
      </c>
      <c r="AC6922">
        <v>852</v>
      </c>
    </row>
    <row r="6923" spans="1:29" x14ac:dyDescent="0.25">
      <c r="A6923">
        <v>345</v>
      </c>
      <c r="B6923">
        <v>345101</v>
      </c>
      <c r="C6923" t="s">
        <v>78</v>
      </c>
      <c r="D6923">
        <v>6165</v>
      </c>
      <c r="E6923">
        <v>-84</v>
      </c>
      <c r="F6923" s="1">
        <v>41897</v>
      </c>
      <c r="G6923" t="s">
        <v>119</v>
      </c>
      <c r="H6923" t="s">
        <v>2019</v>
      </c>
      <c r="I6923" t="s">
        <v>2074</v>
      </c>
      <c r="K6923">
        <v>1377</v>
      </c>
      <c r="L6923">
        <v>190711</v>
      </c>
      <c r="Q6923" t="s">
        <v>1999</v>
      </c>
      <c r="U6923">
        <v>9</v>
      </c>
      <c r="V6923">
        <v>14</v>
      </c>
      <c r="X6923">
        <v>1099737</v>
      </c>
      <c r="Y6923" t="s">
        <v>122</v>
      </c>
      <c r="Z6923">
        <v>110</v>
      </c>
      <c r="AA6923" t="s">
        <v>124</v>
      </c>
      <c r="AB6923" t="s">
        <v>124</v>
      </c>
      <c r="AC6923">
        <v>853</v>
      </c>
    </row>
    <row r="6924" spans="1:29" x14ac:dyDescent="0.25">
      <c r="A6924">
        <v>345</v>
      </c>
      <c r="B6924">
        <v>345101</v>
      </c>
      <c r="C6924" t="s">
        <v>78</v>
      </c>
      <c r="D6924">
        <v>6165</v>
      </c>
      <c r="E6924">
        <v>-74.099999999999994</v>
      </c>
      <c r="F6924" s="1">
        <v>41897</v>
      </c>
      <c r="G6924" t="s">
        <v>119</v>
      </c>
      <c r="H6924" t="s">
        <v>433</v>
      </c>
      <c r="I6924" t="s">
        <v>2001</v>
      </c>
      <c r="K6924">
        <v>1377</v>
      </c>
      <c r="L6924">
        <v>190711</v>
      </c>
      <c r="Q6924" t="s">
        <v>1999</v>
      </c>
      <c r="U6924">
        <v>9</v>
      </c>
      <c r="V6924">
        <v>14</v>
      </c>
      <c r="X6924">
        <v>1099720</v>
      </c>
      <c r="Y6924" t="s">
        <v>122</v>
      </c>
      <c r="Z6924">
        <v>110</v>
      </c>
      <c r="AA6924" t="s">
        <v>124</v>
      </c>
      <c r="AB6924" t="s">
        <v>124</v>
      </c>
      <c r="AC6924">
        <v>854</v>
      </c>
    </row>
    <row r="6925" spans="1:29" x14ac:dyDescent="0.25">
      <c r="A6925">
        <v>345</v>
      </c>
      <c r="B6925">
        <v>345101</v>
      </c>
      <c r="C6925" t="s">
        <v>78</v>
      </c>
      <c r="D6925">
        <v>6165</v>
      </c>
      <c r="E6925">
        <v>-148.19999999999999</v>
      </c>
      <c r="F6925" s="1">
        <v>41897</v>
      </c>
      <c r="G6925" t="s">
        <v>119</v>
      </c>
      <c r="H6925" t="s">
        <v>433</v>
      </c>
      <c r="I6925" t="s">
        <v>2001</v>
      </c>
      <c r="K6925">
        <v>1377</v>
      </c>
      <c r="L6925">
        <v>190711</v>
      </c>
      <c r="Q6925" t="s">
        <v>1999</v>
      </c>
      <c r="U6925">
        <v>9</v>
      </c>
      <c r="V6925">
        <v>14</v>
      </c>
      <c r="X6925">
        <v>1099720</v>
      </c>
      <c r="Y6925" t="s">
        <v>122</v>
      </c>
      <c r="Z6925">
        <v>110</v>
      </c>
      <c r="AA6925" t="s">
        <v>124</v>
      </c>
      <c r="AB6925" t="s">
        <v>124</v>
      </c>
      <c r="AC6925">
        <v>855</v>
      </c>
    </row>
    <row r="6926" spans="1:29" x14ac:dyDescent="0.25">
      <c r="A6926">
        <v>345</v>
      </c>
      <c r="B6926">
        <v>345101</v>
      </c>
      <c r="C6926" t="s">
        <v>78</v>
      </c>
      <c r="D6926">
        <v>6165</v>
      </c>
      <c r="E6926">
        <v>-222.3</v>
      </c>
      <c r="F6926" s="1">
        <v>41897</v>
      </c>
      <c r="G6926" t="s">
        <v>119</v>
      </c>
      <c r="H6926" t="s">
        <v>433</v>
      </c>
      <c r="I6926" t="s">
        <v>2001</v>
      </c>
      <c r="K6926">
        <v>1377</v>
      </c>
      <c r="L6926">
        <v>190711</v>
      </c>
      <c r="Q6926" t="s">
        <v>1999</v>
      </c>
      <c r="U6926">
        <v>9</v>
      </c>
      <c r="V6926">
        <v>14</v>
      </c>
      <c r="X6926">
        <v>1099720</v>
      </c>
      <c r="Y6926" t="s">
        <v>122</v>
      </c>
      <c r="Z6926">
        <v>110</v>
      </c>
      <c r="AA6926" t="s">
        <v>124</v>
      </c>
      <c r="AB6926" t="s">
        <v>124</v>
      </c>
      <c r="AC6926">
        <v>856</v>
      </c>
    </row>
    <row r="6927" spans="1:29" x14ac:dyDescent="0.25">
      <c r="A6927">
        <v>345</v>
      </c>
      <c r="B6927">
        <v>345101</v>
      </c>
      <c r="C6927" t="s">
        <v>78</v>
      </c>
      <c r="D6927">
        <v>6165</v>
      </c>
      <c r="E6927">
        <v>-111.15</v>
      </c>
      <c r="F6927" s="1">
        <v>41897</v>
      </c>
      <c r="G6927" t="s">
        <v>119</v>
      </c>
      <c r="H6927" t="s">
        <v>433</v>
      </c>
      <c r="I6927" t="s">
        <v>2001</v>
      </c>
      <c r="K6927">
        <v>1377</v>
      </c>
      <c r="L6927">
        <v>190711</v>
      </c>
      <c r="Q6927" t="s">
        <v>1999</v>
      </c>
      <c r="U6927">
        <v>9</v>
      </c>
      <c r="V6927">
        <v>14</v>
      </c>
      <c r="X6927">
        <v>1099720</v>
      </c>
      <c r="Y6927" t="s">
        <v>122</v>
      </c>
      <c r="Z6927">
        <v>110</v>
      </c>
      <c r="AA6927" t="s">
        <v>124</v>
      </c>
      <c r="AB6927" t="s">
        <v>124</v>
      </c>
      <c r="AC6927">
        <v>857</v>
      </c>
    </row>
    <row r="6928" spans="1:29" x14ac:dyDescent="0.25">
      <c r="A6928">
        <v>345</v>
      </c>
      <c r="B6928">
        <v>345102</v>
      </c>
      <c r="C6928" t="s">
        <v>78</v>
      </c>
      <c r="D6928">
        <v>6165</v>
      </c>
      <c r="E6928">
        <v>-74.099999999999994</v>
      </c>
      <c r="F6928" s="1">
        <v>41897</v>
      </c>
      <c r="G6928" t="s">
        <v>119</v>
      </c>
      <c r="H6928" t="s">
        <v>433</v>
      </c>
      <c r="I6928" t="s">
        <v>2001</v>
      </c>
      <c r="K6928">
        <v>1377</v>
      </c>
      <c r="L6928">
        <v>190711</v>
      </c>
      <c r="Q6928" t="s">
        <v>1999</v>
      </c>
      <c r="U6928">
        <v>9</v>
      </c>
      <c r="V6928">
        <v>14</v>
      </c>
      <c r="X6928">
        <v>1099720</v>
      </c>
      <c r="Y6928" t="s">
        <v>122</v>
      </c>
      <c r="Z6928">
        <v>110</v>
      </c>
      <c r="AA6928" t="s">
        <v>124</v>
      </c>
      <c r="AB6928" t="s">
        <v>124</v>
      </c>
      <c r="AC6928">
        <v>858</v>
      </c>
    </row>
    <row r="6929" spans="1:29" x14ac:dyDescent="0.25">
      <c r="A6929">
        <v>345</v>
      </c>
      <c r="B6929">
        <v>345102</v>
      </c>
      <c r="C6929" t="s">
        <v>78</v>
      </c>
      <c r="D6929">
        <v>6165</v>
      </c>
      <c r="E6929">
        <v>-168</v>
      </c>
      <c r="F6929" s="1">
        <v>41897</v>
      </c>
      <c r="G6929" t="s">
        <v>119</v>
      </c>
      <c r="H6929" t="s">
        <v>2019</v>
      </c>
      <c r="I6929" t="s">
        <v>2075</v>
      </c>
      <c r="K6929">
        <v>1377</v>
      </c>
      <c r="L6929">
        <v>190711</v>
      </c>
      <c r="Q6929" t="s">
        <v>1999</v>
      </c>
      <c r="U6929">
        <v>9</v>
      </c>
      <c r="V6929">
        <v>14</v>
      </c>
      <c r="X6929">
        <v>1099737</v>
      </c>
      <c r="Y6929" t="s">
        <v>122</v>
      </c>
      <c r="Z6929">
        <v>110</v>
      </c>
      <c r="AA6929" t="s">
        <v>124</v>
      </c>
      <c r="AB6929" t="s">
        <v>124</v>
      </c>
      <c r="AC6929">
        <v>859</v>
      </c>
    </row>
    <row r="6930" spans="1:29" x14ac:dyDescent="0.25">
      <c r="A6930">
        <v>345</v>
      </c>
      <c r="B6930">
        <v>345102</v>
      </c>
      <c r="C6930" t="s">
        <v>78</v>
      </c>
      <c r="D6930">
        <v>6165</v>
      </c>
      <c r="E6930">
        <v>-74.099999999999994</v>
      </c>
      <c r="F6930" s="1">
        <v>41897</v>
      </c>
      <c r="G6930" t="s">
        <v>119</v>
      </c>
      <c r="H6930" t="s">
        <v>433</v>
      </c>
      <c r="I6930" t="s">
        <v>2001</v>
      </c>
      <c r="K6930">
        <v>1377</v>
      </c>
      <c r="L6930">
        <v>190711</v>
      </c>
      <c r="Q6930" t="s">
        <v>1999</v>
      </c>
      <c r="U6930">
        <v>9</v>
      </c>
      <c r="V6930">
        <v>14</v>
      </c>
      <c r="X6930">
        <v>1099720</v>
      </c>
      <c r="Y6930" t="s">
        <v>122</v>
      </c>
      <c r="Z6930">
        <v>110</v>
      </c>
      <c r="AA6930" t="s">
        <v>124</v>
      </c>
      <c r="AB6930" t="s">
        <v>124</v>
      </c>
      <c r="AC6930">
        <v>860</v>
      </c>
    </row>
    <row r="6931" spans="1:29" x14ac:dyDescent="0.25">
      <c r="A6931">
        <v>345</v>
      </c>
      <c r="B6931">
        <v>345102</v>
      </c>
      <c r="C6931" t="s">
        <v>78</v>
      </c>
      <c r="D6931">
        <v>6165</v>
      </c>
      <c r="E6931">
        <v>-74.099999999999994</v>
      </c>
      <c r="F6931" s="1">
        <v>41897</v>
      </c>
      <c r="G6931" t="s">
        <v>119</v>
      </c>
      <c r="H6931" t="s">
        <v>433</v>
      </c>
      <c r="I6931" t="s">
        <v>2001</v>
      </c>
      <c r="K6931">
        <v>1377</v>
      </c>
      <c r="L6931">
        <v>190711</v>
      </c>
      <c r="Q6931" t="s">
        <v>1999</v>
      </c>
      <c r="U6931">
        <v>9</v>
      </c>
      <c r="V6931">
        <v>14</v>
      </c>
      <c r="X6931">
        <v>1099720</v>
      </c>
      <c r="Y6931" t="s">
        <v>122</v>
      </c>
      <c r="Z6931">
        <v>110</v>
      </c>
      <c r="AA6931" t="s">
        <v>124</v>
      </c>
      <c r="AB6931" t="s">
        <v>124</v>
      </c>
      <c r="AC6931">
        <v>861</v>
      </c>
    </row>
    <row r="6932" spans="1:29" x14ac:dyDescent="0.25">
      <c r="A6932">
        <v>345</v>
      </c>
      <c r="B6932">
        <v>345102</v>
      </c>
      <c r="C6932" t="s">
        <v>78</v>
      </c>
      <c r="D6932">
        <v>6165</v>
      </c>
      <c r="E6932">
        <v>-74.099999999999994</v>
      </c>
      <c r="F6932" s="1">
        <v>41897</v>
      </c>
      <c r="G6932" t="s">
        <v>119</v>
      </c>
      <c r="H6932" t="s">
        <v>433</v>
      </c>
      <c r="I6932" t="s">
        <v>2001</v>
      </c>
      <c r="K6932">
        <v>1377</v>
      </c>
      <c r="L6932">
        <v>190711</v>
      </c>
      <c r="Q6932" t="s">
        <v>1999</v>
      </c>
      <c r="U6932">
        <v>9</v>
      </c>
      <c r="V6932">
        <v>14</v>
      </c>
      <c r="X6932">
        <v>1099720</v>
      </c>
      <c r="Y6932" t="s">
        <v>122</v>
      </c>
      <c r="Z6932">
        <v>110</v>
      </c>
      <c r="AA6932" t="s">
        <v>124</v>
      </c>
      <c r="AB6932" t="s">
        <v>124</v>
      </c>
      <c r="AC6932">
        <v>862</v>
      </c>
    </row>
    <row r="6933" spans="1:29" x14ac:dyDescent="0.25">
      <c r="A6933">
        <v>345</v>
      </c>
      <c r="B6933">
        <v>345102</v>
      </c>
      <c r="C6933" t="s">
        <v>78</v>
      </c>
      <c r="D6933">
        <v>6165</v>
      </c>
      <c r="E6933">
        <v>-148.19999999999999</v>
      </c>
      <c r="F6933" s="1">
        <v>41898</v>
      </c>
      <c r="G6933" t="s">
        <v>119</v>
      </c>
      <c r="H6933" t="s">
        <v>2006</v>
      </c>
      <c r="I6933" t="s">
        <v>2001</v>
      </c>
      <c r="K6933">
        <v>1380</v>
      </c>
      <c r="L6933">
        <v>191225</v>
      </c>
      <c r="Q6933" t="s">
        <v>1999</v>
      </c>
      <c r="U6933">
        <v>9</v>
      </c>
      <c r="V6933">
        <v>14</v>
      </c>
      <c r="X6933">
        <v>1098824</v>
      </c>
      <c r="Y6933" t="s">
        <v>122</v>
      </c>
      <c r="Z6933">
        <v>110</v>
      </c>
      <c r="AA6933" t="s">
        <v>124</v>
      </c>
      <c r="AB6933" t="s">
        <v>124</v>
      </c>
      <c r="AC6933">
        <v>1090</v>
      </c>
    </row>
    <row r="6934" spans="1:29" x14ac:dyDescent="0.25">
      <c r="A6934">
        <v>345</v>
      </c>
      <c r="B6934">
        <v>345102</v>
      </c>
      <c r="C6934" t="s">
        <v>78</v>
      </c>
      <c r="D6934">
        <v>6165</v>
      </c>
      <c r="E6934">
        <v>-37.049999999999997</v>
      </c>
      <c r="F6934" s="1">
        <v>41898</v>
      </c>
      <c r="G6934" t="s">
        <v>119</v>
      </c>
      <c r="H6934" t="s">
        <v>2000</v>
      </c>
      <c r="I6934" t="s">
        <v>2001</v>
      </c>
      <c r="K6934">
        <v>1380</v>
      </c>
      <c r="L6934">
        <v>191225</v>
      </c>
      <c r="Q6934" t="s">
        <v>1999</v>
      </c>
      <c r="U6934">
        <v>9</v>
      </c>
      <c r="V6934">
        <v>14</v>
      </c>
      <c r="X6934">
        <v>1099689</v>
      </c>
      <c r="Y6934" t="s">
        <v>122</v>
      </c>
      <c r="Z6934">
        <v>110</v>
      </c>
      <c r="AA6934" t="s">
        <v>124</v>
      </c>
      <c r="AB6934" t="s">
        <v>124</v>
      </c>
      <c r="AC6934">
        <v>1091</v>
      </c>
    </row>
    <row r="6935" spans="1:29" x14ac:dyDescent="0.25">
      <c r="A6935">
        <v>345</v>
      </c>
      <c r="B6935">
        <v>345102</v>
      </c>
      <c r="C6935" t="s">
        <v>78</v>
      </c>
      <c r="D6935">
        <v>6165</v>
      </c>
      <c r="E6935">
        <v>-148.19999999999999</v>
      </c>
      <c r="F6935" s="1">
        <v>41898</v>
      </c>
      <c r="G6935" t="s">
        <v>119</v>
      </c>
      <c r="H6935" t="s">
        <v>2006</v>
      </c>
      <c r="I6935" t="s">
        <v>2001</v>
      </c>
      <c r="K6935">
        <v>1380</v>
      </c>
      <c r="L6935">
        <v>191225</v>
      </c>
      <c r="Q6935" t="s">
        <v>1999</v>
      </c>
      <c r="U6935">
        <v>9</v>
      </c>
      <c r="V6935">
        <v>14</v>
      </c>
      <c r="X6935">
        <v>1098824</v>
      </c>
      <c r="Y6935" t="s">
        <v>122</v>
      </c>
      <c r="Z6935">
        <v>110</v>
      </c>
      <c r="AA6935" t="s">
        <v>124</v>
      </c>
      <c r="AB6935" t="s">
        <v>124</v>
      </c>
      <c r="AC6935">
        <v>1092</v>
      </c>
    </row>
    <row r="6936" spans="1:29" x14ac:dyDescent="0.25">
      <c r="A6936">
        <v>345</v>
      </c>
      <c r="B6936">
        <v>345102</v>
      </c>
      <c r="C6936" t="s">
        <v>78</v>
      </c>
      <c r="D6936">
        <v>6165</v>
      </c>
      <c r="E6936">
        <v>-148.19999999999999</v>
      </c>
      <c r="F6936" s="1">
        <v>41898</v>
      </c>
      <c r="G6936" t="s">
        <v>119</v>
      </c>
      <c r="H6936" t="s">
        <v>2006</v>
      </c>
      <c r="I6936" t="s">
        <v>2001</v>
      </c>
      <c r="K6936">
        <v>1380</v>
      </c>
      <c r="L6936">
        <v>191225</v>
      </c>
      <c r="Q6936" t="s">
        <v>1999</v>
      </c>
      <c r="U6936">
        <v>9</v>
      </c>
      <c r="V6936">
        <v>14</v>
      </c>
      <c r="X6936">
        <v>1098824</v>
      </c>
      <c r="Y6936" t="s">
        <v>122</v>
      </c>
      <c r="Z6936">
        <v>110</v>
      </c>
      <c r="AA6936" t="s">
        <v>124</v>
      </c>
      <c r="AB6936" t="s">
        <v>124</v>
      </c>
      <c r="AC6936">
        <v>1093</v>
      </c>
    </row>
    <row r="6937" spans="1:29" x14ac:dyDescent="0.25">
      <c r="A6937">
        <v>345</v>
      </c>
      <c r="B6937">
        <v>345102</v>
      </c>
      <c r="C6937" t="s">
        <v>78</v>
      </c>
      <c r="D6937">
        <v>6165</v>
      </c>
      <c r="E6937">
        <v>-37.049999999999997</v>
      </c>
      <c r="F6937" s="1">
        <v>41898</v>
      </c>
      <c r="G6937" t="s">
        <v>119</v>
      </c>
      <c r="H6937" t="s">
        <v>2007</v>
      </c>
      <c r="I6937" t="s">
        <v>2076</v>
      </c>
      <c r="K6937">
        <v>1380</v>
      </c>
      <c r="L6937">
        <v>191225</v>
      </c>
      <c r="Q6937" t="s">
        <v>1999</v>
      </c>
      <c r="U6937">
        <v>9</v>
      </c>
      <c r="V6937">
        <v>14</v>
      </c>
      <c r="X6937">
        <v>1098825</v>
      </c>
      <c r="Y6937" t="s">
        <v>122</v>
      </c>
      <c r="Z6937">
        <v>110</v>
      </c>
      <c r="AA6937" t="s">
        <v>124</v>
      </c>
      <c r="AB6937" t="s">
        <v>124</v>
      </c>
      <c r="AC6937">
        <v>1094</v>
      </c>
    </row>
    <row r="6938" spans="1:29" x14ac:dyDescent="0.25">
      <c r="A6938">
        <v>345</v>
      </c>
      <c r="B6938">
        <v>345102</v>
      </c>
      <c r="C6938" t="s">
        <v>78</v>
      </c>
      <c r="D6938">
        <v>6165</v>
      </c>
      <c r="E6938">
        <v>-222.3</v>
      </c>
      <c r="F6938" s="1">
        <v>41898</v>
      </c>
      <c r="G6938" t="s">
        <v>119</v>
      </c>
      <c r="H6938" t="s">
        <v>2007</v>
      </c>
      <c r="I6938" t="s">
        <v>2076</v>
      </c>
      <c r="K6938">
        <v>1380</v>
      </c>
      <c r="L6938">
        <v>191225</v>
      </c>
      <c r="Q6938" t="s">
        <v>1999</v>
      </c>
      <c r="U6938">
        <v>9</v>
      </c>
      <c r="V6938">
        <v>14</v>
      </c>
      <c r="X6938">
        <v>1098825</v>
      </c>
      <c r="Y6938" t="s">
        <v>122</v>
      </c>
      <c r="Z6938">
        <v>110</v>
      </c>
      <c r="AA6938" t="s">
        <v>124</v>
      </c>
      <c r="AB6938" t="s">
        <v>124</v>
      </c>
      <c r="AC6938">
        <v>1095</v>
      </c>
    </row>
    <row r="6939" spans="1:29" x14ac:dyDescent="0.25">
      <c r="A6939">
        <v>345</v>
      </c>
      <c r="B6939">
        <v>345102</v>
      </c>
      <c r="C6939" t="s">
        <v>78</v>
      </c>
      <c r="D6939">
        <v>6165</v>
      </c>
      <c r="E6939">
        <v>-222.3</v>
      </c>
      <c r="F6939" s="1">
        <v>41898</v>
      </c>
      <c r="G6939" t="s">
        <v>119</v>
      </c>
      <c r="H6939" t="s">
        <v>2007</v>
      </c>
      <c r="I6939" t="s">
        <v>2076</v>
      </c>
      <c r="K6939">
        <v>1380</v>
      </c>
      <c r="L6939">
        <v>191225</v>
      </c>
      <c r="Q6939" t="s">
        <v>1999</v>
      </c>
      <c r="U6939">
        <v>9</v>
      </c>
      <c r="V6939">
        <v>14</v>
      </c>
      <c r="X6939">
        <v>1098825</v>
      </c>
      <c r="Y6939" t="s">
        <v>122</v>
      </c>
      <c r="Z6939">
        <v>110</v>
      </c>
      <c r="AA6939" t="s">
        <v>124</v>
      </c>
      <c r="AB6939" t="s">
        <v>124</v>
      </c>
      <c r="AC6939">
        <v>1096</v>
      </c>
    </row>
    <row r="6940" spans="1:29" x14ac:dyDescent="0.25">
      <c r="A6940">
        <v>345</v>
      </c>
      <c r="B6940">
        <v>345102</v>
      </c>
      <c r="C6940" t="s">
        <v>78</v>
      </c>
      <c r="D6940">
        <v>6165</v>
      </c>
      <c r="E6940">
        <v>-111.15</v>
      </c>
      <c r="F6940" s="1">
        <v>41898</v>
      </c>
      <c r="G6940" t="s">
        <v>119</v>
      </c>
      <c r="H6940" t="s">
        <v>2007</v>
      </c>
      <c r="I6940" t="s">
        <v>2076</v>
      </c>
      <c r="K6940">
        <v>1380</v>
      </c>
      <c r="L6940">
        <v>191225</v>
      </c>
      <c r="Q6940" t="s">
        <v>1999</v>
      </c>
      <c r="U6940">
        <v>9</v>
      </c>
      <c r="V6940">
        <v>14</v>
      </c>
      <c r="X6940">
        <v>1098825</v>
      </c>
      <c r="Y6940" t="s">
        <v>122</v>
      </c>
      <c r="Z6940">
        <v>110</v>
      </c>
      <c r="AA6940" t="s">
        <v>124</v>
      </c>
      <c r="AB6940" t="s">
        <v>124</v>
      </c>
      <c r="AC6940">
        <v>1097</v>
      </c>
    </row>
    <row r="6941" spans="1:29" x14ac:dyDescent="0.25">
      <c r="A6941">
        <v>345</v>
      </c>
      <c r="B6941">
        <v>345102</v>
      </c>
      <c r="C6941" t="s">
        <v>78</v>
      </c>
      <c r="D6941">
        <v>6165</v>
      </c>
      <c r="E6941">
        <v>-185.25</v>
      </c>
      <c r="F6941" s="1">
        <v>41898</v>
      </c>
      <c r="G6941" t="s">
        <v>119</v>
      </c>
      <c r="H6941" t="s">
        <v>2007</v>
      </c>
      <c r="I6941" t="s">
        <v>2076</v>
      </c>
      <c r="K6941">
        <v>1380</v>
      </c>
      <c r="L6941">
        <v>191225</v>
      </c>
      <c r="Q6941" t="s">
        <v>1999</v>
      </c>
      <c r="U6941">
        <v>9</v>
      </c>
      <c r="V6941">
        <v>14</v>
      </c>
      <c r="X6941">
        <v>1098825</v>
      </c>
      <c r="Y6941" t="s">
        <v>122</v>
      </c>
      <c r="Z6941">
        <v>110</v>
      </c>
      <c r="AA6941" t="s">
        <v>124</v>
      </c>
      <c r="AB6941" t="s">
        <v>124</v>
      </c>
      <c r="AC6941">
        <v>1098</v>
      </c>
    </row>
    <row r="6942" spans="1:29" x14ac:dyDescent="0.25">
      <c r="A6942">
        <v>345</v>
      </c>
      <c r="B6942">
        <v>345102</v>
      </c>
      <c r="C6942" t="s">
        <v>78</v>
      </c>
      <c r="D6942">
        <v>6165</v>
      </c>
      <c r="E6942">
        <v>-74.099999999999994</v>
      </c>
      <c r="F6942" s="1">
        <v>41898</v>
      </c>
      <c r="G6942" t="s">
        <v>119</v>
      </c>
      <c r="H6942" t="s">
        <v>2007</v>
      </c>
      <c r="I6942" t="s">
        <v>2077</v>
      </c>
      <c r="K6942">
        <v>1380</v>
      </c>
      <c r="L6942">
        <v>191225</v>
      </c>
      <c r="Q6942" t="s">
        <v>1999</v>
      </c>
      <c r="U6942">
        <v>9</v>
      </c>
      <c r="V6942">
        <v>14</v>
      </c>
      <c r="X6942">
        <v>1098825</v>
      </c>
      <c r="Y6942" t="s">
        <v>122</v>
      </c>
      <c r="Z6942">
        <v>110</v>
      </c>
      <c r="AA6942" t="s">
        <v>124</v>
      </c>
      <c r="AB6942" t="s">
        <v>124</v>
      </c>
      <c r="AC6942">
        <v>1099</v>
      </c>
    </row>
    <row r="6943" spans="1:29" x14ac:dyDescent="0.25">
      <c r="A6943">
        <v>345</v>
      </c>
      <c r="B6943">
        <v>345101</v>
      </c>
      <c r="C6943" t="s">
        <v>78</v>
      </c>
      <c r="D6943">
        <v>6165</v>
      </c>
      <c r="E6943">
        <v>-185.25</v>
      </c>
      <c r="F6943" s="1">
        <v>41898</v>
      </c>
      <c r="G6943" t="s">
        <v>119</v>
      </c>
      <c r="H6943" t="s">
        <v>407</v>
      </c>
      <c r="I6943" t="s">
        <v>2001</v>
      </c>
      <c r="K6943">
        <v>1380</v>
      </c>
      <c r="L6943">
        <v>191225</v>
      </c>
      <c r="Q6943" t="s">
        <v>1999</v>
      </c>
      <c r="U6943">
        <v>9</v>
      </c>
      <c r="V6943">
        <v>14</v>
      </c>
      <c r="X6943">
        <v>1098828</v>
      </c>
      <c r="Y6943" t="s">
        <v>122</v>
      </c>
      <c r="Z6943">
        <v>110</v>
      </c>
      <c r="AA6943" t="s">
        <v>124</v>
      </c>
      <c r="AB6943" t="s">
        <v>124</v>
      </c>
      <c r="AC6943">
        <v>1100</v>
      </c>
    </row>
    <row r="6944" spans="1:29" x14ac:dyDescent="0.25">
      <c r="A6944">
        <v>345</v>
      </c>
      <c r="B6944">
        <v>345101</v>
      </c>
      <c r="C6944" t="s">
        <v>78</v>
      </c>
      <c r="D6944">
        <v>6165</v>
      </c>
      <c r="E6944">
        <v>-296.39999999999998</v>
      </c>
      <c r="F6944" s="1">
        <v>41898</v>
      </c>
      <c r="G6944" t="s">
        <v>119</v>
      </c>
      <c r="H6944" t="s">
        <v>407</v>
      </c>
      <c r="I6944" t="s">
        <v>2001</v>
      </c>
      <c r="K6944">
        <v>1380</v>
      </c>
      <c r="L6944">
        <v>191225</v>
      </c>
      <c r="Q6944" t="s">
        <v>1999</v>
      </c>
      <c r="U6944">
        <v>9</v>
      </c>
      <c r="V6944">
        <v>14</v>
      </c>
      <c r="X6944">
        <v>1098828</v>
      </c>
      <c r="Y6944" t="s">
        <v>122</v>
      </c>
      <c r="Z6944">
        <v>110</v>
      </c>
      <c r="AA6944" t="s">
        <v>124</v>
      </c>
      <c r="AB6944" t="s">
        <v>124</v>
      </c>
      <c r="AC6944">
        <v>1101</v>
      </c>
    </row>
    <row r="6945" spans="1:29" x14ac:dyDescent="0.25">
      <c r="A6945">
        <v>345</v>
      </c>
      <c r="B6945">
        <v>345101</v>
      </c>
      <c r="C6945" t="s">
        <v>78</v>
      </c>
      <c r="D6945">
        <v>6165</v>
      </c>
      <c r="E6945">
        <v>-296.39999999999998</v>
      </c>
      <c r="F6945" s="1">
        <v>41898</v>
      </c>
      <c r="G6945" t="s">
        <v>119</v>
      </c>
      <c r="H6945" t="s">
        <v>407</v>
      </c>
      <c r="I6945" t="s">
        <v>2001</v>
      </c>
      <c r="K6945">
        <v>1380</v>
      </c>
      <c r="L6945">
        <v>191225</v>
      </c>
      <c r="Q6945" t="s">
        <v>1999</v>
      </c>
      <c r="U6945">
        <v>9</v>
      </c>
      <c r="V6945">
        <v>14</v>
      </c>
      <c r="X6945">
        <v>1098828</v>
      </c>
      <c r="Y6945" t="s">
        <v>122</v>
      </c>
      <c r="Z6945">
        <v>110</v>
      </c>
      <c r="AA6945" t="s">
        <v>124</v>
      </c>
      <c r="AB6945" t="s">
        <v>124</v>
      </c>
      <c r="AC6945">
        <v>1102</v>
      </c>
    </row>
    <row r="6946" spans="1:29" x14ac:dyDescent="0.25">
      <c r="A6946">
        <v>345</v>
      </c>
      <c r="B6946">
        <v>345102</v>
      </c>
      <c r="C6946" t="s">
        <v>78</v>
      </c>
      <c r="D6946">
        <v>6165</v>
      </c>
      <c r="E6946">
        <v>-37.049999999999997</v>
      </c>
      <c r="F6946" s="1">
        <v>41898</v>
      </c>
      <c r="G6946" t="s">
        <v>119</v>
      </c>
      <c r="H6946" t="s">
        <v>1997</v>
      </c>
      <c r="I6946" t="s">
        <v>1998</v>
      </c>
      <c r="K6946">
        <v>1380</v>
      </c>
      <c r="L6946">
        <v>191225</v>
      </c>
      <c r="Q6946" t="s">
        <v>1999</v>
      </c>
      <c r="U6946">
        <v>9</v>
      </c>
      <c r="V6946">
        <v>14</v>
      </c>
      <c r="X6946">
        <v>1098821</v>
      </c>
      <c r="Y6946" t="s">
        <v>122</v>
      </c>
      <c r="Z6946">
        <v>110</v>
      </c>
      <c r="AA6946" t="s">
        <v>124</v>
      </c>
      <c r="AB6946" t="s">
        <v>124</v>
      </c>
      <c r="AC6946">
        <v>1103</v>
      </c>
    </row>
    <row r="6947" spans="1:29" x14ac:dyDescent="0.25">
      <c r="A6947">
        <v>345</v>
      </c>
      <c r="B6947">
        <v>345102</v>
      </c>
      <c r="C6947" t="s">
        <v>78</v>
      </c>
      <c r="D6947">
        <v>6165</v>
      </c>
      <c r="E6947">
        <v>-74.099999999999994</v>
      </c>
      <c r="F6947" s="1">
        <v>41898</v>
      </c>
      <c r="G6947" t="s">
        <v>119</v>
      </c>
      <c r="H6947" t="s">
        <v>1997</v>
      </c>
      <c r="I6947" t="s">
        <v>2003</v>
      </c>
      <c r="K6947">
        <v>1380</v>
      </c>
      <c r="L6947">
        <v>191225</v>
      </c>
      <c r="Q6947" t="s">
        <v>1999</v>
      </c>
      <c r="U6947">
        <v>9</v>
      </c>
      <c r="V6947">
        <v>14</v>
      </c>
      <c r="X6947">
        <v>1098821</v>
      </c>
      <c r="Y6947" t="s">
        <v>122</v>
      </c>
      <c r="Z6947">
        <v>110</v>
      </c>
      <c r="AA6947" t="s">
        <v>124</v>
      </c>
      <c r="AB6947" t="s">
        <v>124</v>
      </c>
      <c r="AC6947">
        <v>1104</v>
      </c>
    </row>
    <row r="6948" spans="1:29" x14ac:dyDescent="0.25">
      <c r="A6948">
        <v>345</v>
      </c>
      <c r="B6948">
        <v>345102</v>
      </c>
      <c r="C6948" t="s">
        <v>78</v>
      </c>
      <c r="D6948">
        <v>6165</v>
      </c>
      <c r="E6948">
        <v>-37.049999999999997</v>
      </c>
      <c r="F6948" s="1">
        <v>41898</v>
      </c>
      <c r="G6948" t="s">
        <v>119</v>
      </c>
      <c r="H6948" t="s">
        <v>1997</v>
      </c>
      <c r="I6948" t="s">
        <v>1998</v>
      </c>
      <c r="K6948">
        <v>1380</v>
      </c>
      <c r="L6948">
        <v>191225</v>
      </c>
      <c r="Q6948" t="s">
        <v>1999</v>
      </c>
      <c r="U6948">
        <v>9</v>
      </c>
      <c r="V6948">
        <v>14</v>
      </c>
      <c r="X6948">
        <v>1098821</v>
      </c>
      <c r="Y6948" t="s">
        <v>122</v>
      </c>
      <c r="Z6948">
        <v>110</v>
      </c>
      <c r="AA6948" t="s">
        <v>124</v>
      </c>
      <c r="AB6948" t="s">
        <v>124</v>
      </c>
      <c r="AC6948">
        <v>1105</v>
      </c>
    </row>
    <row r="6949" spans="1:29" x14ac:dyDescent="0.25">
      <c r="A6949">
        <v>345</v>
      </c>
      <c r="B6949">
        <v>345102</v>
      </c>
      <c r="C6949" t="s">
        <v>78</v>
      </c>
      <c r="D6949">
        <v>6165</v>
      </c>
      <c r="E6949">
        <v>-74.099999999999994</v>
      </c>
      <c r="F6949" s="1">
        <v>41898</v>
      </c>
      <c r="G6949" t="s">
        <v>119</v>
      </c>
      <c r="H6949" t="s">
        <v>1997</v>
      </c>
      <c r="I6949" t="s">
        <v>2003</v>
      </c>
      <c r="K6949">
        <v>1380</v>
      </c>
      <c r="L6949">
        <v>191225</v>
      </c>
      <c r="Q6949" t="s">
        <v>1999</v>
      </c>
      <c r="U6949">
        <v>9</v>
      </c>
      <c r="V6949">
        <v>14</v>
      </c>
      <c r="X6949">
        <v>1098821</v>
      </c>
      <c r="Y6949" t="s">
        <v>122</v>
      </c>
      <c r="Z6949">
        <v>110</v>
      </c>
      <c r="AA6949" t="s">
        <v>124</v>
      </c>
      <c r="AB6949" t="s">
        <v>124</v>
      </c>
      <c r="AC6949">
        <v>1106</v>
      </c>
    </row>
    <row r="6950" spans="1:29" x14ac:dyDescent="0.25">
      <c r="A6950">
        <v>345</v>
      </c>
      <c r="B6950">
        <v>345102</v>
      </c>
      <c r="C6950" t="s">
        <v>78</v>
      </c>
      <c r="D6950">
        <v>6165</v>
      </c>
      <c r="E6950">
        <v>-37.049999999999997</v>
      </c>
      <c r="F6950" s="1">
        <v>41898</v>
      </c>
      <c r="G6950" t="s">
        <v>119</v>
      </c>
      <c r="H6950" t="s">
        <v>1997</v>
      </c>
      <c r="I6950" t="s">
        <v>1998</v>
      </c>
      <c r="K6950">
        <v>1380</v>
      </c>
      <c r="L6950">
        <v>191225</v>
      </c>
      <c r="Q6950" t="s">
        <v>1999</v>
      </c>
      <c r="U6950">
        <v>9</v>
      </c>
      <c r="V6950">
        <v>14</v>
      </c>
      <c r="X6950">
        <v>1098821</v>
      </c>
      <c r="Y6950" t="s">
        <v>122</v>
      </c>
      <c r="Z6950">
        <v>110</v>
      </c>
      <c r="AA6950" t="s">
        <v>124</v>
      </c>
      <c r="AB6950" t="s">
        <v>124</v>
      </c>
      <c r="AC6950">
        <v>1107</v>
      </c>
    </row>
    <row r="6951" spans="1:29" x14ac:dyDescent="0.25">
      <c r="A6951">
        <v>345</v>
      </c>
      <c r="B6951">
        <v>345102</v>
      </c>
      <c r="C6951" t="s">
        <v>78</v>
      </c>
      <c r="D6951">
        <v>6165</v>
      </c>
      <c r="E6951">
        <v>-74.099999999999994</v>
      </c>
      <c r="F6951" s="1">
        <v>41898</v>
      </c>
      <c r="G6951" t="s">
        <v>119</v>
      </c>
      <c r="H6951" t="s">
        <v>1997</v>
      </c>
      <c r="I6951" t="s">
        <v>2078</v>
      </c>
      <c r="K6951">
        <v>1380</v>
      </c>
      <c r="L6951">
        <v>191225</v>
      </c>
      <c r="Q6951" t="s">
        <v>1999</v>
      </c>
      <c r="U6951">
        <v>9</v>
      </c>
      <c r="V6951">
        <v>14</v>
      </c>
      <c r="X6951">
        <v>1098821</v>
      </c>
      <c r="Y6951" t="s">
        <v>122</v>
      </c>
      <c r="Z6951">
        <v>110</v>
      </c>
      <c r="AA6951" t="s">
        <v>124</v>
      </c>
      <c r="AB6951" t="s">
        <v>124</v>
      </c>
      <c r="AC6951">
        <v>1108</v>
      </c>
    </row>
    <row r="6952" spans="1:29" x14ac:dyDescent="0.25">
      <c r="A6952">
        <v>345</v>
      </c>
      <c r="B6952">
        <v>345102</v>
      </c>
      <c r="C6952" t="s">
        <v>78</v>
      </c>
      <c r="D6952">
        <v>6165</v>
      </c>
      <c r="E6952">
        <v>-37.049999999999997</v>
      </c>
      <c r="F6952" s="1">
        <v>41898</v>
      </c>
      <c r="G6952" t="s">
        <v>119</v>
      </c>
      <c r="H6952" t="s">
        <v>1997</v>
      </c>
      <c r="I6952" t="s">
        <v>1998</v>
      </c>
      <c r="K6952">
        <v>1380</v>
      </c>
      <c r="L6952">
        <v>191225</v>
      </c>
      <c r="Q6952" t="s">
        <v>1999</v>
      </c>
      <c r="U6952">
        <v>9</v>
      </c>
      <c r="V6952">
        <v>14</v>
      </c>
      <c r="X6952">
        <v>1098821</v>
      </c>
      <c r="Y6952" t="s">
        <v>122</v>
      </c>
      <c r="Z6952">
        <v>110</v>
      </c>
      <c r="AA6952" t="s">
        <v>124</v>
      </c>
      <c r="AB6952" t="s">
        <v>124</v>
      </c>
      <c r="AC6952">
        <v>1109</v>
      </c>
    </row>
    <row r="6953" spans="1:29" x14ac:dyDescent="0.25">
      <c r="A6953">
        <v>345</v>
      </c>
      <c r="B6953">
        <v>345102</v>
      </c>
      <c r="C6953" t="s">
        <v>78</v>
      </c>
      <c r="D6953">
        <v>6165</v>
      </c>
      <c r="E6953">
        <v>-296.39999999999998</v>
      </c>
      <c r="F6953" s="1">
        <v>41898</v>
      </c>
      <c r="G6953" t="s">
        <v>119</v>
      </c>
      <c r="H6953" t="s">
        <v>2006</v>
      </c>
      <c r="I6953" t="s">
        <v>2001</v>
      </c>
      <c r="K6953">
        <v>1380</v>
      </c>
      <c r="L6953">
        <v>191225</v>
      </c>
      <c r="Q6953" t="s">
        <v>1999</v>
      </c>
      <c r="U6953">
        <v>9</v>
      </c>
      <c r="V6953">
        <v>14</v>
      </c>
      <c r="X6953">
        <v>1098824</v>
      </c>
      <c r="Y6953" t="s">
        <v>122</v>
      </c>
      <c r="Z6953">
        <v>110</v>
      </c>
      <c r="AA6953" t="s">
        <v>124</v>
      </c>
      <c r="AB6953" t="s">
        <v>124</v>
      </c>
      <c r="AC6953">
        <v>1110</v>
      </c>
    </row>
    <row r="6954" spans="1:29" x14ac:dyDescent="0.25">
      <c r="A6954">
        <v>345</v>
      </c>
      <c r="B6954">
        <v>345102</v>
      </c>
      <c r="C6954" t="s">
        <v>78</v>
      </c>
      <c r="D6954">
        <v>6165</v>
      </c>
      <c r="E6954">
        <v>-222.3</v>
      </c>
      <c r="F6954" s="1">
        <v>41898</v>
      </c>
      <c r="G6954" t="s">
        <v>119</v>
      </c>
      <c r="H6954" t="s">
        <v>2006</v>
      </c>
      <c r="I6954" t="s">
        <v>2001</v>
      </c>
      <c r="K6954">
        <v>1380</v>
      </c>
      <c r="L6954">
        <v>191225</v>
      </c>
      <c r="Q6954" t="s">
        <v>1999</v>
      </c>
      <c r="U6954">
        <v>9</v>
      </c>
      <c r="V6954">
        <v>14</v>
      </c>
      <c r="X6954">
        <v>1098824</v>
      </c>
      <c r="Y6954" t="s">
        <v>122</v>
      </c>
      <c r="Z6954">
        <v>110</v>
      </c>
      <c r="AA6954" t="s">
        <v>124</v>
      </c>
      <c r="AB6954" t="s">
        <v>124</v>
      </c>
      <c r="AC6954">
        <v>1111</v>
      </c>
    </row>
    <row r="6955" spans="1:29" x14ac:dyDescent="0.25">
      <c r="A6955">
        <v>345</v>
      </c>
      <c r="B6955">
        <v>345102</v>
      </c>
      <c r="C6955" t="s">
        <v>78</v>
      </c>
      <c r="D6955">
        <v>6165</v>
      </c>
      <c r="E6955">
        <v>-148.19999999999999</v>
      </c>
      <c r="F6955" s="1">
        <v>41898</v>
      </c>
      <c r="G6955" t="s">
        <v>119</v>
      </c>
      <c r="H6955" t="s">
        <v>2006</v>
      </c>
      <c r="I6955" t="s">
        <v>2001</v>
      </c>
      <c r="K6955">
        <v>1380</v>
      </c>
      <c r="L6955">
        <v>191225</v>
      </c>
      <c r="Q6955" t="s">
        <v>1999</v>
      </c>
      <c r="U6955">
        <v>9</v>
      </c>
      <c r="V6955">
        <v>14</v>
      </c>
      <c r="X6955">
        <v>1098824</v>
      </c>
      <c r="Y6955" t="s">
        <v>122</v>
      </c>
      <c r="Z6955">
        <v>110</v>
      </c>
      <c r="AA6955" t="s">
        <v>124</v>
      </c>
      <c r="AB6955" t="s">
        <v>124</v>
      </c>
      <c r="AC6955">
        <v>1112</v>
      </c>
    </row>
    <row r="6956" spans="1:29" x14ac:dyDescent="0.25">
      <c r="A6956">
        <v>345</v>
      </c>
      <c r="B6956">
        <v>345102</v>
      </c>
      <c r="C6956" t="s">
        <v>78</v>
      </c>
      <c r="D6956">
        <v>6165</v>
      </c>
      <c r="E6956">
        <v>-148.19999999999999</v>
      </c>
      <c r="F6956" s="1">
        <v>41898</v>
      </c>
      <c r="G6956" t="s">
        <v>119</v>
      </c>
      <c r="H6956" t="s">
        <v>2006</v>
      </c>
      <c r="I6956" t="s">
        <v>2001</v>
      </c>
      <c r="K6956">
        <v>1380</v>
      </c>
      <c r="L6956">
        <v>191225</v>
      </c>
      <c r="Q6956" t="s">
        <v>1999</v>
      </c>
      <c r="U6956">
        <v>9</v>
      </c>
      <c r="V6956">
        <v>14</v>
      </c>
      <c r="X6956">
        <v>1098824</v>
      </c>
      <c r="Y6956" t="s">
        <v>122</v>
      </c>
      <c r="Z6956">
        <v>110</v>
      </c>
      <c r="AA6956" t="s">
        <v>124</v>
      </c>
      <c r="AB6956" t="s">
        <v>124</v>
      </c>
      <c r="AC6956">
        <v>1113</v>
      </c>
    </row>
    <row r="6957" spans="1:29" x14ac:dyDescent="0.25">
      <c r="A6957">
        <v>345</v>
      </c>
      <c r="B6957">
        <v>345102</v>
      </c>
      <c r="C6957" t="s">
        <v>78</v>
      </c>
      <c r="D6957">
        <v>6165</v>
      </c>
      <c r="E6957">
        <v>-74.099999999999994</v>
      </c>
      <c r="F6957" s="1">
        <v>41898</v>
      </c>
      <c r="G6957" t="s">
        <v>119</v>
      </c>
      <c r="H6957" t="s">
        <v>2006</v>
      </c>
      <c r="I6957" t="s">
        <v>2001</v>
      </c>
      <c r="K6957">
        <v>1380</v>
      </c>
      <c r="L6957">
        <v>191225</v>
      </c>
      <c r="Q6957" t="s">
        <v>1999</v>
      </c>
      <c r="U6957">
        <v>9</v>
      </c>
      <c r="V6957">
        <v>14</v>
      </c>
      <c r="X6957">
        <v>1098824</v>
      </c>
      <c r="Y6957" t="s">
        <v>122</v>
      </c>
      <c r="Z6957">
        <v>110</v>
      </c>
      <c r="AA6957" t="s">
        <v>124</v>
      </c>
      <c r="AB6957" t="s">
        <v>124</v>
      </c>
      <c r="AC6957">
        <v>1114</v>
      </c>
    </row>
    <row r="6958" spans="1:29" x14ac:dyDescent="0.25">
      <c r="A6958">
        <v>345</v>
      </c>
      <c r="B6958">
        <v>345102</v>
      </c>
      <c r="C6958" t="s">
        <v>78</v>
      </c>
      <c r="D6958">
        <v>6165</v>
      </c>
      <c r="E6958">
        <v>-304</v>
      </c>
      <c r="F6958" s="1">
        <v>41898</v>
      </c>
      <c r="G6958" t="s">
        <v>119</v>
      </c>
      <c r="H6958" t="s">
        <v>2026</v>
      </c>
      <c r="I6958" t="s">
        <v>2079</v>
      </c>
      <c r="K6958">
        <v>1380</v>
      </c>
      <c r="L6958">
        <v>191225</v>
      </c>
      <c r="Q6958" t="s">
        <v>1999</v>
      </c>
      <c r="U6958">
        <v>9</v>
      </c>
      <c r="V6958">
        <v>14</v>
      </c>
      <c r="X6958">
        <v>1098942</v>
      </c>
      <c r="Y6958" t="s">
        <v>122</v>
      </c>
      <c r="Z6958">
        <v>110</v>
      </c>
      <c r="AA6958" t="s">
        <v>124</v>
      </c>
      <c r="AB6958" t="s">
        <v>124</v>
      </c>
      <c r="AC6958">
        <v>1115</v>
      </c>
    </row>
    <row r="6959" spans="1:29" x14ac:dyDescent="0.25">
      <c r="A6959">
        <v>345</v>
      </c>
      <c r="B6959">
        <v>345102</v>
      </c>
      <c r="C6959" t="s">
        <v>78</v>
      </c>
      <c r="D6959">
        <v>6165</v>
      </c>
      <c r="E6959">
        <v>-114</v>
      </c>
      <c r="F6959" s="1">
        <v>41898</v>
      </c>
      <c r="G6959" t="s">
        <v>119</v>
      </c>
      <c r="H6959" t="s">
        <v>2026</v>
      </c>
      <c r="I6959" t="s">
        <v>2079</v>
      </c>
      <c r="K6959">
        <v>1380</v>
      </c>
      <c r="L6959">
        <v>191225</v>
      </c>
      <c r="Q6959" t="s">
        <v>1999</v>
      </c>
      <c r="U6959">
        <v>9</v>
      </c>
      <c r="V6959">
        <v>14</v>
      </c>
      <c r="X6959">
        <v>1098942</v>
      </c>
      <c r="Y6959" t="s">
        <v>122</v>
      </c>
      <c r="Z6959">
        <v>110</v>
      </c>
      <c r="AA6959" t="s">
        <v>124</v>
      </c>
      <c r="AB6959" t="s">
        <v>124</v>
      </c>
      <c r="AC6959">
        <v>1116</v>
      </c>
    </row>
    <row r="6960" spans="1:29" x14ac:dyDescent="0.25">
      <c r="A6960">
        <v>345</v>
      </c>
      <c r="B6960">
        <v>345102</v>
      </c>
      <c r="C6960" t="s">
        <v>78</v>
      </c>
      <c r="D6960">
        <v>6165</v>
      </c>
      <c r="E6960">
        <v>-266</v>
      </c>
      <c r="F6960" s="1">
        <v>41898</v>
      </c>
      <c r="G6960" t="s">
        <v>119</v>
      </c>
      <c r="H6960" t="s">
        <v>2026</v>
      </c>
      <c r="I6960" t="s">
        <v>2079</v>
      </c>
      <c r="K6960">
        <v>1380</v>
      </c>
      <c r="L6960">
        <v>191225</v>
      </c>
      <c r="Q6960" t="s">
        <v>1999</v>
      </c>
      <c r="U6960">
        <v>9</v>
      </c>
      <c r="V6960">
        <v>14</v>
      </c>
      <c r="X6960">
        <v>1098942</v>
      </c>
      <c r="Y6960" t="s">
        <v>122</v>
      </c>
      <c r="Z6960">
        <v>110</v>
      </c>
      <c r="AA6960" t="s">
        <v>124</v>
      </c>
      <c r="AB6960" t="s">
        <v>124</v>
      </c>
      <c r="AC6960">
        <v>1117</v>
      </c>
    </row>
    <row r="6961" spans="1:29" x14ac:dyDescent="0.25">
      <c r="A6961">
        <v>345</v>
      </c>
      <c r="B6961">
        <v>345102</v>
      </c>
      <c r="C6961" t="s">
        <v>78</v>
      </c>
      <c r="D6961">
        <v>6165</v>
      </c>
      <c r="E6961">
        <v>-190</v>
      </c>
      <c r="F6961" s="1">
        <v>41898</v>
      </c>
      <c r="G6961" t="s">
        <v>119</v>
      </c>
      <c r="H6961" t="s">
        <v>2026</v>
      </c>
      <c r="I6961" t="s">
        <v>2079</v>
      </c>
      <c r="K6961">
        <v>1380</v>
      </c>
      <c r="L6961">
        <v>191225</v>
      </c>
      <c r="Q6961" t="s">
        <v>1999</v>
      </c>
      <c r="U6961">
        <v>9</v>
      </c>
      <c r="V6961">
        <v>14</v>
      </c>
      <c r="X6961">
        <v>1098942</v>
      </c>
      <c r="Y6961" t="s">
        <v>122</v>
      </c>
      <c r="Z6961">
        <v>110</v>
      </c>
      <c r="AA6961" t="s">
        <v>124</v>
      </c>
      <c r="AB6961" t="s">
        <v>124</v>
      </c>
      <c r="AC6961">
        <v>1118</v>
      </c>
    </row>
    <row r="6962" spans="1:29" x14ac:dyDescent="0.25">
      <c r="A6962">
        <v>345</v>
      </c>
      <c r="B6962">
        <v>345102</v>
      </c>
      <c r="C6962" t="s">
        <v>78</v>
      </c>
      <c r="D6962">
        <v>6165</v>
      </c>
      <c r="E6962">
        <v>-296.39999999999998</v>
      </c>
      <c r="F6962" s="1">
        <v>41898</v>
      </c>
      <c r="G6962" t="s">
        <v>119</v>
      </c>
      <c r="H6962" t="s">
        <v>2013</v>
      </c>
      <c r="I6962" t="s">
        <v>2001</v>
      </c>
      <c r="K6962">
        <v>1380</v>
      </c>
      <c r="L6962">
        <v>191225</v>
      </c>
      <c r="Q6962" t="s">
        <v>1999</v>
      </c>
      <c r="U6962">
        <v>9</v>
      </c>
      <c r="V6962">
        <v>14</v>
      </c>
      <c r="X6962">
        <v>1099394</v>
      </c>
      <c r="Y6962" t="s">
        <v>122</v>
      </c>
      <c r="Z6962">
        <v>110</v>
      </c>
      <c r="AA6962" t="s">
        <v>124</v>
      </c>
      <c r="AB6962" t="s">
        <v>124</v>
      </c>
      <c r="AC6962">
        <v>1119</v>
      </c>
    </row>
    <row r="6963" spans="1:29" x14ac:dyDescent="0.25">
      <c r="A6963">
        <v>345</v>
      </c>
      <c r="B6963">
        <v>345102</v>
      </c>
      <c r="C6963" t="s">
        <v>78</v>
      </c>
      <c r="D6963">
        <v>6165</v>
      </c>
      <c r="E6963">
        <v>-148.19999999999999</v>
      </c>
      <c r="F6963" s="1">
        <v>41898</v>
      </c>
      <c r="G6963" t="s">
        <v>119</v>
      </c>
      <c r="H6963" t="s">
        <v>2013</v>
      </c>
      <c r="I6963" t="s">
        <v>2001</v>
      </c>
      <c r="K6963">
        <v>1380</v>
      </c>
      <c r="L6963">
        <v>191225</v>
      </c>
      <c r="Q6963" t="s">
        <v>1999</v>
      </c>
      <c r="U6963">
        <v>9</v>
      </c>
      <c r="V6963">
        <v>14</v>
      </c>
      <c r="X6963">
        <v>1099394</v>
      </c>
      <c r="Y6963" t="s">
        <v>122</v>
      </c>
      <c r="Z6963">
        <v>110</v>
      </c>
      <c r="AA6963" t="s">
        <v>124</v>
      </c>
      <c r="AB6963" t="s">
        <v>124</v>
      </c>
      <c r="AC6963">
        <v>1120</v>
      </c>
    </row>
    <row r="6964" spans="1:29" x14ac:dyDescent="0.25">
      <c r="A6964">
        <v>345</v>
      </c>
      <c r="B6964">
        <v>345102</v>
      </c>
      <c r="C6964" t="s">
        <v>78</v>
      </c>
      <c r="D6964">
        <v>6165</v>
      </c>
      <c r="E6964">
        <v>-148.19999999999999</v>
      </c>
      <c r="F6964" s="1">
        <v>41898</v>
      </c>
      <c r="G6964" t="s">
        <v>119</v>
      </c>
      <c r="H6964" t="s">
        <v>2013</v>
      </c>
      <c r="I6964" t="s">
        <v>2001</v>
      </c>
      <c r="K6964">
        <v>1380</v>
      </c>
      <c r="L6964">
        <v>191225</v>
      </c>
      <c r="Q6964" t="s">
        <v>1999</v>
      </c>
      <c r="U6964">
        <v>9</v>
      </c>
      <c r="V6964">
        <v>14</v>
      </c>
      <c r="X6964">
        <v>1099394</v>
      </c>
      <c r="Y6964" t="s">
        <v>122</v>
      </c>
      <c r="Z6964">
        <v>110</v>
      </c>
      <c r="AA6964" t="s">
        <v>124</v>
      </c>
      <c r="AB6964" t="s">
        <v>124</v>
      </c>
      <c r="AC6964">
        <v>1121</v>
      </c>
    </row>
    <row r="6965" spans="1:29" x14ac:dyDescent="0.25">
      <c r="A6965">
        <v>345</v>
      </c>
      <c r="B6965">
        <v>345102</v>
      </c>
      <c r="C6965" t="s">
        <v>78</v>
      </c>
      <c r="D6965">
        <v>6165</v>
      </c>
      <c r="E6965">
        <v>-148.19999999999999</v>
      </c>
      <c r="F6965" s="1">
        <v>41898</v>
      </c>
      <c r="G6965" t="s">
        <v>119</v>
      </c>
      <c r="H6965" t="s">
        <v>2013</v>
      </c>
      <c r="I6965" t="s">
        <v>2001</v>
      </c>
      <c r="K6965">
        <v>1380</v>
      </c>
      <c r="L6965">
        <v>191225</v>
      </c>
      <c r="Q6965" t="s">
        <v>1999</v>
      </c>
      <c r="U6965">
        <v>9</v>
      </c>
      <c r="V6965">
        <v>14</v>
      </c>
      <c r="X6965">
        <v>1099394</v>
      </c>
      <c r="Y6965" t="s">
        <v>122</v>
      </c>
      <c r="Z6965">
        <v>110</v>
      </c>
      <c r="AA6965" t="s">
        <v>124</v>
      </c>
      <c r="AB6965" t="s">
        <v>124</v>
      </c>
      <c r="AC6965">
        <v>1122</v>
      </c>
    </row>
    <row r="6966" spans="1:29" x14ac:dyDescent="0.25">
      <c r="A6966">
        <v>345</v>
      </c>
      <c r="B6966">
        <v>345102</v>
      </c>
      <c r="C6966" t="s">
        <v>78</v>
      </c>
      <c r="D6966">
        <v>6165</v>
      </c>
      <c r="E6966">
        <v>-148.19999999999999</v>
      </c>
      <c r="F6966" s="1">
        <v>41898</v>
      </c>
      <c r="G6966" t="s">
        <v>119</v>
      </c>
      <c r="H6966" t="s">
        <v>2013</v>
      </c>
      <c r="I6966" t="s">
        <v>2001</v>
      </c>
      <c r="K6966">
        <v>1380</v>
      </c>
      <c r="L6966">
        <v>191225</v>
      </c>
      <c r="Q6966" t="s">
        <v>1999</v>
      </c>
      <c r="U6966">
        <v>9</v>
      </c>
      <c r="V6966">
        <v>14</v>
      </c>
      <c r="X6966">
        <v>1099394</v>
      </c>
      <c r="Y6966" t="s">
        <v>122</v>
      </c>
      <c r="Z6966">
        <v>110</v>
      </c>
      <c r="AA6966" t="s">
        <v>124</v>
      </c>
      <c r="AB6966" t="s">
        <v>124</v>
      </c>
      <c r="AC6966">
        <v>1123</v>
      </c>
    </row>
    <row r="6967" spans="1:29" x14ac:dyDescent="0.25">
      <c r="A6967">
        <v>345</v>
      </c>
      <c r="B6967">
        <v>345101</v>
      </c>
      <c r="C6967" t="s">
        <v>78</v>
      </c>
      <c r="D6967">
        <v>6165</v>
      </c>
      <c r="E6967">
        <v>-18.53</v>
      </c>
      <c r="F6967" s="1">
        <v>41898</v>
      </c>
      <c r="G6967" t="s">
        <v>119</v>
      </c>
      <c r="H6967" t="s">
        <v>2014</v>
      </c>
      <c r="I6967" t="s">
        <v>2080</v>
      </c>
      <c r="K6967">
        <v>1380</v>
      </c>
      <c r="L6967">
        <v>191225</v>
      </c>
      <c r="Q6967" t="s">
        <v>1999</v>
      </c>
      <c r="U6967">
        <v>9</v>
      </c>
      <c r="V6967">
        <v>14</v>
      </c>
      <c r="X6967">
        <v>1099579</v>
      </c>
      <c r="Y6967" t="s">
        <v>122</v>
      </c>
      <c r="Z6967">
        <v>110</v>
      </c>
      <c r="AA6967" t="s">
        <v>124</v>
      </c>
      <c r="AB6967" t="s">
        <v>124</v>
      </c>
      <c r="AC6967">
        <v>1124</v>
      </c>
    </row>
    <row r="6968" spans="1:29" x14ac:dyDescent="0.25">
      <c r="A6968">
        <v>345</v>
      </c>
      <c r="B6968">
        <v>345101</v>
      </c>
      <c r="C6968" t="s">
        <v>78</v>
      </c>
      <c r="D6968">
        <v>6165</v>
      </c>
      <c r="E6968">
        <v>-37.049999999999997</v>
      </c>
      <c r="F6968" s="1">
        <v>41898</v>
      </c>
      <c r="G6968" t="s">
        <v>119</v>
      </c>
      <c r="H6968" t="s">
        <v>2014</v>
      </c>
      <c r="I6968" t="s">
        <v>2080</v>
      </c>
      <c r="K6968">
        <v>1380</v>
      </c>
      <c r="L6968">
        <v>191225</v>
      </c>
      <c r="Q6968" t="s">
        <v>1999</v>
      </c>
      <c r="U6968">
        <v>9</v>
      </c>
      <c r="V6968">
        <v>14</v>
      </c>
      <c r="X6968">
        <v>1099579</v>
      </c>
      <c r="Y6968" t="s">
        <v>122</v>
      </c>
      <c r="Z6968">
        <v>110</v>
      </c>
      <c r="AA6968" t="s">
        <v>124</v>
      </c>
      <c r="AB6968" t="s">
        <v>124</v>
      </c>
      <c r="AC6968">
        <v>1125</v>
      </c>
    </row>
    <row r="6969" spans="1:29" x14ac:dyDescent="0.25">
      <c r="A6969">
        <v>345</v>
      </c>
      <c r="B6969">
        <v>345101</v>
      </c>
      <c r="C6969" t="s">
        <v>78</v>
      </c>
      <c r="D6969">
        <v>6165</v>
      </c>
      <c r="E6969">
        <v>-185.25</v>
      </c>
      <c r="F6969" s="1">
        <v>41898</v>
      </c>
      <c r="G6969" t="s">
        <v>119</v>
      </c>
      <c r="H6969" t="s">
        <v>2029</v>
      </c>
      <c r="I6969" t="s">
        <v>2001</v>
      </c>
      <c r="K6969">
        <v>1380</v>
      </c>
      <c r="L6969">
        <v>191225</v>
      </c>
      <c r="Q6969" t="s">
        <v>1999</v>
      </c>
      <c r="U6969">
        <v>9</v>
      </c>
      <c r="V6969">
        <v>14</v>
      </c>
      <c r="X6969">
        <v>1099936</v>
      </c>
      <c r="Y6969" t="s">
        <v>122</v>
      </c>
      <c r="Z6969">
        <v>110</v>
      </c>
      <c r="AA6969" t="s">
        <v>124</v>
      </c>
      <c r="AB6969" t="s">
        <v>124</v>
      </c>
      <c r="AC6969">
        <v>1126</v>
      </c>
    </row>
    <row r="6970" spans="1:29" x14ac:dyDescent="0.25">
      <c r="A6970">
        <v>345</v>
      </c>
      <c r="B6970">
        <v>345101</v>
      </c>
      <c r="C6970" t="s">
        <v>78</v>
      </c>
      <c r="D6970">
        <v>6165</v>
      </c>
      <c r="E6970">
        <v>-296.39999999999998</v>
      </c>
      <c r="F6970" s="1">
        <v>41898</v>
      </c>
      <c r="G6970" t="s">
        <v>119</v>
      </c>
      <c r="H6970" t="s">
        <v>2029</v>
      </c>
      <c r="I6970" t="s">
        <v>2001</v>
      </c>
      <c r="K6970">
        <v>1380</v>
      </c>
      <c r="L6970">
        <v>191225</v>
      </c>
      <c r="Q6970" t="s">
        <v>1999</v>
      </c>
      <c r="U6970">
        <v>9</v>
      </c>
      <c r="V6970">
        <v>14</v>
      </c>
      <c r="X6970">
        <v>1099936</v>
      </c>
      <c r="Y6970" t="s">
        <v>122</v>
      </c>
      <c r="Z6970">
        <v>110</v>
      </c>
      <c r="AA6970" t="s">
        <v>124</v>
      </c>
      <c r="AB6970" t="s">
        <v>124</v>
      </c>
      <c r="AC6970">
        <v>1127</v>
      </c>
    </row>
    <row r="6971" spans="1:29" x14ac:dyDescent="0.25">
      <c r="A6971">
        <v>345</v>
      </c>
      <c r="B6971">
        <v>345101</v>
      </c>
      <c r="C6971" t="s">
        <v>78</v>
      </c>
      <c r="D6971">
        <v>6165</v>
      </c>
      <c r="E6971">
        <v>-296.39999999999998</v>
      </c>
      <c r="F6971" s="1">
        <v>41898</v>
      </c>
      <c r="G6971" t="s">
        <v>119</v>
      </c>
      <c r="H6971" t="s">
        <v>2029</v>
      </c>
      <c r="I6971" t="s">
        <v>2001</v>
      </c>
      <c r="K6971">
        <v>1380</v>
      </c>
      <c r="L6971">
        <v>191225</v>
      </c>
      <c r="Q6971" t="s">
        <v>1999</v>
      </c>
      <c r="U6971">
        <v>9</v>
      </c>
      <c r="V6971">
        <v>14</v>
      </c>
      <c r="X6971">
        <v>1099936</v>
      </c>
      <c r="Y6971" t="s">
        <v>122</v>
      </c>
      <c r="Z6971">
        <v>110</v>
      </c>
      <c r="AA6971" t="s">
        <v>124</v>
      </c>
      <c r="AB6971" t="s">
        <v>124</v>
      </c>
      <c r="AC6971">
        <v>1128</v>
      </c>
    </row>
    <row r="6972" spans="1:29" x14ac:dyDescent="0.25">
      <c r="A6972">
        <v>345</v>
      </c>
      <c r="B6972">
        <v>345102</v>
      </c>
      <c r="C6972" t="s">
        <v>78</v>
      </c>
      <c r="D6972">
        <v>6165</v>
      </c>
      <c r="E6972">
        <v>-37.049999999999997</v>
      </c>
      <c r="F6972" s="1">
        <v>41898</v>
      </c>
      <c r="G6972" t="s">
        <v>119</v>
      </c>
      <c r="H6972" t="s">
        <v>2014</v>
      </c>
      <c r="I6972" t="s">
        <v>2070</v>
      </c>
      <c r="K6972">
        <v>1380</v>
      </c>
      <c r="L6972">
        <v>191225</v>
      </c>
      <c r="Q6972" t="s">
        <v>1999</v>
      </c>
      <c r="U6972">
        <v>9</v>
      </c>
      <c r="V6972">
        <v>14</v>
      </c>
      <c r="X6972">
        <v>1099579</v>
      </c>
      <c r="Y6972" t="s">
        <v>122</v>
      </c>
      <c r="Z6972">
        <v>110</v>
      </c>
      <c r="AA6972" t="s">
        <v>124</v>
      </c>
      <c r="AB6972" t="s">
        <v>124</v>
      </c>
      <c r="AC6972">
        <v>1129</v>
      </c>
    </row>
    <row r="6973" spans="1:29" x14ac:dyDescent="0.25">
      <c r="A6973">
        <v>345</v>
      </c>
      <c r="B6973">
        <v>345102</v>
      </c>
      <c r="C6973" t="s">
        <v>78</v>
      </c>
      <c r="D6973">
        <v>6165</v>
      </c>
      <c r="E6973">
        <v>-37.049999999999997</v>
      </c>
      <c r="F6973" s="1">
        <v>41898</v>
      </c>
      <c r="G6973" t="s">
        <v>119</v>
      </c>
      <c r="H6973" t="s">
        <v>2014</v>
      </c>
      <c r="I6973" t="s">
        <v>2081</v>
      </c>
      <c r="K6973">
        <v>1380</v>
      </c>
      <c r="L6973">
        <v>191225</v>
      </c>
      <c r="Q6973" t="s">
        <v>1999</v>
      </c>
      <c r="U6973">
        <v>9</v>
      </c>
      <c r="V6973">
        <v>14</v>
      </c>
      <c r="X6973">
        <v>1099579</v>
      </c>
      <c r="Y6973" t="s">
        <v>122</v>
      </c>
      <c r="Z6973">
        <v>110</v>
      </c>
      <c r="AA6973" t="s">
        <v>124</v>
      </c>
      <c r="AB6973" t="s">
        <v>124</v>
      </c>
      <c r="AC6973">
        <v>1130</v>
      </c>
    </row>
    <row r="6974" spans="1:29" x14ac:dyDescent="0.25">
      <c r="A6974">
        <v>345</v>
      </c>
      <c r="B6974">
        <v>345102</v>
      </c>
      <c r="C6974" t="s">
        <v>78</v>
      </c>
      <c r="D6974">
        <v>6165</v>
      </c>
      <c r="E6974">
        <v>-37.049999999999997</v>
      </c>
      <c r="F6974" s="1">
        <v>41898</v>
      </c>
      <c r="G6974" t="s">
        <v>119</v>
      </c>
      <c r="H6974" t="s">
        <v>2014</v>
      </c>
      <c r="I6974" t="s">
        <v>2082</v>
      </c>
      <c r="K6974">
        <v>1380</v>
      </c>
      <c r="L6974">
        <v>191225</v>
      </c>
      <c r="Q6974" t="s">
        <v>1999</v>
      </c>
      <c r="U6974">
        <v>9</v>
      </c>
      <c r="V6974">
        <v>14</v>
      </c>
      <c r="X6974">
        <v>1099579</v>
      </c>
      <c r="Y6974" t="s">
        <v>122</v>
      </c>
      <c r="Z6974">
        <v>110</v>
      </c>
      <c r="AA6974" t="s">
        <v>124</v>
      </c>
      <c r="AB6974" t="s">
        <v>124</v>
      </c>
      <c r="AC6974">
        <v>1131</v>
      </c>
    </row>
    <row r="6975" spans="1:29" x14ac:dyDescent="0.25">
      <c r="A6975">
        <v>345</v>
      </c>
      <c r="B6975">
        <v>345102</v>
      </c>
      <c r="C6975" t="s">
        <v>78</v>
      </c>
      <c r="D6975">
        <v>6165</v>
      </c>
      <c r="E6975">
        <v>-74.099999999999994</v>
      </c>
      <c r="F6975" s="1">
        <v>41898</v>
      </c>
      <c r="G6975" t="s">
        <v>119</v>
      </c>
      <c r="H6975" t="s">
        <v>2014</v>
      </c>
      <c r="I6975" t="s">
        <v>2073</v>
      </c>
      <c r="K6975">
        <v>1380</v>
      </c>
      <c r="L6975">
        <v>191225</v>
      </c>
      <c r="Q6975" t="s">
        <v>1999</v>
      </c>
      <c r="U6975">
        <v>9</v>
      </c>
      <c r="V6975">
        <v>14</v>
      </c>
      <c r="X6975">
        <v>1099579</v>
      </c>
      <c r="Y6975" t="s">
        <v>122</v>
      </c>
      <c r="Z6975">
        <v>110</v>
      </c>
      <c r="AA6975" t="s">
        <v>124</v>
      </c>
      <c r="AB6975" t="s">
        <v>124</v>
      </c>
      <c r="AC6975">
        <v>1132</v>
      </c>
    </row>
    <row r="6976" spans="1:29" x14ac:dyDescent="0.25">
      <c r="A6976">
        <v>345</v>
      </c>
      <c r="B6976">
        <v>345102</v>
      </c>
      <c r="C6976" t="s">
        <v>78</v>
      </c>
      <c r="D6976">
        <v>6165</v>
      </c>
      <c r="E6976">
        <v>-37.049999999999997</v>
      </c>
      <c r="F6976" s="1">
        <v>41898</v>
      </c>
      <c r="G6976" t="s">
        <v>119</v>
      </c>
      <c r="H6976" t="s">
        <v>2014</v>
      </c>
      <c r="I6976" t="s">
        <v>2083</v>
      </c>
      <c r="K6976">
        <v>1380</v>
      </c>
      <c r="L6976">
        <v>191225</v>
      </c>
      <c r="Q6976" t="s">
        <v>1999</v>
      </c>
      <c r="U6976">
        <v>9</v>
      </c>
      <c r="V6976">
        <v>14</v>
      </c>
      <c r="X6976">
        <v>1099579</v>
      </c>
      <c r="Y6976" t="s">
        <v>122</v>
      </c>
      <c r="Z6976">
        <v>110</v>
      </c>
      <c r="AA6976" t="s">
        <v>124</v>
      </c>
      <c r="AB6976" t="s">
        <v>124</v>
      </c>
      <c r="AC6976">
        <v>1133</v>
      </c>
    </row>
    <row r="6977" spans="1:29" x14ac:dyDescent="0.25">
      <c r="A6977">
        <v>345</v>
      </c>
      <c r="B6977">
        <v>345102</v>
      </c>
      <c r="C6977" t="s">
        <v>78</v>
      </c>
      <c r="D6977">
        <v>6165</v>
      </c>
      <c r="E6977">
        <v>-74.099999999999994</v>
      </c>
      <c r="F6977" s="1">
        <v>41898</v>
      </c>
      <c r="G6977" t="s">
        <v>119</v>
      </c>
      <c r="H6977" t="s">
        <v>2014</v>
      </c>
      <c r="I6977" t="s">
        <v>2073</v>
      </c>
      <c r="K6977">
        <v>1380</v>
      </c>
      <c r="L6977">
        <v>191225</v>
      </c>
      <c r="Q6977" t="s">
        <v>1999</v>
      </c>
      <c r="U6977">
        <v>9</v>
      </c>
      <c r="V6977">
        <v>14</v>
      </c>
      <c r="X6977">
        <v>1099579</v>
      </c>
      <c r="Y6977" t="s">
        <v>122</v>
      </c>
      <c r="Z6977">
        <v>110</v>
      </c>
      <c r="AA6977" t="s">
        <v>124</v>
      </c>
      <c r="AB6977" t="s">
        <v>124</v>
      </c>
      <c r="AC6977">
        <v>1134</v>
      </c>
    </row>
    <row r="6978" spans="1:29" x14ac:dyDescent="0.25">
      <c r="A6978">
        <v>345</v>
      </c>
      <c r="B6978">
        <v>345102</v>
      </c>
      <c r="C6978" t="s">
        <v>78</v>
      </c>
      <c r="D6978">
        <v>6165</v>
      </c>
      <c r="E6978">
        <v>-18.53</v>
      </c>
      <c r="F6978" s="1">
        <v>41898</v>
      </c>
      <c r="G6978" t="s">
        <v>119</v>
      </c>
      <c r="H6978" t="s">
        <v>2014</v>
      </c>
      <c r="I6978" t="s">
        <v>2070</v>
      </c>
      <c r="K6978">
        <v>1380</v>
      </c>
      <c r="L6978">
        <v>191225</v>
      </c>
      <c r="Q6978" t="s">
        <v>1999</v>
      </c>
      <c r="U6978">
        <v>9</v>
      </c>
      <c r="V6978">
        <v>14</v>
      </c>
      <c r="X6978">
        <v>1099579</v>
      </c>
      <c r="Y6978" t="s">
        <v>122</v>
      </c>
      <c r="Z6978">
        <v>110</v>
      </c>
      <c r="AA6978" t="s">
        <v>124</v>
      </c>
      <c r="AB6978" t="s">
        <v>124</v>
      </c>
      <c r="AC6978">
        <v>1135</v>
      </c>
    </row>
    <row r="6979" spans="1:29" x14ac:dyDescent="0.25">
      <c r="A6979">
        <v>345</v>
      </c>
      <c r="B6979">
        <v>345102</v>
      </c>
      <c r="C6979" t="s">
        <v>78</v>
      </c>
      <c r="D6979">
        <v>6165</v>
      </c>
      <c r="E6979">
        <v>-74.099999999999994</v>
      </c>
      <c r="F6979" s="1">
        <v>41898</v>
      </c>
      <c r="G6979" t="s">
        <v>119</v>
      </c>
      <c r="H6979" t="s">
        <v>2014</v>
      </c>
      <c r="I6979" t="s">
        <v>2073</v>
      </c>
      <c r="K6979">
        <v>1380</v>
      </c>
      <c r="L6979">
        <v>191225</v>
      </c>
      <c r="Q6979" t="s">
        <v>1999</v>
      </c>
      <c r="U6979">
        <v>9</v>
      </c>
      <c r="V6979">
        <v>14</v>
      </c>
      <c r="X6979">
        <v>1099579</v>
      </c>
      <c r="Y6979" t="s">
        <v>122</v>
      </c>
      <c r="Z6979">
        <v>110</v>
      </c>
      <c r="AA6979" t="s">
        <v>124</v>
      </c>
      <c r="AB6979" t="s">
        <v>124</v>
      </c>
      <c r="AC6979">
        <v>1136</v>
      </c>
    </row>
    <row r="6980" spans="1:29" x14ac:dyDescent="0.25">
      <c r="A6980">
        <v>345</v>
      </c>
      <c r="B6980">
        <v>345102</v>
      </c>
      <c r="C6980" t="s">
        <v>78</v>
      </c>
      <c r="D6980">
        <v>6165</v>
      </c>
      <c r="E6980">
        <v>-37.049999999999997</v>
      </c>
      <c r="F6980" s="1">
        <v>41898</v>
      </c>
      <c r="G6980" t="s">
        <v>119</v>
      </c>
      <c r="H6980" t="s">
        <v>2014</v>
      </c>
      <c r="I6980" t="s">
        <v>2073</v>
      </c>
      <c r="K6980">
        <v>1380</v>
      </c>
      <c r="L6980">
        <v>191225</v>
      </c>
      <c r="Q6980" t="s">
        <v>1999</v>
      </c>
      <c r="U6980">
        <v>9</v>
      </c>
      <c r="V6980">
        <v>14</v>
      </c>
      <c r="X6980">
        <v>1099579</v>
      </c>
      <c r="Y6980" t="s">
        <v>122</v>
      </c>
      <c r="Z6980">
        <v>110</v>
      </c>
      <c r="AA6980" t="s">
        <v>124</v>
      </c>
      <c r="AB6980" t="s">
        <v>124</v>
      </c>
      <c r="AC6980">
        <v>1137</v>
      </c>
    </row>
    <row r="6981" spans="1:29" x14ac:dyDescent="0.25">
      <c r="A6981">
        <v>345</v>
      </c>
      <c r="B6981">
        <v>345102</v>
      </c>
      <c r="C6981" t="s">
        <v>78</v>
      </c>
      <c r="D6981">
        <v>6165</v>
      </c>
      <c r="E6981">
        <v>-74.099999999999994</v>
      </c>
      <c r="F6981" s="1">
        <v>41898</v>
      </c>
      <c r="G6981" t="s">
        <v>119</v>
      </c>
      <c r="H6981" t="s">
        <v>2014</v>
      </c>
      <c r="I6981" t="s">
        <v>2070</v>
      </c>
      <c r="K6981">
        <v>1380</v>
      </c>
      <c r="L6981">
        <v>191225</v>
      </c>
      <c r="Q6981" t="s">
        <v>1999</v>
      </c>
      <c r="U6981">
        <v>9</v>
      </c>
      <c r="V6981">
        <v>14</v>
      </c>
      <c r="X6981">
        <v>1099579</v>
      </c>
      <c r="Y6981" t="s">
        <v>122</v>
      </c>
      <c r="Z6981">
        <v>110</v>
      </c>
      <c r="AA6981" t="s">
        <v>124</v>
      </c>
      <c r="AB6981" t="s">
        <v>124</v>
      </c>
      <c r="AC6981">
        <v>1138</v>
      </c>
    </row>
    <row r="6982" spans="1:29" x14ac:dyDescent="0.25">
      <c r="A6982">
        <v>345</v>
      </c>
      <c r="B6982">
        <v>345102</v>
      </c>
      <c r="C6982" t="s">
        <v>78</v>
      </c>
      <c r="D6982">
        <v>6165</v>
      </c>
      <c r="E6982">
        <v>-74.099999999999994</v>
      </c>
      <c r="F6982" s="1">
        <v>41898</v>
      </c>
      <c r="G6982" t="s">
        <v>119</v>
      </c>
      <c r="H6982" t="s">
        <v>2000</v>
      </c>
      <c r="I6982" t="s">
        <v>2001</v>
      </c>
      <c r="K6982">
        <v>1380</v>
      </c>
      <c r="L6982">
        <v>191225</v>
      </c>
      <c r="Q6982" t="s">
        <v>1999</v>
      </c>
      <c r="U6982">
        <v>9</v>
      </c>
      <c r="V6982">
        <v>14</v>
      </c>
      <c r="X6982">
        <v>1099689</v>
      </c>
      <c r="Y6982" t="s">
        <v>122</v>
      </c>
      <c r="Z6982">
        <v>110</v>
      </c>
      <c r="AA6982" t="s">
        <v>124</v>
      </c>
      <c r="AB6982" t="s">
        <v>124</v>
      </c>
      <c r="AC6982">
        <v>1139</v>
      </c>
    </row>
    <row r="6983" spans="1:29" x14ac:dyDescent="0.25">
      <c r="A6983">
        <v>345</v>
      </c>
      <c r="B6983">
        <v>345102</v>
      </c>
      <c r="C6983" t="s">
        <v>78</v>
      </c>
      <c r="D6983">
        <v>6165</v>
      </c>
      <c r="E6983">
        <v>-148.19999999999999</v>
      </c>
      <c r="F6983" s="1">
        <v>41898</v>
      </c>
      <c r="G6983" t="s">
        <v>119</v>
      </c>
      <c r="H6983" t="s">
        <v>2006</v>
      </c>
      <c r="I6983" t="s">
        <v>2001</v>
      </c>
      <c r="K6983">
        <v>1380</v>
      </c>
      <c r="L6983">
        <v>191225</v>
      </c>
      <c r="Q6983" t="s">
        <v>1999</v>
      </c>
      <c r="U6983">
        <v>9</v>
      </c>
      <c r="V6983">
        <v>14</v>
      </c>
      <c r="X6983">
        <v>1098824</v>
      </c>
      <c r="Y6983" t="s">
        <v>122</v>
      </c>
      <c r="Z6983">
        <v>110</v>
      </c>
      <c r="AA6983" t="s">
        <v>124</v>
      </c>
      <c r="AB6983" t="s">
        <v>124</v>
      </c>
      <c r="AC6983">
        <v>1140</v>
      </c>
    </row>
    <row r="6984" spans="1:29" x14ac:dyDescent="0.25">
      <c r="A6984">
        <v>345</v>
      </c>
      <c r="B6984">
        <v>345101</v>
      </c>
      <c r="C6984" t="s">
        <v>78</v>
      </c>
      <c r="D6984">
        <v>6165</v>
      </c>
      <c r="E6984">
        <v>-74.099999999999994</v>
      </c>
      <c r="F6984" s="1">
        <v>41912</v>
      </c>
      <c r="G6984" t="s">
        <v>119</v>
      </c>
      <c r="H6984" t="s">
        <v>433</v>
      </c>
      <c r="I6984" t="s">
        <v>2001</v>
      </c>
      <c r="K6984">
        <v>1383</v>
      </c>
      <c r="L6984">
        <v>191683</v>
      </c>
      <c r="Q6984" t="s">
        <v>1999</v>
      </c>
      <c r="U6984">
        <v>9</v>
      </c>
      <c r="V6984">
        <v>14</v>
      </c>
      <c r="X6984">
        <v>1099720</v>
      </c>
      <c r="Y6984" t="s">
        <v>122</v>
      </c>
      <c r="Z6984">
        <v>110</v>
      </c>
      <c r="AA6984" t="s">
        <v>124</v>
      </c>
      <c r="AB6984" t="s">
        <v>124</v>
      </c>
      <c r="AC6984">
        <v>1040</v>
      </c>
    </row>
    <row r="6985" spans="1:29" x14ac:dyDescent="0.25">
      <c r="A6985">
        <v>345</v>
      </c>
      <c r="B6985">
        <v>345102</v>
      </c>
      <c r="C6985" t="s">
        <v>78</v>
      </c>
      <c r="D6985">
        <v>6165</v>
      </c>
      <c r="E6985">
        <v>-504</v>
      </c>
      <c r="F6985" s="1">
        <v>41912</v>
      </c>
      <c r="G6985" t="s">
        <v>119</v>
      </c>
      <c r="H6985" t="s">
        <v>2019</v>
      </c>
      <c r="I6985" t="s">
        <v>2084</v>
      </c>
      <c r="K6985">
        <v>1383</v>
      </c>
      <c r="L6985">
        <v>191683</v>
      </c>
      <c r="Q6985" t="s">
        <v>1999</v>
      </c>
      <c r="U6985">
        <v>9</v>
      </c>
      <c r="V6985">
        <v>14</v>
      </c>
      <c r="X6985">
        <v>1099737</v>
      </c>
      <c r="Y6985" t="s">
        <v>122</v>
      </c>
      <c r="Z6985">
        <v>110</v>
      </c>
      <c r="AA6985" t="s">
        <v>124</v>
      </c>
      <c r="AB6985" t="s">
        <v>124</v>
      </c>
      <c r="AC6985">
        <v>1041</v>
      </c>
    </row>
    <row r="6986" spans="1:29" x14ac:dyDescent="0.25">
      <c r="A6986">
        <v>345</v>
      </c>
      <c r="B6986">
        <v>345102</v>
      </c>
      <c r="C6986" t="s">
        <v>78</v>
      </c>
      <c r="D6986">
        <v>6165</v>
      </c>
      <c r="E6986">
        <v>-168</v>
      </c>
      <c r="F6986" s="1">
        <v>41912</v>
      </c>
      <c r="G6986" t="s">
        <v>119</v>
      </c>
      <c r="H6986" t="s">
        <v>2019</v>
      </c>
      <c r="I6986" t="s">
        <v>2084</v>
      </c>
      <c r="K6986">
        <v>1383</v>
      </c>
      <c r="L6986">
        <v>191683</v>
      </c>
      <c r="Q6986" t="s">
        <v>1999</v>
      </c>
      <c r="U6986">
        <v>9</v>
      </c>
      <c r="V6986">
        <v>14</v>
      </c>
      <c r="X6986">
        <v>1099737</v>
      </c>
      <c r="Y6986" t="s">
        <v>122</v>
      </c>
      <c r="Z6986">
        <v>110</v>
      </c>
      <c r="AA6986" t="s">
        <v>124</v>
      </c>
      <c r="AB6986" t="s">
        <v>124</v>
      </c>
      <c r="AC6986">
        <v>1042</v>
      </c>
    </row>
    <row r="6987" spans="1:29" x14ac:dyDescent="0.25">
      <c r="A6987">
        <v>345</v>
      </c>
      <c r="B6987">
        <v>345102</v>
      </c>
      <c r="C6987" t="s">
        <v>78</v>
      </c>
      <c r="D6987">
        <v>6165</v>
      </c>
      <c r="E6987">
        <v>-168</v>
      </c>
      <c r="F6987" s="1">
        <v>41912</v>
      </c>
      <c r="G6987" t="s">
        <v>119</v>
      </c>
      <c r="H6987" t="s">
        <v>2019</v>
      </c>
      <c r="I6987" t="s">
        <v>2084</v>
      </c>
      <c r="K6987">
        <v>1383</v>
      </c>
      <c r="L6987">
        <v>191683</v>
      </c>
      <c r="Q6987" t="s">
        <v>1999</v>
      </c>
      <c r="U6987">
        <v>9</v>
      </c>
      <c r="V6987">
        <v>14</v>
      </c>
      <c r="X6987">
        <v>1099737</v>
      </c>
      <c r="Y6987" t="s">
        <v>122</v>
      </c>
      <c r="Z6987">
        <v>110</v>
      </c>
      <c r="AA6987" t="s">
        <v>124</v>
      </c>
      <c r="AB6987" t="s">
        <v>124</v>
      </c>
      <c r="AC6987">
        <v>1043</v>
      </c>
    </row>
    <row r="6988" spans="1:29" x14ac:dyDescent="0.25">
      <c r="A6988">
        <v>345</v>
      </c>
      <c r="B6988">
        <v>345102</v>
      </c>
      <c r="C6988" t="s">
        <v>78</v>
      </c>
      <c r="D6988">
        <v>6165</v>
      </c>
      <c r="E6988">
        <v>-148.19999999999999</v>
      </c>
      <c r="F6988" s="1">
        <v>41912</v>
      </c>
      <c r="G6988" t="s">
        <v>119</v>
      </c>
      <c r="H6988" t="s">
        <v>433</v>
      </c>
      <c r="I6988" t="s">
        <v>2001</v>
      </c>
      <c r="K6988">
        <v>1383</v>
      </c>
      <c r="L6988">
        <v>191683</v>
      </c>
      <c r="Q6988" t="s">
        <v>1999</v>
      </c>
      <c r="U6988">
        <v>9</v>
      </c>
      <c r="V6988">
        <v>14</v>
      </c>
      <c r="X6988">
        <v>1099720</v>
      </c>
      <c r="Y6988" t="s">
        <v>122</v>
      </c>
      <c r="Z6988">
        <v>110</v>
      </c>
      <c r="AA6988" t="s">
        <v>124</v>
      </c>
      <c r="AB6988" t="s">
        <v>124</v>
      </c>
      <c r="AC6988">
        <v>1044</v>
      </c>
    </row>
    <row r="6989" spans="1:29" x14ac:dyDescent="0.25">
      <c r="A6989">
        <v>345</v>
      </c>
      <c r="B6989">
        <v>345102</v>
      </c>
      <c r="C6989" t="s">
        <v>78</v>
      </c>
      <c r="D6989">
        <v>6165</v>
      </c>
      <c r="E6989">
        <v>-148.19999999999999</v>
      </c>
      <c r="F6989" s="1">
        <v>41912</v>
      </c>
      <c r="G6989" t="s">
        <v>119</v>
      </c>
      <c r="H6989" t="s">
        <v>433</v>
      </c>
      <c r="I6989" t="s">
        <v>2001</v>
      </c>
      <c r="K6989">
        <v>1383</v>
      </c>
      <c r="L6989">
        <v>191683</v>
      </c>
      <c r="Q6989" t="s">
        <v>1999</v>
      </c>
      <c r="U6989">
        <v>9</v>
      </c>
      <c r="V6989">
        <v>14</v>
      </c>
      <c r="X6989">
        <v>1099720</v>
      </c>
      <c r="Y6989" t="s">
        <v>122</v>
      </c>
      <c r="Z6989">
        <v>110</v>
      </c>
      <c r="AA6989" t="s">
        <v>124</v>
      </c>
      <c r="AB6989" t="s">
        <v>124</v>
      </c>
      <c r="AC6989">
        <v>1045</v>
      </c>
    </row>
    <row r="6990" spans="1:29" x14ac:dyDescent="0.25">
      <c r="A6990">
        <v>345</v>
      </c>
      <c r="B6990">
        <v>345102</v>
      </c>
      <c r="C6990" t="s">
        <v>78</v>
      </c>
      <c r="D6990">
        <v>6165</v>
      </c>
      <c r="E6990">
        <v>-148.19999999999999</v>
      </c>
      <c r="F6990" s="1">
        <v>41912</v>
      </c>
      <c r="G6990" t="s">
        <v>119</v>
      </c>
      <c r="H6990" t="s">
        <v>433</v>
      </c>
      <c r="I6990" t="s">
        <v>2001</v>
      </c>
      <c r="K6990">
        <v>1383</v>
      </c>
      <c r="L6990">
        <v>191683</v>
      </c>
      <c r="Q6990" t="s">
        <v>1999</v>
      </c>
      <c r="U6990">
        <v>9</v>
      </c>
      <c r="V6990">
        <v>14</v>
      </c>
      <c r="X6990">
        <v>1099720</v>
      </c>
      <c r="Y6990" t="s">
        <v>122</v>
      </c>
      <c r="Z6990">
        <v>110</v>
      </c>
      <c r="AA6990" t="s">
        <v>124</v>
      </c>
      <c r="AB6990" t="s">
        <v>124</v>
      </c>
      <c r="AC6990">
        <v>1046</v>
      </c>
    </row>
    <row r="6991" spans="1:29" x14ac:dyDescent="0.25">
      <c r="A6991">
        <v>345</v>
      </c>
      <c r="B6991">
        <v>345102</v>
      </c>
      <c r="C6991" t="s">
        <v>78</v>
      </c>
      <c r="D6991">
        <v>6165</v>
      </c>
      <c r="E6991">
        <v>-148.19999999999999</v>
      </c>
      <c r="F6991" s="1">
        <v>41912</v>
      </c>
      <c r="G6991" t="s">
        <v>119</v>
      </c>
      <c r="H6991" t="s">
        <v>433</v>
      </c>
      <c r="I6991" t="s">
        <v>2001</v>
      </c>
      <c r="K6991">
        <v>1383</v>
      </c>
      <c r="L6991">
        <v>191683</v>
      </c>
      <c r="Q6991" t="s">
        <v>1999</v>
      </c>
      <c r="U6991">
        <v>9</v>
      </c>
      <c r="V6991">
        <v>14</v>
      </c>
      <c r="X6991">
        <v>1099720</v>
      </c>
      <c r="Y6991" t="s">
        <v>122</v>
      </c>
      <c r="Z6991">
        <v>110</v>
      </c>
      <c r="AA6991" t="s">
        <v>124</v>
      </c>
      <c r="AB6991" t="s">
        <v>124</v>
      </c>
      <c r="AC6991">
        <v>1047</v>
      </c>
    </row>
    <row r="6992" spans="1:29" x14ac:dyDescent="0.25">
      <c r="A6992">
        <v>345</v>
      </c>
      <c r="B6992">
        <v>345102</v>
      </c>
      <c r="C6992" t="s">
        <v>78</v>
      </c>
      <c r="D6992">
        <v>6165</v>
      </c>
      <c r="E6992">
        <v>-148.19999999999999</v>
      </c>
      <c r="F6992" s="1">
        <v>41912</v>
      </c>
      <c r="G6992" t="s">
        <v>119</v>
      </c>
      <c r="H6992" t="s">
        <v>433</v>
      </c>
      <c r="I6992" t="s">
        <v>2001</v>
      </c>
      <c r="K6992">
        <v>1383</v>
      </c>
      <c r="L6992">
        <v>191683</v>
      </c>
      <c r="Q6992" t="s">
        <v>1999</v>
      </c>
      <c r="U6992">
        <v>9</v>
      </c>
      <c r="V6992">
        <v>14</v>
      </c>
      <c r="X6992">
        <v>1099720</v>
      </c>
      <c r="Y6992" t="s">
        <v>122</v>
      </c>
      <c r="Z6992">
        <v>110</v>
      </c>
      <c r="AA6992" t="s">
        <v>124</v>
      </c>
      <c r="AB6992" t="s">
        <v>124</v>
      </c>
      <c r="AC6992">
        <v>1048</v>
      </c>
    </row>
    <row r="6993" spans="1:29" x14ac:dyDescent="0.25">
      <c r="A6993">
        <v>345</v>
      </c>
      <c r="B6993">
        <v>345102</v>
      </c>
      <c r="C6993" t="s">
        <v>78</v>
      </c>
      <c r="D6993">
        <v>6165</v>
      </c>
      <c r="E6993">
        <v>-148.19999999999999</v>
      </c>
      <c r="F6993" s="1">
        <v>41912</v>
      </c>
      <c r="G6993" t="s">
        <v>119</v>
      </c>
      <c r="H6993" t="s">
        <v>433</v>
      </c>
      <c r="I6993" t="s">
        <v>2001</v>
      </c>
      <c r="K6993">
        <v>1383</v>
      </c>
      <c r="L6993">
        <v>191683</v>
      </c>
      <c r="Q6993" t="s">
        <v>1999</v>
      </c>
      <c r="U6993">
        <v>9</v>
      </c>
      <c r="V6993">
        <v>14</v>
      </c>
      <c r="X6993">
        <v>1099720</v>
      </c>
      <c r="Y6993" t="s">
        <v>122</v>
      </c>
      <c r="Z6993">
        <v>110</v>
      </c>
      <c r="AA6993" t="s">
        <v>124</v>
      </c>
      <c r="AB6993" t="s">
        <v>124</v>
      </c>
      <c r="AC6993">
        <v>1049</v>
      </c>
    </row>
    <row r="6994" spans="1:29" x14ac:dyDescent="0.25">
      <c r="A6994">
        <v>345</v>
      </c>
      <c r="B6994">
        <v>345102</v>
      </c>
      <c r="C6994" t="s">
        <v>78</v>
      </c>
      <c r="D6994">
        <v>6165</v>
      </c>
      <c r="E6994">
        <v>-148.19999999999999</v>
      </c>
      <c r="F6994" s="1">
        <v>41912</v>
      </c>
      <c r="G6994" t="s">
        <v>119</v>
      </c>
      <c r="H6994" t="s">
        <v>433</v>
      </c>
      <c r="I6994" t="s">
        <v>2001</v>
      </c>
      <c r="K6994">
        <v>1383</v>
      </c>
      <c r="L6994">
        <v>191683</v>
      </c>
      <c r="Q6994" t="s">
        <v>1999</v>
      </c>
      <c r="U6994">
        <v>9</v>
      </c>
      <c r="V6994">
        <v>14</v>
      </c>
      <c r="X6994">
        <v>1099720</v>
      </c>
      <c r="Y6994" t="s">
        <v>122</v>
      </c>
      <c r="Z6994">
        <v>110</v>
      </c>
      <c r="AA6994" t="s">
        <v>124</v>
      </c>
      <c r="AB6994" t="s">
        <v>124</v>
      </c>
      <c r="AC6994">
        <v>1050</v>
      </c>
    </row>
    <row r="6995" spans="1:29" x14ac:dyDescent="0.25">
      <c r="A6995">
        <v>345</v>
      </c>
      <c r="B6995">
        <v>345102</v>
      </c>
      <c r="C6995" t="s">
        <v>78</v>
      </c>
      <c r="D6995">
        <v>6165</v>
      </c>
      <c r="E6995">
        <v>-37.049999999999997</v>
      </c>
      <c r="F6995" s="1">
        <v>41912</v>
      </c>
      <c r="G6995" t="s">
        <v>119</v>
      </c>
      <c r="H6995" t="s">
        <v>433</v>
      </c>
      <c r="I6995" t="s">
        <v>2001</v>
      </c>
      <c r="K6995">
        <v>1383</v>
      </c>
      <c r="L6995">
        <v>191683</v>
      </c>
      <c r="Q6995" t="s">
        <v>1999</v>
      </c>
      <c r="U6995">
        <v>9</v>
      </c>
      <c r="V6995">
        <v>14</v>
      </c>
      <c r="X6995">
        <v>1099720</v>
      </c>
      <c r="Y6995" t="s">
        <v>122</v>
      </c>
      <c r="Z6995">
        <v>110</v>
      </c>
      <c r="AA6995" t="s">
        <v>124</v>
      </c>
      <c r="AB6995" t="s">
        <v>124</v>
      </c>
      <c r="AC6995">
        <v>1051</v>
      </c>
    </row>
    <row r="6996" spans="1:29" x14ac:dyDescent="0.25">
      <c r="A6996">
        <v>345</v>
      </c>
      <c r="B6996">
        <v>345102</v>
      </c>
      <c r="C6996" t="s">
        <v>78</v>
      </c>
      <c r="D6996">
        <v>6165</v>
      </c>
      <c r="E6996">
        <v>-74.099999999999994</v>
      </c>
      <c r="F6996" s="1">
        <v>41912</v>
      </c>
      <c r="G6996" t="s">
        <v>119</v>
      </c>
      <c r="H6996" t="s">
        <v>433</v>
      </c>
      <c r="I6996" t="s">
        <v>2001</v>
      </c>
      <c r="K6996">
        <v>1383</v>
      </c>
      <c r="L6996">
        <v>191683</v>
      </c>
      <c r="Q6996" t="s">
        <v>1999</v>
      </c>
      <c r="U6996">
        <v>9</v>
      </c>
      <c r="V6996">
        <v>14</v>
      </c>
      <c r="X6996">
        <v>1099720</v>
      </c>
      <c r="Y6996" t="s">
        <v>122</v>
      </c>
      <c r="Z6996">
        <v>110</v>
      </c>
      <c r="AA6996" t="s">
        <v>124</v>
      </c>
      <c r="AB6996" t="s">
        <v>124</v>
      </c>
      <c r="AC6996">
        <v>1052</v>
      </c>
    </row>
    <row r="6997" spans="1:29" x14ac:dyDescent="0.25">
      <c r="A6997">
        <v>345</v>
      </c>
      <c r="B6997">
        <v>345101</v>
      </c>
      <c r="C6997" t="s">
        <v>78</v>
      </c>
      <c r="D6997">
        <v>6165</v>
      </c>
      <c r="E6997">
        <v>-252</v>
      </c>
      <c r="F6997" s="1">
        <v>41912</v>
      </c>
      <c r="G6997" t="s">
        <v>119</v>
      </c>
      <c r="H6997" t="s">
        <v>2019</v>
      </c>
      <c r="I6997" t="s">
        <v>2022</v>
      </c>
      <c r="K6997">
        <v>1383</v>
      </c>
      <c r="L6997">
        <v>191683</v>
      </c>
      <c r="Q6997" t="s">
        <v>1999</v>
      </c>
      <c r="U6997">
        <v>9</v>
      </c>
      <c r="V6997">
        <v>14</v>
      </c>
      <c r="X6997">
        <v>1099737</v>
      </c>
      <c r="Y6997" t="s">
        <v>122</v>
      </c>
      <c r="Z6997">
        <v>110</v>
      </c>
      <c r="AA6997" t="s">
        <v>124</v>
      </c>
      <c r="AB6997" t="s">
        <v>124</v>
      </c>
      <c r="AC6997">
        <v>1053</v>
      </c>
    </row>
    <row r="6998" spans="1:29" x14ac:dyDescent="0.25">
      <c r="A6998">
        <v>345</v>
      </c>
      <c r="B6998">
        <v>345101</v>
      </c>
      <c r="C6998" t="s">
        <v>78</v>
      </c>
      <c r="D6998">
        <v>6165</v>
      </c>
      <c r="E6998">
        <v>-168</v>
      </c>
      <c r="F6998" s="1">
        <v>41912</v>
      </c>
      <c r="G6998" t="s">
        <v>119</v>
      </c>
      <c r="H6998" t="s">
        <v>2019</v>
      </c>
      <c r="I6998" t="s">
        <v>2022</v>
      </c>
      <c r="K6998">
        <v>1383</v>
      </c>
      <c r="L6998">
        <v>191683</v>
      </c>
      <c r="Q6998" t="s">
        <v>1999</v>
      </c>
      <c r="U6998">
        <v>9</v>
      </c>
      <c r="V6998">
        <v>14</v>
      </c>
      <c r="X6998">
        <v>1099737</v>
      </c>
      <c r="Y6998" t="s">
        <v>122</v>
      </c>
      <c r="Z6998">
        <v>110</v>
      </c>
      <c r="AA6998" t="s">
        <v>124</v>
      </c>
      <c r="AB6998" t="s">
        <v>124</v>
      </c>
      <c r="AC6998">
        <v>1054</v>
      </c>
    </row>
    <row r="6999" spans="1:29" x14ac:dyDescent="0.25">
      <c r="A6999">
        <v>345</v>
      </c>
      <c r="B6999">
        <v>345101</v>
      </c>
      <c r="C6999" t="s">
        <v>78</v>
      </c>
      <c r="D6999">
        <v>6165</v>
      </c>
      <c r="E6999">
        <v>-37.049999999999997</v>
      </c>
      <c r="F6999" s="1">
        <v>41912</v>
      </c>
      <c r="G6999" t="s">
        <v>119</v>
      </c>
      <c r="H6999" t="s">
        <v>433</v>
      </c>
      <c r="I6999" t="s">
        <v>2001</v>
      </c>
      <c r="K6999">
        <v>1383</v>
      </c>
      <c r="L6999">
        <v>191683</v>
      </c>
      <c r="Q6999" t="s">
        <v>1999</v>
      </c>
      <c r="U6999">
        <v>9</v>
      </c>
      <c r="V6999">
        <v>14</v>
      </c>
      <c r="X6999">
        <v>1099720</v>
      </c>
      <c r="Y6999" t="s">
        <v>122</v>
      </c>
      <c r="Z6999">
        <v>110</v>
      </c>
      <c r="AA6999" t="s">
        <v>124</v>
      </c>
      <c r="AB6999" t="s">
        <v>124</v>
      </c>
      <c r="AC6999">
        <v>1055</v>
      </c>
    </row>
    <row r="7000" spans="1:29" x14ac:dyDescent="0.25">
      <c r="A7000">
        <v>345</v>
      </c>
      <c r="B7000">
        <v>345101</v>
      </c>
      <c r="C7000" t="s">
        <v>78</v>
      </c>
      <c r="D7000">
        <v>6165</v>
      </c>
      <c r="E7000">
        <v>-37.049999999999997</v>
      </c>
      <c r="F7000" s="1">
        <v>41912</v>
      </c>
      <c r="G7000" t="s">
        <v>119</v>
      </c>
      <c r="H7000" t="s">
        <v>433</v>
      </c>
      <c r="I7000" t="s">
        <v>2001</v>
      </c>
      <c r="K7000">
        <v>1383</v>
      </c>
      <c r="L7000">
        <v>191683</v>
      </c>
      <c r="Q7000" t="s">
        <v>1999</v>
      </c>
      <c r="U7000">
        <v>9</v>
      </c>
      <c r="V7000">
        <v>14</v>
      </c>
      <c r="X7000">
        <v>1099720</v>
      </c>
      <c r="Y7000" t="s">
        <v>122</v>
      </c>
      <c r="Z7000">
        <v>110</v>
      </c>
      <c r="AA7000" t="s">
        <v>124</v>
      </c>
      <c r="AB7000" t="s">
        <v>124</v>
      </c>
      <c r="AC7000">
        <v>1056</v>
      </c>
    </row>
    <row r="7001" spans="1:29" x14ac:dyDescent="0.25">
      <c r="A7001">
        <v>345</v>
      </c>
      <c r="B7001">
        <v>345101</v>
      </c>
      <c r="C7001" t="s">
        <v>78</v>
      </c>
      <c r="D7001">
        <v>6165</v>
      </c>
      <c r="E7001">
        <v>-37.049999999999997</v>
      </c>
      <c r="F7001" s="1">
        <v>41912</v>
      </c>
      <c r="G7001" t="s">
        <v>119</v>
      </c>
      <c r="H7001" t="s">
        <v>433</v>
      </c>
      <c r="I7001" t="s">
        <v>2001</v>
      </c>
      <c r="K7001">
        <v>1383</v>
      </c>
      <c r="L7001">
        <v>191683</v>
      </c>
      <c r="Q7001" t="s">
        <v>1999</v>
      </c>
      <c r="U7001">
        <v>9</v>
      </c>
      <c r="V7001">
        <v>14</v>
      </c>
      <c r="X7001">
        <v>1099720</v>
      </c>
      <c r="Y7001" t="s">
        <v>122</v>
      </c>
      <c r="Z7001">
        <v>110</v>
      </c>
      <c r="AA7001" t="s">
        <v>124</v>
      </c>
      <c r="AB7001" t="s">
        <v>124</v>
      </c>
      <c r="AC7001">
        <v>1057</v>
      </c>
    </row>
    <row r="7002" spans="1:29" x14ac:dyDescent="0.25">
      <c r="A7002">
        <v>345</v>
      </c>
      <c r="B7002">
        <v>345101</v>
      </c>
      <c r="C7002" t="s">
        <v>78</v>
      </c>
      <c r="D7002">
        <v>6165</v>
      </c>
      <c r="E7002">
        <v>-74.099999999999994</v>
      </c>
      <c r="F7002" s="1">
        <v>41912</v>
      </c>
      <c r="G7002" t="s">
        <v>119</v>
      </c>
      <c r="H7002" t="s">
        <v>433</v>
      </c>
      <c r="I7002" t="s">
        <v>2001</v>
      </c>
      <c r="K7002">
        <v>1383</v>
      </c>
      <c r="L7002">
        <v>191683</v>
      </c>
      <c r="Q7002" t="s">
        <v>1999</v>
      </c>
      <c r="U7002">
        <v>9</v>
      </c>
      <c r="V7002">
        <v>14</v>
      </c>
      <c r="X7002">
        <v>1099720</v>
      </c>
      <c r="Y7002" t="s">
        <v>122</v>
      </c>
      <c r="Z7002">
        <v>110</v>
      </c>
      <c r="AA7002" t="s">
        <v>124</v>
      </c>
      <c r="AB7002" t="s">
        <v>124</v>
      </c>
      <c r="AC7002">
        <v>1058</v>
      </c>
    </row>
    <row r="7003" spans="1:29" x14ac:dyDescent="0.25">
      <c r="A7003">
        <v>345</v>
      </c>
      <c r="B7003">
        <v>345101</v>
      </c>
      <c r="C7003" t="s">
        <v>78</v>
      </c>
      <c r="D7003">
        <v>6165</v>
      </c>
      <c r="E7003">
        <v>-74.099999999999994</v>
      </c>
      <c r="F7003" s="1">
        <v>41912</v>
      </c>
      <c r="G7003" t="s">
        <v>119</v>
      </c>
      <c r="H7003" t="s">
        <v>433</v>
      </c>
      <c r="I7003" t="s">
        <v>2001</v>
      </c>
      <c r="K7003">
        <v>1383</v>
      </c>
      <c r="L7003">
        <v>191683</v>
      </c>
      <c r="Q7003" t="s">
        <v>1999</v>
      </c>
      <c r="U7003">
        <v>9</v>
      </c>
      <c r="V7003">
        <v>14</v>
      </c>
      <c r="X7003">
        <v>1099720</v>
      </c>
      <c r="Y7003" t="s">
        <v>122</v>
      </c>
      <c r="Z7003">
        <v>110</v>
      </c>
      <c r="AA7003" t="s">
        <v>124</v>
      </c>
      <c r="AB7003" t="s">
        <v>124</v>
      </c>
      <c r="AC7003">
        <v>1059</v>
      </c>
    </row>
    <row r="7004" spans="1:29" x14ac:dyDescent="0.25">
      <c r="A7004">
        <v>345</v>
      </c>
      <c r="B7004">
        <v>345102</v>
      </c>
      <c r="C7004" t="s">
        <v>78</v>
      </c>
      <c r="D7004">
        <v>6165</v>
      </c>
      <c r="E7004">
        <v>-420</v>
      </c>
      <c r="F7004" s="1">
        <v>41912</v>
      </c>
      <c r="G7004" t="s">
        <v>119</v>
      </c>
      <c r="H7004" t="s">
        <v>2019</v>
      </c>
      <c r="I7004" t="s">
        <v>2084</v>
      </c>
      <c r="K7004">
        <v>1383</v>
      </c>
      <c r="L7004">
        <v>191683</v>
      </c>
      <c r="Q7004" t="s">
        <v>1999</v>
      </c>
      <c r="U7004">
        <v>9</v>
      </c>
      <c r="V7004">
        <v>14</v>
      </c>
      <c r="X7004">
        <v>1099737</v>
      </c>
      <c r="Y7004" t="s">
        <v>122</v>
      </c>
      <c r="Z7004">
        <v>110</v>
      </c>
      <c r="AA7004" t="s">
        <v>124</v>
      </c>
      <c r="AB7004" t="s">
        <v>124</v>
      </c>
      <c r="AC7004">
        <v>1060</v>
      </c>
    </row>
    <row r="7005" spans="1:29" x14ac:dyDescent="0.25">
      <c r="A7005">
        <v>345</v>
      </c>
      <c r="B7005">
        <v>345102</v>
      </c>
      <c r="C7005" t="s">
        <v>78</v>
      </c>
      <c r="D7005">
        <v>6165</v>
      </c>
      <c r="E7005">
        <v>-148.19999999999999</v>
      </c>
      <c r="F7005" s="1">
        <v>41912</v>
      </c>
      <c r="G7005" t="s">
        <v>119</v>
      </c>
      <c r="H7005" t="s">
        <v>1997</v>
      </c>
      <c r="I7005" t="s">
        <v>2085</v>
      </c>
      <c r="K7005">
        <v>1386</v>
      </c>
      <c r="L7005">
        <v>191700</v>
      </c>
      <c r="Q7005" t="s">
        <v>1999</v>
      </c>
      <c r="U7005">
        <v>9</v>
      </c>
      <c r="V7005">
        <v>14</v>
      </c>
      <c r="X7005">
        <v>1098821</v>
      </c>
      <c r="Y7005" t="s">
        <v>122</v>
      </c>
      <c r="Z7005">
        <v>111</v>
      </c>
      <c r="AA7005" t="s">
        <v>124</v>
      </c>
      <c r="AB7005" t="s">
        <v>124</v>
      </c>
      <c r="AC7005">
        <v>1169</v>
      </c>
    </row>
    <row r="7006" spans="1:29" x14ac:dyDescent="0.25">
      <c r="A7006">
        <v>345</v>
      </c>
      <c r="B7006">
        <v>345102</v>
      </c>
      <c r="C7006" t="s">
        <v>78</v>
      </c>
      <c r="D7006">
        <v>6165</v>
      </c>
      <c r="E7006">
        <v>-74.099999999999994</v>
      </c>
      <c r="F7006" s="1">
        <v>41912</v>
      </c>
      <c r="G7006" t="s">
        <v>119</v>
      </c>
      <c r="H7006" t="s">
        <v>1997</v>
      </c>
      <c r="I7006" t="s">
        <v>2003</v>
      </c>
      <c r="K7006">
        <v>1386</v>
      </c>
      <c r="L7006">
        <v>191700</v>
      </c>
      <c r="Q7006" t="s">
        <v>1999</v>
      </c>
      <c r="U7006">
        <v>9</v>
      </c>
      <c r="V7006">
        <v>14</v>
      </c>
      <c r="X7006">
        <v>1098821</v>
      </c>
      <c r="Y7006" t="s">
        <v>122</v>
      </c>
      <c r="Z7006">
        <v>111</v>
      </c>
      <c r="AA7006" t="s">
        <v>124</v>
      </c>
      <c r="AB7006" t="s">
        <v>124</v>
      </c>
      <c r="AC7006">
        <v>1170</v>
      </c>
    </row>
    <row r="7007" spans="1:29" x14ac:dyDescent="0.25">
      <c r="A7007">
        <v>345</v>
      </c>
      <c r="B7007">
        <v>345102</v>
      </c>
      <c r="C7007" t="s">
        <v>78</v>
      </c>
      <c r="D7007">
        <v>6165</v>
      </c>
      <c r="E7007">
        <v>-37.049999999999997</v>
      </c>
      <c r="F7007" s="1">
        <v>41912</v>
      </c>
      <c r="G7007" t="s">
        <v>119</v>
      </c>
      <c r="H7007" t="s">
        <v>1997</v>
      </c>
      <c r="I7007" t="s">
        <v>1998</v>
      </c>
      <c r="K7007">
        <v>1386</v>
      </c>
      <c r="L7007">
        <v>191700</v>
      </c>
      <c r="Q7007" t="s">
        <v>1999</v>
      </c>
      <c r="U7007">
        <v>9</v>
      </c>
      <c r="V7007">
        <v>14</v>
      </c>
      <c r="X7007">
        <v>1098821</v>
      </c>
      <c r="Y7007" t="s">
        <v>122</v>
      </c>
      <c r="Z7007">
        <v>111</v>
      </c>
      <c r="AA7007" t="s">
        <v>124</v>
      </c>
      <c r="AB7007" t="s">
        <v>124</v>
      </c>
      <c r="AC7007">
        <v>1171</v>
      </c>
    </row>
    <row r="7008" spans="1:29" x14ac:dyDescent="0.25">
      <c r="A7008">
        <v>345</v>
      </c>
      <c r="B7008">
        <v>345102</v>
      </c>
      <c r="C7008" t="s">
        <v>78</v>
      </c>
      <c r="D7008">
        <v>6165</v>
      </c>
      <c r="E7008">
        <v>-37.049999999999997</v>
      </c>
      <c r="F7008" s="1">
        <v>41912</v>
      </c>
      <c r="G7008" t="s">
        <v>119</v>
      </c>
      <c r="H7008" t="s">
        <v>1997</v>
      </c>
      <c r="I7008" t="s">
        <v>1998</v>
      </c>
      <c r="K7008">
        <v>1386</v>
      </c>
      <c r="L7008">
        <v>191700</v>
      </c>
      <c r="Q7008" t="s">
        <v>1999</v>
      </c>
      <c r="U7008">
        <v>9</v>
      </c>
      <c r="V7008">
        <v>14</v>
      </c>
      <c r="X7008">
        <v>1098821</v>
      </c>
      <c r="Y7008" t="s">
        <v>122</v>
      </c>
      <c r="Z7008">
        <v>111</v>
      </c>
      <c r="AA7008" t="s">
        <v>124</v>
      </c>
      <c r="AB7008" t="s">
        <v>124</v>
      </c>
      <c r="AC7008">
        <v>1172</v>
      </c>
    </row>
    <row r="7009" spans="1:29" x14ac:dyDescent="0.25">
      <c r="A7009">
        <v>345</v>
      </c>
      <c r="B7009">
        <v>345102</v>
      </c>
      <c r="C7009" t="s">
        <v>78</v>
      </c>
      <c r="D7009">
        <v>6165</v>
      </c>
      <c r="E7009">
        <v>-74.099999999999994</v>
      </c>
      <c r="F7009" s="1">
        <v>41912</v>
      </c>
      <c r="G7009" t="s">
        <v>119</v>
      </c>
      <c r="H7009" t="s">
        <v>1997</v>
      </c>
      <c r="I7009" t="s">
        <v>2003</v>
      </c>
      <c r="K7009">
        <v>1386</v>
      </c>
      <c r="L7009">
        <v>191700</v>
      </c>
      <c r="Q7009" t="s">
        <v>1999</v>
      </c>
      <c r="U7009">
        <v>9</v>
      </c>
      <c r="V7009">
        <v>14</v>
      </c>
      <c r="X7009">
        <v>1098821</v>
      </c>
      <c r="Y7009" t="s">
        <v>122</v>
      </c>
      <c r="Z7009">
        <v>111</v>
      </c>
      <c r="AA7009" t="s">
        <v>124</v>
      </c>
      <c r="AB7009" t="s">
        <v>124</v>
      </c>
      <c r="AC7009">
        <v>1173</v>
      </c>
    </row>
    <row r="7010" spans="1:29" x14ac:dyDescent="0.25">
      <c r="A7010">
        <v>345</v>
      </c>
      <c r="B7010">
        <v>345102</v>
      </c>
      <c r="C7010" t="s">
        <v>78</v>
      </c>
      <c r="D7010">
        <v>6165</v>
      </c>
      <c r="E7010">
        <v>-37.049999999999997</v>
      </c>
      <c r="F7010" s="1">
        <v>41912</v>
      </c>
      <c r="G7010" t="s">
        <v>119</v>
      </c>
      <c r="H7010" t="s">
        <v>1997</v>
      </c>
      <c r="I7010" t="s">
        <v>1998</v>
      </c>
      <c r="K7010">
        <v>1386</v>
      </c>
      <c r="L7010">
        <v>191700</v>
      </c>
      <c r="Q7010" t="s">
        <v>1999</v>
      </c>
      <c r="U7010">
        <v>9</v>
      </c>
      <c r="V7010">
        <v>14</v>
      </c>
      <c r="X7010">
        <v>1098821</v>
      </c>
      <c r="Y7010" t="s">
        <v>122</v>
      </c>
      <c r="Z7010">
        <v>111</v>
      </c>
      <c r="AA7010" t="s">
        <v>124</v>
      </c>
      <c r="AB7010" t="s">
        <v>124</v>
      </c>
      <c r="AC7010">
        <v>1174</v>
      </c>
    </row>
    <row r="7011" spans="1:29" x14ac:dyDescent="0.25">
      <c r="A7011">
        <v>345</v>
      </c>
      <c r="B7011">
        <v>345102</v>
      </c>
      <c r="C7011" t="s">
        <v>78</v>
      </c>
      <c r="D7011">
        <v>6165</v>
      </c>
      <c r="E7011">
        <v>-222.3</v>
      </c>
      <c r="F7011" s="1">
        <v>41912</v>
      </c>
      <c r="G7011" t="s">
        <v>119</v>
      </c>
      <c r="H7011" t="s">
        <v>2004</v>
      </c>
      <c r="I7011" t="s">
        <v>2086</v>
      </c>
      <c r="K7011">
        <v>1386</v>
      </c>
      <c r="L7011">
        <v>191700</v>
      </c>
      <c r="Q7011" t="s">
        <v>1999</v>
      </c>
      <c r="U7011">
        <v>9</v>
      </c>
      <c r="V7011">
        <v>14</v>
      </c>
      <c r="X7011">
        <v>1098822</v>
      </c>
      <c r="Y7011" t="s">
        <v>122</v>
      </c>
      <c r="Z7011">
        <v>111</v>
      </c>
      <c r="AA7011" t="s">
        <v>124</v>
      </c>
      <c r="AB7011" t="s">
        <v>124</v>
      </c>
      <c r="AC7011">
        <v>1175</v>
      </c>
    </row>
    <row r="7012" spans="1:29" x14ac:dyDescent="0.25">
      <c r="A7012">
        <v>345</v>
      </c>
      <c r="B7012">
        <v>345102</v>
      </c>
      <c r="C7012" t="s">
        <v>78</v>
      </c>
      <c r="D7012">
        <v>6165</v>
      </c>
      <c r="E7012">
        <v>-259.35000000000002</v>
      </c>
      <c r="F7012" s="1">
        <v>41912</v>
      </c>
      <c r="G7012" t="s">
        <v>119</v>
      </c>
      <c r="H7012" t="s">
        <v>2004</v>
      </c>
      <c r="I7012" t="s">
        <v>2086</v>
      </c>
      <c r="K7012">
        <v>1386</v>
      </c>
      <c r="L7012">
        <v>191700</v>
      </c>
      <c r="Q7012" t="s">
        <v>1999</v>
      </c>
      <c r="U7012">
        <v>9</v>
      </c>
      <c r="V7012">
        <v>14</v>
      </c>
      <c r="X7012">
        <v>1098822</v>
      </c>
      <c r="Y7012" t="s">
        <v>122</v>
      </c>
      <c r="Z7012">
        <v>111</v>
      </c>
      <c r="AA7012" t="s">
        <v>124</v>
      </c>
      <c r="AB7012" t="s">
        <v>124</v>
      </c>
      <c r="AC7012">
        <v>1176</v>
      </c>
    </row>
    <row r="7013" spans="1:29" x14ac:dyDescent="0.25">
      <c r="A7013">
        <v>345</v>
      </c>
      <c r="B7013">
        <v>345102</v>
      </c>
      <c r="C7013" t="s">
        <v>78</v>
      </c>
      <c r="D7013">
        <v>6165</v>
      </c>
      <c r="E7013">
        <v>-222.3</v>
      </c>
      <c r="F7013" s="1">
        <v>41912</v>
      </c>
      <c r="G7013" t="s">
        <v>119</v>
      </c>
      <c r="H7013" t="s">
        <v>2004</v>
      </c>
      <c r="I7013" t="s">
        <v>2086</v>
      </c>
      <c r="K7013">
        <v>1386</v>
      </c>
      <c r="L7013">
        <v>191700</v>
      </c>
      <c r="Q7013" t="s">
        <v>1999</v>
      </c>
      <c r="U7013">
        <v>9</v>
      </c>
      <c r="V7013">
        <v>14</v>
      </c>
      <c r="X7013">
        <v>1098822</v>
      </c>
      <c r="Y7013" t="s">
        <v>122</v>
      </c>
      <c r="Z7013">
        <v>111</v>
      </c>
      <c r="AA7013" t="s">
        <v>124</v>
      </c>
      <c r="AB7013" t="s">
        <v>124</v>
      </c>
      <c r="AC7013">
        <v>1177</v>
      </c>
    </row>
    <row r="7014" spans="1:29" x14ac:dyDescent="0.25">
      <c r="A7014">
        <v>345</v>
      </c>
      <c r="B7014">
        <v>345102</v>
      </c>
      <c r="C7014" t="s">
        <v>78</v>
      </c>
      <c r="D7014">
        <v>6165</v>
      </c>
      <c r="E7014">
        <v>-37.049999999999997</v>
      </c>
      <c r="F7014" s="1">
        <v>41912</v>
      </c>
      <c r="G7014" t="s">
        <v>119</v>
      </c>
      <c r="H7014" t="s">
        <v>2004</v>
      </c>
      <c r="I7014" t="s">
        <v>2086</v>
      </c>
      <c r="K7014">
        <v>1386</v>
      </c>
      <c r="L7014">
        <v>191700</v>
      </c>
      <c r="Q7014" t="s">
        <v>1999</v>
      </c>
      <c r="U7014">
        <v>9</v>
      </c>
      <c r="V7014">
        <v>14</v>
      </c>
      <c r="X7014">
        <v>1098822</v>
      </c>
      <c r="Y7014" t="s">
        <v>122</v>
      </c>
      <c r="Z7014">
        <v>111</v>
      </c>
      <c r="AA7014" t="s">
        <v>124</v>
      </c>
      <c r="AB7014" t="s">
        <v>124</v>
      </c>
      <c r="AC7014">
        <v>1178</v>
      </c>
    </row>
    <row r="7015" spans="1:29" x14ac:dyDescent="0.25">
      <c r="A7015">
        <v>345</v>
      </c>
      <c r="B7015">
        <v>345102</v>
      </c>
      <c r="C7015" t="s">
        <v>78</v>
      </c>
      <c r="D7015">
        <v>6165</v>
      </c>
      <c r="E7015">
        <v>-37.049999999999997</v>
      </c>
      <c r="F7015" s="1">
        <v>41912</v>
      </c>
      <c r="G7015" t="s">
        <v>119</v>
      </c>
      <c r="H7015" t="s">
        <v>2004</v>
      </c>
      <c r="I7015" t="s">
        <v>2087</v>
      </c>
      <c r="K7015">
        <v>1386</v>
      </c>
      <c r="L7015">
        <v>191700</v>
      </c>
      <c r="Q7015" t="s">
        <v>1999</v>
      </c>
      <c r="U7015">
        <v>9</v>
      </c>
      <c r="V7015">
        <v>14</v>
      </c>
      <c r="X7015">
        <v>1098822</v>
      </c>
      <c r="Y7015" t="s">
        <v>122</v>
      </c>
      <c r="Z7015">
        <v>111</v>
      </c>
      <c r="AA7015" t="s">
        <v>124</v>
      </c>
      <c r="AB7015" t="s">
        <v>124</v>
      </c>
      <c r="AC7015">
        <v>1179</v>
      </c>
    </row>
    <row r="7016" spans="1:29" x14ac:dyDescent="0.25">
      <c r="A7016">
        <v>345</v>
      </c>
      <c r="B7016">
        <v>345102</v>
      </c>
      <c r="C7016" t="s">
        <v>78</v>
      </c>
      <c r="D7016">
        <v>6165</v>
      </c>
      <c r="E7016">
        <v>-111.15</v>
      </c>
      <c r="F7016" s="1">
        <v>41912</v>
      </c>
      <c r="G7016" t="s">
        <v>119</v>
      </c>
      <c r="H7016" t="s">
        <v>2006</v>
      </c>
      <c r="I7016" t="s">
        <v>2001</v>
      </c>
      <c r="K7016">
        <v>1386</v>
      </c>
      <c r="L7016">
        <v>191700</v>
      </c>
      <c r="Q7016" t="s">
        <v>1999</v>
      </c>
      <c r="U7016">
        <v>9</v>
      </c>
      <c r="V7016">
        <v>14</v>
      </c>
      <c r="X7016">
        <v>1098824</v>
      </c>
      <c r="Y7016" t="s">
        <v>122</v>
      </c>
      <c r="Z7016">
        <v>111</v>
      </c>
      <c r="AA7016" t="s">
        <v>124</v>
      </c>
      <c r="AB7016" t="s">
        <v>124</v>
      </c>
      <c r="AC7016">
        <v>1180</v>
      </c>
    </row>
    <row r="7017" spans="1:29" x14ac:dyDescent="0.25">
      <c r="A7017">
        <v>345</v>
      </c>
      <c r="B7017">
        <v>345102</v>
      </c>
      <c r="C7017" t="s">
        <v>78</v>
      </c>
      <c r="D7017">
        <v>6165</v>
      </c>
      <c r="E7017">
        <v>-148.19999999999999</v>
      </c>
      <c r="F7017" s="1">
        <v>41912</v>
      </c>
      <c r="G7017" t="s">
        <v>119</v>
      </c>
      <c r="H7017" t="s">
        <v>2006</v>
      </c>
      <c r="I7017" t="s">
        <v>2001</v>
      </c>
      <c r="K7017">
        <v>1386</v>
      </c>
      <c r="L7017">
        <v>191700</v>
      </c>
      <c r="Q7017" t="s">
        <v>1999</v>
      </c>
      <c r="U7017">
        <v>9</v>
      </c>
      <c r="V7017">
        <v>14</v>
      </c>
      <c r="X7017">
        <v>1098824</v>
      </c>
      <c r="Y7017" t="s">
        <v>122</v>
      </c>
      <c r="Z7017">
        <v>111</v>
      </c>
      <c r="AA7017" t="s">
        <v>124</v>
      </c>
      <c r="AB7017" t="s">
        <v>124</v>
      </c>
      <c r="AC7017">
        <v>1181</v>
      </c>
    </row>
    <row r="7018" spans="1:29" x14ac:dyDescent="0.25">
      <c r="A7018">
        <v>345</v>
      </c>
      <c r="B7018">
        <v>345102</v>
      </c>
      <c r="C7018" t="s">
        <v>78</v>
      </c>
      <c r="D7018">
        <v>6165</v>
      </c>
      <c r="E7018">
        <v>-148.19999999999999</v>
      </c>
      <c r="F7018" s="1">
        <v>41912</v>
      </c>
      <c r="G7018" t="s">
        <v>119</v>
      </c>
      <c r="H7018" t="s">
        <v>2006</v>
      </c>
      <c r="I7018" t="s">
        <v>2001</v>
      </c>
      <c r="K7018">
        <v>1386</v>
      </c>
      <c r="L7018">
        <v>191700</v>
      </c>
      <c r="Q7018" t="s">
        <v>1999</v>
      </c>
      <c r="U7018">
        <v>9</v>
      </c>
      <c r="V7018">
        <v>14</v>
      </c>
      <c r="X7018">
        <v>1098824</v>
      </c>
      <c r="Y7018" t="s">
        <v>122</v>
      </c>
      <c r="Z7018">
        <v>111</v>
      </c>
      <c r="AA7018" t="s">
        <v>124</v>
      </c>
      <c r="AB7018" t="s">
        <v>124</v>
      </c>
      <c r="AC7018">
        <v>1182</v>
      </c>
    </row>
    <row r="7019" spans="1:29" x14ac:dyDescent="0.25">
      <c r="A7019">
        <v>345</v>
      </c>
      <c r="B7019">
        <v>345102</v>
      </c>
      <c r="C7019" t="s">
        <v>78</v>
      </c>
      <c r="D7019">
        <v>6165</v>
      </c>
      <c r="E7019">
        <v>-148.19999999999999</v>
      </c>
      <c r="F7019" s="1">
        <v>41912</v>
      </c>
      <c r="G7019" t="s">
        <v>119</v>
      </c>
      <c r="H7019" t="s">
        <v>2006</v>
      </c>
      <c r="I7019" t="s">
        <v>2001</v>
      </c>
      <c r="K7019">
        <v>1386</v>
      </c>
      <c r="L7019">
        <v>191700</v>
      </c>
      <c r="Q7019" t="s">
        <v>1999</v>
      </c>
      <c r="U7019">
        <v>9</v>
      </c>
      <c r="V7019">
        <v>14</v>
      </c>
      <c r="X7019">
        <v>1098824</v>
      </c>
      <c r="Y7019" t="s">
        <v>122</v>
      </c>
      <c r="Z7019">
        <v>111</v>
      </c>
      <c r="AA7019" t="s">
        <v>124</v>
      </c>
      <c r="AB7019" t="s">
        <v>124</v>
      </c>
      <c r="AC7019">
        <v>1183</v>
      </c>
    </row>
    <row r="7020" spans="1:29" x14ac:dyDescent="0.25">
      <c r="A7020">
        <v>345</v>
      </c>
      <c r="B7020">
        <v>345102</v>
      </c>
      <c r="C7020" t="s">
        <v>78</v>
      </c>
      <c r="D7020">
        <v>6165</v>
      </c>
      <c r="E7020">
        <v>-148.19999999999999</v>
      </c>
      <c r="F7020" s="1">
        <v>41912</v>
      </c>
      <c r="G7020" t="s">
        <v>119</v>
      </c>
      <c r="H7020" t="s">
        <v>2006</v>
      </c>
      <c r="I7020" t="s">
        <v>2001</v>
      </c>
      <c r="K7020">
        <v>1386</v>
      </c>
      <c r="L7020">
        <v>191700</v>
      </c>
      <c r="Q7020" t="s">
        <v>1999</v>
      </c>
      <c r="U7020">
        <v>9</v>
      </c>
      <c r="V7020">
        <v>14</v>
      </c>
      <c r="X7020">
        <v>1098824</v>
      </c>
      <c r="Y7020" t="s">
        <v>122</v>
      </c>
      <c r="Z7020">
        <v>111</v>
      </c>
      <c r="AA7020" t="s">
        <v>124</v>
      </c>
      <c r="AB7020" t="s">
        <v>124</v>
      </c>
      <c r="AC7020">
        <v>1184</v>
      </c>
    </row>
    <row r="7021" spans="1:29" x14ac:dyDescent="0.25">
      <c r="A7021">
        <v>345</v>
      </c>
      <c r="B7021">
        <v>345102</v>
      </c>
      <c r="C7021" t="s">
        <v>78</v>
      </c>
      <c r="D7021">
        <v>6165</v>
      </c>
      <c r="E7021">
        <v>-148.19999999999999</v>
      </c>
      <c r="F7021" s="1">
        <v>41912</v>
      </c>
      <c r="G7021" t="s">
        <v>119</v>
      </c>
      <c r="H7021" t="s">
        <v>2006</v>
      </c>
      <c r="I7021" t="s">
        <v>2001</v>
      </c>
      <c r="K7021">
        <v>1386</v>
      </c>
      <c r="L7021">
        <v>191700</v>
      </c>
      <c r="Q7021" t="s">
        <v>1999</v>
      </c>
      <c r="U7021">
        <v>9</v>
      </c>
      <c r="V7021">
        <v>14</v>
      </c>
      <c r="X7021">
        <v>1098824</v>
      </c>
      <c r="Y7021" t="s">
        <v>122</v>
      </c>
      <c r="Z7021">
        <v>111</v>
      </c>
      <c r="AA7021" t="s">
        <v>124</v>
      </c>
      <c r="AB7021" t="s">
        <v>124</v>
      </c>
      <c r="AC7021">
        <v>1185</v>
      </c>
    </row>
    <row r="7022" spans="1:29" x14ac:dyDescent="0.25">
      <c r="A7022">
        <v>345</v>
      </c>
      <c r="B7022">
        <v>345102</v>
      </c>
      <c r="C7022" t="s">
        <v>78</v>
      </c>
      <c r="D7022">
        <v>6165</v>
      </c>
      <c r="E7022">
        <v>-148.19999999999999</v>
      </c>
      <c r="F7022" s="1">
        <v>41912</v>
      </c>
      <c r="G7022" t="s">
        <v>119</v>
      </c>
      <c r="H7022" t="s">
        <v>2006</v>
      </c>
      <c r="I7022" t="s">
        <v>2001</v>
      </c>
      <c r="K7022">
        <v>1386</v>
      </c>
      <c r="L7022">
        <v>191700</v>
      </c>
      <c r="Q7022" t="s">
        <v>1999</v>
      </c>
      <c r="U7022">
        <v>9</v>
      </c>
      <c r="V7022">
        <v>14</v>
      </c>
      <c r="X7022">
        <v>1098824</v>
      </c>
      <c r="Y7022" t="s">
        <v>122</v>
      </c>
      <c r="Z7022">
        <v>111</v>
      </c>
      <c r="AA7022" t="s">
        <v>124</v>
      </c>
      <c r="AB7022" t="s">
        <v>124</v>
      </c>
      <c r="AC7022">
        <v>1186</v>
      </c>
    </row>
    <row r="7023" spans="1:29" x14ac:dyDescent="0.25">
      <c r="A7023">
        <v>345</v>
      </c>
      <c r="B7023">
        <v>345102</v>
      </c>
      <c r="C7023" t="s">
        <v>78</v>
      </c>
      <c r="D7023">
        <v>6165</v>
      </c>
      <c r="E7023">
        <v>-148.19999999999999</v>
      </c>
      <c r="F7023" s="1">
        <v>41912</v>
      </c>
      <c r="G7023" t="s">
        <v>119</v>
      </c>
      <c r="H7023" t="s">
        <v>2006</v>
      </c>
      <c r="I7023" t="s">
        <v>2001</v>
      </c>
      <c r="K7023">
        <v>1386</v>
      </c>
      <c r="L7023">
        <v>191700</v>
      </c>
      <c r="Q7023" t="s">
        <v>1999</v>
      </c>
      <c r="U7023">
        <v>9</v>
      </c>
      <c r="V7023">
        <v>14</v>
      </c>
      <c r="X7023">
        <v>1098824</v>
      </c>
      <c r="Y7023" t="s">
        <v>122</v>
      </c>
      <c r="Z7023">
        <v>111</v>
      </c>
      <c r="AA7023" t="s">
        <v>124</v>
      </c>
      <c r="AB7023" t="s">
        <v>124</v>
      </c>
      <c r="AC7023">
        <v>1187</v>
      </c>
    </row>
    <row r="7024" spans="1:29" x14ac:dyDescent="0.25">
      <c r="A7024">
        <v>345</v>
      </c>
      <c r="B7024">
        <v>345102</v>
      </c>
      <c r="C7024" t="s">
        <v>78</v>
      </c>
      <c r="D7024">
        <v>6165</v>
      </c>
      <c r="E7024">
        <v>-148.19999999999999</v>
      </c>
      <c r="F7024" s="1">
        <v>41912</v>
      </c>
      <c r="G7024" t="s">
        <v>119</v>
      </c>
      <c r="H7024" t="s">
        <v>2006</v>
      </c>
      <c r="I7024" t="s">
        <v>2001</v>
      </c>
      <c r="K7024">
        <v>1386</v>
      </c>
      <c r="L7024">
        <v>191700</v>
      </c>
      <c r="Q7024" t="s">
        <v>1999</v>
      </c>
      <c r="U7024">
        <v>9</v>
      </c>
      <c r="V7024">
        <v>14</v>
      </c>
      <c r="X7024">
        <v>1098824</v>
      </c>
      <c r="Y7024" t="s">
        <v>122</v>
      </c>
      <c r="Z7024">
        <v>111</v>
      </c>
      <c r="AA7024" t="s">
        <v>124</v>
      </c>
      <c r="AB7024" t="s">
        <v>124</v>
      </c>
      <c r="AC7024">
        <v>1188</v>
      </c>
    </row>
    <row r="7025" spans="1:29" x14ac:dyDescent="0.25">
      <c r="A7025">
        <v>345</v>
      </c>
      <c r="B7025">
        <v>345102</v>
      </c>
      <c r="C7025" t="s">
        <v>78</v>
      </c>
      <c r="D7025">
        <v>6165</v>
      </c>
      <c r="E7025">
        <v>-148.19999999999999</v>
      </c>
      <c r="F7025" s="1">
        <v>41912</v>
      </c>
      <c r="G7025" t="s">
        <v>119</v>
      </c>
      <c r="H7025" t="s">
        <v>2007</v>
      </c>
      <c r="I7025" t="s">
        <v>2088</v>
      </c>
      <c r="K7025">
        <v>1386</v>
      </c>
      <c r="L7025">
        <v>191700</v>
      </c>
      <c r="Q7025" t="s">
        <v>1999</v>
      </c>
      <c r="U7025">
        <v>9</v>
      </c>
      <c r="V7025">
        <v>14</v>
      </c>
      <c r="X7025">
        <v>1098825</v>
      </c>
      <c r="Y7025" t="s">
        <v>122</v>
      </c>
      <c r="Z7025">
        <v>111</v>
      </c>
      <c r="AA7025" t="s">
        <v>124</v>
      </c>
      <c r="AB7025" t="s">
        <v>124</v>
      </c>
      <c r="AC7025">
        <v>1189</v>
      </c>
    </row>
    <row r="7026" spans="1:29" x14ac:dyDescent="0.25">
      <c r="A7026">
        <v>345</v>
      </c>
      <c r="B7026">
        <v>345102</v>
      </c>
      <c r="C7026" t="s">
        <v>78</v>
      </c>
      <c r="D7026">
        <v>6165</v>
      </c>
      <c r="E7026">
        <v>-74.099999999999994</v>
      </c>
      <c r="F7026" s="1">
        <v>41912</v>
      </c>
      <c r="G7026" t="s">
        <v>119</v>
      </c>
      <c r="H7026" t="s">
        <v>2007</v>
      </c>
      <c r="I7026" t="s">
        <v>2089</v>
      </c>
      <c r="K7026">
        <v>1386</v>
      </c>
      <c r="L7026">
        <v>191700</v>
      </c>
      <c r="Q7026" t="s">
        <v>1999</v>
      </c>
      <c r="U7026">
        <v>9</v>
      </c>
      <c r="V7026">
        <v>14</v>
      </c>
      <c r="X7026">
        <v>1098825</v>
      </c>
      <c r="Y7026" t="s">
        <v>122</v>
      </c>
      <c r="Z7026">
        <v>111</v>
      </c>
      <c r="AA7026" t="s">
        <v>124</v>
      </c>
      <c r="AB7026" t="s">
        <v>124</v>
      </c>
      <c r="AC7026">
        <v>1190</v>
      </c>
    </row>
    <row r="7027" spans="1:29" x14ac:dyDescent="0.25">
      <c r="A7027">
        <v>345</v>
      </c>
      <c r="B7027">
        <v>345102</v>
      </c>
      <c r="C7027" t="s">
        <v>78</v>
      </c>
      <c r="D7027">
        <v>6165</v>
      </c>
      <c r="E7027">
        <v>-148.19999999999999</v>
      </c>
      <c r="F7027" s="1">
        <v>41912</v>
      </c>
      <c r="G7027" t="s">
        <v>119</v>
      </c>
      <c r="H7027" t="s">
        <v>2007</v>
      </c>
      <c r="I7027" t="s">
        <v>2088</v>
      </c>
      <c r="K7027">
        <v>1386</v>
      </c>
      <c r="L7027">
        <v>191700</v>
      </c>
      <c r="Q7027" t="s">
        <v>1999</v>
      </c>
      <c r="U7027">
        <v>9</v>
      </c>
      <c r="V7027">
        <v>14</v>
      </c>
      <c r="X7027">
        <v>1098825</v>
      </c>
      <c r="Y7027" t="s">
        <v>122</v>
      </c>
      <c r="Z7027">
        <v>111</v>
      </c>
      <c r="AA7027" t="s">
        <v>124</v>
      </c>
      <c r="AB7027" t="s">
        <v>124</v>
      </c>
      <c r="AC7027">
        <v>1191</v>
      </c>
    </row>
    <row r="7028" spans="1:29" x14ac:dyDescent="0.25">
      <c r="A7028">
        <v>345</v>
      </c>
      <c r="B7028">
        <v>345101</v>
      </c>
      <c r="C7028" t="s">
        <v>78</v>
      </c>
      <c r="D7028">
        <v>6165</v>
      </c>
      <c r="E7028">
        <v>-74.099999999999994</v>
      </c>
      <c r="F7028" s="1">
        <v>41912</v>
      </c>
      <c r="G7028" t="s">
        <v>119</v>
      </c>
      <c r="H7028" t="s">
        <v>407</v>
      </c>
      <c r="I7028" t="s">
        <v>2001</v>
      </c>
      <c r="K7028">
        <v>1386</v>
      </c>
      <c r="L7028">
        <v>191700</v>
      </c>
      <c r="Q7028" t="s">
        <v>1999</v>
      </c>
      <c r="U7028">
        <v>9</v>
      </c>
      <c r="V7028">
        <v>14</v>
      </c>
      <c r="X7028">
        <v>1098828</v>
      </c>
      <c r="Y7028" t="s">
        <v>122</v>
      </c>
      <c r="Z7028">
        <v>111</v>
      </c>
      <c r="AA7028" t="s">
        <v>124</v>
      </c>
      <c r="AB7028" t="s">
        <v>124</v>
      </c>
      <c r="AC7028">
        <v>1192</v>
      </c>
    </row>
    <row r="7029" spans="1:29" x14ac:dyDescent="0.25">
      <c r="A7029">
        <v>345</v>
      </c>
      <c r="B7029">
        <v>345101</v>
      </c>
      <c r="C7029" t="s">
        <v>78</v>
      </c>
      <c r="D7029">
        <v>6165</v>
      </c>
      <c r="E7029">
        <v>-185.25</v>
      </c>
      <c r="F7029" s="1">
        <v>41912</v>
      </c>
      <c r="G7029" t="s">
        <v>119</v>
      </c>
      <c r="H7029" t="s">
        <v>407</v>
      </c>
      <c r="I7029" t="s">
        <v>2001</v>
      </c>
      <c r="K7029">
        <v>1386</v>
      </c>
      <c r="L7029">
        <v>191700</v>
      </c>
      <c r="Q7029" t="s">
        <v>1999</v>
      </c>
      <c r="U7029">
        <v>9</v>
      </c>
      <c r="V7029">
        <v>14</v>
      </c>
      <c r="X7029">
        <v>1098828</v>
      </c>
      <c r="Y7029" t="s">
        <v>122</v>
      </c>
      <c r="Z7029">
        <v>111</v>
      </c>
      <c r="AA7029" t="s">
        <v>124</v>
      </c>
      <c r="AB7029" t="s">
        <v>124</v>
      </c>
      <c r="AC7029">
        <v>1193</v>
      </c>
    </row>
    <row r="7030" spans="1:29" x14ac:dyDescent="0.25">
      <c r="A7030">
        <v>345</v>
      </c>
      <c r="B7030">
        <v>345102</v>
      </c>
      <c r="C7030" t="s">
        <v>78</v>
      </c>
      <c r="D7030">
        <v>6165</v>
      </c>
      <c r="E7030">
        <v>-152</v>
      </c>
      <c r="F7030" s="1">
        <v>41912</v>
      </c>
      <c r="G7030" t="s">
        <v>119</v>
      </c>
      <c r="H7030" t="s">
        <v>2026</v>
      </c>
      <c r="I7030" t="s">
        <v>2076</v>
      </c>
      <c r="K7030">
        <v>1386</v>
      </c>
      <c r="L7030">
        <v>191700</v>
      </c>
      <c r="Q7030" t="s">
        <v>1999</v>
      </c>
      <c r="U7030">
        <v>9</v>
      </c>
      <c r="V7030">
        <v>14</v>
      </c>
      <c r="X7030">
        <v>1098942</v>
      </c>
      <c r="Y7030" t="s">
        <v>122</v>
      </c>
      <c r="Z7030">
        <v>111</v>
      </c>
      <c r="AA7030" t="s">
        <v>124</v>
      </c>
      <c r="AB7030" t="s">
        <v>124</v>
      </c>
      <c r="AC7030">
        <v>1194</v>
      </c>
    </row>
    <row r="7031" spans="1:29" x14ac:dyDescent="0.25">
      <c r="A7031">
        <v>345</v>
      </c>
      <c r="B7031">
        <v>345102</v>
      </c>
      <c r="C7031" t="s">
        <v>78</v>
      </c>
      <c r="D7031">
        <v>6165</v>
      </c>
      <c r="E7031">
        <v>-76</v>
      </c>
      <c r="F7031" s="1">
        <v>41912</v>
      </c>
      <c r="G7031" t="s">
        <v>119</v>
      </c>
      <c r="H7031" t="s">
        <v>2026</v>
      </c>
      <c r="I7031" t="s">
        <v>2090</v>
      </c>
      <c r="K7031">
        <v>1386</v>
      </c>
      <c r="L7031">
        <v>191700</v>
      </c>
      <c r="Q7031" t="s">
        <v>1999</v>
      </c>
      <c r="U7031">
        <v>9</v>
      </c>
      <c r="V7031">
        <v>14</v>
      </c>
      <c r="X7031">
        <v>1098942</v>
      </c>
      <c r="Y7031" t="s">
        <v>122</v>
      </c>
      <c r="Z7031">
        <v>111</v>
      </c>
      <c r="AA7031" t="s">
        <v>124</v>
      </c>
      <c r="AB7031" t="s">
        <v>124</v>
      </c>
      <c r="AC7031">
        <v>1195</v>
      </c>
    </row>
    <row r="7032" spans="1:29" x14ac:dyDescent="0.25">
      <c r="A7032">
        <v>345</v>
      </c>
      <c r="B7032">
        <v>345102</v>
      </c>
      <c r="C7032" t="s">
        <v>78</v>
      </c>
      <c r="D7032">
        <v>6165</v>
      </c>
      <c r="E7032">
        <v>-76</v>
      </c>
      <c r="F7032" s="1">
        <v>41912</v>
      </c>
      <c r="G7032" t="s">
        <v>119</v>
      </c>
      <c r="H7032" t="s">
        <v>2026</v>
      </c>
      <c r="I7032" t="s">
        <v>2090</v>
      </c>
      <c r="K7032">
        <v>1386</v>
      </c>
      <c r="L7032">
        <v>191700</v>
      </c>
      <c r="Q7032" t="s">
        <v>1999</v>
      </c>
      <c r="U7032">
        <v>9</v>
      </c>
      <c r="V7032">
        <v>14</v>
      </c>
      <c r="X7032">
        <v>1098942</v>
      </c>
      <c r="Y7032" t="s">
        <v>122</v>
      </c>
      <c r="Z7032">
        <v>111</v>
      </c>
      <c r="AA7032" t="s">
        <v>124</v>
      </c>
      <c r="AB7032" t="s">
        <v>124</v>
      </c>
      <c r="AC7032">
        <v>1196</v>
      </c>
    </row>
    <row r="7033" spans="1:29" x14ac:dyDescent="0.25">
      <c r="A7033">
        <v>345</v>
      </c>
      <c r="B7033">
        <v>345102</v>
      </c>
      <c r="C7033" t="s">
        <v>78</v>
      </c>
      <c r="D7033">
        <v>6165</v>
      </c>
      <c r="E7033">
        <v>-19</v>
      </c>
      <c r="F7033" s="1">
        <v>41912</v>
      </c>
      <c r="G7033" t="s">
        <v>119</v>
      </c>
      <c r="H7033" t="s">
        <v>2026</v>
      </c>
      <c r="I7033" t="s">
        <v>2091</v>
      </c>
      <c r="K7033">
        <v>1386</v>
      </c>
      <c r="L7033">
        <v>191700</v>
      </c>
      <c r="Q7033" t="s">
        <v>1999</v>
      </c>
      <c r="U7033">
        <v>9</v>
      </c>
      <c r="V7033">
        <v>14</v>
      </c>
      <c r="X7033">
        <v>1098942</v>
      </c>
      <c r="Y7033" t="s">
        <v>122</v>
      </c>
      <c r="Z7033">
        <v>111</v>
      </c>
      <c r="AA7033" t="s">
        <v>124</v>
      </c>
      <c r="AB7033" t="s">
        <v>124</v>
      </c>
      <c r="AC7033">
        <v>1197</v>
      </c>
    </row>
    <row r="7034" spans="1:29" x14ac:dyDescent="0.25">
      <c r="A7034">
        <v>345</v>
      </c>
      <c r="B7034">
        <v>345102</v>
      </c>
      <c r="C7034" t="s">
        <v>78</v>
      </c>
      <c r="D7034">
        <v>6165</v>
      </c>
      <c r="E7034">
        <v>-38</v>
      </c>
      <c r="F7034" s="1">
        <v>41912</v>
      </c>
      <c r="G7034" t="s">
        <v>119</v>
      </c>
      <c r="H7034" t="s">
        <v>2026</v>
      </c>
      <c r="I7034" t="s">
        <v>2092</v>
      </c>
      <c r="K7034">
        <v>1386</v>
      </c>
      <c r="L7034">
        <v>191700</v>
      </c>
      <c r="Q7034" t="s">
        <v>1999</v>
      </c>
      <c r="U7034">
        <v>9</v>
      </c>
      <c r="V7034">
        <v>14</v>
      </c>
      <c r="X7034">
        <v>1098942</v>
      </c>
      <c r="Y7034" t="s">
        <v>122</v>
      </c>
      <c r="Z7034">
        <v>111</v>
      </c>
      <c r="AA7034" t="s">
        <v>124</v>
      </c>
      <c r="AB7034" t="s">
        <v>124</v>
      </c>
      <c r="AC7034">
        <v>1198</v>
      </c>
    </row>
    <row r="7035" spans="1:29" x14ac:dyDescent="0.25">
      <c r="A7035">
        <v>345</v>
      </c>
      <c r="B7035">
        <v>345102</v>
      </c>
      <c r="C7035" t="s">
        <v>78</v>
      </c>
      <c r="D7035">
        <v>6165</v>
      </c>
      <c r="E7035">
        <v>-111.15</v>
      </c>
      <c r="F7035" s="1">
        <v>41912</v>
      </c>
      <c r="G7035" t="s">
        <v>119</v>
      </c>
      <c r="H7035" t="s">
        <v>2013</v>
      </c>
      <c r="I7035" t="s">
        <v>2001</v>
      </c>
      <c r="K7035">
        <v>1386</v>
      </c>
      <c r="L7035">
        <v>191700</v>
      </c>
      <c r="Q7035" t="s">
        <v>1999</v>
      </c>
      <c r="U7035">
        <v>9</v>
      </c>
      <c r="V7035">
        <v>14</v>
      </c>
      <c r="X7035">
        <v>1099394</v>
      </c>
      <c r="Y7035" t="s">
        <v>122</v>
      </c>
      <c r="Z7035">
        <v>111</v>
      </c>
      <c r="AA7035" t="s">
        <v>124</v>
      </c>
      <c r="AB7035" t="s">
        <v>124</v>
      </c>
      <c r="AC7035">
        <v>1199</v>
      </c>
    </row>
    <row r="7036" spans="1:29" x14ac:dyDescent="0.25">
      <c r="A7036">
        <v>345</v>
      </c>
      <c r="B7036">
        <v>345102</v>
      </c>
      <c r="C7036" t="s">
        <v>78</v>
      </c>
      <c r="D7036">
        <v>6165</v>
      </c>
      <c r="E7036">
        <v>-148.19999999999999</v>
      </c>
      <c r="F7036" s="1">
        <v>41912</v>
      </c>
      <c r="G7036" t="s">
        <v>119</v>
      </c>
      <c r="H7036" t="s">
        <v>2013</v>
      </c>
      <c r="I7036" t="s">
        <v>2001</v>
      </c>
      <c r="K7036">
        <v>1386</v>
      </c>
      <c r="L7036">
        <v>191700</v>
      </c>
      <c r="Q7036" t="s">
        <v>1999</v>
      </c>
      <c r="U7036">
        <v>9</v>
      </c>
      <c r="V7036">
        <v>14</v>
      </c>
      <c r="X7036">
        <v>1099394</v>
      </c>
      <c r="Y7036" t="s">
        <v>122</v>
      </c>
      <c r="Z7036">
        <v>111</v>
      </c>
      <c r="AA7036" t="s">
        <v>124</v>
      </c>
      <c r="AB7036" t="s">
        <v>124</v>
      </c>
      <c r="AC7036">
        <v>1200</v>
      </c>
    </row>
    <row r="7037" spans="1:29" x14ac:dyDescent="0.25">
      <c r="A7037">
        <v>345</v>
      </c>
      <c r="B7037">
        <v>345102</v>
      </c>
      <c r="C7037" t="s">
        <v>78</v>
      </c>
      <c r="D7037">
        <v>6165</v>
      </c>
      <c r="E7037">
        <v>-148.19999999999999</v>
      </c>
      <c r="F7037" s="1">
        <v>41912</v>
      </c>
      <c r="G7037" t="s">
        <v>119</v>
      </c>
      <c r="H7037" t="s">
        <v>2013</v>
      </c>
      <c r="I7037" t="s">
        <v>2001</v>
      </c>
      <c r="K7037">
        <v>1386</v>
      </c>
      <c r="L7037">
        <v>191700</v>
      </c>
      <c r="Q7037" t="s">
        <v>1999</v>
      </c>
      <c r="U7037">
        <v>9</v>
      </c>
      <c r="V7037">
        <v>14</v>
      </c>
      <c r="X7037">
        <v>1099394</v>
      </c>
      <c r="Y7037" t="s">
        <v>122</v>
      </c>
      <c r="Z7037">
        <v>111</v>
      </c>
      <c r="AA7037" t="s">
        <v>124</v>
      </c>
      <c r="AB7037" t="s">
        <v>124</v>
      </c>
      <c r="AC7037">
        <v>1201</v>
      </c>
    </row>
    <row r="7038" spans="1:29" x14ac:dyDescent="0.25">
      <c r="A7038">
        <v>345</v>
      </c>
      <c r="B7038">
        <v>345102</v>
      </c>
      <c r="C7038" t="s">
        <v>78</v>
      </c>
      <c r="D7038">
        <v>6165</v>
      </c>
      <c r="E7038">
        <v>-148.19999999999999</v>
      </c>
      <c r="F7038" s="1">
        <v>41912</v>
      </c>
      <c r="G7038" t="s">
        <v>119</v>
      </c>
      <c r="H7038" t="s">
        <v>2013</v>
      </c>
      <c r="I7038" t="s">
        <v>2001</v>
      </c>
      <c r="K7038">
        <v>1386</v>
      </c>
      <c r="L7038">
        <v>191700</v>
      </c>
      <c r="Q7038" t="s">
        <v>1999</v>
      </c>
      <c r="U7038">
        <v>9</v>
      </c>
      <c r="V7038">
        <v>14</v>
      </c>
      <c r="X7038">
        <v>1099394</v>
      </c>
      <c r="Y7038" t="s">
        <v>122</v>
      </c>
      <c r="Z7038">
        <v>111</v>
      </c>
      <c r="AA7038" t="s">
        <v>124</v>
      </c>
      <c r="AB7038" t="s">
        <v>124</v>
      </c>
      <c r="AC7038">
        <v>1202</v>
      </c>
    </row>
    <row r="7039" spans="1:29" x14ac:dyDescent="0.25">
      <c r="A7039">
        <v>345</v>
      </c>
      <c r="B7039">
        <v>345102</v>
      </c>
      <c r="C7039" t="s">
        <v>78</v>
      </c>
      <c r="D7039">
        <v>6165</v>
      </c>
      <c r="E7039">
        <v>-148.19999999999999</v>
      </c>
      <c r="F7039" s="1">
        <v>41912</v>
      </c>
      <c r="G7039" t="s">
        <v>119</v>
      </c>
      <c r="H7039" t="s">
        <v>2013</v>
      </c>
      <c r="I7039" t="s">
        <v>2001</v>
      </c>
      <c r="K7039">
        <v>1386</v>
      </c>
      <c r="L7039">
        <v>191700</v>
      </c>
      <c r="Q7039" t="s">
        <v>1999</v>
      </c>
      <c r="U7039">
        <v>9</v>
      </c>
      <c r="V7039">
        <v>14</v>
      </c>
      <c r="X7039">
        <v>1099394</v>
      </c>
      <c r="Y7039" t="s">
        <v>122</v>
      </c>
      <c r="Z7039">
        <v>111</v>
      </c>
      <c r="AA7039" t="s">
        <v>124</v>
      </c>
      <c r="AB7039" t="s">
        <v>124</v>
      </c>
      <c r="AC7039">
        <v>1203</v>
      </c>
    </row>
    <row r="7040" spans="1:29" x14ac:dyDescent="0.25">
      <c r="A7040">
        <v>345</v>
      </c>
      <c r="B7040">
        <v>345102</v>
      </c>
      <c r="C7040" t="s">
        <v>78</v>
      </c>
      <c r="D7040">
        <v>6165</v>
      </c>
      <c r="E7040">
        <v>-148.19999999999999</v>
      </c>
      <c r="F7040" s="1">
        <v>41912</v>
      </c>
      <c r="G7040" t="s">
        <v>119</v>
      </c>
      <c r="H7040" t="s">
        <v>2013</v>
      </c>
      <c r="I7040" t="s">
        <v>2001</v>
      </c>
      <c r="K7040">
        <v>1386</v>
      </c>
      <c r="L7040">
        <v>191700</v>
      </c>
      <c r="Q7040" t="s">
        <v>1999</v>
      </c>
      <c r="U7040">
        <v>9</v>
      </c>
      <c r="V7040">
        <v>14</v>
      </c>
      <c r="X7040">
        <v>1099394</v>
      </c>
      <c r="Y7040" t="s">
        <v>122</v>
      </c>
      <c r="Z7040">
        <v>111</v>
      </c>
      <c r="AA7040" t="s">
        <v>124</v>
      </c>
      <c r="AB7040" t="s">
        <v>124</v>
      </c>
      <c r="AC7040">
        <v>1204</v>
      </c>
    </row>
    <row r="7041" spans="1:29" x14ac:dyDescent="0.25">
      <c r="A7041">
        <v>345</v>
      </c>
      <c r="B7041">
        <v>345102</v>
      </c>
      <c r="C7041" t="s">
        <v>78</v>
      </c>
      <c r="D7041">
        <v>6165</v>
      </c>
      <c r="E7041">
        <v>-148.19999999999999</v>
      </c>
      <c r="F7041" s="1">
        <v>41912</v>
      </c>
      <c r="G7041" t="s">
        <v>119</v>
      </c>
      <c r="H7041" t="s">
        <v>2013</v>
      </c>
      <c r="I7041" t="s">
        <v>2001</v>
      </c>
      <c r="K7041">
        <v>1386</v>
      </c>
      <c r="L7041">
        <v>191700</v>
      </c>
      <c r="Q7041" t="s">
        <v>1999</v>
      </c>
      <c r="U7041">
        <v>9</v>
      </c>
      <c r="V7041">
        <v>14</v>
      </c>
      <c r="X7041">
        <v>1099394</v>
      </c>
      <c r="Y7041" t="s">
        <v>122</v>
      </c>
      <c r="Z7041">
        <v>111</v>
      </c>
      <c r="AA7041" t="s">
        <v>124</v>
      </c>
      <c r="AB7041" t="s">
        <v>124</v>
      </c>
      <c r="AC7041">
        <v>1205</v>
      </c>
    </row>
    <row r="7042" spans="1:29" x14ac:dyDescent="0.25">
      <c r="A7042">
        <v>345</v>
      </c>
      <c r="B7042">
        <v>345102</v>
      </c>
      <c r="C7042" t="s">
        <v>78</v>
      </c>
      <c r="D7042">
        <v>6165</v>
      </c>
      <c r="E7042">
        <v>-148.19999999999999</v>
      </c>
      <c r="F7042" s="1">
        <v>41912</v>
      </c>
      <c r="G7042" t="s">
        <v>119</v>
      </c>
      <c r="H7042" t="s">
        <v>2013</v>
      </c>
      <c r="I7042" t="s">
        <v>2001</v>
      </c>
      <c r="K7042">
        <v>1386</v>
      </c>
      <c r="L7042">
        <v>191700</v>
      </c>
      <c r="Q7042" t="s">
        <v>1999</v>
      </c>
      <c r="U7042">
        <v>9</v>
      </c>
      <c r="V7042">
        <v>14</v>
      </c>
      <c r="X7042">
        <v>1099394</v>
      </c>
      <c r="Y7042" t="s">
        <v>122</v>
      </c>
      <c r="Z7042">
        <v>111</v>
      </c>
      <c r="AA7042" t="s">
        <v>124</v>
      </c>
      <c r="AB7042" t="s">
        <v>124</v>
      </c>
      <c r="AC7042">
        <v>1206</v>
      </c>
    </row>
    <row r="7043" spans="1:29" x14ac:dyDescent="0.25">
      <c r="A7043">
        <v>345</v>
      </c>
      <c r="B7043">
        <v>345102</v>
      </c>
      <c r="C7043" t="s">
        <v>78</v>
      </c>
      <c r="D7043">
        <v>6165</v>
      </c>
      <c r="E7043">
        <v>-148.19999999999999</v>
      </c>
      <c r="F7043" s="1">
        <v>41912</v>
      </c>
      <c r="G7043" t="s">
        <v>119</v>
      </c>
      <c r="H7043" t="s">
        <v>2013</v>
      </c>
      <c r="I7043" t="s">
        <v>2001</v>
      </c>
      <c r="K7043">
        <v>1386</v>
      </c>
      <c r="L7043">
        <v>191700</v>
      </c>
      <c r="Q7043" t="s">
        <v>1999</v>
      </c>
      <c r="U7043">
        <v>9</v>
      </c>
      <c r="V7043">
        <v>14</v>
      </c>
      <c r="X7043">
        <v>1099394</v>
      </c>
      <c r="Y7043" t="s">
        <v>122</v>
      </c>
      <c r="Z7043">
        <v>111</v>
      </c>
      <c r="AA7043" t="s">
        <v>124</v>
      </c>
      <c r="AB7043" t="s">
        <v>124</v>
      </c>
      <c r="AC7043">
        <v>1207</v>
      </c>
    </row>
    <row r="7044" spans="1:29" x14ac:dyDescent="0.25">
      <c r="A7044">
        <v>345</v>
      </c>
      <c r="B7044">
        <v>345102</v>
      </c>
      <c r="C7044" t="s">
        <v>78</v>
      </c>
      <c r="D7044">
        <v>6165</v>
      </c>
      <c r="E7044">
        <v>-259.35000000000002</v>
      </c>
      <c r="F7044" s="1">
        <v>41912</v>
      </c>
      <c r="G7044" t="s">
        <v>119</v>
      </c>
      <c r="H7044" t="s">
        <v>2000</v>
      </c>
      <c r="I7044" t="s">
        <v>2001</v>
      </c>
      <c r="K7044">
        <v>1386</v>
      </c>
      <c r="L7044">
        <v>191700</v>
      </c>
      <c r="Q7044" t="s">
        <v>1999</v>
      </c>
      <c r="U7044">
        <v>9</v>
      </c>
      <c r="V7044">
        <v>14</v>
      </c>
      <c r="X7044">
        <v>1099689</v>
      </c>
      <c r="Y7044" t="s">
        <v>122</v>
      </c>
      <c r="Z7044">
        <v>111</v>
      </c>
      <c r="AA7044" t="s">
        <v>124</v>
      </c>
      <c r="AB7044" t="s">
        <v>124</v>
      </c>
      <c r="AC7044">
        <v>1208</v>
      </c>
    </row>
    <row r="7045" spans="1:29" x14ac:dyDescent="0.25">
      <c r="A7045">
        <v>345</v>
      </c>
      <c r="B7045">
        <v>345102</v>
      </c>
      <c r="C7045" t="s">
        <v>78</v>
      </c>
      <c r="D7045">
        <v>6165</v>
      </c>
      <c r="E7045">
        <v>-222.3</v>
      </c>
      <c r="F7045" s="1">
        <v>41912</v>
      </c>
      <c r="G7045" t="s">
        <v>119</v>
      </c>
      <c r="H7045" t="s">
        <v>2000</v>
      </c>
      <c r="I7045" t="s">
        <v>2001</v>
      </c>
      <c r="K7045">
        <v>1386</v>
      </c>
      <c r="L7045">
        <v>191700</v>
      </c>
      <c r="Q7045" t="s">
        <v>1999</v>
      </c>
      <c r="U7045">
        <v>9</v>
      </c>
      <c r="V7045">
        <v>14</v>
      </c>
      <c r="X7045">
        <v>1099689</v>
      </c>
      <c r="Y7045" t="s">
        <v>122</v>
      </c>
      <c r="Z7045">
        <v>111</v>
      </c>
      <c r="AA7045" t="s">
        <v>124</v>
      </c>
      <c r="AB7045" t="s">
        <v>124</v>
      </c>
      <c r="AC7045">
        <v>1209</v>
      </c>
    </row>
    <row r="7046" spans="1:29" x14ac:dyDescent="0.25">
      <c r="A7046">
        <v>345</v>
      </c>
      <c r="B7046">
        <v>345102</v>
      </c>
      <c r="C7046" t="s">
        <v>78</v>
      </c>
      <c r="D7046">
        <v>6165</v>
      </c>
      <c r="E7046">
        <v>-37.049999999999997</v>
      </c>
      <c r="F7046" s="1">
        <v>41912</v>
      </c>
      <c r="G7046" t="s">
        <v>119</v>
      </c>
      <c r="H7046" t="s">
        <v>2000</v>
      </c>
      <c r="I7046" t="s">
        <v>2001</v>
      </c>
      <c r="K7046">
        <v>1386</v>
      </c>
      <c r="L7046">
        <v>191700</v>
      </c>
      <c r="Q7046" t="s">
        <v>1999</v>
      </c>
      <c r="U7046">
        <v>9</v>
      </c>
      <c r="V7046">
        <v>14</v>
      </c>
      <c r="X7046">
        <v>1099689</v>
      </c>
      <c r="Y7046" t="s">
        <v>122</v>
      </c>
      <c r="Z7046">
        <v>111</v>
      </c>
      <c r="AA7046" t="s">
        <v>124</v>
      </c>
      <c r="AB7046" t="s">
        <v>124</v>
      </c>
      <c r="AC7046">
        <v>1210</v>
      </c>
    </row>
    <row r="7047" spans="1:29" x14ac:dyDescent="0.25">
      <c r="A7047">
        <v>345</v>
      </c>
      <c r="B7047">
        <v>345102</v>
      </c>
      <c r="C7047" t="s">
        <v>78</v>
      </c>
      <c r="D7047">
        <v>6165</v>
      </c>
      <c r="E7047">
        <v>-74.099999999999994</v>
      </c>
      <c r="F7047" s="1">
        <v>41912</v>
      </c>
      <c r="G7047" t="s">
        <v>119</v>
      </c>
      <c r="H7047" t="s">
        <v>2000</v>
      </c>
      <c r="I7047" t="s">
        <v>2001</v>
      </c>
      <c r="K7047">
        <v>1386</v>
      </c>
      <c r="L7047">
        <v>191700</v>
      </c>
      <c r="Q7047" t="s">
        <v>1999</v>
      </c>
      <c r="U7047">
        <v>9</v>
      </c>
      <c r="V7047">
        <v>14</v>
      </c>
      <c r="X7047">
        <v>1099689</v>
      </c>
      <c r="Y7047" t="s">
        <v>122</v>
      </c>
      <c r="Z7047">
        <v>111</v>
      </c>
      <c r="AA7047" t="s">
        <v>124</v>
      </c>
      <c r="AB7047" t="s">
        <v>124</v>
      </c>
      <c r="AC7047">
        <v>1211</v>
      </c>
    </row>
    <row r="7048" spans="1:29" x14ac:dyDescent="0.25">
      <c r="A7048">
        <v>345</v>
      </c>
      <c r="B7048">
        <v>345101</v>
      </c>
      <c r="C7048" t="s">
        <v>78</v>
      </c>
      <c r="D7048">
        <v>6165</v>
      </c>
      <c r="E7048">
        <v>-18.53</v>
      </c>
      <c r="F7048" s="1">
        <v>41912</v>
      </c>
      <c r="G7048" t="s">
        <v>119</v>
      </c>
      <c r="H7048" t="s">
        <v>2014</v>
      </c>
      <c r="I7048" t="s">
        <v>2093</v>
      </c>
      <c r="K7048">
        <v>1386</v>
      </c>
      <c r="L7048">
        <v>191700</v>
      </c>
      <c r="Q7048" t="s">
        <v>1999</v>
      </c>
      <c r="U7048">
        <v>9</v>
      </c>
      <c r="V7048">
        <v>14</v>
      </c>
      <c r="X7048">
        <v>1099579</v>
      </c>
      <c r="Y7048" t="s">
        <v>122</v>
      </c>
      <c r="Z7048">
        <v>111</v>
      </c>
      <c r="AA7048" t="s">
        <v>124</v>
      </c>
      <c r="AB7048" t="s">
        <v>124</v>
      </c>
      <c r="AC7048">
        <v>1212</v>
      </c>
    </row>
    <row r="7049" spans="1:29" x14ac:dyDescent="0.25">
      <c r="A7049">
        <v>345</v>
      </c>
      <c r="B7049">
        <v>345101</v>
      </c>
      <c r="C7049" t="s">
        <v>78</v>
      </c>
      <c r="D7049">
        <v>6165</v>
      </c>
      <c r="E7049">
        <v>-74.099999999999994</v>
      </c>
      <c r="F7049" s="1">
        <v>41912</v>
      </c>
      <c r="G7049" t="s">
        <v>119</v>
      </c>
      <c r="H7049" t="s">
        <v>2029</v>
      </c>
      <c r="I7049" t="s">
        <v>2001</v>
      </c>
      <c r="K7049">
        <v>1386</v>
      </c>
      <c r="L7049">
        <v>191700</v>
      </c>
      <c r="Q7049" t="s">
        <v>1999</v>
      </c>
      <c r="U7049">
        <v>9</v>
      </c>
      <c r="V7049">
        <v>14</v>
      </c>
      <c r="X7049">
        <v>1099936</v>
      </c>
      <c r="Y7049" t="s">
        <v>122</v>
      </c>
      <c r="Z7049">
        <v>111</v>
      </c>
      <c r="AA7049" t="s">
        <v>124</v>
      </c>
      <c r="AB7049" t="s">
        <v>124</v>
      </c>
      <c r="AC7049">
        <v>1213</v>
      </c>
    </row>
    <row r="7050" spans="1:29" x14ac:dyDescent="0.25">
      <c r="A7050">
        <v>345</v>
      </c>
      <c r="B7050">
        <v>345101</v>
      </c>
      <c r="C7050" t="s">
        <v>78</v>
      </c>
      <c r="D7050">
        <v>6165</v>
      </c>
      <c r="E7050">
        <v>-185.25</v>
      </c>
      <c r="F7050" s="1">
        <v>41912</v>
      </c>
      <c r="G7050" t="s">
        <v>119</v>
      </c>
      <c r="H7050" t="s">
        <v>2029</v>
      </c>
      <c r="I7050" t="s">
        <v>2001</v>
      </c>
      <c r="K7050">
        <v>1386</v>
      </c>
      <c r="L7050">
        <v>191700</v>
      </c>
      <c r="Q7050" t="s">
        <v>1999</v>
      </c>
      <c r="U7050">
        <v>9</v>
      </c>
      <c r="V7050">
        <v>14</v>
      </c>
      <c r="X7050">
        <v>1099936</v>
      </c>
      <c r="Y7050" t="s">
        <v>122</v>
      </c>
      <c r="Z7050">
        <v>111</v>
      </c>
      <c r="AA7050" t="s">
        <v>124</v>
      </c>
      <c r="AB7050" t="s">
        <v>124</v>
      </c>
      <c r="AC7050">
        <v>1214</v>
      </c>
    </row>
    <row r="7051" spans="1:29" x14ac:dyDescent="0.25">
      <c r="A7051">
        <v>345</v>
      </c>
      <c r="B7051">
        <v>345102</v>
      </c>
      <c r="C7051" t="s">
        <v>78</v>
      </c>
      <c r="D7051">
        <v>6165</v>
      </c>
      <c r="E7051">
        <v>-18.53</v>
      </c>
      <c r="F7051" s="1">
        <v>41912</v>
      </c>
      <c r="G7051" t="s">
        <v>119</v>
      </c>
      <c r="H7051" t="s">
        <v>2014</v>
      </c>
      <c r="I7051" t="s">
        <v>2018</v>
      </c>
      <c r="K7051">
        <v>1386</v>
      </c>
      <c r="L7051">
        <v>191700</v>
      </c>
      <c r="Q7051" t="s">
        <v>1999</v>
      </c>
      <c r="U7051">
        <v>9</v>
      </c>
      <c r="V7051">
        <v>14</v>
      </c>
      <c r="X7051">
        <v>1099579</v>
      </c>
      <c r="Y7051" t="s">
        <v>122</v>
      </c>
      <c r="Z7051">
        <v>111</v>
      </c>
      <c r="AA7051" t="s">
        <v>124</v>
      </c>
      <c r="AB7051" t="s">
        <v>124</v>
      </c>
      <c r="AC7051">
        <v>1215</v>
      </c>
    </row>
    <row r="7052" spans="1:29" x14ac:dyDescent="0.25">
      <c r="A7052">
        <v>345</v>
      </c>
      <c r="B7052">
        <v>345102</v>
      </c>
      <c r="C7052" t="s">
        <v>78</v>
      </c>
      <c r="D7052">
        <v>6165</v>
      </c>
      <c r="E7052">
        <v>-74.099999999999994</v>
      </c>
      <c r="F7052" s="1">
        <v>41912</v>
      </c>
      <c r="G7052" t="s">
        <v>119</v>
      </c>
      <c r="H7052" t="s">
        <v>2014</v>
      </c>
      <c r="I7052" t="s">
        <v>2018</v>
      </c>
      <c r="K7052">
        <v>1386</v>
      </c>
      <c r="L7052">
        <v>191700</v>
      </c>
      <c r="Q7052" t="s">
        <v>1999</v>
      </c>
      <c r="U7052">
        <v>9</v>
      </c>
      <c r="V7052">
        <v>14</v>
      </c>
      <c r="X7052">
        <v>1099579</v>
      </c>
      <c r="Y7052" t="s">
        <v>122</v>
      </c>
      <c r="Z7052">
        <v>111</v>
      </c>
      <c r="AA7052" t="s">
        <v>124</v>
      </c>
      <c r="AB7052" t="s">
        <v>124</v>
      </c>
      <c r="AC7052">
        <v>1216</v>
      </c>
    </row>
    <row r="7053" spans="1:29" x14ac:dyDescent="0.25">
      <c r="A7053">
        <v>345</v>
      </c>
      <c r="B7053">
        <v>345102</v>
      </c>
      <c r="C7053" t="s">
        <v>78</v>
      </c>
      <c r="D7053">
        <v>6165</v>
      </c>
      <c r="E7053">
        <v>-37.049999999999997</v>
      </c>
      <c r="F7053" s="1">
        <v>41912</v>
      </c>
      <c r="G7053" t="s">
        <v>119</v>
      </c>
      <c r="H7053" t="s">
        <v>2014</v>
      </c>
      <c r="I7053" t="s">
        <v>2018</v>
      </c>
      <c r="K7053">
        <v>1386</v>
      </c>
      <c r="L7053">
        <v>191700</v>
      </c>
      <c r="Q7053" t="s">
        <v>1999</v>
      </c>
      <c r="U7053">
        <v>9</v>
      </c>
      <c r="V7053">
        <v>14</v>
      </c>
      <c r="X7053">
        <v>1099579</v>
      </c>
      <c r="Y7053" t="s">
        <v>122</v>
      </c>
      <c r="Z7053">
        <v>111</v>
      </c>
      <c r="AA7053" t="s">
        <v>124</v>
      </c>
      <c r="AB7053" t="s">
        <v>124</v>
      </c>
      <c r="AC7053">
        <v>1217</v>
      </c>
    </row>
    <row r="7054" spans="1:29" x14ac:dyDescent="0.25">
      <c r="A7054">
        <v>345</v>
      </c>
      <c r="B7054">
        <v>345102</v>
      </c>
      <c r="C7054" t="s">
        <v>78</v>
      </c>
      <c r="D7054">
        <v>6165</v>
      </c>
      <c r="E7054">
        <v>-111.15</v>
      </c>
      <c r="F7054" s="1">
        <v>41912</v>
      </c>
      <c r="G7054" t="s">
        <v>119</v>
      </c>
      <c r="H7054" t="s">
        <v>2014</v>
      </c>
      <c r="I7054" t="s">
        <v>2018</v>
      </c>
      <c r="K7054">
        <v>1386</v>
      </c>
      <c r="L7054">
        <v>191700</v>
      </c>
      <c r="Q7054" t="s">
        <v>1999</v>
      </c>
      <c r="U7054">
        <v>9</v>
      </c>
      <c r="V7054">
        <v>14</v>
      </c>
      <c r="X7054">
        <v>1099579</v>
      </c>
      <c r="Y7054" t="s">
        <v>122</v>
      </c>
      <c r="Z7054">
        <v>111</v>
      </c>
      <c r="AA7054" t="s">
        <v>124</v>
      </c>
      <c r="AB7054" t="s">
        <v>124</v>
      </c>
      <c r="AC7054">
        <v>1218</v>
      </c>
    </row>
    <row r="7055" spans="1:29" x14ac:dyDescent="0.25">
      <c r="A7055">
        <v>345</v>
      </c>
      <c r="B7055">
        <v>345102</v>
      </c>
      <c r="C7055" t="s">
        <v>78</v>
      </c>
      <c r="D7055">
        <v>6165</v>
      </c>
      <c r="E7055">
        <v>-37.049999999999997</v>
      </c>
      <c r="F7055" s="1">
        <v>41912</v>
      </c>
      <c r="G7055" t="s">
        <v>119</v>
      </c>
      <c r="H7055" t="s">
        <v>2014</v>
      </c>
      <c r="I7055" t="s">
        <v>2018</v>
      </c>
      <c r="K7055">
        <v>1386</v>
      </c>
      <c r="L7055">
        <v>191700</v>
      </c>
      <c r="Q7055" t="s">
        <v>1999</v>
      </c>
      <c r="U7055">
        <v>9</v>
      </c>
      <c r="V7055">
        <v>14</v>
      </c>
      <c r="X7055">
        <v>1099579</v>
      </c>
      <c r="Y7055" t="s">
        <v>122</v>
      </c>
      <c r="Z7055">
        <v>111</v>
      </c>
      <c r="AA7055" t="s">
        <v>124</v>
      </c>
      <c r="AB7055" t="s">
        <v>124</v>
      </c>
      <c r="AC7055">
        <v>1219</v>
      </c>
    </row>
    <row r="7056" spans="1:29" x14ac:dyDescent="0.25">
      <c r="A7056">
        <v>345</v>
      </c>
      <c r="B7056">
        <v>345102</v>
      </c>
      <c r="C7056" t="s">
        <v>78</v>
      </c>
      <c r="D7056">
        <v>6165</v>
      </c>
      <c r="E7056">
        <v>-37.049999999999997</v>
      </c>
      <c r="F7056" s="1">
        <v>41912</v>
      </c>
      <c r="G7056" t="s">
        <v>119</v>
      </c>
      <c r="H7056" t="s">
        <v>2014</v>
      </c>
      <c r="I7056" t="s">
        <v>2094</v>
      </c>
      <c r="K7056">
        <v>1386</v>
      </c>
      <c r="L7056">
        <v>191700</v>
      </c>
      <c r="Q7056" t="s">
        <v>1999</v>
      </c>
      <c r="U7056">
        <v>9</v>
      </c>
      <c r="V7056">
        <v>14</v>
      </c>
      <c r="X7056">
        <v>1099579</v>
      </c>
      <c r="Y7056" t="s">
        <v>122</v>
      </c>
      <c r="Z7056">
        <v>111</v>
      </c>
      <c r="AA7056" t="s">
        <v>124</v>
      </c>
      <c r="AB7056" t="s">
        <v>124</v>
      </c>
      <c r="AC7056">
        <v>1220</v>
      </c>
    </row>
    <row r="7057" spans="1:29" x14ac:dyDescent="0.25">
      <c r="A7057">
        <v>345</v>
      </c>
      <c r="B7057">
        <v>345102</v>
      </c>
      <c r="C7057" t="s">
        <v>78</v>
      </c>
      <c r="D7057">
        <v>6165</v>
      </c>
      <c r="E7057">
        <v>-37.049999999999997</v>
      </c>
      <c r="F7057" s="1">
        <v>41912</v>
      </c>
      <c r="G7057" t="s">
        <v>119</v>
      </c>
      <c r="H7057" t="s">
        <v>2014</v>
      </c>
      <c r="I7057" t="s">
        <v>2095</v>
      </c>
      <c r="K7057">
        <v>1386</v>
      </c>
      <c r="L7057">
        <v>191700</v>
      </c>
      <c r="Q7057" t="s">
        <v>1999</v>
      </c>
      <c r="U7057">
        <v>9</v>
      </c>
      <c r="V7057">
        <v>14</v>
      </c>
      <c r="X7057">
        <v>1099579</v>
      </c>
      <c r="Y7057" t="s">
        <v>122</v>
      </c>
      <c r="Z7057">
        <v>111</v>
      </c>
      <c r="AA7057" t="s">
        <v>124</v>
      </c>
      <c r="AB7057" t="s">
        <v>124</v>
      </c>
      <c r="AC7057">
        <v>1221</v>
      </c>
    </row>
    <row r="7058" spans="1:29" x14ac:dyDescent="0.25">
      <c r="A7058">
        <v>345</v>
      </c>
      <c r="B7058">
        <v>345102</v>
      </c>
      <c r="C7058" t="s">
        <v>78</v>
      </c>
      <c r="D7058">
        <v>6165</v>
      </c>
      <c r="E7058">
        <v>-222.3</v>
      </c>
      <c r="F7058" s="1">
        <v>41912</v>
      </c>
      <c r="G7058" t="s">
        <v>119</v>
      </c>
      <c r="H7058" t="s">
        <v>2000</v>
      </c>
      <c r="I7058" t="s">
        <v>2001</v>
      </c>
      <c r="K7058">
        <v>1386</v>
      </c>
      <c r="L7058">
        <v>191700</v>
      </c>
      <c r="Q7058" t="s">
        <v>1999</v>
      </c>
      <c r="U7058">
        <v>9</v>
      </c>
      <c r="V7058">
        <v>14</v>
      </c>
      <c r="X7058">
        <v>1099689</v>
      </c>
      <c r="Y7058" t="s">
        <v>122</v>
      </c>
      <c r="Z7058">
        <v>111</v>
      </c>
      <c r="AA7058" t="s">
        <v>124</v>
      </c>
      <c r="AB7058" t="s">
        <v>124</v>
      </c>
      <c r="AC7058">
        <v>1222</v>
      </c>
    </row>
    <row r="7059" spans="1:29" x14ac:dyDescent="0.25">
      <c r="A7059">
        <v>345</v>
      </c>
      <c r="B7059">
        <v>345101</v>
      </c>
      <c r="C7059" t="s">
        <v>78</v>
      </c>
      <c r="D7059">
        <v>6165</v>
      </c>
      <c r="E7059">
        <v>-74.099999999999994</v>
      </c>
      <c r="F7059" s="1">
        <v>41926</v>
      </c>
      <c r="G7059" t="s">
        <v>119</v>
      </c>
      <c r="H7059" t="s">
        <v>407</v>
      </c>
      <c r="I7059" t="s">
        <v>2001</v>
      </c>
      <c r="K7059">
        <v>1392</v>
      </c>
      <c r="L7059">
        <v>193522</v>
      </c>
      <c r="Q7059" t="s">
        <v>1999</v>
      </c>
      <c r="U7059">
        <v>10</v>
      </c>
      <c r="V7059">
        <v>14</v>
      </c>
      <c r="X7059">
        <v>1098828</v>
      </c>
      <c r="Y7059" t="s">
        <v>122</v>
      </c>
      <c r="Z7059">
        <v>110</v>
      </c>
      <c r="AA7059" t="s">
        <v>124</v>
      </c>
      <c r="AB7059" t="s">
        <v>124</v>
      </c>
      <c r="AC7059">
        <v>1031</v>
      </c>
    </row>
    <row r="7060" spans="1:29" x14ac:dyDescent="0.25">
      <c r="A7060">
        <v>345</v>
      </c>
      <c r="B7060">
        <v>345102</v>
      </c>
      <c r="C7060" t="s">
        <v>78</v>
      </c>
      <c r="D7060">
        <v>6165</v>
      </c>
      <c r="E7060">
        <v>-148.19999999999999</v>
      </c>
      <c r="F7060" s="1">
        <v>41926</v>
      </c>
      <c r="G7060" t="s">
        <v>119</v>
      </c>
      <c r="H7060" t="s">
        <v>2006</v>
      </c>
      <c r="I7060" t="s">
        <v>2001</v>
      </c>
      <c r="K7060">
        <v>1392</v>
      </c>
      <c r="L7060">
        <v>193522</v>
      </c>
      <c r="Q7060" t="s">
        <v>1999</v>
      </c>
      <c r="U7060">
        <v>10</v>
      </c>
      <c r="V7060">
        <v>14</v>
      </c>
      <c r="X7060">
        <v>1098824</v>
      </c>
      <c r="Y7060" t="s">
        <v>122</v>
      </c>
      <c r="Z7060">
        <v>110</v>
      </c>
      <c r="AA7060" t="s">
        <v>124</v>
      </c>
      <c r="AB7060" t="s">
        <v>124</v>
      </c>
      <c r="AC7060">
        <v>1032</v>
      </c>
    </row>
    <row r="7061" spans="1:29" x14ac:dyDescent="0.25">
      <c r="A7061">
        <v>345</v>
      </c>
      <c r="B7061">
        <v>345102</v>
      </c>
      <c r="C7061" t="s">
        <v>78</v>
      </c>
      <c r="D7061">
        <v>6165</v>
      </c>
      <c r="E7061">
        <v>-74.099999999999994</v>
      </c>
      <c r="F7061" s="1">
        <v>41926</v>
      </c>
      <c r="G7061" t="s">
        <v>119</v>
      </c>
      <c r="H7061" t="s">
        <v>2007</v>
      </c>
      <c r="I7061" t="s">
        <v>2096</v>
      </c>
      <c r="K7061">
        <v>1392</v>
      </c>
      <c r="L7061">
        <v>193522</v>
      </c>
      <c r="Q7061" t="s">
        <v>1999</v>
      </c>
      <c r="U7061">
        <v>10</v>
      </c>
      <c r="V7061">
        <v>14</v>
      </c>
      <c r="X7061">
        <v>1098825</v>
      </c>
      <c r="Y7061" t="s">
        <v>122</v>
      </c>
      <c r="Z7061">
        <v>110</v>
      </c>
      <c r="AA7061" t="s">
        <v>124</v>
      </c>
      <c r="AB7061" t="s">
        <v>124</v>
      </c>
      <c r="AC7061">
        <v>1033</v>
      </c>
    </row>
    <row r="7062" spans="1:29" x14ac:dyDescent="0.25">
      <c r="A7062">
        <v>345</v>
      </c>
      <c r="B7062">
        <v>345102</v>
      </c>
      <c r="C7062" t="s">
        <v>78</v>
      </c>
      <c r="D7062">
        <v>6165</v>
      </c>
      <c r="E7062">
        <v>-74.099999999999994</v>
      </c>
      <c r="F7062" s="1">
        <v>41926</v>
      </c>
      <c r="G7062" t="s">
        <v>119</v>
      </c>
      <c r="H7062" t="s">
        <v>2007</v>
      </c>
      <c r="I7062" t="s">
        <v>2097</v>
      </c>
      <c r="K7062">
        <v>1392</v>
      </c>
      <c r="L7062">
        <v>193522</v>
      </c>
      <c r="Q7062" t="s">
        <v>1999</v>
      </c>
      <c r="U7062">
        <v>10</v>
      </c>
      <c r="V7062">
        <v>14</v>
      </c>
      <c r="X7062">
        <v>1098825</v>
      </c>
      <c r="Y7062" t="s">
        <v>122</v>
      </c>
      <c r="Z7062">
        <v>110</v>
      </c>
      <c r="AA7062" t="s">
        <v>124</v>
      </c>
      <c r="AB7062" t="s">
        <v>124</v>
      </c>
      <c r="AC7062">
        <v>1034</v>
      </c>
    </row>
    <row r="7063" spans="1:29" x14ac:dyDescent="0.25">
      <c r="A7063">
        <v>345</v>
      </c>
      <c r="B7063">
        <v>345102</v>
      </c>
      <c r="C7063" t="s">
        <v>78</v>
      </c>
      <c r="D7063">
        <v>6165</v>
      </c>
      <c r="E7063">
        <v>-148.19999999999999</v>
      </c>
      <c r="F7063" s="1">
        <v>41926</v>
      </c>
      <c r="G7063" t="s">
        <v>119</v>
      </c>
      <c r="H7063" t="s">
        <v>2013</v>
      </c>
      <c r="I7063" t="s">
        <v>2001</v>
      </c>
      <c r="K7063">
        <v>1392</v>
      </c>
      <c r="L7063">
        <v>193522</v>
      </c>
      <c r="Q7063" t="s">
        <v>1999</v>
      </c>
      <c r="U7063">
        <v>10</v>
      </c>
      <c r="V7063">
        <v>14</v>
      </c>
      <c r="X7063">
        <v>1099394</v>
      </c>
      <c r="Y7063" t="s">
        <v>122</v>
      </c>
      <c r="Z7063">
        <v>110</v>
      </c>
      <c r="AA7063" t="s">
        <v>124</v>
      </c>
      <c r="AB7063" t="s">
        <v>124</v>
      </c>
      <c r="AC7063">
        <v>1035</v>
      </c>
    </row>
    <row r="7064" spans="1:29" x14ac:dyDescent="0.25">
      <c r="A7064">
        <v>345</v>
      </c>
      <c r="B7064">
        <v>345102</v>
      </c>
      <c r="C7064" t="s">
        <v>78</v>
      </c>
      <c r="D7064">
        <v>6165</v>
      </c>
      <c r="E7064">
        <v>-148.19999999999999</v>
      </c>
      <c r="F7064" s="1">
        <v>41926</v>
      </c>
      <c r="G7064" t="s">
        <v>119</v>
      </c>
      <c r="H7064" t="s">
        <v>2013</v>
      </c>
      <c r="I7064" t="s">
        <v>2001</v>
      </c>
      <c r="K7064">
        <v>1392</v>
      </c>
      <c r="L7064">
        <v>193522</v>
      </c>
      <c r="Q7064" t="s">
        <v>1999</v>
      </c>
      <c r="U7064">
        <v>10</v>
      </c>
      <c r="V7064">
        <v>14</v>
      </c>
      <c r="X7064">
        <v>1099394</v>
      </c>
      <c r="Y7064" t="s">
        <v>122</v>
      </c>
      <c r="Z7064">
        <v>110</v>
      </c>
      <c r="AA7064" t="s">
        <v>124</v>
      </c>
      <c r="AB7064" t="s">
        <v>124</v>
      </c>
      <c r="AC7064">
        <v>1036</v>
      </c>
    </row>
    <row r="7065" spans="1:29" x14ac:dyDescent="0.25">
      <c r="A7065">
        <v>345</v>
      </c>
      <c r="B7065">
        <v>345102</v>
      </c>
      <c r="C7065" t="s">
        <v>78</v>
      </c>
      <c r="D7065">
        <v>6165</v>
      </c>
      <c r="E7065">
        <v>-148.19999999999999</v>
      </c>
      <c r="F7065" s="1">
        <v>41926</v>
      </c>
      <c r="G7065" t="s">
        <v>119</v>
      </c>
      <c r="H7065" t="s">
        <v>2013</v>
      </c>
      <c r="I7065" t="s">
        <v>2001</v>
      </c>
      <c r="K7065">
        <v>1392</v>
      </c>
      <c r="L7065">
        <v>193522</v>
      </c>
      <c r="Q7065" t="s">
        <v>1999</v>
      </c>
      <c r="U7065">
        <v>10</v>
      </c>
      <c r="V7065">
        <v>14</v>
      </c>
      <c r="X7065">
        <v>1099394</v>
      </c>
      <c r="Y7065" t="s">
        <v>122</v>
      </c>
      <c r="Z7065">
        <v>110</v>
      </c>
      <c r="AA7065" t="s">
        <v>124</v>
      </c>
      <c r="AB7065" t="s">
        <v>124</v>
      </c>
      <c r="AC7065">
        <v>1037</v>
      </c>
    </row>
    <row r="7066" spans="1:29" x14ac:dyDescent="0.25">
      <c r="A7066">
        <v>345</v>
      </c>
      <c r="B7066">
        <v>345102</v>
      </c>
      <c r="C7066" t="s">
        <v>78</v>
      </c>
      <c r="D7066">
        <v>6165</v>
      </c>
      <c r="E7066">
        <v>-148.19999999999999</v>
      </c>
      <c r="F7066" s="1">
        <v>41926</v>
      </c>
      <c r="G7066" t="s">
        <v>119</v>
      </c>
      <c r="H7066" t="s">
        <v>2013</v>
      </c>
      <c r="I7066" t="s">
        <v>2001</v>
      </c>
      <c r="K7066">
        <v>1392</v>
      </c>
      <c r="L7066">
        <v>193522</v>
      </c>
      <c r="Q7066" t="s">
        <v>1999</v>
      </c>
      <c r="U7066">
        <v>10</v>
      </c>
      <c r="V7066">
        <v>14</v>
      </c>
      <c r="X7066">
        <v>1099394</v>
      </c>
      <c r="Y7066" t="s">
        <v>122</v>
      </c>
      <c r="Z7066">
        <v>110</v>
      </c>
      <c r="AA7066" t="s">
        <v>124</v>
      </c>
      <c r="AB7066" t="s">
        <v>124</v>
      </c>
      <c r="AC7066">
        <v>1038</v>
      </c>
    </row>
    <row r="7067" spans="1:29" x14ac:dyDescent="0.25">
      <c r="A7067">
        <v>345</v>
      </c>
      <c r="B7067">
        <v>345102</v>
      </c>
      <c r="C7067" t="s">
        <v>78</v>
      </c>
      <c r="D7067">
        <v>6165</v>
      </c>
      <c r="E7067">
        <v>-148.19999999999999</v>
      </c>
      <c r="F7067" s="1">
        <v>41926</v>
      </c>
      <c r="G7067" t="s">
        <v>119</v>
      </c>
      <c r="H7067" t="s">
        <v>2013</v>
      </c>
      <c r="I7067" t="s">
        <v>2001</v>
      </c>
      <c r="K7067">
        <v>1392</v>
      </c>
      <c r="L7067">
        <v>193522</v>
      </c>
      <c r="Q7067" t="s">
        <v>1999</v>
      </c>
      <c r="U7067">
        <v>10</v>
      </c>
      <c r="V7067">
        <v>14</v>
      </c>
      <c r="X7067">
        <v>1099394</v>
      </c>
      <c r="Y7067" t="s">
        <v>122</v>
      </c>
      <c r="Z7067">
        <v>110</v>
      </c>
      <c r="AA7067" t="s">
        <v>124</v>
      </c>
      <c r="AB7067" t="s">
        <v>124</v>
      </c>
      <c r="AC7067">
        <v>1039</v>
      </c>
    </row>
    <row r="7068" spans="1:29" x14ac:dyDescent="0.25">
      <c r="A7068">
        <v>345</v>
      </c>
      <c r="B7068">
        <v>345102</v>
      </c>
      <c r="C7068" t="s">
        <v>78</v>
      </c>
      <c r="D7068">
        <v>6165</v>
      </c>
      <c r="E7068">
        <v>-148.19999999999999</v>
      </c>
      <c r="F7068" s="1">
        <v>41926</v>
      </c>
      <c r="G7068" t="s">
        <v>119</v>
      </c>
      <c r="H7068" t="s">
        <v>2013</v>
      </c>
      <c r="I7068" t="s">
        <v>2001</v>
      </c>
      <c r="K7068">
        <v>1392</v>
      </c>
      <c r="L7068">
        <v>193522</v>
      </c>
      <c r="Q7068" t="s">
        <v>1999</v>
      </c>
      <c r="U7068">
        <v>10</v>
      </c>
      <c r="V7068">
        <v>14</v>
      </c>
      <c r="X7068">
        <v>1099394</v>
      </c>
      <c r="Y7068" t="s">
        <v>122</v>
      </c>
      <c r="Z7068">
        <v>110</v>
      </c>
      <c r="AA7068" t="s">
        <v>124</v>
      </c>
      <c r="AB7068" t="s">
        <v>124</v>
      </c>
      <c r="AC7068">
        <v>1040</v>
      </c>
    </row>
    <row r="7069" spans="1:29" x14ac:dyDescent="0.25">
      <c r="A7069">
        <v>345</v>
      </c>
      <c r="B7069">
        <v>345102</v>
      </c>
      <c r="C7069" t="s">
        <v>78</v>
      </c>
      <c r="D7069">
        <v>6165</v>
      </c>
      <c r="E7069">
        <v>-148.19999999999999</v>
      </c>
      <c r="F7069" s="1">
        <v>41926</v>
      </c>
      <c r="G7069" t="s">
        <v>119</v>
      </c>
      <c r="H7069" t="s">
        <v>2013</v>
      </c>
      <c r="I7069" t="s">
        <v>2001</v>
      </c>
      <c r="K7069">
        <v>1392</v>
      </c>
      <c r="L7069">
        <v>193522</v>
      </c>
      <c r="Q7069" t="s">
        <v>1999</v>
      </c>
      <c r="U7069">
        <v>10</v>
      </c>
      <c r="V7069">
        <v>14</v>
      </c>
      <c r="X7069">
        <v>1099394</v>
      </c>
      <c r="Y7069" t="s">
        <v>122</v>
      </c>
      <c r="Z7069">
        <v>110</v>
      </c>
      <c r="AA7069" t="s">
        <v>124</v>
      </c>
      <c r="AB7069" t="s">
        <v>124</v>
      </c>
      <c r="AC7069">
        <v>1041</v>
      </c>
    </row>
    <row r="7070" spans="1:29" x14ac:dyDescent="0.25">
      <c r="A7070">
        <v>345</v>
      </c>
      <c r="B7070">
        <v>345102</v>
      </c>
      <c r="C7070" t="s">
        <v>78</v>
      </c>
      <c r="D7070">
        <v>6165</v>
      </c>
      <c r="E7070">
        <v>-148.19999999999999</v>
      </c>
      <c r="F7070" s="1">
        <v>41926</v>
      </c>
      <c r="G7070" t="s">
        <v>119</v>
      </c>
      <c r="H7070" t="s">
        <v>2013</v>
      </c>
      <c r="I7070" t="s">
        <v>2001</v>
      </c>
      <c r="K7070">
        <v>1392</v>
      </c>
      <c r="L7070">
        <v>193522</v>
      </c>
      <c r="Q7070" t="s">
        <v>1999</v>
      </c>
      <c r="U7070">
        <v>10</v>
      </c>
      <c r="V7070">
        <v>14</v>
      </c>
      <c r="X7070">
        <v>1099394</v>
      </c>
      <c r="Y7070" t="s">
        <v>122</v>
      </c>
      <c r="Z7070">
        <v>110</v>
      </c>
      <c r="AA7070" t="s">
        <v>124</v>
      </c>
      <c r="AB7070" t="s">
        <v>124</v>
      </c>
      <c r="AC7070">
        <v>1042</v>
      </c>
    </row>
    <row r="7071" spans="1:29" x14ac:dyDescent="0.25">
      <c r="A7071">
        <v>345</v>
      </c>
      <c r="B7071">
        <v>345102</v>
      </c>
      <c r="C7071" t="s">
        <v>78</v>
      </c>
      <c r="D7071">
        <v>6165</v>
      </c>
      <c r="E7071">
        <v>-148.19999999999999</v>
      </c>
      <c r="F7071" s="1">
        <v>41926</v>
      </c>
      <c r="G7071" t="s">
        <v>119</v>
      </c>
      <c r="H7071" t="s">
        <v>2013</v>
      </c>
      <c r="I7071" t="s">
        <v>2001</v>
      </c>
      <c r="K7071">
        <v>1392</v>
      </c>
      <c r="L7071">
        <v>193522</v>
      </c>
      <c r="Q7071" t="s">
        <v>1999</v>
      </c>
      <c r="U7071">
        <v>10</v>
      </c>
      <c r="V7071">
        <v>14</v>
      </c>
      <c r="X7071">
        <v>1099394</v>
      </c>
      <c r="Y7071" t="s">
        <v>122</v>
      </c>
      <c r="Z7071">
        <v>110</v>
      </c>
      <c r="AA7071" t="s">
        <v>124</v>
      </c>
      <c r="AB7071" t="s">
        <v>124</v>
      </c>
      <c r="AC7071">
        <v>1043</v>
      </c>
    </row>
    <row r="7072" spans="1:29" x14ac:dyDescent="0.25">
      <c r="A7072">
        <v>345</v>
      </c>
      <c r="B7072">
        <v>345101</v>
      </c>
      <c r="C7072" t="s">
        <v>78</v>
      </c>
      <c r="D7072">
        <v>6165</v>
      </c>
      <c r="E7072">
        <v>-37.049999999999997</v>
      </c>
      <c r="F7072" s="1">
        <v>41926</v>
      </c>
      <c r="G7072" t="s">
        <v>119</v>
      </c>
      <c r="H7072" t="s">
        <v>2014</v>
      </c>
      <c r="I7072" t="s">
        <v>2093</v>
      </c>
      <c r="K7072">
        <v>1392</v>
      </c>
      <c r="L7072">
        <v>193522</v>
      </c>
      <c r="Q7072" t="s">
        <v>1999</v>
      </c>
      <c r="U7072">
        <v>10</v>
      </c>
      <c r="V7072">
        <v>14</v>
      </c>
      <c r="X7072">
        <v>1099579</v>
      </c>
      <c r="Y7072" t="s">
        <v>122</v>
      </c>
      <c r="Z7072">
        <v>110</v>
      </c>
      <c r="AA7072" t="s">
        <v>124</v>
      </c>
      <c r="AB7072" t="s">
        <v>124</v>
      </c>
      <c r="AC7072">
        <v>1044</v>
      </c>
    </row>
    <row r="7073" spans="1:29" x14ac:dyDescent="0.25">
      <c r="A7073">
        <v>345</v>
      </c>
      <c r="B7073">
        <v>345101</v>
      </c>
      <c r="C7073" t="s">
        <v>78</v>
      </c>
      <c r="D7073">
        <v>6165</v>
      </c>
      <c r="E7073">
        <v>-37.049999999999997</v>
      </c>
      <c r="F7073" s="1">
        <v>41926</v>
      </c>
      <c r="G7073" t="s">
        <v>119</v>
      </c>
      <c r="H7073" t="s">
        <v>2014</v>
      </c>
      <c r="I7073" t="s">
        <v>2093</v>
      </c>
      <c r="K7073">
        <v>1392</v>
      </c>
      <c r="L7073">
        <v>193522</v>
      </c>
      <c r="Q7073" t="s">
        <v>1999</v>
      </c>
      <c r="U7073">
        <v>10</v>
      </c>
      <c r="V7073">
        <v>14</v>
      </c>
      <c r="X7073">
        <v>1099579</v>
      </c>
      <c r="Y7073" t="s">
        <v>122</v>
      </c>
      <c r="Z7073">
        <v>110</v>
      </c>
      <c r="AA7073" t="s">
        <v>124</v>
      </c>
      <c r="AB7073" t="s">
        <v>124</v>
      </c>
      <c r="AC7073">
        <v>1045</v>
      </c>
    </row>
    <row r="7074" spans="1:29" x14ac:dyDescent="0.25">
      <c r="A7074">
        <v>345</v>
      </c>
      <c r="B7074">
        <v>345101</v>
      </c>
      <c r="C7074" t="s">
        <v>78</v>
      </c>
      <c r="D7074">
        <v>6165</v>
      </c>
      <c r="E7074">
        <v>-37.049999999999997</v>
      </c>
      <c r="F7074" s="1">
        <v>41926</v>
      </c>
      <c r="G7074" t="s">
        <v>119</v>
      </c>
      <c r="H7074" t="s">
        <v>2014</v>
      </c>
      <c r="I7074" t="s">
        <v>2093</v>
      </c>
      <c r="K7074">
        <v>1392</v>
      </c>
      <c r="L7074">
        <v>193522</v>
      </c>
      <c r="Q7074" t="s">
        <v>1999</v>
      </c>
      <c r="U7074">
        <v>10</v>
      </c>
      <c r="V7074">
        <v>14</v>
      </c>
      <c r="X7074">
        <v>1099579</v>
      </c>
      <c r="Y7074" t="s">
        <v>122</v>
      </c>
      <c r="Z7074">
        <v>110</v>
      </c>
      <c r="AA7074" t="s">
        <v>124</v>
      </c>
      <c r="AB7074" t="s">
        <v>124</v>
      </c>
      <c r="AC7074">
        <v>1046</v>
      </c>
    </row>
    <row r="7075" spans="1:29" x14ac:dyDescent="0.25">
      <c r="A7075">
        <v>345</v>
      </c>
      <c r="B7075">
        <v>345101</v>
      </c>
      <c r="C7075" t="s">
        <v>78</v>
      </c>
      <c r="D7075">
        <v>6165</v>
      </c>
      <c r="E7075">
        <v>-37.049999999999997</v>
      </c>
      <c r="F7075" s="1">
        <v>41926</v>
      </c>
      <c r="G7075" t="s">
        <v>119</v>
      </c>
      <c r="H7075" t="s">
        <v>2014</v>
      </c>
      <c r="I7075" t="s">
        <v>2093</v>
      </c>
      <c r="K7075">
        <v>1392</v>
      </c>
      <c r="L7075">
        <v>193522</v>
      </c>
      <c r="Q7075" t="s">
        <v>1999</v>
      </c>
      <c r="U7075">
        <v>10</v>
      </c>
      <c r="V7075">
        <v>14</v>
      </c>
      <c r="X7075">
        <v>1099579</v>
      </c>
      <c r="Y7075" t="s">
        <v>122</v>
      </c>
      <c r="Z7075">
        <v>110</v>
      </c>
      <c r="AA7075" t="s">
        <v>124</v>
      </c>
      <c r="AB7075" t="s">
        <v>124</v>
      </c>
      <c r="AC7075">
        <v>1047</v>
      </c>
    </row>
    <row r="7076" spans="1:29" x14ac:dyDescent="0.25">
      <c r="A7076">
        <v>345</v>
      </c>
      <c r="B7076">
        <v>345101</v>
      </c>
      <c r="C7076" t="s">
        <v>78</v>
      </c>
      <c r="D7076">
        <v>6165</v>
      </c>
      <c r="E7076">
        <v>-37.049999999999997</v>
      </c>
      <c r="F7076" s="1">
        <v>41926</v>
      </c>
      <c r="G7076" t="s">
        <v>119</v>
      </c>
      <c r="H7076" t="s">
        <v>2014</v>
      </c>
      <c r="I7076" t="s">
        <v>2093</v>
      </c>
      <c r="K7076">
        <v>1392</v>
      </c>
      <c r="L7076">
        <v>193522</v>
      </c>
      <c r="Q7076" t="s">
        <v>1999</v>
      </c>
      <c r="U7076">
        <v>10</v>
      </c>
      <c r="V7076">
        <v>14</v>
      </c>
      <c r="X7076">
        <v>1099579</v>
      </c>
      <c r="Y7076" t="s">
        <v>122</v>
      </c>
      <c r="Z7076">
        <v>110</v>
      </c>
      <c r="AA7076" t="s">
        <v>124</v>
      </c>
      <c r="AB7076" t="s">
        <v>124</v>
      </c>
      <c r="AC7076">
        <v>1048</v>
      </c>
    </row>
    <row r="7077" spans="1:29" x14ac:dyDescent="0.25">
      <c r="A7077">
        <v>345</v>
      </c>
      <c r="B7077">
        <v>345101</v>
      </c>
      <c r="C7077" t="s">
        <v>78</v>
      </c>
      <c r="D7077">
        <v>6165</v>
      </c>
      <c r="E7077">
        <v>-222.3</v>
      </c>
      <c r="F7077" s="1">
        <v>41926</v>
      </c>
      <c r="G7077" t="s">
        <v>119</v>
      </c>
      <c r="H7077" t="s">
        <v>2029</v>
      </c>
      <c r="I7077" t="s">
        <v>2001</v>
      </c>
      <c r="K7077">
        <v>1392</v>
      </c>
      <c r="L7077">
        <v>193522</v>
      </c>
      <c r="Q7077" t="s">
        <v>1999</v>
      </c>
      <c r="U7077">
        <v>10</v>
      </c>
      <c r="V7077">
        <v>14</v>
      </c>
      <c r="X7077">
        <v>1099936</v>
      </c>
      <c r="Y7077" t="s">
        <v>122</v>
      </c>
      <c r="Z7077">
        <v>110</v>
      </c>
      <c r="AA7077" t="s">
        <v>124</v>
      </c>
      <c r="AB7077" t="s">
        <v>124</v>
      </c>
      <c r="AC7077">
        <v>1049</v>
      </c>
    </row>
    <row r="7078" spans="1:29" x14ac:dyDescent="0.25">
      <c r="A7078">
        <v>345</v>
      </c>
      <c r="B7078">
        <v>345101</v>
      </c>
      <c r="C7078" t="s">
        <v>78</v>
      </c>
      <c r="D7078">
        <v>6165</v>
      </c>
      <c r="E7078">
        <v>-222.3</v>
      </c>
      <c r="F7078" s="1">
        <v>41926</v>
      </c>
      <c r="G7078" t="s">
        <v>119</v>
      </c>
      <c r="H7078" t="s">
        <v>2029</v>
      </c>
      <c r="I7078" t="s">
        <v>2001</v>
      </c>
      <c r="K7078">
        <v>1392</v>
      </c>
      <c r="L7078">
        <v>193522</v>
      </c>
      <c r="Q7078" t="s">
        <v>1999</v>
      </c>
      <c r="U7078">
        <v>10</v>
      </c>
      <c r="V7078">
        <v>14</v>
      </c>
      <c r="X7078">
        <v>1099936</v>
      </c>
      <c r="Y7078" t="s">
        <v>122</v>
      </c>
      <c r="Z7078">
        <v>110</v>
      </c>
      <c r="AA7078" t="s">
        <v>124</v>
      </c>
      <c r="AB7078" t="s">
        <v>124</v>
      </c>
      <c r="AC7078">
        <v>1050</v>
      </c>
    </row>
    <row r="7079" spans="1:29" x14ac:dyDescent="0.25">
      <c r="A7079">
        <v>345</v>
      </c>
      <c r="B7079">
        <v>345101</v>
      </c>
      <c r="C7079" t="s">
        <v>78</v>
      </c>
      <c r="D7079">
        <v>6165</v>
      </c>
      <c r="E7079">
        <v>-148.19999999999999</v>
      </c>
      <c r="F7079" s="1">
        <v>41926</v>
      </c>
      <c r="G7079" t="s">
        <v>119</v>
      </c>
      <c r="H7079" t="s">
        <v>2029</v>
      </c>
      <c r="I7079" t="s">
        <v>2001</v>
      </c>
      <c r="K7079">
        <v>1392</v>
      </c>
      <c r="L7079">
        <v>193522</v>
      </c>
      <c r="Q7079" t="s">
        <v>1999</v>
      </c>
      <c r="U7079">
        <v>10</v>
      </c>
      <c r="V7079">
        <v>14</v>
      </c>
      <c r="X7079">
        <v>1099936</v>
      </c>
      <c r="Y7079" t="s">
        <v>122</v>
      </c>
      <c r="Z7079">
        <v>110</v>
      </c>
      <c r="AA7079" t="s">
        <v>124</v>
      </c>
      <c r="AB7079" t="s">
        <v>124</v>
      </c>
      <c r="AC7079">
        <v>1051</v>
      </c>
    </row>
    <row r="7080" spans="1:29" x14ac:dyDescent="0.25">
      <c r="A7080">
        <v>345</v>
      </c>
      <c r="B7080">
        <v>345102</v>
      </c>
      <c r="C7080" t="s">
        <v>78</v>
      </c>
      <c r="D7080">
        <v>6165</v>
      </c>
      <c r="E7080">
        <v>-18.53</v>
      </c>
      <c r="F7080" s="1">
        <v>41926</v>
      </c>
      <c r="G7080" t="s">
        <v>119</v>
      </c>
      <c r="H7080" t="s">
        <v>2014</v>
      </c>
      <c r="I7080" t="s">
        <v>2018</v>
      </c>
      <c r="K7080">
        <v>1392</v>
      </c>
      <c r="L7080">
        <v>193522</v>
      </c>
      <c r="Q7080" t="s">
        <v>1999</v>
      </c>
      <c r="U7080">
        <v>10</v>
      </c>
      <c r="V7080">
        <v>14</v>
      </c>
      <c r="X7080">
        <v>1099579</v>
      </c>
      <c r="Y7080" t="s">
        <v>122</v>
      </c>
      <c r="Z7080">
        <v>110</v>
      </c>
      <c r="AA7080" t="s">
        <v>124</v>
      </c>
      <c r="AB7080" t="s">
        <v>124</v>
      </c>
      <c r="AC7080">
        <v>1052</v>
      </c>
    </row>
    <row r="7081" spans="1:29" x14ac:dyDescent="0.25">
      <c r="A7081">
        <v>345</v>
      </c>
      <c r="B7081">
        <v>345102</v>
      </c>
      <c r="C7081" t="s">
        <v>78</v>
      </c>
      <c r="D7081">
        <v>6165</v>
      </c>
      <c r="E7081">
        <v>-18.53</v>
      </c>
      <c r="F7081" s="1">
        <v>41926</v>
      </c>
      <c r="G7081" t="s">
        <v>119</v>
      </c>
      <c r="H7081" t="s">
        <v>2014</v>
      </c>
      <c r="I7081" t="s">
        <v>2018</v>
      </c>
      <c r="K7081">
        <v>1392</v>
      </c>
      <c r="L7081">
        <v>193522</v>
      </c>
      <c r="Q7081" t="s">
        <v>1999</v>
      </c>
      <c r="U7081">
        <v>10</v>
      </c>
      <c r="V7081">
        <v>14</v>
      </c>
      <c r="X7081">
        <v>1099579</v>
      </c>
      <c r="Y7081" t="s">
        <v>122</v>
      </c>
      <c r="Z7081">
        <v>110</v>
      </c>
      <c r="AA7081" t="s">
        <v>124</v>
      </c>
      <c r="AB7081" t="s">
        <v>124</v>
      </c>
      <c r="AC7081">
        <v>1053</v>
      </c>
    </row>
    <row r="7082" spans="1:29" x14ac:dyDescent="0.25">
      <c r="A7082">
        <v>345</v>
      </c>
      <c r="B7082">
        <v>345102</v>
      </c>
      <c r="C7082" t="s">
        <v>78</v>
      </c>
      <c r="D7082">
        <v>6165</v>
      </c>
      <c r="E7082">
        <v>-37.049999999999997</v>
      </c>
      <c r="F7082" s="1">
        <v>41926</v>
      </c>
      <c r="G7082" t="s">
        <v>119</v>
      </c>
      <c r="H7082" t="s">
        <v>2014</v>
      </c>
      <c r="I7082" t="s">
        <v>2018</v>
      </c>
      <c r="K7082">
        <v>1392</v>
      </c>
      <c r="L7082">
        <v>193522</v>
      </c>
      <c r="Q7082" t="s">
        <v>1999</v>
      </c>
      <c r="U7082">
        <v>10</v>
      </c>
      <c r="V7082">
        <v>14</v>
      </c>
      <c r="X7082">
        <v>1099579</v>
      </c>
      <c r="Y7082" t="s">
        <v>122</v>
      </c>
      <c r="Z7082">
        <v>110</v>
      </c>
      <c r="AA7082" t="s">
        <v>124</v>
      </c>
      <c r="AB7082" t="s">
        <v>124</v>
      </c>
      <c r="AC7082">
        <v>1054</v>
      </c>
    </row>
    <row r="7083" spans="1:29" x14ac:dyDescent="0.25">
      <c r="A7083">
        <v>345</v>
      </c>
      <c r="B7083">
        <v>345102</v>
      </c>
      <c r="C7083" t="s">
        <v>78</v>
      </c>
      <c r="D7083">
        <v>6165</v>
      </c>
      <c r="E7083">
        <v>-74.099999999999994</v>
      </c>
      <c r="F7083" s="1">
        <v>41926</v>
      </c>
      <c r="G7083" t="s">
        <v>119</v>
      </c>
      <c r="H7083" t="s">
        <v>2000</v>
      </c>
      <c r="I7083" t="s">
        <v>2001</v>
      </c>
      <c r="K7083">
        <v>1392</v>
      </c>
      <c r="L7083">
        <v>193522</v>
      </c>
      <c r="Q7083" t="s">
        <v>1999</v>
      </c>
      <c r="U7083">
        <v>10</v>
      </c>
      <c r="V7083">
        <v>14</v>
      </c>
      <c r="X7083">
        <v>1099689</v>
      </c>
      <c r="Y7083" t="s">
        <v>122</v>
      </c>
      <c r="Z7083">
        <v>110</v>
      </c>
      <c r="AA7083" t="s">
        <v>124</v>
      </c>
      <c r="AB7083" t="s">
        <v>124</v>
      </c>
      <c r="AC7083">
        <v>1055</v>
      </c>
    </row>
    <row r="7084" spans="1:29" x14ac:dyDescent="0.25">
      <c r="A7084">
        <v>345</v>
      </c>
      <c r="B7084">
        <v>345102</v>
      </c>
      <c r="C7084" t="s">
        <v>78</v>
      </c>
      <c r="D7084">
        <v>6165</v>
      </c>
      <c r="E7084">
        <v>-74.099999999999994</v>
      </c>
      <c r="F7084" s="1">
        <v>41926</v>
      </c>
      <c r="G7084" t="s">
        <v>119</v>
      </c>
      <c r="H7084" t="s">
        <v>2000</v>
      </c>
      <c r="I7084" t="s">
        <v>2001</v>
      </c>
      <c r="K7084">
        <v>1392</v>
      </c>
      <c r="L7084">
        <v>193522</v>
      </c>
      <c r="Q7084" t="s">
        <v>1999</v>
      </c>
      <c r="U7084">
        <v>10</v>
      </c>
      <c r="V7084">
        <v>14</v>
      </c>
      <c r="X7084">
        <v>1099689</v>
      </c>
      <c r="Y7084" t="s">
        <v>122</v>
      </c>
      <c r="Z7084">
        <v>110</v>
      </c>
      <c r="AA7084" t="s">
        <v>124</v>
      </c>
      <c r="AB7084" t="s">
        <v>124</v>
      </c>
      <c r="AC7084">
        <v>1056</v>
      </c>
    </row>
    <row r="7085" spans="1:29" x14ac:dyDescent="0.25">
      <c r="A7085">
        <v>345</v>
      </c>
      <c r="B7085">
        <v>345102</v>
      </c>
      <c r="C7085" t="s">
        <v>78</v>
      </c>
      <c r="D7085">
        <v>6165</v>
      </c>
      <c r="E7085">
        <v>-111.15</v>
      </c>
      <c r="F7085" s="1">
        <v>41926</v>
      </c>
      <c r="G7085" t="s">
        <v>119</v>
      </c>
      <c r="H7085" t="s">
        <v>2000</v>
      </c>
      <c r="I7085" t="s">
        <v>2001</v>
      </c>
      <c r="K7085">
        <v>1392</v>
      </c>
      <c r="L7085">
        <v>193522</v>
      </c>
      <c r="Q7085" t="s">
        <v>1999</v>
      </c>
      <c r="U7085">
        <v>10</v>
      </c>
      <c r="V7085">
        <v>14</v>
      </c>
      <c r="X7085">
        <v>1099689</v>
      </c>
      <c r="Y7085" t="s">
        <v>122</v>
      </c>
      <c r="Z7085">
        <v>110</v>
      </c>
      <c r="AA7085" t="s">
        <v>124</v>
      </c>
      <c r="AB7085" t="s">
        <v>124</v>
      </c>
      <c r="AC7085">
        <v>1057</v>
      </c>
    </row>
    <row r="7086" spans="1:29" x14ac:dyDescent="0.25">
      <c r="A7086">
        <v>345</v>
      </c>
      <c r="B7086">
        <v>345102</v>
      </c>
      <c r="C7086" t="s">
        <v>78</v>
      </c>
      <c r="D7086">
        <v>6165</v>
      </c>
      <c r="E7086">
        <v>-37.049999999999997</v>
      </c>
      <c r="F7086" s="1">
        <v>41926</v>
      </c>
      <c r="G7086" t="s">
        <v>119</v>
      </c>
      <c r="H7086" t="s">
        <v>1997</v>
      </c>
      <c r="I7086" t="s">
        <v>1998</v>
      </c>
      <c r="K7086">
        <v>1392</v>
      </c>
      <c r="L7086">
        <v>193522</v>
      </c>
      <c r="Q7086" t="s">
        <v>1999</v>
      </c>
      <c r="U7086">
        <v>10</v>
      </c>
      <c r="V7086">
        <v>14</v>
      </c>
      <c r="X7086">
        <v>1098821</v>
      </c>
      <c r="Y7086" t="s">
        <v>122</v>
      </c>
      <c r="Z7086">
        <v>110</v>
      </c>
      <c r="AA7086" t="s">
        <v>124</v>
      </c>
      <c r="AB7086" t="s">
        <v>124</v>
      </c>
      <c r="AC7086">
        <v>1058</v>
      </c>
    </row>
    <row r="7087" spans="1:29" x14ac:dyDescent="0.25">
      <c r="A7087">
        <v>345</v>
      </c>
      <c r="B7087">
        <v>345102</v>
      </c>
      <c r="C7087" t="s">
        <v>78</v>
      </c>
      <c r="D7087">
        <v>6165</v>
      </c>
      <c r="E7087">
        <v>-74.099999999999994</v>
      </c>
      <c r="F7087" s="1">
        <v>41926</v>
      </c>
      <c r="G7087" t="s">
        <v>119</v>
      </c>
      <c r="H7087" t="s">
        <v>1997</v>
      </c>
      <c r="I7087" t="s">
        <v>2098</v>
      </c>
      <c r="K7087">
        <v>1392</v>
      </c>
      <c r="L7087">
        <v>193522</v>
      </c>
      <c r="Q7087" t="s">
        <v>1999</v>
      </c>
      <c r="U7087">
        <v>10</v>
      </c>
      <c r="V7087">
        <v>14</v>
      </c>
      <c r="X7087">
        <v>1098821</v>
      </c>
      <c r="Y7087" t="s">
        <v>122</v>
      </c>
      <c r="Z7087">
        <v>110</v>
      </c>
      <c r="AA7087" t="s">
        <v>124</v>
      </c>
      <c r="AB7087" t="s">
        <v>124</v>
      </c>
      <c r="AC7087">
        <v>1059</v>
      </c>
    </row>
    <row r="7088" spans="1:29" x14ac:dyDescent="0.25">
      <c r="A7088">
        <v>345</v>
      </c>
      <c r="B7088">
        <v>345102</v>
      </c>
      <c r="C7088" t="s">
        <v>78</v>
      </c>
      <c r="D7088">
        <v>6165</v>
      </c>
      <c r="E7088">
        <v>-37.049999999999997</v>
      </c>
      <c r="F7088" s="1">
        <v>41926</v>
      </c>
      <c r="G7088" t="s">
        <v>119</v>
      </c>
      <c r="H7088" t="s">
        <v>1997</v>
      </c>
      <c r="I7088" t="s">
        <v>1998</v>
      </c>
      <c r="K7088">
        <v>1392</v>
      </c>
      <c r="L7088">
        <v>193522</v>
      </c>
      <c r="Q7088" t="s">
        <v>1999</v>
      </c>
      <c r="U7088">
        <v>10</v>
      </c>
      <c r="V7088">
        <v>14</v>
      </c>
      <c r="X7088">
        <v>1098821</v>
      </c>
      <c r="Y7088" t="s">
        <v>122</v>
      </c>
      <c r="Z7088">
        <v>110</v>
      </c>
      <c r="AA7088" t="s">
        <v>124</v>
      </c>
      <c r="AB7088" t="s">
        <v>124</v>
      </c>
      <c r="AC7088">
        <v>1060</v>
      </c>
    </row>
    <row r="7089" spans="1:29" x14ac:dyDescent="0.25">
      <c r="A7089">
        <v>345</v>
      </c>
      <c r="B7089">
        <v>345102</v>
      </c>
      <c r="C7089" t="s">
        <v>78</v>
      </c>
      <c r="D7089">
        <v>6165</v>
      </c>
      <c r="E7089">
        <v>-74.099999999999994</v>
      </c>
      <c r="F7089" s="1">
        <v>41926</v>
      </c>
      <c r="G7089" t="s">
        <v>119</v>
      </c>
      <c r="H7089" t="s">
        <v>1997</v>
      </c>
      <c r="I7089" t="s">
        <v>2098</v>
      </c>
      <c r="K7089">
        <v>1392</v>
      </c>
      <c r="L7089">
        <v>193522</v>
      </c>
      <c r="Q7089" t="s">
        <v>1999</v>
      </c>
      <c r="U7089">
        <v>10</v>
      </c>
      <c r="V7089">
        <v>14</v>
      </c>
      <c r="X7089">
        <v>1098821</v>
      </c>
      <c r="Y7089" t="s">
        <v>122</v>
      </c>
      <c r="Z7089">
        <v>110</v>
      </c>
      <c r="AA7089" t="s">
        <v>124</v>
      </c>
      <c r="AB7089" t="s">
        <v>124</v>
      </c>
      <c r="AC7089">
        <v>1061</v>
      </c>
    </row>
    <row r="7090" spans="1:29" x14ac:dyDescent="0.25">
      <c r="A7090">
        <v>345</v>
      </c>
      <c r="B7090">
        <v>345102</v>
      </c>
      <c r="C7090" t="s">
        <v>78</v>
      </c>
      <c r="D7090">
        <v>6165</v>
      </c>
      <c r="E7090">
        <v>-37.049999999999997</v>
      </c>
      <c r="F7090" s="1">
        <v>41926</v>
      </c>
      <c r="G7090" t="s">
        <v>119</v>
      </c>
      <c r="H7090" t="s">
        <v>1997</v>
      </c>
      <c r="I7090" t="s">
        <v>1998</v>
      </c>
      <c r="K7090">
        <v>1392</v>
      </c>
      <c r="L7090">
        <v>193522</v>
      </c>
      <c r="Q7090" t="s">
        <v>1999</v>
      </c>
      <c r="U7090">
        <v>10</v>
      </c>
      <c r="V7090">
        <v>14</v>
      </c>
      <c r="X7090">
        <v>1098821</v>
      </c>
      <c r="Y7090" t="s">
        <v>122</v>
      </c>
      <c r="Z7090">
        <v>110</v>
      </c>
      <c r="AA7090" t="s">
        <v>124</v>
      </c>
      <c r="AB7090" t="s">
        <v>124</v>
      </c>
      <c r="AC7090">
        <v>1062</v>
      </c>
    </row>
    <row r="7091" spans="1:29" x14ac:dyDescent="0.25">
      <c r="A7091">
        <v>345</v>
      </c>
      <c r="B7091">
        <v>345102</v>
      </c>
      <c r="C7091" t="s">
        <v>78</v>
      </c>
      <c r="D7091">
        <v>6165</v>
      </c>
      <c r="E7091">
        <v>-148.19999999999999</v>
      </c>
      <c r="F7091" s="1">
        <v>41926</v>
      </c>
      <c r="G7091" t="s">
        <v>119</v>
      </c>
      <c r="H7091" t="s">
        <v>2006</v>
      </c>
      <c r="I7091" t="s">
        <v>2001</v>
      </c>
      <c r="K7091">
        <v>1392</v>
      </c>
      <c r="L7091">
        <v>193522</v>
      </c>
      <c r="Q7091" t="s">
        <v>1999</v>
      </c>
      <c r="U7091">
        <v>10</v>
      </c>
      <c r="V7091">
        <v>14</v>
      </c>
      <c r="X7091">
        <v>1098824</v>
      </c>
      <c r="Y7091" t="s">
        <v>122</v>
      </c>
      <c r="Z7091">
        <v>110</v>
      </c>
      <c r="AA7091" t="s">
        <v>124</v>
      </c>
      <c r="AB7091" t="s">
        <v>124</v>
      </c>
      <c r="AC7091">
        <v>1063</v>
      </c>
    </row>
    <row r="7092" spans="1:29" x14ac:dyDescent="0.25">
      <c r="A7092">
        <v>345</v>
      </c>
      <c r="B7092">
        <v>345102</v>
      </c>
      <c r="C7092" t="s">
        <v>78</v>
      </c>
      <c r="D7092">
        <v>6165</v>
      </c>
      <c r="E7092">
        <v>-296.39999999999998</v>
      </c>
      <c r="F7092" s="1">
        <v>41926</v>
      </c>
      <c r="G7092" t="s">
        <v>119</v>
      </c>
      <c r="H7092" t="s">
        <v>2006</v>
      </c>
      <c r="I7092" t="s">
        <v>2001</v>
      </c>
      <c r="K7092">
        <v>1392</v>
      </c>
      <c r="L7092">
        <v>193522</v>
      </c>
      <c r="Q7092" t="s">
        <v>1999</v>
      </c>
      <c r="U7092">
        <v>10</v>
      </c>
      <c r="V7092">
        <v>14</v>
      </c>
      <c r="X7092">
        <v>1098824</v>
      </c>
      <c r="Y7092" t="s">
        <v>122</v>
      </c>
      <c r="Z7092">
        <v>110</v>
      </c>
      <c r="AA7092" t="s">
        <v>124</v>
      </c>
      <c r="AB7092" t="s">
        <v>124</v>
      </c>
      <c r="AC7092">
        <v>1064</v>
      </c>
    </row>
    <row r="7093" spans="1:29" x14ac:dyDescent="0.25">
      <c r="A7093">
        <v>345</v>
      </c>
      <c r="B7093">
        <v>345102</v>
      </c>
      <c r="C7093" t="s">
        <v>78</v>
      </c>
      <c r="D7093">
        <v>6165</v>
      </c>
      <c r="E7093">
        <v>-148.19999999999999</v>
      </c>
      <c r="F7093" s="1">
        <v>41926</v>
      </c>
      <c r="G7093" t="s">
        <v>119</v>
      </c>
      <c r="H7093" t="s">
        <v>2006</v>
      </c>
      <c r="I7093" t="s">
        <v>2001</v>
      </c>
      <c r="K7093">
        <v>1392</v>
      </c>
      <c r="L7093">
        <v>193522</v>
      </c>
      <c r="Q7093" t="s">
        <v>1999</v>
      </c>
      <c r="U7093">
        <v>10</v>
      </c>
      <c r="V7093">
        <v>14</v>
      </c>
      <c r="X7093">
        <v>1098824</v>
      </c>
      <c r="Y7093" t="s">
        <v>122</v>
      </c>
      <c r="Z7093">
        <v>110</v>
      </c>
      <c r="AA7093" t="s">
        <v>124</v>
      </c>
      <c r="AB7093" t="s">
        <v>124</v>
      </c>
      <c r="AC7093">
        <v>1065</v>
      </c>
    </row>
    <row r="7094" spans="1:29" x14ac:dyDescent="0.25">
      <c r="A7094">
        <v>345</v>
      </c>
      <c r="B7094">
        <v>345102</v>
      </c>
      <c r="C7094" t="s">
        <v>78</v>
      </c>
      <c r="D7094">
        <v>6165</v>
      </c>
      <c r="E7094">
        <v>-74.099999999999994</v>
      </c>
      <c r="F7094" s="1">
        <v>41926</v>
      </c>
      <c r="G7094" t="s">
        <v>119</v>
      </c>
      <c r="H7094" t="s">
        <v>2006</v>
      </c>
      <c r="I7094" t="s">
        <v>2001</v>
      </c>
      <c r="K7094">
        <v>1392</v>
      </c>
      <c r="L7094">
        <v>193522</v>
      </c>
      <c r="Q7094" t="s">
        <v>1999</v>
      </c>
      <c r="U7094">
        <v>10</v>
      </c>
      <c r="V7094">
        <v>14</v>
      </c>
      <c r="X7094">
        <v>1098824</v>
      </c>
      <c r="Y7094" t="s">
        <v>122</v>
      </c>
      <c r="Z7094">
        <v>110</v>
      </c>
      <c r="AA7094" t="s">
        <v>124</v>
      </c>
      <c r="AB7094" t="s">
        <v>124</v>
      </c>
      <c r="AC7094">
        <v>1066</v>
      </c>
    </row>
    <row r="7095" spans="1:29" x14ac:dyDescent="0.25">
      <c r="A7095">
        <v>345</v>
      </c>
      <c r="B7095">
        <v>345102</v>
      </c>
      <c r="C7095" t="s">
        <v>78</v>
      </c>
      <c r="D7095">
        <v>6165</v>
      </c>
      <c r="E7095">
        <v>-148.19999999999999</v>
      </c>
      <c r="F7095" s="1">
        <v>41926</v>
      </c>
      <c r="G7095" t="s">
        <v>119</v>
      </c>
      <c r="H7095" t="s">
        <v>2006</v>
      </c>
      <c r="I7095" t="s">
        <v>2001</v>
      </c>
      <c r="K7095">
        <v>1392</v>
      </c>
      <c r="L7095">
        <v>193522</v>
      </c>
      <c r="Q7095" t="s">
        <v>1999</v>
      </c>
      <c r="U7095">
        <v>10</v>
      </c>
      <c r="V7095">
        <v>14</v>
      </c>
      <c r="X7095">
        <v>1098824</v>
      </c>
      <c r="Y7095" t="s">
        <v>122</v>
      </c>
      <c r="Z7095">
        <v>110</v>
      </c>
      <c r="AA7095" t="s">
        <v>124</v>
      </c>
      <c r="AB7095" t="s">
        <v>124</v>
      </c>
      <c r="AC7095">
        <v>1067</v>
      </c>
    </row>
    <row r="7096" spans="1:29" x14ac:dyDescent="0.25">
      <c r="A7096">
        <v>345</v>
      </c>
      <c r="B7096">
        <v>345102</v>
      </c>
      <c r="C7096" t="s">
        <v>78</v>
      </c>
      <c r="D7096">
        <v>6165</v>
      </c>
      <c r="E7096">
        <v>-148.19999999999999</v>
      </c>
      <c r="F7096" s="1">
        <v>41926</v>
      </c>
      <c r="G7096" t="s">
        <v>119</v>
      </c>
      <c r="H7096" t="s">
        <v>2006</v>
      </c>
      <c r="I7096" t="s">
        <v>2001</v>
      </c>
      <c r="K7096">
        <v>1392</v>
      </c>
      <c r="L7096">
        <v>193522</v>
      </c>
      <c r="Q7096" t="s">
        <v>1999</v>
      </c>
      <c r="U7096">
        <v>10</v>
      </c>
      <c r="V7096">
        <v>14</v>
      </c>
      <c r="X7096">
        <v>1098824</v>
      </c>
      <c r="Y7096" t="s">
        <v>122</v>
      </c>
      <c r="Z7096">
        <v>110</v>
      </c>
      <c r="AA7096" t="s">
        <v>124</v>
      </c>
      <c r="AB7096" t="s">
        <v>124</v>
      </c>
      <c r="AC7096">
        <v>1068</v>
      </c>
    </row>
    <row r="7097" spans="1:29" x14ac:dyDescent="0.25">
      <c r="A7097">
        <v>345</v>
      </c>
      <c r="B7097">
        <v>345102</v>
      </c>
      <c r="C7097" t="s">
        <v>78</v>
      </c>
      <c r="D7097">
        <v>6165</v>
      </c>
      <c r="E7097">
        <v>-148.19999999999999</v>
      </c>
      <c r="F7097" s="1">
        <v>41926</v>
      </c>
      <c r="G7097" t="s">
        <v>119</v>
      </c>
      <c r="H7097" t="s">
        <v>2006</v>
      </c>
      <c r="I7097" t="s">
        <v>2001</v>
      </c>
      <c r="K7097">
        <v>1392</v>
      </c>
      <c r="L7097">
        <v>193522</v>
      </c>
      <c r="Q7097" t="s">
        <v>1999</v>
      </c>
      <c r="U7097">
        <v>10</v>
      </c>
      <c r="V7097">
        <v>14</v>
      </c>
      <c r="X7097">
        <v>1098824</v>
      </c>
      <c r="Y7097" t="s">
        <v>122</v>
      </c>
      <c r="Z7097">
        <v>110</v>
      </c>
      <c r="AA7097" t="s">
        <v>124</v>
      </c>
      <c r="AB7097" t="s">
        <v>124</v>
      </c>
      <c r="AC7097">
        <v>1069</v>
      </c>
    </row>
    <row r="7098" spans="1:29" x14ac:dyDescent="0.25">
      <c r="A7098">
        <v>345</v>
      </c>
      <c r="B7098">
        <v>345102</v>
      </c>
      <c r="C7098" t="s">
        <v>78</v>
      </c>
      <c r="D7098">
        <v>6165</v>
      </c>
      <c r="E7098">
        <v>-148.19999999999999</v>
      </c>
      <c r="F7098" s="1">
        <v>41926</v>
      </c>
      <c r="G7098" t="s">
        <v>119</v>
      </c>
      <c r="H7098" t="s">
        <v>2006</v>
      </c>
      <c r="I7098" t="s">
        <v>2001</v>
      </c>
      <c r="K7098">
        <v>1392</v>
      </c>
      <c r="L7098">
        <v>193522</v>
      </c>
      <c r="Q7098" t="s">
        <v>1999</v>
      </c>
      <c r="U7098">
        <v>10</v>
      </c>
      <c r="V7098">
        <v>14</v>
      </c>
      <c r="X7098">
        <v>1098824</v>
      </c>
      <c r="Y7098" t="s">
        <v>122</v>
      </c>
      <c r="Z7098">
        <v>110</v>
      </c>
      <c r="AA7098" t="s">
        <v>124</v>
      </c>
      <c r="AB7098" t="s">
        <v>124</v>
      </c>
      <c r="AC7098">
        <v>1070</v>
      </c>
    </row>
    <row r="7099" spans="1:29" x14ac:dyDescent="0.25">
      <c r="A7099">
        <v>345</v>
      </c>
      <c r="B7099">
        <v>345102</v>
      </c>
      <c r="C7099" t="s">
        <v>78</v>
      </c>
      <c r="D7099">
        <v>6165</v>
      </c>
      <c r="E7099">
        <v>-148.19999999999999</v>
      </c>
      <c r="F7099" s="1">
        <v>41926</v>
      </c>
      <c r="G7099" t="s">
        <v>119</v>
      </c>
      <c r="H7099" t="s">
        <v>2006</v>
      </c>
      <c r="I7099" t="s">
        <v>2001</v>
      </c>
      <c r="K7099">
        <v>1392</v>
      </c>
      <c r="L7099">
        <v>193522</v>
      </c>
      <c r="Q7099" t="s">
        <v>1999</v>
      </c>
      <c r="U7099">
        <v>10</v>
      </c>
      <c r="V7099">
        <v>14</v>
      </c>
      <c r="X7099">
        <v>1098824</v>
      </c>
      <c r="Y7099" t="s">
        <v>122</v>
      </c>
      <c r="Z7099">
        <v>110</v>
      </c>
      <c r="AA7099" t="s">
        <v>124</v>
      </c>
      <c r="AB7099" t="s">
        <v>124</v>
      </c>
      <c r="AC7099">
        <v>1071</v>
      </c>
    </row>
    <row r="7100" spans="1:29" x14ac:dyDescent="0.25">
      <c r="A7100">
        <v>345</v>
      </c>
      <c r="B7100">
        <v>345101</v>
      </c>
      <c r="C7100" t="s">
        <v>78</v>
      </c>
      <c r="D7100">
        <v>6165</v>
      </c>
      <c r="E7100">
        <v>-74.099999999999994</v>
      </c>
      <c r="F7100" s="1">
        <v>41926</v>
      </c>
      <c r="G7100" t="s">
        <v>119</v>
      </c>
      <c r="H7100" t="s">
        <v>407</v>
      </c>
      <c r="I7100" t="s">
        <v>2001</v>
      </c>
      <c r="K7100">
        <v>1392</v>
      </c>
      <c r="L7100">
        <v>193522</v>
      </c>
      <c r="Q7100" t="s">
        <v>1999</v>
      </c>
      <c r="U7100">
        <v>10</v>
      </c>
      <c r="V7100">
        <v>14</v>
      </c>
      <c r="X7100">
        <v>1098828</v>
      </c>
      <c r="Y7100" t="s">
        <v>122</v>
      </c>
      <c r="Z7100">
        <v>110</v>
      </c>
      <c r="AA7100" t="s">
        <v>124</v>
      </c>
      <c r="AB7100" t="s">
        <v>124</v>
      </c>
      <c r="AC7100">
        <v>1072</v>
      </c>
    </row>
    <row r="7101" spans="1:29" x14ac:dyDescent="0.25">
      <c r="A7101">
        <v>345</v>
      </c>
      <c r="B7101">
        <v>345100</v>
      </c>
      <c r="C7101" t="s">
        <v>78</v>
      </c>
      <c r="D7101">
        <v>6165</v>
      </c>
      <c r="E7101">
        <v>-84</v>
      </c>
      <c r="F7101" s="1">
        <v>41927</v>
      </c>
      <c r="G7101" t="s">
        <v>119</v>
      </c>
      <c r="H7101" t="s">
        <v>2019</v>
      </c>
      <c r="I7101" t="s">
        <v>2099</v>
      </c>
      <c r="K7101">
        <v>1389</v>
      </c>
      <c r="L7101">
        <v>193046</v>
      </c>
      <c r="Q7101" t="s">
        <v>1999</v>
      </c>
      <c r="U7101">
        <v>10</v>
      </c>
      <c r="V7101">
        <v>14</v>
      </c>
      <c r="X7101">
        <v>1099737</v>
      </c>
      <c r="Y7101" t="s">
        <v>122</v>
      </c>
      <c r="Z7101">
        <v>110</v>
      </c>
      <c r="AA7101" t="s">
        <v>124</v>
      </c>
      <c r="AB7101" t="s">
        <v>124</v>
      </c>
      <c r="AC7101">
        <v>974</v>
      </c>
    </row>
    <row r="7102" spans="1:29" x14ac:dyDescent="0.25">
      <c r="A7102">
        <v>345</v>
      </c>
      <c r="B7102">
        <v>345102</v>
      </c>
      <c r="C7102" t="s">
        <v>78</v>
      </c>
      <c r="D7102">
        <v>6165</v>
      </c>
      <c r="E7102">
        <v>-252</v>
      </c>
      <c r="F7102" s="1">
        <v>41927</v>
      </c>
      <c r="G7102" t="s">
        <v>119</v>
      </c>
      <c r="H7102" t="s">
        <v>2019</v>
      </c>
      <c r="I7102" t="s">
        <v>2100</v>
      </c>
      <c r="K7102">
        <v>1389</v>
      </c>
      <c r="L7102">
        <v>193046</v>
      </c>
      <c r="Q7102" t="s">
        <v>1999</v>
      </c>
      <c r="U7102">
        <v>10</v>
      </c>
      <c r="V7102">
        <v>14</v>
      </c>
      <c r="X7102">
        <v>1099737</v>
      </c>
      <c r="Y7102" t="s">
        <v>122</v>
      </c>
      <c r="Z7102">
        <v>110</v>
      </c>
      <c r="AA7102" t="s">
        <v>124</v>
      </c>
      <c r="AB7102" t="s">
        <v>124</v>
      </c>
      <c r="AC7102">
        <v>975</v>
      </c>
    </row>
    <row r="7103" spans="1:29" x14ac:dyDescent="0.25">
      <c r="A7103">
        <v>345</v>
      </c>
      <c r="B7103">
        <v>345102</v>
      </c>
      <c r="C7103" t="s">
        <v>78</v>
      </c>
      <c r="D7103">
        <v>6165</v>
      </c>
      <c r="E7103">
        <v>-336</v>
      </c>
      <c r="F7103" s="1">
        <v>41927</v>
      </c>
      <c r="G7103" t="s">
        <v>119</v>
      </c>
      <c r="H7103" t="s">
        <v>2019</v>
      </c>
      <c r="I7103" t="s">
        <v>2100</v>
      </c>
      <c r="K7103">
        <v>1389</v>
      </c>
      <c r="L7103">
        <v>193046</v>
      </c>
      <c r="Q7103" t="s">
        <v>1999</v>
      </c>
      <c r="U7103">
        <v>10</v>
      </c>
      <c r="V7103">
        <v>14</v>
      </c>
      <c r="X7103">
        <v>1099737</v>
      </c>
      <c r="Y7103" t="s">
        <v>122</v>
      </c>
      <c r="Z7103">
        <v>110</v>
      </c>
      <c r="AA7103" t="s">
        <v>124</v>
      </c>
      <c r="AB7103" t="s">
        <v>124</v>
      </c>
      <c r="AC7103">
        <v>976</v>
      </c>
    </row>
    <row r="7104" spans="1:29" x14ac:dyDescent="0.25">
      <c r="A7104">
        <v>345</v>
      </c>
      <c r="B7104">
        <v>345102</v>
      </c>
      <c r="C7104" t="s">
        <v>78</v>
      </c>
      <c r="D7104">
        <v>6165</v>
      </c>
      <c r="E7104">
        <v>-148.19999999999999</v>
      </c>
      <c r="F7104" s="1">
        <v>41927</v>
      </c>
      <c r="G7104" t="s">
        <v>119</v>
      </c>
      <c r="H7104" t="s">
        <v>433</v>
      </c>
      <c r="I7104" t="s">
        <v>2001</v>
      </c>
      <c r="K7104">
        <v>1389</v>
      </c>
      <c r="L7104">
        <v>193046</v>
      </c>
      <c r="Q7104" t="s">
        <v>1999</v>
      </c>
      <c r="U7104">
        <v>10</v>
      </c>
      <c r="V7104">
        <v>14</v>
      </c>
      <c r="X7104">
        <v>1099720</v>
      </c>
      <c r="Y7104" t="s">
        <v>122</v>
      </c>
      <c r="Z7104">
        <v>110</v>
      </c>
      <c r="AA7104" t="s">
        <v>124</v>
      </c>
      <c r="AB7104" t="s">
        <v>124</v>
      </c>
      <c r="AC7104">
        <v>977</v>
      </c>
    </row>
    <row r="7105" spans="1:29" x14ac:dyDescent="0.25">
      <c r="A7105">
        <v>345</v>
      </c>
      <c r="B7105">
        <v>345102</v>
      </c>
      <c r="C7105" t="s">
        <v>78</v>
      </c>
      <c r="D7105">
        <v>6165</v>
      </c>
      <c r="E7105">
        <v>-74.099999999999994</v>
      </c>
      <c r="F7105" s="1">
        <v>41927</v>
      </c>
      <c r="G7105" t="s">
        <v>119</v>
      </c>
      <c r="H7105" t="s">
        <v>433</v>
      </c>
      <c r="I7105" t="s">
        <v>2001</v>
      </c>
      <c r="K7105">
        <v>1389</v>
      </c>
      <c r="L7105">
        <v>193046</v>
      </c>
      <c r="Q7105" t="s">
        <v>1999</v>
      </c>
      <c r="U7105">
        <v>10</v>
      </c>
      <c r="V7105">
        <v>14</v>
      </c>
      <c r="X7105">
        <v>1099720</v>
      </c>
      <c r="Y7105" t="s">
        <v>122</v>
      </c>
      <c r="Z7105">
        <v>110</v>
      </c>
      <c r="AA7105" t="s">
        <v>124</v>
      </c>
      <c r="AB7105" t="s">
        <v>124</v>
      </c>
      <c r="AC7105">
        <v>978</v>
      </c>
    </row>
    <row r="7106" spans="1:29" x14ac:dyDescent="0.25">
      <c r="A7106">
        <v>345</v>
      </c>
      <c r="B7106">
        <v>345102</v>
      </c>
      <c r="C7106" t="s">
        <v>78</v>
      </c>
      <c r="D7106">
        <v>6165</v>
      </c>
      <c r="E7106">
        <v>-74.099999999999994</v>
      </c>
      <c r="F7106" s="1">
        <v>41927</v>
      </c>
      <c r="G7106" t="s">
        <v>119</v>
      </c>
      <c r="H7106" t="s">
        <v>433</v>
      </c>
      <c r="I7106" t="s">
        <v>2001</v>
      </c>
      <c r="K7106">
        <v>1389</v>
      </c>
      <c r="L7106">
        <v>193046</v>
      </c>
      <c r="Q7106" t="s">
        <v>1999</v>
      </c>
      <c r="U7106">
        <v>10</v>
      </c>
      <c r="V7106">
        <v>14</v>
      </c>
      <c r="X7106">
        <v>1099720</v>
      </c>
      <c r="Y7106" t="s">
        <v>122</v>
      </c>
      <c r="Z7106">
        <v>110</v>
      </c>
      <c r="AA7106" t="s">
        <v>124</v>
      </c>
      <c r="AB7106" t="s">
        <v>124</v>
      </c>
      <c r="AC7106">
        <v>979</v>
      </c>
    </row>
    <row r="7107" spans="1:29" x14ac:dyDescent="0.25">
      <c r="A7107">
        <v>345</v>
      </c>
      <c r="B7107">
        <v>345102</v>
      </c>
      <c r="C7107" t="s">
        <v>78</v>
      </c>
      <c r="D7107">
        <v>6165</v>
      </c>
      <c r="E7107">
        <v>-74.099999999999994</v>
      </c>
      <c r="F7107" s="1">
        <v>41927</v>
      </c>
      <c r="G7107" t="s">
        <v>119</v>
      </c>
      <c r="H7107" t="s">
        <v>433</v>
      </c>
      <c r="I7107" t="s">
        <v>2001</v>
      </c>
      <c r="K7107">
        <v>1389</v>
      </c>
      <c r="L7107">
        <v>193046</v>
      </c>
      <c r="Q7107" t="s">
        <v>1999</v>
      </c>
      <c r="U7107">
        <v>10</v>
      </c>
      <c r="V7107">
        <v>14</v>
      </c>
      <c r="X7107">
        <v>1099720</v>
      </c>
      <c r="Y7107" t="s">
        <v>122</v>
      </c>
      <c r="Z7107">
        <v>110</v>
      </c>
      <c r="AA7107" t="s">
        <v>124</v>
      </c>
      <c r="AB7107" t="s">
        <v>124</v>
      </c>
      <c r="AC7107">
        <v>980</v>
      </c>
    </row>
    <row r="7108" spans="1:29" x14ac:dyDescent="0.25">
      <c r="A7108">
        <v>345</v>
      </c>
      <c r="B7108">
        <v>345102</v>
      </c>
      <c r="C7108" t="s">
        <v>78</v>
      </c>
      <c r="D7108">
        <v>6165</v>
      </c>
      <c r="E7108">
        <v>-74.099999999999994</v>
      </c>
      <c r="F7108" s="1">
        <v>41927</v>
      </c>
      <c r="G7108" t="s">
        <v>119</v>
      </c>
      <c r="H7108" t="s">
        <v>433</v>
      </c>
      <c r="I7108" t="s">
        <v>2001</v>
      </c>
      <c r="K7108">
        <v>1389</v>
      </c>
      <c r="L7108">
        <v>193046</v>
      </c>
      <c r="Q7108" t="s">
        <v>1999</v>
      </c>
      <c r="U7108">
        <v>10</v>
      </c>
      <c r="V7108">
        <v>14</v>
      </c>
      <c r="X7108">
        <v>1099720</v>
      </c>
      <c r="Y7108" t="s">
        <v>122</v>
      </c>
      <c r="Z7108">
        <v>110</v>
      </c>
      <c r="AA7108" t="s">
        <v>124</v>
      </c>
      <c r="AB7108" t="s">
        <v>124</v>
      </c>
      <c r="AC7108">
        <v>981</v>
      </c>
    </row>
    <row r="7109" spans="1:29" x14ac:dyDescent="0.25">
      <c r="A7109">
        <v>345</v>
      </c>
      <c r="B7109">
        <v>345102</v>
      </c>
      <c r="C7109" t="s">
        <v>78</v>
      </c>
      <c r="D7109">
        <v>6165</v>
      </c>
      <c r="E7109">
        <v>-74.099999999999994</v>
      </c>
      <c r="F7109" s="1">
        <v>41927</v>
      </c>
      <c r="G7109" t="s">
        <v>119</v>
      </c>
      <c r="H7109" t="s">
        <v>433</v>
      </c>
      <c r="I7109" t="s">
        <v>2001</v>
      </c>
      <c r="K7109">
        <v>1389</v>
      </c>
      <c r="L7109">
        <v>193046</v>
      </c>
      <c r="Q7109" t="s">
        <v>1999</v>
      </c>
      <c r="U7109">
        <v>10</v>
      </c>
      <c r="V7109">
        <v>14</v>
      </c>
      <c r="X7109">
        <v>1099720</v>
      </c>
      <c r="Y7109" t="s">
        <v>122</v>
      </c>
      <c r="Z7109">
        <v>110</v>
      </c>
      <c r="AA7109" t="s">
        <v>124</v>
      </c>
      <c r="AB7109" t="s">
        <v>124</v>
      </c>
      <c r="AC7109">
        <v>982</v>
      </c>
    </row>
    <row r="7110" spans="1:29" x14ac:dyDescent="0.25">
      <c r="A7110">
        <v>345</v>
      </c>
      <c r="B7110">
        <v>345102</v>
      </c>
      <c r="C7110" t="s">
        <v>78</v>
      </c>
      <c r="D7110">
        <v>6165</v>
      </c>
      <c r="E7110">
        <v>-74.099999999999994</v>
      </c>
      <c r="F7110" s="1">
        <v>41927</v>
      </c>
      <c r="G7110" t="s">
        <v>119</v>
      </c>
      <c r="H7110" t="s">
        <v>433</v>
      </c>
      <c r="I7110" t="s">
        <v>2001</v>
      </c>
      <c r="K7110">
        <v>1389</v>
      </c>
      <c r="L7110">
        <v>193046</v>
      </c>
      <c r="Q7110" t="s">
        <v>1999</v>
      </c>
      <c r="U7110">
        <v>10</v>
      </c>
      <c r="V7110">
        <v>14</v>
      </c>
      <c r="X7110">
        <v>1099720</v>
      </c>
      <c r="Y7110" t="s">
        <v>122</v>
      </c>
      <c r="Z7110">
        <v>110</v>
      </c>
      <c r="AA7110" t="s">
        <v>124</v>
      </c>
      <c r="AB7110" t="s">
        <v>124</v>
      </c>
      <c r="AC7110">
        <v>983</v>
      </c>
    </row>
    <row r="7111" spans="1:29" x14ac:dyDescent="0.25">
      <c r="A7111">
        <v>345</v>
      </c>
      <c r="B7111">
        <v>345102</v>
      </c>
      <c r="C7111" t="s">
        <v>78</v>
      </c>
      <c r="D7111">
        <v>6165</v>
      </c>
      <c r="E7111">
        <v>-148.19999999999999</v>
      </c>
      <c r="F7111" s="1">
        <v>41927</v>
      </c>
      <c r="G7111" t="s">
        <v>119</v>
      </c>
      <c r="H7111" t="s">
        <v>433</v>
      </c>
      <c r="I7111" t="s">
        <v>2001</v>
      </c>
      <c r="K7111">
        <v>1389</v>
      </c>
      <c r="L7111">
        <v>193046</v>
      </c>
      <c r="Q7111" t="s">
        <v>1999</v>
      </c>
      <c r="U7111">
        <v>10</v>
      </c>
      <c r="V7111">
        <v>14</v>
      </c>
      <c r="X7111">
        <v>1099720</v>
      </c>
      <c r="Y7111" t="s">
        <v>122</v>
      </c>
      <c r="Z7111">
        <v>110</v>
      </c>
      <c r="AA7111" t="s">
        <v>124</v>
      </c>
      <c r="AB7111" t="s">
        <v>124</v>
      </c>
      <c r="AC7111">
        <v>984</v>
      </c>
    </row>
    <row r="7112" spans="1:29" x14ac:dyDescent="0.25">
      <c r="A7112">
        <v>345</v>
      </c>
      <c r="B7112">
        <v>345102</v>
      </c>
      <c r="C7112" t="s">
        <v>78</v>
      </c>
      <c r="D7112">
        <v>6165</v>
      </c>
      <c r="E7112">
        <v>-148.19999999999999</v>
      </c>
      <c r="F7112" s="1">
        <v>41927</v>
      </c>
      <c r="G7112" t="s">
        <v>119</v>
      </c>
      <c r="H7112" t="s">
        <v>433</v>
      </c>
      <c r="I7112" t="s">
        <v>2001</v>
      </c>
      <c r="K7112">
        <v>1389</v>
      </c>
      <c r="L7112">
        <v>193046</v>
      </c>
      <c r="Q7112" t="s">
        <v>1999</v>
      </c>
      <c r="U7112">
        <v>10</v>
      </c>
      <c r="V7112">
        <v>14</v>
      </c>
      <c r="X7112">
        <v>1099720</v>
      </c>
      <c r="Y7112" t="s">
        <v>122</v>
      </c>
      <c r="Z7112">
        <v>110</v>
      </c>
      <c r="AA7112" t="s">
        <v>124</v>
      </c>
      <c r="AB7112" t="s">
        <v>124</v>
      </c>
      <c r="AC7112">
        <v>985</v>
      </c>
    </row>
    <row r="7113" spans="1:29" x14ac:dyDescent="0.25">
      <c r="A7113">
        <v>345</v>
      </c>
      <c r="B7113">
        <v>345102</v>
      </c>
      <c r="C7113" t="s">
        <v>78</v>
      </c>
      <c r="D7113">
        <v>6165</v>
      </c>
      <c r="E7113">
        <v>-148.19999999999999</v>
      </c>
      <c r="F7113" s="1">
        <v>41927</v>
      </c>
      <c r="G7113" t="s">
        <v>119</v>
      </c>
      <c r="H7113" t="s">
        <v>433</v>
      </c>
      <c r="I7113" t="s">
        <v>2001</v>
      </c>
      <c r="K7113">
        <v>1389</v>
      </c>
      <c r="L7113">
        <v>193046</v>
      </c>
      <c r="Q7113" t="s">
        <v>1999</v>
      </c>
      <c r="U7113">
        <v>10</v>
      </c>
      <c r="V7113">
        <v>14</v>
      </c>
      <c r="X7113">
        <v>1099720</v>
      </c>
      <c r="Y7113" t="s">
        <v>122</v>
      </c>
      <c r="Z7113">
        <v>110</v>
      </c>
      <c r="AA7113" t="s">
        <v>124</v>
      </c>
      <c r="AB7113" t="s">
        <v>124</v>
      </c>
      <c r="AC7113">
        <v>986</v>
      </c>
    </row>
    <row r="7114" spans="1:29" x14ac:dyDescent="0.25">
      <c r="A7114">
        <v>345</v>
      </c>
      <c r="B7114">
        <v>345102</v>
      </c>
      <c r="C7114" t="s">
        <v>78</v>
      </c>
      <c r="D7114">
        <v>6165</v>
      </c>
      <c r="E7114">
        <v>-74.099999999999994</v>
      </c>
      <c r="F7114" s="1">
        <v>41927</v>
      </c>
      <c r="G7114" t="s">
        <v>119</v>
      </c>
      <c r="H7114" t="s">
        <v>433</v>
      </c>
      <c r="I7114" t="s">
        <v>2001</v>
      </c>
      <c r="K7114">
        <v>1389</v>
      </c>
      <c r="L7114">
        <v>193046</v>
      </c>
      <c r="Q7114" t="s">
        <v>1999</v>
      </c>
      <c r="U7114">
        <v>10</v>
      </c>
      <c r="V7114">
        <v>14</v>
      </c>
      <c r="X7114">
        <v>1099720</v>
      </c>
      <c r="Y7114" t="s">
        <v>122</v>
      </c>
      <c r="Z7114">
        <v>110</v>
      </c>
      <c r="AA7114" t="s">
        <v>124</v>
      </c>
      <c r="AB7114" t="s">
        <v>124</v>
      </c>
      <c r="AC7114">
        <v>987</v>
      </c>
    </row>
    <row r="7115" spans="1:29" x14ac:dyDescent="0.25">
      <c r="A7115">
        <v>345</v>
      </c>
      <c r="B7115">
        <v>345102</v>
      </c>
      <c r="C7115" t="s">
        <v>78</v>
      </c>
      <c r="D7115">
        <v>6165</v>
      </c>
      <c r="E7115">
        <v>-74.099999999999994</v>
      </c>
      <c r="F7115" s="1">
        <v>41927</v>
      </c>
      <c r="G7115" t="s">
        <v>119</v>
      </c>
      <c r="H7115" t="s">
        <v>433</v>
      </c>
      <c r="I7115" t="s">
        <v>2001</v>
      </c>
      <c r="K7115">
        <v>1389</v>
      </c>
      <c r="L7115">
        <v>193046</v>
      </c>
      <c r="Q7115" t="s">
        <v>1999</v>
      </c>
      <c r="U7115">
        <v>10</v>
      </c>
      <c r="V7115">
        <v>14</v>
      </c>
      <c r="X7115">
        <v>1099720</v>
      </c>
      <c r="Y7115" t="s">
        <v>122</v>
      </c>
      <c r="Z7115">
        <v>110</v>
      </c>
      <c r="AA7115" t="s">
        <v>124</v>
      </c>
      <c r="AB7115" t="s">
        <v>124</v>
      </c>
      <c r="AC7115">
        <v>988</v>
      </c>
    </row>
    <row r="7116" spans="1:29" x14ac:dyDescent="0.25">
      <c r="A7116">
        <v>345</v>
      </c>
      <c r="B7116">
        <v>345101</v>
      </c>
      <c r="C7116" t="s">
        <v>78</v>
      </c>
      <c r="D7116">
        <v>6165</v>
      </c>
      <c r="E7116">
        <v>-168</v>
      </c>
      <c r="F7116" s="1">
        <v>41927</v>
      </c>
      <c r="G7116" t="s">
        <v>119</v>
      </c>
      <c r="H7116" t="s">
        <v>2019</v>
      </c>
      <c r="I7116" t="s">
        <v>2074</v>
      </c>
      <c r="K7116">
        <v>1389</v>
      </c>
      <c r="L7116">
        <v>193046</v>
      </c>
      <c r="Q7116" t="s">
        <v>1999</v>
      </c>
      <c r="U7116">
        <v>10</v>
      </c>
      <c r="V7116">
        <v>14</v>
      </c>
      <c r="X7116">
        <v>1099737</v>
      </c>
      <c r="Y7116" t="s">
        <v>122</v>
      </c>
      <c r="Z7116">
        <v>110</v>
      </c>
      <c r="AA7116" t="s">
        <v>124</v>
      </c>
      <c r="AB7116" t="s">
        <v>124</v>
      </c>
      <c r="AC7116">
        <v>989</v>
      </c>
    </row>
    <row r="7117" spans="1:29" x14ac:dyDescent="0.25">
      <c r="A7117">
        <v>345</v>
      </c>
      <c r="B7117">
        <v>345101</v>
      </c>
      <c r="C7117" t="s">
        <v>78</v>
      </c>
      <c r="D7117">
        <v>6165</v>
      </c>
      <c r="E7117">
        <v>-168</v>
      </c>
      <c r="F7117" s="1">
        <v>41927</v>
      </c>
      <c r="G7117" t="s">
        <v>119</v>
      </c>
      <c r="H7117" t="s">
        <v>2019</v>
      </c>
      <c r="I7117" t="s">
        <v>2074</v>
      </c>
      <c r="K7117">
        <v>1389</v>
      </c>
      <c r="L7117">
        <v>193046</v>
      </c>
      <c r="Q7117" t="s">
        <v>1999</v>
      </c>
      <c r="U7117">
        <v>10</v>
      </c>
      <c r="V7117">
        <v>14</v>
      </c>
      <c r="X7117">
        <v>1099737</v>
      </c>
      <c r="Y7117" t="s">
        <v>122</v>
      </c>
      <c r="Z7117">
        <v>110</v>
      </c>
      <c r="AA7117" t="s">
        <v>124</v>
      </c>
      <c r="AB7117" t="s">
        <v>124</v>
      </c>
      <c r="AC7117">
        <v>990</v>
      </c>
    </row>
    <row r="7118" spans="1:29" x14ac:dyDescent="0.25">
      <c r="A7118">
        <v>345</v>
      </c>
      <c r="B7118">
        <v>345101</v>
      </c>
      <c r="C7118" t="s">
        <v>78</v>
      </c>
      <c r="D7118">
        <v>6165</v>
      </c>
      <c r="E7118">
        <v>-168</v>
      </c>
      <c r="F7118" s="1">
        <v>41927</v>
      </c>
      <c r="G7118" t="s">
        <v>119</v>
      </c>
      <c r="H7118" t="s">
        <v>2019</v>
      </c>
      <c r="I7118" t="s">
        <v>2074</v>
      </c>
      <c r="K7118">
        <v>1389</v>
      </c>
      <c r="L7118">
        <v>193046</v>
      </c>
      <c r="Q7118" t="s">
        <v>1999</v>
      </c>
      <c r="U7118">
        <v>10</v>
      </c>
      <c r="V7118">
        <v>14</v>
      </c>
      <c r="X7118">
        <v>1099737</v>
      </c>
      <c r="Y7118" t="s">
        <v>122</v>
      </c>
      <c r="Z7118">
        <v>110</v>
      </c>
      <c r="AA7118" t="s">
        <v>124</v>
      </c>
      <c r="AB7118" t="s">
        <v>124</v>
      </c>
      <c r="AC7118">
        <v>991</v>
      </c>
    </row>
    <row r="7119" spans="1:29" x14ac:dyDescent="0.25">
      <c r="A7119">
        <v>345</v>
      </c>
      <c r="B7119">
        <v>345101</v>
      </c>
      <c r="C7119" t="s">
        <v>78</v>
      </c>
      <c r="D7119">
        <v>6165</v>
      </c>
      <c r="E7119">
        <v>-148.19999999999999</v>
      </c>
      <c r="F7119" s="1">
        <v>41927</v>
      </c>
      <c r="G7119" t="s">
        <v>119</v>
      </c>
      <c r="H7119" t="s">
        <v>433</v>
      </c>
      <c r="I7119" t="s">
        <v>2001</v>
      </c>
      <c r="K7119">
        <v>1389</v>
      </c>
      <c r="L7119">
        <v>193046</v>
      </c>
      <c r="Q7119" t="s">
        <v>1999</v>
      </c>
      <c r="U7119">
        <v>10</v>
      </c>
      <c r="V7119">
        <v>14</v>
      </c>
      <c r="X7119">
        <v>1099720</v>
      </c>
      <c r="Y7119" t="s">
        <v>122</v>
      </c>
      <c r="Z7119">
        <v>110</v>
      </c>
      <c r="AA7119" t="s">
        <v>124</v>
      </c>
      <c r="AB7119" t="s">
        <v>124</v>
      </c>
      <c r="AC7119">
        <v>992</v>
      </c>
    </row>
    <row r="7120" spans="1:29" x14ac:dyDescent="0.25">
      <c r="A7120">
        <v>345</v>
      </c>
      <c r="B7120">
        <v>345101</v>
      </c>
      <c r="C7120" t="s">
        <v>78</v>
      </c>
      <c r="D7120">
        <v>6165</v>
      </c>
      <c r="E7120">
        <v>-222.3</v>
      </c>
      <c r="F7120" s="1">
        <v>41927</v>
      </c>
      <c r="G7120" t="s">
        <v>119</v>
      </c>
      <c r="H7120" t="s">
        <v>433</v>
      </c>
      <c r="I7120" t="s">
        <v>2001</v>
      </c>
      <c r="K7120">
        <v>1389</v>
      </c>
      <c r="L7120">
        <v>193046</v>
      </c>
      <c r="Q7120" t="s">
        <v>1999</v>
      </c>
      <c r="U7120">
        <v>10</v>
      </c>
      <c r="V7120">
        <v>14</v>
      </c>
      <c r="X7120">
        <v>1099720</v>
      </c>
      <c r="Y7120" t="s">
        <v>122</v>
      </c>
      <c r="Z7120">
        <v>110</v>
      </c>
      <c r="AA7120" t="s">
        <v>124</v>
      </c>
      <c r="AB7120" t="s">
        <v>124</v>
      </c>
      <c r="AC7120">
        <v>993</v>
      </c>
    </row>
    <row r="7121" spans="1:29" x14ac:dyDescent="0.25">
      <c r="A7121">
        <v>345</v>
      </c>
      <c r="B7121">
        <v>345102</v>
      </c>
      <c r="C7121" t="s">
        <v>78</v>
      </c>
      <c r="D7121">
        <v>6165</v>
      </c>
      <c r="E7121">
        <v>-168</v>
      </c>
      <c r="F7121" s="1">
        <v>41927</v>
      </c>
      <c r="G7121" t="s">
        <v>119</v>
      </c>
      <c r="H7121" t="s">
        <v>2019</v>
      </c>
      <c r="I7121" t="s">
        <v>2101</v>
      </c>
      <c r="K7121">
        <v>1389</v>
      </c>
      <c r="L7121">
        <v>193046</v>
      </c>
      <c r="Q7121" t="s">
        <v>1999</v>
      </c>
      <c r="U7121">
        <v>10</v>
      </c>
      <c r="V7121">
        <v>14</v>
      </c>
      <c r="X7121">
        <v>1099737</v>
      </c>
      <c r="Y7121" t="s">
        <v>122</v>
      </c>
      <c r="Z7121">
        <v>110</v>
      </c>
      <c r="AA7121" t="s">
        <v>124</v>
      </c>
      <c r="AB7121" t="s">
        <v>124</v>
      </c>
      <c r="AC7121">
        <v>994</v>
      </c>
    </row>
    <row r="7122" spans="1:29" x14ac:dyDescent="0.25">
      <c r="A7122">
        <v>345</v>
      </c>
      <c r="B7122">
        <v>345101</v>
      </c>
      <c r="C7122" t="s">
        <v>78</v>
      </c>
      <c r="D7122">
        <v>6165</v>
      </c>
      <c r="E7122">
        <v>-18.53</v>
      </c>
      <c r="F7122" s="1">
        <v>41940</v>
      </c>
      <c r="G7122" t="s">
        <v>119</v>
      </c>
      <c r="H7122" t="s">
        <v>2014</v>
      </c>
      <c r="I7122" t="s">
        <v>2093</v>
      </c>
      <c r="K7122">
        <v>1395</v>
      </c>
      <c r="L7122">
        <v>193887</v>
      </c>
      <c r="Q7122" t="s">
        <v>1999</v>
      </c>
      <c r="U7122">
        <v>10</v>
      </c>
      <c r="V7122">
        <v>14</v>
      </c>
      <c r="X7122">
        <v>1099579</v>
      </c>
      <c r="Y7122" t="s">
        <v>122</v>
      </c>
      <c r="Z7122">
        <v>110</v>
      </c>
      <c r="AA7122" t="s">
        <v>124</v>
      </c>
      <c r="AB7122" t="s">
        <v>124</v>
      </c>
      <c r="AC7122">
        <v>1151</v>
      </c>
    </row>
    <row r="7123" spans="1:29" x14ac:dyDescent="0.25">
      <c r="A7123">
        <v>345</v>
      </c>
      <c r="B7123">
        <v>345101</v>
      </c>
      <c r="C7123" t="s">
        <v>78</v>
      </c>
      <c r="D7123">
        <v>6165</v>
      </c>
      <c r="E7123">
        <v>-37.049999999999997</v>
      </c>
      <c r="F7123" s="1">
        <v>41940</v>
      </c>
      <c r="G7123" t="s">
        <v>119</v>
      </c>
      <c r="H7123" t="s">
        <v>2029</v>
      </c>
      <c r="I7123" t="s">
        <v>2001</v>
      </c>
      <c r="K7123">
        <v>1395</v>
      </c>
      <c r="L7123">
        <v>193887</v>
      </c>
      <c r="Q7123" t="s">
        <v>1999</v>
      </c>
      <c r="U7123">
        <v>10</v>
      </c>
      <c r="V7123">
        <v>14</v>
      </c>
      <c r="X7123">
        <v>1099936</v>
      </c>
      <c r="Y7123" t="s">
        <v>122</v>
      </c>
      <c r="Z7123">
        <v>110</v>
      </c>
      <c r="AA7123" t="s">
        <v>124</v>
      </c>
      <c r="AB7123" t="s">
        <v>124</v>
      </c>
      <c r="AC7123">
        <v>1152</v>
      </c>
    </row>
    <row r="7124" spans="1:29" x14ac:dyDescent="0.25">
      <c r="A7124">
        <v>345</v>
      </c>
      <c r="B7124">
        <v>345101</v>
      </c>
      <c r="C7124" t="s">
        <v>78</v>
      </c>
      <c r="D7124">
        <v>6165</v>
      </c>
      <c r="E7124">
        <v>-148.19999999999999</v>
      </c>
      <c r="F7124" s="1">
        <v>41940</v>
      </c>
      <c r="G7124" t="s">
        <v>119</v>
      </c>
      <c r="H7124" t="s">
        <v>2029</v>
      </c>
      <c r="I7124" t="s">
        <v>2001</v>
      </c>
      <c r="K7124">
        <v>1395</v>
      </c>
      <c r="L7124">
        <v>193887</v>
      </c>
      <c r="Q7124" t="s">
        <v>1999</v>
      </c>
      <c r="U7124">
        <v>10</v>
      </c>
      <c r="V7124">
        <v>14</v>
      </c>
      <c r="X7124">
        <v>1099936</v>
      </c>
      <c r="Y7124" t="s">
        <v>122</v>
      </c>
      <c r="Z7124">
        <v>110</v>
      </c>
      <c r="AA7124" t="s">
        <v>124</v>
      </c>
      <c r="AB7124" t="s">
        <v>124</v>
      </c>
      <c r="AC7124">
        <v>1153</v>
      </c>
    </row>
    <row r="7125" spans="1:29" x14ac:dyDescent="0.25">
      <c r="A7125">
        <v>345</v>
      </c>
      <c r="B7125">
        <v>345101</v>
      </c>
      <c r="C7125" t="s">
        <v>78</v>
      </c>
      <c r="D7125">
        <v>6165</v>
      </c>
      <c r="E7125">
        <v>-148.19999999999999</v>
      </c>
      <c r="F7125" s="1">
        <v>41940</v>
      </c>
      <c r="G7125" t="s">
        <v>119</v>
      </c>
      <c r="H7125" t="s">
        <v>2029</v>
      </c>
      <c r="I7125" t="s">
        <v>2001</v>
      </c>
      <c r="K7125">
        <v>1395</v>
      </c>
      <c r="L7125">
        <v>193887</v>
      </c>
      <c r="Q7125" t="s">
        <v>1999</v>
      </c>
      <c r="U7125">
        <v>10</v>
      </c>
      <c r="V7125">
        <v>14</v>
      </c>
      <c r="X7125">
        <v>1099936</v>
      </c>
      <c r="Y7125" t="s">
        <v>122</v>
      </c>
      <c r="Z7125">
        <v>110</v>
      </c>
      <c r="AA7125" t="s">
        <v>124</v>
      </c>
      <c r="AB7125" t="s">
        <v>124</v>
      </c>
      <c r="AC7125">
        <v>1154</v>
      </c>
    </row>
    <row r="7126" spans="1:29" x14ac:dyDescent="0.25">
      <c r="A7126">
        <v>345</v>
      </c>
      <c r="B7126">
        <v>345101</v>
      </c>
      <c r="C7126" t="s">
        <v>78</v>
      </c>
      <c r="D7126">
        <v>6165</v>
      </c>
      <c r="E7126">
        <v>-296.39999999999998</v>
      </c>
      <c r="F7126" s="1">
        <v>41940</v>
      </c>
      <c r="G7126" t="s">
        <v>119</v>
      </c>
      <c r="H7126" t="s">
        <v>2029</v>
      </c>
      <c r="I7126" t="s">
        <v>2001</v>
      </c>
      <c r="K7126">
        <v>1395</v>
      </c>
      <c r="L7126">
        <v>193887</v>
      </c>
      <c r="Q7126" t="s">
        <v>1999</v>
      </c>
      <c r="U7126">
        <v>10</v>
      </c>
      <c r="V7126">
        <v>14</v>
      </c>
      <c r="X7126">
        <v>1099936</v>
      </c>
      <c r="Y7126" t="s">
        <v>122</v>
      </c>
      <c r="Z7126">
        <v>110</v>
      </c>
      <c r="AA7126" t="s">
        <v>124</v>
      </c>
      <c r="AB7126" t="s">
        <v>124</v>
      </c>
      <c r="AC7126">
        <v>1155</v>
      </c>
    </row>
    <row r="7127" spans="1:29" x14ac:dyDescent="0.25">
      <c r="A7127">
        <v>345</v>
      </c>
      <c r="B7127">
        <v>345101</v>
      </c>
      <c r="C7127" t="s">
        <v>78</v>
      </c>
      <c r="D7127">
        <v>6165</v>
      </c>
      <c r="E7127">
        <v>-37.049999999999997</v>
      </c>
      <c r="F7127" s="1">
        <v>41940</v>
      </c>
      <c r="G7127" t="s">
        <v>119</v>
      </c>
      <c r="H7127" t="s">
        <v>2029</v>
      </c>
      <c r="I7127" t="s">
        <v>2001</v>
      </c>
      <c r="K7127">
        <v>1395</v>
      </c>
      <c r="L7127">
        <v>193887</v>
      </c>
      <c r="Q7127" t="s">
        <v>1999</v>
      </c>
      <c r="U7127">
        <v>10</v>
      </c>
      <c r="V7127">
        <v>14</v>
      </c>
      <c r="X7127">
        <v>1099936</v>
      </c>
      <c r="Y7127" t="s">
        <v>122</v>
      </c>
      <c r="Z7127">
        <v>110</v>
      </c>
      <c r="AA7127" t="s">
        <v>124</v>
      </c>
      <c r="AB7127" t="s">
        <v>124</v>
      </c>
      <c r="AC7127">
        <v>1156</v>
      </c>
    </row>
    <row r="7128" spans="1:29" x14ac:dyDescent="0.25">
      <c r="A7128">
        <v>345</v>
      </c>
      <c r="B7128">
        <v>345101</v>
      </c>
      <c r="C7128" t="s">
        <v>78</v>
      </c>
      <c r="D7128">
        <v>6165</v>
      </c>
      <c r="E7128">
        <v>-148.19999999999999</v>
      </c>
      <c r="F7128" s="1">
        <v>41940</v>
      </c>
      <c r="G7128" t="s">
        <v>119</v>
      </c>
      <c r="H7128" t="s">
        <v>2029</v>
      </c>
      <c r="I7128" t="s">
        <v>2001</v>
      </c>
      <c r="K7128">
        <v>1395</v>
      </c>
      <c r="L7128">
        <v>193887</v>
      </c>
      <c r="Q7128" t="s">
        <v>1999</v>
      </c>
      <c r="U7128">
        <v>10</v>
      </c>
      <c r="V7128">
        <v>14</v>
      </c>
      <c r="X7128">
        <v>1099936</v>
      </c>
      <c r="Y7128" t="s">
        <v>122</v>
      </c>
      <c r="Z7128">
        <v>110</v>
      </c>
      <c r="AA7128" t="s">
        <v>124</v>
      </c>
      <c r="AB7128" t="s">
        <v>124</v>
      </c>
      <c r="AC7128">
        <v>1157</v>
      </c>
    </row>
    <row r="7129" spans="1:29" x14ac:dyDescent="0.25">
      <c r="A7129">
        <v>345</v>
      </c>
      <c r="B7129">
        <v>345101</v>
      </c>
      <c r="C7129" t="s">
        <v>78</v>
      </c>
      <c r="D7129">
        <v>6165</v>
      </c>
      <c r="E7129">
        <v>-37.049999999999997</v>
      </c>
      <c r="F7129" s="1">
        <v>41940</v>
      </c>
      <c r="G7129" t="s">
        <v>119</v>
      </c>
      <c r="H7129" t="s">
        <v>2029</v>
      </c>
      <c r="I7129" t="s">
        <v>2001</v>
      </c>
      <c r="K7129">
        <v>1395</v>
      </c>
      <c r="L7129">
        <v>193887</v>
      </c>
      <c r="Q7129" t="s">
        <v>1999</v>
      </c>
      <c r="U7129">
        <v>10</v>
      </c>
      <c r="V7129">
        <v>14</v>
      </c>
      <c r="X7129">
        <v>1099936</v>
      </c>
      <c r="Y7129" t="s">
        <v>122</v>
      </c>
      <c r="Z7129">
        <v>110</v>
      </c>
      <c r="AA7129" t="s">
        <v>124</v>
      </c>
      <c r="AB7129" t="s">
        <v>124</v>
      </c>
      <c r="AC7129">
        <v>1158</v>
      </c>
    </row>
    <row r="7130" spans="1:29" x14ac:dyDescent="0.25">
      <c r="A7130">
        <v>345</v>
      </c>
      <c r="B7130">
        <v>345102</v>
      </c>
      <c r="C7130" t="s">
        <v>78</v>
      </c>
      <c r="D7130">
        <v>6165</v>
      </c>
      <c r="E7130">
        <v>-18.53</v>
      </c>
      <c r="F7130" s="1">
        <v>41940</v>
      </c>
      <c r="G7130" t="s">
        <v>119</v>
      </c>
      <c r="H7130" t="s">
        <v>2014</v>
      </c>
      <c r="I7130" t="s">
        <v>2018</v>
      </c>
      <c r="K7130">
        <v>1395</v>
      </c>
      <c r="L7130">
        <v>193887</v>
      </c>
      <c r="Q7130" t="s">
        <v>1999</v>
      </c>
      <c r="U7130">
        <v>10</v>
      </c>
      <c r="V7130">
        <v>14</v>
      </c>
      <c r="X7130">
        <v>1099579</v>
      </c>
      <c r="Y7130" t="s">
        <v>122</v>
      </c>
      <c r="Z7130">
        <v>110</v>
      </c>
      <c r="AA7130" t="s">
        <v>124</v>
      </c>
      <c r="AB7130" t="s">
        <v>124</v>
      </c>
      <c r="AC7130">
        <v>1159</v>
      </c>
    </row>
    <row r="7131" spans="1:29" x14ac:dyDescent="0.25">
      <c r="A7131">
        <v>345</v>
      </c>
      <c r="B7131">
        <v>345102</v>
      </c>
      <c r="C7131" t="s">
        <v>78</v>
      </c>
      <c r="D7131">
        <v>6165</v>
      </c>
      <c r="E7131">
        <v>-74.099999999999994</v>
      </c>
      <c r="F7131" s="1">
        <v>41940</v>
      </c>
      <c r="G7131" t="s">
        <v>119</v>
      </c>
      <c r="H7131" t="s">
        <v>2014</v>
      </c>
      <c r="I7131" t="s">
        <v>2102</v>
      </c>
      <c r="K7131">
        <v>1395</v>
      </c>
      <c r="L7131">
        <v>193887</v>
      </c>
      <c r="Q7131" t="s">
        <v>1999</v>
      </c>
      <c r="U7131">
        <v>10</v>
      </c>
      <c r="V7131">
        <v>14</v>
      </c>
      <c r="X7131">
        <v>1099579</v>
      </c>
      <c r="Y7131" t="s">
        <v>122</v>
      </c>
      <c r="Z7131">
        <v>110</v>
      </c>
      <c r="AA7131" t="s">
        <v>124</v>
      </c>
      <c r="AB7131" t="s">
        <v>124</v>
      </c>
      <c r="AC7131">
        <v>1160</v>
      </c>
    </row>
    <row r="7132" spans="1:29" x14ac:dyDescent="0.25">
      <c r="A7132">
        <v>345</v>
      </c>
      <c r="B7132">
        <v>345102</v>
      </c>
      <c r="C7132" t="s">
        <v>78</v>
      </c>
      <c r="D7132">
        <v>6165</v>
      </c>
      <c r="E7132">
        <v>-148.19999999999999</v>
      </c>
      <c r="F7132" s="1">
        <v>41940</v>
      </c>
      <c r="G7132" t="s">
        <v>119</v>
      </c>
      <c r="H7132" t="s">
        <v>2014</v>
      </c>
      <c r="I7132" t="s">
        <v>2018</v>
      </c>
      <c r="K7132">
        <v>1395</v>
      </c>
      <c r="L7132">
        <v>193887</v>
      </c>
      <c r="Q7132" t="s">
        <v>1999</v>
      </c>
      <c r="U7132">
        <v>10</v>
      </c>
      <c r="V7132">
        <v>14</v>
      </c>
      <c r="X7132">
        <v>1099579</v>
      </c>
      <c r="Y7132" t="s">
        <v>122</v>
      </c>
      <c r="Z7132">
        <v>110</v>
      </c>
      <c r="AA7132" t="s">
        <v>124</v>
      </c>
      <c r="AB7132" t="s">
        <v>124</v>
      </c>
      <c r="AC7132">
        <v>1161</v>
      </c>
    </row>
    <row r="7133" spans="1:29" x14ac:dyDescent="0.25">
      <c r="A7133">
        <v>345</v>
      </c>
      <c r="B7133">
        <v>345102</v>
      </c>
      <c r="C7133" t="s">
        <v>78</v>
      </c>
      <c r="D7133">
        <v>6165</v>
      </c>
      <c r="E7133">
        <v>-18.53</v>
      </c>
      <c r="F7133" s="1">
        <v>41940</v>
      </c>
      <c r="G7133" t="s">
        <v>119</v>
      </c>
      <c r="H7133" t="s">
        <v>2014</v>
      </c>
      <c r="I7133" t="s">
        <v>2018</v>
      </c>
      <c r="K7133">
        <v>1395</v>
      </c>
      <c r="L7133">
        <v>193887</v>
      </c>
      <c r="Q7133" t="s">
        <v>1999</v>
      </c>
      <c r="U7133">
        <v>10</v>
      </c>
      <c r="V7133">
        <v>14</v>
      </c>
      <c r="X7133">
        <v>1099579</v>
      </c>
      <c r="Y7133" t="s">
        <v>122</v>
      </c>
      <c r="Z7133">
        <v>110</v>
      </c>
      <c r="AA7133" t="s">
        <v>124</v>
      </c>
      <c r="AB7133" t="s">
        <v>124</v>
      </c>
      <c r="AC7133">
        <v>1162</v>
      </c>
    </row>
    <row r="7134" spans="1:29" x14ac:dyDescent="0.25">
      <c r="A7134">
        <v>345</v>
      </c>
      <c r="B7134">
        <v>345102</v>
      </c>
      <c r="C7134" t="s">
        <v>78</v>
      </c>
      <c r="D7134">
        <v>6165</v>
      </c>
      <c r="E7134">
        <v>-37.049999999999997</v>
      </c>
      <c r="F7134" s="1">
        <v>41940</v>
      </c>
      <c r="G7134" t="s">
        <v>119</v>
      </c>
      <c r="H7134" t="s">
        <v>2014</v>
      </c>
      <c r="I7134" t="s">
        <v>2102</v>
      </c>
      <c r="K7134">
        <v>1395</v>
      </c>
      <c r="L7134">
        <v>193887</v>
      </c>
      <c r="Q7134" t="s">
        <v>1999</v>
      </c>
      <c r="U7134">
        <v>10</v>
      </c>
      <c r="V7134">
        <v>14</v>
      </c>
      <c r="X7134">
        <v>1099579</v>
      </c>
      <c r="Y7134" t="s">
        <v>122</v>
      </c>
      <c r="Z7134">
        <v>110</v>
      </c>
      <c r="AA7134" t="s">
        <v>124</v>
      </c>
      <c r="AB7134" t="s">
        <v>124</v>
      </c>
      <c r="AC7134">
        <v>1163</v>
      </c>
    </row>
    <row r="7135" spans="1:29" x14ac:dyDescent="0.25">
      <c r="A7135">
        <v>345</v>
      </c>
      <c r="B7135">
        <v>345102</v>
      </c>
      <c r="C7135" t="s">
        <v>78</v>
      </c>
      <c r="D7135">
        <v>6165</v>
      </c>
      <c r="E7135">
        <v>-37.049999999999997</v>
      </c>
      <c r="F7135" s="1">
        <v>41940</v>
      </c>
      <c r="G7135" t="s">
        <v>119</v>
      </c>
      <c r="H7135" t="s">
        <v>2000</v>
      </c>
      <c r="I7135" t="s">
        <v>2001</v>
      </c>
      <c r="K7135">
        <v>1395</v>
      </c>
      <c r="L7135">
        <v>193887</v>
      </c>
      <c r="Q7135" t="s">
        <v>1999</v>
      </c>
      <c r="U7135">
        <v>10</v>
      </c>
      <c r="V7135">
        <v>14</v>
      </c>
      <c r="X7135">
        <v>1099689</v>
      </c>
      <c r="Y7135" t="s">
        <v>122</v>
      </c>
      <c r="Z7135">
        <v>110</v>
      </c>
      <c r="AA7135" t="s">
        <v>124</v>
      </c>
      <c r="AB7135" t="s">
        <v>124</v>
      </c>
      <c r="AC7135">
        <v>1164</v>
      </c>
    </row>
    <row r="7136" spans="1:29" x14ac:dyDescent="0.25">
      <c r="A7136">
        <v>345</v>
      </c>
      <c r="B7136">
        <v>345102</v>
      </c>
      <c r="C7136" t="s">
        <v>78</v>
      </c>
      <c r="D7136">
        <v>6165</v>
      </c>
      <c r="E7136">
        <v>-240.83</v>
      </c>
      <c r="F7136" s="1">
        <v>41940</v>
      </c>
      <c r="G7136" t="s">
        <v>119</v>
      </c>
      <c r="H7136" t="s">
        <v>2000</v>
      </c>
      <c r="I7136" t="s">
        <v>2001</v>
      </c>
      <c r="K7136">
        <v>1395</v>
      </c>
      <c r="L7136">
        <v>193887</v>
      </c>
      <c r="Q7136" t="s">
        <v>1999</v>
      </c>
      <c r="U7136">
        <v>10</v>
      </c>
      <c r="V7136">
        <v>14</v>
      </c>
      <c r="X7136">
        <v>1099689</v>
      </c>
      <c r="Y7136" t="s">
        <v>122</v>
      </c>
      <c r="Z7136">
        <v>110</v>
      </c>
      <c r="AA7136" t="s">
        <v>124</v>
      </c>
      <c r="AB7136" t="s">
        <v>124</v>
      </c>
      <c r="AC7136">
        <v>1165</v>
      </c>
    </row>
    <row r="7137" spans="1:29" x14ac:dyDescent="0.25">
      <c r="A7137">
        <v>345</v>
      </c>
      <c r="B7137">
        <v>345102</v>
      </c>
      <c r="C7137" t="s">
        <v>78</v>
      </c>
      <c r="D7137">
        <v>6165</v>
      </c>
      <c r="E7137">
        <v>-222.3</v>
      </c>
      <c r="F7137" s="1">
        <v>41940</v>
      </c>
      <c r="G7137" t="s">
        <v>119</v>
      </c>
      <c r="H7137" t="s">
        <v>2000</v>
      </c>
      <c r="I7137" t="s">
        <v>2001</v>
      </c>
      <c r="K7137">
        <v>1395</v>
      </c>
      <c r="L7137">
        <v>193887</v>
      </c>
      <c r="Q7137" t="s">
        <v>1999</v>
      </c>
      <c r="U7137">
        <v>10</v>
      </c>
      <c r="V7137">
        <v>14</v>
      </c>
      <c r="X7137">
        <v>1099689</v>
      </c>
      <c r="Y7137" t="s">
        <v>122</v>
      </c>
      <c r="Z7137">
        <v>110</v>
      </c>
      <c r="AA7137" t="s">
        <v>124</v>
      </c>
      <c r="AB7137" t="s">
        <v>124</v>
      </c>
      <c r="AC7137">
        <v>1166</v>
      </c>
    </row>
    <row r="7138" spans="1:29" x14ac:dyDescent="0.25">
      <c r="A7138">
        <v>345</v>
      </c>
      <c r="B7138">
        <v>345102</v>
      </c>
      <c r="C7138" t="s">
        <v>78</v>
      </c>
      <c r="D7138">
        <v>6165</v>
      </c>
      <c r="E7138">
        <v>-37.049999999999997</v>
      </c>
      <c r="F7138" s="1">
        <v>41940</v>
      </c>
      <c r="G7138" t="s">
        <v>119</v>
      </c>
      <c r="H7138" t="s">
        <v>1997</v>
      </c>
      <c r="I7138" t="s">
        <v>1998</v>
      </c>
      <c r="K7138">
        <v>1395</v>
      </c>
      <c r="L7138">
        <v>193887</v>
      </c>
      <c r="Q7138" t="s">
        <v>1999</v>
      </c>
      <c r="U7138">
        <v>10</v>
      </c>
      <c r="V7138">
        <v>14</v>
      </c>
      <c r="X7138">
        <v>1098821</v>
      </c>
      <c r="Y7138" t="s">
        <v>122</v>
      </c>
      <c r="Z7138">
        <v>110</v>
      </c>
      <c r="AA7138" t="s">
        <v>124</v>
      </c>
      <c r="AB7138" t="s">
        <v>124</v>
      </c>
      <c r="AC7138">
        <v>1167</v>
      </c>
    </row>
    <row r="7139" spans="1:29" x14ac:dyDescent="0.25">
      <c r="A7139">
        <v>345</v>
      </c>
      <c r="B7139">
        <v>345102</v>
      </c>
      <c r="C7139" t="s">
        <v>78</v>
      </c>
      <c r="D7139">
        <v>6165</v>
      </c>
      <c r="E7139">
        <v>-74.099999999999994</v>
      </c>
      <c r="F7139" s="1">
        <v>41940</v>
      </c>
      <c r="G7139" t="s">
        <v>119</v>
      </c>
      <c r="H7139" t="s">
        <v>1997</v>
      </c>
      <c r="I7139" t="s">
        <v>2003</v>
      </c>
      <c r="K7139">
        <v>1395</v>
      </c>
      <c r="L7139">
        <v>193887</v>
      </c>
      <c r="Q7139" t="s">
        <v>1999</v>
      </c>
      <c r="U7139">
        <v>10</v>
      </c>
      <c r="V7139">
        <v>14</v>
      </c>
      <c r="X7139">
        <v>1098821</v>
      </c>
      <c r="Y7139" t="s">
        <v>122</v>
      </c>
      <c r="Z7139">
        <v>110</v>
      </c>
      <c r="AA7139" t="s">
        <v>124</v>
      </c>
      <c r="AB7139" t="s">
        <v>124</v>
      </c>
      <c r="AC7139">
        <v>1168</v>
      </c>
    </row>
    <row r="7140" spans="1:29" x14ac:dyDescent="0.25">
      <c r="A7140">
        <v>345</v>
      </c>
      <c r="B7140">
        <v>345102</v>
      </c>
      <c r="C7140" t="s">
        <v>78</v>
      </c>
      <c r="D7140">
        <v>6165</v>
      </c>
      <c r="E7140">
        <v>-37.049999999999997</v>
      </c>
      <c r="F7140" s="1">
        <v>41940</v>
      </c>
      <c r="G7140" t="s">
        <v>119</v>
      </c>
      <c r="H7140" t="s">
        <v>1997</v>
      </c>
      <c r="I7140" t="s">
        <v>1998</v>
      </c>
      <c r="K7140">
        <v>1395</v>
      </c>
      <c r="L7140">
        <v>193887</v>
      </c>
      <c r="Q7140" t="s">
        <v>1999</v>
      </c>
      <c r="U7140">
        <v>10</v>
      </c>
      <c r="V7140">
        <v>14</v>
      </c>
      <c r="X7140">
        <v>1098821</v>
      </c>
      <c r="Y7140" t="s">
        <v>122</v>
      </c>
      <c r="Z7140">
        <v>110</v>
      </c>
      <c r="AA7140" t="s">
        <v>124</v>
      </c>
      <c r="AB7140" t="s">
        <v>124</v>
      </c>
      <c r="AC7140">
        <v>1169</v>
      </c>
    </row>
    <row r="7141" spans="1:29" x14ac:dyDescent="0.25">
      <c r="A7141">
        <v>345</v>
      </c>
      <c r="B7141">
        <v>345102</v>
      </c>
      <c r="C7141" t="s">
        <v>78</v>
      </c>
      <c r="D7141">
        <v>6165</v>
      </c>
      <c r="E7141">
        <v>-74.099999999999994</v>
      </c>
      <c r="F7141" s="1">
        <v>41940</v>
      </c>
      <c r="G7141" t="s">
        <v>119</v>
      </c>
      <c r="H7141" t="s">
        <v>1997</v>
      </c>
      <c r="I7141" t="s">
        <v>2003</v>
      </c>
      <c r="K7141">
        <v>1395</v>
      </c>
      <c r="L7141">
        <v>193887</v>
      </c>
      <c r="Q7141" t="s">
        <v>1999</v>
      </c>
      <c r="U7141">
        <v>10</v>
      </c>
      <c r="V7141">
        <v>14</v>
      </c>
      <c r="X7141">
        <v>1098821</v>
      </c>
      <c r="Y7141" t="s">
        <v>122</v>
      </c>
      <c r="Z7141">
        <v>110</v>
      </c>
      <c r="AA7141" t="s">
        <v>124</v>
      </c>
      <c r="AB7141" t="s">
        <v>124</v>
      </c>
      <c r="AC7141">
        <v>1170</v>
      </c>
    </row>
    <row r="7142" spans="1:29" x14ac:dyDescent="0.25">
      <c r="A7142">
        <v>345</v>
      </c>
      <c r="B7142">
        <v>345102</v>
      </c>
      <c r="C7142" t="s">
        <v>78</v>
      </c>
      <c r="D7142">
        <v>6165</v>
      </c>
      <c r="E7142">
        <v>-39.96</v>
      </c>
      <c r="F7142" s="1">
        <v>41940</v>
      </c>
      <c r="G7142" t="s">
        <v>119</v>
      </c>
      <c r="H7142" t="s">
        <v>2004</v>
      </c>
      <c r="I7142" t="s">
        <v>2103</v>
      </c>
      <c r="K7142">
        <v>1395</v>
      </c>
      <c r="L7142">
        <v>193887</v>
      </c>
      <c r="Q7142" t="s">
        <v>1999</v>
      </c>
      <c r="U7142">
        <v>10</v>
      </c>
      <c r="V7142">
        <v>14</v>
      </c>
      <c r="X7142">
        <v>1098822</v>
      </c>
      <c r="Y7142" t="s">
        <v>122</v>
      </c>
      <c r="Z7142">
        <v>110</v>
      </c>
      <c r="AA7142" t="s">
        <v>124</v>
      </c>
      <c r="AB7142" t="s">
        <v>124</v>
      </c>
      <c r="AC7142">
        <v>1171</v>
      </c>
    </row>
    <row r="7143" spans="1:29" x14ac:dyDescent="0.25">
      <c r="A7143">
        <v>345</v>
      </c>
      <c r="B7143">
        <v>345102</v>
      </c>
      <c r="C7143" t="s">
        <v>78</v>
      </c>
      <c r="D7143">
        <v>6165</v>
      </c>
      <c r="E7143">
        <v>-259.74</v>
      </c>
      <c r="F7143" s="1">
        <v>41940</v>
      </c>
      <c r="G7143" t="s">
        <v>119</v>
      </c>
      <c r="H7143" t="s">
        <v>2004</v>
      </c>
      <c r="I7143" t="s">
        <v>2104</v>
      </c>
      <c r="K7143">
        <v>1395</v>
      </c>
      <c r="L7143">
        <v>193887</v>
      </c>
      <c r="Q7143" t="s">
        <v>1999</v>
      </c>
      <c r="U7143">
        <v>10</v>
      </c>
      <c r="V7143">
        <v>14</v>
      </c>
      <c r="X7143">
        <v>1098822</v>
      </c>
      <c r="Y7143" t="s">
        <v>122</v>
      </c>
      <c r="Z7143">
        <v>110</v>
      </c>
      <c r="AA7143" t="s">
        <v>124</v>
      </c>
      <c r="AB7143" t="s">
        <v>124</v>
      </c>
      <c r="AC7143">
        <v>1172</v>
      </c>
    </row>
    <row r="7144" spans="1:29" x14ac:dyDescent="0.25">
      <c r="A7144">
        <v>345</v>
      </c>
      <c r="B7144">
        <v>345102</v>
      </c>
      <c r="C7144" t="s">
        <v>78</v>
      </c>
      <c r="D7144">
        <v>6165</v>
      </c>
      <c r="E7144">
        <v>-148.19999999999999</v>
      </c>
      <c r="F7144" s="1">
        <v>41940</v>
      </c>
      <c r="G7144" t="s">
        <v>119</v>
      </c>
      <c r="H7144" t="s">
        <v>2006</v>
      </c>
      <c r="I7144" t="s">
        <v>2001</v>
      </c>
      <c r="K7144">
        <v>1395</v>
      </c>
      <c r="L7144">
        <v>193887</v>
      </c>
      <c r="Q7144" t="s">
        <v>1999</v>
      </c>
      <c r="U7144">
        <v>10</v>
      </c>
      <c r="V7144">
        <v>14</v>
      </c>
      <c r="X7144">
        <v>1098824</v>
      </c>
      <c r="Y7144" t="s">
        <v>122</v>
      </c>
      <c r="Z7144">
        <v>110</v>
      </c>
      <c r="AA7144" t="s">
        <v>124</v>
      </c>
      <c r="AB7144" t="s">
        <v>124</v>
      </c>
      <c r="AC7144">
        <v>1173</v>
      </c>
    </row>
    <row r="7145" spans="1:29" x14ac:dyDescent="0.25">
      <c r="A7145">
        <v>345</v>
      </c>
      <c r="B7145">
        <v>345102</v>
      </c>
      <c r="C7145" t="s">
        <v>78</v>
      </c>
      <c r="D7145">
        <v>6165</v>
      </c>
      <c r="E7145">
        <v>-148.19999999999999</v>
      </c>
      <c r="F7145" s="1">
        <v>41940</v>
      </c>
      <c r="G7145" t="s">
        <v>119</v>
      </c>
      <c r="H7145" t="s">
        <v>2006</v>
      </c>
      <c r="I7145" t="s">
        <v>2001</v>
      </c>
      <c r="K7145">
        <v>1395</v>
      </c>
      <c r="L7145">
        <v>193887</v>
      </c>
      <c r="Q7145" t="s">
        <v>1999</v>
      </c>
      <c r="U7145">
        <v>10</v>
      </c>
      <c r="V7145">
        <v>14</v>
      </c>
      <c r="X7145">
        <v>1098824</v>
      </c>
      <c r="Y7145" t="s">
        <v>122</v>
      </c>
      <c r="Z7145">
        <v>110</v>
      </c>
      <c r="AA7145" t="s">
        <v>124</v>
      </c>
      <c r="AB7145" t="s">
        <v>124</v>
      </c>
      <c r="AC7145">
        <v>1174</v>
      </c>
    </row>
    <row r="7146" spans="1:29" x14ac:dyDescent="0.25">
      <c r="A7146">
        <v>345</v>
      </c>
      <c r="B7146">
        <v>345102</v>
      </c>
      <c r="C7146" t="s">
        <v>78</v>
      </c>
      <c r="D7146">
        <v>6165</v>
      </c>
      <c r="E7146">
        <v>-148.19999999999999</v>
      </c>
      <c r="F7146" s="1">
        <v>41940</v>
      </c>
      <c r="G7146" t="s">
        <v>119</v>
      </c>
      <c r="H7146" t="s">
        <v>2006</v>
      </c>
      <c r="I7146" t="s">
        <v>2001</v>
      </c>
      <c r="K7146">
        <v>1395</v>
      </c>
      <c r="L7146">
        <v>193887</v>
      </c>
      <c r="Q7146" t="s">
        <v>1999</v>
      </c>
      <c r="U7146">
        <v>10</v>
      </c>
      <c r="V7146">
        <v>14</v>
      </c>
      <c r="X7146">
        <v>1098824</v>
      </c>
      <c r="Y7146" t="s">
        <v>122</v>
      </c>
      <c r="Z7146">
        <v>110</v>
      </c>
      <c r="AA7146" t="s">
        <v>124</v>
      </c>
      <c r="AB7146" t="s">
        <v>124</v>
      </c>
      <c r="AC7146">
        <v>1175</v>
      </c>
    </row>
    <row r="7147" spans="1:29" x14ac:dyDescent="0.25">
      <c r="A7147">
        <v>345</v>
      </c>
      <c r="B7147">
        <v>345102</v>
      </c>
      <c r="C7147" t="s">
        <v>78</v>
      </c>
      <c r="D7147">
        <v>6165</v>
      </c>
      <c r="E7147">
        <v>-148.19999999999999</v>
      </c>
      <c r="F7147" s="1">
        <v>41940</v>
      </c>
      <c r="G7147" t="s">
        <v>119</v>
      </c>
      <c r="H7147" t="s">
        <v>2006</v>
      </c>
      <c r="I7147" t="s">
        <v>2001</v>
      </c>
      <c r="K7147">
        <v>1395</v>
      </c>
      <c r="L7147">
        <v>193887</v>
      </c>
      <c r="Q7147" t="s">
        <v>1999</v>
      </c>
      <c r="U7147">
        <v>10</v>
      </c>
      <c r="V7147">
        <v>14</v>
      </c>
      <c r="X7147">
        <v>1098824</v>
      </c>
      <c r="Y7147" t="s">
        <v>122</v>
      </c>
      <c r="Z7147">
        <v>110</v>
      </c>
      <c r="AA7147" t="s">
        <v>124</v>
      </c>
      <c r="AB7147" t="s">
        <v>124</v>
      </c>
      <c r="AC7147">
        <v>1176</v>
      </c>
    </row>
    <row r="7148" spans="1:29" x14ac:dyDescent="0.25">
      <c r="A7148">
        <v>345</v>
      </c>
      <c r="B7148">
        <v>345102</v>
      </c>
      <c r="C7148" t="s">
        <v>78</v>
      </c>
      <c r="D7148">
        <v>6165</v>
      </c>
      <c r="E7148">
        <v>-222.3</v>
      </c>
      <c r="F7148" s="1">
        <v>41940</v>
      </c>
      <c r="G7148" t="s">
        <v>119</v>
      </c>
      <c r="H7148" t="s">
        <v>2006</v>
      </c>
      <c r="I7148" t="s">
        <v>2001</v>
      </c>
      <c r="K7148">
        <v>1395</v>
      </c>
      <c r="L7148">
        <v>193887</v>
      </c>
      <c r="Q7148" t="s">
        <v>1999</v>
      </c>
      <c r="U7148">
        <v>10</v>
      </c>
      <c r="V7148">
        <v>14</v>
      </c>
      <c r="X7148">
        <v>1098824</v>
      </c>
      <c r="Y7148" t="s">
        <v>122</v>
      </c>
      <c r="Z7148">
        <v>110</v>
      </c>
      <c r="AA7148" t="s">
        <v>124</v>
      </c>
      <c r="AB7148" t="s">
        <v>124</v>
      </c>
      <c r="AC7148">
        <v>1177</v>
      </c>
    </row>
    <row r="7149" spans="1:29" x14ac:dyDescent="0.25">
      <c r="A7149">
        <v>345</v>
      </c>
      <c r="B7149">
        <v>345102</v>
      </c>
      <c r="C7149" t="s">
        <v>78</v>
      </c>
      <c r="D7149">
        <v>6165</v>
      </c>
      <c r="E7149">
        <v>-37.049999999999997</v>
      </c>
      <c r="F7149" s="1">
        <v>41940</v>
      </c>
      <c r="G7149" t="s">
        <v>119</v>
      </c>
      <c r="H7149" t="s">
        <v>2007</v>
      </c>
      <c r="I7149" t="s">
        <v>2105</v>
      </c>
      <c r="K7149">
        <v>1395</v>
      </c>
      <c r="L7149">
        <v>193887</v>
      </c>
      <c r="Q7149" t="s">
        <v>1999</v>
      </c>
      <c r="U7149">
        <v>10</v>
      </c>
      <c r="V7149">
        <v>14</v>
      </c>
      <c r="X7149">
        <v>1098825</v>
      </c>
      <c r="Y7149" t="s">
        <v>122</v>
      </c>
      <c r="Z7149">
        <v>110</v>
      </c>
      <c r="AA7149" t="s">
        <v>124</v>
      </c>
      <c r="AB7149" t="s">
        <v>124</v>
      </c>
      <c r="AC7149">
        <v>1178</v>
      </c>
    </row>
    <row r="7150" spans="1:29" x14ac:dyDescent="0.25">
      <c r="A7150">
        <v>345</v>
      </c>
      <c r="B7150">
        <v>345102</v>
      </c>
      <c r="C7150" t="s">
        <v>78</v>
      </c>
      <c r="D7150">
        <v>6165</v>
      </c>
      <c r="E7150">
        <v>-111.15</v>
      </c>
      <c r="F7150" s="1">
        <v>41940</v>
      </c>
      <c r="G7150" t="s">
        <v>119</v>
      </c>
      <c r="H7150" t="s">
        <v>2007</v>
      </c>
      <c r="I7150" t="s">
        <v>2105</v>
      </c>
      <c r="K7150">
        <v>1395</v>
      </c>
      <c r="L7150">
        <v>193887</v>
      </c>
      <c r="Q7150" t="s">
        <v>1999</v>
      </c>
      <c r="U7150">
        <v>10</v>
      </c>
      <c r="V7150">
        <v>14</v>
      </c>
      <c r="X7150">
        <v>1098825</v>
      </c>
      <c r="Y7150" t="s">
        <v>122</v>
      </c>
      <c r="Z7150">
        <v>110</v>
      </c>
      <c r="AA7150" t="s">
        <v>124</v>
      </c>
      <c r="AB7150" t="s">
        <v>124</v>
      </c>
      <c r="AC7150">
        <v>1179</v>
      </c>
    </row>
    <row r="7151" spans="1:29" x14ac:dyDescent="0.25">
      <c r="A7151">
        <v>345</v>
      </c>
      <c r="B7151">
        <v>345101</v>
      </c>
      <c r="C7151" t="s">
        <v>78</v>
      </c>
      <c r="D7151">
        <v>6165</v>
      </c>
      <c r="E7151">
        <v>-37.049999999999997</v>
      </c>
      <c r="F7151" s="1">
        <v>41940</v>
      </c>
      <c r="G7151" t="s">
        <v>119</v>
      </c>
      <c r="H7151" t="s">
        <v>407</v>
      </c>
      <c r="I7151" t="s">
        <v>2001</v>
      </c>
      <c r="K7151">
        <v>1395</v>
      </c>
      <c r="L7151">
        <v>193887</v>
      </c>
      <c r="Q7151" t="s">
        <v>1999</v>
      </c>
      <c r="U7151">
        <v>10</v>
      </c>
      <c r="V7151">
        <v>14</v>
      </c>
      <c r="X7151">
        <v>1098828</v>
      </c>
      <c r="Y7151" t="s">
        <v>122</v>
      </c>
      <c r="Z7151">
        <v>110</v>
      </c>
      <c r="AA7151" t="s">
        <v>124</v>
      </c>
      <c r="AB7151" t="s">
        <v>124</v>
      </c>
      <c r="AC7151">
        <v>1180</v>
      </c>
    </row>
    <row r="7152" spans="1:29" x14ac:dyDescent="0.25">
      <c r="A7152">
        <v>345</v>
      </c>
      <c r="B7152">
        <v>345101</v>
      </c>
      <c r="C7152" t="s">
        <v>78</v>
      </c>
      <c r="D7152">
        <v>6165</v>
      </c>
      <c r="E7152">
        <v>-148.19999999999999</v>
      </c>
      <c r="F7152" s="1">
        <v>41940</v>
      </c>
      <c r="G7152" t="s">
        <v>119</v>
      </c>
      <c r="H7152" t="s">
        <v>407</v>
      </c>
      <c r="I7152" t="s">
        <v>2001</v>
      </c>
      <c r="K7152">
        <v>1395</v>
      </c>
      <c r="L7152">
        <v>193887</v>
      </c>
      <c r="Q7152" t="s">
        <v>1999</v>
      </c>
      <c r="U7152">
        <v>10</v>
      </c>
      <c r="V7152">
        <v>14</v>
      </c>
      <c r="X7152">
        <v>1098828</v>
      </c>
      <c r="Y7152" t="s">
        <v>122</v>
      </c>
      <c r="Z7152">
        <v>110</v>
      </c>
      <c r="AA7152" t="s">
        <v>124</v>
      </c>
      <c r="AB7152" t="s">
        <v>124</v>
      </c>
      <c r="AC7152">
        <v>1181</v>
      </c>
    </row>
    <row r="7153" spans="1:29" x14ac:dyDescent="0.25">
      <c r="A7153">
        <v>345</v>
      </c>
      <c r="B7153">
        <v>345101</v>
      </c>
      <c r="C7153" t="s">
        <v>78</v>
      </c>
      <c r="D7153">
        <v>6165</v>
      </c>
      <c r="E7153">
        <v>-148.19999999999999</v>
      </c>
      <c r="F7153" s="1">
        <v>41940</v>
      </c>
      <c r="G7153" t="s">
        <v>119</v>
      </c>
      <c r="H7153" t="s">
        <v>407</v>
      </c>
      <c r="I7153" t="s">
        <v>2001</v>
      </c>
      <c r="K7153">
        <v>1395</v>
      </c>
      <c r="L7153">
        <v>193887</v>
      </c>
      <c r="Q7153" t="s">
        <v>1999</v>
      </c>
      <c r="U7153">
        <v>10</v>
      </c>
      <c r="V7153">
        <v>14</v>
      </c>
      <c r="X7153">
        <v>1098828</v>
      </c>
      <c r="Y7153" t="s">
        <v>122</v>
      </c>
      <c r="Z7153">
        <v>110</v>
      </c>
      <c r="AA7153" t="s">
        <v>124</v>
      </c>
      <c r="AB7153" t="s">
        <v>124</v>
      </c>
      <c r="AC7153">
        <v>1182</v>
      </c>
    </row>
    <row r="7154" spans="1:29" x14ac:dyDescent="0.25">
      <c r="A7154">
        <v>345</v>
      </c>
      <c r="B7154">
        <v>345101</v>
      </c>
      <c r="C7154" t="s">
        <v>78</v>
      </c>
      <c r="D7154">
        <v>6165</v>
      </c>
      <c r="E7154">
        <v>-296.39999999999998</v>
      </c>
      <c r="F7154" s="1">
        <v>41940</v>
      </c>
      <c r="G7154" t="s">
        <v>119</v>
      </c>
      <c r="H7154" t="s">
        <v>407</v>
      </c>
      <c r="I7154" t="s">
        <v>2001</v>
      </c>
      <c r="K7154">
        <v>1395</v>
      </c>
      <c r="L7154">
        <v>193887</v>
      </c>
      <c r="Q7154" t="s">
        <v>1999</v>
      </c>
      <c r="U7154">
        <v>10</v>
      </c>
      <c r="V7154">
        <v>14</v>
      </c>
      <c r="X7154">
        <v>1098828</v>
      </c>
      <c r="Y7154" t="s">
        <v>122</v>
      </c>
      <c r="Z7154">
        <v>110</v>
      </c>
      <c r="AA7154" t="s">
        <v>124</v>
      </c>
      <c r="AB7154" t="s">
        <v>124</v>
      </c>
      <c r="AC7154">
        <v>1183</v>
      </c>
    </row>
    <row r="7155" spans="1:29" x14ac:dyDescent="0.25">
      <c r="A7155">
        <v>345</v>
      </c>
      <c r="B7155">
        <v>345101</v>
      </c>
      <c r="C7155" t="s">
        <v>78</v>
      </c>
      <c r="D7155">
        <v>6165</v>
      </c>
      <c r="E7155">
        <v>-37.049999999999997</v>
      </c>
      <c r="F7155" s="1">
        <v>41940</v>
      </c>
      <c r="G7155" t="s">
        <v>119</v>
      </c>
      <c r="H7155" t="s">
        <v>407</v>
      </c>
      <c r="I7155" t="s">
        <v>2001</v>
      </c>
      <c r="K7155">
        <v>1395</v>
      </c>
      <c r="L7155">
        <v>193887</v>
      </c>
      <c r="Q7155" t="s">
        <v>1999</v>
      </c>
      <c r="U7155">
        <v>10</v>
      </c>
      <c r="V7155">
        <v>14</v>
      </c>
      <c r="X7155">
        <v>1098828</v>
      </c>
      <c r="Y7155" t="s">
        <v>122</v>
      </c>
      <c r="Z7155">
        <v>110</v>
      </c>
      <c r="AA7155" t="s">
        <v>124</v>
      </c>
      <c r="AB7155" t="s">
        <v>124</v>
      </c>
      <c r="AC7155">
        <v>1184</v>
      </c>
    </row>
    <row r="7156" spans="1:29" x14ac:dyDescent="0.25">
      <c r="A7156">
        <v>345</v>
      </c>
      <c r="B7156">
        <v>345101</v>
      </c>
      <c r="C7156" t="s">
        <v>78</v>
      </c>
      <c r="D7156">
        <v>6165</v>
      </c>
      <c r="E7156">
        <v>-148.19999999999999</v>
      </c>
      <c r="F7156" s="1">
        <v>41940</v>
      </c>
      <c r="G7156" t="s">
        <v>119</v>
      </c>
      <c r="H7156" t="s">
        <v>407</v>
      </c>
      <c r="I7156" t="s">
        <v>2001</v>
      </c>
      <c r="K7156">
        <v>1395</v>
      </c>
      <c r="L7156">
        <v>193887</v>
      </c>
      <c r="Q7156" t="s">
        <v>1999</v>
      </c>
      <c r="U7156">
        <v>10</v>
      </c>
      <c r="V7156">
        <v>14</v>
      </c>
      <c r="X7156">
        <v>1098828</v>
      </c>
      <c r="Y7156" t="s">
        <v>122</v>
      </c>
      <c r="Z7156">
        <v>110</v>
      </c>
      <c r="AA7156" t="s">
        <v>124</v>
      </c>
      <c r="AB7156" t="s">
        <v>124</v>
      </c>
      <c r="AC7156">
        <v>1185</v>
      </c>
    </row>
    <row r="7157" spans="1:29" x14ac:dyDescent="0.25">
      <c r="A7157">
        <v>345</v>
      </c>
      <c r="B7157">
        <v>345101</v>
      </c>
      <c r="C7157" t="s">
        <v>78</v>
      </c>
      <c r="D7157">
        <v>6165</v>
      </c>
      <c r="E7157">
        <v>-37.049999999999997</v>
      </c>
      <c r="F7157" s="1">
        <v>41940</v>
      </c>
      <c r="G7157" t="s">
        <v>119</v>
      </c>
      <c r="H7157" t="s">
        <v>407</v>
      </c>
      <c r="I7157" t="s">
        <v>2001</v>
      </c>
      <c r="K7157">
        <v>1395</v>
      </c>
      <c r="L7157">
        <v>193887</v>
      </c>
      <c r="Q7157" t="s">
        <v>1999</v>
      </c>
      <c r="U7157">
        <v>10</v>
      </c>
      <c r="V7157">
        <v>14</v>
      </c>
      <c r="X7157">
        <v>1098828</v>
      </c>
      <c r="Y7157" t="s">
        <v>122</v>
      </c>
      <c r="Z7157">
        <v>110</v>
      </c>
      <c r="AA7157" t="s">
        <v>124</v>
      </c>
      <c r="AB7157" t="s">
        <v>124</v>
      </c>
      <c r="AC7157">
        <v>1186</v>
      </c>
    </row>
    <row r="7158" spans="1:29" x14ac:dyDescent="0.25">
      <c r="A7158">
        <v>345</v>
      </c>
      <c r="B7158">
        <v>345102</v>
      </c>
      <c r="C7158" t="s">
        <v>78</v>
      </c>
      <c r="D7158">
        <v>6165</v>
      </c>
      <c r="E7158">
        <v>-110.88</v>
      </c>
      <c r="F7158" s="1">
        <v>41940</v>
      </c>
      <c r="G7158" t="s">
        <v>119</v>
      </c>
      <c r="H7158" t="s">
        <v>2026</v>
      </c>
      <c r="I7158" t="s">
        <v>2106</v>
      </c>
      <c r="K7158">
        <v>1395</v>
      </c>
      <c r="L7158">
        <v>193887</v>
      </c>
      <c r="Q7158" t="s">
        <v>1999</v>
      </c>
      <c r="U7158">
        <v>10</v>
      </c>
      <c r="V7158">
        <v>14</v>
      </c>
      <c r="X7158">
        <v>1098942</v>
      </c>
      <c r="Y7158" t="s">
        <v>122</v>
      </c>
      <c r="Z7158">
        <v>110</v>
      </c>
      <c r="AA7158" t="s">
        <v>124</v>
      </c>
      <c r="AB7158" t="s">
        <v>124</v>
      </c>
      <c r="AC7158">
        <v>1187</v>
      </c>
    </row>
    <row r="7159" spans="1:29" x14ac:dyDescent="0.25">
      <c r="A7159">
        <v>345</v>
      </c>
      <c r="B7159">
        <v>345101</v>
      </c>
      <c r="C7159" t="s">
        <v>78</v>
      </c>
      <c r="D7159">
        <v>6165</v>
      </c>
      <c r="E7159">
        <v>-18.53</v>
      </c>
      <c r="F7159" s="1">
        <v>41940</v>
      </c>
      <c r="G7159" t="s">
        <v>119</v>
      </c>
      <c r="H7159" t="s">
        <v>2014</v>
      </c>
      <c r="I7159" t="s">
        <v>2093</v>
      </c>
      <c r="K7159">
        <v>1395</v>
      </c>
      <c r="L7159">
        <v>193887</v>
      </c>
      <c r="Q7159" t="s">
        <v>1999</v>
      </c>
      <c r="U7159">
        <v>10</v>
      </c>
      <c r="V7159">
        <v>14</v>
      </c>
      <c r="X7159">
        <v>1099579</v>
      </c>
      <c r="Y7159" t="s">
        <v>122</v>
      </c>
      <c r="Z7159">
        <v>110</v>
      </c>
      <c r="AA7159" t="s">
        <v>124</v>
      </c>
      <c r="AB7159" t="s">
        <v>124</v>
      </c>
      <c r="AC7159">
        <v>1188</v>
      </c>
    </row>
    <row r="7160" spans="1:29" x14ac:dyDescent="0.25">
      <c r="A7160">
        <v>345</v>
      </c>
      <c r="B7160">
        <v>345101</v>
      </c>
      <c r="C7160" t="s">
        <v>78</v>
      </c>
      <c r="D7160">
        <v>6165</v>
      </c>
      <c r="E7160">
        <v>-18.53</v>
      </c>
      <c r="F7160" s="1">
        <v>41940</v>
      </c>
      <c r="G7160" t="s">
        <v>119</v>
      </c>
      <c r="H7160" t="s">
        <v>2014</v>
      </c>
      <c r="I7160" t="s">
        <v>2093</v>
      </c>
      <c r="K7160">
        <v>1395</v>
      </c>
      <c r="L7160">
        <v>193887</v>
      </c>
      <c r="Q7160" t="s">
        <v>1999</v>
      </c>
      <c r="U7160">
        <v>10</v>
      </c>
      <c r="V7160">
        <v>14</v>
      </c>
      <c r="X7160">
        <v>1099579</v>
      </c>
      <c r="Y7160" t="s">
        <v>122</v>
      </c>
      <c r="Z7160">
        <v>110</v>
      </c>
      <c r="AA7160" t="s">
        <v>124</v>
      </c>
      <c r="AB7160" t="s">
        <v>124</v>
      </c>
      <c r="AC7160">
        <v>1189</v>
      </c>
    </row>
    <row r="7161" spans="1:29" x14ac:dyDescent="0.25">
      <c r="A7161">
        <v>345</v>
      </c>
      <c r="B7161">
        <v>345101</v>
      </c>
      <c r="C7161" t="s">
        <v>78</v>
      </c>
      <c r="D7161">
        <v>6165</v>
      </c>
      <c r="E7161">
        <v>-74.099999999999994</v>
      </c>
      <c r="F7161" s="1">
        <v>41940</v>
      </c>
      <c r="G7161" t="s">
        <v>119</v>
      </c>
      <c r="H7161" t="s">
        <v>2014</v>
      </c>
      <c r="I7161" t="s">
        <v>2107</v>
      </c>
      <c r="K7161">
        <v>1395</v>
      </c>
      <c r="L7161">
        <v>193887</v>
      </c>
      <c r="Q7161" t="s">
        <v>1999</v>
      </c>
      <c r="U7161">
        <v>10</v>
      </c>
      <c r="V7161">
        <v>14</v>
      </c>
      <c r="X7161">
        <v>1099579</v>
      </c>
      <c r="Y7161" t="s">
        <v>122</v>
      </c>
      <c r="Z7161">
        <v>110</v>
      </c>
      <c r="AA7161" t="s">
        <v>124</v>
      </c>
      <c r="AB7161" t="s">
        <v>124</v>
      </c>
      <c r="AC7161">
        <v>1190</v>
      </c>
    </row>
    <row r="7162" spans="1:29" x14ac:dyDescent="0.25">
      <c r="A7162">
        <v>345</v>
      </c>
      <c r="B7162">
        <v>345102</v>
      </c>
      <c r="C7162" t="s">
        <v>78</v>
      </c>
      <c r="D7162">
        <v>6165</v>
      </c>
      <c r="E7162">
        <v>-279.72000000000003</v>
      </c>
      <c r="F7162" s="1">
        <v>41943</v>
      </c>
      <c r="G7162" t="s">
        <v>119</v>
      </c>
      <c r="H7162" t="s">
        <v>2108</v>
      </c>
      <c r="I7162" t="s">
        <v>2109</v>
      </c>
      <c r="K7162">
        <v>302214</v>
      </c>
      <c r="L7162">
        <v>194216</v>
      </c>
      <c r="Q7162" t="s">
        <v>170</v>
      </c>
      <c r="U7162">
        <v>10</v>
      </c>
      <c r="V7162">
        <v>14</v>
      </c>
      <c r="Y7162" t="s">
        <v>122</v>
      </c>
      <c r="Z7162">
        <v>134</v>
      </c>
      <c r="AA7162" t="s">
        <v>123</v>
      </c>
      <c r="AB7162" t="s">
        <v>124</v>
      </c>
      <c r="AC7162">
        <v>29</v>
      </c>
    </row>
    <row r="7163" spans="1:29" x14ac:dyDescent="0.25">
      <c r="A7163">
        <v>345</v>
      </c>
      <c r="B7163">
        <v>345101</v>
      </c>
      <c r="C7163" t="s">
        <v>78</v>
      </c>
      <c r="D7163">
        <v>6165</v>
      </c>
      <c r="E7163">
        <v>-171.52</v>
      </c>
      <c r="F7163" s="1">
        <v>41943</v>
      </c>
      <c r="G7163" t="s">
        <v>119</v>
      </c>
      <c r="H7163" t="s">
        <v>433</v>
      </c>
      <c r="I7163" t="s">
        <v>2001</v>
      </c>
      <c r="K7163">
        <v>1398</v>
      </c>
      <c r="L7163">
        <v>193986</v>
      </c>
      <c r="Q7163" t="s">
        <v>1999</v>
      </c>
      <c r="U7163">
        <v>10</v>
      </c>
      <c r="V7163">
        <v>14</v>
      </c>
      <c r="X7163">
        <v>1099720</v>
      </c>
      <c r="Y7163" t="s">
        <v>122</v>
      </c>
      <c r="Z7163">
        <v>110</v>
      </c>
      <c r="AA7163" t="s">
        <v>124</v>
      </c>
      <c r="AB7163" t="s">
        <v>124</v>
      </c>
      <c r="AC7163">
        <v>877</v>
      </c>
    </row>
    <row r="7164" spans="1:29" x14ac:dyDescent="0.25">
      <c r="A7164">
        <v>345</v>
      </c>
      <c r="B7164">
        <v>345102</v>
      </c>
      <c r="C7164" t="s">
        <v>78</v>
      </c>
      <c r="D7164">
        <v>6165</v>
      </c>
      <c r="E7164">
        <v>-171.52</v>
      </c>
      <c r="F7164" s="1">
        <v>41943</v>
      </c>
      <c r="G7164" t="s">
        <v>119</v>
      </c>
      <c r="H7164" t="s">
        <v>433</v>
      </c>
      <c r="I7164" t="s">
        <v>2001</v>
      </c>
      <c r="K7164">
        <v>1398</v>
      </c>
      <c r="L7164">
        <v>193986</v>
      </c>
      <c r="Q7164" t="s">
        <v>1999</v>
      </c>
      <c r="U7164">
        <v>10</v>
      </c>
      <c r="V7164">
        <v>14</v>
      </c>
      <c r="X7164">
        <v>1099720</v>
      </c>
      <c r="Y7164" t="s">
        <v>122</v>
      </c>
      <c r="Z7164">
        <v>110</v>
      </c>
      <c r="AA7164" t="s">
        <v>124</v>
      </c>
      <c r="AB7164" t="s">
        <v>124</v>
      </c>
      <c r="AC7164">
        <v>878</v>
      </c>
    </row>
    <row r="7165" spans="1:29" x14ac:dyDescent="0.25">
      <c r="A7165">
        <v>345</v>
      </c>
      <c r="B7165">
        <v>345102</v>
      </c>
      <c r="C7165" t="s">
        <v>78</v>
      </c>
      <c r="D7165">
        <v>6165</v>
      </c>
      <c r="E7165">
        <v>-171.52</v>
      </c>
      <c r="F7165" s="1">
        <v>41943</v>
      </c>
      <c r="G7165" t="s">
        <v>119</v>
      </c>
      <c r="H7165" t="s">
        <v>433</v>
      </c>
      <c r="I7165" t="s">
        <v>2001</v>
      </c>
      <c r="K7165">
        <v>1398</v>
      </c>
      <c r="L7165">
        <v>193986</v>
      </c>
      <c r="Q7165" t="s">
        <v>1999</v>
      </c>
      <c r="U7165">
        <v>10</v>
      </c>
      <c r="V7165">
        <v>14</v>
      </c>
      <c r="X7165">
        <v>1099720</v>
      </c>
      <c r="Y7165" t="s">
        <v>122</v>
      </c>
      <c r="Z7165">
        <v>110</v>
      </c>
      <c r="AA7165" t="s">
        <v>124</v>
      </c>
      <c r="AB7165" t="s">
        <v>124</v>
      </c>
      <c r="AC7165">
        <v>879</v>
      </c>
    </row>
    <row r="7166" spans="1:29" x14ac:dyDescent="0.25">
      <c r="A7166">
        <v>345</v>
      </c>
      <c r="B7166">
        <v>345101</v>
      </c>
      <c r="C7166" t="s">
        <v>78</v>
      </c>
      <c r="D7166">
        <v>6165</v>
      </c>
      <c r="E7166">
        <v>-85.76</v>
      </c>
      <c r="F7166" s="1">
        <v>41943</v>
      </c>
      <c r="G7166" t="s">
        <v>119</v>
      </c>
      <c r="H7166" t="s">
        <v>433</v>
      </c>
      <c r="I7166" t="s">
        <v>2001</v>
      </c>
      <c r="K7166">
        <v>1398</v>
      </c>
      <c r="L7166">
        <v>193986</v>
      </c>
      <c r="Q7166" t="s">
        <v>1999</v>
      </c>
      <c r="U7166">
        <v>10</v>
      </c>
      <c r="V7166">
        <v>14</v>
      </c>
      <c r="X7166">
        <v>1099720</v>
      </c>
      <c r="Y7166" t="s">
        <v>122</v>
      </c>
      <c r="Z7166">
        <v>110</v>
      </c>
      <c r="AA7166" t="s">
        <v>124</v>
      </c>
      <c r="AB7166" t="s">
        <v>124</v>
      </c>
      <c r="AC7166">
        <v>880</v>
      </c>
    </row>
    <row r="7167" spans="1:29" x14ac:dyDescent="0.25">
      <c r="A7167">
        <v>345</v>
      </c>
      <c r="B7167">
        <v>345101</v>
      </c>
      <c r="C7167" t="s">
        <v>78</v>
      </c>
      <c r="D7167">
        <v>6165</v>
      </c>
      <c r="E7167">
        <v>-42.88</v>
      </c>
      <c r="F7167" s="1">
        <v>41943</v>
      </c>
      <c r="G7167" t="s">
        <v>119</v>
      </c>
      <c r="H7167" t="s">
        <v>433</v>
      </c>
      <c r="I7167" t="s">
        <v>2001</v>
      </c>
      <c r="K7167">
        <v>1398</v>
      </c>
      <c r="L7167">
        <v>193986</v>
      </c>
      <c r="Q7167" t="s">
        <v>1999</v>
      </c>
      <c r="U7167">
        <v>10</v>
      </c>
      <c r="V7167">
        <v>14</v>
      </c>
      <c r="X7167">
        <v>1099720</v>
      </c>
      <c r="Y7167" t="s">
        <v>122</v>
      </c>
      <c r="Z7167">
        <v>110</v>
      </c>
      <c r="AA7167" t="s">
        <v>124</v>
      </c>
      <c r="AB7167" t="s">
        <v>124</v>
      </c>
      <c r="AC7167">
        <v>881</v>
      </c>
    </row>
    <row r="7168" spans="1:29" x14ac:dyDescent="0.25">
      <c r="A7168">
        <v>345</v>
      </c>
      <c r="B7168">
        <v>345101</v>
      </c>
      <c r="C7168" t="s">
        <v>78</v>
      </c>
      <c r="D7168">
        <v>6165</v>
      </c>
      <c r="E7168">
        <v>-171.52</v>
      </c>
      <c r="F7168" s="1">
        <v>41943</v>
      </c>
      <c r="G7168" t="s">
        <v>119</v>
      </c>
      <c r="H7168" t="s">
        <v>433</v>
      </c>
      <c r="I7168" t="s">
        <v>2001</v>
      </c>
      <c r="K7168">
        <v>1398</v>
      </c>
      <c r="L7168">
        <v>193986</v>
      </c>
      <c r="Q7168" t="s">
        <v>1999</v>
      </c>
      <c r="U7168">
        <v>10</v>
      </c>
      <c r="V7168">
        <v>14</v>
      </c>
      <c r="X7168">
        <v>1099720</v>
      </c>
      <c r="Y7168" t="s">
        <v>122</v>
      </c>
      <c r="Z7168">
        <v>110</v>
      </c>
      <c r="AA7168" t="s">
        <v>124</v>
      </c>
      <c r="AB7168" t="s">
        <v>124</v>
      </c>
      <c r="AC7168">
        <v>882</v>
      </c>
    </row>
    <row r="7169" spans="1:29" x14ac:dyDescent="0.25">
      <c r="A7169">
        <v>345</v>
      </c>
      <c r="B7169">
        <v>345102</v>
      </c>
      <c r="C7169" t="s">
        <v>78</v>
      </c>
      <c r="D7169">
        <v>6165</v>
      </c>
      <c r="E7169">
        <v>-252</v>
      </c>
      <c r="F7169" s="1">
        <v>41943</v>
      </c>
      <c r="G7169" t="s">
        <v>119</v>
      </c>
      <c r="H7169" t="s">
        <v>2019</v>
      </c>
      <c r="I7169" t="s">
        <v>2110</v>
      </c>
      <c r="K7169">
        <v>1398</v>
      </c>
      <c r="L7169">
        <v>193986</v>
      </c>
      <c r="Q7169" t="s">
        <v>1999</v>
      </c>
      <c r="U7169">
        <v>10</v>
      </c>
      <c r="V7169">
        <v>14</v>
      </c>
      <c r="X7169">
        <v>1099737</v>
      </c>
      <c r="Y7169" t="s">
        <v>122</v>
      </c>
      <c r="Z7169">
        <v>110</v>
      </c>
      <c r="AA7169" t="s">
        <v>124</v>
      </c>
      <c r="AB7169" t="s">
        <v>124</v>
      </c>
      <c r="AC7169">
        <v>883</v>
      </c>
    </row>
    <row r="7170" spans="1:29" x14ac:dyDescent="0.25">
      <c r="A7170">
        <v>345</v>
      </c>
      <c r="B7170">
        <v>345101</v>
      </c>
      <c r="C7170" t="s">
        <v>78</v>
      </c>
      <c r="D7170">
        <v>6165</v>
      </c>
      <c r="E7170">
        <v>-42.88</v>
      </c>
      <c r="F7170" s="1">
        <v>41943</v>
      </c>
      <c r="G7170" t="s">
        <v>119</v>
      </c>
      <c r="H7170" t="s">
        <v>433</v>
      </c>
      <c r="I7170" t="s">
        <v>2001</v>
      </c>
      <c r="K7170">
        <v>1398</v>
      </c>
      <c r="L7170">
        <v>193986</v>
      </c>
      <c r="Q7170" t="s">
        <v>1999</v>
      </c>
      <c r="U7170">
        <v>10</v>
      </c>
      <c r="V7170">
        <v>14</v>
      </c>
      <c r="X7170">
        <v>1099720</v>
      </c>
      <c r="Y7170" t="s">
        <v>122</v>
      </c>
      <c r="Z7170">
        <v>110</v>
      </c>
      <c r="AA7170" t="s">
        <v>124</v>
      </c>
      <c r="AB7170" t="s">
        <v>124</v>
      </c>
      <c r="AC7170">
        <v>884</v>
      </c>
    </row>
    <row r="7171" spans="1:29" x14ac:dyDescent="0.25">
      <c r="A7171">
        <v>345</v>
      </c>
      <c r="B7171">
        <v>345101</v>
      </c>
      <c r="C7171" t="s">
        <v>78</v>
      </c>
      <c r="D7171">
        <v>6165</v>
      </c>
      <c r="E7171">
        <v>-171.52</v>
      </c>
      <c r="F7171" s="1">
        <v>41943</v>
      </c>
      <c r="G7171" t="s">
        <v>119</v>
      </c>
      <c r="H7171" t="s">
        <v>433</v>
      </c>
      <c r="I7171" t="s">
        <v>2001</v>
      </c>
      <c r="K7171">
        <v>1398</v>
      </c>
      <c r="L7171">
        <v>193986</v>
      </c>
      <c r="Q7171" t="s">
        <v>1999</v>
      </c>
      <c r="U7171">
        <v>10</v>
      </c>
      <c r="V7171">
        <v>14</v>
      </c>
      <c r="X7171">
        <v>1099720</v>
      </c>
      <c r="Y7171" t="s">
        <v>122</v>
      </c>
      <c r="Z7171">
        <v>110</v>
      </c>
      <c r="AA7171" t="s">
        <v>124</v>
      </c>
      <c r="AB7171" t="s">
        <v>124</v>
      </c>
      <c r="AC7171">
        <v>885</v>
      </c>
    </row>
    <row r="7172" spans="1:29" x14ac:dyDescent="0.25">
      <c r="A7172">
        <v>345</v>
      </c>
      <c r="B7172">
        <v>345101</v>
      </c>
      <c r="C7172" t="s">
        <v>78</v>
      </c>
      <c r="D7172">
        <v>6165</v>
      </c>
      <c r="E7172">
        <v>-257.27999999999997</v>
      </c>
      <c r="F7172" s="1">
        <v>41943</v>
      </c>
      <c r="G7172" t="s">
        <v>119</v>
      </c>
      <c r="H7172" t="s">
        <v>433</v>
      </c>
      <c r="I7172" t="s">
        <v>2001</v>
      </c>
      <c r="K7172">
        <v>1398</v>
      </c>
      <c r="L7172">
        <v>193986</v>
      </c>
      <c r="Q7172" t="s">
        <v>1999</v>
      </c>
      <c r="U7172">
        <v>10</v>
      </c>
      <c r="V7172">
        <v>14</v>
      </c>
      <c r="X7172">
        <v>1099720</v>
      </c>
      <c r="Y7172" t="s">
        <v>122</v>
      </c>
      <c r="Z7172">
        <v>110</v>
      </c>
      <c r="AA7172" t="s">
        <v>124</v>
      </c>
      <c r="AB7172" t="s">
        <v>124</v>
      </c>
      <c r="AC7172">
        <v>886</v>
      </c>
    </row>
    <row r="7173" spans="1:29" x14ac:dyDescent="0.25">
      <c r="A7173">
        <v>345</v>
      </c>
      <c r="B7173">
        <v>345101</v>
      </c>
      <c r="C7173" t="s">
        <v>78</v>
      </c>
      <c r="D7173">
        <v>6165</v>
      </c>
      <c r="E7173">
        <v>-171.52</v>
      </c>
      <c r="F7173" s="1">
        <v>41943</v>
      </c>
      <c r="G7173" t="s">
        <v>119</v>
      </c>
      <c r="H7173" t="s">
        <v>433</v>
      </c>
      <c r="I7173" t="s">
        <v>2001</v>
      </c>
      <c r="K7173">
        <v>1398</v>
      </c>
      <c r="L7173">
        <v>193986</v>
      </c>
      <c r="Q7173" t="s">
        <v>1999</v>
      </c>
      <c r="U7173">
        <v>10</v>
      </c>
      <c r="V7173">
        <v>14</v>
      </c>
      <c r="X7173">
        <v>1099720</v>
      </c>
      <c r="Y7173" t="s">
        <v>122</v>
      </c>
      <c r="Z7173">
        <v>110</v>
      </c>
      <c r="AA7173" t="s">
        <v>124</v>
      </c>
      <c r="AB7173" t="s">
        <v>124</v>
      </c>
      <c r="AC7173">
        <v>887</v>
      </c>
    </row>
    <row r="7174" spans="1:29" x14ac:dyDescent="0.25">
      <c r="A7174">
        <v>345</v>
      </c>
      <c r="B7174">
        <v>345101</v>
      </c>
      <c r="C7174" t="s">
        <v>78</v>
      </c>
      <c r="D7174">
        <v>6165</v>
      </c>
      <c r="E7174">
        <v>-85.76</v>
      </c>
      <c r="F7174" s="1">
        <v>41943</v>
      </c>
      <c r="G7174" t="s">
        <v>119</v>
      </c>
      <c r="H7174" t="s">
        <v>433</v>
      </c>
      <c r="I7174" t="s">
        <v>2001</v>
      </c>
      <c r="K7174">
        <v>1398</v>
      </c>
      <c r="L7174">
        <v>193986</v>
      </c>
      <c r="Q7174" t="s">
        <v>1999</v>
      </c>
      <c r="U7174">
        <v>10</v>
      </c>
      <c r="V7174">
        <v>14</v>
      </c>
      <c r="X7174">
        <v>1099720</v>
      </c>
      <c r="Y7174" t="s">
        <v>122</v>
      </c>
      <c r="Z7174">
        <v>110</v>
      </c>
      <c r="AA7174" t="s">
        <v>124</v>
      </c>
      <c r="AB7174" t="s">
        <v>124</v>
      </c>
      <c r="AC7174">
        <v>888</v>
      </c>
    </row>
    <row r="7175" spans="1:29" x14ac:dyDescent="0.25">
      <c r="A7175">
        <v>345</v>
      </c>
      <c r="B7175">
        <v>345101</v>
      </c>
      <c r="C7175" t="s">
        <v>78</v>
      </c>
      <c r="D7175">
        <v>6165</v>
      </c>
      <c r="E7175">
        <v>-171.52</v>
      </c>
      <c r="F7175" s="1">
        <v>41943</v>
      </c>
      <c r="G7175" t="s">
        <v>119</v>
      </c>
      <c r="H7175" t="s">
        <v>433</v>
      </c>
      <c r="I7175" t="s">
        <v>2001</v>
      </c>
      <c r="K7175">
        <v>1398</v>
      </c>
      <c r="L7175">
        <v>193986</v>
      </c>
      <c r="Q7175" t="s">
        <v>1999</v>
      </c>
      <c r="U7175">
        <v>10</v>
      </c>
      <c r="V7175">
        <v>14</v>
      </c>
      <c r="X7175">
        <v>1099720</v>
      </c>
      <c r="Y7175" t="s">
        <v>122</v>
      </c>
      <c r="Z7175">
        <v>110</v>
      </c>
      <c r="AA7175" t="s">
        <v>124</v>
      </c>
      <c r="AB7175" t="s">
        <v>124</v>
      </c>
      <c r="AC7175">
        <v>889</v>
      </c>
    </row>
    <row r="7176" spans="1:29" x14ac:dyDescent="0.25">
      <c r="A7176">
        <v>345</v>
      </c>
      <c r="B7176">
        <v>345101</v>
      </c>
      <c r="C7176" t="s">
        <v>78</v>
      </c>
      <c r="D7176">
        <v>6165</v>
      </c>
      <c r="E7176">
        <v>-128.63999999999999</v>
      </c>
      <c r="F7176" s="1">
        <v>41943</v>
      </c>
      <c r="G7176" t="s">
        <v>119</v>
      </c>
      <c r="H7176" t="s">
        <v>433</v>
      </c>
      <c r="I7176" t="s">
        <v>2001</v>
      </c>
      <c r="K7176">
        <v>1398</v>
      </c>
      <c r="L7176">
        <v>193986</v>
      </c>
      <c r="Q7176" t="s">
        <v>1999</v>
      </c>
      <c r="U7176">
        <v>10</v>
      </c>
      <c r="V7176">
        <v>14</v>
      </c>
      <c r="X7176">
        <v>1099720</v>
      </c>
      <c r="Y7176" t="s">
        <v>122</v>
      </c>
      <c r="Z7176">
        <v>110</v>
      </c>
      <c r="AA7176" t="s">
        <v>124</v>
      </c>
      <c r="AB7176" t="s">
        <v>124</v>
      </c>
      <c r="AC7176">
        <v>890</v>
      </c>
    </row>
    <row r="7177" spans="1:29" x14ac:dyDescent="0.25">
      <c r="A7177">
        <v>345</v>
      </c>
      <c r="B7177">
        <v>345102</v>
      </c>
      <c r="C7177" t="s">
        <v>78</v>
      </c>
      <c r="D7177">
        <v>6165</v>
      </c>
      <c r="E7177">
        <v>-37.049999999999997</v>
      </c>
      <c r="F7177" s="1">
        <v>41954</v>
      </c>
      <c r="G7177" t="s">
        <v>119</v>
      </c>
      <c r="H7177" t="s">
        <v>2014</v>
      </c>
      <c r="I7177" t="s">
        <v>2111</v>
      </c>
      <c r="K7177">
        <v>1404</v>
      </c>
      <c r="L7177">
        <v>195214</v>
      </c>
      <c r="Q7177" t="s">
        <v>1999</v>
      </c>
      <c r="U7177">
        <v>11</v>
      </c>
      <c r="V7177">
        <v>14</v>
      </c>
      <c r="X7177">
        <v>1099579</v>
      </c>
      <c r="Y7177" t="s">
        <v>122</v>
      </c>
      <c r="Z7177">
        <v>110</v>
      </c>
      <c r="AA7177" t="s">
        <v>124</v>
      </c>
      <c r="AB7177" t="s">
        <v>124</v>
      </c>
      <c r="AC7177">
        <v>1148</v>
      </c>
    </row>
    <row r="7178" spans="1:29" x14ac:dyDescent="0.25">
      <c r="A7178">
        <v>345</v>
      </c>
      <c r="B7178">
        <v>345102</v>
      </c>
      <c r="C7178" t="s">
        <v>78</v>
      </c>
      <c r="D7178">
        <v>6165</v>
      </c>
      <c r="E7178">
        <v>-37.049999999999997</v>
      </c>
      <c r="F7178" s="1">
        <v>41954</v>
      </c>
      <c r="G7178" t="s">
        <v>119</v>
      </c>
      <c r="H7178" t="s">
        <v>2014</v>
      </c>
      <c r="I7178" t="s">
        <v>2018</v>
      </c>
      <c r="K7178">
        <v>1404</v>
      </c>
      <c r="L7178">
        <v>195214</v>
      </c>
      <c r="Q7178" t="s">
        <v>1999</v>
      </c>
      <c r="U7178">
        <v>11</v>
      </c>
      <c r="V7178">
        <v>14</v>
      </c>
      <c r="X7178">
        <v>1099579</v>
      </c>
      <c r="Y7178" t="s">
        <v>122</v>
      </c>
      <c r="Z7178">
        <v>110</v>
      </c>
      <c r="AA7178" t="s">
        <v>124</v>
      </c>
      <c r="AB7178" t="s">
        <v>124</v>
      </c>
      <c r="AC7178">
        <v>1149</v>
      </c>
    </row>
    <row r="7179" spans="1:29" x14ac:dyDescent="0.25">
      <c r="A7179">
        <v>345</v>
      </c>
      <c r="B7179">
        <v>345102</v>
      </c>
      <c r="C7179" t="s">
        <v>78</v>
      </c>
      <c r="D7179">
        <v>6165</v>
      </c>
      <c r="E7179">
        <v>-37.049999999999997</v>
      </c>
      <c r="F7179" s="1">
        <v>41954</v>
      </c>
      <c r="G7179" t="s">
        <v>119</v>
      </c>
      <c r="H7179" t="s">
        <v>2014</v>
      </c>
      <c r="I7179" t="s">
        <v>2112</v>
      </c>
      <c r="K7179">
        <v>1404</v>
      </c>
      <c r="L7179">
        <v>195214</v>
      </c>
      <c r="Q7179" t="s">
        <v>1999</v>
      </c>
      <c r="U7179">
        <v>11</v>
      </c>
      <c r="V7179">
        <v>14</v>
      </c>
      <c r="X7179">
        <v>1099579</v>
      </c>
      <c r="Y7179" t="s">
        <v>122</v>
      </c>
      <c r="Z7179">
        <v>110</v>
      </c>
      <c r="AA7179" t="s">
        <v>124</v>
      </c>
      <c r="AB7179" t="s">
        <v>124</v>
      </c>
      <c r="AC7179">
        <v>1150</v>
      </c>
    </row>
    <row r="7180" spans="1:29" x14ac:dyDescent="0.25">
      <c r="A7180">
        <v>345</v>
      </c>
      <c r="B7180">
        <v>345102</v>
      </c>
      <c r="C7180" t="s">
        <v>78</v>
      </c>
      <c r="D7180">
        <v>6165</v>
      </c>
      <c r="E7180">
        <v>-37.049999999999997</v>
      </c>
      <c r="F7180" s="1">
        <v>41954</v>
      </c>
      <c r="G7180" t="s">
        <v>119</v>
      </c>
      <c r="H7180" t="s">
        <v>2014</v>
      </c>
      <c r="I7180" t="s">
        <v>2082</v>
      </c>
      <c r="K7180">
        <v>1404</v>
      </c>
      <c r="L7180">
        <v>195214</v>
      </c>
      <c r="Q7180" t="s">
        <v>1999</v>
      </c>
      <c r="U7180">
        <v>11</v>
      </c>
      <c r="V7180">
        <v>14</v>
      </c>
      <c r="X7180">
        <v>1099579</v>
      </c>
      <c r="Y7180" t="s">
        <v>122</v>
      </c>
      <c r="Z7180">
        <v>110</v>
      </c>
      <c r="AA7180" t="s">
        <v>124</v>
      </c>
      <c r="AB7180" t="s">
        <v>124</v>
      </c>
      <c r="AC7180">
        <v>1151</v>
      </c>
    </row>
    <row r="7181" spans="1:29" x14ac:dyDescent="0.25">
      <c r="A7181">
        <v>345</v>
      </c>
      <c r="B7181">
        <v>345102</v>
      </c>
      <c r="C7181" t="s">
        <v>78</v>
      </c>
      <c r="D7181">
        <v>6165</v>
      </c>
      <c r="E7181">
        <v>-37.049999999999997</v>
      </c>
      <c r="F7181" s="1">
        <v>41954</v>
      </c>
      <c r="G7181" t="s">
        <v>119</v>
      </c>
      <c r="H7181" t="s">
        <v>2000</v>
      </c>
      <c r="I7181" t="s">
        <v>2113</v>
      </c>
      <c r="K7181">
        <v>1404</v>
      </c>
      <c r="L7181">
        <v>195214</v>
      </c>
      <c r="Q7181" t="s">
        <v>1999</v>
      </c>
      <c r="U7181">
        <v>11</v>
      </c>
      <c r="V7181">
        <v>14</v>
      </c>
      <c r="X7181">
        <v>1099689</v>
      </c>
      <c r="Y7181" t="s">
        <v>122</v>
      </c>
      <c r="Z7181">
        <v>110</v>
      </c>
      <c r="AA7181" t="s">
        <v>124</v>
      </c>
      <c r="AB7181" t="s">
        <v>124</v>
      </c>
      <c r="AC7181">
        <v>1152</v>
      </c>
    </row>
    <row r="7182" spans="1:29" x14ac:dyDescent="0.25">
      <c r="A7182">
        <v>345</v>
      </c>
      <c r="B7182">
        <v>345102</v>
      </c>
      <c r="C7182" t="s">
        <v>78</v>
      </c>
      <c r="D7182">
        <v>6165</v>
      </c>
      <c r="E7182">
        <v>-74.099999999999994</v>
      </c>
      <c r="F7182" s="1">
        <v>41954</v>
      </c>
      <c r="G7182" t="s">
        <v>119</v>
      </c>
      <c r="H7182" t="s">
        <v>2000</v>
      </c>
      <c r="I7182" t="s">
        <v>2113</v>
      </c>
      <c r="K7182">
        <v>1404</v>
      </c>
      <c r="L7182">
        <v>195214</v>
      </c>
      <c r="Q7182" t="s">
        <v>1999</v>
      </c>
      <c r="U7182">
        <v>11</v>
      </c>
      <c r="V7182">
        <v>14</v>
      </c>
      <c r="X7182">
        <v>1099689</v>
      </c>
      <c r="Y7182" t="s">
        <v>122</v>
      </c>
      <c r="Z7182">
        <v>110</v>
      </c>
      <c r="AA7182" t="s">
        <v>124</v>
      </c>
      <c r="AB7182" t="s">
        <v>124</v>
      </c>
      <c r="AC7182">
        <v>1153</v>
      </c>
    </row>
    <row r="7183" spans="1:29" x14ac:dyDescent="0.25">
      <c r="A7183">
        <v>345</v>
      </c>
      <c r="B7183">
        <v>345102</v>
      </c>
      <c r="C7183" t="s">
        <v>78</v>
      </c>
      <c r="D7183">
        <v>6165</v>
      </c>
      <c r="E7183">
        <v>-74.099999999999994</v>
      </c>
      <c r="F7183" s="1">
        <v>41954</v>
      </c>
      <c r="G7183" t="s">
        <v>119</v>
      </c>
      <c r="H7183" t="s">
        <v>2000</v>
      </c>
      <c r="I7183" t="s">
        <v>2113</v>
      </c>
      <c r="K7183">
        <v>1404</v>
      </c>
      <c r="L7183">
        <v>195214</v>
      </c>
      <c r="Q7183" t="s">
        <v>1999</v>
      </c>
      <c r="U7183">
        <v>11</v>
      </c>
      <c r="V7183">
        <v>14</v>
      </c>
      <c r="X7183">
        <v>1099689</v>
      </c>
      <c r="Y7183" t="s">
        <v>122</v>
      </c>
      <c r="Z7183">
        <v>110</v>
      </c>
      <c r="AA7183" t="s">
        <v>124</v>
      </c>
      <c r="AB7183" t="s">
        <v>124</v>
      </c>
      <c r="AC7183">
        <v>1154</v>
      </c>
    </row>
    <row r="7184" spans="1:29" x14ac:dyDescent="0.25">
      <c r="A7184">
        <v>345</v>
      </c>
      <c r="B7184">
        <v>345102</v>
      </c>
      <c r="C7184" t="s">
        <v>78</v>
      </c>
      <c r="D7184">
        <v>6165</v>
      </c>
      <c r="E7184">
        <v>-74.099999999999994</v>
      </c>
      <c r="F7184" s="1">
        <v>41954</v>
      </c>
      <c r="G7184" t="s">
        <v>119</v>
      </c>
      <c r="H7184" t="s">
        <v>2000</v>
      </c>
      <c r="I7184" t="s">
        <v>2113</v>
      </c>
      <c r="K7184">
        <v>1404</v>
      </c>
      <c r="L7184">
        <v>195214</v>
      </c>
      <c r="Q7184" t="s">
        <v>1999</v>
      </c>
      <c r="U7184">
        <v>11</v>
      </c>
      <c r="V7184">
        <v>14</v>
      </c>
      <c r="X7184">
        <v>1099689</v>
      </c>
      <c r="Y7184" t="s">
        <v>122</v>
      </c>
      <c r="Z7184">
        <v>110</v>
      </c>
      <c r="AA7184" t="s">
        <v>124</v>
      </c>
      <c r="AB7184" t="s">
        <v>124</v>
      </c>
      <c r="AC7184">
        <v>1155</v>
      </c>
    </row>
    <row r="7185" spans="1:29" x14ac:dyDescent="0.25">
      <c r="A7185">
        <v>345</v>
      </c>
      <c r="B7185">
        <v>345102</v>
      </c>
      <c r="C7185" t="s">
        <v>78</v>
      </c>
      <c r="D7185">
        <v>6165</v>
      </c>
      <c r="E7185">
        <v>-74.099999999999994</v>
      </c>
      <c r="F7185" s="1">
        <v>41954</v>
      </c>
      <c r="G7185" t="s">
        <v>119</v>
      </c>
      <c r="H7185" t="s">
        <v>1997</v>
      </c>
      <c r="I7185" t="s">
        <v>2003</v>
      </c>
      <c r="K7185">
        <v>1404</v>
      </c>
      <c r="L7185">
        <v>195214</v>
      </c>
      <c r="Q7185" t="s">
        <v>1999</v>
      </c>
      <c r="U7185">
        <v>11</v>
      </c>
      <c r="V7185">
        <v>14</v>
      </c>
      <c r="X7185">
        <v>1098821</v>
      </c>
      <c r="Y7185" t="s">
        <v>122</v>
      </c>
      <c r="Z7185">
        <v>110</v>
      </c>
      <c r="AA7185" t="s">
        <v>124</v>
      </c>
      <c r="AB7185" t="s">
        <v>124</v>
      </c>
      <c r="AC7185">
        <v>1156</v>
      </c>
    </row>
    <row r="7186" spans="1:29" x14ac:dyDescent="0.25">
      <c r="A7186">
        <v>345</v>
      </c>
      <c r="B7186">
        <v>345102</v>
      </c>
      <c r="C7186" t="s">
        <v>78</v>
      </c>
      <c r="D7186">
        <v>6165</v>
      </c>
      <c r="E7186">
        <v>-74.099999999999994</v>
      </c>
      <c r="F7186" s="1">
        <v>41954</v>
      </c>
      <c r="G7186" t="s">
        <v>119</v>
      </c>
      <c r="H7186" t="s">
        <v>1997</v>
      </c>
      <c r="I7186" t="s">
        <v>2114</v>
      </c>
      <c r="K7186">
        <v>1404</v>
      </c>
      <c r="L7186">
        <v>195214</v>
      </c>
      <c r="Q7186" t="s">
        <v>1999</v>
      </c>
      <c r="U7186">
        <v>11</v>
      </c>
      <c r="V7186">
        <v>14</v>
      </c>
      <c r="X7186">
        <v>1098821</v>
      </c>
      <c r="Y7186" t="s">
        <v>122</v>
      </c>
      <c r="Z7186">
        <v>110</v>
      </c>
      <c r="AA7186" t="s">
        <v>124</v>
      </c>
      <c r="AB7186" t="s">
        <v>124</v>
      </c>
      <c r="AC7186">
        <v>1157</v>
      </c>
    </row>
    <row r="7187" spans="1:29" x14ac:dyDescent="0.25">
      <c r="A7187">
        <v>345</v>
      </c>
      <c r="B7187">
        <v>345102</v>
      </c>
      <c r="C7187" t="s">
        <v>78</v>
      </c>
      <c r="D7187">
        <v>6165</v>
      </c>
      <c r="E7187">
        <v>-74.099999999999994</v>
      </c>
      <c r="F7187" s="1">
        <v>41954</v>
      </c>
      <c r="G7187" t="s">
        <v>119</v>
      </c>
      <c r="H7187" t="s">
        <v>1997</v>
      </c>
      <c r="I7187" t="s">
        <v>2003</v>
      </c>
      <c r="K7187">
        <v>1404</v>
      </c>
      <c r="L7187">
        <v>195214</v>
      </c>
      <c r="Q7187" t="s">
        <v>1999</v>
      </c>
      <c r="U7187">
        <v>11</v>
      </c>
      <c r="V7187">
        <v>14</v>
      </c>
      <c r="X7187">
        <v>1098821</v>
      </c>
      <c r="Y7187" t="s">
        <v>122</v>
      </c>
      <c r="Z7187">
        <v>110</v>
      </c>
      <c r="AA7187" t="s">
        <v>124</v>
      </c>
      <c r="AB7187" t="s">
        <v>124</v>
      </c>
      <c r="AC7187">
        <v>1158</v>
      </c>
    </row>
    <row r="7188" spans="1:29" x14ac:dyDescent="0.25">
      <c r="A7188">
        <v>345</v>
      </c>
      <c r="B7188">
        <v>345102</v>
      </c>
      <c r="C7188" t="s">
        <v>78</v>
      </c>
      <c r="D7188">
        <v>6165</v>
      </c>
      <c r="E7188">
        <v>-79.92</v>
      </c>
      <c r="F7188" s="1">
        <v>41954</v>
      </c>
      <c r="G7188" t="s">
        <v>119</v>
      </c>
      <c r="H7188" t="s">
        <v>2004</v>
      </c>
      <c r="I7188" t="s">
        <v>2115</v>
      </c>
      <c r="K7188">
        <v>1404</v>
      </c>
      <c r="L7188">
        <v>195214</v>
      </c>
      <c r="Q7188" t="s">
        <v>1999</v>
      </c>
      <c r="U7188">
        <v>11</v>
      </c>
      <c r="V7188">
        <v>14</v>
      </c>
      <c r="X7188">
        <v>1098822</v>
      </c>
      <c r="Y7188" t="s">
        <v>122</v>
      </c>
      <c r="Z7188">
        <v>110</v>
      </c>
      <c r="AA7188" t="s">
        <v>124</v>
      </c>
      <c r="AB7188" t="s">
        <v>124</v>
      </c>
      <c r="AC7188">
        <v>1159</v>
      </c>
    </row>
    <row r="7189" spans="1:29" x14ac:dyDescent="0.25">
      <c r="A7189">
        <v>345</v>
      </c>
      <c r="B7189">
        <v>345102</v>
      </c>
      <c r="C7189" t="s">
        <v>78</v>
      </c>
      <c r="D7189">
        <v>6165</v>
      </c>
      <c r="E7189">
        <v>-119.88</v>
      </c>
      <c r="F7189" s="1">
        <v>41954</v>
      </c>
      <c r="G7189" t="s">
        <v>119</v>
      </c>
      <c r="H7189" t="s">
        <v>2004</v>
      </c>
      <c r="I7189" t="s">
        <v>2115</v>
      </c>
      <c r="K7189">
        <v>1404</v>
      </c>
      <c r="L7189">
        <v>195214</v>
      </c>
      <c r="Q7189" t="s">
        <v>1999</v>
      </c>
      <c r="U7189">
        <v>11</v>
      </c>
      <c r="V7189">
        <v>14</v>
      </c>
      <c r="X7189">
        <v>1098822</v>
      </c>
      <c r="Y7189" t="s">
        <v>122</v>
      </c>
      <c r="Z7189">
        <v>110</v>
      </c>
      <c r="AA7189" t="s">
        <v>124</v>
      </c>
      <c r="AB7189" t="s">
        <v>124</v>
      </c>
      <c r="AC7189">
        <v>1160</v>
      </c>
    </row>
    <row r="7190" spans="1:29" x14ac:dyDescent="0.25">
      <c r="A7190">
        <v>345</v>
      </c>
      <c r="B7190">
        <v>345102</v>
      </c>
      <c r="C7190" t="s">
        <v>78</v>
      </c>
      <c r="D7190">
        <v>6165</v>
      </c>
      <c r="E7190">
        <v>-111.15</v>
      </c>
      <c r="F7190" s="1">
        <v>41954</v>
      </c>
      <c r="G7190" t="s">
        <v>119</v>
      </c>
      <c r="H7190" t="s">
        <v>2006</v>
      </c>
      <c r="I7190" t="s">
        <v>2001</v>
      </c>
      <c r="K7190">
        <v>1404</v>
      </c>
      <c r="L7190">
        <v>195214</v>
      </c>
      <c r="Q7190" t="s">
        <v>1999</v>
      </c>
      <c r="U7190">
        <v>11</v>
      </c>
      <c r="V7190">
        <v>14</v>
      </c>
      <c r="X7190">
        <v>1098824</v>
      </c>
      <c r="Y7190" t="s">
        <v>122</v>
      </c>
      <c r="Z7190">
        <v>110</v>
      </c>
      <c r="AA7190" t="s">
        <v>124</v>
      </c>
      <c r="AB7190" t="s">
        <v>124</v>
      </c>
      <c r="AC7190">
        <v>1161</v>
      </c>
    </row>
    <row r="7191" spans="1:29" x14ac:dyDescent="0.25">
      <c r="A7191">
        <v>345</v>
      </c>
      <c r="B7191">
        <v>345102</v>
      </c>
      <c r="C7191" t="s">
        <v>78</v>
      </c>
      <c r="D7191">
        <v>6165</v>
      </c>
      <c r="E7191">
        <v>-74.099999999999994</v>
      </c>
      <c r="F7191" s="1">
        <v>41954</v>
      </c>
      <c r="G7191" t="s">
        <v>119</v>
      </c>
      <c r="H7191" t="s">
        <v>2006</v>
      </c>
      <c r="I7191" t="s">
        <v>2001</v>
      </c>
      <c r="K7191">
        <v>1404</v>
      </c>
      <c r="L7191">
        <v>195214</v>
      </c>
      <c r="Q7191" t="s">
        <v>1999</v>
      </c>
      <c r="U7191">
        <v>11</v>
      </c>
      <c r="V7191">
        <v>14</v>
      </c>
      <c r="X7191">
        <v>1098824</v>
      </c>
      <c r="Y7191" t="s">
        <v>122</v>
      </c>
      <c r="Z7191">
        <v>110</v>
      </c>
      <c r="AA7191" t="s">
        <v>124</v>
      </c>
      <c r="AB7191" t="s">
        <v>124</v>
      </c>
      <c r="AC7191">
        <v>1162</v>
      </c>
    </row>
    <row r="7192" spans="1:29" x14ac:dyDescent="0.25">
      <c r="A7192">
        <v>345</v>
      </c>
      <c r="B7192">
        <v>345102</v>
      </c>
      <c r="C7192" t="s">
        <v>78</v>
      </c>
      <c r="D7192">
        <v>6165</v>
      </c>
      <c r="E7192">
        <v>-74.099999999999994</v>
      </c>
      <c r="F7192" s="1">
        <v>41954</v>
      </c>
      <c r="G7192" t="s">
        <v>119</v>
      </c>
      <c r="H7192" t="s">
        <v>2006</v>
      </c>
      <c r="I7192" t="s">
        <v>2001</v>
      </c>
      <c r="K7192">
        <v>1404</v>
      </c>
      <c r="L7192">
        <v>195214</v>
      </c>
      <c r="Q7192" t="s">
        <v>1999</v>
      </c>
      <c r="U7192">
        <v>11</v>
      </c>
      <c r="V7192">
        <v>14</v>
      </c>
      <c r="X7192">
        <v>1098824</v>
      </c>
      <c r="Y7192" t="s">
        <v>122</v>
      </c>
      <c r="Z7192">
        <v>110</v>
      </c>
      <c r="AA7192" t="s">
        <v>124</v>
      </c>
      <c r="AB7192" t="s">
        <v>124</v>
      </c>
      <c r="AC7192">
        <v>1163</v>
      </c>
    </row>
    <row r="7193" spans="1:29" x14ac:dyDescent="0.25">
      <c r="A7193">
        <v>345</v>
      </c>
      <c r="B7193">
        <v>345102</v>
      </c>
      <c r="C7193" t="s">
        <v>78</v>
      </c>
      <c r="D7193">
        <v>6165</v>
      </c>
      <c r="E7193">
        <v>-111.15</v>
      </c>
      <c r="F7193" s="1">
        <v>41954</v>
      </c>
      <c r="G7193" t="s">
        <v>119</v>
      </c>
      <c r="H7193" t="s">
        <v>2006</v>
      </c>
      <c r="I7193" t="s">
        <v>2001</v>
      </c>
      <c r="K7193">
        <v>1404</v>
      </c>
      <c r="L7193">
        <v>195214</v>
      </c>
      <c r="Q7193" t="s">
        <v>1999</v>
      </c>
      <c r="U7193">
        <v>11</v>
      </c>
      <c r="V7193">
        <v>14</v>
      </c>
      <c r="X7193">
        <v>1098824</v>
      </c>
      <c r="Y7193" t="s">
        <v>122</v>
      </c>
      <c r="Z7193">
        <v>110</v>
      </c>
      <c r="AA7193" t="s">
        <v>124</v>
      </c>
      <c r="AB7193" t="s">
        <v>124</v>
      </c>
      <c r="AC7193">
        <v>1164</v>
      </c>
    </row>
    <row r="7194" spans="1:29" x14ac:dyDescent="0.25">
      <c r="A7194">
        <v>345</v>
      </c>
      <c r="B7194">
        <v>345102</v>
      </c>
      <c r="C7194" t="s">
        <v>78</v>
      </c>
      <c r="D7194">
        <v>6165</v>
      </c>
      <c r="E7194">
        <v>-111.15</v>
      </c>
      <c r="F7194" s="1">
        <v>41954</v>
      </c>
      <c r="G7194" t="s">
        <v>119</v>
      </c>
      <c r="H7194" t="s">
        <v>2006</v>
      </c>
      <c r="I7194" t="s">
        <v>2001</v>
      </c>
      <c r="K7194">
        <v>1404</v>
      </c>
      <c r="L7194">
        <v>195214</v>
      </c>
      <c r="Q7194" t="s">
        <v>1999</v>
      </c>
      <c r="U7194">
        <v>11</v>
      </c>
      <c r="V7194">
        <v>14</v>
      </c>
      <c r="X7194">
        <v>1098824</v>
      </c>
      <c r="Y7194" t="s">
        <v>122</v>
      </c>
      <c r="Z7194">
        <v>110</v>
      </c>
      <c r="AA7194" t="s">
        <v>124</v>
      </c>
      <c r="AB7194" t="s">
        <v>124</v>
      </c>
      <c r="AC7194">
        <v>1165</v>
      </c>
    </row>
    <row r="7195" spans="1:29" x14ac:dyDescent="0.25">
      <c r="A7195">
        <v>345</v>
      </c>
      <c r="B7195">
        <v>345102</v>
      </c>
      <c r="C7195" t="s">
        <v>78</v>
      </c>
      <c r="D7195">
        <v>6165</v>
      </c>
      <c r="E7195">
        <v>-111.15</v>
      </c>
      <c r="F7195" s="1">
        <v>41954</v>
      </c>
      <c r="G7195" t="s">
        <v>119</v>
      </c>
      <c r="H7195" t="s">
        <v>2006</v>
      </c>
      <c r="I7195" t="s">
        <v>2001</v>
      </c>
      <c r="K7195">
        <v>1404</v>
      </c>
      <c r="L7195">
        <v>195214</v>
      </c>
      <c r="Q7195" t="s">
        <v>1999</v>
      </c>
      <c r="U7195">
        <v>11</v>
      </c>
      <c r="V7195">
        <v>14</v>
      </c>
      <c r="X7195">
        <v>1098824</v>
      </c>
      <c r="Y7195" t="s">
        <v>122</v>
      </c>
      <c r="Z7195">
        <v>110</v>
      </c>
      <c r="AA7195" t="s">
        <v>124</v>
      </c>
      <c r="AB7195" t="s">
        <v>124</v>
      </c>
      <c r="AC7195">
        <v>1166</v>
      </c>
    </row>
    <row r="7196" spans="1:29" x14ac:dyDescent="0.25">
      <c r="A7196">
        <v>345</v>
      </c>
      <c r="B7196">
        <v>345102</v>
      </c>
      <c r="C7196" t="s">
        <v>78</v>
      </c>
      <c r="D7196">
        <v>6165</v>
      </c>
      <c r="E7196">
        <v>-111.15</v>
      </c>
      <c r="F7196" s="1">
        <v>41954</v>
      </c>
      <c r="G7196" t="s">
        <v>119</v>
      </c>
      <c r="H7196" t="s">
        <v>2007</v>
      </c>
      <c r="I7196" t="s">
        <v>2116</v>
      </c>
      <c r="K7196">
        <v>1404</v>
      </c>
      <c r="L7196">
        <v>195214</v>
      </c>
      <c r="Q7196" t="s">
        <v>1999</v>
      </c>
      <c r="U7196">
        <v>11</v>
      </c>
      <c r="V7196">
        <v>14</v>
      </c>
      <c r="X7196">
        <v>1098825</v>
      </c>
      <c r="Y7196" t="s">
        <v>122</v>
      </c>
      <c r="Z7196">
        <v>110</v>
      </c>
      <c r="AA7196" t="s">
        <v>124</v>
      </c>
      <c r="AB7196" t="s">
        <v>124</v>
      </c>
      <c r="AC7196">
        <v>1167</v>
      </c>
    </row>
    <row r="7197" spans="1:29" x14ac:dyDescent="0.25">
      <c r="A7197">
        <v>345</v>
      </c>
      <c r="B7197">
        <v>345101</v>
      </c>
      <c r="C7197" t="s">
        <v>78</v>
      </c>
      <c r="D7197">
        <v>6165</v>
      </c>
      <c r="E7197">
        <v>-148.19999999999999</v>
      </c>
      <c r="F7197" s="1">
        <v>41954</v>
      </c>
      <c r="G7197" t="s">
        <v>119</v>
      </c>
      <c r="H7197" t="s">
        <v>407</v>
      </c>
      <c r="I7197" t="s">
        <v>2001</v>
      </c>
      <c r="K7197">
        <v>1404</v>
      </c>
      <c r="L7197">
        <v>195214</v>
      </c>
      <c r="Q7197" t="s">
        <v>1999</v>
      </c>
      <c r="U7197">
        <v>11</v>
      </c>
      <c r="V7197">
        <v>14</v>
      </c>
      <c r="X7197">
        <v>1098828</v>
      </c>
      <c r="Y7197" t="s">
        <v>122</v>
      </c>
      <c r="Z7197">
        <v>110</v>
      </c>
      <c r="AA7197" t="s">
        <v>124</v>
      </c>
      <c r="AB7197" t="s">
        <v>124</v>
      </c>
      <c r="AC7197">
        <v>1168</v>
      </c>
    </row>
    <row r="7198" spans="1:29" x14ac:dyDescent="0.25">
      <c r="A7198">
        <v>345</v>
      </c>
      <c r="B7198">
        <v>345101</v>
      </c>
      <c r="C7198" t="s">
        <v>78</v>
      </c>
      <c r="D7198">
        <v>6165</v>
      </c>
      <c r="E7198">
        <v>-37.049999999999997</v>
      </c>
      <c r="F7198" s="1">
        <v>41954</v>
      </c>
      <c r="G7198" t="s">
        <v>119</v>
      </c>
      <c r="H7198" t="s">
        <v>407</v>
      </c>
      <c r="I7198" t="s">
        <v>2001</v>
      </c>
      <c r="K7198">
        <v>1404</v>
      </c>
      <c r="L7198">
        <v>195214</v>
      </c>
      <c r="Q7198" t="s">
        <v>1999</v>
      </c>
      <c r="U7198">
        <v>11</v>
      </c>
      <c r="V7198">
        <v>14</v>
      </c>
      <c r="X7198">
        <v>1098828</v>
      </c>
      <c r="Y7198" t="s">
        <v>122</v>
      </c>
      <c r="Z7198">
        <v>110</v>
      </c>
      <c r="AA7198" t="s">
        <v>124</v>
      </c>
      <c r="AB7198" t="s">
        <v>124</v>
      </c>
      <c r="AC7198">
        <v>1169</v>
      </c>
    </row>
    <row r="7199" spans="1:29" x14ac:dyDescent="0.25">
      <c r="A7199">
        <v>345</v>
      </c>
      <c r="B7199">
        <v>345101</v>
      </c>
      <c r="C7199" t="s">
        <v>78</v>
      </c>
      <c r="D7199">
        <v>6165</v>
      </c>
      <c r="E7199">
        <v>-37.049999999999997</v>
      </c>
      <c r="F7199" s="1">
        <v>41954</v>
      </c>
      <c r="G7199" t="s">
        <v>119</v>
      </c>
      <c r="H7199" t="s">
        <v>407</v>
      </c>
      <c r="I7199" t="s">
        <v>2001</v>
      </c>
      <c r="K7199">
        <v>1404</v>
      </c>
      <c r="L7199">
        <v>195214</v>
      </c>
      <c r="Q7199" t="s">
        <v>1999</v>
      </c>
      <c r="U7199">
        <v>11</v>
      </c>
      <c r="V7199">
        <v>14</v>
      </c>
      <c r="X7199">
        <v>1098828</v>
      </c>
      <c r="Y7199" t="s">
        <v>122</v>
      </c>
      <c r="Z7199">
        <v>110</v>
      </c>
      <c r="AA7199" t="s">
        <v>124</v>
      </c>
      <c r="AB7199" t="s">
        <v>124</v>
      </c>
      <c r="AC7199">
        <v>1170</v>
      </c>
    </row>
    <row r="7200" spans="1:29" x14ac:dyDescent="0.25">
      <c r="A7200">
        <v>345</v>
      </c>
      <c r="B7200">
        <v>345101</v>
      </c>
      <c r="C7200" t="s">
        <v>78</v>
      </c>
      <c r="D7200">
        <v>6165</v>
      </c>
      <c r="E7200">
        <v>-37.049999999999997</v>
      </c>
      <c r="F7200" s="1">
        <v>41954</v>
      </c>
      <c r="G7200" t="s">
        <v>119</v>
      </c>
      <c r="H7200" t="s">
        <v>407</v>
      </c>
      <c r="I7200" t="s">
        <v>2001</v>
      </c>
      <c r="K7200">
        <v>1404</v>
      </c>
      <c r="L7200">
        <v>195214</v>
      </c>
      <c r="Q7200" t="s">
        <v>1999</v>
      </c>
      <c r="U7200">
        <v>11</v>
      </c>
      <c r="V7200">
        <v>14</v>
      </c>
      <c r="X7200">
        <v>1098828</v>
      </c>
      <c r="Y7200" t="s">
        <v>122</v>
      </c>
      <c r="Z7200">
        <v>110</v>
      </c>
      <c r="AA7200" t="s">
        <v>124</v>
      </c>
      <c r="AB7200" t="s">
        <v>124</v>
      </c>
      <c r="AC7200">
        <v>1171</v>
      </c>
    </row>
    <row r="7201" spans="1:29" x14ac:dyDescent="0.25">
      <c r="A7201">
        <v>345</v>
      </c>
      <c r="B7201">
        <v>345102</v>
      </c>
      <c r="C7201" t="s">
        <v>78</v>
      </c>
      <c r="D7201">
        <v>6165</v>
      </c>
      <c r="E7201">
        <v>-74.099999999999994</v>
      </c>
      <c r="F7201" s="1">
        <v>41954</v>
      </c>
      <c r="G7201" t="s">
        <v>119</v>
      </c>
      <c r="H7201" t="s">
        <v>2007</v>
      </c>
      <c r="I7201" t="s">
        <v>2117</v>
      </c>
      <c r="K7201">
        <v>1404</v>
      </c>
      <c r="L7201">
        <v>195214</v>
      </c>
      <c r="Q7201" t="s">
        <v>1999</v>
      </c>
      <c r="U7201">
        <v>11</v>
      </c>
      <c r="V7201">
        <v>14</v>
      </c>
      <c r="X7201">
        <v>1098825</v>
      </c>
      <c r="Y7201" t="s">
        <v>122</v>
      </c>
      <c r="Z7201">
        <v>110</v>
      </c>
      <c r="AA7201" t="s">
        <v>124</v>
      </c>
      <c r="AB7201" t="s">
        <v>124</v>
      </c>
      <c r="AC7201">
        <v>1172</v>
      </c>
    </row>
    <row r="7202" spans="1:29" x14ac:dyDescent="0.25">
      <c r="A7202">
        <v>345</v>
      </c>
      <c r="B7202">
        <v>345102</v>
      </c>
      <c r="C7202" t="s">
        <v>78</v>
      </c>
      <c r="D7202">
        <v>6165</v>
      </c>
      <c r="E7202">
        <v>-74.099999999999994</v>
      </c>
      <c r="F7202" s="1">
        <v>41954</v>
      </c>
      <c r="G7202" t="s">
        <v>119</v>
      </c>
      <c r="H7202" t="s">
        <v>2007</v>
      </c>
      <c r="I7202" t="s">
        <v>2118</v>
      </c>
      <c r="K7202">
        <v>1404</v>
      </c>
      <c r="L7202">
        <v>195214</v>
      </c>
      <c r="Q7202" t="s">
        <v>1999</v>
      </c>
      <c r="U7202">
        <v>11</v>
      </c>
      <c r="V7202">
        <v>14</v>
      </c>
      <c r="X7202">
        <v>1098825</v>
      </c>
      <c r="Y7202" t="s">
        <v>122</v>
      </c>
      <c r="Z7202">
        <v>110</v>
      </c>
      <c r="AA7202" t="s">
        <v>124</v>
      </c>
      <c r="AB7202" t="s">
        <v>124</v>
      </c>
      <c r="AC7202">
        <v>1173</v>
      </c>
    </row>
    <row r="7203" spans="1:29" x14ac:dyDescent="0.25">
      <c r="A7203">
        <v>345</v>
      </c>
      <c r="B7203">
        <v>345102</v>
      </c>
      <c r="C7203" t="s">
        <v>78</v>
      </c>
      <c r="D7203">
        <v>6165</v>
      </c>
      <c r="E7203">
        <v>-74.099999999999994</v>
      </c>
      <c r="F7203" s="1">
        <v>41954</v>
      </c>
      <c r="G7203" t="s">
        <v>119</v>
      </c>
      <c r="H7203" t="s">
        <v>2007</v>
      </c>
      <c r="I7203" t="s">
        <v>2119</v>
      </c>
      <c r="K7203">
        <v>1404</v>
      </c>
      <c r="L7203">
        <v>195214</v>
      </c>
      <c r="Q7203" t="s">
        <v>1999</v>
      </c>
      <c r="U7203">
        <v>11</v>
      </c>
      <c r="V7203">
        <v>14</v>
      </c>
      <c r="X7203">
        <v>1098825</v>
      </c>
      <c r="Y7203" t="s">
        <v>122</v>
      </c>
      <c r="Z7203">
        <v>110</v>
      </c>
      <c r="AA7203" t="s">
        <v>124</v>
      </c>
      <c r="AB7203" t="s">
        <v>124</v>
      </c>
      <c r="AC7203">
        <v>1174</v>
      </c>
    </row>
    <row r="7204" spans="1:29" x14ac:dyDescent="0.25">
      <c r="A7204">
        <v>345</v>
      </c>
      <c r="B7204">
        <v>345102</v>
      </c>
      <c r="C7204" t="s">
        <v>78</v>
      </c>
      <c r="D7204">
        <v>6165</v>
      </c>
      <c r="E7204">
        <v>-185.25</v>
      </c>
      <c r="F7204" s="1">
        <v>41954</v>
      </c>
      <c r="G7204" t="s">
        <v>119</v>
      </c>
      <c r="H7204" t="s">
        <v>2007</v>
      </c>
      <c r="I7204" t="s">
        <v>2116</v>
      </c>
      <c r="K7204">
        <v>1404</v>
      </c>
      <c r="L7204">
        <v>195214</v>
      </c>
      <c r="Q7204" t="s">
        <v>1999</v>
      </c>
      <c r="U7204">
        <v>11</v>
      </c>
      <c r="V7204">
        <v>14</v>
      </c>
      <c r="X7204">
        <v>1098825</v>
      </c>
      <c r="Y7204" t="s">
        <v>122</v>
      </c>
      <c r="Z7204">
        <v>110</v>
      </c>
      <c r="AA7204" t="s">
        <v>124</v>
      </c>
      <c r="AB7204" t="s">
        <v>124</v>
      </c>
      <c r="AC7204">
        <v>1175</v>
      </c>
    </row>
    <row r="7205" spans="1:29" x14ac:dyDescent="0.25">
      <c r="A7205">
        <v>345</v>
      </c>
      <c r="B7205">
        <v>345101</v>
      </c>
      <c r="C7205" t="s">
        <v>78</v>
      </c>
      <c r="D7205">
        <v>6165</v>
      </c>
      <c r="E7205">
        <v>-37.049999999999997</v>
      </c>
      <c r="F7205" s="1">
        <v>41954</v>
      </c>
      <c r="G7205" t="s">
        <v>119</v>
      </c>
      <c r="H7205" t="s">
        <v>2014</v>
      </c>
      <c r="I7205" t="s">
        <v>2093</v>
      </c>
      <c r="K7205">
        <v>1404</v>
      </c>
      <c r="L7205">
        <v>195214</v>
      </c>
      <c r="Q7205" t="s">
        <v>1999</v>
      </c>
      <c r="U7205">
        <v>11</v>
      </c>
      <c r="V7205">
        <v>14</v>
      </c>
      <c r="X7205">
        <v>1099579</v>
      </c>
      <c r="Y7205" t="s">
        <v>122</v>
      </c>
      <c r="Z7205">
        <v>110</v>
      </c>
      <c r="AA7205" t="s">
        <v>124</v>
      </c>
      <c r="AB7205" t="s">
        <v>124</v>
      </c>
      <c r="AC7205">
        <v>1176</v>
      </c>
    </row>
    <row r="7206" spans="1:29" x14ac:dyDescent="0.25">
      <c r="A7206">
        <v>345</v>
      </c>
      <c r="B7206">
        <v>345101</v>
      </c>
      <c r="C7206" t="s">
        <v>78</v>
      </c>
      <c r="D7206">
        <v>6165</v>
      </c>
      <c r="E7206">
        <v>-74.099999999999994</v>
      </c>
      <c r="F7206" s="1">
        <v>41954</v>
      </c>
      <c r="G7206" t="s">
        <v>119</v>
      </c>
      <c r="H7206" t="s">
        <v>2014</v>
      </c>
      <c r="I7206" t="s">
        <v>2093</v>
      </c>
      <c r="K7206">
        <v>1404</v>
      </c>
      <c r="L7206">
        <v>195214</v>
      </c>
      <c r="Q7206" t="s">
        <v>1999</v>
      </c>
      <c r="U7206">
        <v>11</v>
      </c>
      <c r="V7206">
        <v>14</v>
      </c>
      <c r="X7206">
        <v>1099579</v>
      </c>
      <c r="Y7206" t="s">
        <v>122</v>
      </c>
      <c r="Z7206">
        <v>110</v>
      </c>
      <c r="AA7206" t="s">
        <v>124</v>
      </c>
      <c r="AB7206" t="s">
        <v>124</v>
      </c>
      <c r="AC7206">
        <v>1177</v>
      </c>
    </row>
    <row r="7207" spans="1:29" x14ac:dyDescent="0.25">
      <c r="A7207">
        <v>345</v>
      </c>
      <c r="B7207">
        <v>345101</v>
      </c>
      <c r="C7207" t="s">
        <v>78</v>
      </c>
      <c r="D7207">
        <v>6165</v>
      </c>
      <c r="E7207">
        <v>-37.049999999999997</v>
      </c>
      <c r="F7207" s="1">
        <v>41954</v>
      </c>
      <c r="G7207" t="s">
        <v>119</v>
      </c>
      <c r="H7207" t="s">
        <v>2014</v>
      </c>
      <c r="I7207" t="s">
        <v>2093</v>
      </c>
      <c r="K7207">
        <v>1404</v>
      </c>
      <c r="L7207">
        <v>195214</v>
      </c>
      <c r="Q7207" t="s">
        <v>1999</v>
      </c>
      <c r="U7207">
        <v>11</v>
      </c>
      <c r="V7207">
        <v>14</v>
      </c>
      <c r="X7207">
        <v>1099579</v>
      </c>
      <c r="Y7207" t="s">
        <v>122</v>
      </c>
      <c r="Z7207">
        <v>110</v>
      </c>
      <c r="AA7207" t="s">
        <v>124</v>
      </c>
      <c r="AB7207" t="s">
        <v>124</v>
      </c>
      <c r="AC7207">
        <v>1178</v>
      </c>
    </row>
    <row r="7208" spans="1:29" x14ac:dyDescent="0.25">
      <c r="A7208">
        <v>345</v>
      </c>
      <c r="B7208">
        <v>345101</v>
      </c>
      <c r="C7208" t="s">
        <v>78</v>
      </c>
      <c r="D7208">
        <v>6165</v>
      </c>
      <c r="E7208">
        <v>-37.049999999999997</v>
      </c>
      <c r="F7208" s="1">
        <v>41954</v>
      </c>
      <c r="G7208" t="s">
        <v>119</v>
      </c>
      <c r="H7208" t="s">
        <v>2014</v>
      </c>
      <c r="I7208" t="s">
        <v>2093</v>
      </c>
      <c r="K7208">
        <v>1404</v>
      </c>
      <c r="L7208">
        <v>195214</v>
      </c>
      <c r="Q7208" t="s">
        <v>1999</v>
      </c>
      <c r="U7208">
        <v>11</v>
      </c>
      <c r="V7208">
        <v>14</v>
      </c>
      <c r="X7208">
        <v>1099579</v>
      </c>
      <c r="Y7208" t="s">
        <v>122</v>
      </c>
      <c r="Z7208">
        <v>110</v>
      </c>
      <c r="AA7208" t="s">
        <v>124</v>
      </c>
      <c r="AB7208" t="s">
        <v>124</v>
      </c>
      <c r="AC7208">
        <v>1179</v>
      </c>
    </row>
    <row r="7209" spans="1:29" x14ac:dyDescent="0.25">
      <c r="A7209">
        <v>345</v>
      </c>
      <c r="B7209">
        <v>345101</v>
      </c>
      <c r="C7209" t="s">
        <v>78</v>
      </c>
      <c r="D7209">
        <v>6165</v>
      </c>
      <c r="E7209">
        <v>-37.049999999999997</v>
      </c>
      <c r="F7209" s="1">
        <v>41954</v>
      </c>
      <c r="G7209" t="s">
        <v>119</v>
      </c>
      <c r="H7209" t="s">
        <v>2014</v>
      </c>
      <c r="I7209" t="s">
        <v>2093</v>
      </c>
      <c r="K7209">
        <v>1404</v>
      </c>
      <c r="L7209">
        <v>195214</v>
      </c>
      <c r="Q7209" t="s">
        <v>1999</v>
      </c>
      <c r="U7209">
        <v>11</v>
      </c>
      <c r="V7209">
        <v>14</v>
      </c>
      <c r="X7209">
        <v>1099579</v>
      </c>
      <c r="Y7209" t="s">
        <v>122</v>
      </c>
      <c r="Z7209">
        <v>110</v>
      </c>
      <c r="AA7209" t="s">
        <v>124</v>
      </c>
      <c r="AB7209" t="s">
        <v>124</v>
      </c>
      <c r="AC7209">
        <v>1180</v>
      </c>
    </row>
    <row r="7210" spans="1:29" x14ac:dyDescent="0.25">
      <c r="A7210">
        <v>345</v>
      </c>
      <c r="B7210">
        <v>345101</v>
      </c>
      <c r="C7210" t="s">
        <v>78</v>
      </c>
      <c r="D7210">
        <v>6165</v>
      </c>
      <c r="E7210">
        <v>-148.19999999999999</v>
      </c>
      <c r="F7210" s="1">
        <v>41954</v>
      </c>
      <c r="G7210" t="s">
        <v>119</v>
      </c>
      <c r="H7210" t="s">
        <v>2014</v>
      </c>
      <c r="I7210" t="s">
        <v>2093</v>
      </c>
      <c r="K7210">
        <v>1404</v>
      </c>
      <c r="L7210">
        <v>195214</v>
      </c>
      <c r="Q7210" t="s">
        <v>1999</v>
      </c>
      <c r="U7210">
        <v>11</v>
      </c>
      <c r="V7210">
        <v>14</v>
      </c>
      <c r="X7210">
        <v>1099579</v>
      </c>
      <c r="Y7210" t="s">
        <v>122</v>
      </c>
      <c r="Z7210">
        <v>110</v>
      </c>
      <c r="AA7210" t="s">
        <v>124</v>
      </c>
      <c r="AB7210" t="s">
        <v>124</v>
      </c>
      <c r="AC7210">
        <v>1181</v>
      </c>
    </row>
    <row r="7211" spans="1:29" x14ac:dyDescent="0.25">
      <c r="A7211">
        <v>345</v>
      </c>
      <c r="B7211">
        <v>345101</v>
      </c>
      <c r="C7211" t="s">
        <v>78</v>
      </c>
      <c r="D7211">
        <v>6165</v>
      </c>
      <c r="E7211">
        <v>-148.19999999999999</v>
      </c>
      <c r="F7211" s="1">
        <v>41954</v>
      </c>
      <c r="G7211" t="s">
        <v>119</v>
      </c>
      <c r="H7211" t="s">
        <v>2029</v>
      </c>
      <c r="I7211" t="s">
        <v>2001</v>
      </c>
      <c r="K7211">
        <v>1404</v>
      </c>
      <c r="L7211">
        <v>195214</v>
      </c>
      <c r="Q7211" t="s">
        <v>1999</v>
      </c>
      <c r="U7211">
        <v>11</v>
      </c>
      <c r="V7211">
        <v>14</v>
      </c>
      <c r="X7211">
        <v>1099936</v>
      </c>
      <c r="Y7211" t="s">
        <v>122</v>
      </c>
      <c r="Z7211">
        <v>110</v>
      </c>
      <c r="AA7211" t="s">
        <v>124</v>
      </c>
      <c r="AB7211" t="s">
        <v>124</v>
      </c>
      <c r="AC7211">
        <v>1182</v>
      </c>
    </row>
    <row r="7212" spans="1:29" x14ac:dyDescent="0.25">
      <c r="A7212">
        <v>345</v>
      </c>
      <c r="B7212">
        <v>345101</v>
      </c>
      <c r="C7212" t="s">
        <v>78</v>
      </c>
      <c r="D7212">
        <v>6165</v>
      </c>
      <c r="E7212">
        <v>-111.15</v>
      </c>
      <c r="F7212" s="1">
        <v>41954</v>
      </c>
      <c r="G7212" t="s">
        <v>119</v>
      </c>
      <c r="H7212" t="s">
        <v>2029</v>
      </c>
      <c r="I7212" t="s">
        <v>2001</v>
      </c>
      <c r="K7212">
        <v>1404</v>
      </c>
      <c r="L7212">
        <v>195214</v>
      </c>
      <c r="Q7212" t="s">
        <v>1999</v>
      </c>
      <c r="U7212">
        <v>11</v>
      </c>
      <c r="V7212">
        <v>14</v>
      </c>
      <c r="X7212">
        <v>1099936</v>
      </c>
      <c r="Y7212" t="s">
        <v>122</v>
      </c>
      <c r="Z7212">
        <v>110</v>
      </c>
      <c r="AA7212" t="s">
        <v>124</v>
      </c>
      <c r="AB7212" t="s">
        <v>124</v>
      </c>
      <c r="AC7212">
        <v>1183</v>
      </c>
    </row>
    <row r="7213" spans="1:29" x14ac:dyDescent="0.25">
      <c r="A7213">
        <v>345</v>
      </c>
      <c r="B7213">
        <v>345101</v>
      </c>
      <c r="C7213" t="s">
        <v>78</v>
      </c>
      <c r="D7213">
        <v>6165</v>
      </c>
      <c r="E7213">
        <v>-111.15</v>
      </c>
      <c r="F7213" s="1">
        <v>41954</v>
      </c>
      <c r="G7213" t="s">
        <v>119</v>
      </c>
      <c r="H7213" t="s">
        <v>2029</v>
      </c>
      <c r="I7213" t="s">
        <v>2001</v>
      </c>
      <c r="K7213">
        <v>1404</v>
      </c>
      <c r="L7213">
        <v>195214</v>
      </c>
      <c r="Q7213" t="s">
        <v>1999</v>
      </c>
      <c r="U7213">
        <v>11</v>
      </c>
      <c r="V7213">
        <v>14</v>
      </c>
      <c r="X7213">
        <v>1099936</v>
      </c>
      <c r="Y7213" t="s">
        <v>122</v>
      </c>
      <c r="Z7213">
        <v>110</v>
      </c>
      <c r="AA7213" t="s">
        <v>124</v>
      </c>
      <c r="AB7213" t="s">
        <v>124</v>
      </c>
      <c r="AC7213">
        <v>1184</v>
      </c>
    </row>
    <row r="7214" spans="1:29" x14ac:dyDescent="0.25">
      <c r="A7214">
        <v>345</v>
      </c>
      <c r="B7214">
        <v>345101</v>
      </c>
      <c r="C7214" t="s">
        <v>78</v>
      </c>
      <c r="D7214">
        <v>6165</v>
      </c>
      <c r="E7214">
        <v>-74.099999999999994</v>
      </c>
      <c r="F7214" s="1">
        <v>41954</v>
      </c>
      <c r="G7214" t="s">
        <v>119</v>
      </c>
      <c r="H7214" t="s">
        <v>2029</v>
      </c>
      <c r="I7214" t="s">
        <v>2001</v>
      </c>
      <c r="K7214">
        <v>1404</v>
      </c>
      <c r="L7214">
        <v>195214</v>
      </c>
      <c r="Q7214" t="s">
        <v>1999</v>
      </c>
      <c r="U7214">
        <v>11</v>
      </c>
      <c r="V7214">
        <v>14</v>
      </c>
      <c r="X7214">
        <v>1099936</v>
      </c>
      <c r="Y7214" t="s">
        <v>122</v>
      </c>
      <c r="Z7214">
        <v>110</v>
      </c>
      <c r="AA7214" t="s">
        <v>124</v>
      </c>
      <c r="AB7214" t="s">
        <v>124</v>
      </c>
      <c r="AC7214">
        <v>1185</v>
      </c>
    </row>
    <row r="7215" spans="1:29" x14ac:dyDescent="0.25">
      <c r="A7215">
        <v>345</v>
      </c>
      <c r="B7215">
        <v>345101</v>
      </c>
      <c r="C7215" t="s">
        <v>78</v>
      </c>
      <c r="D7215">
        <v>6165</v>
      </c>
      <c r="E7215">
        <v>-74.099999999999994</v>
      </c>
      <c r="F7215" s="1">
        <v>41954</v>
      </c>
      <c r="G7215" t="s">
        <v>119</v>
      </c>
      <c r="H7215" t="s">
        <v>2029</v>
      </c>
      <c r="I7215" t="s">
        <v>2001</v>
      </c>
      <c r="K7215">
        <v>1404</v>
      </c>
      <c r="L7215">
        <v>195214</v>
      </c>
      <c r="Q7215" t="s">
        <v>1999</v>
      </c>
      <c r="U7215">
        <v>11</v>
      </c>
      <c r="V7215">
        <v>14</v>
      </c>
      <c r="X7215">
        <v>1099936</v>
      </c>
      <c r="Y7215" t="s">
        <v>122</v>
      </c>
      <c r="Z7215">
        <v>110</v>
      </c>
      <c r="AA7215" t="s">
        <v>124</v>
      </c>
      <c r="AB7215" t="s">
        <v>124</v>
      </c>
      <c r="AC7215">
        <v>1186</v>
      </c>
    </row>
    <row r="7216" spans="1:29" x14ac:dyDescent="0.25">
      <c r="A7216">
        <v>345</v>
      </c>
      <c r="B7216">
        <v>345102</v>
      </c>
      <c r="C7216" t="s">
        <v>78</v>
      </c>
      <c r="D7216">
        <v>6165</v>
      </c>
      <c r="E7216">
        <v>-74.099999999999994</v>
      </c>
      <c r="F7216" s="1">
        <v>41954</v>
      </c>
      <c r="G7216" t="s">
        <v>119</v>
      </c>
      <c r="H7216" t="s">
        <v>2014</v>
      </c>
      <c r="I7216" t="s">
        <v>2111</v>
      </c>
      <c r="K7216">
        <v>1404</v>
      </c>
      <c r="L7216">
        <v>195214</v>
      </c>
      <c r="Q7216" t="s">
        <v>1999</v>
      </c>
      <c r="U7216">
        <v>11</v>
      </c>
      <c r="V7216">
        <v>14</v>
      </c>
      <c r="X7216">
        <v>1099579</v>
      </c>
      <c r="Y7216" t="s">
        <v>122</v>
      </c>
      <c r="Z7216">
        <v>110</v>
      </c>
      <c r="AA7216" t="s">
        <v>124</v>
      </c>
      <c r="AB7216" t="s">
        <v>124</v>
      </c>
      <c r="AC7216">
        <v>1187</v>
      </c>
    </row>
    <row r="7217" spans="1:29" x14ac:dyDescent="0.25">
      <c r="A7217">
        <v>345</v>
      </c>
      <c r="B7217">
        <v>345102</v>
      </c>
      <c r="C7217" t="s">
        <v>78</v>
      </c>
      <c r="D7217">
        <v>6165</v>
      </c>
      <c r="E7217">
        <v>-37.049999999999997</v>
      </c>
      <c r="F7217" s="1">
        <v>41954</v>
      </c>
      <c r="G7217" t="s">
        <v>119</v>
      </c>
      <c r="H7217" t="s">
        <v>2014</v>
      </c>
      <c r="I7217" t="s">
        <v>2111</v>
      </c>
      <c r="K7217">
        <v>1404</v>
      </c>
      <c r="L7217">
        <v>195214</v>
      </c>
      <c r="Q7217" t="s">
        <v>1999</v>
      </c>
      <c r="U7217">
        <v>11</v>
      </c>
      <c r="V7217">
        <v>14</v>
      </c>
      <c r="X7217">
        <v>1099579</v>
      </c>
      <c r="Y7217" t="s">
        <v>122</v>
      </c>
      <c r="Z7217">
        <v>110</v>
      </c>
      <c r="AA7217" t="s">
        <v>124</v>
      </c>
      <c r="AB7217" t="s">
        <v>124</v>
      </c>
      <c r="AC7217">
        <v>1188</v>
      </c>
    </row>
    <row r="7218" spans="1:29" x14ac:dyDescent="0.25">
      <c r="A7218">
        <v>345</v>
      </c>
      <c r="B7218">
        <v>345101</v>
      </c>
      <c r="C7218" t="s">
        <v>78</v>
      </c>
      <c r="D7218">
        <v>6165</v>
      </c>
      <c r="E7218">
        <v>-171.52</v>
      </c>
      <c r="F7218" s="1">
        <v>41958</v>
      </c>
      <c r="G7218" t="s">
        <v>119</v>
      </c>
      <c r="H7218" t="s">
        <v>433</v>
      </c>
      <c r="I7218" t="s">
        <v>2001</v>
      </c>
      <c r="K7218">
        <v>1401</v>
      </c>
      <c r="L7218">
        <v>195203</v>
      </c>
      <c r="Q7218" t="s">
        <v>1999</v>
      </c>
      <c r="U7218">
        <v>11</v>
      </c>
      <c r="V7218">
        <v>14</v>
      </c>
      <c r="X7218">
        <v>1099720</v>
      </c>
      <c r="Y7218" t="s">
        <v>122</v>
      </c>
      <c r="Z7218">
        <v>110</v>
      </c>
      <c r="AA7218" t="s">
        <v>124</v>
      </c>
      <c r="AB7218" t="s">
        <v>124</v>
      </c>
      <c r="AC7218">
        <v>860</v>
      </c>
    </row>
    <row r="7219" spans="1:29" x14ac:dyDescent="0.25">
      <c r="A7219">
        <v>345</v>
      </c>
      <c r="B7219">
        <v>345102</v>
      </c>
      <c r="C7219" t="s">
        <v>78</v>
      </c>
      <c r="D7219">
        <v>6165</v>
      </c>
      <c r="E7219">
        <v>-252</v>
      </c>
      <c r="F7219" s="1">
        <v>41958</v>
      </c>
      <c r="G7219" t="s">
        <v>119</v>
      </c>
      <c r="H7219" t="s">
        <v>2019</v>
      </c>
      <c r="I7219" t="s">
        <v>2120</v>
      </c>
      <c r="K7219">
        <v>1401</v>
      </c>
      <c r="L7219">
        <v>195203</v>
      </c>
      <c r="Q7219" t="s">
        <v>1999</v>
      </c>
      <c r="U7219">
        <v>11</v>
      </c>
      <c r="V7219">
        <v>14</v>
      </c>
      <c r="X7219">
        <v>1099737</v>
      </c>
      <c r="Y7219" t="s">
        <v>122</v>
      </c>
      <c r="Z7219">
        <v>110</v>
      </c>
      <c r="AA7219" t="s">
        <v>124</v>
      </c>
      <c r="AB7219" t="s">
        <v>124</v>
      </c>
      <c r="AC7219">
        <v>861</v>
      </c>
    </row>
    <row r="7220" spans="1:29" x14ac:dyDescent="0.25">
      <c r="A7220">
        <v>345</v>
      </c>
      <c r="B7220">
        <v>345102</v>
      </c>
      <c r="C7220" t="s">
        <v>78</v>
      </c>
      <c r="D7220">
        <v>6165</v>
      </c>
      <c r="E7220">
        <v>-168</v>
      </c>
      <c r="F7220" s="1">
        <v>41958</v>
      </c>
      <c r="G7220" t="s">
        <v>119</v>
      </c>
      <c r="H7220" t="s">
        <v>2019</v>
      </c>
      <c r="I7220" t="s">
        <v>2121</v>
      </c>
      <c r="K7220">
        <v>1401</v>
      </c>
      <c r="L7220">
        <v>195203</v>
      </c>
      <c r="Q7220" t="s">
        <v>1999</v>
      </c>
      <c r="U7220">
        <v>11</v>
      </c>
      <c r="V7220">
        <v>14</v>
      </c>
      <c r="X7220">
        <v>1099737</v>
      </c>
      <c r="Y7220" t="s">
        <v>122</v>
      </c>
      <c r="Z7220">
        <v>110</v>
      </c>
      <c r="AA7220" t="s">
        <v>124</v>
      </c>
      <c r="AB7220" t="s">
        <v>124</v>
      </c>
      <c r="AC7220">
        <v>862</v>
      </c>
    </row>
    <row r="7221" spans="1:29" x14ac:dyDescent="0.25">
      <c r="A7221">
        <v>345</v>
      </c>
      <c r="B7221">
        <v>345102</v>
      </c>
      <c r="C7221" t="s">
        <v>78</v>
      </c>
      <c r="D7221">
        <v>6165</v>
      </c>
      <c r="E7221">
        <v>-168</v>
      </c>
      <c r="F7221" s="1">
        <v>41958</v>
      </c>
      <c r="G7221" t="s">
        <v>119</v>
      </c>
      <c r="H7221" t="s">
        <v>2019</v>
      </c>
      <c r="I7221" t="s">
        <v>2120</v>
      </c>
      <c r="K7221">
        <v>1401</v>
      </c>
      <c r="L7221">
        <v>195203</v>
      </c>
      <c r="Q7221" t="s">
        <v>1999</v>
      </c>
      <c r="U7221">
        <v>11</v>
      </c>
      <c r="V7221">
        <v>14</v>
      </c>
      <c r="X7221">
        <v>1099737</v>
      </c>
      <c r="Y7221" t="s">
        <v>122</v>
      </c>
      <c r="Z7221">
        <v>110</v>
      </c>
      <c r="AA7221" t="s">
        <v>124</v>
      </c>
      <c r="AB7221" t="s">
        <v>124</v>
      </c>
      <c r="AC7221">
        <v>863</v>
      </c>
    </row>
    <row r="7222" spans="1:29" x14ac:dyDescent="0.25">
      <c r="A7222">
        <v>345</v>
      </c>
      <c r="B7222">
        <v>345102</v>
      </c>
      <c r="C7222" t="s">
        <v>78</v>
      </c>
      <c r="D7222">
        <v>6165</v>
      </c>
      <c r="E7222">
        <v>-168</v>
      </c>
      <c r="F7222" s="1">
        <v>41958</v>
      </c>
      <c r="G7222" t="s">
        <v>119</v>
      </c>
      <c r="H7222" t="s">
        <v>2019</v>
      </c>
      <c r="I7222" t="s">
        <v>2120</v>
      </c>
      <c r="K7222">
        <v>1401</v>
      </c>
      <c r="L7222">
        <v>195203</v>
      </c>
      <c r="Q7222" t="s">
        <v>1999</v>
      </c>
      <c r="U7222">
        <v>11</v>
      </c>
      <c r="V7222">
        <v>14</v>
      </c>
      <c r="X7222">
        <v>1099737</v>
      </c>
      <c r="Y7222" t="s">
        <v>122</v>
      </c>
      <c r="Z7222">
        <v>110</v>
      </c>
      <c r="AA7222" t="s">
        <v>124</v>
      </c>
      <c r="AB7222" t="s">
        <v>124</v>
      </c>
      <c r="AC7222">
        <v>864</v>
      </c>
    </row>
    <row r="7223" spans="1:29" x14ac:dyDescent="0.25">
      <c r="A7223">
        <v>345</v>
      </c>
      <c r="B7223">
        <v>345102</v>
      </c>
      <c r="C7223" t="s">
        <v>78</v>
      </c>
      <c r="D7223">
        <v>6165</v>
      </c>
      <c r="E7223">
        <v>-85.76</v>
      </c>
      <c r="F7223" s="1">
        <v>41958</v>
      </c>
      <c r="G7223" t="s">
        <v>119</v>
      </c>
      <c r="H7223" t="s">
        <v>433</v>
      </c>
      <c r="I7223" t="s">
        <v>2001</v>
      </c>
      <c r="K7223">
        <v>1401</v>
      </c>
      <c r="L7223">
        <v>195203</v>
      </c>
      <c r="Q7223" t="s">
        <v>1999</v>
      </c>
      <c r="U7223">
        <v>11</v>
      </c>
      <c r="V7223">
        <v>14</v>
      </c>
      <c r="X7223">
        <v>1099720</v>
      </c>
      <c r="Y7223" t="s">
        <v>122</v>
      </c>
      <c r="Z7223">
        <v>110</v>
      </c>
      <c r="AA7223" t="s">
        <v>124</v>
      </c>
      <c r="AB7223" t="s">
        <v>124</v>
      </c>
      <c r="AC7223">
        <v>865</v>
      </c>
    </row>
    <row r="7224" spans="1:29" x14ac:dyDescent="0.25">
      <c r="A7224">
        <v>345</v>
      </c>
      <c r="B7224">
        <v>345102</v>
      </c>
      <c r="C7224" t="s">
        <v>78</v>
      </c>
      <c r="D7224">
        <v>6165</v>
      </c>
      <c r="E7224">
        <v>-85.76</v>
      </c>
      <c r="F7224" s="1">
        <v>41958</v>
      </c>
      <c r="G7224" t="s">
        <v>119</v>
      </c>
      <c r="H7224" t="s">
        <v>433</v>
      </c>
      <c r="I7224" t="s">
        <v>2001</v>
      </c>
      <c r="K7224">
        <v>1401</v>
      </c>
      <c r="L7224">
        <v>195203</v>
      </c>
      <c r="Q7224" t="s">
        <v>1999</v>
      </c>
      <c r="U7224">
        <v>11</v>
      </c>
      <c r="V7224">
        <v>14</v>
      </c>
      <c r="X7224">
        <v>1099720</v>
      </c>
      <c r="Y7224" t="s">
        <v>122</v>
      </c>
      <c r="Z7224">
        <v>110</v>
      </c>
      <c r="AA7224" t="s">
        <v>124</v>
      </c>
      <c r="AB7224" t="s">
        <v>124</v>
      </c>
      <c r="AC7224">
        <v>866</v>
      </c>
    </row>
    <row r="7225" spans="1:29" x14ac:dyDescent="0.25">
      <c r="A7225">
        <v>345</v>
      </c>
      <c r="B7225">
        <v>345102</v>
      </c>
      <c r="C7225" t="s">
        <v>78</v>
      </c>
      <c r="D7225">
        <v>6165</v>
      </c>
      <c r="E7225">
        <v>-128.63999999999999</v>
      </c>
      <c r="F7225" s="1">
        <v>41958</v>
      </c>
      <c r="G7225" t="s">
        <v>119</v>
      </c>
      <c r="H7225" t="s">
        <v>433</v>
      </c>
      <c r="I7225" t="s">
        <v>2001</v>
      </c>
      <c r="K7225">
        <v>1401</v>
      </c>
      <c r="L7225">
        <v>195203</v>
      </c>
      <c r="Q7225" t="s">
        <v>1999</v>
      </c>
      <c r="U7225">
        <v>11</v>
      </c>
      <c r="V7225">
        <v>14</v>
      </c>
      <c r="X7225">
        <v>1099720</v>
      </c>
      <c r="Y7225" t="s">
        <v>122</v>
      </c>
      <c r="Z7225">
        <v>110</v>
      </c>
      <c r="AA7225" t="s">
        <v>124</v>
      </c>
      <c r="AB7225" t="s">
        <v>124</v>
      </c>
      <c r="AC7225">
        <v>867</v>
      </c>
    </row>
    <row r="7226" spans="1:29" x14ac:dyDescent="0.25">
      <c r="A7226">
        <v>345</v>
      </c>
      <c r="B7226">
        <v>345102</v>
      </c>
      <c r="C7226" t="s">
        <v>78</v>
      </c>
      <c r="D7226">
        <v>6165</v>
      </c>
      <c r="E7226">
        <v>-85.76</v>
      </c>
      <c r="F7226" s="1">
        <v>41958</v>
      </c>
      <c r="G7226" t="s">
        <v>119</v>
      </c>
      <c r="H7226" t="s">
        <v>433</v>
      </c>
      <c r="I7226" t="s">
        <v>2001</v>
      </c>
      <c r="K7226">
        <v>1401</v>
      </c>
      <c r="L7226">
        <v>195203</v>
      </c>
      <c r="Q7226" t="s">
        <v>1999</v>
      </c>
      <c r="U7226">
        <v>11</v>
      </c>
      <c r="V7226">
        <v>14</v>
      </c>
      <c r="X7226">
        <v>1099720</v>
      </c>
      <c r="Y7226" t="s">
        <v>122</v>
      </c>
      <c r="Z7226">
        <v>110</v>
      </c>
      <c r="AA7226" t="s">
        <v>124</v>
      </c>
      <c r="AB7226" t="s">
        <v>124</v>
      </c>
      <c r="AC7226">
        <v>868</v>
      </c>
    </row>
    <row r="7227" spans="1:29" x14ac:dyDescent="0.25">
      <c r="A7227">
        <v>345</v>
      </c>
      <c r="B7227">
        <v>345102</v>
      </c>
      <c r="C7227" t="s">
        <v>78</v>
      </c>
      <c r="D7227">
        <v>6165</v>
      </c>
      <c r="E7227">
        <v>-171.52</v>
      </c>
      <c r="F7227" s="1">
        <v>41958</v>
      </c>
      <c r="G7227" t="s">
        <v>119</v>
      </c>
      <c r="H7227" t="s">
        <v>433</v>
      </c>
      <c r="I7227" t="s">
        <v>2001</v>
      </c>
      <c r="K7227">
        <v>1401</v>
      </c>
      <c r="L7227">
        <v>195203</v>
      </c>
      <c r="Q7227" t="s">
        <v>1999</v>
      </c>
      <c r="U7227">
        <v>11</v>
      </c>
      <c r="V7227">
        <v>14</v>
      </c>
      <c r="X7227">
        <v>1099720</v>
      </c>
      <c r="Y7227" t="s">
        <v>122</v>
      </c>
      <c r="Z7227">
        <v>110</v>
      </c>
      <c r="AA7227" t="s">
        <v>124</v>
      </c>
      <c r="AB7227" t="s">
        <v>124</v>
      </c>
      <c r="AC7227">
        <v>869</v>
      </c>
    </row>
    <row r="7228" spans="1:29" x14ac:dyDescent="0.25">
      <c r="A7228">
        <v>345</v>
      </c>
      <c r="B7228">
        <v>345102</v>
      </c>
      <c r="C7228" t="s">
        <v>78</v>
      </c>
      <c r="D7228">
        <v>6165</v>
      </c>
      <c r="E7228">
        <v>-85.76</v>
      </c>
      <c r="F7228" s="1">
        <v>41958</v>
      </c>
      <c r="G7228" t="s">
        <v>119</v>
      </c>
      <c r="H7228" t="s">
        <v>433</v>
      </c>
      <c r="I7228" t="s">
        <v>2001</v>
      </c>
      <c r="K7228">
        <v>1401</v>
      </c>
      <c r="L7228">
        <v>195203</v>
      </c>
      <c r="Q7228" t="s">
        <v>1999</v>
      </c>
      <c r="U7228">
        <v>11</v>
      </c>
      <c r="V7228">
        <v>14</v>
      </c>
      <c r="X7228">
        <v>1099720</v>
      </c>
      <c r="Y7228" t="s">
        <v>122</v>
      </c>
      <c r="Z7228">
        <v>110</v>
      </c>
      <c r="AA7228" t="s">
        <v>124</v>
      </c>
      <c r="AB7228" t="s">
        <v>124</v>
      </c>
      <c r="AC7228">
        <v>870</v>
      </c>
    </row>
    <row r="7229" spans="1:29" x14ac:dyDescent="0.25">
      <c r="A7229">
        <v>345</v>
      </c>
      <c r="B7229">
        <v>345102</v>
      </c>
      <c r="C7229" t="s">
        <v>78</v>
      </c>
      <c r="D7229">
        <v>6165</v>
      </c>
      <c r="E7229">
        <v>-85.76</v>
      </c>
      <c r="F7229" s="1">
        <v>41958</v>
      </c>
      <c r="G7229" t="s">
        <v>119</v>
      </c>
      <c r="H7229" t="s">
        <v>433</v>
      </c>
      <c r="I7229" t="s">
        <v>2001</v>
      </c>
      <c r="K7229">
        <v>1401</v>
      </c>
      <c r="L7229">
        <v>195203</v>
      </c>
      <c r="Q7229" t="s">
        <v>1999</v>
      </c>
      <c r="U7229">
        <v>11</v>
      </c>
      <c r="V7229">
        <v>14</v>
      </c>
      <c r="X7229">
        <v>1099720</v>
      </c>
      <c r="Y7229" t="s">
        <v>122</v>
      </c>
      <c r="Z7229">
        <v>110</v>
      </c>
      <c r="AA7229" t="s">
        <v>124</v>
      </c>
      <c r="AB7229" t="s">
        <v>124</v>
      </c>
      <c r="AC7229">
        <v>871</v>
      </c>
    </row>
    <row r="7230" spans="1:29" x14ac:dyDescent="0.25">
      <c r="A7230">
        <v>345</v>
      </c>
      <c r="B7230">
        <v>345102</v>
      </c>
      <c r="C7230" t="s">
        <v>78</v>
      </c>
      <c r="D7230">
        <v>6165</v>
      </c>
      <c r="E7230">
        <v>-85.76</v>
      </c>
      <c r="F7230" s="1">
        <v>41958</v>
      </c>
      <c r="G7230" t="s">
        <v>119</v>
      </c>
      <c r="H7230" t="s">
        <v>433</v>
      </c>
      <c r="I7230" t="s">
        <v>2001</v>
      </c>
      <c r="K7230">
        <v>1401</v>
      </c>
      <c r="L7230">
        <v>195203</v>
      </c>
      <c r="Q7230" t="s">
        <v>1999</v>
      </c>
      <c r="U7230">
        <v>11</v>
      </c>
      <c r="V7230">
        <v>14</v>
      </c>
      <c r="X7230">
        <v>1099720</v>
      </c>
      <c r="Y7230" t="s">
        <v>122</v>
      </c>
      <c r="Z7230">
        <v>110</v>
      </c>
      <c r="AA7230" t="s">
        <v>124</v>
      </c>
      <c r="AB7230" t="s">
        <v>124</v>
      </c>
      <c r="AC7230">
        <v>872</v>
      </c>
    </row>
    <row r="7231" spans="1:29" x14ac:dyDescent="0.25">
      <c r="A7231">
        <v>345</v>
      </c>
      <c r="B7231">
        <v>345102</v>
      </c>
      <c r="C7231" t="s">
        <v>78</v>
      </c>
      <c r="D7231">
        <v>6165</v>
      </c>
      <c r="E7231">
        <v>-85.76</v>
      </c>
      <c r="F7231" s="1">
        <v>41958</v>
      </c>
      <c r="G7231" t="s">
        <v>119</v>
      </c>
      <c r="H7231" t="s">
        <v>433</v>
      </c>
      <c r="I7231" t="s">
        <v>2001</v>
      </c>
      <c r="K7231">
        <v>1401</v>
      </c>
      <c r="L7231">
        <v>195203</v>
      </c>
      <c r="Q7231" t="s">
        <v>1999</v>
      </c>
      <c r="U7231">
        <v>11</v>
      </c>
      <c r="V7231">
        <v>14</v>
      </c>
      <c r="X7231">
        <v>1099720</v>
      </c>
      <c r="Y7231" t="s">
        <v>122</v>
      </c>
      <c r="Z7231">
        <v>110</v>
      </c>
      <c r="AA7231" t="s">
        <v>124</v>
      </c>
      <c r="AB7231" t="s">
        <v>124</v>
      </c>
      <c r="AC7231">
        <v>873</v>
      </c>
    </row>
    <row r="7232" spans="1:29" x14ac:dyDescent="0.25">
      <c r="A7232">
        <v>345</v>
      </c>
      <c r="B7232">
        <v>345102</v>
      </c>
      <c r="C7232" t="s">
        <v>78</v>
      </c>
      <c r="D7232">
        <v>6165</v>
      </c>
      <c r="E7232">
        <v>-85.76</v>
      </c>
      <c r="F7232" s="1">
        <v>41958</v>
      </c>
      <c r="G7232" t="s">
        <v>119</v>
      </c>
      <c r="H7232" t="s">
        <v>433</v>
      </c>
      <c r="I7232" t="s">
        <v>2001</v>
      </c>
      <c r="K7232">
        <v>1401</v>
      </c>
      <c r="L7232">
        <v>195203</v>
      </c>
      <c r="Q7232" t="s">
        <v>1999</v>
      </c>
      <c r="U7232">
        <v>11</v>
      </c>
      <c r="V7232">
        <v>14</v>
      </c>
      <c r="X7232">
        <v>1099720</v>
      </c>
      <c r="Y7232" t="s">
        <v>122</v>
      </c>
      <c r="Z7232">
        <v>110</v>
      </c>
      <c r="AA7232" t="s">
        <v>124</v>
      </c>
      <c r="AB7232" t="s">
        <v>124</v>
      </c>
      <c r="AC7232">
        <v>874</v>
      </c>
    </row>
    <row r="7233" spans="1:29" x14ac:dyDescent="0.25">
      <c r="A7233">
        <v>345</v>
      </c>
      <c r="B7233">
        <v>345102</v>
      </c>
      <c r="C7233" t="s">
        <v>78</v>
      </c>
      <c r="D7233">
        <v>6165</v>
      </c>
      <c r="E7233">
        <v>-85.76</v>
      </c>
      <c r="F7233" s="1">
        <v>41958</v>
      </c>
      <c r="G7233" t="s">
        <v>119</v>
      </c>
      <c r="H7233" t="s">
        <v>433</v>
      </c>
      <c r="I7233" t="s">
        <v>2001</v>
      </c>
      <c r="K7233">
        <v>1401</v>
      </c>
      <c r="L7233">
        <v>195203</v>
      </c>
      <c r="Q7233" t="s">
        <v>1999</v>
      </c>
      <c r="U7233">
        <v>11</v>
      </c>
      <c r="V7233">
        <v>14</v>
      </c>
      <c r="X7233">
        <v>1099720</v>
      </c>
      <c r="Y7233" t="s">
        <v>122</v>
      </c>
      <c r="Z7233">
        <v>110</v>
      </c>
      <c r="AA7233" t="s">
        <v>124</v>
      </c>
      <c r="AB7233" t="s">
        <v>124</v>
      </c>
      <c r="AC7233">
        <v>875</v>
      </c>
    </row>
    <row r="7234" spans="1:29" x14ac:dyDescent="0.25">
      <c r="A7234">
        <v>345</v>
      </c>
      <c r="B7234">
        <v>345102</v>
      </c>
      <c r="C7234" t="s">
        <v>78</v>
      </c>
      <c r="D7234">
        <v>6165</v>
      </c>
      <c r="E7234">
        <v>-171.52</v>
      </c>
      <c r="F7234" s="1">
        <v>41958</v>
      </c>
      <c r="G7234" t="s">
        <v>119</v>
      </c>
      <c r="H7234" t="s">
        <v>433</v>
      </c>
      <c r="I7234" t="s">
        <v>2001</v>
      </c>
      <c r="K7234">
        <v>1401</v>
      </c>
      <c r="L7234">
        <v>195203</v>
      </c>
      <c r="Q7234" t="s">
        <v>1999</v>
      </c>
      <c r="U7234">
        <v>11</v>
      </c>
      <c r="V7234">
        <v>14</v>
      </c>
      <c r="X7234">
        <v>1099720</v>
      </c>
      <c r="Y7234" t="s">
        <v>122</v>
      </c>
      <c r="Z7234">
        <v>110</v>
      </c>
      <c r="AA7234" t="s">
        <v>124</v>
      </c>
      <c r="AB7234" t="s">
        <v>124</v>
      </c>
      <c r="AC7234">
        <v>876</v>
      </c>
    </row>
    <row r="7235" spans="1:29" x14ac:dyDescent="0.25">
      <c r="A7235">
        <v>345</v>
      </c>
      <c r="B7235">
        <v>345102</v>
      </c>
      <c r="C7235" t="s">
        <v>78</v>
      </c>
      <c r="D7235">
        <v>6165</v>
      </c>
      <c r="E7235">
        <v>-85.76</v>
      </c>
      <c r="F7235" s="1">
        <v>41958</v>
      </c>
      <c r="G7235" t="s">
        <v>119</v>
      </c>
      <c r="H7235" t="s">
        <v>433</v>
      </c>
      <c r="I7235" t="s">
        <v>2001</v>
      </c>
      <c r="K7235">
        <v>1401</v>
      </c>
      <c r="L7235">
        <v>195203</v>
      </c>
      <c r="Q7235" t="s">
        <v>1999</v>
      </c>
      <c r="U7235">
        <v>11</v>
      </c>
      <c r="V7235">
        <v>14</v>
      </c>
      <c r="X7235">
        <v>1099720</v>
      </c>
      <c r="Y7235" t="s">
        <v>122</v>
      </c>
      <c r="Z7235">
        <v>110</v>
      </c>
      <c r="AA7235" t="s">
        <v>124</v>
      </c>
      <c r="AB7235" t="s">
        <v>124</v>
      </c>
      <c r="AC7235">
        <v>877</v>
      </c>
    </row>
    <row r="7236" spans="1:29" x14ac:dyDescent="0.25">
      <c r="A7236">
        <v>345</v>
      </c>
      <c r="B7236">
        <v>345101</v>
      </c>
      <c r="C7236" t="s">
        <v>78</v>
      </c>
      <c r="D7236">
        <v>6165</v>
      </c>
      <c r="E7236">
        <v>-85.76</v>
      </c>
      <c r="F7236" s="1">
        <v>41958</v>
      </c>
      <c r="G7236" t="s">
        <v>119</v>
      </c>
      <c r="H7236" t="s">
        <v>433</v>
      </c>
      <c r="I7236" t="s">
        <v>2001</v>
      </c>
      <c r="K7236">
        <v>1401</v>
      </c>
      <c r="L7236">
        <v>195203</v>
      </c>
      <c r="Q7236" t="s">
        <v>1999</v>
      </c>
      <c r="U7236">
        <v>11</v>
      </c>
      <c r="V7236">
        <v>14</v>
      </c>
      <c r="X7236">
        <v>1099720</v>
      </c>
      <c r="Y7236" t="s">
        <v>122</v>
      </c>
      <c r="Z7236">
        <v>110</v>
      </c>
      <c r="AA7236" t="s">
        <v>124</v>
      </c>
      <c r="AB7236" t="s">
        <v>124</v>
      </c>
      <c r="AC7236">
        <v>878</v>
      </c>
    </row>
    <row r="7237" spans="1:29" x14ac:dyDescent="0.25">
      <c r="A7237">
        <v>345</v>
      </c>
      <c r="B7237">
        <v>345101</v>
      </c>
      <c r="C7237" t="s">
        <v>78</v>
      </c>
      <c r="D7237">
        <v>6165</v>
      </c>
      <c r="E7237">
        <v>-85.76</v>
      </c>
      <c r="F7237" s="1">
        <v>41958</v>
      </c>
      <c r="G7237" t="s">
        <v>119</v>
      </c>
      <c r="H7237" t="s">
        <v>433</v>
      </c>
      <c r="I7237" t="s">
        <v>2001</v>
      </c>
      <c r="K7237">
        <v>1401</v>
      </c>
      <c r="L7237">
        <v>195203</v>
      </c>
      <c r="Q7237" t="s">
        <v>1999</v>
      </c>
      <c r="U7237">
        <v>11</v>
      </c>
      <c r="V7237">
        <v>14</v>
      </c>
      <c r="X7237">
        <v>1099720</v>
      </c>
      <c r="Y7237" t="s">
        <v>122</v>
      </c>
      <c r="Z7237">
        <v>110</v>
      </c>
      <c r="AA7237" t="s">
        <v>124</v>
      </c>
      <c r="AB7237" t="s">
        <v>124</v>
      </c>
      <c r="AC7237">
        <v>879</v>
      </c>
    </row>
    <row r="7238" spans="1:29" x14ac:dyDescent="0.25">
      <c r="A7238">
        <v>345</v>
      </c>
      <c r="B7238">
        <v>345101</v>
      </c>
      <c r="C7238" t="s">
        <v>78</v>
      </c>
      <c r="D7238">
        <v>6165</v>
      </c>
      <c r="E7238">
        <v>-85.76</v>
      </c>
      <c r="F7238" s="1">
        <v>41958</v>
      </c>
      <c r="G7238" t="s">
        <v>119</v>
      </c>
      <c r="H7238" t="s">
        <v>433</v>
      </c>
      <c r="I7238" t="s">
        <v>2001</v>
      </c>
      <c r="K7238">
        <v>1401</v>
      </c>
      <c r="L7238">
        <v>195203</v>
      </c>
      <c r="Q7238" t="s">
        <v>1999</v>
      </c>
      <c r="U7238">
        <v>11</v>
      </c>
      <c r="V7238">
        <v>14</v>
      </c>
      <c r="X7238">
        <v>1099720</v>
      </c>
      <c r="Y7238" t="s">
        <v>122</v>
      </c>
      <c r="Z7238">
        <v>110</v>
      </c>
      <c r="AA7238" t="s">
        <v>124</v>
      </c>
      <c r="AB7238" t="s">
        <v>124</v>
      </c>
      <c r="AC7238">
        <v>880</v>
      </c>
    </row>
    <row r="7239" spans="1:29" x14ac:dyDescent="0.25">
      <c r="A7239">
        <v>345</v>
      </c>
      <c r="B7239">
        <v>345101</v>
      </c>
      <c r="C7239" t="s">
        <v>78</v>
      </c>
      <c r="D7239">
        <v>6165</v>
      </c>
      <c r="E7239">
        <v>-171.52</v>
      </c>
      <c r="F7239" s="1">
        <v>41958</v>
      </c>
      <c r="G7239" t="s">
        <v>119</v>
      </c>
      <c r="H7239" t="s">
        <v>433</v>
      </c>
      <c r="I7239" t="s">
        <v>2001</v>
      </c>
      <c r="K7239">
        <v>1401</v>
      </c>
      <c r="L7239">
        <v>195203</v>
      </c>
      <c r="Q7239" t="s">
        <v>1999</v>
      </c>
      <c r="U7239">
        <v>11</v>
      </c>
      <c r="V7239">
        <v>14</v>
      </c>
      <c r="X7239">
        <v>1099720</v>
      </c>
      <c r="Y7239" t="s">
        <v>122</v>
      </c>
      <c r="Z7239">
        <v>110</v>
      </c>
      <c r="AA7239" t="s">
        <v>124</v>
      </c>
      <c r="AB7239" t="s">
        <v>124</v>
      </c>
      <c r="AC7239">
        <v>881</v>
      </c>
    </row>
    <row r="7240" spans="1:29" x14ac:dyDescent="0.25">
      <c r="A7240">
        <v>345</v>
      </c>
      <c r="B7240">
        <v>345102</v>
      </c>
      <c r="C7240" t="s">
        <v>78</v>
      </c>
      <c r="D7240">
        <v>6165</v>
      </c>
      <c r="E7240">
        <v>-168</v>
      </c>
      <c r="F7240" s="1">
        <v>41958</v>
      </c>
      <c r="G7240" t="s">
        <v>119</v>
      </c>
      <c r="H7240" t="s">
        <v>2019</v>
      </c>
      <c r="I7240" t="s">
        <v>2122</v>
      </c>
      <c r="K7240">
        <v>1401</v>
      </c>
      <c r="L7240">
        <v>195203</v>
      </c>
      <c r="Q7240" t="s">
        <v>1999</v>
      </c>
      <c r="U7240">
        <v>11</v>
      </c>
      <c r="V7240">
        <v>14</v>
      </c>
      <c r="X7240">
        <v>1099737</v>
      </c>
      <c r="Y7240" t="s">
        <v>122</v>
      </c>
      <c r="Z7240">
        <v>110</v>
      </c>
      <c r="AA7240" t="s">
        <v>124</v>
      </c>
      <c r="AB7240" t="s">
        <v>124</v>
      </c>
      <c r="AC7240">
        <v>882</v>
      </c>
    </row>
    <row r="7241" spans="1:29" x14ac:dyDescent="0.25">
      <c r="A7241">
        <v>345</v>
      </c>
      <c r="B7241">
        <v>345102</v>
      </c>
      <c r="C7241" t="s">
        <v>78</v>
      </c>
      <c r="D7241">
        <v>6165</v>
      </c>
      <c r="E7241">
        <v>-74.099999999999994</v>
      </c>
      <c r="F7241" s="1">
        <v>41968</v>
      </c>
      <c r="G7241" t="s">
        <v>119</v>
      </c>
      <c r="H7241" t="s">
        <v>1997</v>
      </c>
      <c r="I7241" t="s">
        <v>2114</v>
      </c>
      <c r="K7241">
        <v>1410</v>
      </c>
      <c r="L7241">
        <v>196064</v>
      </c>
      <c r="Q7241" t="s">
        <v>1999</v>
      </c>
      <c r="U7241">
        <v>11</v>
      </c>
      <c r="V7241">
        <v>14</v>
      </c>
      <c r="X7241">
        <v>1098821</v>
      </c>
      <c r="Y7241" t="s">
        <v>122</v>
      </c>
      <c r="Z7241">
        <v>110</v>
      </c>
      <c r="AA7241" t="s">
        <v>124</v>
      </c>
      <c r="AB7241" t="s">
        <v>124</v>
      </c>
      <c r="AC7241">
        <v>1085</v>
      </c>
    </row>
    <row r="7242" spans="1:29" x14ac:dyDescent="0.25">
      <c r="A7242">
        <v>345</v>
      </c>
      <c r="B7242">
        <v>345102</v>
      </c>
      <c r="C7242" t="s">
        <v>78</v>
      </c>
      <c r="D7242">
        <v>6165</v>
      </c>
      <c r="E7242">
        <v>-111.15</v>
      </c>
      <c r="F7242" s="1">
        <v>41968</v>
      </c>
      <c r="G7242" t="s">
        <v>119</v>
      </c>
      <c r="H7242" t="s">
        <v>2000</v>
      </c>
      <c r="I7242" t="s">
        <v>2001</v>
      </c>
      <c r="K7242">
        <v>1410</v>
      </c>
      <c r="L7242">
        <v>196064</v>
      </c>
      <c r="Q7242" t="s">
        <v>1999</v>
      </c>
      <c r="U7242">
        <v>11</v>
      </c>
      <c r="V7242">
        <v>14</v>
      </c>
      <c r="X7242">
        <v>1099689</v>
      </c>
      <c r="Y7242" t="s">
        <v>122</v>
      </c>
      <c r="Z7242">
        <v>110</v>
      </c>
      <c r="AA7242" t="s">
        <v>124</v>
      </c>
      <c r="AB7242" t="s">
        <v>124</v>
      </c>
      <c r="AC7242">
        <v>1086</v>
      </c>
    </row>
    <row r="7243" spans="1:29" x14ac:dyDescent="0.25">
      <c r="A7243">
        <v>345</v>
      </c>
      <c r="B7243">
        <v>345102</v>
      </c>
      <c r="C7243" t="s">
        <v>78</v>
      </c>
      <c r="D7243">
        <v>6165</v>
      </c>
      <c r="E7243">
        <v>-74.099999999999994</v>
      </c>
      <c r="F7243" s="1">
        <v>41968</v>
      </c>
      <c r="G7243" t="s">
        <v>119</v>
      </c>
      <c r="H7243" t="s">
        <v>1997</v>
      </c>
      <c r="I7243" t="s">
        <v>2003</v>
      </c>
      <c r="K7243">
        <v>1410</v>
      </c>
      <c r="L7243">
        <v>196064</v>
      </c>
      <c r="Q7243" t="s">
        <v>1999</v>
      </c>
      <c r="U7243">
        <v>11</v>
      </c>
      <c r="V7243">
        <v>14</v>
      </c>
      <c r="X7243">
        <v>1098821</v>
      </c>
      <c r="Y7243" t="s">
        <v>122</v>
      </c>
      <c r="Z7243">
        <v>110</v>
      </c>
      <c r="AA7243" t="s">
        <v>124</v>
      </c>
      <c r="AB7243" t="s">
        <v>124</v>
      </c>
      <c r="AC7243">
        <v>1087</v>
      </c>
    </row>
    <row r="7244" spans="1:29" x14ac:dyDescent="0.25">
      <c r="A7244">
        <v>345</v>
      </c>
      <c r="B7244">
        <v>345102</v>
      </c>
      <c r="C7244" t="s">
        <v>78</v>
      </c>
      <c r="D7244">
        <v>6165</v>
      </c>
      <c r="E7244">
        <v>-74.099999999999994</v>
      </c>
      <c r="F7244" s="1">
        <v>41968</v>
      </c>
      <c r="G7244" t="s">
        <v>119</v>
      </c>
      <c r="H7244" t="s">
        <v>1997</v>
      </c>
      <c r="I7244" t="s">
        <v>2114</v>
      </c>
      <c r="K7244">
        <v>1410</v>
      </c>
      <c r="L7244">
        <v>196064</v>
      </c>
      <c r="Q7244" t="s">
        <v>1999</v>
      </c>
      <c r="U7244">
        <v>11</v>
      </c>
      <c r="V7244">
        <v>14</v>
      </c>
      <c r="X7244">
        <v>1098821</v>
      </c>
      <c r="Y7244" t="s">
        <v>122</v>
      </c>
      <c r="Z7244">
        <v>110</v>
      </c>
      <c r="AA7244" t="s">
        <v>124</v>
      </c>
      <c r="AB7244" t="s">
        <v>124</v>
      </c>
      <c r="AC7244">
        <v>1088</v>
      </c>
    </row>
    <row r="7245" spans="1:29" x14ac:dyDescent="0.25">
      <c r="A7245">
        <v>345</v>
      </c>
      <c r="B7245">
        <v>345102</v>
      </c>
      <c r="C7245" t="s">
        <v>78</v>
      </c>
      <c r="D7245">
        <v>6165</v>
      </c>
      <c r="E7245">
        <v>-79.92</v>
      </c>
      <c r="F7245" s="1">
        <v>41968</v>
      </c>
      <c r="G7245" t="s">
        <v>119</v>
      </c>
      <c r="H7245" t="s">
        <v>2004</v>
      </c>
      <c r="I7245" t="s">
        <v>2123</v>
      </c>
      <c r="K7245">
        <v>1410</v>
      </c>
      <c r="L7245">
        <v>196064</v>
      </c>
      <c r="Q7245" t="s">
        <v>1999</v>
      </c>
      <c r="U7245">
        <v>11</v>
      </c>
      <c r="V7245">
        <v>14</v>
      </c>
      <c r="X7245">
        <v>1098822</v>
      </c>
      <c r="Y7245" t="s">
        <v>122</v>
      </c>
      <c r="Z7245">
        <v>110</v>
      </c>
      <c r="AA7245" t="s">
        <v>124</v>
      </c>
      <c r="AB7245" t="s">
        <v>124</v>
      </c>
      <c r="AC7245">
        <v>1089</v>
      </c>
    </row>
    <row r="7246" spans="1:29" x14ac:dyDescent="0.25">
      <c r="A7246">
        <v>345</v>
      </c>
      <c r="B7246">
        <v>345102</v>
      </c>
      <c r="C7246" t="s">
        <v>78</v>
      </c>
      <c r="D7246">
        <v>6165</v>
      </c>
      <c r="E7246">
        <v>-159.84</v>
      </c>
      <c r="F7246" s="1">
        <v>41968</v>
      </c>
      <c r="G7246" t="s">
        <v>119</v>
      </c>
      <c r="H7246" t="s">
        <v>2004</v>
      </c>
      <c r="I7246" t="s">
        <v>2123</v>
      </c>
      <c r="K7246">
        <v>1410</v>
      </c>
      <c r="L7246">
        <v>196064</v>
      </c>
      <c r="Q7246" t="s">
        <v>1999</v>
      </c>
      <c r="U7246">
        <v>11</v>
      </c>
      <c r="V7246">
        <v>14</v>
      </c>
      <c r="X7246">
        <v>1098822</v>
      </c>
      <c r="Y7246" t="s">
        <v>122</v>
      </c>
      <c r="Z7246">
        <v>110</v>
      </c>
      <c r="AA7246" t="s">
        <v>124</v>
      </c>
      <c r="AB7246" t="s">
        <v>124</v>
      </c>
      <c r="AC7246">
        <v>1090</v>
      </c>
    </row>
    <row r="7247" spans="1:29" x14ac:dyDescent="0.25">
      <c r="A7247">
        <v>345</v>
      </c>
      <c r="B7247">
        <v>345102</v>
      </c>
      <c r="C7247" t="s">
        <v>78</v>
      </c>
      <c r="D7247">
        <v>6165</v>
      </c>
      <c r="E7247">
        <v>-119.88</v>
      </c>
      <c r="F7247" s="1">
        <v>41968</v>
      </c>
      <c r="G7247" t="s">
        <v>119</v>
      </c>
      <c r="H7247" t="s">
        <v>2004</v>
      </c>
      <c r="I7247" t="s">
        <v>2123</v>
      </c>
      <c r="K7247">
        <v>1410</v>
      </c>
      <c r="L7247">
        <v>196064</v>
      </c>
      <c r="Q7247" t="s">
        <v>1999</v>
      </c>
      <c r="U7247">
        <v>11</v>
      </c>
      <c r="V7247">
        <v>14</v>
      </c>
      <c r="X7247">
        <v>1098822</v>
      </c>
      <c r="Y7247" t="s">
        <v>122</v>
      </c>
      <c r="Z7247">
        <v>110</v>
      </c>
      <c r="AA7247" t="s">
        <v>124</v>
      </c>
      <c r="AB7247" t="s">
        <v>124</v>
      </c>
      <c r="AC7247">
        <v>1091</v>
      </c>
    </row>
    <row r="7248" spans="1:29" x14ac:dyDescent="0.25">
      <c r="A7248">
        <v>345</v>
      </c>
      <c r="B7248">
        <v>345102</v>
      </c>
      <c r="C7248" t="s">
        <v>78</v>
      </c>
      <c r="D7248">
        <v>6165</v>
      </c>
      <c r="E7248">
        <v>-159.84</v>
      </c>
      <c r="F7248" s="1">
        <v>41968</v>
      </c>
      <c r="G7248" t="s">
        <v>119</v>
      </c>
      <c r="H7248" t="s">
        <v>2004</v>
      </c>
      <c r="I7248" t="s">
        <v>2123</v>
      </c>
      <c r="K7248">
        <v>1410</v>
      </c>
      <c r="L7248">
        <v>196064</v>
      </c>
      <c r="Q7248" t="s">
        <v>1999</v>
      </c>
      <c r="U7248">
        <v>11</v>
      </c>
      <c r="V7248">
        <v>14</v>
      </c>
      <c r="X7248">
        <v>1098822</v>
      </c>
      <c r="Y7248" t="s">
        <v>122</v>
      </c>
      <c r="Z7248">
        <v>110</v>
      </c>
      <c r="AA7248" t="s">
        <v>124</v>
      </c>
      <c r="AB7248" t="s">
        <v>124</v>
      </c>
      <c r="AC7248">
        <v>1092</v>
      </c>
    </row>
    <row r="7249" spans="1:29" x14ac:dyDescent="0.25">
      <c r="A7249">
        <v>345</v>
      </c>
      <c r="B7249">
        <v>345102</v>
      </c>
      <c r="C7249" t="s">
        <v>78</v>
      </c>
      <c r="D7249">
        <v>6165</v>
      </c>
      <c r="E7249">
        <v>-148.19999999999999</v>
      </c>
      <c r="F7249" s="1">
        <v>41968</v>
      </c>
      <c r="G7249" t="s">
        <v>119</v>
      </c>
      <c r="H7249" t="s">
        <v>2006</v>
      </c>
      <c r="I7249" t="s">
        <v>2001</v>
      </c>
      <c r="K7249">
        <v>1410</v>
      </c>
      <c r="L7249">
        <v>196064</v>
      </c>
      <c r="Q7249" t="s">
        <v>1999</v>
      </c>
      <c r="U7249">
        <v>11</v>
      </c>
      <c r="V7249">
        <v>14</v>
      </c>
      <c r="X7249">
        <v>1098824</v>
      </c>
      <c r="Y7249" t="s">
        <v>122</v>
      </c>
      <c r="Z7249">
        <v>110</v>
      </c>
      <c r="AA7249" t="s">
        <v>124</v>
      </c>
      <c r="AB7249" t="s">
        <v>124</v>
      </c>
      <c r="AC7249">
        <v>1093</v>
      </c>
    </row>
    <row r="7250" spans="1:29" x14ac:dyDescent="0.25">
      <c r="A7250">
        <v>345</v>
      </c>
      <c r="B7250">
        <v>345102</v>
      </c>
      <c r="C7250" t="s">
        <v>78</v>
      </c>
      <c r="D7250">
        <v>6165</v>
      </c>
      <c r="E7250">
        <v>-111.15</v>
      </c>
      <c r="F7250" s="1">
        <v>41968</v>
      </c>
      <c r="G7250" t="s">
        <v>119</v>
      </c>
      <c r="H7250" t="s">
        <v>2006</v>
      </c>
      <c r="I7250" t="s">
        <v>2001</v>
      </c>
      <c r="K7250">
        <v>1410</v>
      </c>
      <c r="L7250">
        <v>196064</v>
      </c>
      <c r="Q7250" t="s">
        <v>1999</v>
      </c>
      <c r="U7250">
        <v>11</v>
      </c>
      <c r="V7250">
        <v>14</v>
      </c>
      <c r="X7250">
        <v>1098824</v>
      </c>
      <c r="Y7250" t="s">
        <v>122</v>
      </c>
      <c r="Z7250">
        <v>110</v>
      </c>
      <c r="AA7250" t="s">
        <v>124</v>
      </c>
      <c r="AB7250" t="s">
        <v>124</v>
      </c>
      <c r="AC7250">
        <v>1094</v>
      </c>
    </row>
    <row r="7251" spans="1:29" x14ac:dyDescent="0.25">
      <c r="A7251">
        <v>345</v>
      </c>
      <c r="B7251">
        <v>345102</v>
      </c>
      <c r="C7251" t="s">
        <v>78</v>
      </c>
      <c r="D7251">
        <v>6165</v>
      </c>
      <c r="E7251">
        <v>-148.19999999999999</v>
      </c>
      <c r="F7251" s="1">
        <v>41968</v>
      </c>
      <c r="G7251" t="s">
        <v>119</v>
      </c>
      <c r="H7251" t="s">
        <v>2006</v>
      </c>
      <c r="I7251" t="s">
        <v>2001</v>
      </c>
      <c r="K7251">
        <v>1410</v>
      </c>
      <c r="L7251">
        <v>196064</v>
      </c>
      <c r="Q7251" t="s">
        <v>1999</v>
      </c>
      <c r="U7251">
        <v>11</v>
      </c>
      <c r="V7251">
        <v>14</v>
      </c>
      <c r="X7251">
        <v>1098824</v>
      </c>
      <c r="Y7251" t="s">
        <v>122</v>
      </c>
      <c r="Z7251">
        <v>110</v>
      </c>
      <c r="AA7251" t="s">
        <v>124</v>
      </c>
      <c r="AB7251" t="s">
        <v>124</v>
      </c>
      <c r="AC7251">
        <v>1095</v>
      </c>
    </row>
    <row r="7252" spans="1:29" x14ac:dyDescent="0.25">
      <c r="A7252">
        <v>345</v>
      </c>
      <c r="B7252">
        <v>345102</v>
      </c>
      <c r="C7252" t="s">
        <v>78</v>
      </c>
      <c r="D7252">
        <v>6165</v>
      </c>
      <c r="E7252">
        <v>-148.19999999999999</v>
      </c>
      <c r="F7252" s="1">
        <v>41968</v>
      </c>
      <c r="G7252" t="s">
        <v>119</v>
      </c>
      <c r="H7252" t="s">
        <v>2006</v>
      </c>
      <c r="I7252" t="s">
        <v>2001</v>
      </c>
      <c r="K7252">
        <v>1410</v>
      </c>
      <c r="L7252">
        <v>196064</v>
      </c>
      <c r="Q7252" t="s">
        <v>1999</v>
      </c>
      <c r="U7252">
        <v>11</v>
      </c>
      <c r="V7252">
        <v>14</v>
      </c>
      <c r="X7252">
        <v>1098824</v>
      </c>
      <c r="Y7252" t="s">
        <v>122</v>
      </c>
      <c r="Z7252">
        <v>110</v>
      </c>
      <c r="AA7252" t="s">
        <v>124</v>
      </c>
      <c r="AB7252" t="s">
        <v>124</v>
      </c>
      <c r="AC7252">
        <v>1096</v>
      </c>
    </row>
    <row r="7253" spans="1:29" x14ac:dyDescent="0.25">
      <c r="A7253">
        <v>345</v>
      </c>
      <c r="B7253">
        <v>345102</v>
      </c>
      <c r="C7253" t="s">
        <v>78</v>
      </c>
      <c r="D7253">
        <v>6165</v>
      </c>
      <c r="E7253">
        <v>-74.099999999999994</v>
      </c>
      <c r="F7253" s="1">
        <v>41968</v>
      </c>
      <c r="G7253" t="s">
        <v>119</v>
      </c>
      <c r="H7253" t="s">
        <v>2007</v>
      </c>
      <c r="I7253" t="s">
        <v>2124</v>
      </c>
      <c r="K7253">
        <v>1410</v>
      </c>
      <c r="L7253">
        <v>196064</v>
      </c>
      <c r="Q7253" t="s">
        <v>1999</v>
      </c>
      <c r="U7253">
        <v>11</v>
      </c>
      <c r="V7253">
        <v>14</v>
      </c>
      <c r="X7253">
        <v>1098825</v>
      </c>
      <c r="Y7253" t="s">
        <v>122</v>
      </c>
      <c r="Z7253">
        <v>110</v>
      </c>
      <c r="AA7253" t="s">
        <v>124</v>
      </c>
      <c r="AB7253" t="s">
        <v>124</v>
      </c>
      <c r="AC7253">
        <v>1097</v>
      </c>
    </row>
    <row r="7254" spans="1:29" x14ac:dyDescent="0.25">
      <c r="A7254">
        <v>345</v>
      </c>
      <c r="B7254">
        <v>345102</v>
      </c>
      <c r="C7254" t="s">
        <v>78</v>
      </c>
      <c r="D7254">
        <v>6165</v>
      </c>
      <c r="E7254">
        <v>-74.099999999999994</v>
      </c>
      <c r="F7254" s="1">
        <v>41968</v>
      </c>
      <c r="G7254" t="s">
        <v>119</v>
      </c>
      <c r="H7254" t="s">
        <v>2007</v>
      </c>
      <c r="I7254" t="s">
        <v>2125</v>
      </c>
      <c r="K7254">
        <v>1410</v>
      </c>
      <c r="L7254">
        <v>196064</v>
      </c>
      <c r="Q7254" t="s">
        <v>1999</v>
      </c>
      <c r="U7254">
        <v>11</v>
      </c>
      <c r="V7254">
        <v>14</v>
      </c>
      <c r="X7254">
        <v>1098825</v>
      </c>
      <c r="Y7254" t="s">
        <v>122</v>
      </c>
      <c r="Z7254">
        <v>110</v>
      </c>
      <c r="AA7254" t="s">
        <v>124</v>
      </c>
      <c r="AB7254" t="s">
        <v>124</v>
      </c>
      <c r="AC7254">
        <v>1098</v>
      </c>
    </row>
    <row r="7255" spans="1:29" x14ac:dyDescent="0.25">
      <c r="A7255">
        <v>345</v>
      </c>
      <c r="B7255">
        <v>345102</v>
      </c>
      <c r="C7255" t="s">
        <v>78</v>
      </c>
      <c r="D7255">
        <v>6165</v>
      </c>
      <c r="E7255">
        <v>-74.099999999999994</v>
      </c>
      <c r="F7255" s="1">
        <v>41968</v>
      </c>
      <c r="G7255" t="s">
        <v>119</v>
      </c>
      <c r="H7255" t="s">
        <v>2007</v>
      </c>
      <c r="I7255" t="s">
        <v>2126</v>
      </c>
      <c r="K7255">
        <v>1410</v>
      </c>
      <c r="L7255">
        <v>196064</v>
      </c>
      <c r="Q7255" t="s">
        <v>1999</v>
      </c>
      <c r="U7255">
        <v>11</v>
      </c>
      <c r="V7255">
        <v>14</v>
      </c>
      <c r="X7255">
        <v>1098825</v>
      </c>
      <c r="Y7255" t="s">
        <v>122</v>
      </c>
      <c r="Z7255">
        <v>110</v>
      </c>
      <c r="AA7255" t="s">
        <v>124</v>
      </c>
      <c r="AB7255" t="s">
        <v>124</v>
      </c>
      <c r="AC7255">
        <v>1099</v>
      </c>
    </row>
    <row r="7256" spans="1:29" x14ac:dyDescent="0.25">
      <c r="A7256">
        <v>345</v>
      </c>
      <c r="B7256">
        <v>345102</v>
      </c>
      <c r="C7256" t="s">
        <v>78</v>
      </c>
      <c r="D7256">
        <v>6165</v>
      </c>
      <c r="E7256">
        <v>-74.099999999999994</v>
      </c>
      <c r="F7256" s="1">
        <v>41968</v>
      </c>
      <c r="G7256" t="s">
        <v>119</v>
      </c>
      <c r="H7256" t="s">
        <v>2014</v>
      </c>
      <c r="I7256" t="s">
        <v>2127</v>
      </c>
      <c r="K7256">
        <v>1410</v>
      </c>
      <c r="L7256">
        <v>196064</v>
      </c>
      <c r="Q7256" t="s">
        <v>1999</v>
      </c>
      <c r="U7256">
        <v>11</v>
      </c>
      <c r="V7256">
        <v>14</v>
      </c>
      <c r="X7256">
        <v>1099579</v>
      </c>
      <c r="Y7256" t="s">
        <v>122</v>
      </c>
      <c r="Z7256">
        <v>110</v>
      </c>
      <c r="AA7256" t="s">
        <v>124</v>
      </c>
      <c r="AB7256" t="s">
        <v>124</v>
      </c>
      <c r="AC7256">
        <v>1100</v>
      </c>
    </row>
    <row r="7257" spans="1:29" x14ac:dyDescent="0.25">
      <c r="A7257">
        <v>345</v>
      </c>
      <c r="B7257">
        <v>345102</v>
      </c>
      <c r="C7257" t="s">
        <v>78</v>
      </c>
      <c r="D7257">
        <v>6165</v>
      </c>
      <c r="E7257">
        <v>-111.15</v>
      </c>
      <c r="F7257" s="1">
        <v>41968</v>
      </c>
      <c r="G7257" t="s">
        <v>119</v>
      </c>
      <c r="H7257" t="s">
        <v>2014</v>
      </c>
      <c r="I7257" t="s">
        <v>2127</v>
      </c>
      <c r="K7257">
        <v>1410</v>
      </c>
      <c r="L7257">
        <v>196064</v>
      </c>
      <c r="Q7257" t="s">
        <v>1999</v>
      </c>
      <c r="U7257">
        <v>11</v>
      </c>
      <c r="V7257">
        <v>14</v>
      </c>
      <c r="X7257">
        <v>1099579</v>
      </c>
      <c r="Y7257" t="s">
        <v>122</v>
      </c>
      <c r="Z7257">
        <v>110</v>
      </c>
      <c r="AA7257" t="s">
        <v>124</v>
      </c>
      <c r="AB7257" t="s">
        <v>124</v>
      </c>
      <c r="AC7257">
        <v>1101</v>
      </c>
    </row>
    <row r="7258" spans="1:29" x14ac:dyDescent="0.25">
      <c r="A7258">
        <v>345</v>
      </c>
      <c r="B7258">
        <v>345102</v>
      </c>
      <c r="C7258" t="s">
        <v>78</v>
      </c>
      <c r="D7258">
        <v>6165</v>
      </c>
      <c r="E7258">
        <v>-74.099999999999994</v>
      </c>
      <c r="F7258" s="1">
        <v>41968</v>
      </c>
      <c r="G7258" t="s">
        <v>119</v>
      </c>
      <c r="H7258" t="s">
        <v>2000</v>
      </c>
      <c r="I7258" t="s">
        <v>2001</v>
      </c>
      <c r="K7258">
        <v>1410</v>
      </c>
      <c r="L7258">
        <v>196064</v>
      </c>
      <c r="Q7258" t="s">
        <v>1999</v>
      </c>
      <c r="U7258">
        <v>11</v>
      </c>
      <c r="V7258">
        <v>14</v>
      </c>
      <c r="X7258">
        <v>1099689</v>
      </c>
      <c r="Y7258" t="s">
        <v>122</v>
      </c>
      <c r="Z7258">
        <v>110</v>
      </c>
      <c r="AA7258" t="s">
        <v>124</v>
      </c>
      <c r="AB7258" t="s">
        <v>124</v>
      </c>
      <c r="AC7258">
        <v>1102</v>
      </c>
    </row>
    <row r="7259" spans="1:29" x14ac:dyDescent="0.25">
      <c r="A7259">
        <v>345</v>
      </c>
      <c r="B7259">
        <v>345102</v>
      </c>
      <c r="C7259" t="s">
        <v>78</v>
      </c>
      <c r="D7259">
        <v>6165</v>
      </c>
      <c r="E7259">
        <v>-148.19999999999999</v>
      </c>
      <c r="F7259" s="1">
        <v>41968</v>
      </c>
      <c r="G7259" t="s">
        <v>119</v>
      </c>
      <c r="H7259" t="s">
        <v>2000</v>
      </c>
      <c r="I7259" t="s">
        <v>2001</v>
      </c>
      <c r="K7259">
        <v>1410</v>
      </c>
      <c r="L7259">
        <v>196064</v>
      </c>
      <c r="Q7259" t="s">
        <v>1999</v>
      </c>
      <c r="U7259">
        <v>11</v>
      </c>
      <c r="V7259">
        <v>14</v>
      </c>
      <c r="X7259">
        <v>1099689</v>
      </c>
      <c r="Y7259" t="s">
        <v>122</v>
      </c>
      <c r="Z7259">
        <v>110</v>
      </c>
      <c r="AA7259" t="s">
        <v>124</v>
      </c>
      <c r="AB7259" t="s">
        <v>124</v>
      </c>
      <c r="AC7259">
        <v>1103</v>
      </c>
    </row>
    <row r="7260" spans="1:29" x14ac:dyDescent="0.25">
      <c r="A7260">
        <v>345</v>
      </c>
      <c r="B7260">
        <v>345102</v>
      </c>
      <c r="C7260" t="s">
        <v>78</v>
      </c>
      <c r="D7260">
        <v>6165</v>
      </c>
      <c r="E7260">
        <v>-74.099999999999994</v>
      </c>
      <c r="F7260" s="1">
        <v>41968</v>
      </c>
      <c r="G7260" t="s">
        <v>119</v>
      </c>
      <c r="H7260" t="s">
        <v>1997</v>
      </c>
      <c r="I7260" t="s">
        <v>2114</v>
      </c>
      <c r="K7260">
        <v>1410</v>
      </c>
      <c r="L7260">
        <v>196064</v>
      </c>
      <c r="Q7260" t="s">
        <v>1999</v>
      </c>
      <c r="U7260">
        <v>11</v>
      </c>
      <c r="V7260">
        <v>14</v>
      </c>
      <c r="X7260">
        <v>1098821</v>
      </c>
      <c r="Y7260" t="s">
        <v>122</v>
      </c>
      <c r="Z7260">
        <v>110</v>
      </c>
      <c r="AA7260" t="s">
        <v>124</v>
      </c>
      <c r="AB7260" t="s">
        <v>124</v>
      </c>
      <c r="AC7260">
        <v>1104</v>
      </c>
    </row>
    <row r="7261" spans="1:29" x14ac:dyDescent="0.25">
      <c r="A7261">
        <v>345</v>
      </c>
      <c r="B7261">
        <v>345102</v>
      </c>
      <c r="C7261" t="s">
        <v>78</v>
      </c>
      <c r="D7261">
        <v>6165</v>
      </c>
      <c r="E7261">
        <v>-336</v>
      </c>
      <c r="F7261" s="1">
        <v>41973</v>
      </c>
      <c r="G7261" t="s">
        <v>119</v>
      </c>
      <c r="H7261" t="s">
        <v>2128</v>
      </c>
      <c r="I7261" t="s">
        <v>2128</v>
      </c>
      <c r="K7261">
        <v>302477</v>
      </c>
      <c r="L7261">
        <v>196174</v>
      </c>
      <c r="Q7261" t="s">
        <v>170</v>
      </c>
      <c r="U7261">
        <v>11</v>
      </c>
      <c r="V7261">
        <v>14</v>
      </c>
      <c r="Y7261" t="s">
        <v>122</v>
      </c>
      <c r="Z7261">
        <v>800</v>
      </c>
      <c r="AA7261" t="s">
        <v>123</v>
      </c>
      <c r="AB7261" t="s">
        <v>124</v>
      </c>
      <c r="AC7261">
        <v>10</v>
      </c>
    </row>
    <row r="7262" spans="1:29" x14ac:dyDescent="0.25">
      <c r="A7262">
        <v>345</v>
      </c>
      <c r="B7262">
        <v>345102</v>
      </c>
      <c r="C7262" t="s">
        <v>78</v>
      </c>
      <c r="D7262">
        <v>6165</v>
      </c>
      <c r="E7262">
        <v>-252</v>
      </c>
      <c r="F7262" s="1">
        <v>41973</v>
      </c>
      <c r="G7262" t="s">
        <v>119</v>
      </c>
      <c r="H7262" t="s">
        <v>2128</v>
      </c>
      <c r="I7262" t="s">
        <v>2128</v>
      </c>
      <c r="K7262">
        <v>302477</v>
      </c>
      <c r="L7262">
        <v>196174</v>
      </c>
      <c r="Q7262" t="s">
        <v>170</v>
      </c>
      <c r="U7262">
        <v>11</v>
      </c>
      <c r="V7262">
        <v>14</v>
      </c>
      <c r="Y7262" t="s">
        <v>122</v>
      </c>
      <c r="Z7262">
        <v>800</v>
      </c>
      <c r="AA7262" t="s">
        <v>123</v>
      </c>
      <c r="AB7262" t="s">
        <v>124</v>
      </c>
      <c r="AC7262">
        <v>11</v>
      </c>
    </row>
    <row r="7263" spans="1:29" x14ac:dyDescent="0.25">
      <c r="A7263">
        <v>345</v>
      </c>
      <c r="B7263">
        <v>345102</v>
      </c>
      <c r="C7263" t="s">
        <v>78</v>
      </c>
      <c r="D7263">
        <v>6165</v>
      </c>
      <c r="E7263">
        <v>-252</v>
      </c>
      <c r="F7263" s="1">
        <v>41973</v>
      </c>
      <c r="G7263" t="s">
        <v>119</v>
      </c>
      <c r="H7263" t="s">
        <v>2128</v>
      </c>
      <c r="I7263" t="s">
        <v>2128</v>
      </c>
      <c r="K7263">
        <v>302477</v>
      </c>
      <c r="L7263">
        <v>196174</v>
      </c>
      <c r="Q7263" t="s">
        <v>170</v>
      </c>
      <c r="U7263">
        <v>11</v>
      </c>
      <c r="V7263">
        <v>14</v>
      </c>
      <c r="Y7263" t="s">
        <v>122</v>
      </c>
      <c r="Z7263">
        <v>800</v>
      </c>
      <c r="AA7263" t="s">
        <v>123</v>
      </c>
      <c r="AB7263" t="s">
        <v>124</v>
      </c>
      <c r="AC7263">
        <v>12</v>
      </c>
    </row>
    <row r="7264" spans="1:29" x14ac:dyDescent="0.25">
      <c r="A7264">
        <v>345</v>
      </c>
      <c r="B7264">
        <v>345101</v>
      </c>
      <c r="C7264" t="s">
        <v>78</v>
      </c>
      <c r="D7264">
        <v>6165</v>
      </c>
      <c r="E7264">
        <v>-85.76</v>
      </c>
      <c r="F7264" s="1">
        <v>41973</v>
      </c>
      <c r="G7264" t="s">
        <v>119</v>
      </c>
      <c r="H7264" t="s">
        <v>433</v>
      </c>
      <c r="I7264" t="s">
        <v>2001</v>
      </c>
      <c r="K7264">
        <v>1407</v>
      </c>
      <c r="L7264">
        <v>196054</v>
      </c>
      <c r="Q7264" t="s">
        <v>1999</v>
      </c>
      <c r="U7264">
        <v>11</v>
      </c>
      <c r="V7264">
        <v>14</v>
      </c>
      <c r="X7264">
        <v>1099720</v>
      </c>
      <c r="Y7264" t="s">
        <v>122</v>
      </c>
      <c r="Z7264">
        <v>110</v>
      </c>
      <c r="AA7264" t="s">
        <v>124</v>
      </c>
      <c r="AB7264" t="s">
        <v>124</v>
      </c>
      <c r="AC7264">
        <v>644</v>
      </c>
    </row>
    <row r="7265" spans="1:29" x14ac:dyDescent="0.25">
      <c r="A7265">
        <v>345</v>
      </c>
      <c r="B7265">
        <v>345101</v>
      </c>
      <c r="C7265" t="s">
        <v>78</v>
      </c>
      <c r="D7265">
        <v>6165</v>
      </c>
      <c r="E7265">
        <v>-85.76</v>
      </c>
      <c r="F7265" s="1">
        <v>41973</v>
      </c>
      <c r="G7265" t="s">
        <v>119</v>
      </c>
      <c r="H7265" t="s">
        <v>433</v>
      </c>
      <c r="I7265" t="s">
        <v>2001</v>
      </c>
      <c r="K7265">
        <v>1407</v>
      </c>
      <c r="L7265">
        <v>196054</v>
      </c>
      <c r="Q7265" t="s">
        <v>1999</v>
      </c>
      <c r="U7265">
        <v>11</v>
      </c>
      <c r="V7265">
        <v>14</v>
      </c>
      <c r="X7265">
        <v>1099720</v>
      </c>
      <c r="Y7265" t="s">
        <v>122</v>
      </c>
      <c r="Z7265">
        <v>110</v>
      </c>
      <c r="AA7265" t="s">
        <v>124</v>
      </c>
      <c r="AB7265" t="s">
        <v>124</v>
      </c>
      <c r="AC7265">
        <v>645</v>
      </c>
    </row>
    <row r="7266" spans="1:29" x14ac:dyDescent="0.25">
      <c r="A7266">
        <v>345</v>
      </c>
      <c r="B7266">
        <v>345101</v>
      </c>
      <c r="C7266" t="s">
        <v>78</v>
      </c>
      <c r="D7266">
        <v>6165</v>
      </c>
      <c r="E7266">
        <v>-85.76</v>
      </c>
      <c r="F7266" s="1">
        <v>41973</v>
      </c>
      <c r="G7266" t="s">
        <v>119</v>
      </c>
      <c r="H7266" t="s">
        <v>433</v>
      </c>
      <c r="I7266" t="s">
        <v>2001</v>
      </c>
      <c r="K7266">
        <v>1407</v>
      </c>
      <c r="L7266">
        <v>196054</v>
      </c>
      <c r="Q7266" t="s">
        <v>1999</v>
      </c>
      <c r="U7266">
        <v>11</v>
      </c>
      <c r="V7266">
        <v>14</v>
      </c>
      <c r="X7266">
        <v>1099720</v>
      </c>
      <c r="Y7266" t="s">
        <v>122</v>
      </c>
      <c r="Z7266">
        <v>110</v>
      </c>
      <c r="AA7266" t="s">
        <v>124</v>
      </c>
      <c r="AB7266" t="s">
        <v>124</v>
      </c>
      <c r="AC7266">
        <v>646</v>
      </c>
    </row>
    <row r="7267" spans="1:29" x14ac:dyDescent="0.25">
      <c r="A7267">
        <v>345</v>
      </c>
      <c r="B7267">
        <v>345101</v>
      </c>
      <c r="C7267" t="s">
        <v>78</v>
      </c>
      <c r="D7267">
        <v>6165</v>
      </c>
      <c r="E7267">
        <v>-85.76</v>
      </c>
      <c r="F7267" s="1">
        <v>41973</v>
      </c>
      <c r="G7267" t="s">
        <v>119</v>
      </c>
      <c r="H7267" t="s">
        <v>433</v>
      </c>
      <c r="I7267" t="s">
        <v>2001</v>
      </c>
      <c r="K7267">
        <v>1407</v>
      </c>
      <c r="L7267">
        <v>196054</v>
      </c>
      <c r="Q7267" t="s">
        <v>1999</v>
      </c>
      <c r="U7267">
        <v>11</v>
      </c>
      <c r="V7267">
        <v>14</v>
      </c>
      <c r="X7267">
        <v>1099720</v>
      </c>
      <c r="Y7267" t="s">
        <v>122</v>
      </c>
      <c r="Z7267">
        <v>110</v>
      </c>
      <c r="AA7267" t="s">
        <v>124</v>
      </c>
      <c r="AB7267" t="s">
        <v>124</v>
      </c>
      <c r="AC7267">
        <v>647</v>
      </c>
    </row>
    <row r="7268" spans="1:29" x14ac:dyDescent="0.25">
      <c r="A7268">
        <v>345</v>
      </c>
      <c r="B7268">
        <v>345102</v>
      </c>
      <c r="C7268" t="s">
        <v>78</v>
      </c>
      <c r="D7268">
        <v>6165</v>
      </c>
      <c r="E7268">
        <v>-85.76</v>
      </c>
      <c r="F7268" s="1">
        <v>41973</v>
      </c>
      <c r="G7268" t="s">
        <v>119</v>
      </c>
      <c r="H7268" t="s">
        <v>433</v>
      </c>
      <c r="I7268" t="s">
        <v>2001</v>
      </c>
      <c r="K7268">
        <v>1407</v>
      </c>
      <c r="L7268">
        <v>196054</v>
      </c>
      <c r="Q7268" t="s">
        <v>1999</v>
      </c>
      <c r="U7268">
        <v>11</v>
      </c>
      <c r="V7268">
        <v>14</v>
      </c>
      <c r="X7268">
        <v>1099720</v>
      </c>
      <c r="Y7268" t="s">
        <v>122</v>
      </c>
      <c r="Z7268">
        <v>110</v>
      </c>
      <c r="AA7268" t="s">
        <v>124</v>
      </c>
      <c r="AB7268" t="s">
        <v>124</v>
      </c>
      <c r="AC7268">
        <v>648</v>
      </c>
    </row>
    <row r="7269" spans="1:29" x14ac:dyDescent="0.25">
      <c r="A7269">
        <v>345</v>
      </c>
      <c r="B7269">
        <v>345102</v>
      </c>
      <c r="C7269" t="s">
        <v>78</v>
      </c>
      <c r="D7269">
        <v>6165</v>
      </c>
      <c r="E7269">
        <v>-85.76</v>
      </c>
      <c r="F7269" s="1">
        <v>41973</v>
      </c>
      <c r="G7269" t="s">
        <v>119</v>
      </c>
      <c r="H7269" t="s">
        <v>433</v>
      </c>
      <c r="I7269" t="s">
        <v>2001</v>
      </c>
      <c r="K7269">
        <v>1407</v>
      </c>
      <c r="L7269">
        <v>196054</v>
      </c>
      <c r="Q7269" t="s">
        <v>1999</v>
      </c>
      <c r="U7269">
        <v>11</v>
      </c>
      <c r="V7269">
        <v>14</v>
      </c>
      <c r="X7269">
        <v>1099720</v>
      </c>
      <c r="Y7269" t="s">
        <v>122</v>
      </c>
      <c r="Z7269">
        <v>110</v>
      </c>
      <c r="AA7269" t="s">
        <v>124</v>
      </c>
      <c r="AB7269" t="s">
        <v>124</v>
      </c>
      <c r="AC7269">
        <v>649</v>
      </c>
    </row>
    <row r="7270" spans="1:29" x14ac:dyDescent="0.25">
      <c r="A7270">
        <v>345</v>
      </c>
      <c r="B7270">
        <v>345102</v>
      </c>
      <c r="C7270" t="s">
        <v>78</v>
      </c>
      <c r="D7270">
        <v>6165</v>
      </c>
      <c r="E7270">
        <v>-85.76</v>
      </c>
      <c r="F7270" s="1">
        <v>41973</v>
      </c>
      <c r="G7270" t="s">
        <v>119</v>
      </c>
      <c r="H7270" t="s">
        <v>433</v>
      </c>
      <c r="I7270" t="s">
        <v>2001</v>
      </c>
      <c r="K7270">
        <v>1407</v>
      </c>
      <c r="L7270">
        <v>196054</v>
      </c>
      <c r="Q7270" t="s">
        <v>1999</v>
      </c>
      <c r="U7270">
        <v>11</v>
      </c>
      <c r="V7270">
        <v>14</v>
      </c>
      <c r="X7270">
        <v>1099720</v>
      </c>
      <c r="Y7270" t="s">
        <v>122</v>
      </c>
      <c r="Z7270">
        <v>110</v>
      </c>
      <c r="AA7270" t="s">
        <v>124</v>
      </c>
      <c r="AB7270" t="s">
        <v>124</v>
      </c>
      <c r="AC7270">
        <v>650</v>
      </c>
    </row>
    <row r="7271" spans="1:29" x14ac:dyDescent="0.25">
      <c r="A7271">
        <v>345</v>
      </c>
      <c r="B7271">
        <v>345102</v>
      </c>
      <c r="C7271" t="s">
        <v>78</v>
      </c>
      <c r="D7271">
        <v>6165</v>
      </c>
      <c r="E7271">
        <v>-171.52</v>
      </c>
      <c r="F7271" s="1">
        <v>41973</v>
      </c>
      <c r="G7271" t="s">
        <v>119</v>
      </c>
      <c r="H7271" t="s">
        <v>433</v>
      </c>
      <c r="I7271" t="s">
        <v>2001</v>
      </c>
      <c r="K7271">
        <v>1407</v>
      </c>
      <c r="L7271">
        <v>196054</v>
      </c>
      <c r="Q7271" t="s">
        <v>1999</v>
      </c>
      <c r="U7271">
        <v>11</v>
      </c>
      <c r="V7271">
        <v>14</v>
      </c>
      <c r="X7271">
        <v>1099720</v>
      </c>
      <c r="Y7271" t="s">
        <v>122</v>
      </c>
      <c r="Z7271">
        <v>110</v>
      </c>
      <c r="AA7271" t="s">
        <v>124</v>
      </c>
      <c r="AB7271" t="s">
        <v>124</v>
      </c>
      <c r="AC7271">
        <v>651</v>
      </c>
    </row>
    <row r="7272" spans="1:29" x14ac:dyDescent="0.25">
      <c r="A7272">
        <v>345</v>
      </c>
      <c r="B7272">
        <v>345102</v>
      </c>
      <c r="C7272" t="s">
        <v>78</v>
      </c>
      <c r="D7272">
        <v>6165</v>
      </c>
      <c r="E7272">
        <v>-171.52</v>
      </c>
      <c r="F7272" s="1">
        <v>41973</v>
      </c>
      <c r="G7272" t="s">
        <v>119</v>
      </c>
      <c r="H7272" t="s">
        <v>433</v>
      </c>
      <c r="I7272" t="s">
        <v>2001</v>
      </c>
      <c r="K7272">
        <v>1407</v>
      </c>
      <c r="L7272">
        <v>196054</v>
      </c>
      <c r="Q7272" t="s">
        <v>1999</v>
      </c>
      <c r="U7272">
        <v>11</v>
      </c>
      <c r="V7272">
        <v>14</v>
      </c>
      <c r="X7272">
        <v>1099720</v>
      </c>
      <c r="Y7272" t="s">
        <v>122</v>
      </c>
      <c r="Z7272">
        <v>110</v>
      </c>
      <c r="AA7272" t="s">
        <v>124</v>
      </c>
      <c r="AB7272" t="s">
        <v>124</v>
      </c>
      <c r="AC7272">
        <v>652</v>
      </c>
    </row>
    <row r="7273" spans="1:29" x14ac:dyDescent="0.25">
      <c r="A7273">
        <v>345</v>
      </c>
      <c r="B7273">
        <v>345102</v>
      </c>
      <c r="C7273" t="s">
        <v>78</v>
      </c>
      <c r="D7273">
        <v>6165</v>
      </c>
      <c r="E7273">
        <v>-85.76</v>
      </c>
      <c r="F7273" s="1">
        <v>41973</v>
      </c>
      <c r="G7273" t="s">
        <v>119</v>
      </c>
      <c r="H7273" t="s">
        <v>433</v>
      </c>
      <c r="I7273" t="s">
        <v>2001</v>
      </c>
      <c r="K7273">
        <v>1407</v>
      </c>
      <c r="L7273">
        <v>196054</v>
      </c>
      <c r="Q7273" t="s">
        <v>1999</v>
      </c>
      <c r="U7273">
        <v>11</v>
      </c>
      <c r="V7273">
        <v>14</v>
      </c>
      <c r="X7273">
        <v>1099720</v>
      </c>
      <c r="Y7273" t="s">
        <v>122</v>
      </c>
      <c r="Z7273">
        <v>110</v>
      </c>
      <c r="AA7273" t="s">
        <v>124</v>
      </c>
      <c r="AB7273" t="s">
        <v>124</v>
      </c>
      <c r="AC7273">
        <v>653</v>
      </c>
    </row>
    <row r="7274" spans="1:29" x14ac:dyDescent="0.25">
      <c r="A7274">
        <v>345</v>
      </c>
      <c r="B7274">
        <v>345102</v>
      </c>
      <c r="C7274" t="s">
        <v>78</v>
      </c>
      <c r="D7274">
        <v>6165</v>
      </c>
      <c r="E7274">
        <v>-257.27999999999997</v>
      </c>
      <c r="F7274" s="1">
        <v>41973</v>
      </c>
      <c r="G7274" t="s">
        <v>119</v>
      </c>
      <c r="H7274" t="s">
        <v>433</v>
      </c>
      <c r="I7274" t="s">
        <v>2001</v>
      </c>
      <c r="K7274">
        <v>1407</v>
      </c>
      <c r="L7274">
        <v>196054</v>
      </c>
      <c r="Q7274" t="s">
        <v>1999</v>
      </c>
      <c r="U7274">
        <v>11</v>
      </c>
      <c r="V7274">
        <v>14</v>
      </c>
      <c r="X7274">
        <v>1099720</v>
      </c>
      <c r="Y7274" t="s">
        <v>122</v>
      </c>
      <c r="Z7274">
        <v>110</v>
      </c>
      <c r="AA7274" t="s">
        <v>124</v>
      </c>
      <c r="AB7274" t="s">
        <v>124</v>
      </c>
      <c r="AC7274">
        <v>654</v>
      </c>
    </row>
    <row r="7275" spans="1:29" x14ac:dyDescent="0.25">
      <c r="A7275">
        <v>345</v>
      </c>
      <c r="B7275">
        <v>345102</v>
      </c>
      <c r="C7275" t="s">
        <v>78</v>
      </c>
      <c r="D7275">
        <v>6165</v>
      </c>
      <c r="E7275">
        <v>-85.76</v>
      </c>
      <c r="F7275" s="1">
        <v>41973</v>
      </c>
      <c r="G7275" t="s">
        <v>119</v>
      </c>
      <c r="H7275" t="s">
        <v>433</v>
      </c>
      <c r="I7275" t="s">
        <v>2001</v>
      </c>
      <c r="K7275">
        <v>1407</v>
      </c>
      <c r="L7275">
        <v>196054</v>
      </c>
      <c r="Q7275" t="s">
        <v>1999</v>
      </c>
      <c r="U7275">
        <v>11</v>
      </c>
      <c r="V7275">
        <v>14</v>
      </c>
      <c r="X7275">
        <v>1099720</v>
      </c>
      <c r="Y7275" t="s">
        <v>122</v>
      </c>
      <c r="Z7275">
        <v>110</v>
      </c>
      <c r="AA7275" t="s">
        <v>124</v>
      </c>
      <c r="AB7275" t="s">
        <v>124</v>
      </c>
      <c r="AC7275">
        <v>655</v>
      </c>
    </row>
    <row r="7276" spans="1:29" x14ac:dyDescent="0.25">
      <c r="A7276">
        <v>345</v>
      </c>
      <c r="B7276">
        <v>345102</v>
      </c>
      <c r="C7276" t="s">
        <v>78</v>
      </c>
      <c r="D7276">
        <v>6165</v>
      </c>
      <c r="E7276">
        <v>-85.76</v>
      </c>
      <c r="F7276" s="1">
        <v>41973</v>
      </c>
      <c r="G7276" t="s">
        <v>119</v>
      </c>
      <c r="H7276" t="s">
        <v>433</v>
      </c>
      <c r="I7276" t="s">
        <v>2001</v>
      </c>
      <c r="K7276">
        <v>1407</v>
      </c>
      <c r="L7276">
        <v>196054</v>
      </c>
      <c r="Q7276" t="s">
        <v>1999</v>
      </c>
      <c r="U7276">
        <v>11</v>
      </c>
      <c r="V7276">
        <v>14</v>
      </c>
      <c r="X7276">
        <v>1099720</v>
      </c>
      <c r="Y7276" t="s">
        <v>122</v>
      </c>
      <c r="Z7276">
        <v>110</v>
      </c>
      <c r="AA7276" t="s">
        <v>124</v>
      </c>
      <c r="AB7276" t="s">
        <v>124</v>
      </c>
      <c r="AC7276">
        <v>656</v>
      </c>
    </row>
    <row r="7277" spans="1:29" x14ac:dyDescent="0.25">
      <c r="A7277">
        <v>345</v>
      </c>
      <c r="B7277">
        <v>345102</v>
      </c>
      <c r="C7277" t="s">
        <v>78</v>
      </c>
      <c r="D7277">
        <v>6165</v>
      </c>
      <c r="E7277">
        <v>-74.099999999999994</v>
      </c>
      <c r="F7277" s="1">
        <v>41982</v>
      </c>
      <c r="G7277" t="s">
        <v>119</v>
      </c>
      <c r="H7277" t="s">
        <v>1997</v>
      </c>
      <c r="I7277" t="s">
        <v>2003</v>
      </c>
      <c r="K7277">
        <v>1416</v>
      </c>
      <c r="L7277">
        <v>197506</v>
      </c>
      <c r="Q7277" t="s">
        <v>1999</v>
      </c>
      <c r="U7277">
        <v>12</v>
      </c>
      <c r="V7277">
        <v>14</v>
      </c>
      <c r="X7277">
        <v>1098821</v>
      </c>
      <c r="Y7277" t="s">
        <v>122</v>
      </c>
      <c r="Z7277">
        <v>110</v>
      </c>
      <c r="AA7277" t="s">
        <v>124</v>
      </c>
      <c r="AB7277" t="s">
        <v>124</v>
      </c>
      <c r="AC7277">
        <v>911</v>
      </c>
    </row>
    <row r="7278" spans="1:29" x14ac:dyDescent="0.25">
      <c r="A7278">
        <v>345</v>
      </c>
      <c r="B7278">
        <v>345102</v>
      </c>
      <c r="C7278" t="s">
        <v>78</v>
      </c>
      <c r="D7278">
        <v>6165</v>
      </c>
      <c r="E7278">
        <v>-37.049999999999997</v>
      </c>
      <c r="F7278" s="1">
        <v>41982</v>
      </c>
      <c r="G7278" t="s">
        <v>119</v>
      </c>
      <c r="H7278" t="s">
        <v>2014</v>
      </c>
      <c r="I7278" t="s">
        <v>2129</v>
      </c>
      <c r="K7278">
        <v>1416</v>
      </c>
      <c r="L7278">
        <v>197506</v>
      </c>
      <c r="Q7278" t="s">
        <v>1999</v>
      </c>
      <c r="U7278">
        <v>12</v>
      </c>
      <c r="V7278">
        <v>14</v>
      </c>
      <c r="X7278">
        <v>1099579</v>
      </c>
      <c r="Y7278" t="s">
        <v>122</v>
      </c>
      <c r="Z7278">
        <v>110</v>
      </c>
      <c r="AA7278" t="s">
        <v>124</v>
      </c>
      <c r="AB7278" t="s">
        <v>124</v>
      </c>
      <c r="AC7278">
        <v>912</v>
      </c>
    </row>
    <row r="7279" spans="1:29" x14ac:dyDescent="0.25">
      <c r="A7279">
        <v>345</v>
      </c>
      <c r="B7279">
        <v>345102</v>
      </c>
      <c r="C7279" t="s">
        <v>78</v>
      </c>
      <c r="D7279">
        <v>6165</v>
      </c>
      <c r="E7279">
        <v>-74.099999999999994</v>
      </c>
      <c r="F7279" s="1">
        <v>41982</v>
      </c>
      <c r="G7279" t="s">
        <v>119</v>
      </c>
      <c r="H7279" t="s">
        <v>1997</v>
      </c>
      <c r="I7279" t="s">
        <v>2003</v>
      </c>
      <c r="K7279">
        <v>1416</v>
      </c>
      <c r="L7279">
        <v>197506</v>
      </c>
      <c r="Q7279" t="s">
        <v>1999</v>
      </c>
      <c r="U7279">
        <v>12</v>
      </c>
      <c r="V7279">
        <v>14</v>
      </c>
      <c r="X7279">
        <v>1098821</v>
      </c>
      <c r="Y7279" t="s">
        <v>122</v>
      </c>
      <c r="Z7279">
        <v>110</v>
      </c>
      <c r="AA7279" t="s">
        <v>124</v>
      </c>
      <c r="AB7279" t="s">
        <v>124</v>
      </c>
      <c r="AC7279">
        <v>913</v>
      </c>
    </row>
    <row r="7280" spans="1:29" x14ac:dyDescent="0.25">
      <c r="A7280">
        <v>345</v>
      </c>
      <c r="B7280">
        <v>345102</v>
      </c>
      <c r="C7280" t="s">
        <v>78</v>
      </c>
      <c r="D7280">
        <v>6165</v>
      </c>
      <c r="E7280">
        <v>-148.19999999999999</v>
      </c>
      <c r="F7280" s="1">
        <v>41982</v>
      </c>
      <c r="G7280" t="s">
        <v>119</v>
      </c>
      <c r="H7280" t="s">
        <v>1997</v>
      </c>
      <c r="I7280" t="s">
        <v>2130</v>
      </c>
      <c r="K7280">
        <v>1416</v>
      </c>
      <c r="L7280">
        <v>197506</v>
      </c>
      <c r="Q7280" t="s">
        <v>1999</v>
      </c>
      <c r="U7280">
        <v>12</v>
      </c>
      <c r="V7280">
        <v>14</v>
      </c>
      <c r="X7280">
        <v>1098821</v>
      </c>
      <c r="Y7280" t="s">
        <v>122</v>
      </c>
      <c r="Z7280">
        <v>110</v>
      </c>
      <c r="AA7280" t="s">
        <v>124</v>
      </c>
      <c r="AB7280" t="s">
        <v>124</v>
      </c>
      <c r="AC7280">
        <v>914</v>
      </c>
    </row>
    <row r="7281" spans="1:29" x14ac:dyDescent="0.25">
      <c r="A7281">
        <v>345</v>
      </c>
      <c r="B7281">
        <v>345102</v>
      </c>
      <c r="C7281" t="s">
        <v>78</v>
      </c>
      <c r="D7281">
        <v>6165</v>
      </c>
      <c r="E7281">
        <v>-74.099999999999994</v>
      </c>
      <c r="F7281" s="1">
        <v>41982</v>
      </c>
      <c r="G7281" t="s">
        <v>119</v>
      </c>
      <c r="H7281" t="s">
        <v>2006</v>
      </c>
      <c r="I7281" t="s">
        <v>2001</v>
      </c>
      <c r="K7281">
        <v>1416</v>
      </c>
      <c r="L7281">
        <v>197506</v>
      </c>
      <c r="Q7281" t="s">
        <v>1999</v>
      </c>
      <c r="U7281">
        <v>12</v>
      </c>
      <c r="V7281">
        <v>14</v>
      </c>
      <c r="X7281">
        <v>1098824</v>
      </c>
      <c r="Y7281" t="s">
        <v>122</v>
      </c>
      <c r="Z7281">
        <v>110</v>
      </c>
      <c r="AA7281" t="s">
        <v>124</v>
      </c>
      <c r="AB7281" t="s">
        <v>124</v>
      </c>
      <c r="AC7281">
        <v>915</v>
      </c>
    </row>
    <row r="7282" spans="1:29" x14ac:dyDescent="0.25">
      <c r="A7282">
        <v>345</v>
      </c>
      <c r="B7282">
        <v>345102</v>
      </c>
      <c r="C7282" t="s">
        <v>78</v>
      </c>
      <c r="D7282">
        <v>6165</v>
      </c>
      <c r="E7282">
        <v>-74.099999999999994</v>
      </c>
      <c r="F7282" s="1">
        <v>41982</v>
      </c>
      <c r="G7282" t="s">
        <v>119</v>
      </c>
      <c r="H7282" t="s">
        <v>2006</v>
      </c>
      <c r="I7282" t="s">
        <v>2001</v>
      </c>
      <c r="K7282">
        <v>1416</v>
      </c>
      <c r="L7282">
        <v>197506</v>
      </c>
      <c r="Q7282" t="s">
        <v>1999</v>
      </c>
      <c r="U7282">
        <v>12</v>
      </c>
      <c r="V7282">
        <v>14</v>
      </c>
      <c r="X7282">
        <v>1098824</v>
      </c>
      <c r="Y7282" t="s">
        <v>122</v>
      </c>
      <c r="Z7282">
        <v>110</v>
      </c>
      <c r="AA7282" t="s">
        <v>124</v>
      </c>
      <c r="AB7282" t="s">
        <v>124</v>
      </c>
      <c r="AC7282">
        <v>916</v>
      </c>
    </row>
    <row r="7283" spans="1:29" x14ac:dyDescent="0.25">
      <c r="A7283">
        <v>345</v>
      </c>
      <c r="B7283">
        <v>345102</v>
      </c>
      <c r="C7283" t="s">
        <v>78</v>
      </c>
      <c r="D7283">
        <v>6165</v>
      </c>
      <c r="E7283">
        <v>-37.049999999999997</v>
      </c>
      <c r="F7283" s="1">
        <v>41982</v>
      </c>
      <c r="G7283" t="s">
        <v>119</v>
      </c>
      <c r="H7283" t="s">
        <v>2007</v>
      </c>
      <c r="I7283" t="s">
        <v>2131</v>
      </c>
      <c r="K7283">
        <v>1416</v>
      </c>
      <c r="L7283">
        <v>197506</v>
      </c>
      <c r="Q7283" t="s">
        <v>1999</v>
      </c>
      <c r="U7283">
        <v>12</v>
      </c>
      <c r="V7283">
        <v>14</v>
      </c>
      <c r="X7283">
        <v>1098825</v>
      </c>
      <c r="Y7283" t="s">
        <v>122</v>
      </c>
      <c r="Z7283">
        <v>110</v>
      </c>
      <c r="AA7283" t="s">
        <v>124</v>
      </c>
      <c r="AB7283" t="s">
        <v>124</v>
      </c>
      <c r="AC7283">
        <v>917</v>
      </c>
    </row>
    <row r="7284" spans="1:29" x14ac:dyDescent="0.25">
      <c r="A7284">
        <v>345</v>
      </c>
      <c r="B7284">
        <v>345102</v>
      </c>
      <c r="C7284" t="s">
        <v>78</v>
      </c>
      <c r="D7284">
        <v>6165</v>
      </c>
      <c r="E7284">
        <v>-37.049999999999997</v>
      </c>
      <c r="F7284" s="1">
        <v>41982</v>
      </c>
      <c r="G7284" t="s">
        <v>119</v>
      </c>
      <c r="H7284" t="s">
        <v>2007</v>
      </c>
      <c r="I7284" t="s">
        <v>2131</v>
      </c>
      <c r="K7284">
        <v>1416</v>
      </c>
      <c r="L7284">
        <v>197506</v>
      </c>
      <c r="Q7284" t="s">
        <v>1999</v>
      </c>
      <c r="U7284">
        <v>12</v>
      </c>
      <c r="V7284">
        <v>14</v>
      </c>
      <c r="X7284">
        <v>1098825</v>
      </c>
      <c r="Y7284" t="s">
        <v>122</v>
      </c>
      <c r="Z7284">
        <v>110</v>
      </c>
      <c r="AA7284" t="s">
        <v>124</v>
      </c>
      <c r="AB7284" t="s">
        <v>124</v>
      </c>
      <c r="AC7284">
        <v>918</v>
      </c>
    </row>
    <row r="7285" spans="1:29" x14ac:dyDescent="0.25">
      <c r="A7285">
        <v>345</v>
      </c>
      <c r="B7285">
        <v>345102</v>
      </c>
      <c r="C7285" t="s">
        <v>78</v>
      </c>
      <c r="D7285">
        <v>6165</v>
      </c>
      <c r="E7285">
        <v>-148.19999999999999</v>
      </c>
      <c r="F7285" s="1">
        <v>41982</v>
      </c>
      <c r="G7285" t="s">
        <v>119</v>
      </c>
      <c r="H7285" t="s">
        <v>2007</v>
      </c>
      <c r="I7285" t="s">
        <v>2127</v>
      </c>
      <c r="K7285">
        <v>1416</v>
      </c>
      <c r="L7285">
        <v>197506</v>
      </c>
      <c r="Q7285" t="s">
        <v>1999</v>
      </c>
      <c r="U7285">
        <v>12</v>
      </c>
      <c r="V7285">
        <v>14</v>
      </c>
      <c r="X7285">
        <v>1098825</v>
      </c>
      <c r="Y7285" t="s">
        <v>122</v>
      </c>
      <c r="Z7285">
        <v>110</v>
      </c>
      <c r="AA7285" t="s">
        <v>124</v>
      </c>
      <c r="AB7285" t="s">
        <v>124</v>
      </c>
      <c r="AC7285">
        <v>919</v>
      </c>
    </row>
    <row r="7286" spans="1:29" x14ac:dyDescent="0.25">
      <c r="A7286">
        <v>345</v>
      </c>
      <c r="B7286">
        <v>345102</v>
      </c>
      <c r="C7286" t="s">
        <v>78</v>
      </c>
      <c r="D7286">
        <v>6165</v>
      </c>
      <c r="E7286">
        <v>-111.15</v>
      </c>
      <c r="F7286" s="1">
        <v>41982</v>
      </c>
      <c r="G7286" t="s">
        <v>119</v>
      </c>
      <c r="H7286" t="s">
        <v>2014</v>
      </c>
      <c r="I7286" t="s">
        <v>2132</v>
      </c>
      <c r="K7286">
        <v>1416</v>
      </c>
      <c r="L7286">
        <v>197506</v>
      </c>
      <c r="Q7286" t="s">
        <v>1999</v>
      </c>
      <c r="U7286">
        <v>12</v>
      </c>
      <c r="V7286">
        <v>14</v>
      </c>
      <c r="X7286">
        <v>1099579</v>
      </c>
      <c r="Y7286" t="s">
        <v>122</v>
      </c>
      <c r="Z7286">
        <v>110</v>
      </c>
      <c r="AA7286" t="s">
        <v>124</v>
      </c>
      <c r="AB7286" t="s">
        <v>124</v>
      </c>
      <c r="AC7286">
        <v>920</v>
      </c>
    </row>
    <row r="7287" spans="1:29" x14ac:dyDescent="0.25">
      <c r="A7287">
        <v>345</v>
      </c>
      <c r="B7287">
        <v>345102</v>
      </c>
      <c r="C7287" t="s">
        <v>78</v>
      </c>
      <c r="D7287">
        <v>6165</v>
      </c>
      <c r="E7287">
        <v>-37.049999999999997</v>
      </c>
      <c r="F7287" s="1">
        <v>41982</v>
      </c>
      <c r="G7287" t="s">
        <v>119</v>
      </c>
      <c r="H7287" t="s">
        <v>2014</v>
      </c>
      <c r="I7287" t="s">
        <v>2129</v>
      </c>
      <c r="K7287">
        <v>1416</v>
      </c>
      <c r="L7287">
        <v>197506</v>
      </c>
      <c r="Q7287" t="s">
        <v>1999</v>
      </c>
      <c r="U7287">
        <v>12</v>
      </c>
      <c r="V7287">
        <v>14</v>
      </c>
      <c r="X7287">
        <v>1099579</v>
      </c>
      <c r="Y7287" t="s">
        <v>122</v>
      </c>
      <c r="Z7287">
        <v>110</v>
      </c>
      <c r="AA7287" t="s">
        <v>124</v>
      </c>
      <c r="AB7287" t="s">
        <v>124</v>
      </c>
      <c r="AC7287">
        <v>921</v>
      </c>
    </row>
    <row r="7288" spans="1:29" x14ac:dyDescent="0.25">
      <c r="A7288">
        <v>345</v>
      </c>
      <c r="B7288">
        <v>345102</v>
      </c>
      <c r="C7288" t="s">
        <v>78</v>
      </c>
      <c r="D7288">
        <v>6165</v>
      </c>
      <c r="E7288">
        <v>-37.049999999999997</v>
      </c>
      <c r="F7288" s="1">
        <v>41982</v>
      </c>
      <c r="G7288" t="s">
        <v>119</v>
      </c>
      <c r="H7288" t="s">
        <v>2014</v>
      </c>
      <c r="I7288" t="s">
        <v>2133</v>
      </c>
      <c r="K7288">
        <v>1416</v>
      </c>
      <c r="L7288">
        <v>197506</v>
      </c>
      <c r="Q7288" t="s">
        <v>1999</v>
      </c>
      <c r="U7288">
        <v>12</v>
      </c>
      <c r="V7288">
        <v>14</v>
      </c>
      <c r="X7288">
        <v>1099579</v>
      </c>
      <c r="Y7288" t="s">
        <v>122</v>
      </c>
      <c r="Z7288">
        <v>110</v>
      </c>
      <c r="AA7288" t="s">
        <v>124</v>
      </c>
      <c r="AB7288" t="s">
        <v>124</v>
      </c>
      <c r="AC7288">
        <v>922</v>
      </c>
    </row>
    <row r="7289" spans="1:29" x14ac:dyDescent="0.25">
      <c r="A7289">
        <v>345</v>
      </c>
      <c r="B7289">
        <v>345102</v>
      </c>
      <c r="C7289" t="s">
        <v>78</v>
      </c>
      <c r="D7289">
        <v>6165</v>
      </c>
      <c r="E7289">
        <v>-37.049999999999997</v>
      </c>
      <c r="F7289" s="1">
        <v>41982</v>
      </c>
      <c r="G7289" t="s">
        <v>119</v>
      </c>
      <c r="H7289" t="s">
        <v>2014</v>
      </c>
      <c r="I7289" t="s">
        <v>2133</v>
      </c>
      <c r="K7289">
        <v>1416</v>
      </c>
      <c r="L7289">
        <v>197506</v>
      </c>
      <c r="Q7289" t="s">
        <v>1999</v>
      </c>
      <c r="U7289">
        <v>12</v>
      </c>
      <c r="V7289">
        <v>14</v>
      </c>
      <c r="X7289">
        <v>1099579</v>
      </c>
      <c r="Y7289" t="s">
        <v>122</v>
      </c>
      <c r="Z7289">
        <v>110</v>
      </c>
      <c r="AA7289" t="s">
        <v>124</v>
      </c>
      <c r="AB7289" t="s">
        <v>124</v>
      </c>
      <c r="AC7289">
        <v>923</v>
      </c>
    </row>
    <row r="7290" spans="1:29" x14ac:dyDescent="0.25">
      <c r="A7290">
        <v>345</v>
      </c>
      <c r="B7290">
        <v>345102</v>
      </c>
      <c r="C7290" t="s">
        <v>78</v>
      </c>
      <c r="D7290">
        <v>6165</v>
      </c>
      <c r="E7290">
        <v>-74.099999999999994</v>
      </c>
      <c r="F7290" s="1">
        <v>41982</v>
      </c>
      <c r="G7290" t="s">
        <v>119</v>
      </c>
      <c r="H7290" t="s">
        <v>2014</v>
      </c>
      <c r="I7290" t="s">
        <v>2132</v>
      </c>
      <c r="K7290">
        <v>1416</v>
      </c>
      <c r="L7290">
        <v>197506</v>
      </c>
      <c r="Q7290" t="s">
        <v>1999</v>
      </c>
      <c r="U7290">
        <v>12</v>
      </c>
      <c r="V7290">
        <v>14</v>
      </c>
      <c r="X7290">
        <v>1099579</v>
      </c>
      <c r="Y7290" t="s">
        <v>122</v>
      </c>
      <c r="Z7290">
        <v>110</v>
      </c>
      <c r="AA7290" t="s">
        <v>124</v>
      </c>
      <c r="AB7290" t="s">
        <v>124</v>
      </c>
      <c r="AC7290">
        <v>924</v>
      </c>
    </row>
    <row r="7291" spans="1:29" x14ac:dyDescent="0.25">
      <c r="A7291">
        <v>345</v>
      </c>
      <c r="B7291">
        <v>345102</v>
      </c>
      <c r="C7291" t="s">
        <v>78</v>
      </c>
      <c r="D7291">
        <v>6165</v>
      </c>
      <c r="E7291">
        <v>-111.15</v>
      </c>
      <c r="F7291" s="1">
        <v>41982</v>
      </c>
      <c r="G7291" t="s">
        <v>119</v>
      </c>
      <c r="H7291" t="s">
        <v>2014</v>
      </c>
      <c r="I7291" t="s">
        <v>2132</v>
      </c>
      <c r="K7291">
        <v>1416</v>
      </c>
      <c r="L7291">
        <v>197506</v>
      </c>
      <c r="Q7291" t="s">
        <v>1999</v>
      </c>
      <c r="U7291">
        <v>12</v>
      </c>
      <c r="V7291">
        <v>14</v>
      </c>
      <c r="X7291">
        <v>1099579</v>
      </c>
      <c r="Y7291" t="s">
        <v>122</v>
      </c>
      <c r="Z7291">
        <v>110</v>
      </c>
      <c r="AA7291" t="s">
        <v>124</v>
      </c>
      <c r="AB7291" t="s">
        <v>124</v>
      </c>
      <c r="AC7291">
        <v>925</v>
      </c>
    </row>
    <row r="7292" spans="1:29" x14ac:dyDescent="0.25">
      <c r="A7292">
        <v>345</v>
      </c>
      <c r="B7292">
        <v>345102</v>
      </c>
      <c r="C7292" t="s">
        <v>78</v>
      </c>
      <c r="D7292">
        <v>6165</v>
      </c>
      <c r="E7292">
        <v>-74.099999999999994</v>
      </c>
      <c r="F7292" s="1">
        <v>41982</v>
      </c>
      <c r="G7292" t="s">
        <v>119</v>
      </c>
      <c r="H7292" t="s">
        <v>1997</v>
      </c>
      <c r="I7292" t="s">
        <v>2134</v>
      </c>
      <c r="K7292">
        <v>1416</v>
      </c>
      <c r="L7292">
        <v>197506</v>
      </c>
      <c r="Q7292" t="s">
        <v>1999</v>
      </c>
      <c r="U7292">
        <v>12</v>
      </c>
      <c r="V7292">
        <v>14</v>
      </c>
      <c r="X7292">
        <v>1098821</v>
      </c>
      <c r="Y7292" t="s">
        <v>122</v>
      </c>
      <c r="Z7292">
        <v>110</v>
      </c>
      <c r="AA7292" t="s">
        <v>124</v>
      </c>
      <c r="AB7292" t="s">
        <v>124</v>
      </c>
      <c r="AC7292">
        <v>926</v>
      </c>
    </row>
    <row r="7293" spans="1:29" x14ac:dyDescent="0.25">
      <c r="A7293">
        <v>345</v>
      </c>
      <c r="B7293">
        <v>345100</v>
      </c>
      <c r="C7293" t="s">
        <v>78</v>
      </c>
      <c r="D7293">
        <v>6165</v>
      </c>
      <c r="E7293">
        <v>-252</v>
      </c>
      <c r="F7293" s="1">
        <v>41988</v>
      </c>
      <c r="G7293" t="s">
        <v>119</v>
      </c>
      <c r="H7293" t="s">
        <v>2019</v>
      </c>
      <c r="I7293" t="s">
        <v>2135</v>
      </c>
      <c r="K7293">
        <v>1413</v>
      </c>
      <c r="L7293">
        <v>197503</v>
      </c>
      <c r="Q7293" t="s">
        <v>1999</v>
      </c>
      <c r="U7293">
        <v>12</v>
      </c>
      <c r="V7293">
        <v>14</v>
      </c>
      <c r="X7293">
        <v>1099737</v>
      </c>
      <c r="Y7293" t="s">
        <v>122</v>
      </c>
      <c r="Z7293">
        <v>110</v>
      </c>
      <c r="AA7293" t="s">
        <v>124</v>
      </c>
      <c r="AB7293" t="s">
        <v>124</v>
      </c>
      <c r="AC7293">
        <v>815</v>
      </c>
    </row>
    <row r="7294" spans="1:29" x14ac:dyDescent="0.25">
      <c r="A7294">
        <v>345</v>
      </c>
      <c r="B7294">
        <v>345102</v>
      </c>
      <c r="C7294" t="s">
        <v>78</v>
      </c>
      <c r="D7294">
        <v>6165</v>
      </c>
      <c r="E7294">
        <v>-168</v>
      </c>
      <c r="F7294" s="1">
        <v>41988</v>
      </c>
      <c r="G7294" t="s">
        <v>119</v>
      </c>
      <c r="H7294" t="s">
        <v>2019</v>
      </c>
      <c r="I7294" t="s">
        <v>2136</v>
      </c>
      <c r="K7294">
        <v>1413</v>
      </c>
      <c r="L7294">
        <v>197503</v>
      </c>
      <c r="Q7294" t="s">
        <v>1999</v>
      </c>
      <c r="U7294">
        <v>12</v>
      </c>
      <c r="V7294">
        <v>14</v>
      </c>
      <c r="X7294">
        <v>1099737</v>
      </c>
      <c r="Y7294" t="s">
        <v>122</v>
      </c>
      <c r="Z7294">
        <v>110</v>
      </c>
      <c r="AA7294" t="s">
        <v>124</v>
      </c>
      <c r="AB7294" t="s">
        <v>124</v>
      </c>
      <c r="AC7294">
        <v>816</v>
      </c>
    </row>
    <row r="7295" spans="1:29" x14ac:dyDescent="0.25">
      <c r="A7295">
        <v>345</v>
      </c>
      <c r="B7295">
        <v>345101</v>
      </c>
      <c r="C7295" t="s">
        <v>78</v>
      </c>
      <c r="D7295">
        <v>6165</v>
      </c>
      <c r="E7295">
        <v>-85.76</v>
      </c>
      <c r="F7295" s="1">
        <v>41988</v>
      </c>
      <c r="G7295" t="s">
        <v>119</v>
      </c>
      <c r="H7295" t="s">
        <v>433</v>
      </c>
      <c r="I7295" t="s">
        <v>2001</v>
      </c>
      <c r="K7295">
        <v>1413</v>
      </c>
      <c r="L7295">
        <v>197503</v>
      </c>
      <c r="Q7295" t="s">
        <v>1999</v>
      </c>
      <c r="U7295">
        <v>12</v>
      </c>
      <c r="V7295">
        <v>14</v>
      </c>
      <c r="X7295">
        <v>1099720</v>
      </c>
      <c r="Y7295" t="s">
        <v>122</v>
      </c>
      <c r="Z7295">
        <v>110</v>
      </c>
      <c r="AA7295" t="s">
        <v>124</v>
      </c>
      <c r="AB7295" t="s">
        <v>124</v>
      </c>
      <c r="AC7295">
        <v>817</v>
      </c>
    </row>
    <row r="7296" spans="1:29" x14ac:dyDescent="0.25">
      <c r="A7296">
        <v>345</v>
      </c>
      <c r="B7296">
        <v>345101</v>
      </c>
      <c r="C7296" t="s">
        <v>78</v>
      </c>
      <c r="D7296">
        <v>6165</v>
      </c>
      <c r="E7296">
        <v>-42.88</v>
      </c>
      <c r="F7296" s="1">
        <v>41988</v>
      </c>
      <c r="G7296" t="s">
        <v>119</v>
      </c>
      <c r="H7296" t="s">
        <v>433</v>
      </c>
      <c r="I7296" t="s">
        <v>2001</v>
      </c>
      <c r="K7296">
        <v>1413</v>
      </c>
      <c r="L7296">
        <v>197503</v>
      </c>
      <c r="Q7296" t="s">
        <v>1999</v>
      </c>
      <c r="U7296">
        <v>12</v>
      </c>
      <c r="V7296">
        <v>14</v>
      </c>
      <c r="X7296">
        <v>1099720</v>
      </c>
      <c r="Y7296" t="s">
        <v>122</v>
      </c>
      <c r="Z7296">
        <v>110</v>
      </c>
      <c r="AA7296" t="s">
        <v>124</v>
      </c>
      <c r="AB7296" t="s">
        <v>124</v>
      </c>
      <c r="AC7296">
        <v>818</v>
      </c>
    </row>
    <row r="7297" spans="1:29" x14ac:dyDescent="0.25">
      <c r="A7297">
        <v>345</v>
      </c>
      <c r="B7297">
        <v>345101</v>
      </c>
      <c r="C7297" t="s">
        <v>78</v>
      </c>
      <c r="D7297">
        <v>6165</v>
      </c>
      <c r="E7297">
        <v>-42.88</v>
      </c>
      <c r="F7297" s="1">
        <v>41988</v>
      </c>
      <c r="G7297" t="s">
        <v>119</v>
      </c>
      <c r="H7297" t="s">
        <v>433</v>
      </c>
      <c r="I7297" t="s">
        <v>2001</v>
      </c>
      <c r="K7297">
        <v>1413</v>
      </c>
      <c r="L7297">
        <v>197503</v>
      </c>
      <c r="Q7297" t="s">
        <v>1999</v>
      </c>
      <c r="U7297">
        <v>12</v>
      </c>
      <c r="V7297">
        <v>14</v>
      </c>
      <c r="X7297">
        <v>1099720</v>
      </c>
      <c r="Y7297" t="s">
        <v>122</v>
      </c>
      <c r="Z7297">
        <v>110</v>
      </c>
      <c r="AA7297" t="s">
        <v>124</v>
      </c>
      <c r="AB7297" t="s">
        <v>124</v>
      </c>
      <c r="AC7297">
        <v>819</v>
      </c>
    </row>
    <row r="7298" spans="1:29" x14ac:dyDescent="0.25">
      <c r="A7298">
        <v>345</v>
      </c>
      <c r="B7298">
        <v>345102</v>
      </c>
      <c r="C7298" t="s">
        <v>78</v>
      </c>
      <c r="D7298">
        <v>6165</v>
      </c>
      <c r="E7298">
        <v>-171.52</v>
      </c>
      <c r="F7298" s="1">
        <v>41988</v>
      </c>
      <c r="G7298" t="s">
        <v>119</v>
      </c>
      <c r="H7298" t="s">
        <v>433</v>
      </c>
      <c r="I7298" t="s">
        <v>2132</v>
      </c>
      <c r="K7298">
        <v>1413</v>
      </c>
      <c r="L7298">
        <v>197503</v>
      </c>
      <c r="Q7298" t="s">
        <v>1999</v>
      </c>
      <c r="U7298">
        <v>12</v>
      </c>
      <c r="V7298">
        <v>14</v>
      </c>
      <c r="X7298">
        <v>1099720</v>
      </c>
      <c r="Y7298" t="s">
        <v>122</v>
      </c>
      <c r="Z7298">
        <v>110</v>
      </c>
      <c r="AA7298" t="s">
        <v>124</v>
      </c>
      <c r="AB7298" t="s">
        <v>124</v>
      </c>
      <c r="AC7298">
        <v>820</v>
      </c>
    </row>
    <row r="7299" spans="1:29" x14ac:dyDescent="0.25">
      <c r="A7299">
        <v>345</v>
      </c>
      <c r="B7299">
        <v>345102</v>
      </c>
      <c r="C7299" t="s">
        <v>78</v>
      </c>
      <c r="D7299">
        <v>6165</v>
      </c>
      <c r="E7299">
        <v>-171.52</v>
      </c>
      <c r="F7299" s="1">
        <v>41988</v>
      </c>
      <c r="G7299" t="s">
        <v>119</v>
      </c>
      <c r="H7299" t="s">
        <v>433</v>
      </c>
      <c r="I7299" t="s">
        <v>2132</v>
      </c>
      <c r="K7299">
        <v>1413</v>
      </c>
      <c r="L7299">
        <v>197503</v>
      </c>
      <c r="Q7299" t="s">
        <v>1999</v>
      </c>
      <c r="U7299">
        <v>12</v>
      </c>
      <c r="V7299">
        <v>14</v>
      </c>
      <c r="X7299">
        <v>1099720</v>
      </c>
      <c r="Y7299" t="s">
        <v>122</v>
      </c>
      <c r="Z7299">
        <v>110</v>
      </c>
      <c r="AA7299" t="s">
        <v>124</v>
      </c>
      <c r="AB7299" t="s">
        <v>124</v>
      </c>
      <c r="AC7299">
        <v>821</v>
      </c>
    </row>
    <row r="7300" spans="1:29" x14ac:dyDescent="0.25">
      <c r="A7300">
        <v>345</v>
      </c>
      <c r="B7300">
        <v>345102</v>
      </c>
      <c r="C7300" t="s">
        <v>78</v>
      </c>
      <c r="D7300">
        <v>6165</v>
      </c>
      <c r="E7300">
        <v>-85.76</v>
      </c>
      <c r="F7300" s="1">
        <v>41988</v>
      </c>
      <c r="G7300" t="s">
        <v>119</v>
      </c>
      <c r="H7300" t="s">
        <v>433</v>
      </c>
      <c r="I7300" t="s">
        <v>2001</v>
      </c>
      <c r="K7300">
        <v>1413</v>
      </c>
      <c r="L7300">
        <v>197503</v>
      </c>
      <c r="Q7300" t="s">
        <v>1999</v>
      </c>
      <c r="U7300">
        <v>12</v>
      </c>
      <c r="V7300">
        <v>14</v>
      </c>
      <c r="X7300">
        <v>1099720</v>
      </c>
      <c r="Y7300" t="s">
        <v>122</v>
      </c>
      <c r="Z7300">
        <v>110</v>
      </c>
      <c r="AA7300" t="s">
        <v>124</v>
      </c>
      <c r="AB7300" t="s">
        <v>124</v>
      </c>
      <c r="AC7300">
        <v>822</v>
      </c>
    </row>
    <row r="7301" spans="1:29" x14ac:dyDescent="0.25">
      <c r="A7301">
        <v>345</v>
      </c>
      <c r="B7301">
        <v>345102</v>
      </c>
      <c r="C7301" t="s">
        <v>78</v>
      </c>
      <c r="D7301">
        <v>6165</v>
      </c>
      <c r="E7301">
        <v>-171.52</v>
      </c>
      <c r="F7301" s="1">
        <v>41988</v>
      </c>
      <c r="G7301" t="s">
        <v>119</v>
      </c>
      <c r="H7301" t="s">
        <v>433</v>
      </c>
      <c r="I7301" t="s">
        <v>2132</v>
      </c>
      <c r="K7301">
        <v>1413</v>
      </c>
      <c r="L7301">
        <v>197503</v>
      </c>
      <c r="Q7301" t="s">
        <v>1999</v>
      </c>
      <c r="U7301">
        <v>12</v>
      </c>
      <c r="V7301">
        <v>14</v>
      </c>
      <c r="X7301">
        <v>1099720</v>
      </c>
      <c r="Y7301" t="s">
        <v>122</v>
      </c>
      <c r="Z7301">
        <v>110</v>
      </c>
      <c r="AA7301" t="s">
        <v>124</v>
      </c>
      <c r="AB7301" t="s">
        <v>124</v>
      </c>
      <c r="AC7301">
        <v>823</v>
      </c>
    </row>
    <row r="7302" spans="1:29" x14ac:dyDescent="0.25">
      <c r="A7302">
        <v>345</v>
      </c>
      <c r="B7302">
        <v>345102</v>
      </c>
      <c r="C7302" t="s">
        <v>78</v>
      </c>
      <c r="D7302">
        <v>6165</v>
      </c>
      <c r="E7302">
        <v>-85.76</v>
      </c>
      <c r="F7302" s="1">
        <v>41988</v>
      </c>
      <c r="G7302" t="s">
        <v>119</v>
      </c>
      <c r="H7302" t="s">
        <v>433</v>
      </c>
      <c r="I7302" t="s">
        <v>2001</v>
      </c>
      <c r="K7302">
        <v>1413</v>
      </c>
      <c r="L7302">
        <v>197503</v>
      </c>
      <c r="Q7302" t="s">
        <v>1999</v>
      </c>
      <c r="U7302">
        <v>12</v>
      </c>
      <c r="V7302">
        <v>14</v>
      </c>
      <c r="X7302">
        <v>1099720</v>
      </c>
      <c r="Y7302" t="s">
        <v>122</v>
      </c>
      <c r="Z7302">
        <v>110</v>
      </c>
      <c r="AA7302" t="s">
        <v>124</v>
      </c>
      <c r="AB7302" t="s">
        <v>124</v>
      </c>
      <c r="AC7302">
        <v>824</v>
      </c>
    </row>
    <row r="7303" spans="1:29" x14ac:dyDescent="0.25">
      <c r="A7303">
        <v>345</v>
      </c>
      <c r="B7303">
        <v>345102</v>
      </c>
      <c r="C7303" t="s">
        <v>78</v>
      </c>
      <c r="D7303">
        <v>6165</v>
      </c>
      <c r="E7303">
        <v>-85.76</v>
      </c>
      <c r="F7303" s="1">
        <v>41988</v>
      </c>
      <c r="G7303" t="s">
        <v>119</v>
      </c>
      <c r="H7303" t="s">
        <v>433</v>
      </c>
      <c r="I7303" t="s">
        <v>2132</v>
      </c>
      <c r="K7303">
        <v>1413</v>
      </c>
      <c r="L7303">
        <v>197503</v>
      </c>
      <c r="Q7303" t="s">
        <v>1999</v>
      </c>
      <c r="U7303">
        <v>12</v>
      </c>
      <c r="V7303">
        <v>14</v>
      </c>
      <c r="X7303">
        <v>1099720</v>
      </c>
      <c r="Y7303" t="s">
        <v>122</v>
      </c>
      <c r="Z7303">
        <v>110</v>
      </c>
      <c r="AA7303" t="s">
        <v>124</v>
      </c>
      <c r="AB7303" t="s">
        <v>124</v>
      </c>
      <c r="AC7303">
        <v>825</v>
      </c>
    </row>
    <row r="7304" spans="1:29" x14ac:dyDescent="0.25">
      <c r="A7304">
        <v>345</v>
      </c>
      <c r="B7304">
        <v>345102</v>
      </c>
      <c r="C7304" t="s">
        <v>78</v>
      </c>
      <c r="D7304">
        <v>6165</v>
      </c>
      <c r="E7304">
        <v>-85.76</v>
      </c>
      <c r="F7304" s="1">
        <v>41988</v>
      </c>
      <c r="G7304" t="s">
        <v>119</v>
      </c>
      <c r="H7304" t="s">
        <v>433</v>
      </c>
      <c r="I7304" t="s">
        <v>2001</v>
      </c>
      <c r="K7304">
        <v>1413</v>
      </c>
      <c r="L7304">
        <v>197503</v>
      </c>
      <c r="Q7304" t="s">
        <v>1999</v>
      </c>
      <c r="U7304">
        <v>12</v>
      </c>
      <c r="V7304">
        <v>14</v>
      </c>
      <c r="X7304">
        <v>1099720</v>
      </c>
      <c r="Y7304" t="s">
        <v>122</v>
      </c>
      <c r="Z7304">
        <v>110</v>
      </c>
      <c r="AA7304" t="s">
        <v>124</v>
      </c>
      <c r="AB7304" t="s">
        <v>124</v>
      </c>
      <c r="AC7304">
        <v>826</v>
      </c>
    </row>
    <row r="7305" spans="1:29" x14ac:dyDescent="0.25">
      <c r="A7305">
        <v>345</v>
      </c>
      <c r="B7305">
        <v>345102</v>
      </c>
      <c r="C7305" t="s">
        <v>78</v>
      </c>
      <c r="D7305">
        <v>6165</v>
      </c>
      <c r="E7305">
        <v>-85.76</v>
      </c>
      <c r="F7305" s="1">
        <v>41988</v>
      </c>
      <c r="G7305" t="s">
        <v>119</v>
      </c>
      <c r="H7305" t="s">
        <v>433</v>
      </c>
      <c r="I7305" t="s">
        <v>2132</v>
      </c>
      <c r="K7305">
        <v>1413</v>
      </c>
      <c r="L7305">
        <v>197503</v>
      </c>
      <c r="Q7305" t="s">
        <v>1999</v>
      </c>
      <c r="U7305">
        <v>12</v>
      </c>
      <c r="V7305">
        <v>14</v>
      </c>
      <c r="X7305">
        <v>1099720</v>
      </c>
      <c r="Y7305" t="s">
        <v>122</v>
      </c>
      <c r="Z7305">
        <v>110</v>
      </c>
      <c r="AA7305" t="s">
        <v>124</v>
      </c>
      <c r="AB7305" t="s">
        <v>124</v>
      </c>
      <c r="AC7305">
        <v>827</v>
      </c>
    </row>
    <row r="7306" spans="1:29" x14ac:dyDescent="0.25">
      <c r="A7306">
        <v>345</v>
      </c>
      <c r="B7306">
        <v>345102</v>
      </c>
      <c r="C7306" t="s">
        <v>78</v>
      </c>
      <c r="D7306">
        <v>6165</v>
      </c>
      <c r="E7306">
        <v>-42.88</v>
      </c>
      <c r="F7306" s="1">
        <v>41988</v>
      </c>
      <c r="G7306" t="s">
        <v>119</v>
      </c>
      <c r="H7306" t="s">
        <v>433</v>
      </c>
      <c r="I7306" t="s">
        <v>2001</v>
      </c>
      <c r="K7306">
        <v>1413</v>
      </c>
      <c r="L7306">
        <v>197503</v>
      </c>
      <c r="Q7306" t="s">
        <v>1999</v>
      </c>
      <c r="U7306">
        <v>12</v>
      </c>
      <c r="V7306">
        <v>14</v>
      </c>
      <c r="X7306">
        <v>1099720</v>
      </c>
      <c r="Y7306" t="s">
        <v>122</v>
      </c>
      <c r="Z7306">
        <v>110</v>
      </c>
      <c r="AA7306" t="s">
        <v>124</v>
      </c>
      <c r="AB7306" t="s">
        <v>124</v>
      </c>
      <c r="AC7306">
        <v>828</v>
      </c>
    </row>
    <row r="7307" spans="1:29" x14ac:dyDescent="0.25">
      <c r="A7307">
        <v>345</v>
      </c>
      <c r="B7307">
        <v>345102</v>
      </c>
      <c r="C7307" t="s">
        <v>78</v>
      </c>
      <c r="D7307">
        <v>6165</v>
      </c>
      <c r="E7307">
        <v>-85.76</v>
      </c>
      <c r="F7307" s="1">
        <v>41988</v>
      </c>
      <c r="G7307" t="s">
        <v>119</v>
      </c>
      <c r="H7307" t="s">
        <v>433</v>
      </c>
      <c r="I7307" t="s">
        <v>2132</v>
      </c>
      <c r="K7307">
        <v>1413</v>
      </c>
      <c r="L7307">
        <v>197503</v>
      </c>
      <c r="Q7307" t="s">
        <v>1999</v>
      </c>
      <c r="U7307">
        <v>12</v>
      </c>
      <c r="V7307">
        <v>14</v>
      </c>
      <c r="X7307">
        <v>1099720</v>
      </c>
      <c r="Y7307" t="s">
        <v>122</v>
      </c>
      <c r="Z7307">
        <v>110</v>
      </c>
      <c r="AA7307" t="s">
        <v>124</v>
      </c>
      <c r="AB7307" t="s">
        <v>124</v>
      </c>
      <c r="AC7307">
        <v>829</v>
      </c>
    </row>
    <row r="7308" spans="1:29" x14ac:dyDescent="0.25">
      <c r="A7308">
        <v>345</v>
      </c>
      <c r="B7308">
        <v>345102</v>
      </c>
      <c r="C7308" t="s">
        <v>78</v>
      </c>
      <c r="D7308">
        <v>6165</v>
      </c>
      <c r="E7308">
        <v>-42.88</v>
      </c>
      <c r="F7308" s="1">
        <v>41988</v>
      </c>
      <c r="G7308" t="s">
        <v>119</v>
      </c>
      <c r="H7308" t="s">
        <v>433</v>
      </c>
      <c r="I7308" t="s">
        <v>2001</v>
      </c>
      <c r="K7308">
        <v>1413</v>
      </c>
      <c r="L7308">
        <v>197503</v>
      </c>
      <c r="Q7308" t="s">
        <v>1999</v>
      </c>
      <c r="U7308">
        <v>12</v>
      </c>
      <c r="V7308">
        <v>14</v>
      </c>
      <c r="X7308">
        <v>1099720</v>
      </c>
      <c r="Y7308" t="s">
        <v>122</v>
      </c>
      <c r="Z7308">
        <v>110</v>
      </c>
      <c r="AA7308" t="s">
        <v>124</v>
      </c>
      <c r="AB7308" t="s">
        <v>124</v>
      </c>
      <c r="AC7308">
        <v>830</v>
      </c>
    </row>
    <row r="7309" spans="1:29" x14ac:dyDescent="0.25">
      <c r="A7309">
        <v>345</v>
      </c>
      <c r="B7309">
        <v>345102</v>
      </c>
      <c r="C7309" t="s">
        <v>78</v>
      </c>
      <c r="D7309">
        <v>6165</v>
      </c>
      <c r="E7309">
        <v>-85.76</v>
      </c>
      <c r="F7309" s="1">
        <v>41988</v>
      </c>
      <c r="G7309" t="s">
        <v>119</v>
      </c>
      <c r="H7309" t="s">
        <v>433</v>
      </c>
      <c r="I7309" t="s">
        <v>2132</v>
      </c>
      <c r="K7309">
        <v>1413</v>
      </c>
      <c r="L7309">
        <v>197503</v>
      </c>
      <c r="Q7309" t="s">
        <v>1999</v>
      </c>
      <c r="U7309">
        <v>12</v>
      </c>
      <c r="V7309">
        <v>14</v>
      </c>
      <c r="X7309">
        <v>1099720</v>
      </c>
      <c r="Y7309" t="s">
        <v>122</v>
      </c>
      <c r="Z7309">
        <v>110</v>
      </c>
      <c r="AA7309" t="s">
        <v>124</v>
      </c>
      <c r="AB7309" t="s">
        <v>124</v>
      </c>
      <c r="AC7309">
        <v>831</v>
      </c>
    </row>
    <row r="7310" spans="1:29" x14ac:dyDescent="0.25">
      <c r="A7310">
        <v>345</v>
      </c>
      <c r="B7310">
        <v>345102</v>
      </c>
      <c r="C7310" t="s">
        <v>78</v>
      </c>
      <c r="D7310">
        <v>6165</v>
      </c>
      <c r="E7310">
        <v>-85.76</v>
      </c>
      <c r="F7310" s="1">
        <v>41988</v>
      </c>
      <c r="G7310" t="s">
        <v>119</v>
      </c>
      <c r="H7310" t="s">
        <v>433</v>
      </c>
      <c r="I7310" t="s">
        <v>2001</v>
      </c>
      <c r="K7310">
        <v>1413</v>
      </c>
      <c r="L7310">
        <v>197503</v>
      </c>
      <c r="Q7310" t="s">
        <v>1999</v>
      </c>
      <c r="U7310">
        <v>12</v>
      </c>
      <c r="V7310">
        <v>14</v>
      </c>
      <c r="X7310">
        <v>1099720</v>
      </c>
      <c r="Y7310" t="s">
        <v>122</v>
      </c>
      <c r="Z7310">
        <v>110</v>
      </c>
      <c r="AA7310" t="s">
        <v>124</v>
      </c>
      <c r="AB7310" t="s">
        <v>124</v>
      </c>
      <c r="AC7310">
        <v>832</v>
      </c>
    </row>
    <row r="7311" spans="1:29" x14ac:dyDescent="0.25">
      <c r="A7311">
        <v>345</v>
      </c>
      <c r="B7311">
        <v>345102</v>
      </c>
      <c r="C7311" t="s">
        <v>78</v>
      </c>
      <c r="D7311">
        <v>6165</v>
      </c>
      <c r="E7311">
        <v>-343.04</v>
      </c>
      <c r="F7311" s="1">
        <v>41988</v>
      </c>
      <c r="G7311" t="s">
        <v>119</v>
      </c>
      <c r="H7311" t="s">
        <v>433</v>
      </c>
      <c r="I7311" t="s">
        <v>2132</v>
      </c>
      <c r="K7311">
        <v>1413</v>
      </c>
      <c r="L7311">
        <v>197503</v>
      </c>
      <c r="Q7311" t="s">
        <v>1999</v>
      </c>
      <c r="U7311">
        <v>12</v>
      </c>
      <c r="V7311">
        <v>14</v>
      </c>
      <c r="X7311">
        <v>1099720</v>
      </c>
      <c r="Y7311" t="s">
        <v>122</v>
      </c>
      <c r="Z7311">
        <v>110</v>
      </c>
      <c r="AA7311" t="s">
        <v>124</v>
      </c>
      <c r="AB7311" t="s">
        <v>124</v>
      </c>
      <c r="AC7311">
        <v>833</v>
      </c>
    </row>
    <row r="7312" spans="1:29" x14ac:dyDescent="0.25">
      <c r="A7312">
        <v>345</v>
      </c>
      <c r="B7312">
        <v>345102</v>
      </c>
      <c r="C7312" t="s">
        <v>78</v>
      </c>
      <c r="D7312">
        <v>6165</v>
      </c>
      <c r="E7312">
        <v>-168</v>
      </c>
      <c r="F7312" s="1">
        <v>41988</v>
      </c>
      <c r="G7312" t="s">
        <v>119</v>
      </c>
      <c r="H7312" t="s">
        <v>2019</v>
      </c>
      <c r="I7312" t="s">
        <v>2136</v>
      </c>
      <c r="K7312">
        <v>1413</v>
      </c>
      <c r="L7312">
        <v>197503</v>
      </c>
      <c r="Q7312" t="s">
        <v>1999</v>
      </c>
      <c r="U7312">
        <v>12</v>
      </c>
      <c r="V7312">
        <v>14</v>
      </c>
      <c r="X7312">
        <v>1099737</v>
      </c>
      <c r="Y7312" t="s">
        <v>122</v>
      </c>
      <c r="Z7312">
        <v>110</v>
      </c>
      <c r="AA7312" t="s">
        <v>124</v>
      </c>
      <c r="AB7312" t="s">
        <v>124</v>
      </c>
      <c r="AC7312">
        <v>834</v>
      </c>
    </row>
    <row r="7313" spans="1:29" x14ac:dyDescent="0.25">
      <c r="A7313">
        <v>345</v>
      </c>
      <c r="B7313">
        <v>345102</v>
      </c>
      <c r="C7313" t="s">
        <v>78</v>
      </c>
      <c r="D7313">
        <v>6165</v>
      </c>
      <c r="E7313">
        <v>-168</v>
      </c>
      <c r="F7313" s="1">
        <v>41988</v>
      </c>
      <c r="G7313" t="s">
        <v>119</v>
      </c>
      <c r="H7313" t="s">
        <v>2019</v>
      </c>
      <c r="I7313" t="s">
        <v>2084</v>
      </c>
      <c r="K7313">
        <v>1413</v>
      </c>
      <c r="L7313">
        <v>197503</v>
      </c>
      <c r="Q7313" t="s">
        <v>1999</v>
      </c>
      <c r="U7313">
        <v>12</v>
      </c>
      <c r="V7313">
        <v>14</v>
      </c>
      <c r="X7313">
        <v>1099737</v>
      </c>
      <c r="Y7313" t="s">
        <v>122</v>
      </c>
      <c r="Z7313">
        <v>110</v>
      </c>
      <c r="AA7313" t="s">
        <v>124</v>
      </c>
      <c r="AB7313" t="s">
        <v>124</v>
      </c>
      <c r="AC7313">
        <v>835</v>
      </c>
    </row>
    <row r="7314" spans="1:29" x14ac:dyDescent="0.25">
      <c r="A7314">
        <v>345</v>
      </c>
      <c r="B7314">
        <v>345101</v>
      </c>
      <c r="C7314" t="s">
        <v>78</v>
      </c>
      <c r="D7314">
        <v>6165</v>
      </c>
      <c r="E7314">
        <v>-85.76</v>
      </c>
      <c r="F7314" s="1">
        <v>41988</v>
      </c>
      <c r="G7314" t="s">
        <v>119</v>
      </c>
      <c r="H7314" t="s">
        <v>433</v>
      </c>
      <c r="I7314" t="s">
        <v>2001</v>
      </c>
      <c r="K7314">
        <v>1413</v>
      </c>
      <c r="L7314">
        <v>197503</v>
      </c>
      <c r="Q7314" t="s">
        <v>1999</v>
      </c>
      <c r="U7314">
        <v>12</v>
      </c>
      <c r="V7314">
        <v>14</v>
      </c>
      <c r="X7314">
        <v>1099720</v>
      </c>
      <c r="Y7314" t="s">
        <v>122</v>
      </c>
      <c r="Z7314">
        <v>110</v>
      </c>
      <c r="AA7314" t="s">
        <v>124</v>
      </c>
      <c r="AB7314" t="s">
        <v>124</v>
      </c>
      <c r="AC7314">
        <v>836</v>
      </c>
    </row>
    <row r="7315" spans="1:29" x14ac:dyDescent="0.25">
      <c r="A7315">
        <v>345</v>
      </c>
      <c r="B7315">
        <v>345102</v>
      </c>
      <c r="C7315" t="s">
        <v>78</v>
      </c>
      <c r="D7315">
        <v>6165</v>
      </c>
      <c r="E7315">
        <v>-74.099999999999994</v>
      </c>
      <c r="F7315" s="1">
        <v>41996</v>
      </c>
      <c r="G7315" t="s">
        <v>119</v>
      </c>
      <c r="H7315" t="s">
        <v>2000</v>
      </c>
      <c r="I7315" t="s">
        <v>2001</v>
      </c>
      <c r="K7315">
        <v>1419</v>
      </c>
      <c r="L7315">
        <v>197863</v>
      </c>
      <c r="Q7315" t="s">
        <v>1999</v>
      </c>
      <c r="U7315">
        <v>12</v>
      </c>
      <c r="V7315">
        <v>14</v>
      </c>
      <c r="X7315">
        <v>1099689</v>
      </c>
      <c r="Y7315" t="s">
        <v>122</v>
      </c>
      <c r="Z7315">
        <v>102</v>
      </c>
      <c r="AA7315" t="s">
        <v>124</v>
      </c>
      <c r="AB7315" t="s">
        <v>124</v>
      </c>
      <c r="AC7315">
        <v>872</v>
      </c>
    </row>
    <row r="7316" spans="1:29" x14ac:dyDescent="0.25">
      <c r="A7316">
        <v>345</v>
      </c>
      <c r="B7316">
        <v>345102</v>
      </c>
      <c r="C7316" t="s">
        <v>78</v>
      </c>
      <c r="D7316">
        <v>6165</v>
      </c>
      <c r="E7316">
        <v>-74.099999999999994</v>
      </c>
      <c r="F7316" s="1">
        <v>41996</v>
      </c>
      <c r="G7316" t="s">
        <v>119</v>
      </c>
      <c r="H7316" t="s">
        <v>2014</v>
      </c>
      <c r="I7316" t="s">
        <v>2132</v>
      </c>
      <c r="K7316">
        <v>1419</v>
      </c>
      <c r="L7316">
        <v>197863</v>
      </c>
      <c r="Q7316" t="s">
        <v>1999</v>
      </c>
      <c r="U7316">
        <v>12</v>
      </c>
      <c r="V7316">
        <v>14</v>
      </c>
      <c r="X7316">
        <v>1099579</v>
      </c>
      <c r="Y7316" t="s">
        <v>122</v>
      </c>
      <c r="Z7316">
        <v>102</v>
      </c>
      <c r="AA7316" t="s">
        <v>124</v>
      </c>
      <c r="AB7316" t="s">
        <v>124</v>
      </c>
      <c r="AC7316">
        <v>873</v>
      </c>
    </row>
    <row r="7317" spans="1:29" x14ac:dyDescent="0.25">
      <c r="A7317">
        <v>345</v>
      </c>
      <c r="B7317">
        <v>345102</v>
      </c>
      <c r="C7317" t="s">
        <v>78</v>
      </c>
      <c r="D7317">
        <v>6165</v>
      </c>
      <c r="E7317">
        <v>-74.099999999999994</v>
      </c>
      <c r="F7317" s="1">
        <v>41996</v>
      </c>
      <c r="G7317" t="s">
        <v>119</v>
      </c>
      <c r="H7317" t="s">
        <v>2014</v>
      </c>
      <c r="I7317" t="s">
        <v>2132</v>
      </c>
      <c r="K7317">
        <v>1419</v>
      </c>
      <c r="L7317">
        <v>197863</v>
      </c>
      <c r="Q7317" t="s">
        <v>1999</v>
      </c>
      <c r="U7317">
        <v>12</v>
      </c>
      <c r="V7317">
        <v>14</v>
      </c>
      <c r="X7317">
        <v>1099579</v>
      </c>
      <c r="Y7317" t="s">
        <v>122</v>
      </c>
      <c r="Z7317">
        <v>102</v>
      </c>
      <c r="AA7317" t="s">
        <v>124</v>
      </c>
      <c r="AB7317" t="s">
        <v>124</v>
      </c>
      <c r="AC7317">
        <v>874</v>
      </c>
    </row>
    <row r="7318" spans="1:29" x14ac:dyDescent="0.25">
      <c r="A7318">
        <v>345</v>
      </c>
      <c r="B7318">
        <v>345102</v>
      </c>
      <c r="C7318" t="s">
        <v>78</v>
      </c>
      <c r="D7318">
        <v>6165</v>
      </c>
      <c r="E7318">
        <v>-111.15</v>
      </c>
      <c r="F7318" s="1">
        <v>41996</v>
      </c>
      <c r="G7318" t="s">
        <v>119</v>
      </c>
      <c r="H7318" t="s">
        <v>2014</v>
      </c>
      <c r="I7318" t="s">
        <v>2132</v>
      </c>
      <c r="K7318">
        <v>1419</v>
      </c>
      <c r="L7318">
        <v>197863</v>
      </c>
      <c r="Q7318" t="s">
        <v>1999</v>
      </c>
      <c r="U7318">
        <v>12</v>
      </c>
      <c r="V7318">
        <v>14</v>
      </c>
      <c r="X7318">
        <v>1099579</v>
      </c>
      <c r="Y7318" t="s">
        <v>122</v>
      </c>
      <c r="Z7318">
        <v>102</v>
      </c>
      <c r="AA7318" t="s">
        <v>124</v>
      </c>
      <c r="AB7318" t="s">
        <v>124</v>
      </c>
      <c r="AC7318">
        <v>875</v>
      </c>
    </row>
    <row r="7319" spans="1:29" x14ac:dyDescent="0.25">
      <c r="A7319">
        <v>345</v>
      </c>
      <c r="B7319">
        <v>345102</v>
      </c>
      <c r="C7319" t="s">
        <v>78</v>
      </c>
      <c r="D7319">
        <v>6165</v>
      </c>
      <c r="E7319">
        <v>-74.099999999999994</v>
      </c>
      <c r="F7319" s="1">
        <v>41996</v>
      </c>
      <c r="G7319" t="s">
        <v>119</v>
      </c>
      <c r="H7319" t="s">
        <v>2014</v>
      </c>
      <c r="I7319" t="s">
        <v>2132</v>
      </c>
      <c r="K7319">
        <v>1419</v>
      </c>
      <c r="L7319">
        <v>197863</v>
      </c>
      <c r="Q7319" t="s">
        <v>1999</v>
      </c>
      <c r="U7319">
        <v>12</v>
      </c>
      <c r="V7319">
        <v>14</v>
      </c>
      <c r="X7319">
        <v>1099579</v>
      </c>
      <c r="Y7319" t="s">
        <v>122</v>
      </c>
      <c r="Z7319">
        <v>102</v>
      </c>
      <c r="AA7319" t="s">
        <v>124</v>
      </c>
      <c r="AB7319" t="s">
        <v>124</v>
      </c>
      <c r="AC7319">
        <v>876</v>
      </c>
    </row>
    <row r="7320" spans="1:29" x14ac:dyDescent="0.25">
      <c r="A7320">
        <v>345</v>
      </c>
      <c r="B7320">
        <v>345102</v>
      </c>
      <c r="C7320" t="s">
        <v>78</v>
      </c>
      <c r="D7320">
        <v>6165</v>
      </c>
      <c r="E7320">
        <v>-148.19999999999999</v>
      </c>
      <c r="F7320" s="1">
        <v>41996</v>
      </c>
      <c r="G7320" t="s">
        <v>119</v>
      </c>
      <c r="H7320" t="s">
        <v>2007</v>
      </c>
      <c r="I7320" t="s">
        <v>2127</v>
      </c>
      <c r="K7320">
        <v>1419</v>
      </c>
      <c r="L7320">
        <v>197863</v>
      </c>
      <c r="Q7320" t="s">
        <v>1999</v>
      </c>
      <c r="U7320">
        <v>12</v>
      </c>
      <c r="V7320">
        <v>14</v>
      </c>
      <c r="X7320">
        <v>1098825</v>
      </c>
      <c r="Y7320" t="s">
        <v>122</v>
      </c>
      <c r="Z7320">
        <v>102</v>
      </c>
      <c r="AA7320" t="s">
        <v>124</v>
      </c>
      <c r="AB7320" t="s">
        <v>124</v>
      </c>
      <c r="AC7320">
        <v>877</v>
      </c>
    </row>
    <row r="7321" spans="1:29" x14ac:dyDescent="0.25">
      <c r="A7321">
        <v>345</v>
      </c>
      <c r="B7321">
        <v>345102</v>
      </c>
      <c r="C7321" t="s">
        <v>78</v>
      </c>
      <c r="D7321">
        <v>6165</v>
      </c>
      <c r="E7321">
        <v>-148.19999999999999</v>
      </c>
      <c r="F7321" s="1">
        <v>41996</v>
      </c>
      <c r="G7321" t="s">
        <v>119</v>
      </c>
      <c r="H7321" t="s">
        <v>2007</v>
      </c>
      <c r="I7321" t="s">
        <v>2137</v>
      </c>
      <c r="K7321">
        <v>1419</v>
      </c>
      <c r="L7321">
        <v>197863</v>
      </c>
      <c r="Q7321" t="s">
        <v>1999</v>
      </c>
      <c r="U7321">
        <v>12</v>
      </c>
      <c r="V7321">
        <v>14</v>
      </c>
      <c r="X7321">
        <v>1098825</v>
      </c>
      <c r="Y7321" t="s">
        <v>122</v>
      </c>
      <c r="Z7321">
        <v>102</v>
      </c>
      <c r="AA7321" t="s">
        <v>124</v>
      </c>
      <c r="AB7321" t="s">
        <v>124</v>
      </c>
      <c r="AC7321">
        <v>878</v>
      </c>
    </row>
    <row r="7322" spans="1:29" x14ac:dyDescent="0.25">
      <c r="A7322">
        <v>345</v>
      </c>
      <c r="B7322">
        <v>345102</v>
      </c>
      <c r="C7322" t="s">
        <v>78</v>
      </c>
      <c r="D7322">
        <v>6165</v>
      </c>
      <c r="E7322">
        <v>-79.92</v>
      </c>
      <c r="F7322" s="1">
        <v>41996</v>
      </c>
      <c r="G7322" t="s">
        <v>119</v>
      </c>
      <c r="H7322" t="s">
        <v>2004</v>
      </c>
      <c r="I7322" t="s">
        <v>2138</v>
      </c>
      <c r="K7322">
        <v>1419</v>
      </c>
      <c r="L7322">
        <v>197863</v>
      </c>
      <c r="Q7322" t="s">
        <v>1999</v>
      </c>
      <c r="U7322">
        <v>12</v>
      </c>
      <c r="V7322">
        <v>14</v>
      </c>
      <c r="X7322">
        <v>1098822</v>
      </c>
      <c r="Y7322" t="s">
        <v>122</v>
      </c>
      <c r="Z7322">
        <v>102</v>
      </c>
      <c r="AA7322" t="s">
        <v>124</v>
      </c>
      <c r="AB7322" t="s">
        <v>124</v>
      </c>
      <c r="AC7322">
        <v>879</v>
      </c>
    </row>
    <row r="7323" spans="1:29" x14ac:dyDescent="0.25">
      <c r="A7323">
        <v>345</v>
      </c>
      <c r="B7323">
        <v>345102</v>
      </c>
      <c r="C7323" t="s">
        <v>78</v>
      </c>
      <c r="D7323">
        <v>6165</v>
      </c>
      <c r="E7323">
        <v>-148.19999999999999</v>
      </c>
      <c r="F7323" s="1">
        <v>41996</v>
      </c>
      <c r="G7323" t="s">
        <v>119</v>
      </c>
      <c r="H7323" t="s">
        <v>1997</v>
      </c>
      <c r="I7323" t="s">
        <v>2139</v>
      </c>
      <c r="K7323">
        <v>1419</v>
      </c>
      <c r="L7323">
        <v>197863</v>
      </c>
      <c r="Q7323" t="s">
        <v>1999</v>
      </c>
      <c r="U7323">
        <v>12</v>
      </c>
      <c r="V7323">
        <v>14</v>
      </c>
      <c r="X7323">
        <v>1098821</v>
      </c>
      <c r="Y7323" t="s">
        <v>122</v>
      </c>
      <c r="Z7323">
        <v>102</v>
      </c>
      <c r="AA7323" t="s">
        <v>124</v>
      </c>
      <c r="AB7323" t="s">
        <v>124</v>
      </c>
      <c r="AC7323">
        <v>880</v>
      </c>
    </row>
    <row r="7324" spans="1:29" x14ac:dyDescent="0.25">
      <c r="A7324">
        <v>345</v>
      </c>
      <c r="B7324">
        <v>345102</v>
      </c>
      <c r="C7324" t="s">
        <v>78</v>
      </c>
      <c r="D7324">
        <v>6165</v>
      </c>
      <c r="E7324">
        <v>-74.099999999999994</v>
      </c>
      <c r="F7324" s="1">
        <v>41996</v>
      </c>
      <c r="G7324" t="s">
        <v>119</v>
      </c>
      <c r="H7324" t="s">
        <v>1997</v>
      </c>
      <c r="I7324" t="s">
        <v>2098</v>
      </c>
      <c r="K7324">
        <v>1419</v>
      </c>
      <c r="L7324">
        <v>197863</v>
      </c>
      <c r="Q7324" t="s">
        <v>1999</v>
      </c>
      <c r="U7324">
        <v>12</v>
      </c>
      <c r="V7324">
        <v>14</v>
      </c>
      <c r="X7324">
        <v>1098821</v>
      </c>
      <c r="Y7324" t="s">
        <v>122</v>
      </c>
      <c r="Z7324">
        <v>102</v>
      </c>
      <c r="AA7324" t="s">
        <v>124</v>
      </c>
      <c r="AB7324" t="s">
        <v>124</v>
      </c>
      <c r="AC7324">
        <v>881</v>
      </c>
    </row>
    <row r="7325" spans="1:29" x14ac:dyDescent="0.25">
      <c r="A7325">
        <v>345</v>
      </c>
      <c r="B7325">
        <v>345102</v>
      </c>
      <c r="C7325" t="s">
        <v>78</v>
      </c>
      <c r="D7325">
        <v>6165</v>
      </c>
      <c r="E7325">
        <v>-148.19999999999999</v>
      </c>
      <c r="F7325" s="1">
        <v>41996</v>
      </c>
      <c r="G7325" t="s">
        <v>119</v>
      </c>
      <c r="H7325" t="s">
        <v>1997</v>
      </c>
      <c r="I7325" t="s">
        <v>2140</v>
      </c>
      <c r="K7325">
        <v>1419</v>
      </c>
      <c r="L7325">
        <v>197863</v>
      </c>
      <c r="Q7325" t="s">
        <v>1999</v>
      </c>
      <c r="U7325">
        <v>12</v>
      </c>
      <c r="V7325">
        <v>14</v>
      </c>
      <c r="X7325">
        <v>1098821</v>
      </c>
      <c r="Y7325" t="s">
        <v>122</v>
      </c>
      <c r="Z7325">
        <v>102</v>
      </c>
      <c r="AA7325" t="s">
        <v>124</v>
      </c>
      <c r="AB7325" t="s">
        <v>124</v>
      </c>
      <c r="AC7325">
        <v>882</v>
      </c>
    </row>
    <row r="7326" spans="1:29" x14ac:dyDescent="0.25">
      <c r="A7326">
        <v>345</v>
      </c>
      <c r="B7326">
        <v>345102</v>
      </c>
      <c r="C7326" t="s">
        <v>78</v>
      </c>
      <c r="D7326">
        <v>6165</v>
      </c>
      <c r="E7326">
        <v>-148.19999999999999</v>
      </c>
      <c r="F7326" s="1">
        <v>41996</v>
      </c>
      <c r="G7326" t="s">
        <v>119</v>
      </c>
      <c r="H7326" t="s">
        <v>2006</v>
      </c>
      <c r="I7326" t="s">
        <v>2001</v>
      </c>
      <c r="K7326">
        <v>1419</v>
      </c>
      <c r="L7326">
        <v>197863</v>
      </c>
      <c r="Q7326" t="s">
        <v>1999</v>
      </c>
      <c r="U7326">
        <v>12</v>
      </c>
      <c r="V7326">
        <v>14</v>
      </c>
      <c r="X7326">
        <v>1098824</v>
      </c>
      <c r="Y7326" t="s">
        <v>122</v>
      </c>
      <c r="Z7326">
        <v>102</v>
      </c>
      <c r="AA7326" t="s">
        <v>124</v>
      </c>
      <c r="AB7326" t="s">
        <v>124</v>
      </c>
      <c r="AC7326">
        <v>883</v>
      </c>
    </row>
    <row r="7327" spans="1:29" x14ac:dyDescent="0.25">
      <c r="A7327">
        <v>345</v>
      </c>
      <c r="B7327">
        <v>345102</v>
      </c>
      <c r="C7327" t="s">
        <v>78</v>
      </c>
      <c r="D7327">
        <v>6165</v>
      </c>
      <c r="E7327">
        <v>-1092</v>
      </c>
      <c r="F7327" s="1">
        <v>42004</v>
      </c>
      <c r="G7327" t="s">
        <v>119</v>
      </c>
      <c r="H7327" t="s">
        <v>2141</v>
      </c>
      <c r="I7327" t="s">
        <v>2142</v>
      </c>
      <c r="K7327">
        <v>302707</v>
      </c>
      <c r="L7327">
        <v>198393</v>
      </c>
      <c r="Q7327" t="s">
        <v>170</v>
      </c>
      <c r="U7327">
        <v>12</v>
      </c>
      <c r="V7327">
        <v>14</v>
      </c>
      <c r="Y7327" t="s">
        <v>122</v>
      </c>
      <c r="Z7327">
        <v>800</v>
      </c>
      <c r="AA7327" t="s">
        <v>123</v>
      </c>
      <c r="AB7327" t="s">
        <v>124</v>
      </c>
      <c r="AC7327">
        <v>2</v>
      </c>
    </row>
    <row r="7328" spans="1:29" x14ac:dyDescent="0.25">
      <c r="A7328">
        <v>345</v>
      </c>
      <c r="B7328">
        <v>345102</v>
      </c>
      <c r="C7328" t="s">
        <v>78</v>
      </c>
      <c r="D7328">
        <v>6165</v>
      </c>
      <c r="E7328">
        <v>-85.76</v>
      </c>
      <c r="F7328" s="1">
        <v>42004</v>
      </c>
      <c r="G7328" t="s">
        <v>119</v>
      </c>
      <c r="H7328" t="s">
        <v>433</v>
      </c>
      <c r="I7328" t="s">
        <v>2001</v>
      </c>
      <c r="K7328">
        <v>1422</v>
      </c>
      <c r="L7328">
        <v>198250</v>
      </c>
      <c r="Q7328" t="s">
        <v>1999</v>
      </c>
      <c r="U7328">
        <v>12</v>
      </c>
      <c r="V7328">
        <v>14</v>
      </c>
      <c r="X7328">
        <v>1099720</v>
      </c>
      <c r="Y7328" t="s">
        <v>122</v>
      </c>
      <c r="Z7328">
        <v>111</v>
      </c>
      <c r="AA7328" t="s">
        <v>124</v>
      </c>
      <c r="AB7328" t="s">
        <v>124</v>
      </c>
      <c r="AC7328">
        <v>449</v>
      </c>
    </row>
    <row r="7329" spans="1:29" x14ac:dyDescent="0.25">
      <c r="A7329">
        <v>345</v>
      </c>
      <c r="B7329">
        <v>345102</v>
      </c>
      <c r="C7329" t="s">
        <v>78</v>
      </c>
      <c r="D7329">
        <v>6165</v>
      </c>
      <c r="E7329">
        <v>-85.76</v>
      </c>
      <c r="F7329" s="1">
        <v>42004</v>
      </c>
      <c r="G7329" t="s">
        <v>119</v>
      </c>
      <c r="H7329" t="s">
        <v>433</v>
      </c>
      <c r="I7329" t="s">
        <v>2001</v>
      </c>
      <c r="K7329">
        <v>1422</v>
      </c>
      <c r="L7329">
        <v>198250</v>
      </c>
      <c r="Q7329" t="s">
        <v>1999</v>
      </c>
      <c r="U7329">
        <v>12</v>
      </c>
      <c r="V7329">
        <v>14</v>
      </c>
      <c r="X7329">
        <v>1099720</v>
      </c>
      <c r="Y7329" t="s">
        <v>122</v>
      </c>
      <c r="Z7329">
        <v>111</v>
      </c>
      <c r="AA7329" t="s">
        <v>124</v>
      </c>
      <c r="AB7329" t="s">
        <v>124</v>
      </c>
      <c r="AC7329">
        <v>450</v>
      </c>
    </row>
    <row r="7330" spans="1:29" x14ac:dyDescent="0.25">
      <c r="A7330">
        <v>345</v>
      </c>
      <c r="B7330">
        <v>345102</v>
      </c>
      <c r="C7330" t="s">
        <v>78</v>
      </c>
      <c r="D7330">
        <v>6165</v>
      </c>
      <c r="E7330">
        <v>-171.52</v>
      </c>
      <c r="F7330" s="1">
        <v>42004</v>
      </c>
      <c r="G7330" t="s">
        <v>119</v>
      </c>
      <c r="H7330" t="s">
        <v>433</v>
      </c>
      <c r="I7330" t="s">
        <v>2132</v>
      </c>
      <c r="K7330">
        <v>1422</v>
      </c>
      <c r="L7330">
        <v>198250</v>
      </c>
      <c r="Q7330" t="s">
        <v>1999</v>
      </c>
      <c r="U7330">
        <v>12</v>
      </c>
      <c r="V7330">
        <v>14</v>
      </c>
      <c r="X7330">
        <v>1099720</v>
      </c>
      <c r="Y7330" t="s">
        <v>122</v>
      </c>
      <c r="Z7330">
        <v>111</v>
      </c>
      <c r="AA7330" t="s">
        <v>124</v>
      </c>
      <c r="AB7330" t="s">
        <v>124</v>
      </c>
      <c r="AC7330">
        <v>451</v>
      </c>
    </row>
    <row r="7331" spans="1:29" x14ac:dyDescent="0.25">
      <c r="A7331">
        <v>345</v>
      </c>
      <c r="B7331">
        <v>345102</v>
      </c>
      <c r="C7331" t="s">
        <v>78</v>
      </c>
      <c r="D7331">
        <v>6165</v>
      </c>
      <c r="E7331">
        <v>-171.52</v>
      </c>
      <c r="F7331" s="1">
        <v>42004</v>
      </c>
      <c r="G7331" t="s">
        <v>119</v>
      </c>
      <c r="H7331" t="s">
        <v>433</v>
      </c>
      <c r="I7331" t="s">
        <v>2132</v>
      </c>
      <c r="K7331">
        <v>1422</v>
      </c>
      <c r="L7331">
        <v>198250</v>
      </c>
      <c r="Q7331" t="s">
        <v>1999</v>
      </c>
      <c r="U7331">
        <v>12</v>
      </c>
      <c r="V7331">
        <v>14</v>
      </c>
      <c r="X7331">
        <v>1099720</v>
      </c>
      <c r="Y7331" t="s">
        <v>122</v>
      </c>
      <c r="Z7331">
        <v>111</v>
      </c>
      <c r="AA7331" t="s">
        <v>124</v>
      </c>
      <c r="AB7331" t="s">
        <v>124</v>
      </c>
      <c r="AC7331">
        <v>452</v>
      </c>
    </row>
    <row r="7332" spans="1:29" x14ac:dyDescent="0.25">
      <c r="A7332">
        <v>345</v>
      </c>
      <c r="B7332">
        <v>345102</v>
      </c>
      <c r="C7332" t="s">
        <v>78</v>
      </c>
      <c r="D7332">
        <v>6165</v>
      </c>
      <c r="E7332">
        <v>-171.52</v>
      </c>
      <c r="F7332" s="1">
        <v>42004</v>
      </c>
      <c r="G7332" t="s">
        <v>119</v>
      </c>
      <c r="H7332" t="s">
        <v>433</v>
      </c>
      <c r="I7332" t="s">
        <v>2132</v>
      </c>
      <c r="K7332">
        <v>1422</v>
      </c>
      <c r="L7332">
        <v>198250</v>
      </c>
      <c r="Q7332" t="s">
        <v>1999</v>
      </c>
      <c r="U7332">
        <v>12</v>
      </c>
      <c r="V7332">
        <v>14</v>
      </c>
      <c r="X7332">
        <v>1099720</v>
      </c>
      <c r="Y7332" t="s">
        <v>122</v>
      </c>
      <c r="Z7332">
        <v>111</v>
      </c>
      <c r="AA7332" t="s">
        <v>124</v>
      </c>
      <c r="AB7332" t="s">
        <v>124</v>
      </c>
      <c r="AC7332">
        <v>453</v>
      </c>
    </row>
    <row r="7333" spans="1:29" x14ac:dyDescent="0.25">
      <c r="A7333">
        <v>345</v>
      </c>
      <c r="B7333">
        <v>345102</v>
      </c>
      <c r="C7333" t="s">
        <v>78</v>
      </c>
      <c r="D7333">
        <v>6165</v>
      </c>
      <c r="E7333">
        <v>-171.52</v>
      </c>
      <c r="F7333" s="1">
        <v>42004</v>
      </c>
      <c r="G7333" t="s">
        <v>119</v>
      </c>
      <c r="H7333" t="s">
        <v>433</v>
      </c>
      <c r="I7333" t="s">
        <v>2132</v>
      </c>
      <c r="K7333">
        <v>1422</v>
      </c>
      <c r="L7333">
        <v>198250</v>
      </c>
      <c r="Q7333" t="s">
        <v>1999</v>
      </c>
      <c r="U7333">
        <v>12</v>
      </c>
      <c r="V7333">
        <v>14</v>
      </c>
      <c r="X7333">
        <v>1099720</v>
      </c>
      <c r="Y7333" t="s">
        <v>122</v>
      </c>
      <c r="Z7333">
        <v>111</v>
      </c>
      <c r="AA7333" t="s">
        <v>124</v>
      </c>
      <c r="AB7333" t="s">
        <v>124</v>
      </c>
      <c r="AC7333">
        <v>454</v>
      </c>
    </row>
    <row r="7334" spans="1:29" x14ac:dyDescent="0.25">
      <c r="A7334">
        <v>345</v>
      </c>
      <c r="B7334">
        <v>345102</v>
      </c>
      <c r="C7334" t="s">
        <v>78</v>
      </c>
      <c r="D7334">
        <v>6165</v>
      </c>
      <c r="E7334">
        <v>-171.52</v>
      </c>
      <c r="F7334" s="1">
        <v>42004</v>
      </c>
      <c r="G7334" t="s">
        <v>119</v>
      </c>
      <c r="H7334" t="s">
        <v>433</v>
      </c>
      <c r="I7334" t="s">
        <v>2001</v>
      </c>
      <c r="K7334">
        <v>1422</v>
      </c>
      <c r="L7334">
        <v>198250</v>
      </c>
      <c r="Q7334" t="s">
        <v>1999</v>
      </c>
      <c r="U7334">
        <v>12</v>
      </c>
      <c r="V7334">
        <v>14</v>
      </c>
      <c r="X7334">
        <v>1099720</v>
      </c>
      <c r="Y7334" t="s">
        <v>122</v>
      </c>
      <c r="Z7334">
        <v>111</v>
      </c>
      <c r="AA7334" t="s">
        <v>124</v>
      </c>
      <c r="AB7334" t="s">
        <v>124</v>
      </c>
      <c r="AC7334">
        <v>455</v>
      </c>
    </row>
    <row r="7335" spans="1:29" x14ac:dyDescent="0.25">
      <c r="A7335">
        <v>345</v>
      </c>
      <c r="B7335">
        <v>345102</v>
      </c>
      <c r="C7335" t="s">
        <v>78</v>
      </c>
      <c r="D7335">
        <v>6165</v>
      </c>
      <c r="E7335">
        <v>-171.52</v>
      </c>
      <c r="F7335" s="1">
        <v>42004</v>
      </c>
      <c r="G7335" t="s">
        <v>119</v>
      </c>
      <c r="H7335" t="s">
        <v>433</v>
      </c>
      <c r="I7335" t="s">
        <v>2132</v>
      </c>
      <c r="K7335">
        <v>1422</v>
      </c>
      <c r="L7335">
        <v>198250</v>
      </c>
      <c r="Q7335" t="s">
        <v>1999</v>
      </c>
      <c r="U7335">
        <v>12</v>
      </c>
      <c r="V7335">
        <v>14</v>
      </c>
      <c r="X7335">
        <v>1099720</v>
      </c>
      <c r="Y7335" t="s">
        <v>122</v>
      </c>
      <c r="Z7335">
        <v>111</v>
      </c>
      <c r="AA7335" t="s">
        <v>124</v>
      </c>
      <c r="AB7335" t="s">
        <v>124</v>
      </c>
      <c r="AC7335">
        <v>456</v>
      </c>
    </row>
    <row r="7336" spans="1:29" x14ac:dyDescent="0.25">
      <c r="A7336">
        <v>345</v>
      </c>
      <c r="B7336">
        <v>345102</v>
      </c>
      <c r="C7336" t="s">
        <v>78</v>
      </c>
      <c r="D7336">
        <v>6165</v>
      </c>
      <c r="E7336">
        <v>-171.52</v>
      </c>
      <c r="F7336" s="1">
        <v>42004</v>
      </c>
      <c r="G7336" t="s">
        <v>119</v>
      </c>
      <c r="H7336" t="s">
        <v>433</v>
      </c>
      <c r="I7336" t="s">
        <v>2132</v>
      </c>
      <c r="K7336">
        <v>1422</v>
      </c>
      <c r="L7336">
        <v>198250</v>
      </c>
      <c r="Q7336" t="s">
        <v>1999</v>
      </c>
      <c r="U7336">
        <v>12</v>
      </c>
      <c r="V7336">
        <v>14</v>
      </c>
      <c r="X7336">
        <v>1099720</v>
      </c>
      <c r="Y7336" t="s">
        <v>122</v>
      </c>
      <c r="Z7336">
        <v>111</v>
      </c>
      <c r="AA7336" t="s">
        <v>124</v>
      </c>
      <c r="AB7336" t="s">
        <v>124</v>
      </c>
      <c r="AC7336">
        <v>457</v>
      </c>
    </row>
    <row r="7337" spans="1:29" x14ac:dyDescent="0.25">
      <c r="A7337">
        <v>345</v>
      </c>
      <c r="B7337">
        <v>345102</v>
      </c>
      <c r="C7337" t="s">
        <v>78</v>
      </c>
      <c r="D7337">
        <v>6165</v>
      </c>
      <c r="E7337">
        <v>-171.52</v>
      </c>
      <c r="F7337" s="1">
        <v>42004</v>
      </c>
      <c r="G7337" t="s">
        <v>119</v>
      </c>
      <c r="H7337" t="s">
        <v>433</v>
      </c>
      <c r="I7337" t="s">
        <v>2001</v>
      </c>
      <c r="K7337">
        <v>1422</v>
      </c>
      <c r="L7337">
        <v>198250</v>
      </c>
      <c r="Q7337" t="s">
        <v>1999</v>
      </c>
      <c r="U7337">
        <v>12</v>
      </c>
      <c r="V7337">
        <v>14</v>
      </c>
      <c r="X7337">
        <v>1099720</v>
      </c>
      <c r="Y7337" t="s">
        <v>122</v>
      </c>
      <c r="Z7337">
        <v>111</v>
      </c>
      <c r="AA7337" t="s">
        <v>124</v>
      </c>
      <c r="AB7337" t="s">
        <v>124</v>
      </c>
      <c r="AC7337">
        <v>458</v>
      </c>
    </row>
    <row r="7338" spans="1:29" x14ac:dyDescent="0.25">
      <c r="A7338">
        <v>345</v>
      </c>
      <c r="B7338">
        <v>345100</v>
      </c>
      <c r="C7338" t="s">
        <v>78</v>
      </c>
      <c r="D7338">
        <v>6165</v>
      </c>
      <c r="E7338">
        <v>-168</v>
      </c>
      <c r="F7338" s="1">
        <v>42004</v>
      </c>
      <c r="G7338" t="s">
        <v>119</v>
      </c>
      <c r="H7338" t="s">
        <v>2019</v>
      </c>
      <c r="I7338" t="s">
        <v>2143</v>
      </c>
      <c r="K7338">
        <v>1422</v>
      </c>
      <c r="L7338">
        <v>198250</v>
      </c>
      <c r="Q7338" t="s">
        <v>1999</v>
      </c>
      <c r="U7338">
        <v>12</v>
      </c>
      <c r="V7338">
        <v>14</v>
      </c>
      <c r="X7338">
        <v>1099737</v>
      </c>
      <c r="Y7338" t="s">
        <v>122</v>
      </c>
      <c r="Z7338">
        <v>111</v>
      </c>
      <c r="AA7338" t="s">
        <v>124</v>
      </c>
      <c r="AB7338" t="s">
        <v>124</v>
      </c>
      <c r="AC7338">
        <v>459</v>
      </c>
    </row>
    <row r="7339" spans="1:29" x14ac:dyDescent="0.25">
      <c r="A7339">
        <v>345</v>
      </c>
      <c r="B7339">
        <v>345102</v>
      </c>
      <c r="C7339" t="s">
        <v>78</v>
      </c>
      <c r="D7339">
        <v>6165</v>
      </c>
      <c r="E7339">
        <v>-171.52</v>
      </c>
      <c r="F7339" s="1">
        <v>42004</v>
      </c>
      <c r="G7339" t="s">
        <v>119</v>
      </c>
      <c r="H7339" t="s">
        <v>433</v>
      </c>
      <c r="I7339" t="s">
        <v>2132</v>
      </c>
      <c r="K7339">
        <v>1422</v>
      </c>
      <c r="L7339">
        <v>198250</v>
      </c>
      <c r="Q7339" t="s">
        <v>1999</v>
      </c>
      <c r="U7339">
        <v>12</v>
      </c>
      <c r="V7339">
        <v>14</v>
      </c>
      <c r="X7339">
        <v>1099720</v>
      </c>
      <c r="Y7339" t="s">
        <v>122</v>
      </c>
      <c r="Z7339">
        <v>111</v>
      </c>
      <c r="AA7339" t="s">
        <v>124</v>
      </c>
      <c r="AB7339" t="s">
        <v>124</v>
      </c>
      <c r="AC7339">
        <v>460</v>
      </c>
    </row>
    <row r="7340" spans="1:29" x14ac:dyDescent="0.25">
      <c r="A7340">
        <v>345</v>
      </c>
      <c r="B7340">
        <v>345102</v>
      </c>
      <c r="C7340" t="s">
        <v>78</v>
      </c>
      <c r="D7340">
        <v>6165</v>
      </c>
      <c r="E7340">
        <v>-37.049999999999997</v>
      </c>
      <c r="F7340" s="1">
        <v>42010</v>
      </c>
      <c r="G7340" t="s">
        <v>119</v>
      </c>
      <c r="H7340" t="s">
        <v>2006</v>
      </c>
      <c r="I7340" t="s">
        <v>2001</v>
      </c>
      <c r="K7340">
        <v>1425</v>
      </c>
      <c r="L7340">
        <v>199121</v>
      </c>
      <c r="Q7340" t="s">
        <v>1999</v>
      </c>
      <c r="U7340">
        <v>1</v>
      </c>
      <c r="V7340">
        <v>15</v>
      </c>
      <c r="X7340">
        <v>1098824</v>
      </c>
      <c r="Y7340" t="s">
        <v>122</v>
      </c>
      <c r="Z7340">
        <v>110</v>
      </c>
      <c r="AA7340" t="s">
        <v>124</v>
      </c>
      <c r="AB7340" t="s">
        <v>124</v>
      </c>
      <c r="AC7340">
        <v>502</v>
      </c>
    </row>
    <row r="7341" spans="1:29" x14ac:dyDescent="0.25">
      <c r="A7341">
        <v>345</v>
      </c>
      <c r="B7341">
        <v>345102</v>
      </c>
      <c r="C7341" t="s">
        <v>78</v>
      </c>
      <c r="D7341">
        <v>6165</v>
      </c>
      <c r="E7341">
        <v>-111.15</v>
      </c>
      <c r="F7341" s="1">
        <v>42010</v>
      </c>
      <c r="G7341" t="s">
        <v>119</v>
      </c>
      <c r="H7341" t="s">
        <v>2007</v>
      </c>
      <c r="I7341" t="s">
        <v>2127</v>
      </c>
      <c r="K7341">
        <v>1425</v>
      </c>
      <c r="L7341">
        <v>199121</v>
      </c>
      <c r="Q7341" t="s">
        <v>1999</v>
      </c>
      <c r="U7341">
        <v>1</v>
      </c>
      <c r="V7341">
        <v>15</v>
      </c>
      <c r="X7341">
        <v>1098825</v>
      </c>
      <c r="Y7341" t="s">
        <v>122</v>
      </c>
      <c r="Z7341">
        <v>110</v>
      </c>
      <c r="AA7341" t="s">
        <v>124</v>
      </c>
      <c r="AB7341" t="s">
        <v>124</v>
      </c>
      <c r="AC7341">
        <v>503</v>
      </c>
    </row>
    <row r="7342" spans="1:29" x14ac:dyDescent="0.25">
      <c r="A7342">
        <v>345</v>
      </c>
      <c r="B7342">
        <v>345102</v>
      </c>
      <c r="C7342" t="s">
        <v>78</v>
      </c>
      <c r="D7342">
        <v>6165</v>
      </c>
      <c r="E7342">
        <v>-111.15</v>
      </c>
      <c r="F7342" s="1">
        <v>42010</v>
      </c>
      <c r="G7342" t="s">
        <v>119</v>
      </c>
      <c r="H7342" t="s">
        <v>2007</v>
      </c>
      <c r="I7342" t="s">
        <v>2127</v>
      </c>
      <c r="K7342">
        <v>1425</v>
      </c>
      <c r="L7342">
        <v>199121</v>
      </c>
      <c r="Q7342" t="s">
        <v>1999</v>
      </c>
      <c r="U7342">
        <v>1</v>
      </c>
      <c r="V7342">
        <v>15</v>
      </c>
      <c r="X7342">
        <v>1098825</v>
      </c>
      <c r="Y7342" t="s">
        <v>122</v>
      </c>
      <c r="Z7342">
        <v>110</v>
      </c>
      <c r="AA7342" t="s">
        <v>124</v>
      </c>
      <c r="AB7342" t="s">
        <v>124</v>
      </c>
      <c r="AC7342">
        <v>504</v>
      </c>
    </row>
    <row r="7343" spans="1:29" x14ac:dyDescent="0.25">
      <c r="A7343">
        <v>345</v>
      </c>
      <c r="B7343">
        <v>345102</v>
      </c>
      <c r="C7343" t="s">
        <v>78</v>
      </c>
      <c r="D7343">
        <v>6165</v>
      </c>
      <c r="E7343">
        <v>-148.19999999999999</v>
      </c>
      <c r="F7343" s="1">
        <v>42010</v>
      </c>
      <c r="G7343" t="s">
        <v>119</v>
      </c>
      <c r="H7343" t="s">
        <v>2007</v>
      </c>
      <c r="I7343" t="s">
        <v>2144</v>
      </c>
      <c r="K7343">
        <v>1425</v>
      </c>
      <c r="L7343">
        <v>199121</v>
      </c>
      <c r="Q7343" t="s">
        <v>1999</v>
      </c>
      <c r="U7343">
        <v>1</v>
      </c>
      <c r="V7343">
        <v>15</v>
      </c>
      <c r="X7343">
        <v>1098825</v>
      </c>
      <c r="Y7343" t="s">
        <v>122</v>
      </c>
      <c r="Z7343">
        <v>110</v>
      </c>
      <c r="AA7343" t="s">
        <v>124</v>
      </c>
      <c r="AB7343" t="s">
        <v>124</v>
      </c>
      <c r="AC7343">
        <v>505</v>
      </c>
    </row>
    <row r="7344" spans="1:29" x14ac:dyDescent="0.25">
      <c r="A7344">
        <v>345</v>
      </c>
      <c r="B7344">
        <v>345102</v>
      </c>
      <c r="C7344" t="s">
        <v>78</v>
      </c>
      <c r="D7344">
        <v>6165</v>
      </c>
      <c r="E7344">
        <v>-148.19999999999999</v>
      </c>
      <c r="F7344" s="1">
        <v>42010</v>
      </c>
      <c r="G7344" t="s">
        <v>119</v>
      </c>
      <c r="H7344" t="s">
        <v>2014</v>
      </c>
      <c r="I7344" t="s">
        <v>2132</v>
      </c>
      <c r="K7344">
        <v>1425</v>
      </c>
      <c r="L7344">
        <v>199121</v>
      </c>
      <c r="Q7344" t="s">
        <v>1999</v>
      </c>
      <c r="U7344">
        <v>1</v>
      </c>
      <c r="V7344">
        <v>15</v>
      </c>
      <c r="X7344">
        <v>1099579</v>
      </c>
      <c r="Y7344" t="s">
        <v>122</v>
      </c>
      <c r="Z7344">
        <v>110</v>
      </c>
      <c r="AA7344" t="s">
        <v>124</v>
      </c>
      <c r="AB7344" t="s">
        <v>124</v>
      </c>
      <c r="AC7344">
        <v>506</v>
      </c>
    </row>
    <row r="7345" spans="1:29" x14ac:dyDescent="0.25">
      <c r="A7345">
        <v>345</v>
      </c>
      <c r="B7345">
        <v>345102</v>
      </c>
      <c r="C7345" t="s">
        <v>78</v>
      </c>
      <c r="D7345">
        <v>6165</v>
      </c>
      <c r="E7345">
        <v>-148.19999999999999</v>
      </c>
      <c r="F7345" s="1">
        <v>42010</v>
      </c>
      <c r="G7345" t="s">
        <v>119</v>
      </c>
      <c r="H7345" t="s">
        <v>2014</v>
      </c>
      <c r="I7345" t="s">
        <v>2132</v>
      </c>
      <c r="K7345">
        <v>1425</v>
      </c>
      <c r="L7345">
        <v>199121</v>
      </c>
      <c r="Q7345" t="s">
        <v>1999</v>
      </c>
      <c r="U7345">
        <v>1</v>
      </c>
      <c r="V7345">
        <v>15</v>
      </c>
      <c r="X7345">
        <v>1099579</v>
      </c>
      <c r="Y7345" t="s">
        <v>122</v>
      </c>
      <c r="Z7345">
        <v>110</v>
      </c>
      <c r="AA7345" t="s">
        <v>124</v>
      </c>
      <c r="AB7345" t="s">
        <v>124</v>
      </c>
      <c r="AC7345">
        <v>507</v>
      </c>
    </row>
    <row r="7346" spans="1:29" x14ac:dyDescent="0.25">
      <c r="A7346">
        <v>345</v>
      </c>
      <c r="B7346">
        <v>345102</v>
      </c>
      <c r="C7346" t="s">
        <v>78</v>
      </c>
      <c r="D7346">
        <v>6165</v>
      </c>
      <c r="E7346">
        <v>-74.099999999999994</v>
      </c>
      <c r="F7346" s="1">
        <v>42010</v>
      </c>
      <c r="G7346" t="s">
        <v>119</v>
      </c>
      <c r="H7346" t="s">
        <v>2014</v>
      </c>
      <c r="I7346" t="s">
        <v>2132</v>
      </c>
      <c r="K7346">
        <v>1425</v>
      </c>
      <c r="L7346">
        <v>199121</v>
      </c>
      <c r="Q7346" t="s">
        <v>1999</v>
      </c>
      <c r="U7346">
        <v>1</v>
      </c>
      <c r="V7346">
        <v>15</v>
      </c>
      <c r="X7346">
        <v>1099579</v>
      </c>
      <c r="Y7346" t="s">
        <v>122</v>
      </c>
      <c r="Z7346">
        <v>110</v>
      </c>
      <c r="AA7346" t="s">
        <v>124</v>
      </c>
      <c r="AB7346" t="s">
        <v>124</v>
      </c>
      <c r="AC7346">
        <v>508</v>
      </c>
    </row>
    <row r="7347" spans="1:29" x14ac:dyDescent="0.25">
      <c r="A7347">
        <v>345</v>
      </c>
      <c r="B7347">
        <v>345102</v>
      </c>
      <c r="C7347" t="s">
        <v>78</v>
      </c>
      <c r="D7347">
        <v>6165</v>
      </c>
      <c r="E7347">
        <v>-111.15</v>
      </c>
      <c r="F7347" s="1">
        <v>42010</v>
      </c>
      <c r="G7347" t="s">
        <v>119</v>
      </c>
      <c r="H7347" t="s">
        <v>2014</v>
      </c>
      <c r="I7347" t="s">
        <v>2132</v>
      </c>
      <c r="K7347">
        <v>1425</v>
      </c>
      <c r="L7347">
        <v>199121</v>
      </c>
      <c r="Q7347" t="s">
        <v>1999</v>
      </c>
      <c r="U7347">
        <v>1</v>
      </c>
      <c r="V7347">
        <v>15</v>
      </c>
      <c r="X7347">
        <v>1099579</v>
      </c>
      <c r="Y7347" t="s">
        <v>122</v>
      </c>
      <c r="Z7347">
        <v>110</v>
      </c>
      <c r="AA7347" t="s">
        <v>124</v>
      </c>
      <c r="AB7347" t="s">
        <v>124</v>
      </c>
      <c r="AC7347">
        <v>509</v>
      </c>
    </row>
    <row r="7348" spans="1:29" x14ac:dyDescent="0.25">
      <c r="A7348">
        <v>345</v>
      </c>
      <c r="B7348">
        <v>345102</v>
      </c>
      <c r="C7348" t="s">
        <v>78</v>
      </c>
      <c r="D7348">
        <v>6165</v>
      </c>
      <c r="E7348">
        <v>-148.19999999999999</v>
      </c>
      <c r="F7348" s="1">
        <v>42010</v>
      </c>
      <c r="G7348" t="s">
        <v>119</v>
      </c>
      <c r="H7348" t="s">
        <v>1997</v>
      </c>
      <c r="I7348" t="s">
        <v>2145</v>
      </c>
      <c r="K7348">
        <v>1425</v>
      </c>
      <c r="L7348">
        <v>199121</v>
      </c>
      <c r="Q7348" t="s">
        <v>1999</v>
      </c>
      <c r="U7348">
        <v>1</v>
      </c>
      <c r="V7348">
        <v>15</v>
      </c>
      <c r="X7348">
        <v>1098821</v>
      </c>
      <c r="Y7348" t="s">
        <v>122</v>
      </c>
      <c r="Z7348">
        <v>110</v>
      </c>
      <c r="AA7348" t="s">
        <v>124</v>
      </c>
      <c r="AB7348" t="s">
        <v>124</v>
      </c>
      <c r="AC7348">
        <v>510</v>
      </c>
    </row>
    <row r="7349" spans="1:29" x14ac:dyDescent="0.25">
      <c r="A7349">
        <v>345</v>
      </c>
      <c r="B7349">
        <v>345102</v>
      </c>
      <c r="C7349" t="s">
        <v>78</v>
      </c>
      <c r="D7349">
        <v>6165</v>
      </c>
      <c r="E7349">
        <v>-74.099999999999994</v>
      </c>
      <c r="F7349" s="1">
        <v>42010</v>
      </c>
      <c r="G7349" t="s">
        <v>119</v>
      </c>
      <c r="H7349" t="s">
        <v>1997</v>
      </c>
      <c r="I7349" t="s">
        <v>2003</v>
      </c>
      <c r="K7349">
        <v>1425</v>
      </c>
      <c r="L7349">
        <v>199121</v>
      </c>
      <c r="Q7349" t="s">
        <v>1999</v>
      </c>
      <c r="U7349">
        <v>1</v>
      </c>
      <c r="V7349">
        <v>15</v>
      </c>
      <c r="X7349">
        <v>1098821</v>
      </c>
      <c r="Y7349" t="s">
        <v>122</v>
      </c>
      <c r="Z7349">
        <v>110</v>
      </c>
      <c r="AA7349" t="s">
        <v>124</v>
      </c>
      <c r="AB7349" t="s">
        <v>124</v>
      </c>
      <c r="AC7349">
        <v>511</v>
      </c>
    </row>
    <row r="7350" spans="1:29" x14ac:dyDescent="0.25">
      <c r="A7350">
        <v>345</v>
      </c>
      <c r="B7350">
        <v>345102</v>
      </c>
      <c r="C7350" t="s">
        <v>78</v>
      </c>
      <c r="D7350">
        <v>6165</v>
      </c>
      <c r="E7350">
        <v>-74.099999999999994</v>
      </c>
      <c r="F7350" s="1">
        <v>42010</v>
      </c>
      <c r="G7350" t="s">
        <v>119</v>
      </c>
      <c r="H7350" t="s">
        <v>1997</v>
      </c>
      <c r="I7350" t="s">
        <v>2003</v>
      </c>
      <c r="K7350">
        <v>1425</v>
      </c>
      <c r="L7350">
        <v>199121</v>
      </c>
      <c r="Q7350" t="s">
        <v>1999</v>
      </c>
      <c r="U7350">
        <v>1</v>
      </c>
      <c r="V7350">
        <v>15</v>
      </c>
      <c r="X7350">
        <v>1098821</v>
      </c>
      <c r="Y7350" t="s">
        <v>122</v>
      </c>
      <c r="Z7350">
        <v>110</v>
      </c>
      <c r="AA7350" t="s">
        <v>124</v>
      </c>
      <c r="AB7350" t="s">
        <v>124</v>
      </c>
      <c r="AC7350">
        <v>512</v>
      </c>
    </row>
    <row r="7351" spans="1:29" x14ac:dyDescent="0.25">
      <c r="A7351">
        <v>345</v>
      </c>
      <c r="B7351">
        <v>345102</v>
      </c>
      <c r="C7351" t="s">
        <v>78</v>
      </c>
      <c r="D7351">
        <v>6165</v>
      </c>
      <c r="E7351">
        <v>-18.53</v>
      </c>
      <c r="F7351" s="1">
        <v>42010</v>
      </c>
      <c r="G7351" t="s">
        <v>119</v>
      </c>
      <c r="H7351" t="s">
        <v>2014</v>
      </c>
      <c r="I7351" t="s">
        <v>2146</v>
      </c>
      <c r="K7351">
        <v>1425</v>
      </c>
      <c r="L7351">
        <v>199121</v>
      </c>
      <c r="Q7351" t="s">
        <v>1999</v>
      </c>
      <c r="U7351">
        <v>1</v>
      </c>
      <c r="V7351">
        <v>15</v>
      </c>
      <c r="X7351">
        <v>1099579</v>
      </c>
      <c r="Y7351" t="s">
        <v>122</v>
      </c>
      <c r="Z7351">
        <v>110</v>
      </c>
      <c r="AA7351" t="s">
        <v>124</v>
      </c>
      <c r="AB7351" t="s">
        <v>124</v>
      </c>
      <c r="AC7351">
        <v>513</v>
      </c>
    </row>
    <row r="7352" spans="1:29" x14ac:dyDescent="0.25">
      <c r="A7352">
        <v>345</v>
      </c>
      <c r="B7352">
        <v>345102</v>
      </c>
      <c r="C7352" t="s">
        <v>78</v>
      </c>
      <c r="D7352">
        <v>6165</v>
      </c>
      <c r="E7352">
        <v>-111.15</v>
      </c>
      <c r="F7352" s="1">
        <v>42010</v>
      </c>
      <c r="G7352" t="s">
        <v>119</v>
      </c>
      <c r="H7352" t="s">
        <v>2014</v>
      </c>
      <c r="I7352" t="s">
        <v>2132</v>
      </c>
      <c r="K7352">
        <v>1425</v>
      </c>
      <c r="L7352">
        <v>199121</v>
      </c>
      <c r="Q7352" t="s">
        <v>1999</v>
      </c>
      <c r="U7352">
        <v>1</v>
      </c>
      <c r="V7352">
        <v>15</v>
      </c>
      <c r="X7352">
        <v>1099579</v>
      </c>
      <c r="Y7352" t="s">
        <v>122</v>
      </c>
      <c r="Z7352">
        <v>110</v>
      </c>
      <c r="AA7352" t="s">
        <v>124</v>
      </c>
      <c r="AB7352" t="s">
        <v>124</v>
      </c>
      <c r="AC7352">
        <v>514</v>
      </c>
    </row>
    <row r="7353" spans="1:29" x14ac:dyDescent="0.25">
      <c r="A7353">
        <v>345</v>
      </c>
      <c r="B7353">
        <v>345101</v>
      </c>
      <c r="C7353" t="s">
        <v>78</v>
      </c>
      <c r="D7353">
        <v>6165</v>
      </c>
      <c r="E7353">
        <v>-85.76</v>
      </c>
      <c r="F7353" s="1">
        <v>42019</v>
      </c>
      <c r="G7353" t="s">
        <v>119</v>
      </c>
      <c r="H7353" t="s">
        <v>433</v>
      </c>
      <c r="I7353" t="s">
        <v>2001</v>
      </c>
      <c r="K7353">
        <v>1428</v>
      </c>
      <c r="L7353">
        <v>199281</v>
      </c>
      <c r="Q7353" t="s">
        <v>1999</v>
      </c>
      <c r="U7353">
        <v>1</v>
      </c>
      <c r="V7353">
        <v>15</v>
      </c>
      <c r="X7353">
        <v>1099720</v>
      </c>
      <c r="Y7353" t="s">
        <v>122</v>
      </c>
      <c r="Z7353">
        <v>111</v>
      </c>
      <c r="AA7353" t="s">
        <v>124</v>
      </c>
      <c r="AB7353" t="s">
        <v>124</v>
      </c>
      <c r="AC7353">
        <v>727</v>
      </c>
    </row>
    <row r="7354" spans="1:29" x14ac:dyDescent="0.25">
      <c r="A7354">
        <v>345</v>
      </c>
      <c r="B7354">
        <v>345101</v>
      </c>
      <c r="C7354" t="s">
        <v>78</v>
      </c>
      <c r="D7354">
        <v>6165</v>
      </c>
      <c r="E7354">
        <v>-85.76</v>
      </c>
      <c r="F7354" s="1">
        <v>42019</v>
      </c>
      <c r="G7354" t="s">
        <v>119</v>
      </c>
      <c r="H7354" t="s">
        <v>433</v>
      </c>
      <c r="I7354" t="s">
        <v>2001</v>
      </c>
      <c r="K7354">
        <v>1428</v>
      </c>
      <c r="L7354">
        <v>199281</v>
      </c>
      <c r="Q7354" t="s">
        <v>1999</v>
      </c>
      <c r="U7354">
        <v>1</v>
      </c>
      <c r="V7354">
        <v>15</v>
      </c>
      <c r="X7354">
        <v>1099720</v>
      </c>
      <c r="Y7354" t="s">
        <v>122</v>
      </c>
      <c r="Z7354">
        <v>111</v>
      </c>
      <c r="AA7354" t="s">
        <v>124</v>
      </c>
      <c r="AB7354" t="s">
        <v>124</v>
      </c>
      <c r="AC7354">
        <v>728</v>
      </c>
    </row>
    <row r="7355" spans="1:29" x14ac:dyDescent="0.25">
      <c r="A7355">
        <v>345</v>
      </c>
      <c r="B7355">
        <v>345101</v>
      </c>
      <c r="C7355" t="s">
        <v>78</v>
      </c>
      <c r="D7355">
        <v>6165</v>
      </c>
      <c r="E7355">
        <v>-85.76</v>
      </c>
      <c r="F7355" s="1">
        <v>42019</v>
      </c>
      <c r="G7355" t="s">
        <v>119</v>
      </c>
      <c r="H7355" t="s">
        <v>433</v>
      </c>
      <c r="I7355" t="s">
        <v>2001</v>
      </c>
      <c r="K7355">
        <v>1428</v>
      </c>
      <c r="L7355">
        <v>199281</v>
      </c>
      <c r="Q7355" t="s">
        <v>1999</v>
      </c>
      <c r="U7355">
        <v>1</v>
      </c>
      <c r="V7355">
        <v>15</v>
      </c>
      <c r="X7355">
        <v>1099720</v>
      </c>
      <c r="Y7355" t="s">
        <v>122</v>
      </c>
      <c r="Z7355">
        <v>111</v>
      </c>
      <c r="AA7355" t="s">
        <v>124</v>
      </c>
      <c r="AB7355" t="s">
        <v>124</v>
      </c>
      <c r="AC7355">
        <v>729</v>
      </c>
    </row>
    <row r="7356" spans="1:29" x14ac:dyDescent="0.25">
      <c r="A7356">
        <v>345</v>
      </c>
      <c r="B7356">
        <v>345102</v>
      </c>
      <c r="C7356" t="s">
        <v>78</v>
      </c>
      <c r="D7356">
        <v>6165</v>
      </c>
      <c r="E7356">
        <v>-171.52</v>
      </c>
      <c r="F7356" s="1">
        <v>42019</v>
      </c>
      <c r="G7356" t="s">
        <v>119</v>
      </c>
      <c r="H7356" t="s">
        <v>433</v>
      </c>
      <c r="I7356" t="s">
        <v>2132</v>
      </c>
      <c r="K7356">
        <v>1428</v>
      </c>
      <c r="L7356">
        <v>199281</v>
      </c>
      <c r="Q7356" t="s">
        <v>1999</v>
      </c>
      <c r="U7356">
        <v>1</v>
      </c>
      <c r="V7356">
        <v>15</v>
      </c>
      <c r="X7356">
        <v>1099720</v>
      </c>
      <c r="Y7356" t="s">
        <v>122</v>
      </c>
      <c r="Z7356">
        <v>111</v>
      </c>
      <c r="AA7356" t="s">
        <v>124</v>
      </c>
      <c r="AB7356" t="s">
        <v>124</v>
      </c>
      <c r="AC7356">
        <v>730</v>
      </c>
    </row>
    <row r="7357" spans="1:29" x14ac:dyDescent="0.25">
      <c r="A7357">
        <v>345</v>
      </c>
      <c r="B7357">
        <v>345102</v>
      </c>
      <c r="C7357" t="s">
        <v>78</v>
      </c>
      <c r="D7357">
        <v>6165</v>
      </c>
      <c r="E7357">
        <v>-85.76</v>
      </c>
      <c r="F7357" s="1">
        <v>42019</v>
      </c>
      <c r="G7357" t="s">
        <v>119</v>
      </c>
      <c r="H7357" t="s">
        <v>433</v>
      </c>
      <c r="I7357" t="s">
        <v>2001</v>
      </c>
      <c r="K7357">
        <v>1428</v>
      </c>
      <c r="L7357">
        <v>199281</v>
      </c>
      <c r="Q7357" t="s">
        <v>1999</v>
      </c>
      <c r="U7357">
        <v>1</v>
      </c>
      <c r="V7357">
        <v>15</v>
      </c>
      <c r="X7357">
        <v>1099720</v>
      </c>
      <c r="Y7357" t="s">
        <v>122</v>
      </c>
      <c r="Z7357">
        <v>111</v>
      </c>
      <c r="AA7357" t="s">
        <v>124</v>
      </c>
      <c r="AB7357" t="s">
        <v>124</v>
      </c>
      <c r="AC7357">
        <v>731</v>
      </c>
    </row>
    <row r="7358" spans="1:29" x14ac:dyDescent="0.25">
      <c r="A7358">
        <v>345</v>
      </c>
      <c r="B7358">
        <v>345102</v>
      </c>
      <c r="C7358" t="s">
        <v>78</v>
      </c>
      <c r="D7358">
        <v>6165</v>
      </c>
      <c r="E7358">
        <v>-171.52</v>
      </c>
      <c r="F7358" s="1">
        <v>42019</v>
      </c>
      <c r="G7358" t="s">
        <v>119</v>
      </c>
      <c r="H7358" t="s">
        <v>433</v>
      </c>
      <c r="I7358" t="s">
        <v>2001</v>
      </c>
      <c r="K7358">
        <v>1428</v>
      </c>
      <c r="L7358">
        <v>199281</v>
      </c>
      <c r="Q7358" t="s">
        <v>1999</v>
      </c>
      <c r="U7358">
        <v>1</v>
      </c>
      <c r="V7358">
        <v>15</v>
      </c>
      <c r="X7358">
        <v>1099720</v>
      </c>
      <c r="Y7358" t="s">
        <v>122</v>
      </c>
      <c r="Z7358">
        <v>111</v>
      </c>
      <c r="AA7358" t="s">
        <v>124</v>
      </c>
      <c r="AB7358" t="s">
        <v>124</v>
      </c>
      <c r="AC7358">
        <v>732</v>
      </c>
    </row>
    <row r="7359" spans="1:29" x14ac:dyDescent="0.25">
      <c r="A7359">
        <v>345</v>
      </c>
      <c r="B7359">
        <v>345102</v>
      </c>
      <c r="C7359" t="s">
        <v>78</v>
      </c>
      <c r="D7359">
        <v>6165</v>
      </c>
      <c r="E7359">
        <v>-84</v>
      </c>
      <c r="F7359" s="1">
        <v>42019</v>
      </c>
      <c r="G7359" t="s">
        <v>119</v>
      </c>
      <c r="H7359" t="s">
        <v>2019</v>
      </c>
      <c r="I7359" t="s">
        <v>2147</v>
      </c>
      <c r="K7359">
        <v>1428</v>
      </c>
      <c r="L7359">
        <v>199281</v>
      </c>
      <c r="Q7359" t="s">
        <v>1999</v>
      </c>
      <c r="U7359">
        <v>1</v>
      </c>
      <c r="V7359">
        <v>15</v>
      </c>
      <c r="X7359">
        <v>1099737</v>
      </c>
      <c r="Y7359" t="s">
        <v>122</v>
      </c>
      <c r="Z7359">
        <v>111</v>
      </c>
      <c r="AA7359" t="s">
        <v>124</v>
      </c>
      <c r="AB7359" t="s">
        <v>124</v>
      </c>
      <c r="AC7359">
        <v>733</v>
      </c>
    </row>
    <row r="7360" spans="1:29" x14ac:dyDescent="0.25">
      <c r="A7360">
        <v>345</v>
      </c>
      <c r="B7360">
        <v>345102</v>
      </c>
      <c r="C7360" t="s">
        <v>78</v>
      </c>
      <c r="D7360">
        <v>6165</v>
      </c>
      <c r="E7360">
        <v>-257.27999999999997</v>
      </c>
      <c r="F7360" s="1">
        <v>42019</v>
      </c>
      <c r="G7360" t="s">
        <v>119</v>
      </c>
      <c r="H7360" t="s">
        <v>433</v>
      </c>
      <c r="I7360" t="s">
        <v>2132</v>
      </c>
      <c r="K7360">
        <v>1428</v>
      </c>
      <c r="L7360">
        <v>199281</v>
      </c>
      <c r="Q7360" t="s">
        <v>1999</v>
      </c>
      <c r="U7360">
        <v>1</v>
      </c>
      <c r="V7360">
        <v>15</v>
      </c>
      <c r="X7360">
        <v>1099720</v>
      </c>
      <c r="Y7360" t="s">
        <v>122</v>
      </c>
      <c r="Z7360">
        <v>111</v>
      </c>
      <c r="AA7360" t="s">
        <v>124</v>
      </c>
      <c r="AB7360" t="s">
        <v>124</v>
      </c>
      <c r="AC7360">
        <v>734</v>
      </c>
    </row>
    <row r="7361" spans="1:29" x14ac:dyDescent="0.25">
      <c r="A7361">
        <v>345</v>
      </c>
      <c r="B7361">
        <v>345102</v>
      </c>
      <c r="C7361" t="s">
        <v>78</v>
      </c>
      <c r="D7361">
        <v>6165</v>
      </c>
      <c r="E7361">
        <v>-85.76</v>
      </c>
      <c r="F7361" s="1">
        <v>42019</v>
      </c>
      <c r="G7361" t="s">
        <v>119</v>
      </c>
      <c r="H7361" t="s">
        <v>433</v>
      </c>
      <c r="I7361" t="s">
        <v>2001</v>
      </c>
      <c r="K7361">
        <v>1428</v>
      </c>
      <c r="L7361">
        <v>199281</v>
      </c>
      <c r="Q7361" t="s">
        <v>1999</v>
      </c>
      <c r="U7361">
        <v>1</v>
      </c>
      <c r="V7361">
        <v>15</v>
      </c>
      <c r="X7361">
        <v>1099720</v>
      </c>
      <c r="Y7361" t="s">
        <v>122</v>
      </c>
      <c r="Z7361">
        <v>111</v>
      </c>
      <c r="AA7361" t="s">
        <v>124</v>
      </c>
      <c r="AB7361" t="s">
        <v>124</v>
      </c>
      <c r="AC7361">
        <v>735</v>
      </c>
    </row>
    <row r="7362" spans="1:29" x14ac:dyDescent="0.25">
      <c r="A7362">
        <v>345</v>
      </c>
      <c r="B7362">
        <v>345102</v>
      </c>
      <c r="C7362" t="s">
        <v>78</v>
      </c>
      <c r="D7362">
        <v>6165</v>
      </c>
      <c r="E7362">
        <v>-85.76</v>
      </c>
      <c r="F7362" s="1">
        <v>42019</v>
      </c>
      <c r="G7362" t="s">
        <v>119</v>
      </c>
      <c r="H7362" t="s">
        <v>433</v>
      </c>
      <c r="I7362" t="s">
        <v>2001</v>
      </c>
      <c r="K7362">
        <v>1428</v>
      </c>
      <c r="L7362">
        <v>199281</v>
      </c>
      <c r="Q7362" t="s">
        <v>1999</v>
      </c>
      <c r="U7362">
        <v>1</v>
      </c>
      <c r="V7362">
        <v>15</v>
      </c>
      <c r="X7362">
        <v>1099720</v>
      </c>
      <c r="Y7362" t="s">
        <v>122</v>
      </c>
      <c r="Z7362">
        <v>111</v>
      </c>
      <c r="AA7362" t="s">
        <v>124</v>
      </c>
      <c r="AB7362" t="s">
        <v>124</v>
      </c>
      <c r="AC7362">
        <v>736</v>
      </c>
    </row>
    <row r="7363" spans="1:29" x14ac:dyDescent="0.25">
      <c r="A7363">
        <v>345</v>
      </c>
      <c r="B7363">
        <v>345102</v>
      </c>
      <c r="C7363" t="s">
        <v>78</v>
      </c>
      <c r="D7363">
        <v>6165</v>
      </c>
      <c r="E7363">
        <v>-85.76</v>
      </c>
      <c r="F7363" s="1">
        <v>42019</v>
      </c>
      <c r="G7363" t="s">
        <v>119</v>
      </c>
      <c r="H7363" t="s">
        <v>433</v>
      </c>
      <c r="I7363" t="s">
        <v>2001</v>
      </c>
      <c r="K7363">
        <v>1428</v>
      </c>
      <c r="L7363">
        <v>199281</v>
      </c>
      <c r="Q7363" t="s">
        <v>1999</v>
      </c>
      <c r="U7363">
        <v>1</v>
      </c>
      <c r="V7363">
        <v>15</v>
      </c>
      <c r="X7363">
        <v>1099720</v>
      </c>
      <c r="Y7363" t="s">
        <v>122</v>
      </c>
      <c r="Z7363">
        <v>111</v>
      </c>
      <c r="AA7363" t="s">
        <v>124</v>
      </c>
      <c r="AB7363" t="s">
        <v>124</v>
      </c>
      <c r="AC7363">
        <v>737</v>
      </c>
    </row>
    <row r="7364" spans="1:29" x14ac:dyDescent="0.25">
      <c r="A7364">
        <v>345</v>
      </c>
      <c r="B7364">
        <v>345102</v>
      </c>
      <c r="C7364" t="s">
        <v>78</v>
      </c>
      <c r="D7364">
        <v>6165</v>
      </c>
      <c r="E7364">
        <v>-85.76</v>
      </c>
      <c r="F7364" s="1">
        <v>42019</v>
      </c>
      <c r="G7364" t="s">
        <v>119</v>
      </c>
      <c r="H7364" t="s">
        <v>433</v>
      </c>
      <c r="I7364" t="s">
        <v>2001</v>
      </c>
      <c r="K7364">
        <v>1428</v>
      </c>
      <c r="L7364">
        <v>199281</v>
      </c>
      <c r="Q7364" t="s">
        <v>1999</v>
      </c>
      <c r="U7364">
        <v>1</v>
      </c>
      <c r="V7364">
        <v>15</v>
      </c>
      <c r="X7364">
        <v>1099720</v>
      </c>
      <c r="Y7364" t="s">
        <v>122</v>
      </c>
      <c r="Z7364">
        <v>111</v>
      </c>
      <c r="AA7364" t="s">
        <v>124</v>
      </c>
      <c r="AB7364" t="s">
        <v>124</v>
      </c>
      <c r="AC7364">
        <v>738</v>
      </c>
    </row>
    <row r="7365" spans="1:29" x14ac:dyDescent="0.25">
      <c r="A7365">
        <v>345</v>
      </c>
      <c r="B7365">
        <v>345102</v>
      </c>
      <c r="C7365" t="s">
        <v>78</v>
      </c>
      <c r="D7365">
        <v>6165</v>
      </c>
      <c r="E7365">
        <v>-168</v>
      </c>
      <c r="F7365" s="1">
        <v>42019</v>
      </c>
      <c r="G7365" t="s">
        <v>119</v>
      </c>
      <c r="H7365" t="s">
        <v>2019</v>
      </c>
      <c r="I7365" t="s">
        <v>2147</v>
      </c>
      <c r="K7365">
        <v>1428</v>
      </c>
      <c r="L7365">
        <v>199281</v>
      </c>
      <c r="Q7365" t="s">
        <v>1999</v>
      </c>
      <c r="U7365">
        <v>1</v>
      </c>
      <c r="V7365">
        <v>15</v>
      </c>
      <c r="X7365">
        <v>1099737</v>
      </c>
      <c r="Y7365" t="s">
        <v>122</v>
      </c>
      <c r="Z7365">
        <v>111</v>
      </c>
      <c r="AA7365" t="s">
        <v>124</v>
      </c>
      <c r="AB7365" t="s">
        <v>124</v>
      </c>
      <c r="AC7365">
        <v>739</v>
      </c>
    </row>
    <row r="7366" spans="1:29" x14ac:dyDescent="0.25">
      <c r="A7366">
        <v>345</v>
      </c>
      <c r="B7366">
        <v>345102</v>
      </c>
      <c r="C7366" t="s">
        <v>78</v>
      </c>
      <c r="D7366">
        <v>6165</v>
      </c>
      <c r="E7366">
        <v>-171.52</v>
      </c>
      <c r="F7366" s="1">
        <v>42019</v>
      </c>
      <c r="G7366" t="s">
        <v>119</v>
      </c>
      <c r="H7366" t="s">
        <v>433</v>
      </c>
      <c r="I7366" t="s">
        <v>2001</v>
      </c>
      <c r="K7366">
        <v>1428</v>
      </c>
      <c r="L7366">
        <v>199281</v>
      </c>
      <c r="Q7366" t="s">
        <v>1999</v>
      </c>
      <c r="U7366">
        <v>1</v>
      </c>
      <c r="V7366">
        <v>15</v>
      </c>
      <c r="X7366">
        <v>1099720</v>
      </c>
      <c r="Y7366" t="s">
        <v>122</v>
      </c>
      <c r="Z7366">
        <v>111</v>
      </c>
      <c r="AA7366" t="s">
        <v>124</v>
      </c>
      <c r="AB7366" t="s">
        <v>124</v>
      </c>
      <c r="AC7366">
        <v>740</v>
      </c>
    </row>
    <row r="7367" spans="1:29" x14ac:dyDescent="0.25">
      <c r="A7367">
        <v>345</v>
      </c>
      <c r="B7367">
        <v>345102</v>
      </c>
      <c r="C7367" t="s">
        <v>78</v>
      </c>
      <c r="D7367">
        <v>6165</v>
      </c>
      <c r="E7367">
        <v>-37.049999999999997</v>
      </c>
      <c r="F7367" s="1">
        <v>42024</v>
      </c>
      <c r="G7367" t="s">
        <v>119</v>
      </c>
      <c r="H7367" t="s">
        <v>2000</v>
      </c>
      <c r="I7367" t="s">
        <v>2001</v>
      </c>
      <c r="K7367">
        <v>1431</v>
      </c>
      <c r="L7367">
        <v>200330</v>
      </c>
      <c r="Q7367" t="s">
        <v>1999</v>
      </c>
      <c r="U7367">
        <v>1</v>
      </c>
      <c r="V7367">
        <v>15</v>
      </c>
      <c r="X7367">
        <v>1099689</v>
      </c>
      <c r="Y7367" t="s">
        <v>122</v>
      </c>
      <c r="Z7367">
        <v>112</v>
      </c>
      <c r="AA7367" t="s">
        <v>124</v>
      </c>
      <c r="AB7367" t="s">
        <v>124</v>
      </c>
      <c r="AC7367">
        <v>1073</v>
      </c>
    </row>
    <row r="7368" spans="1:29" x14ac:dyDescent="0.25">
      <c r="A7368">
        <v>345</v>
      </c>
      <c r="B7368">
        <v>345102</v>
      </c>
      <c r="C7368" t="s">
        <v>78</v>
      </c>
      <c r="D7368">
        <v>6165</v>
      </c>
      <c r="E7368">
        <v>-37.049999999999997</v>
      </c>
      <c r="F7368" s="1">
        <v>42024</v>
      </c>
      <c r="G7368" t="s">
        <v>119</v>
      </c>
      <c r="H7368" t="s">
        <v>2000</v>
      </c>
      <c r="I7368" t="s">
        <v>2001</v>
      </c>
      <c r="K7368">
        <v>1431</v>
      </c>
      <c r="L7368">
        <v>200330</v>
      </c>
      <c r="Q7368" t="s">
        <v>1999</v>
      </c>
      <c r="U7368">
        <v>1</v>
      </c>
      <c r="V7368">
        <v>15</v>
      </c>
      <c r="X7368">
        <v>1099689</v>
      </c>
      <c r="Y7368" t="s">
        <v>122</v>
      </c>
      <c r="Z7368">
        <v>112</v>
      </c>
      <c r="AA7368" t="s">
        <v>124</v>
      </c>
      <c r="AB7368" t="s">
        <v>124</v>
      </c>
      <c r="AC7368">
        <v>1074</v>
      </c>
    </row>
    <row r="7369" spans="1:29" x14ac:dyDescent="0.25">
      <c r="A7369">
        <v>345</v>
      </c>
      <c r="B7369">
        <v>345102</v>
      </c>
      <c r="C7369" t="s">
        <v>78</v>
      </c>
      <c r="D7369">
        <v>6165</v>
      </c>
      <c r="E7369">
        <v>-74.099999999999994</v>
      </c>
      <c r="F7369" s="1">
        <v>42024</v>
      </c>
      <c r="G7369" t="s">
        <v>119</v>
      </c>
      <c r="H7369" t="s">
        <v>2014</v>
      </c>
      <c r="I7369" t="s">
        <v>2001</v>
      </c>
      <c r="K7369">
        <v>1431</v>
      </c>
      <c r="L7369">
        <v>200330</v>
      </c>
      <c r="Q7369" t="s">
        <v>1999</v>
      </c>
      <c r="U7369">
        <v>1</v>
      </c>
      <c r="V7369">
        <v>15</v>
      </c>
      <c r="X7369">
        <v>1099579</v>
      </c>
      <c r="Y7369" t="s">
        <v>122</v>
      </c>
      <c r="Z7369">
        <v>112</v>
      </c>
      <c r="AA7369" t="s">
        <v>124</v>
      </c>
      <c r="AB7369" t="s">
        <v>124</v>
      </c>
      <c r="AC7369">
        <v>1075</v>
      </c>
    </row>
    <row r="7370" spans="1:29" x14ac:dyDescent="0.25">
      <c r="A7370">
        <v>345</v>
      </c>
      <c r="B7370">
        <v>345102</v>
      </c>
      <c r="C7370" t="s">
        <v>78</v>
      </c>
      <c r="D7370">
        <v>6165</v>
      </c>
      <c r="E7370">
        <v>-74.099999999999994</v>
      </c>
      <c r="F7370" s="1">
        <v>42024</v>
      </c>
      <c r="G7370" t="s">
        <v>119</v>
      </c>
      <c r="H7370" t="s">
        <v>2014</v>
      </c>
      <c r="I7370" t="s">
        <v>2001</v>
      </c>
      <c r="K7370">
        <v>1431</v>
      </c>
      <c r="L7370">
        <v>200330</v>
      </c>
      <c r="Q7370" t="s">
        <v>1999</v>
      </c>
      <c r="U7370">
        <v>1</v>
      </c>
      <c r="V7370">
        <v>15</v>
      </c>
      <c r="X7370">
        <v>1099579</v>
      </c>
      <c r="Y7370" t="s">
        <v>122</v>
      </c>
      <c r="Z7370">
        <v>112</v>
      </c>
      <c r="AA7370" t="s">
        <v>124</v>
      </c>
      <c r="AB7370" t="s">
        <v>124</v>
      </c>
      <c r="AC7370">
        <v>1076</v>
      </c>
    </row>
    <row r="7371" spans="1:29" x14ac:dyDescent="0.25">
      <c r="A7371">
        <v>345</v>
      </c>
      <c r="B7371">
        <v>345102</v>
      </c>
      <c r="C7371" t="s">
        <v>78</v>
      </c>
      <c r="D7371">
        <v>6165</v>
      </c>
      <c r="E7371">
        <v>-111.15</v>
      </c>
      <c r="F7371" s="1">
        <v>42024</v>
      </c>
      <c r="G7371" t="s">
        <v>119</v>
      </c>
      <c r="H7371" t="s">
        <v>2014</v>
      </c>
      <c r="I7371" t="s">
        <v>2001</v>
      </c>
      <c r="K7371">
        <v>1431</v>
      </c>
      <c r="L7371">
        <v>200330</v>
      </c>
      <c r="Q7371" t="s">
        <v>1999</v>
      </c>
      <c r="U7371">
        <v>1</v>
      </c>
      <c r="V7371">
        <v>15</v>
      </c>
      <c r="X7371">
        <v>1099579</v>
      </c>
      <c r="Y7371" t="s">
        <v>122</v>
      </c>
      <c r="Z7371">
        <v>112</v>
      </c>
      <c r="AA7371" t="s">
        <v>124</v>
      </c>
      <c r="AB7371" t="s">
        <v>124</v>
      </c>
      <c r="AC7371">
        <v>1077</v>
      </c>
    </row>
    <row r="7372" spans="1:29" x14ac:dyDescent="0.25">
      <c r="A7372">
        <v>345</v>
      </c>
      <c r="B7372">
        <v>345102</v>
      </c>
      <c r="C7372" t="s">
        <v>78</v>
      </c>
      <c r="D7372">
        <v>6165</v>
      </c>
      <c r="E7372">
        <v>-74.099999999999994</v>
      </c>
      <c r="F7372" s="1">
        <v>42024</v>
      </c>
      <c r="G7372" t="s">
        <v>119</v>
      </c>
      <c r="H7372" t="s">
        <v>2014</v>
      </c>
      <c r="I7372" t="s">
        <v>2001</v>
      </c>
      <c r="K7372">
        <v>1431</v>
      </c>
      <c r="L7372">
        <v>200330</v>
      </c>
      <c r="Q7372" t="s">
        <v>1999</v>
      </c>
      <c r="U7372">
        <v>1</v>
      </c>
      <c r="V7372">
        <v>15</v>
      </c>
      <c r="X7372">
        <v>1099579</v>
      </c>
      <c r="Y7372" t="s">
        <v>122</v>
      </c>
      <c r="Z7372">
        <v>112</v>
      </c>
      <c r="AA7372" t="s">
        <v>124</v>
      </c>
      <c r="AB7372" t="s">
        <v>124</v>
      </c>
      <c r="AC7372">
        <v>1078</v>
      </c>
    </row>
    <row r="7373" spans="1:29" x14ac:dyDescent="0.25">
      <c r="A7373">
        <v>345</v>
      </c>
      <c r="B7373">
        <v>345102</v>
      </c>
      <c r="C7373" t="s">
        <v>78</v>
      </c>
      <c r="D7373">
        <v>6165</v>
      </c>
      <c r="E7373">
        <v>-148.19999999999999</v>
      </c>
      <c r="F7373" s="1">
        <v>42024</v>
      </c>
      <c r="G7373" t="s">
        <v>119</v>
      </c>
      <c r="H7373" t="s">
        <v>2014</v>
      </c>
      <c r="I7373" t="s">
        <v>2132</v>
      </c>
      <c r="K7373">
        <v>1431</v>
      </c>
      <c r="L7373">
        <v>200330</v>
      </c>
      <c r="Q7373" t="s">
        <v>1999</v>
      </c>
      <c r="U7373">
        <v>1</v>
      </c>
      <c r="V7373">
        <v>15</v>
      </c>
      <c r="X7373">
        <v>1099579</v>
      </c>
      <c r="Y7373" t="s">
        <v>122</v>
      </c>
      <c r="Z7373">
        <v>112</v>
      </c>
      <c r="AA7373" t="s">
        <v>124</v>
      </c>
      <c r="AB7373" t="s">
        <v>124</v>
      </c>
      <c r="AC7373">
        <v>1079</v>
      </c>
    </row>
    <row r="7374" spans="1:29" x14ac:dyDescent="0.25">
      <c r="A7374">
        <v>345</v>
      </c>
      <c r="B7374">
        <v>345102</v>
      </c>
      <c r="C7374" t="s">
        <v>78</v>
      </c>
      <c r="D7374">
        <v>6165</v>
      </c>
      <c r="E7374">
        <v>-37.049999999999997</v>
      </c>
      <c r="F7374" s="1">
        <v>42024</v>
      </c>
      <c r="G7374" t="s">
        <v>119</v>
      </c>
      <c r="H7374" t="s">
        <v>2014</v>
      </c>
      <c r="I7374" t="s">
        <v>2148</v>
      </c>
      <c r="K7374">
        <v>1431</v>
      </c>
      <c r="L7374">
        <v>200330</v>
      </c>
      <c r="Q7374" t="s">
        <v>1999</v>
      </c>
      <c r="U7374">
        <v>1</v>
      </c>
      <c r="V7374">
        <v>15</v>
      </c>
      <c r="X7374">
        <v>1099579</v>
      </c>
      <c r="Y7374" t="s">
        <v>122</v>
      </c>
      <c r="Z7374">
        <v>112</v>
      </c>
      <c r="AA7374" t="s">
        <v>124</v>
      </c>
      <c r="AB7374" t="s">
        <v>124</v>
      </c>
      <c r="AC7374">
        <v>1080</v>
      </c>
    </row>
    <row r="7375" spans="1:29" x14ac:dyDescent="0.25">
      <c r="A7375">
        <v>345</v>
      </c>
      <c r="B7375">
        <v>345102</v>
      </c>
      <c r="C7375" t="s">
        <v>78</v>
      </c>
      <c r="D7375">
        <v>6165</v>
      </c>
      <c r="E7375">
        <v>-37.049999999999997</v>
      </c>
      <c r="F7375" s="1">
        <v>42024</v>
      </c>
      <c r="G7375" t="s">
        <v>119</v>
      </c>
      <c r="H7375" t="s">
        <v>2014</v>
      </c>
      <c r="I7375" t="s">
        <v>2132</v>
      </c>
      <c r="K7375">
        <v>1431</v>
      </c>
      <c r="L7375">
        <v>200330</v>
      </c>
      <c r="Q7375" t="s">
        <v>1999</v>
      </c>
      <c r="U7375">
        <v>1</v>
      </c>
      <c r="V7375">
        <v>15</v>
      </c>
      <c r="X7375">
        <v>1099579</v>
      </c>
      <c r="Y7375" t="s">
        <v>122</v>
      </c>
      <c r="Z7375">
        <v>112</v>
      </c>
      <c r="AA7375" t="s">
        <v>124</v>
      </c>
      <c r="AB7375" t="s">
        <v>124</v>
      </c>
      <c r="AC7375">
        <v>1081</v>
      </c>
    </row>
    <row r="7376" spans="1:29" x14ac:dyDescent="0.25">
      <c r="A7376">
        <v>345</v>
      </c>
      <c r="B7376">
        <v>345102</v>
      </c>
      <c r="C7376" t="s">
        <v>78</v>
      </c>
      <c r="D7376">
        <v>6165</v>
      </c>
      <c r="E7376">
        <v>-37.049999999999997</v>
      </c>
      <c r="F7376" s="1">
        <v>42024</v>
      </c>
      <c r="G7376" t="s">
        <v>119</v>
      </c>
      <c r="H7376" t="s">
        <v>2013</v>
      </c>
      <c r="I7376" t="s">
        <v>2001</v>
      </c>
      <c r="K7376">
        <v>1431</v>
      </c>
      <c r="L7376">
        <v>200330</v>
      </c>
      <c r="Q7376" t="s">
        <v>1999</v>
      </c>
      <c r="U7376">
        <v>1</v>
      </c>
      <c r="V7376">
        <v>15</v>
      </c>
      <c r="X7376">
        <v>1099394</v>
      </c>
      <c r="Y7376" t="s">
        <v>122</v>
      </c>
      <c r="Z7376">
        <v>112</v>
      </c>
      <c r="AA7376" t="s">
        <v>124</v>
      </c>
      <c r="AB7376" t="s">
        <v>124</v>
      </c>
      <c r="AC7376">
        <v>1082</v>
      </c>
    </row>
    <row r="7377" spans="1:29" x14ac:dyDescent="0.25">
      <c r="A7377">
        <v>345</v>
      </c>
      <c r="B7377">
        <v>345102</v>
      </c>
      <c r="C7377" t="s">
        <v>78</v>
      </c>
      <c r="D7377">
        <v>6165</v>
      </c>
      <c r="E7377">
        <v>-222.3</v>
      </c>
      <c r="F7377" s="1">
        <v>42024</v>
      </c>
      <c r="G7377" t="s">
        <v>119</v>
      </c>
      <c r="H7377" t="s">
        <v>2013</v>
      </c>
      <c r="I7377" t="s">
        <v>2001</v>
      </c>
      <c r="K7377">
        <v>1431</v>
      </c>
      <c r="L7377">
        <v>200330</v>
      </c>
      <c r="Q7377" t="s">
        <v>1999</v>
      </c>
      <c r="U7377">
        <v>1</v>
      </c>
      <c r="V7377">
        <v>15</v>
      </c>
      <c r="X7377">
        <v>1099394</v>
      </c>
      <c r="Y7377" t="s">
        <v>122</v>
      </c>
      <c r="Z7377">
        <v>112</v>
      </c>
      <c r="AA7377" t="s">
        <v>124</v>
      </c>
      <c r="AB7377" t="s">
        <v>124</v>
      </c>
      <c r="AC7377">
        <v>1083</v>
      </c>
    </row>
    <row r="7378" spans="1:29" x14ac:dyDescent="0.25">
      <c r="A7378">
        <v>345</v>
      </c>
      <c r="B7378">
        <v>345102</v>
      </c>
      <c r="C7378" t="s">
        <v>78</v>
      </c>
      <c r="D7378">
        <v>6165</v>
      </c>
      <c r="E7378">
        <v>-74.099999999999994</v>
      </c>
      <c r="F7378" s="1">
        <v>42024</v>
      </c>
      <c r="G7378" t="s">
        <v>119</v>
      </c>
      <c r="H7378" t="s">
        <v>2013</v>
      </c>
      <c r="I7378" t="s">
        <v>2001</v>
      </c>
      <c r="K7378">
        <v>1431</v>
      </c>
      <c r="L7378">
        <v>200330</v>
      </c>
      <c r="Q7378" t="s">
        <v>1999</v>
      </c>
      <c r="U7378">
        <v>1</v>
      </c>
      <c r="V7378">
        <v>15</v>
      </c>
      <c r="X7378">
        <v>1099394</v>
      </c>
      <c r="Y7378" t="s">
        <v>122</v>
      </c>
      <c r="Z7378">
        <v>112</v>
      </c>
      <c r="AA7378" t="s">
        <v>124</v>
      </c>
      <c r="AB7378" t="s">
        <v>124</v>
      </c>
      <c r="AC7378">
        <v>1084</v>
      </c>
    </row>
    <row r="7379" spans="1:29" x14ac:dyDescent="0.25">
      <c r="A7379">
        <v>345</v>
      </c>
      <c r="B7379">
        <v>345102</v>
      </c>
      <c r="C7379" t="s">
        <v>78</v>
      </c>
      <c r="D7379">
        <v>6165</v>
      </c>
      <c r="E7379">
        <v>-37.049999999999997</v>
      </c>
      <c r="F7379" s="1">
        <v>42024</v>
      </c>
      <c r="G7379" t="s">
        <v>119</v>
      </c>
      <c r="H7379" t="s">
        <v>2007</v>
      </c>
      <c r="I7379" t="s">
        <v>2149</v>
      </c>
      <c r="K7379">
        <v>1431</v>
      </c>
      <c r="L7379">
        <v>200330</v>
      </c>
      <c r="Q7379" t="s">
        <v>1999</v>
      </c>
      <c r="U7379">
        <v>1</v>
      </c>
      <c r="V7379">
        <v>15</v>
      </c>
      <c r="X7379">
        <v>1098825</v>
      </c>
      <c r="Y7379" t="s">
        <v>122</v>
      </c>
      <c r="Z7379">
        <v>112</v>
      </c>
      <c r="AA7379" t="s">
        <v>124</v>
      </c>
      <c r="AB7379" t="s">
        <v>124</v>
      </c>
      <c r="AC7379">
        <v>1085</v>
      </c>
    </row>
    <row r="7380" spans="1:29" x14ac:dyDescent="0.25">
      <c r="A7380">
        <v>345</v>
      </c>
      <c r="B7380">
        <v>345102</v>
      </c>
      <c r="C7380" t="s">
        <v>78</v>
      </c>
      <c r="D7380">
        <v>6165</v>
      </c>
      <c r="E7380">
        <v>-74.099999999999994</v>
      </c>
      <c r="F7380" s="1">
        <v>42024</v>
      </c>
      <c r="G7380" t="s">
        <v>119</v>
      </c>
      <c r="H7380" t="s">
        <v>2007</v>
      </c>
      <c r="I7380" t="s">
        <v>2150</v>
      </c>
      <c r="K7380">
        <v>1431</v>
      </c>
      <c r="L7380">
        <v>200330</v>
      </c>
      <c r="Q7380" t="s">
        <v>1999</v>
      </c>
      <c r="U7380">
        <v>1</v>
      </c>
      <c r="V7380">
        <v>15</v>
      </c>
      <c r="X7380">
        <v>1098825</v>
      </c>
      <c r="Y7380" t="s">
        <v>122</v>
      </c>
      <c r="Z7380">
        <v>112</v>
      </c>
      <c r="AA7380" t="s">
        <v>124</v>
      </c>
      <c r="AB7380" t="s">
        <v>124</v>
      </c>
      <c r="AC7380">
        <v>1086</v>
      </c>
    </row>
    <row r="7381" spans="1:29" x14ac:dyDescent="0.25">
      <c r="A7381">
        <v>345</v>
      </c>
      <c r="B7381">
        <v>345102</v>
      </c>
      <c r="C7381" t="s">
        <v>78</v>
      </c>
      <c r="D7381">
        <v>6165</v>
      </c>
      <c r="E7381">
        <v>-74.099999999999994</v>
      </c>
      <c r="F7381" s="1">
        <v>42024</v>
      </c>
      <c r="G7381" t="s">
        <v>119</v>
      </c>
      <c r="H7381" t="s">
        <v>2007</v>
      </c>
      <c r="I7381" t="s">
        <v>2149</v>
      </c>
      <c r="K7381">
        <v>1431</v>
      </c>
      <c r="L7381">
        <v>200330</v>
      </c>
      <c r="Q7381" t="s">
        <v>1999</v>
      </c>
      <c r="U7381">
        <v>1</v>
      </c>
      <c r="V7381">
        <v>15</v>
      </c>
      <c r="X7381">
        <v>1098825</v>
      </c>
      <c r="Y7381" t="s">
        <v>122</v>
      </c>
      <c r="Z7381">
        <v>112</v>
      </c>
      <c r="AA7381" t="s">
        <v>124</v>
      </c>
      <c r="AB7381" t="s">
        <v>124</v>
      </c>
      <c r="AC7381">
        <v>1087</v>
      </c>
    </row>
    <row r="7382" spans="1:29" x14ac:dyDescent="0.25">
      <c r="A7382">
        <v>345</v>
      </c>
      <c r="B7382">
        <v>345102</v>
      </c>
      <c r="C7382" t="s">
        <v>78</v>
      </c>
      <c r="D7382">
        <v>6165</v>
      </c>
      <c r="E7382">
        <v>-148.19999999999999</v>
      </c>
      <c r="F7382" s="1">
        <v>42024</v>
      </c>
      <c r="G7382" t="s">
        <v>119</v>
      </c>
      <c r="H7382" t="s">
        <v>2007</v>
      </c>
      <c r="I7382" t="s">
        <v>2150</v>
      </c>
      <c r="K7382">
        <v>1431</v>
      </c>
      <c r="L7382">
        <v>200330</v>
      </c>
      <c r="Q7382" t="s">
        <v>1999</v>
      </c>
      <c r="U7382">
        <v>1</v>
      </c>
      <c r="V7382">
        <v>15</v>
      </c>
      <c r="X7382">
        <v>1098825</v>
      </c>
      <c r="Y7382" t="s">
        <v>122</v>
      </c>
      <c r="Z7382">
        <v>112</v>
      </c>
      <c r="AA7382" t="s">
        <v>124</v>
      </c>
      <c r="AB7382" t="s">
        <v>124</v>
      </c>
      <c r="AC7382">
        <v>1088</v>
      </c>
    </row>
    <row r="7383" spans="1:29" x14ac:dyDescent="0.25">
      <c r="A7383">
        <v>345</v>
      </c>
      <c r="B7383">
        <v>345102</v>
      </c>
      <c r="C7383" t="s">
        <v>78</v>
      </c>
      <c r="D7383">
        <v>6165</v>
      </c>
      <c r="E7383">
        <v>-74.099999999999994</v>
      </c>
      <c r="F7383" s="1">
        <v>42024</v>
      </c>
      <c r="G7383" t="s">
        <v>119</v>
      </c>
      <c r="H7383" t="s">
        <v>2007</v>
      </c>
      <c r="I7383" t="s">
        <v>2151</v>
      </c>
      <c r="K7383">
        <v>1431</v>
      </c>
      <c r="L7383">
        <v>200330</v>
      </c>
      <c r="Q7383" t="s">
        <v>1999</v>
      </c>
      <c r="U7383">
        <v>1</v>
      </c>
      <c r="V7383">
        <v>15</v>
      </c>
      <c r="X7383">
        <v>1098825</v>
      </c>
      <c r="Y7383" t="s">
        <v>122</v>
      </c>
      <c r="Z7383">
        <v>112</v>
      </c>
      <c r="AA7383" t="s">
        <v>124</v>
      </c>
      <c r="AB7383" t="s">
        <v>124</v>
      </c>
      <c r="AC7383">
        <v>1089</v>
      </c>
    </row>
    <row r="7384" spans="1:29" x14ac:dyDescent="0.25">
      <c r="A7384">
        <v>345</v>
      </c>
      <c r="B7384">
        <v>345102</v>
      </c>
      <c r="C7384" t="s">
        <v>78</v>
      </c>
      <c r="D7384">
        <v>6165</v>
      </c>
      <c r="E7384">
        <v>-74.099999999999994</v>
      </c>
      <c r="F7384" s="1">
        <v>42024</v>
      </c>
      <c r="G7384" t="s">
        <v>119</v>
      </c>
      <c r="H7384" t="s">
        <v>2007</v>
      </c>
      <c r="I7384" t="s">
        <v>2152</v>
      </c>
      <c r="K7384">
        <v>1431</v>
      </c>
      <c r="L7384">
        <v>200330</v>
      </c>
      <c r="Q7384" t="s">
        <v>1999</v>
      </c>
      <c r="U7384">
        <v>1</v>
      </c>
      <c r="V7384">
        <v>15</v>
      </c>
      <c r="X7384">
        <v>1098825</v>
      </c>
      <c r="Y7384" t="s">
        <v>122</v>
      </c>
      <c r="Z7384">
        <v>112</v>
      </c>
      <c r="AA7384" t="s">
        <v>124</v>
      </c>
      <c r="AB7384" t="s">
        <v>124</v>
      </c>
      <c r="AC7384">
        <v>1090</v>
      </c>
    </row>
    <row r="7385" spans="1:29" x14ac:dyDescent="0.25">
      <c r="A7385">
        <v>345</v>
      </c>
      <c r="B7385">
        <v>345102</v>
      </c>
      <c r="C7385" t="s">
        <v>78</v>
      </c>
      <c r="D7385">
        <v>6165</v>
      </c>
      <c r="E7385">
        <v>-185.25</v>
      </c>
      <c r="F7385" s="1">
        <v>42024</v>
      </c>
      <c r="G7385" t="s">
        <v>119</v>
      </c>
      <c r="H7385" t="s">
        <v>2007</v>
      </c>
      <c r="I7385" t="s">
        <v>2153</v>
      </c>
      <c r="K7385">
        <v>1431</v>
      </c>
      <c r="L7385">
        <v>200330</v>
      </c>
      <c r="Q7385" t="s">
        <v>1999</v>
      </c>
      <c r="U7385">
        <v>1</v>
      </c>
      <c r="V7385">
        <v>15</v>
      </c>
      <c r="X7385">
        <v>1098825</v>
      </c>
      <c r="Y7385" t="s">
        <v>122</v>
      </c>
      <c r="Z7385">
        <v>112</v>
      </c>
      <c r="AA7385" t="s">
        <v>124</v>
      </c>
      <c r="AB7385" t="s">
        <v>124</v>
      </c>
      <c r="AC7385">
        <v>1091</v>
      </c>
    </row>
    <row r="7386" spans="1:29" x14ac:dyDescent="0.25">
      <c r="A7386">
        <v>345</v>
      </c>
      <c r="B7386">
        <v>345102</v>
      </c>
      <c r="C7386" t="s">
        <v>78</v>
      </c>
      <c r="D7386">
        <v>6165</v>
      </c>
      <c r="E7386">
        <v>-37.049999999999997</v>
      </c>
      <c r="F7386" s="1">
        <v>42024</v>
      </c>
      <c r="G7386" t="s">
        <v>119</v>
      </c>
      <c r="H7386" t="s">
        <v>2006</v>
      </c>
      <c r="I7386" t="s">
        <v>2001</v>
      </c>
      <c r="K7386">
        <v>1431</v>
      </c>
      <c r="L7386">
        <v>200330</v>
      </c>
      <c r="Q7386" t="s">
        <v>1999</v>
      </c>
      <c r="U7386">
        <v>1</v>
      </c>
      <c r="V7386">
        <v>15</v>
      </c>
      <c r="X7386">
        <v>1098824</v>
      </c>
      <c r="Y7386" t="s">
        <v>122</v>
      </c>
      <c r="Z7386">
        <v>112</v>
      </c>
      <c r="AA7386" t="s">
        <v>124</v>
      </c>
      <c r="AB7386" t="s">
        <v>124</v>
      </c>
      <c r="AC7386">
        <v>1092</v>
      </c>
    </row>
    <row r="7387" spans="1:29" x14ac:dyDescent="0.25">
      <c r="A7387">
        <v>345</v>
      </c>
      <c r="B7387">
        <v>345102</v>
      </c>
      <c r="C7387" t="s">
        <v>78</v>
      </c>
      <c r="D7387">
        <v>6165</v>
      </c>
      <c r="E7387">
        <v>-222.3</v>
      </c>
      <c r="F7387" s="1">
        <v>42024</v>
      </c>
      <c r="G7387" t="s">
        <v>119</v>
      </c>
      <c r="H7387" t="s">
        <v>2006</v>
      </c>
      <c r="I7387" t="s">
        <v>2001</v>
      </c>
      <c r="K7387">
        <v>1431</v>
      </c>
      <c r="L7387">
        <v>200330</v>
      </c>
      <c r="Q7387" t="s">
        <v>1999</v>
      </c>
      <c r="U7387">
        <v>1</v>
      </c>
      <c r="V7387">
        <v>15</v>
      </c>
      <c r="X7387">
        <v>1098824</v>
      </c>
      <c r="Y7387" t="s">
        <v>122</v>
      </c>
      <c r="Z7387">
        <v>112</v>
      </c>
      <c r="AA7387" t="s">
        <v>124</v>
      </c>
      <c r="AB7387" t="s">
        <v>124</v>
      </c>
      <c r="AC7387">
        <v>1093</v>
      </c>
    </row>
    <row r="7388" spans="1:29" x14ac:dyDescent="0.25">
      <c r="A7388">
        <v>345</v>
      </c>
      <c r="B7388">
        <v>345102</v>
      </c>
      <c r="C7388" t="s">
        <v>78</v>
      </c>
      <c r="D7388">
        <v>6165</v>
      </c>
      <c r="E7388">
        <v>-74.099999999999994</v>
      </c>
      <c r="F7388" s="1">
        <v>42024</v>
      </c>
      <c r="G7388" t="s">
        <v>119</v>
      </c>
      <c r="H7388" t="s">
        <v>2006</v>
      </c>
      <c r="I7388" t="s">
        <v>2001</v>
      </c>
      <c r="K7388">
        <v>1431</v>
      </c>
      <c r="L7388">
        <v>200330</v>
      </c>
      <c r="Q7388" t="s">
        <v>1999</v>
      </c>
      <c r="U7388">
        <v>1</v>
      </c>
      <c r="V7388">
        <v>15</v>
      </c>
      <c r="X7388">
        <v>1098824</v>
      </c>
      <c r="Y7388" t="s">
        <v>122</v>
      </c>
      <c r="Z7388">
        <v>112</v>
      </c>
      <c r="AA7388" t="s">
        <v>124</v>
      </c>
      <c r="AB7388" t="s">
        <v>124</v>
      </c>
      <c r="AC7388">
        <v>1094</v>
      </c>
    </row>
    <row r="7389" spans="1:29" x14ac:dyDescent="0.25">
      <c r="A7389">
        <v>345</v>
      </c>
      <c r="B7389">
        <v>345102</v>
      </c>
      <c r="C7389" t="s">
        <v>78</v>
      </c>
      <c r="D7389">
        <v>6165</v>
      </c>
      <c r="E7389">
        <v>-79.92</v>
      </c>
      <c r="F7389" s="1">
        <v>42024</v>
      </c>
      <c r="G7389" t="s">
        <v>119</v>
      </c>
      <c r="H7389" t="s">
        <v>2004</v>
      </c>
      <c r="I7389" t="s">
        <v>2001</v>
      </c>
      <c r="K7389">
        <v>1431</v>
      </c>
      <c r="L7389">
        <v>200330</v>
      </c>
      <c r="Q7389" t="s">
        <v>1999</v>
      </c>
      <c r="U7389">
        <v>1</v>
      </c>
      <c r="V7389">
        <v>15</v>
      </c>
      <c r="X7389">
        <v>1098822</v>
      </c>
      <c r="Y7389" t="s">
        <v>122</v>
      </c>
      <c r="Z7389">
        <v>112</v>
      </c>
      <c r="AA7389" t="s">
        <v>124</v>
      </c>
      <c r="AB7389" t="s">
        <v>124</v>
      </c>
      <c r="AC7389">
        <v>1095</v>
      </c>
    </row>
    <row r="7390" spans="1:29" x14ac:dyDescent="0.25">
      <c r="A7390">
        <v>345</v>
      </c>
      <c r="B7390">
        <v>345102</v>
      </c>
      <c r="C7390" t="s">
        <v>78</v>
      </c>
      <c r="D7390">
        <v>6165</v>
      </c>
      <c r="E7390">
        <v>-39.96</v>
      </c>
      <c r="F7390" s="1">
        <v>42024</v>
      </c>
      <c r="G7390" t="s">
        <v>119</v>
      </c>
      <c r="H7390" t="s">
        <v>2004</v>
      </c>
      <c r="I7390" t="s">
        <v>2001</v>
      </c>
      <c r="K7390">
        <v>1431</v>
      </c>
      <c r="L7390">
        <v>200330</v>
      </c>
      <c r="Q7390" t="s">
        <v>1999</v>
      </c>
      <c r="U7390">
        <v>1</v>
      </c>
      <c r="V7390">
        <v>15</v>
      </c>
      <c r="X7390">
        <v>1098822</v>
      </c>
      <c r="Y7390" t="s">
        <v>122</v>
      </c>
      <c r="Z7390">
        <v>112</v>
      </c>
      <c r="AA7390" t="s">
        <v>124</v>
      </c>
      <c r="AB7390" t="s">
        <v>124</v>
      </c>
      <c r="AC7390">
        <v>1096</v>
      </c>
    </row>
    <row r="7391" spans="1:29" x14ac:dyDescent="0.25">
      <c r="A7391">
        <v>345</v>
      </c>
      <c r="B7391">
        <v>345102</v>
      </c>
      <c r="C7391" t="s">
        <v>78</v>
      </c>
      <c r="D7391">
        <v>6165</v>
      </c>
      <c r="E7391">
        <v>-74.099999999999994</v>
      </c>
      <c r="F7391" s="1">
        <v>42024</v>
      </c>
      <c r="G7391" t="s">
        <v>119</v>
      </c>
      <c r="H7391" t="s">
        <v>2000</v>
      </c>
      <c r="I7391" t="s">
        <v>2001</v>
      </c>
      <c r="K7391">
        <v>1431</v>
      </c>
      <c r="L7391">
        <v>200330</v>
      </c>
      <c r="Q7391" t="s">
        <v>1999</v>
      </c>
      <c r="U7391">
        <v>1</v>
      </c>
      <c r="V7391">
        <v>15</v>
      </c>
      <c r="X7391">
        <v>1099689</v>
      </c>
      <c r="Y7391" t="s">
        <v>122</v>
      </c>
      <c r="Z7391">
        <v>112</v>
      </c>
      <c r="AA7391" t="s">
        <v>124</v>
      </c>
      <c r="AB7391" t="s">
        <v>124</v>
      </c>
      <c r="AC7391">
        <v>1097</v>
      </c>
    </row>
    <row r="7392" spans="1:29" x14ac:dyDescent="0.25">
      <c r="A7392">
        <v>345</v>
      </c>
      <c r="B7392">
        <v>345102</v>
      </c>
      <c r="C7392" t="s">
        <v>78</v>
      </c>
      <c r="D7392">
        <v>6165</v>
      </c>
      <c r="E7392">
        <v>-74.099999999999994</v>
      </c>
      <c r="F7392" s="1">
        <v>42024</v>
      </c>
      <c r="G7392" t="s">
        <v>119</v>
      </c>
      <c r="H7392" t="s">
        <v>1997</v>
      </c>
      <c r="I7392" t="s">
        <v>2154</v>
      </c>
      <c r="K7392">
        <v>1431</v>
      </c>
      <c r="L7392">
        <v>200330</v>
      </c>
      <c r="Q7392" t="s">
        <v>1999</v>
      </c>
      <c r="U7392">
        <v>1</v>
      </c>
      <c r="V7392">
        <v>15</v>
      </c>
      <c r="X7392">
        <v>1098821</v>
      </c>
      <c r="Y7392" t="s">
        <v>122</v>
      </c>
      <c r="Z7392">
        <v>112</v>
      </c>
      <c r="AA7392" t="s">
        <v>124</v>
      </c>
      <c r="AB7392" t="s">
        <v>124</v>
      </c>
      <c r="AC7392">
        <v>1098</v>
      </c>
    </row>
    <row r="7393" spans="1:29" x14ac:dyDescent="0.25">
      <c r="A7393">
        <v>345</v>
      </c>
      <c r="B7393">
        <v>345102</v>
      </c>
      <c r="C7393" t="s">
        <v>78</v>
      </c>
      <c r="D7393">
        <v>6165</v>
      </c>
      <c r="E7393">
        <v>-74.099999999999994</v>
      </c>
      <c r="F7393" s="1">
        <v>42024</v>
      </c>
      <c r="G7393" t="s">
        <v>119</v>
      </c>
      <c r="H7393" t="s">
        <v>1997</v>
      </c>
      <c r="I7393" t="s">
        <v>2155</v>
      </c>
      <c r="K7393">
        <v>1431</v>
      </c>
      <c r="L7393">
        <v>200330</v>
      </c>
      <c r="Q7393" t="s">
        <v>1999</v>
      </c>
      <c r="U7393">
        <v>1</v>
      </c>
      <c r="V7393">
        <v>15</v>
      </c>
      <c r="X7393">
        <v>1098821</v>
      </c>
      <c r="Y7393" t="s">
        <v>122</v>
      </c>
      <c r="Z7393">
        <v>112</v>
      </c>
      <c r="AA7393" t="s">
        <v>124</v>
      </c>
      <c r="AB7393" t="s">
        <v>124</v>
      </c>
      <c r="AC7393">
        <v>1099</v>
      </c>
    </row>
    <row r="7394" spans="1:29" x14ac:dyDescent="0.25">
      <c r="A7394">
        <v>345</v>
      </c>
      <c r="B7394">
        <v>345102</v>
      </c>
      <c r="C7394" t="s">
        <v>78</v>
      </c>
      <c r="D7394">
        <v>6165</v>
      </c>
      <c r="E7394">
        <v>-185.25</v>
      </c>
      <c r="F7394" s="1">
        <v>42024</v>
      </c>
      <c r="G7394" t="s">
        <v>119</v>
      </c>
      <c r="H7394" t="s">
        <v>1997</v>
      </c>
      <c r="I7394" t="s">
        <v>2156</v>
      </c>
      <c r="K7394">
        <v>1431</v>
      </c>
      <c r="L7394">
        <v>200330</v>
      </c>
      <c r="Q7394" t="s">
        <v>1999</v>
      </c>
      <c r="U7394">
        <v>1</v>
      </c>
      <c r="V7394">
        <v>15</v>
      </c>
      <c r="X7394">
        <v>1098821</v>
      </c>
      <c r="Y7394" t="s">
        <v>122</v>
      </c>
      <c r="Z7394">
        <v>112</v>
      </c>
      <c r="AA7394" t="s">
        <v>124</v>
      </c>
      <c r="AB7394" t="s">
        <v>124</v>
      </c>
      <c r="AC7394">
        <v>1100</v>
      </c>
    </row>
    <row r="7395" spans="1:29" x14ac:dyDescent="0.25">
      <c r="A7395">
        <v>345</v>
      </c>
      <c r="B7395">
        <v>345102</v>
      </c>
      <c r="C7395" t="s">
        <v>78</v>
      </c>
      <c r="D7395">
        <v>6165</v>
      </c>
      <c r="E7395">
        <v>-74.099999999999994</v>
      </c>
      <c r="F7395" s="1">
        <v>42024</v>
      </c>
      <c r="G7395" t="s">
        <v>119</v>
      </c>
      <c r="H7395" t="s">
        <v>1997</v>
      </c>
      <c r="I7395" t="s">
        <v>2003</v>
      </c>
      <c r="K7395">
        <v>1431</v>
      </c>
      <c r="L7395">
        <v>200330</v>
      </c>
      <c r="Q7395" t="s">
        <v>1999</v>
      </c>
      <c r="U7395">
        <v>1</v>
      </c>
      <c r="V7395">
        <v>15</v>
      </c>
      <c r="X7395">
        <v>1098821</v>
      </c>
      <c r="Y7395" t="s">
        <v>122</v>
      </c>
      <c r="Z7395">
        <v>112</v>
      </c>
      <c r="AA7395" t="s">
        <v>124</v>
      </c>
      <c r="AB7395" t="s">
        <v>124</v>
      </c>
      <c r="AC7395">
        <v>1101</v>
      </c>
    </row>
    <row r="7396" spans="1:29" x14ac:dyDescent="0.25">
      <c r="A7396">
        <v>345</v>
      </c>
      <c r="B7396">
        <v>345102</v>
      </c>
      <c r="C7396" t="s">
        <v>78</v>
      </c>
      <c r="D7396">
        <v>6165</v>
      </c>
      <c r="E7396">
        <v>-74.099999999999994</v>
      </c>
      <c r="F7396" s="1">
        <v>42024</v>
      </c>
      <c r="G7396" t="s">
        <v>119</v>
      </c>
      <c r="H7396" t="s">
        <v>1997</v>
      </c>
      <c r="I7396" t="s">
        <v>2157</v>
      </c>
      <c r="K7396">
        <v>1431</v>
      </c>
      <c r="L7396">
        <v>200330</v>
      </c>
      <c r="Q7396" t="s">
        <v>1999</v>
      </c>
      <c r="U7396">
        <v>1</v>
      </c>
      <c r="V7396">
        <v>15</v>
      </c>
      <c r="X7396">
        <v>1098821</v>
      </c>
      <c r="Y7396" t="s">
        <v>122</v>
      </c>
      <c r="Z7396">
        <v>112</v>
      </c>
      <c r="AA7396" t="s">
        <v>124</v>
      </c>
      <c r="AB7396" t="s">
        <v>124</v>
      </c>
      <c r="AC7396">
        <v>1102</v>
      </c>
    </row>
    <row r="7397" spans="1:29" x14ac:dyDescent="0.25">
      <c r="A7397">
        <v>345</v>
      </c>
      <c r="B7397">
        <v>345102</v>
      </c>
      <c r="C7397" t="s">
        <v>78</v>
      </c>
      <c r="D7397">
        <v>6165</v>
      </c>
      <c r="E7397">
        <v>-85.76</v>
      </c>
      <c r="F7397" s="1">
        <v>42035</v>
      </c>
      <c r="G7397" t="s">
        <v>119</v>
      </c>
      <c r="H7397" t="s">
        <v>433</v>
      </c>
      <c r="I7397" t="s">
        <v>2001</v>
      </c>
      <c r="K7397">
        <v>1434</v>
      </c>
      <c r="L7397">
        <v>200367</v>
      </c>
      <c r="Q7397" t="s">
        <v>1999</v>
      </c>
      <c r="U7397">
        <v>1</v>
      </c>
      <c r="V7397">
        <v>15</v>
      </c>
      <c r="X7397">
        <v>1099720</v>
      </c>
      <c r="Y7397" t="s">
        <v>122</v>
      </c>
      <c r="Z7397">
        <v>110</v>
      </c>
      <c r="AA7397" t="s">
        <v>124</v>
      </c>
      <c r="AB7397" t="s">
        <v>124</v>
      </c>
      <c r="AC7397">
        <v>954</v>
      </c>
    </row>
    <row r="7398" spans="1:29" x14ac:dyDescent="0.25">
      <c r="A7398">
        <v>345</v>
      </c>
      <c r="B7398">
        <v>345101</v>
      </c>
      <c r="C7398" t="s">
        <v>78</v>
      </c>
      <c r="D7398">
        <v>6165</v>
      </c>
      <c r="E7398">
        <v>-171.52</v>
      </c>
      <c r="F7398" s="1">
        <v>42035</v>
      </c>
      <c r="G7398" t="s">
        <v>119</v>
      </c>
      <c r="H7398" t="s">
        <v>433</v>
      </c>
      <c r="I7398" t="s">
        <v>2001</v>
      </c>
      <c r="K7398">
        <v>1434</v>
      </c>
      <c r="L7398">
        <v>200367</v>
      </c>
      <c r="Q7398" t="s">
        <v>1999</v>
      </c>
      <c r="U7398">
        <v>1</v>
      </c>
      <c r="V7398">
        <v>15</v>
      </c>
      <c r="X7398">
        <v>1099720</v>
      </c>
      <c r="Y7398" t="s">
        <v>122</v>
      </c>
      <c r="Z7398">
        <v>110</v>
      </c>
      <c r="AA7398" t="s">
        <v>124</v>
      </c>
      <c r="AB7398" t="s">
        <v>124</v>
      </c>
      <c r="AC7398">
        <v>955</v>
      </c>
    </row>
    <row r="7399" spans="1:29" x14ac:dyDescent="0.25">
      <c r="A7399">
        <v>345</v>
      </c>
      <c r="B7399">
        <v>345102</v>
      </c>
      <c r="C7399" t="s">
        <v>78</v>
      </c>
      <c r="D7399">
        <v>6165</v>
      </c>
      <c r="E7399">
        <v>-37.619999999999997</v>
      </c>
      <c r="F7399" s="1">
        <v>42035</v>
      </c>
      <c r="G7399" t="s">
        <v>119</v>
      </c>
      <c r="H7399" t="s">
        <v>433</v>
      </c>
      <c r="I7399" t="s">
        <v>2132</v>
      </c>
      <c r="K7399">
        <v>1434</v>
      </c>
      <c r="L7399">
        <v>200367</v>
      </c>
      <c r="Q7399" t="s">
        <v>1999</v>
      </c>
      <c r="U7399">
        <v>1</v>
      </c>
      <c r="V7399">
        <v>15</v>
      </c>
      <c r="X7399">
        <v>1099720</v>
      </c>
      <c r="Y7399" t="s">
        <v>122</v>
      </c>
      <c r="Z7399">
        <v>110</v>
      </c>
      <c r="AA7399" t="s">
        <v>124</v>
      </c>
      <c r="AB7399" t="s">
        <v>124</v>
      </c>
      <c r="AC7399">
        <v>956</v>
      </c>
    </row>
    <row r="7400" spans="1:29" x14ac:dyDescent="0.25">
      <c r="A7400">
        <v>345</v>
      </c>
      <c r="B7400">
        <v>345102</v>
      </c>
      <c r="C7400" t="s">
        <v>78</v>
      </c>
      <c r="D7400">
        <v>6165</v>
      </c>
      <c r="E7400">
        <v>-75.239999999999995</v>
      </c>
      <c r="F7400" s="1">
        <v>42035</v>
      </c>
      <c r="G7400" t="s">
        <v>119</v>
      </c>
      <c r="H7400" t="s">
        <v>433</v>
      </c>
      <c r="I7400" t="s">
        <v>2001</v>
      </c>
      <c r="K7400">
        <v>1434</v>
      </c>
      <c r="L7400">
        <v>200367</v>
      </c>
      <c r="Q7400" t="s">
        <v>1999</v>
      </c>
      <c r="U7400">
        <v>1</v>
      </c>
      <c r="V7400">
        <v>15</v>
      </c>
      <c r="X7400">
        <v>1099720</v>
      </c>
      <c r="Y7400" t="s">
        <v>122</v>
      </c>
      <c r="Z7400">
        <v>110</v>
      </c>
      <c r="AA7400" t="s">
        <v>124</v>
      </c>
      <c r="AB7400" t="s">
        <v>124</v>
      </c>
      <c r="AC7400">
        <v>957</v>
      </c>
    </row>
    <row r="7401" spans="1:29" x14ac:dyDescent="0.25">
      <c r="A7401">
        <v>345</v>
      </c>
      <c r="B7401">
        <v>345102</v>
      </c>
      <c r="C7401" t="s">
        <v>78</v>
      </c>
      <c r="D7401">
        <v>6165</v>
      </c>
      <c r="E7401">
        <v>-37.619999999999997</v>
      </c>
      <c r="F7401" s="1">
        <v>42035</v>
      </c>
      <c r="G7401" t="s">
        <v>119</v>
      </c>
      <c r="H7401" t="s">
        <v>433</v>
      </c>
      <c r="I7401" t="s">
        <v>2001</v>
      </c>
      <c r="K7401">
        <v>1434</v>
      </c>
      <c r="L7401">
        <v>200367</v>
      </c>
      <c r="Q7401" t="s">
        <v>1999</v>
      </c>
      <c r="U7401">
        <v>1</v>
      </c>
      <c r="V7401">
        <v>15</v>
      </c>
      <c r="X7401">
        <v>1099720</v>
      </c>
      <c r="Y7401" t="s">
        <v>122</v>
      </c>
      <c r="Z7401">
        <v>110</v>
      </c>
      <c r="AA7401" t="s">
        <v>124</v>
      </c>
      <c r="AB7401" t="s">
        <v>124</v>
      </c>
      <c r="AC7401">
        <v>958</v>
      </c>
    </row>
    <row r="7402" spans="1:29" x14ac:dyDescent="0.25">
      <c r="A7402">
        <v>345</v>
      </c>
      <c r="B7402">
        <v>345102</v>
      </c>
      <c r="C7402" t="s">
        <v>78</v>
      </c>
      <c r="D7402">
        <v>6165</v>
      </c>
      <c r="E7402">
        <v>-75.239999999999995</v>
      </c>
      <c r="F7402" s="1">
        <v>42035</v>
      </c>
      <c r="G7402" t="s">
        <v>119</v>
      </c>
      <c r="H7402" t="s">
        <v>433</v>
      </c>
      <c r="I7402" t="s">
        <v>2132</v>
      </c>
      <c r="K7402">
        <v>1434</v>
      </c>
      <c r="L7402">
        <v>200367</v>
      </c>
      <c r="Q7402" t="s">
        <v>1999</v>
      </c>
      <c r="U7402">
        <v>1</v>
      </c>
      <c r="V7402">
        <v>15</v>
      </c>
      <c r="X7402">
        <v>1099720</v>
      </c>
      <c r="Y7402" t="s">
        <v>122</v>
      </c>
      <c r="Z7402">
        <v>110</v>
      </c>
      <c r="AA7402" t="s">
        <v>124</v>
      </c>
      <c r="AB7402" t="s">
        <v>124</v>
      </c>
      <c r="AC7402">
        <v>959</v>
      </c>
    </row>
    <row r="7403" spans="1:29" x14ac:dyDescent="0.25">
      <c r="A7403">
        <v>345</v>
      </c>
      <c r="B7403">
        <v>345102</v>
      </c>
      <c r="C7403" t="s">
        <v>78</v>
      </c>
      <c r="D7403">
        <v>6165</v>
      </c>
      <c r="E7403">
        <v>-75.239999999999995</v>
      </c>
      <c r="F7403" s="1">
        <v>42035</v>
      </c>
      <c r="G7403" t="s">
        <v>119</v>
      </c>
      <c r="H7403" t="s">
        <v>433</v>
      </c>
      <c r="I7403" t="s">
        <v>2001</v>
      </c>
      <c r="K7403">
        <v>1434</v>
      </c>
      <c r="L7403">
        <v>200367</v>
      </c>
      <c r="Q7403" t="s">
        <v>1999</v>
      </c>
      <c r="U7403">
        <v>1</v>
      </c>
      <c r="V7403">
        <v>15</v>
      </c>
      <c r="X7403">
        <v>1099720</v>
      </c>
      <c r="Y7403" t="s">
        <v>122</v>
      </c>
      <c r="Z7403">
        <v>110</v>
      </c>
      <c r="AA7403" t="s">
        <v>124</v>
      </c>
      <c r="AB7403" t="s">
        <v>124</v>
      </c>
      <c r="AC7403">
        <v>960</v>
      </c>
    </row>
    <row r="7404" spans="1:29" x14ac:dyDescent="0.25">
      <c r="A7404">
        <v>345</v>
      </c>
      <c r="B7404">
        <v>345102</v>
      </c>
      <c r="C7404" t="s">
        <v>78</v>
      </c>
      <c r="D7404">
        <v>6165</v>
      </c>
      <c r="E7404">
        <v>-170</v>
      </c>
      <c r="F7404" s="1">
        <v>42035</v>
      </c>
      <c r="G7404" t="s">
        <v>119</v>
      </c>
      <c r="H7404" t="s">
        <v>2019</v>
      </c>
      <c r="I7404" t="s">
        <v>2158</v>
      </c>
      <c r="K7404">
        <v>1434</v>
      </c>
      <c r="L7404">
        <v>200367</v>
      </c>
      <c r="Q7404" t="s">
        <v>1999</v>
      </c>
      <c r="U7404">
        <v>1</v>
      </c>
      <c r="V7404">
        <v>15</v>
      </c>
      <c r="X7404">
        <v>1099737</v>
      </c>
      <c r="Y7404" t="s">
        <v>122</v>
      </c>
      <c r="Z7404">
        <v>110</v>
      </c>
      <c r="AA7404" t="s">
        <v>124</v>
      </c>
      <c r="AB7404" t="s">
        <v>124</v>
      </c>
      <c r="AC7404">
        <v>961</v>
      </c>
    </row>
    <row r="7405" spans="1:29" x14ac:dyDescent="0.25">
      <c r="A7405">
        <v>345</v>
      </c>
      <c r="B7405">
        <v>345102</v>
      </c>
      <c r="C7405" t="s">
        <v>78</v>
      </c>
      <c r="D7405">
        <v>6165</v>
      </c>
      <c r="E7405">
        <v>-170</v>
      </c>
      <c r="F7405" s="1">
        <v>42035</v>
      </c>
      <c r="G7405" t="s">
        <v>119</v>
      </c>
      <c r="H7405" t="s">
        <v>2019</v>
      </c>
      <c r="I7405" t="s">
        <v>2158</v>
      </c>
      <c r="K7405">
        <v>1434</v>
      </c>
      <c r="L7405">
        <v>200367</v>
      </c>
      <c r="Q7405" t="s">
        <v>1999</v>
      </c>
      <c r="U7405">
        <v>1</v>
      </c>
      <c r="V7405">
        <v>15</v>
      </c>
      <c r="X7405">
        <v>1099737</v>
      </c>
      <c r="Y7405" t="s">
        <v>122</v>
      </c>
      <c r="Z7405">
        <v>110</v>
      </c>
      <c r="AA7405" t="s">
        <v>124</v>
      </c>
      <c r="AB7405" t="s">
        <v>124</v>
      </c>
      <c r="AC7405">
        <v>962</v>
      </c>
    </row>
    <row r="7406" spans="1:29" x14ac:dyDescent="0.25">
      <c r="A7406">
        <v>345</v>
      </c>
      <c r="B7406">
        <v>345102</v>
      </c>
      <c r="C7406" t="s">
        <v>78</v>
      </c>
      <c r="D7406">
        <v>6165</v>
      </c>
      <c r="E7406">
        <v>-85.76</v>
      </c>
      <c r="F7406" s="1">
        <v>42035</v>
      </c>
      <c r="G7406" t="s">
        <v>119</v>
      </c>
      <c r="H7406" t="s">
        <v>433</v>
      </c>
      <c r="I7406" t="s">
        <v>2132</v>
      </c>
      <c r="K7406">
        <v>1434</v>
      </c>
      <c r="L7406">
        <v>200367</v>
      </c>
      <c r="Q7406" t="s">
        <v>1999</v>
      </c>
      <c r="U7406">
        <v>1</v>
      </c>
      <c r="V7406">
        <v>15</v>
      </c>
      <c r="X7406">
        <v>1099720</v>
      </c>
      <c r="Y7406" t="s">
        <v>122</v>
      </c>
      <c r="Z7406">
        <v>110</v>
      </c>
      <c r="AA7406" t="s">
        <v>124</v>
      </c>
      <c r="AB7406" t="s">
        <v>124</v>
      </c>
      <c r="AC7406">
        <v>963</v>
      </c>
    </row>
    <row r="7407" spans="1:29" x14ac:dyDescent="0.25">
      <c r="A7407">
        <v>345</v>
      </c>
      <c r="B7407">
        <v>345102</v>
      </c>
      <c r="C7407" t="s">
        <v>78</v>
      </c>
      <c r="D7407">
        <v>6165</v>
      </c>
      <c r="E7407">
        <v>-85.76</v>
      </c>
      <c r="F7407" s="1">
        <v>42035</v>
      </c>
      <c r="G7407" t="s">
        <v>119</v>
      </c>
      <c r="H7407" t="s">
        <v>433</v>
      </c>
      <c r="I7407" t="s">
        <v>2132</v>
      </c>
      <c r="K7407">
        <v>1434</v>
      </c>
      <c r="L7407">
        <v>200367</v>
      </c>
      <c r="Q7407" t="s">
        <v>1999</v>
      </c>
      <c r="U7407">
        <v>1</v>
      </c>
      <c r="V7407">
        <v>15</v>
      </c>
      <c r="X7407">
        <v>1099720</v>
      </c>
      <c r="Y7407" t="s">
        <v>122</v>
      </c>
      <c r="Z7407">
        <v>110</v>
      </c>
      <c r="AA7407" t="s">
        <v>124</v>
      </c>
      <c r="AB7407" t="s">
        <v>124</v>
      </c>
      <c r="AC7407">
        <v>964</v>
      </c>
    </row>
    <row r="7408" spans="1:29" x14ac:dyDescent="0.25">
      <c r="A7408">
        <v>345</v>
      </c>
      <c r="B7408">
        <v>345102</v>
      </c>
      <c r="C7408" t="s">
        <v>78</v>
      </c>
      <c r="D7408">
        <v>6165</v>
      </c>
      <c r="E7408">
        <v>-85.76</v>
      </c>
      <c r="F7408" s="1">
        <v>42035</v>
      </c>
      <c r="G7408" t="s">
        <v>119</v>
      </c>
      <c r="H7408" t="s">
        <v>433</v>
      </c>
      <c r="I7408" t="s">
        <v>2001</v>
      </c>
      <c r="K7408">
        <v>1434</v>
      </c>
      <c r="L7408">
        <v>200367</v>
      </c>
      <c r="Q7408" t="s">
        <v>1999</v>
      </c>
      <c r="U7408">
        <v>1</v>
      </c>
      <c r="V7408">
        <v>15</v>
      </c>
      <c r="X7408">
        <v>1099720</v>
      </c>
      <c r="Y7408" t="s">
        <v>122</v>
      </c>
      <c r="Z7408">
        <v>110</v>
      </c>
      <c r="AA7408" t="s">
        <v>124</v>
      </c>
      <c r="AB7408" t="s">
        <v>124</v>
      </c>
      <c r="AC7408">
        <v>965</v>
      </c>
    </row>
    <row r="7409" spans="1:29" x14ac:dyDescent="0.25">
      <c r="A7409">
        <v>345</v>
      </c>
      <c r="B7409">
        <v>345102</v>
      </c>
      <c r="C7409" t="s">
        <v>78</v>
      </c>
      <c r="D7409">
        <v>6165</v>
      </c>
      <c r="E7409">
        <v>-85.76</v>
      </c>
      <c r="F7409" s="1">
        <v>42035</v>
      </c>
      <c r="G7409" t="s">
        <v>119</v>
      </c>
      <c r="H7409" t="s">
        <v>433</v>
      </c>
      <c r="I7409" t="s">
        <v>2001</v>
      </c>
      <c r="K7409">
        <v>1434</v>
      </c>
      <c r="L7409">
        <v>200367</v>
      </c>
      <c r="Q7409" t="s">
        <v>1999</v>
      </c>
      <c r="U7409">
        <v>1</v>
      </c>
      <c r="V7409">
        <v>15</v>
      </c>
      <c r="X7409">
        <v>1099720</v>
      </c>
      <c r="Y7409" t="s">
        <v>122</v>
      </c>
      <c r="Z7409">
        <v>110</v>
      </c>
      <c r="AA7409" t="s">
        <v>124</v>
      </c>
      <c r="AB7409" t="s">
        <v>124</v>
      </c>
      <c r="AC7409">
        <v>966</v>
      </c>
    </row>
    <row r="7410" spans="1:29" x14ac:dyDescent="0.25">
      <c r="A7410">
        <v>345</v>
      </c>
      <c r="B7410">
        <v>345102</v>
      </c>
      <c r="C7410" t="s">
        <v>78</v>
      </c>
      <c r="D7410">
        <v>6165</v>
      </c>
      <c r="E7410">
        <v>-85.76</v>
      </c>
      <c r="F7410" s="1">
        <v>42035</v>
      </c>
      <c r="G7410" t="s">
        <v>119</v>
      </c>
      <c r="H7410" t="s">
        <v>433</v>
      </c>
      <c r="I7410" t="s">
        <v>2001</v>
      </c>
      <c r="K7410">
        <v>1434</v>
      </c>
      <c r="L7410">
        <v>200367</v>
      </c>
      <c r="Q7410" t="s">
        <v>1999</v>
      </c>
      <c r="U7410">
        <v>1</v>
      </c>
      <c r="V7410">
        <v>15</v>
      </c>
      <c r="X7410">
        <v>1099720</v>
      </c>
      <c r="Y7410" t="s">
        <v>122</v>
      </c>
      <c r="Z7410">
        <v>110</v>
      </c>
      <c r="AA7410" t="s">
        <v>124</v>
      </c>
      <c r="AB7410" t="s">
        <v>124</v>
      </c>
      <c r="AC7410">
        <v>967</v>
      </c>
    </row>
    <row r="7411" spans="1:29" x14ac:dyDescent="0.25">
      <c r="A7411">
        <v>345</v>
      </c>
      <c r="B7411">
        <v>345102</v>
      </c>
      <c r="C7411" t="s">
        <v>78</v>
      </c>
      <c r="D7411">
        <v>6165</v>
      </c>
      <c r="E7411">
        <v>-171.52</v>
      </c>
      <c r="F7411" s="1">
        <v>42035</v>
      </c>
      <c r="G7411" t="s">
        <v>119</v>
      </c>
      <c r="H7411" t="s">
        <v>433</v>
      </c>
      <c r="I7411" t="s">
        <v>2001</v>
      </c>
      <c r="K7411">
        <v>1434</v>
      </c>
      <c r="L7411">
        <v>200367</v>
      </c>
      <c r="Q7411" t="s">
        <v>1999</v>
      </c>
      <c r="U7411">
        <v>1</v>
      </c>
      <c r="V7411">
        <v>15</v>
      </c>
      <c r="X7411">
        <v>1099720</v>
      </c>
      <c r="Y7411" t="s">
        <v>122</v>
      </c>
      <c r="Z7411">
        <v>110</v>
      </c>
      <c r="AA7411" t="s">
        <v>124</v>
      </c>
      <c r="AB7411" t="s">
        <v>124</v>
      </c>
      <c r="AC7411">
        <v>968</v>
      </c>
    </row>
    <row r="7412" spans="1:29" x14ac:dyDescent="0.25">
      <c r="A7412">
        <v>345</v>
      </c>
      <c r="B7412">
        <v>345102</v>
      </c>
      <c r="C7412" t="s">
        <v>78</v>
      </c>
      <c r="D7412">
        <v>6165</v>
      </c>
      <c r="E7412">
        <v>-85.76</v>
      </c>
      <c r="F7412" s="1">
        <v>42035</v>
      </c>
      <c r="G7412" t="s">
        <v>119</v>
      </c>
      <c r="H7412" t="s">
        <v>433</v>
      </c>
      <c r="I7412" t="s">
        <v>2001</v>
      </c>
      <c r="K7412">
        <v>1434</v>
      </c>
      <c r="L7412">
        <v>200367</v>
      </c>
      <c r="Q7412" t="s">
        <v>1999</v>
      </c>
      <c r="U7412">
        <v>1</v>
      </c>
      <c r="V7412">
        <v>15</v>
      </c>
      <c r="X7412">
        <v>1099720</v>
      </c>
      <c r="Y7412" t="s">
        <v>122</v>
      </c>
      <c r="Z7412">
        <v>110</v>
      </c>
      <c r="AA7412" t="s">
        <v>124</v>
      </c>
      <c r="AB7412" t="s">
        <v>124</v>
      </c>
      <c r="AC7412">
        <v>969</v>
      </c>
    </row>
    <row r="7413" spans="1:29" x14ac:dyDescent="0.25">
      <c r="A7413">
        <v>345</v>
      </c>
      <c r="B7413">
        <v>345102</v>
      </c>
      <c r="C7413" t="s">
        <v>78</v>
      </c>
      <c r="D7413">
        <v>6165</v>
      </c>
      <c r="E7413">
        <v>-85.76</v>
      </c>
      <c r="F7413" s="1">
        <v>42035</v>
      </c>
      <c r="G7413" t="s">
        <v>119</v>
      </c>
      <c r="H7413" t="s">
        <v>433</v>
      </c>
      <c r="I7413" t="s">
        <v>2132</v>
      </c>
      <c r="K7413">
        <v>1434</v>
      </c>
      <c r="L7413">
        <v>200367</v>
      </c>
      <c r="Q7413" t="s">
        <v>1999</v>
      </c>
      <c r="U7413">
        <v>1</v>
      </c>
      <c r="V7413">
        <v>15</v>
      </c>
      <c r="X7413">
        <v>1099720</v>
      </c>
      <c r="Y7413" t="s">
        <v>122</v>
      </c>
      <c r="Z7413">
        <v>110</v>
      </c>
      <c r="AA7413" t="s">
        <v>124</v>
      </c>
      <c r="AB7413" t="s">
        <v>124</v>
      </c>
      <c r="AC7413">
        <v>970</v>
      </c>
    </row>
    <row r="7414" spans="1:29" x14ac:dyDescent="0.25">
      <c r="A7414">
        <v>345</v>
      </c>
      <c r="B7414">
        <v>345101</v>
      </c>
      <c r="C7414" t="s">
        <v>78</v>
      </c>
      <c r="D7414">
        <v>6165</v>
      </c>
      <c r="E7414">
        <v>-85.76</v>
      </c>
      <c r="F7414" s="1">
        <v>42035</v>
      </c>
      <c r="G7414" t="s">
        <v>119</v>
      </c>
      <c r="H7414" t="s">
        <v>433</v>
      </c>
      <c r="I7414" t="s">
        <v>2001</v>
      </c>
      <c r="K7414">
        <v>1434</v>
      </c>
      <c r="L7414">
        <v>200367</v>
      </c>
      <c r="Q7414" t="s">
        <v>1999</v>
      </c>
      <c r="U7414">
        <v>1</v>
      </c>
      <c r="V7414">
        <v>15</v>
      </c>
      <c r="X7414">
        <v>1099720</v>
      </c>
      <c r="Y7414" t="s">
        <v>122</v>
      </c>
      <c r="Z7414">
        <v>110</v>
      </c>
      <c r="AA7414" t="s">
        <v>124</v>
      </c>
      <c r="AB7414" t="s">
        <v>124</v>
      </c>
      <c r="AC7414">
        <v>971</v>
      </c>
    </row>
    <row r="7415" spans="1:29" x14ac:dyDescent="0.25">
      <c r="A7415">
        <v>345</v>
      </c>
      <c r="B7415">
        <v>345102</v>
      </c>
      <c r="C7415" t="s">
        <v>78</v>
      </c>
      <c r="D7415">
        <v>6165</v>
      </c>
      <c r="E7415">
        <v>-85.76</v>
      </c>
      <c r="F7415" s="1">
        <v>42035</v>
      </c>
      <c r="G7415" t="s">
        <v>119</v>
      </c>
      <c r="H7415" t="s">
        <v>433</v>
      </c>
      <c r="I7415" t="s">
        <v>2001</v>
      </c>
      <c r="K7415">
        <v>1434</v>
      </c>
      <c r="L7415">
        <v>200367</v>
      </c>
      <c r="Q7415" t="s">
        <v>1999</v>
      </c>
      <c r="U7415">
        <v>1</v>
      </c>
      <c r="V7415">
        <v>15</v>
      </c>
      <c r="X7415">
        <v>1099720</v>
      </c>
      <c r="Y7415" t="s">
        <v>122</v>
      </c>
      <c r="Z7415">
        <v>110</v>
      </c>
      <c r="AA7415" t="s">
        <v>124</v>
      </c>
      <c r="AB7415" t="s">
        <v>124</v>
      </c>
      <c r="AC7415">
        <v>972</v>
      </c>
    </row>
    <row r="7416" spans="1:29" x14ac:dyDescent="0.25">
      <c r="A7416">
        <v>345</v>
      </c>
      <c r="B7416">
        <v>345102</v>
      </c>
      <c r="C7416" t="s">
        <v>78</v>
      </c>
      <c r="D7416">
        <v>6165</v>
      </c>
      <c r="E7416">
        <v>-166.73</v>
      </c>
      <c r="F7416" s="1">
        <v>42038</v>
      </c>
      <c r="G7416" t="s">
        <v>119</v>
      </c>
      <c r="H7416" t="s">
        <v>2000</v>
      </c>
      <c r="I7416" t="s">
        <v>2001</v>
      </c>
      <c r="K7416">
        <v>1437</v>
      </c>
      <c r="L7416">
        <v>201111</v>
      </c>
      <c r="Q7416" t="s">
        <v>1999</v>
      </c>
      <c r="U7416">
        <v>2</v>
      </c>
      <c r="V7416">
        <v>15</v>
      </c>
      <c r="X7416">
        <v>1099689</v>
      </c>
      <c r="Y7416" t="s">
        <v>122</v>
      </c>
      <c r="Z7416">
        <v>111</v>
      </c>
      <c r="AA7416" t="s">
        <v>124</v>
      </c>
      <c r="AB7416" t="s">
        <v>124</v>
      </c>
      <c r="AC7416">
        <v>1258</v>
      </c>
    </row>
    <row r="7417" spans="1:29" x14ac:dyDescent="0.25">
      <c r="A7417">
        <v>345</v>
      </c>
      <c r="B7417">
        <v>345102</v>
      </c>
      <c r="C7417" t="s">
        <v>78</v>
      </c>
      <c r="D7417">
        <v>6165</v>
      </c>
      <c r="E7417">
        <v>-37.619999999999997</v>
      </c>
      <c r="F7417" s="1">
        <v>42038</v>
      </c>
      <c r="G7417" t="s">
        <v>119</v>
      </c>
      <c r="H7417" t="s">
        <v>2014</v>
      </c>
      <c r="I7417" t="s">
        <v>2001</v>
      </c>
      <c r="K7417">
        <v>1437</v>
      </c>
      <c r="L7417">
        <v>201111</v>
      </c>
      <c r="Q7417" t="s">
        <v>1999</v>
      </c>
      <c r="U7417">
        <v>2</v>
      </c>
      <c r="V7417">
        <v>15</v>
      </c>
      <c r="X7417">
        <v>1099579</v>
      </c>
      <c r="Y7417" t="s">
        <v>122</v>
      </c>
      <c r="Z7417">
        <v>111</v>
      </c>
      <c r="AA7417" t="s">
        <v>124</v>
      </c>
      <c r="AB7417" t="s">
        <v>124</v>
      </c>
      <c r="AC7417">
        <v>1259</v>
      </c>
    </row>
    <row r="7418" spans="1:29" x14ac:dyDescent="0.25">
      <c r="A7418">
        <v>345</v>
      </c>
      <c r="B7418">
        <v>345102</v>
      </c>
      <c r="C7418" t="s">
        <v>78</v>
      </c>
      <c r="D7418">
        <v>6165</v>
      </c>
      <c r="E7418">
        <v>-75.239999999999995</v>
      </c>
      <c r="F7418" s="1">
        <v>42038</v>
      </c>
      <c r="G7418" t="s">
        <v>119</v>
      </c>
      <c r="H7418" t="s">
        <v>2014</v>
      </c>
      <c r="I7418" t="s">
        <v>2001</v>
      </c>
      <c r="K7418">
        <v>1437</v>
      </c>
      <c r="L7418">
        <v>201111</v>
      </c>
      <c r="Q7418" t="s">
        <v>1999</v>
      </c>
      <c r="U7418">
        <v>2</v>
      </c>
      <c r="V7418">
        <v>15</v>
      </c>
      <c r="X7418">
        <v>1099579</v>
      </c>
      <c r="Y7418" t="s">
        <v>122</v>
      </c>
      <c r="Z7418">
        <v>111</v>
      </c>
      <c r="AA7418" t="s">
        <v>124</v>
      </c>
      <c r="AB7418" t="s">
        <v>124</v>
      </c>
      <c r="AC7418">
        <v>1260</v>
      </c>
    </row>
    <row r="7419" spans="1:29" x14ac:dyDescent="0.25">
      <c r="A7419">
        <v>345</v>
      </c>
      <c r="B7419">
        <v>345102</v>
      </c>
      <c r="C7419" t="s">
        <v>78</v>
      </c>
      <c r="D7419">
        <v>6165</v>
      </c>
      <c r="E7419">
        <v>-74.099999999999994</v>
      </c>
      <c r="F7419" s="1">
        <v>42038</v>
      </c>
      <c r="G7419" t="s">
        <v>119</v>
      </c>
      <c r="H7419" t="s">
        <v>2014</v>
      </c>
      <c r="I7419" t="s">
        <v>2132</v>
      </c>
      <c r="K7419">
        <v>1437</v>
      </c>
      <c r="L7419">
        <v>201111</v>
      </c>
      <c r="Q7419" t="s">
        <v>1999</v>
      </c>
      <c r="U7419">
        <v>2</v>
      </c>
      <c r="V7419">
        <v>15</v>
      </c>
      <c r="X7419">
        <v>1099579</v>
      </c>
      <c r="Y7419" t="s">
        <v>122</v>
      </c>
      <c r="Z7419">
        <v>111</v>
      </c>
      <c r="AA7419" t="s">
        <v>124</v>
      </c>
      <c r="AB7419" t="s">
        <v>124</v>
      </c>
      <c r="AC7419">
        <v>1261</v>
      </c>
    </row>
    <row r="7420" spans="1:29" x14ac:dyDescent="0.25">
      <c r="A7420">
        <v>345</v>
      </c>
      <c r="B7420">
        <v>345102</v>
      </c>
      <c r="C7420" t="s">
        <v>78</v>
      </c>
      <c r="D7420">
        <v>6165</v>
      </c>
      <c r="E7420">
        <v>-74.099999999999994</v>
      </c>
      <c r="F7420" s="1">
        <v>42038</v>
      </c>
      <c r="G7420" t="s">
        <v>119</v>
      </c>
      <c r="H7420" t="s">
        <v>2014</v>
      </c>
      <c r="I7420" t="s">
        <v>2001</v>
      </c>
      <c r="K7420">
        <v>1437</v>
      </c>
      <c r="L7420">
        <v>201111</v>
      </c>
      <c r="Q7420" t="s">
        <v>1999</v>
      </c>
      <c r="U7420">
        <v>2</v>
      </c>
      <c r="V7420">
        <v>15</v>
      </c>
      <c r="X7420">
        <v>1099579</v>
      </c>
      <c r="Y7420" t="s">
        <v>122</v>
      </c>
      <c r="Z7420">
        <v>111</v>
      </c>
      <c r="AA7420" t="s">
        <v>124</v>
      </c>
      <c r="AB7420" t="s">
        <v>124</v>
      </c>
      <c r="AC7420">
        <v>1262</v>
      </c>
    </row>
    <row r="7421" spans="1:29" x14ac:dyDescent="0.25">
      <c r="A7421">
        <v>345</v>
      </c>
      <c r="B7421">
        <v>345102</v>
      </c>
      <c r="C7421" t="s">
        <v>78</v>
      </c>
      <c r="D7421">
        <v>6165</v>
      </c>
      <c r="E7421">
        <v>-74.099999999999994</v>
      </c>
      <c r="F7421" s="1">
        <v>42038</v>
      </c>
      <c r="G7421" t="s">
        <v>119</v>
      </c>
      <c r="H7421" t="s">
        <v>2007</v>
      </c>
      <c r="I7421" t="s">
        <v>2159</v>
      </c>
      <c r="K7421">
        <v>1437</v>
      </c>
      <c r="L7421">
        <v>201111</v>
      </c>
      <c r="Q7421" t="s">
        <v>1999</v>
      </c>
      <c r="U7421">
        <v>2</v>
      </c>
      <c r="V7421">
        <v>15</v>
      </c>
      <c r="X7421">
        <v>1098825</v>
      </c>
      <c r="Y7421" t="s">
        <v>122</v>
      </c>
      <c r="Z7421">
        <v>111</v>
      </c>
      <c r="AA7421" t="s">
        <v>124</v>
      </c>
      <c r="AB7421" t="s">
        <v>124</v>
      </c>
      <c r="AC7421">
        <v>1263</v>
      </c>
    </row>
    <row r="7422" spans="1:29" x14ac:dyDescent="0.25">
      <c r="A7422">
        <v>345</v>
      </c>
      <c r="B7422">
        <v>345102</v>
      </c>
      <c r="C7422" t="s">
        <v>78</v>
      </c>
      <c r="D7422">
        <v>6165</v>
      </c>
      <c r="E7422">
        <v>-150.47999999999999</v>
      </c>
      <c r="F7422" s="1">
        <v>42038</v>
      </c>
      <c r="G7422" t="s">
        <v>119</v>
      </c>
      <c r="H7422" t="s">
        <v>2006</v>
      </c>
      <c r="I7422" t="s">
        <v>2001</v>
      </c>
      <c r="K7422">
        <v>1437</v>
      </c>
      <c r="L7422">
        <v>201111</v>
      </c>
      <c r="Q7422" t="s">
        <v>1999</v>
      </c>
      <c r="U7422">
        <v>2</v>
      </c>
      <c r="V7422">
        <v>15</v>
      </c>
      <c r="X7422">
        <v>1098824</v>
      </c>
      <c r="Y7422" t="s">
        <v>122</v>
      </c>
      <c r="Z7422">
        <v>111</v>
      </c>
      <c r="AA7422" t="s">
        <v>124</v>
      </c>
      <c r="AB7422" t="s">
        <v>124</v>
      </c>
      <c r="AC7422">
        <v>1264</v>
      </c>
    </row>
    <row r="7423" spans="1:29" x14ac:dyDescent="0.25">
      <c r="A7423">
        <v>345</v>
      </c>
      <c r="B7423">
        <v>345102</v>
      </c>
      <c r="C7423" t="s">
        <v>78</v>
      </c>
      <c r="D7423">
        <v>6165</v>
      </c>
      <c r="E7423">
        <v>-338.58</v>
      </c>
      <c r="F7423" s="1">
        <v>42038</v>
      </c>
      <c r="G7423" t="s">
        <v>119</v>
      </c>
      <c r="H7423" t="s">
        <v>2006</v>
      </c>
      <c r="I7423" t="s">
        <v>2001</v>
      </c>
      <c r="K7423">
        <v>1437</v>
      </c>
      <c r="L7423">
        <v>201111</v>
      </c>
      <c r="Q7423" t="s">
        <v>1999</v>
      </c>
      <c r="U7423">
        <v>2</v>
      </c>
      <c r="V7423">
        <v>15</v>
      </c>
      <c r="X7423">
        <v>1098824</v>
      </c>
      <c r="Y7423" t="s">
        <v>122</v>
      </c>
      <c r="Z7423">
        <v>111</v>
      </c>
      <c r="AA7423" t="s">
        <v>124</v>
      </c>
      <c r="AB7423" t="s">
        <v>124</v>
      </c>
      <c r="AC7423">
        <v>1265</v>
      </c>
    </row>
    <row r="7424" spans="1:29" x14ac:dyDescent="0.25">
      <c r="A7424">
        <v>345</v>
      </c>
      <c r="B7424">
        <v>345102</v>
      </c>
      <c r="C7424" t="s">
        <v>78</v>
      </c>
      <c r="D7424">
        <v>6165</v>
      </c>
      <c r="E7424">
        <v>-150.47999999999999</v>
      </c>
      <c r="F7424" s="1">
        <v>42038</v>
      </c>
      <c r="G7424" t="s">
        <v>119</v>
      </c>
      <c r="H7424" t="s">
        <v>2006</v>
      </c>
      <c r="I7424" t="s">
        <v>2001</v>
      </c>
      <c r="K7424">
        <v>1437</v>
      </c>
      <c r="L7424">
        <v>201111</v>
      </c>
      <c r="Q7424" t="s">
        <v>1999</v>
      </c>
      <c r="U7424">
        <v>2</v>
      </c>
      <c r="V7424">
        <v>15</v>
      </c>
      <c r="X7424">
        <v>1098824</v>
      </c>
      <c r="Y7424" t="s">
        <v>122</v>
      </c>
      <c r="Z7424">
        <v>111</v>
      </c>
      <c r="AA7424" t="s">
        <v>124</v>
      </c>
      <c r="AB7424" t="s">
        <v>124</v>
      </c>
      <c r="AC7424">
        <v>1266</v>
      </c>
    </row>
    <row r="7425" spans="1:29" x14ac:dyDescent="0.25">
      <c r="A7425">
        <v>345</v>
      </c>
      <c r="B7425">
        <v>345102</v>
      </c>
      <c r="C7425" t="s">
        <v>78</v>
      </c>
      <c r="D7425">
        <v>6165</v>
      </c>
      <c r="E7425">
        <v>-150.47999999999999</v>
      </c>
      <c r="F7425" s="1">
        <v>42038</v>
      </c>
      <c r="G7425" t="s">
        <v>119</v>
      </c>
      <c r="H7425" t="s">
        <v>2006</v>
      </c>
      <c r="I7425" t="s">
        <v>2001</v>
      </c>
      <c r="K7425">
        <v>1437</v>
      </c>
      <c r="L7425">
        <v>201111</v>
      </c>
      <c r="Q7425" t="s">
        <v>1999</v>
      </c>
      <c r="U7425">
        <v>2</v>
      </c>
      <c r="V7425">
        <v>15</v>
      </c>
      <c r="X7425">
        <v>1098824</v>
      </c>
      <c r="Y7425" t="s">
        <v>122</v>
      </c>
      <c r="Z7425">
        <v>111</v>
      </c>
      <c r="AA7425" t="s">
        <v>124</v>
      </c>
      <c r="AB7425" t="s">
        <v>124</v>
      </c>
      <c r="AC7425">
        <v>1267</v>
      </c>
    </row>
    <row r="7426" spans="1:29" x14ac:dyDescent="0.25">
      <c r="A7426">
        <v>345</v>
      </c>
      <c r="B7426">
        <v>345102</v>
      </c>
      <c r="C7426" t="s">
        <v>78</v>
      </c>
      <c r="D7426">
        <v>6165</v>
      </c>
      <c r="E7426">
        <v>-185.25</v>
      </c>
      <c r="F7426" s="1">
        <v>42038</v>
      </c>
      <c r="G7426" t="s">
        <v>119</v>
      </c>
      <c r="H7426" t="s">
        <v>2006</v>
      </c>
      <c r="I7426" t="s">
        <v>2001</v>
      </c>
      <c r="K7426">
        <v>1437</v>
      </c>
      <c r="L7426">
        <v>201111</v>
      </c>
      <c r="Q7426" t="s">
        <v>1999</v>
      </c>
      <c r="U7426">
        <v>2</v>
      </c>
      <c r="V7426">
        <v>15</v>
      </c>
      <c r="X7426">
        <v>1098824</v>
      </c>
      <c r="Y7426" t="s">
        <v>122</v>
      </c>
      <c r="Z7426">
        <v>111</v>
      </c>
      <c r="AA7426" t="s">
        <v>124</v>
      </c>
      <c r="AB7426" t="s">
        <v>124</v>
      </c>
      <c r="AC7426">
        <v>1268</v>
      </c>
    </row>
    <row r="7427" spans="1:29" x14ac:dyDescent="0.25">
      <c r="A7427">
        <v>345</v>
      </c>
      <c r="B7427">
        <v>345102</v>
      </c>
      <c r="C7427" t="s">
        <v>78</v>
      </c>
      <c r="D7427">
        <v>6165</v>
      </c>
      <c r="E7427">
        <v>-222.3</v>
      </c>
      <c r="F7427" s="1">
        <v>42038</v>
      </c>
      <c r="G7427" t="s">
        <v>119</v>
      </c>
      <c r="H7427" t="s">
        <v>2006</v>
      </c>
      <c r="I7427" t="s">
        <v>2001</v>
      </c>
      <c r="K7427">
        <v>1437</v>
      </c>
      <c r="L7427">
        <v>201111</v>
      </c>
      <c r="Q7427" t="s">
        <v>1999</v>
      </c>
      <c r="U7427">
        <v>2</v>
      </c>
      <c r="V7427">
        <v>15</v>
      </c>
      <c r="X7427">
        <v>1098824</v>
      </c>
      <c r="Y7427" t="s">
        <v>122</v>
      </c>
      <c r="Z7427">
        <v>111</v>
      </c>
      <c r="AA7427" t="s">
        <v>124</v>
      </c>
      <c r="AB7427" t="s">
        <v>124</v>
      </c>
      <c r="AC7427">
        <v>1269</v>
      </c>
    </row>
    <row r="7428" spans="1:29" x14ac:dyDescent="0.25">
      <c r="A7428">
        <v>345</v>
      </c>
      <c r="B7428">
        <v>345102</v>
      </c>
      <c r="C7428" t="s">
        <v>78</v>
      </c>
      <c r="D7428">
        <v>6165</v>
      </c>
      <c r="E7428">
        <v>-37.619999999999997</v>
      </c>
      <c r="F7428" s="1">
        <v>42038</v>
      </c>
      <c r="G7428" t="s">
        <v>119</v>
      </c>
      <c r="H7428" t="s">
        <v>2004</v>
      </c>
      <c r="I7428" t="s">
        <v>2160</v>
      </c>
      <c r="K7428">
        <v>1437</v>
      </c>
      <c r="L7428">
        <v>201111</v>
      </c>
      <c r="Q7428" t="s">
        <v>1999</v>
      </c>
      <c r="U7428">
        <v>2</v>
      </c>
      <c r="V7428">
        <v>15</v>
      </c>
      <c r="X7428">
        <v>1098822</v>
      </c>
      <c r="Y7428" t="s">
        <v>122</v>
      </c>
      <c r="Z7428">
        <v>111</v>
      </c>
      <c r="AA7428" t="s">
        <v>124</v>
      </c>
      <c r="AB7428" t="s">
        <v>124</v>
      </c>
      <c r="AC7428">
        <v>1270</v>
      </c>
    </row>
    <row r="7429" spans="1:29" x14ac:dyDescent="0.25">
      <c r="A7429">
        <v>345</v>
      </c>
      <c r="B7429">
        <v>345102</v>
      </c>
      <c r="C7429" t="s">
        <v>78</v>
      </c>
      <c r="D7429">
        <v>6165</v>
      </c>
      <c r="E7429">
        <v>-74.099999999999994</v>
      </c>
      <c r="F7429" s="1">
        <v>42038</v>
      </c>
      <c r="G7429" t="s">
        <v>119</v>
      </c>
      <c r="H7429" t="s">
        <v>1997</v>
      </c>
      <c r="I7429" t="s">
        <v>2161</v>
      </c>
      <c r="K7429">
        <v>1437</v>
      </c>
      <c r="L7429">
        <v>201111</v>
      </c>
      <c r="Q7429" t="s">
        <v>1999</v>
      </c>
      <c r="U7429">
        <v>2</v>
      </c>
      <c r="V7429">
        <v>15</v>
      </c>
      <c r="X7429">
        <v>1098821</v>
      </c>
      <c r="Y7429" t="s">
        <v>122</v>
      </c>
      <c r="Z7429">
        <v>111</v>
      </c>
      <c r="AA7429" t="s">
        <v>124</v>
      </c>
      <c r="AB7429" t="s">
        <v>124</v>
      </c>
      <c r="AC7429">
        <v>1271</v>
      </c>
    </row>
    <row r="7430" spans="1:29" x14ac:dyDescent="0.25">
      <c r="A7430">
        <v>345</v>
      </c>
      <c r="B7430">
        <v>345102</v>
      </c>
      <c r="C7430" t="s">
        <v>78</v>
      </c>
      <c r="D7430">
        <v>6165</v>
      </c>
      <c r="E7430">
        <v>-74.099999999999994</v>
      </c>
      <c r="F7430" s="1">
        <v>42038</v>
      </c>
      <c r="G7430" t="s">
        <v>119</v>
      </c>
      <c r="H7430" t="s">
        <v>1997</v>
      </c>
      <c r="I7430" t="s">
        <v>2114</v>
      </c>
      <c r="K7430">
        <v>1437</v>
      </c>
      <c r="L7430">
        <v>201111</v>
      </c>
      <c r="Q7430" t="s">
        <v>1999</v>
      </c>
      <c r="U7430">
        <v>2</v>
      </c>
      <c r="V7430">
        <v>15</v>
      </c>
      <c r="X7430">
        <v>1098821</v>
      </c>
      <c r="Y7430" t="s">
        <v>122</v>
      </c>
      <c r="Z7430">
        <v>111</v>
      </c>
      <c r="AA7430" t="s">
        <v>124</v>
      </c>
      <c r="AB7430" t="s">
        <v>124</v>
      </c>
      <c r="AC7430">
        <v>1272</v>
      </c>
    </row>
    <row r="7431" spans="1:29" x14ac:dyDescent="0.25">
      <c r="A7431">
        <v>345</v>
      </c>
      <c r="B7431">
        <v>345102</v>
      </c>
      <c r="C7431" t="s">
        <v>78</v>
      </c>
      <c r="D7431">
        <v>6165</v>
      </c>
      <c r="E7431">
        <v>-74.099999999999994</v>
      </c>
      <c r="F7431" s="1">
        <v>42038</v>
      </c>
      <c r="G7431" t="s">
        <v>119</v>
      </c>
      <c r="H7431" t="s">
        <v>1997</v>
      </c>
      <c r="I7431" t="s">
        <v>2162</v>
      </c>
      <c r="K7431">
        <v>1437</v>
      </c>
      <c r="L7431">
        <v>201111</v>
      </c>
      <c r="Q7431" t="s">
        <v>1999</v>
      </c>
      <c r="U7431">
        <v>2</v>
      </c>
      <c r="V7431">
        <v>15</v>
      </c>
      <c r="X7431">
        <v>1098821</v>
      </c>
      <c r="Y7431" t="s">
        <v>122</v>
      </c>
      <c r="Z7431">
        <v>111</v>
      </c>
      <c r="AA7431" t="s">
        <v>124</v>
      </c>
      <c r="AB7431" t="s">
        <v>124</v>
      </c>
      <c r="AC7431">
        <v>1273</v>
      </c>
    </row>
    <row r="7432" spans="1:29" x14ac:dyDescent="0.25">
      <c r="A7432">
        <v>345</v>
      </c>
      <c r="B7432">
        <v>345102</v>
      </c>
      <c r="C7432" t="s">
        <v>78</v>
      </c>
      <c r="D7432">
        <v>6165</v>
      </c>
      <c r="E7432">
        <v>-150.47999999999999</v>
      </c>
      <c r="F7432" s="1">
        <v>42038</v>
      </c>
      <c r="G7432" t="s">
        <v>119</v>
      </c>
      <c r="H7432" t="s">
        <v>2013</v>
      </c>
      <c r="I7432" t="s">
        <v>2001</v>
      </c>
      <c r="K7432">
        <v>1437</v>
      </c>
      <c r="L7432">
        <v>201111</v>
      </c>
      <c r="Q7432" t="s">
        <v>1999</v>
      </c>
      <c r="U7432">
        <v>2</v>
      </c>
      <c r="V7432">
        <v>15</v>
      </c>
      <c r="X7432">
        <v>1099394</v>
      </c>
      <c r="Y7432" t="s">
        <v>122</v>
      </c>
      <c r="Z7432">
        <v>111</v>
      </c>
      <c r="AA7432" t="s">
        <v>124</v>
      </c>
      <c r="AB7432" t="s">
        <v>124</v>
      </c>
      <c r="AC7432">
        <v>1274</v>
      </c>
    </row>
    <row r="7433" spans="1:29" x14ac:dyDescent="0.25">
      <c r="A7433">
        <v>345</v>
      </c>
      <c r="B7433">
        <v>345102</v>
      </c>
      <c r="C7433" t="s">
        <v>78</v>
      </c>
      <c r="D7433">
        <v>6165</v>
      </c>
      <c r="E7433">
        <v>-150.47999999999999</v>
      </c>
      <c r="F7433" s="1">
        <v>42038</v>
      </c>
      <c r="G7433" t="s">
        <v>119</v>
      </c>
      <c r="H7433" t="s">
        <v>2013</v>
      </c>
      <c r="I7433" t="s">
        <v>2001</v>
      </c>
      <c r="K7433">
        <v>1437</v>
      </c>
      <c r="L7433">
        <v>201111</v>
      </c>
      <c r="Q7433" t="s">
        <v>1999</v>
      </c>
      <c r="U7433">
        <v>2</v>
      </c>
      <c r="V7433">
        <v>15</v>
      </c>
      <c r="X7433">
        <v>1099394</v>
      </c>
      <c r="Y7433" t="s">
        <v>122</v>
      </c>
      <c r="Z7433">
        <v>111</v>
      </c>
      <c r="AA7433" t="s">
        <v>124</v>
      </c>
      <c r="AB7433" t="s">
        <v>124</v>
      </c>
      <c r="AC7433">
        <v>1275</v>
      </c>
    </row>
    <row r="7434" spans="1:29" x14ac:dyDescent="0.25">
      <c r="A7434">
        <v>345</v>
      </c>
      <c r="B7434">
        <v>345102</v>
      </c>
      <c r="C7434" t="s">
        <v>78</v>
      </c>
      <c r="D7434">
        <v>6165</v>
      </c>
      <c r="E7434">
        <v>-185.25</v>
      </c>
      <c r="F7434" s="1">
        <v>42038</v>
      </c>
      <c r="G7434" t="s">
        <v>119</v>
      </c>
      <c r="H7434" t="s">
        <v>2013</v>
      </c>
      <c r="I7434" t="s">
        <v>2001</v>
      </c>
      <c r="K7434">
        <v>1437</v>
      </c>
      <c r="L7434">
        <v>201111</v>
      </c>
      <c r="Q7434" t="s">
        <v>1999</v>
      </c>
      <c r="U7434">
        <v>2</v>
      </c>
      <c r="V7434">
        <v>15</v>
      </c>
      <c r="X7434">
        <v>1099394</v>
      </c>
      <c r="Y7434" t="s">
        <v>122</v>
      </c>
      <c r="Z7434">
        <v>111</v>
      </c>
      <c r="AA7434" t="s">
        <v>124</v>
      </c>
      <c r="AB7434" t="s">
        <v>124</v>
      </c>
      <c r="AC7434">
        <v>1276</v>
      </c>
    </row>
    <row r="7435" spans="1:29" x14ac:dyDescent="0.25">
      <c r="A7435">
        <v>345</v>
      </c>
      <c r="B7435">
        <v>345102</v>
      </c>
      <c r="C7435" t="s">
        <v>78</v>
      </c>
      <c r="D7435">
        <v>6165</v>
      </c>
      <c r="E7435">
        <v>-222.3</v>
      </c>
      <c r="F7435" s="1">
        <v>42038</v>
      </c>
      <c r="G7435" t="s">
        <v>119</v>
      </c>
      <c r="H7435" t="s">
        <v>2013</v>
      </c>
      <c r="I7435" t="s">
        <v>2001</v>
      </c>
      <c r="K7435">
        <v>1437</v>
      </c>
      <c r="L7435">
        <v>201111</v>
      </c>
      <c r="Q7435" t="s">
        <v>1999</v>
      </c>
      <c r="U7435">
        <v>2</v>
      </c>
      <c r="V7435">
        <v>15</v>
      </c>
      <c r="X7435">
        <v>1099394</v>
      </c>
      <c r="Y7435" t="s">
        <v>122</v>
      </c>
      <c r="Z7435">
        <v>111</v>
      </c>
      <c r="AA7435" t="s">
        <v>124</v>
      </c>
      <c r="AB7435" t="s">
        <v>124</v>
      </c>
      <c r="AC7435">
        <v>1277</v>
      </c>
    </row>
    <row r="7436" spans="1:29" x14ac:dyDescent="0.25">
      <c r="A7436">
        <v>345</v>
      </c>
      <c r="B7436">
        <v>345102</v>
      </c>
      <c r="C7436" t="s">
        <v>78</v>
      </c>
      <c r="D7436">
        <v>6165</v>
      </c>
      <c r="E7436">
        <v>-75.239999999999995</v>
      </c>
      <c r="F7436" s="1">
        <v>42038</v>
      </c>
      <c r="G7436" t="s">
        <v>119</v>
      </c>
      <c r="H7436" t="s">
        <v>2007</v>
      </c>
      <c r="I7436" t="s">
        <v>2163</v>
      </c>
      <c r="K7436">
        <v>1437</v>
      </c>
      <c r="L7436">
        <v>201111</v>
      </c>
      <c r="Q7436" t="s">
        <v>1999</v>
      </c>
      <c r="U7436">
        <v>2</v>
      </c>
      <c r="V7436">
        <v>15</v>
      </c>
      <c r="X7436">
        <v>1098825</v>
      </c>
      <c r="Y7436" t="s">
        <v>122</v>
      </c>
      <c r="Z7436">
        <v>111</v>
      </c>
      <c r="AA7436" t="s">
        <v>124</v>
      </c>
      <c r="AB7436" t="s">
        <v>124</v>
      </c>
      <c r="AC7436">
        <v>1278</v>
      </c>
    </row>
    <row r="7437" spans="1:29" x14ac:dyDescent="0.25">
      <c r="A7437">
        <v>345</v>
      </c>
      <c r="B7437">
        <v>345102</v>
      </c>
      <c r="C7437" t="s">
        <v>78</v>
      </c>
      <c r="D7437">
        <v>6165</v>
      </c>
      <c r="E7437">
        <v>-111.15</v>
      </c>
      <c r="F7437" s="1">
        <v>42038</v>
      </c>
      <c r="G7437" t="s">
        <v>119</v>
      </c>
      <c r="H7437" t="s">
        <v>2007</v>
      </c>
      <c r="I7437" t="s">
        <v>2164</v>
      </c>
      <c r="K7437">
        <v>1437</v>
      </c>
      <c r="L7437">
        <v>201111</v>
      </c>
      <c r="Q7437" t="s">
        <v>1999</v>
      </c>
      <c r="U7437">
        <v>2</v>
      </c>
      <c r="V7437">
        <v>15</v>
      </c>
      <c r="X7437">
        <v>1098825</v>
      </c>
      <c r="Y7437" t="s">
        <v>122</v>
      </c>
      <c r="Z7437">
        <v>111</v>
      </c>
      <c r="AA7437" t="s">
        <v>124</v>
      </c>
      <c r="AB7437" t="s">
        <v>124</v>
      </c>
      <c r="AC7437">
        <v>1279</v>
      </c>
    </row>
    <row r="7438" spans="1:29" x14ac:dyDescent="0.25">
      <c r="A7438">
        <v>345</v>
      </c>
      <c r="B7438">
        <v>345102</v>
      </c>
      <c r="C7438" t="s">
        <v>78</v>
      </c>
      <c r="D7438">
        <v>6165</v>
      </c>
      <c r="E7438">
        <v>-150.47999999999999</v>
      </c>
      <c r="F7438" s="1">
        <v>42038</v>
      </c>
      <c r="G7438" t="s">
        <v>119</v>
      </c>
      <c r="H7438" t="s">
        <v>2013</v>
      </c>
      <c r="I7438" t="s">
        <v>2001</v>
      </c>
      <c r="K7438">
        <v>1437</v>
      </c>
      <c r="L7438">
        <v>201111</v>
      </c>
      <c r="Q7438" t="s">
        <v>1999</v>
      </c>
      <c r="U7438">
        <v>2</v>
      </c>
      <c r="V7438">
        <v>15</v>
      </c>
      <c r="X7438">
        <v>1099394</v>
      </c>
      <c r="Y7438" t="s">
        <v>122</v>
      </c>
      <c r="Z7438">
        <v>111</v>
      </c>
      <c r="AA7438" t="s">
        <v>124</v>
      </c>
      <c r="AB7438" t="s">
        <v>124</v>
      </c>
      <c r="AC7438">
        <v>1280</v>
      </c>
    </row>
    <row r="7439" spans="1:29" x14ac:dyDescent="0.25">
      <c r="A7439">
        <v>345</v>
      </c>
      <c r="B7439">
        <v>345102</v>
      </c>
      <c r="C7439" t="s">
        <v>78</v>
      </c>
      <c r="D7439">
        <v>6165</v>
      </c>
      <c r="E7439">
        <v>-85</v>
      </c>
      <c r="F7439" s="1">
        <v>42050</v>
      </c>
      <c r="G7439" t="s">
        <v>119</v>
      </c>
      <c r="H7439" t="s">
        <v>2019</v>
      </c>
      <c r="I7439" t="s">
        <v>2165</v>
      </c>
      <c r="K7439">
        <v>1440</v>
      </c>
      <c r="L7439">
        <v>201558</v>
      </c>
      <c r="Q7439" t="s">
        <v>1999</v>
      </c>
      <c r="U7439">
        <v>2</v>
      </c>
      <c r="V7439">
        <v>15</v>
      </c>
      <c r="X7439">
        <v>1099737</v>
      </c>
      <c r="Y7439" t="s">
        <v>122</v>
      </c>
      <c r="Z7439">
        <v>110</v>
      </c>
      <c r="AA7439" t="s">
        <v>124</v>
      </c>
      <c r="AB7439" t="s">
        <v>124</v>
      </c>
      <c r="AC7439">
        <v>867</v>
      </c>
    </row>
    <row r="7440" spans="1:29" x14ac:dyDescent="0.25">
      <c r="A7440">
        <v>345</v>
      </c>
      <c r="B7440">
        <v>345102</v>
      </c>
      <c r="C7440" t="s">
        <v>78</v>
      </c>
      <c r="D7440">
        <v>6165</v>
      </c>
      <c r="E7440">
        <v>-75.239999999999995</v>
      </c>
      <c r="F7440" s="1">
        <v>42050</v>
      </c>
      <c r="G7440" t="s">
        <v>119</v>
      </c>
      <c r="H7440" t="s">
        <v>433</v>
      </c>
      <c r="I7440" t="s">
        <v>2001</v>
      </c>
      <c r="K7440">
        <v>1440</v>
      </c>
      <c r="L7440">
        <v>201558</v>
      </c>
      <c r="Q7440" t="s">
        <v>1999</v>
      </c>
      <c r="U7440">
        <v>2</v>
      </c>
      <c r="V7440">
        <v>15</v>
      </c>
      <c r="X7440">
        <v>1099720</v>
      </c>
      <c r="Y7440" t="s">
        <v>122</v>
      </c>
      <c r="Z7440">
        <v>110</v>
      </c>
      <c r="AA7440" t="s">
        <v>124</v>
      </c>
      <c r="AB7440" t="s">
        <v>124</v>
      </c>
      <c r="AC7440">
        <v>868</v>
      </c>
    </row>
    <row r="7441" spans="1:29" x14ac:dyDescent="0.25">
      <c r="A7441">
        <v>345</v>
      </c>
      <c r="B7441">
        <v>345102</v>
      </c>
      <c r="C7441" t="s">
        <v>78</v>
      </c>
      <c r="D7441">
        <v>6165</v>
      </c>
      <c r="E7441">
        <v>-37.619999999999997</v>
      </c>
      <c r="F7441" s="1">
        <v>42050</v>
      </c>
      <c r="G7441" t="s">
        <v>119</v>
      </c>
      <c r="H7441" t="s">
        <v>433</v>
      </c>
      <c r="I7441" t="s">
        <v>2001</v>
      </c>
      <c r="K7441">
        <v>1440</v>
      </c>
      <c r="L7441">
        <v>201558</v>
      </c>
      <c r="Q7441" t="s">
        <v>1999</v>
      </c>
      <c r="U7441">
        <v>2</v>
      </c>
      <c r="V7441">
        <v>15</v>
      </c>
      <c r="X7441">
        <v>1099720</v>
      </c>
      <c r="Y7441" t="s">
        <v>122</v>
      </c>
      <c r="Z7441">
        <v>110</v>
      </c>
      <c r="AA7441" t="s">
        <v>124</v>
      </c>
      <c r="AB7441" t="s">
        <v>124</v>
      </c>
      <c r="AC7441">
        <v>869</v>
      </c>
    </row>
    <row r="7442" spans="1:29" x14ac:dyDescent="0.25">
      <c r="A7442">
        <v>345</v>
      </c>
      <c r="B7442">
        <v>345102</v>
      </c>
      <c r="C7442" t="s">
        <v>78</v>
      </c>
      <c r="D7442">
        <v>6165</v>
      </c>
      <c r="E7442">
        <v>-37.619999999999997</v>
      </c>
      <c r="F7442" s="1">
        <v>42050</v>
      </c>
      <c r="G7442" t="s">
        <v>119</v>
      </c>
      <c r="H7442" t="s">
        <v>433</v>
      </c>
      <c r="I7442" t="s">
        <v>2001</v>
      </c>
      <c r="K7442">
        <v>1440</v>
      </c>
      <c r="L7442">
        <v>201558</v>
      </c>
      <c r="Q7442" t="s">
        <v>1999</v>
      </c>
      <c r="U7442">
        <v>2</v>
      </c>
      <c r="V7442">
        <v>15</v>
      </c>
      <c r="X7442">
        <v>1099720</v>
      </c>
      <c r="Y7442" t="s">
        <v>122</v>
      </c>
      <c r="Z7442">
        <v>110</v>
      </c>
      <c r="AA7442" t="s">
        <v>124</v>
      </c>
      <c r="AB7442" t="s">
        <v>124</v>
      </c>
      <c r="AC7442">
        <v>870</v>
      </c>
    </row>
    <row r="7443" spans="1:29" x14ac:dyDescent="0.25">
      <c r="A7443">
        <v>345</v>
      </c>
      <c r="B7443">
        <v>345102</v>
      </c>
      <c r="C7443" t="s">
        <v>78</v>
      </c>
      <c r="D7443">
        <v>6165</v>
      </c>
      <c r="E7443">
        <v>-150.47999999999999</v>
      </c>
      <c r="F7443" s="1">
        <v>42050</v>
      </c>
      <c r="G7443" t="s">
        <v>119</v>
      </c>
      <c r="H7443" t="s">
        <v>433</v>
      </c>
      <c r="I7443" t="s">
        <v>2001</v>
      </c>
      <c r="K7443">
        <v>1440</v>
      </c>
      <c r="L7443">
        <v>201558</v>
      </c>
      <c r="Q7443" t="s">
        <v>1999</v>
      </c>
      <c r="U7443">
        <v>2</v>
      </c>
      <c r="V7443">
        <v>15</v>
      </c>
      <c r="X7443">
        <v>1099720</v>
      </c>
      <c r="Y7443" t="s">
        <v>122</v>
      </c>
      <c r="Z7443">
        <v>110</v>
      </c>
      <c r="AA7443" t="s">
        <v>124</v>
      </c>
      <c r="AB7443" t="s">
        <v>124</v>
      </c>
      <c r="AC7443">
        <v>871</v>
      </c>
    </row>
    <row r="7444" spans="1:29" x14ac:dyDescent="0.25">
      <c r="A7444">
        <v>345</v>
      </c>
      <c r="B7444">
        <v>345102</v>
      </c>
      <c r="C7444" t="s">
        <v>78</v>
      </c>
      <c r="D7444">
        <v>6165</v>
      </c>
      <c r="E7444">
        <v>-150.47999999999999</v>
      </c>
      <c r="F7444" s="1">
        <v>42050</v>
      </c>
      <c r="G7444" t="s">
        <v>119</v>
      </c>
      <c r="H7444" t="s">
        <v>433</v>
      </c>
      <c r="I7444" t="s">
        <v>2001</v>
      </c>
      <c r="K7444">
        <v>1440</v>
      </c>
      <c r="L7444">
        <v>201558</v>
      </c>
      <c r="Q7444" t="s">
        <v>1999</v>
      </c>
      <c r="U7444">
        <v>2</v>
      </c>
      <c r="V7444">
        <v>15</v>
      </c>
      <c r="X7444">
        <v>1099720</v>
      </c>
      <c r="Y7444" t="s">
        <v>122</v>
      </c>
      <c r="Z7444">
        <v>110</v>
      </c>
      <c r="AA7444" t="s">
        <v>124</v>
      </c>
      <c r="AB7444" t="s">
        <v>124</v>
      </c>
      <c r="AC7444">
        <v>872</v>
      </c>
    </row>
    <row r="7445" spans="1:29" x14ac:dyDescent="0.25">
      <c r="A7445">
        <v>345</v>
      </c>
      <c r="B7445">
        <v>345102</v>
      </c>
      <c r="C7445" t="s">
        <v>78</v>
      </c>
      <c r="D7445">
        <v>6165</v>
      </c>
      <c r="E7445">
        <v>-37.619999999999997</v>
      </c>
      <c r="F7445" s="1">
        <v>42050</v>
      </c>
      <c r="G7445" t="s">
        <v>119</v>
      </c>
      <c r="H7445" t="s">
        <v>433</v>
      </c>
      <c r="I7445" t="s">
        <v>2001</v>
      </c>
      <c r="K7445">
        <v>1440</v>
      </c>
      <c r="L7445">
        <v>201558</v>
      </c>
      <c r="Q7445" t="s">
        <v>1999</v>
      </c>
      <c r="U7445">
        <v>2</v>
      </c>
      <c r="V7445">
        <v>15</v>
      </c>
      <c r="X7445">
        <v>1099720</v>
      </c>
      <c r="Y7445" t="s">
        <v>122</v>
      </c>
      <c r="Z7445">
        <v>110</v>
      </c>
      <c r="AA7445" t="s">
        <v>124</v>
      </c>
      <c r="AB7445" t="s">
        <v>124</v>
      </c>
      <c r="AC7445">
        <v>873</v>
      </c>
    </row>
    <row r="7446" spans="1:29" x14ac:dyDescent="0.25">
      <c r="A7446">
        <v>345</v>
      </c>
      <c r="B7446">
        <v>345102</v>
      </c>
      <c r="C7446" t="s">
        <v>78</v>
      </c>
      <c r="D7446">
        <v>6165</v>
      </c>
      <c r="E7446">
        <v>-75.239999999999995</v>
      </c>
      <c r="F7446" s="1">
        <v>42050</v>
      </c>
      <c r="G7446" t="s">
        <v>119</v>
      </c>
      <c r="H7446" t="s">
        <v>433</v>
      </c>
      <c r="I7446" t="s">
        <v>2001</v>
      </c>
      <c r="K7446">
        <v>1440</v>
      </c>
      <c r="L7446">
        <v>201558</v>
      </c>
      <c r="Q7446" t="s">
        <v>1999</v>
      </c>
      <c r="U7446">
        <v>2</v>
      </c>
      <c r="V7446">
        <v>15</v>
      </c>
      <c r="X7446">
        <v>1099720</v>
      </c>
      <c r="Y7446" t="s">
        <v>122</v>
      </c>
      <c r="Z7446">
        <v>110</v>
      </c>
      <c r="AA7446" t="s">
        <v>124</v>
      </c>
      <c r="AB7446" t="s">
        <v>124</v>
      </c>
      <c r="AC7446">
        <v>874</v>
      </c>
    </row>
    <row r="7447" spans="1:29" x14ac:dyDescent="0.25">
      <c r="A7447">
        <v>345</v>
      </c>
      <c r="B7447">
        <v>345102</v>
      </c>
      <c r="C7447" t="s">
        <v>78</v>
      </c>
      <c r="D7447">
        <v>6165</v>
      </c>
      <c r="E7447">
        <v>-37.619999999999997</v>
      </c>
      <c r="F7447" s="1">
        <v>42050</v>
      </c>
      <c r="G7447" t="s">
        <v>119</v>
      </c>
      <c r="H7447" t="s">
        <v>433</v>
      </c>
      <c r="I7447" t="s">
        <v>2001</v>
      </c>
      <c r="K7447">
        <v>1440</v>
      </c>
      <c r="L7447">
        <v>201558</v>
      </c>
      <c r="Q7447" t="s">
        <v>1999</v>
      </c>
      <c r="U7447">
        <v>2</v>
      </c>
      <c r="V7447">
        <v>15</v>
      </c>
      <c r="X7447">
        <v>1099720</v>
      </c>
      <c r="Y7447" t="s">
        <v>122</v>
      </c>
      <c r="Z7447">
        <v>110</v>
      </c>
      <c r="AA7447" t="s">
        <v>124</v>
      </c>
      <c r="AB7447" t="s">
        <v>124</v>
      </c>
      <c r="AC7447">
        <v>875</v>
      </c>
    </row>
    <row r="7448" spans="1:29" x14ac:dyDescent="0.25">
      <c r="A7448">
        <v>345</v>
      </c>
      <c r="B7448">
        <v>345102</v>
      </c>
      <c r="C7448" t="s">
        <v>78</v>
      </c>
      <c r="D7448">
        <v>6165</v>
      </c>
      <c r="E7448">
        <v>-37.619999999999997</v>
      </c>
      <c r="F7448" s="1">
        <v>42050</v>
      </c>
      <c r="G7448" t="s">
        <v>119</v>
      </c>
      <c r="H7448" t="s">
        <v>433</v>
      </c>
      <c r="I7448" t="s">
        <v>2001</v>
      </c>
      <c r="K7448">
        <v>1440</v>
      </c>
      <c r="L7448">
        <v>201558</v>
      </c>
      <c r="Q7448" t="s">
        <v>1999</v>
      </c>
      <c r="U7448">
        <v>2</v>
      </c>
      <c r="V7448">
        <v>15</v>
      </c>
      <c r="X7448">
        <v>1099720</v>
      </c>
      <c r="Y7448" t="s">
        <v>122</v>
      </c>
      <c r="Z7448">
        <v>110</v>
      </c>
      <c r="AA7448" t="s">
        <v>124</v>
      </c>
      <c r="AB7448" t="s">
        <v>124</v>
      </c>
      <c r="AC7448">
        <v>876</v>
      </c>
    </row>
    <row r="7449" spans="1:29" x14ac:dyDescent="0.25">
      <c r="A7449">
        <v>345</v>
      </c>
      <c r="B7449">
        <v>345102</v>
      </c>
      <c r="C7449" t="s">
        <v>78</v>
      </c>
      <c r="D7449">
        <v>6165</v>
      </c>
      <c r="E7449">
        <v>-37.619999999999997</v>
      </c>
      <c r="F7449" s="1">
        <v>42050</v>
      </c>
      <c r="G7449" t="s">
        <v>119</v>
      </c>
      <c r="H7449" t="s">
        <v>433</v>
      </c>
      <c r="I7449" t="s">
        <v>2001</v>
      </c>
      <c r="K7449">
        <v>1440</v>
      </c>
      <c r="L7449">
        <v>201558</v>
      </c>
      <c r="Q7449" t="s">
        <v>1999</v>
      </c>
      <c r="U7449">
        <v>2</v>
      </c>
      <c r="V7449">
        <v>15</v>
      </c>
      <c r="X7449">
        <v>1099720</v>
      </c>
      <c r="Y7449" t="s">
        <v>122</v>
      </c>
      <c r="Z7449">
        <v>110</v>
      </c>
      <c r="AA7449" t="s">
        <v>124</v>
      </c>
      <c r="AB7449" t="s">
        <v>124</v>
      </c>
      <c r="AC7449">
        <v>877</v>
      </c>
    </row>
    <row r="7450" spans="1:29" x14ac:dyDescent="0.25">
      <c r="A7450">
        <v>345</v>
      </c>
      <c r="B7450">
        <v>345102</v>
      </c>
      <c r="C7450" t="s">
        <v>78</v>
      </c>
      <c r="D7450">
        <v>6165</v>
      </c>
      <c r="E7450">
        <v>-150.47999999999999</v>
      </c>
      <c r="F7450" s="1">
        <v>42050</v>
      </c>
      <c r="G7450" t="s">
        <v>119</v>
      </c>
      <c r="H7450" t="s">
        <v>433</v>
      </c>
      <c r="I7450" t="s">
        <v>2001</v>
      </c>
      <c r="K7450">
        <v>1440</v>
      </c>
      <c r="L7450">
        <v>201558</v>
      </c>
      <c r="Q7450" t="s">
        <v>1999</v>
      </c>
      <c r="U7450">
        <v>2</v>
      </c>
      <c r="V7450">
        <v>15</v>
      </c>
      <c r="X7450">
        <v>1099720</v>
      </c>
      <c r="Y7450" t="s">
        <v>122</v>
      </c>
      <c r="Z7450">
        <v>110</v>
      </c>
      <c r="AA7450" t="s">
        <v>124</v>
      </c>
      <c r="AB7450" t="s">
        <v>124</v>
      </c>
      <c r="AC7450">
        <v>878</v>
      </c>
    </row>
    <row r="7451" spans="1:29" x14ac:dyDescent="0.25">
      <c r="A7451">
        <v>345</v>
      </c>
      <c r="B7451">
        <v>345102</v>
      </c>
      <c r="C7451" t="s">
        <v>78</v>
      </c>
      <c r="D7451">
        <v>6165</v>
      </c>
      <c r="E7451">
        <v>-150.47999999999999</v>
      </c>
      <c r="F7451" s="1">
        <v>42050</v>
      </c>
      <c r="G7451" t="s">
        <v>119</v>
      </c>
      <c r="H7451" t="s">
        <v>433</v>
      </c>
      <c r="I7451" t="s">
        <v>2001</v>
      </c>
      <c r="K7451">
        <v>1440</v>
      </c>
      <c r="L7451">
        <v>201558</v>
      </c>
      <c r="Q7451" t="s">
        <v>1999</v>
      </c>
      <c r="U7451">
        <v>2</v>
      </c>
      <c r="V7451">
        <v>15</v>
      </c>
      <c r="X7451">
        <v>1099720</v>
      </c>
      <c r="Y7451" t="s">
        <v>122</v>
      </c>
      <c r="Z7451">
        <v>110</v>
      </c>
      <c r="AA7451" t="s">
        <v>124</v>
      </c>
      <c r="AB7451" t="s">
        <v>124</v>
      </c>
      <c r="AC7451">
        <v>879</v>
      </c>
    </row>
    <row r="7452" spans="1:29" x14ac:dyDescent="0.25">
      <c r="A7452">
        <v>345</v>
      </c>
      <c r="B7452">
        <v>345102</v>
      </c>
      <c r="C7452" t="s">
        <v>78</v>
      </c>
      <c r="D7452">
        <v>6165</v>
      </c>
      <c r="E7452">
        <v>-112.86</v>
      </c>
      <c r="F7452" s="1">
        <v>42050</v>
      </c>
      <c r="G7452" t="s">
        <v>119</v>
      </c>
      <c r="H7452" t="s">
        <v>433</v>
      </c>
      <c r="I7452" t="s">
        <v>2001</v>
      </c>
      <c r="K7452">
        <v>1440</v>
      </c>
      <c r="L7452">
        <v>201558</v>
      </c>
      <c r="Q7452" t="s">
        <v>1999</v>
      </c>
      <c r="U7452">
        <v>2</v>
      </c>
      <c r="V7452">
        <v>15</v>
      </c>
      <c r="X7452">
        <v>1099720</v>
      </c>
      <c r="Y7452" t="s">
        <v>122</v>
      </c>
      <c r="Z7452">
        <v>110</v>
      </c>
      <c r="AA7452" t="s">
        <v>124</v>
      </c>
      <c r="AB7452" t="s">
        <v>124</v>
      </c>
      <c r="AC7452">
        <v>880</v>
      </c>
    </row>
    <row r="7453" spans="1:29" x14ac:dyDescent="0.25">
      <c r="A7453">
        <v>345</v>
      </c>
      <c r="B7453">
        <v>345102</v>
      </c>
      <c r="C7453" t="s">
        <v>78</v>
      </c>
      <c r="D7453">
        <v>6165</v>
      </c>
      <c r="E7453">
        <v>-75.239999999999995</v>
      </c>
      <c r="F7453" s="1">
        <v>42050</v>
      </c>
      <c r="G7453" t="s">
        <v>119</v>
      </c>
      <c r="H7453" t="s">
        <v>433</v>
      </c>
      <c r="I7453" t="s">
        <v>2001</v>
      </c>
      <c r="K7453">
        <v>1440</v>
      </c>
      <c r="L7453">
        <v>201558</v>
      </c>
      <c r="Q7453" t="s">
        <v>1999</v>
      </c>
      <c r="U7453">
        <v>2</v>
      </c>
      <c r="V7453">
        <v>15</v>
      </c>
      <c r="X7453">
        <v>1099720</v>
      </c>
      <c r="Y7453" t="s">
        <v>122</v>
      </c>
      <c r="Z7453">
        <v>110</v>
      </c>
      <c r="AA7453" t="s">
        <v>124</v>
      </c>
      <c r="AB7453" t="s">
        <v>124</v>
      </c>
      <c r="AC7453">
        <v>881</v>
      </c>
    </row>
    <row r="7454" spans="1:29" x14ac:dyDescent="0.25">
      <c r="A7454">
        <v>345</v>
      </c>
      <c r="B7454">
        <v>345102</v>
      </c>
      <c r="C7454" t="s">
        <v>78</v>
      </c>
      <c r="D7454">
        <v>6165</v>
      </c>
      <c r="E7454">
        <v>-150.47999999999999</v>
      </c>
      <c r="F7454" s="1">
        <v>42050</v>
      </c>
      <c r="G7454" t="s">
        <v>119</v>
      </c>
      <c r="H7454" t="s">
        <v>433</v>
      </c>
      <c r="I7454" t="s">
        <v>2001</v>
      </c>
      <c r="K7454">
        <v>1440</v>
      </c>
      <c r="L7454">
        <v>201558</v>
      </c>
      <c r="Q7454" t="s">
        <v>1999</v>
      </c>
      <c r="U7454">
        <v>2</v>
      </c>
      <c r="V7454">
        <v>15</v>
      </c>
      <c r="X7454">
        <v>1099720</v>
      </c>
      <c r="Y7454" t="s">
        <v>122</v>
      </c>
      <c r="Z7454">
        <v>110</v>
      </c>
      <c r="AA7454" t="s">
        <v>124</v>
      </c>
      <c r="AB7454" t="s">
        <v>124</v>
      </c>
      <c r="AC7454">
        <v>882</v>
      </c>
    </row>
    <row r="7455" spans="1:29" x14ac:dyDescent="0.25">
      <c r="A7455">
        <v>345</v>
      </c>
      <c r="B7455">
        <v>345102</v>
      </c>
      <c r="C7455" t="s">
        <v>78</v>
      </c>
      <c r="D7455">
        <v>6165</v>
      </c>
      <c r="E7455">
        <v>-75.239999999999995</v>
      </c>
      <c r="F7455" s="1">
        <v>42050</v>
      </c>
      <c r="G7455" t="s">
        <v>119</v>
      </c>
      <c r="H7455" t="s">
        <v>433</v>
      </c>
      <c r="I7455" t="s">
        <v>2001</v>
      </c>
      <c r="K7455">
        <v>1440</v>
      </c>
      <c r="L7455">
        <v>201558</v>
      </c>
      <c r="Q7455" t="s">
        <v>1999</v>
      </c>
      <c r="U7455">
        <v>2</v>
      </c>
      <c r="V7455">
        <v>15</v>
      </c>
      <c r="X7455">
        <v>1099720</v>
      </c>
      <c r="Y7455" t="s">
        <v>122</v>
      </c>
      <c r="Z7455">
        <v>110</v>
      </c>
      <c r="AA7455" t="s">
        <v>124</v>
      </c>
      <c r="AB7455" t="s">
        <v>124</v>
      </c>
      <c r="AC7455">
        <v>883</v>
      </c>
    </row>
    <row r="7456" spans="1:29" x14ac:dyDescent="0.25">
      <c r="A7456">
        <v>345</v>
      </c>
      <c r="B7456">
        <v>345101</v>
      </c>
      <c r="C7456" t="s">
        <v>78</v>
      </c>
      <c r="D7456">
        <v>6165</v>
      </c>
      <c r="E7456">
        <v>-75.239999999999995</v>
      </c>
      <c r="F7456" s="1">
        <v>42050</v>
      </c>
      <c r="G7456" t="s">
        <v>119</v>
      </c>
      <c r="H7456" t="s">
        <v>433</v>
      </c>
      <c r="I7456" t="s">
        <v>2001</v>
      </c>
      <c r="K7456">
        <v>1440</v>
      </c>
      <c r="L7456">
        <v>201558</v>
      </c>
      <c r="Q7456" t="s">
        <v>1999</v>
      </c>
      <c r="U7456">
        <v>2</v>
      </c>
      <c r="V7456">
        <v>15</v>
      </c>
      <c r="X7456">
        <v>1099720</v>
      </c>
      <c r="Y7456" t="s">
        <v>122</v>
      </c>
      <c r="Z7456">
        <v>110</v>
      </c>
      <c r="AA7456" t="s">
        <v>124</v>
      </c>
      <c r="AB7456" t="s">
        <v>124</v>
      </c>
      <c r="AC7456">
        <v>884</v>
      </c>
    </row>
    <row r="7457" spans="1:29" x14ac:dyDescent="0.25">
      <c r="A7457">
        <v>345</v>
      </c>
      <c r="B7457">
        <v>345102</v>
      </c>
      <c r="C7457" t="s">
        <v>78</v>
      </c>
      <c r="D7457">
        <v>6165</v>
      </c>
      <c r="E7457">
        <v>-300.95999999999998</v>
      </c>
      <c r="F7457" s="1">
        <v>42052</v>
      </c>
      <c r="G7457" t="s">
        <v>119</v>
      </c>
      <c r="H7457" t="s">
        <v>2006</v>
      </c>
      <c r="I7457" t="s">
        <v>2001</v>
      </c>
      <c r="K7457">
        <v>1443</v>
      </c>
      <c r="L7457">
        <v>202305</v>
      </c>
      <c r="Q7457" t="s">
        <v>1999</v>
      </c>
      <c r="U7457">
        <v>2</v>
      </c>
      <c r="V7457">
        <v>15</v>
      </c>
      <c r="X7457">
        <v>1098824</v>
      </c>
      <c r="Y7457" t="s">
        <v>122</v>
      </c>
      <c r="Z7457">
        <v>110</v>
      </c>
      <c r="AA7457" t="s">
        <v>124</v>
      </c>
      <c r="AB7457" t="s">
        <v>124</v>
      </c>
      <c r="AC7457">
        <v>1313</v>
      </c>
    </row>
    <row r="7458" spans="1:29" x14ac:dyDescent="0.25">
      <c r="A7458">
        <v>345</v>
      </c>
      <c r="B7458">
        <v>345102</v>
      </c>
      <c r="C7458" t="s">
        <v>78</v>
      </c>
      <c r="D7458">
        <v>6165</v>
      </c>
      <c r="E7458">
        <v>-75.239999999999995</v>
      </c>
      <c r="F7458" s="1">
        <v>42052</v>
      </c>
      <c r="G7458" t="s">
        <v>119</v>
      </c>
      <c r="H7458" t="s">
        <v>1997</v>
      </c>
      <c r="I7458" t="s">
        <v>2166</v>
      </c>
      <c r="K7458">
        <v>1443</v>
      </c>
      <c r="L7458">
        <v>202305</v>
      </c>
      <c r="Q7458" t="s">
        <v>1999</v>
      </c>
      <c r="U7458">
        <v>2</v>
      </c>
      <c r="V7458">
        <v>15</v>
      </c>
      <c r="X7458">
        <v>1098821</v>
      </c>
      <c r="Y7458" t="s">
        <v>122</v>
      </c>
      <c r="Z7458">
        <v>110</v>
      </c>
      <c r="AA7458" t="s">
        <v>124</v>
      </c>
      <c r="AB7458" t="s">
        <v>124</v>
      </c>
      <c r="AC7458">
        <v>1314</v>
      </c>
    </row>
    <row r="7459" spans="1:29" x14ac:dyDescent="0.25">
      <c r="A7459">
        <v>345</v>
      </c>
      <c r="B7459">
        <v>345102</v>
      </c>
      <c r="C7459" t="s">
        <v>78</v>
      </c>
      <c r="D7459">
        <v>6165</v>
      </c>
      <c r="E7459">
        <v>-225.72</v>
      </c>
      <c r="F7459" s="1">
        <v>42052</v>
      </c>
      <c r="G7459" t="s">
        <v>119</v>
      </c>
      <c r="H7459" t="s">
        <v>2013</v>
      </c>
      <c r="I7459" t="s">
        <v>2001</v>
      </c>
      <c r="K7459">
        <v>1443</v>
      </c>
      <c r="L7459">
        <v>202305</v>
      </c>
      <c r="Q7459" t="s">
        <v>1999</v>
      </c>
      <c r="U7459">
        <v>2</v>
      </c>
      <c r="V7459">
        <v>15</v>
      </c>
      <c r="X7459">
        <v>1099394</v>
      </c>
      <c r="Y7459" t="s">
        <v>122</v>
      </c>
      <c r="Z7459">
        <v>110</v>
      </c>
      <c r="AA7459" t="s">
        <v>124</v>
      </c>
      <c r="AB7459" t="s">
        <v>124</v>
      </c>
      <c r="AC7459">
        <v>1315</v>
      </c>
    </row>
    <row r="7460" spans="1:29" x14ac:dyDescent="0.25">
      <c r="A7460">
        <v>345</v>
      </c>
      <c r="B7460">
        <v>345102</v>
      </c>
      <c r="C7460" t="s">
        <v>78</v>
      </c>
      <c r="D7460">
        <v>6165</v>
      </c>
      <c r="E7460">
        <v>-75.239999999999995</v>
      </c>
      <c r="F7460" s="1">
        <v>42052</v>
      </c>
      <c r="G7460" t="s">
        <v>119</v>
      </c>
      <c r="H7460" t="s">
        <v>2013</v>
      </c>
      <c r="I7460" t="s">
        <v>2001</v>
      </c>
      <c r="K7460">
        <v>1443</v>
      </c>
      <c r="L7460">
        <v>202305</v>
      </c>
      <c r="Q7460" t="s">
        <v>1999</v>
      </c>
      <c r="U7460">
        <v>2</v>
      </c>
      <c r="V7460">
        <v>15</v>
      </c>
      <c r="X7460">
        <v>1099394</v>
      </c>
      <c r="Y7460" t="s">
        <v>122</v>
      </c>
      <c r="Z7460">
        <v>110</v>
      </c>
      <c r="AA7460" t="s">
        <v>124</v>
      </c>
      <c r="AB7460" t="s">
        <v>124</v>
      </c>
      <c r="AC7460">
        <v>1316</v>
      </c>
    </row>
    <row r="7461" spans="1:29" x14ac:dyDescent="0.25">
      <c r="A7461">
        <v>345</v>
      </c>
      <c r="B7461">
        <v>345102</v>
      </c>
      <c r="C7461" t="s">
        <v>78</v>
      </c>
      <c r="D7461">
        <v>6165</v>
      </c>
      <c r="E7461">
        <v>-169.29</v>
      </c>
      <c r="F7461" s="1">
        <v>42052</v>
      </c>
      <c r="G7461" t="s">
        <v>119</v>
      </c>
      <c r="H7461" t="s">
        <v>2013</v>
      </c>
      <c r="I7461" t="s">
        <v>2001</v>
      </c>
      <c r="K7461">
        <v>1443</v>
      </c>
      <c r="L7461">
        <v>202305</v>
      </c>
      <c r="Q7461" t="s">
        <v>1999</v>
      </c>
      <c r="U7461">
        <v>2</v>
      </c>
      <c r="V7461">
        <v>15</v>
      </c>
      <c r="X7461">
        <v>1099394</v>
      </c>
      <c r="Y7461" t="s">
        <v>122</v>
      </c>
      <c r="Z7461">
        <v>110</v>
      </c>
      <c r="AA7461" t="s">
        <v>124</v>
      </c>
      <c r="AB7461" t="s">
        <v>124</v>
      </c>
      <c r="AC7461">
        <v>1317</v>
      </c>
    </row>
    <row r="7462" spans="1:29" x14ac:dyDescent="0.25">
      <c r="A7462">
        <v>345</v>
      </c>
      <c r="B7462">
        <v>345102</v>
      </c>
      <c r="C7462" t="s">
        <v>78</v>
      </c>
      <c r="D7462">
        <v>6165</v>
      </c>
      <c r="E7462">
        <v>-75.239999999999995</v>
      </c>
      <c r="F7462" s="1">
        <v>42052</v>
      </c>
      <c r="G7462" t="s">
        <v>119</v>
      </c>
      <c r="H7462" t="s">
        <v>2013</v>
      </c>
      <c r="I7462" t="s">
        <v>2001</v>
      </c>
      <c r="K7462">
        <v>1443</v>
      </c>
      <c r="L7462">
        <v>202305</v>
      </c>
      <c r="Q7462" t="s">
        <v>1999</v>
      </c>
      <c r="U7462">
        <v>2</v>
      </c>
      <c r="V7462">
        <v>15</v>
      </c>
      <c r="X7462">
        <v>1099394</v>
      </c>
      <c r="Y7462" t="s">
        <v>122</v>
      </c>
      <c r="Z7462">
        <v>110</v>
      </c>
      <c r="AA7462" t="s">
        <v>124</v>
      </c>
      <c r="AB7462" t="s">
        <v>124</v>
      </c>
      <c r="AC7462">
        <v>1318</v>
      </c>
    </row>
    <row r="7463" spans="1:29" x14ac:dyDescent="0.25">
      <c r="A7463">
        <v>345</v>
      </c>
      <c r="B7463">
        <v>345102</v>
      </c>
      <c r="C7463" t="s">
        <v>78</v>
      </c>
      <c r="D7463">
        <v>6165</v>
      </c>
      <c r="E7463">
        <v>-37.049999999999997</v>
      </c>
      <c r="F7463" s="1">
        <v>42052</v>
      </c>
      <c r="G7463" t="s">
        <v>119</v>
      </c>
      <c r="H7463" t="s">
        <v>2000</v>
      </c>
      <c r="I7463" t="s">
        <v>2001</v>
      </c>
      <c r="K7463">
        <v>1443</v>
      </c>
      <c r="L7463">
        <v>202305</v>
      </c>
      <c r="Q7463" t="s">
        <v>1999</v>
      </c>
      <c r="U7463">
        <v>2</v>
      </c>
      <c r="V7463">
        <v>15</v>
      </c>
      <c r="X7463">
        <v>1099689</v>
      </c>
      <c r="Y7463" t="s">
        <v>122</v>
      </c>
      <c r="Z7463">
        <v>110</v>
      </c>
      <c r="AA7463" t="s">
        <v>124</v>
      </c>
      <c r="AB7463" t="s">
        <v>124</v>
      </c>
      <c r="AC7463">
        <v>1319</v>
      </c>
    </row>
    <row r="7464" spans="1:29" x14ac:dyDescent="0.25">
      <c r="A7464">
        <v>345</v>
      </c>
      <c r="B7464">
        <v>345102</v>
      </c>
      <c r="C7464" t="s">
        <v>78</v>
      </c>
      <c r="D7464">
        <v>6165</v>
      </c>
      <c r="E7464">
        <v>-74.099999999999994</v>
      </c>
      <c r="F7464" s="1">
        <v>42052</v>
      </c>
      <c r="G7464" t="s">
        <v>119</v>
      </c>
      <c r="H7464" t="s">
        <v>2000</v>
      </c>
      <c r="I7464" t="s">
        <v>2001</v>
      </c>
      <c r="K7464">
        <v>1443</v>
      </c>
      <c r="L7464">
        <v>202305</v>
      </c>
      <c r="Q7464" t="s">
        <v>1999</v>
      </c>
      <c r="U7464">
        <v>2</v>
      </c>
      <c r="V7464">
        <v>15</v>
      </c>
      <c r="X7464">
        <v>1099689</v>
      </c>
      <c r="Y7464" t="s">
        <v>122</v>
      </c>
      <c r="Z7464">
        <v>110</v>
      </c>
      <c r="AA7464" t="s">
        <v>124</v>
      </c>
      <c r="AB7464" t="s">
        <v>124</v>
      </c>
      <c r="AC7464">
        <v>1320</v>
      </c>
    </row>
    <row r="7465" spans="1:29" x14ac:dyDescent="0.25">
      <c r="A7465">
        <v>345</v>
      </c>
      <c r="B7465">
        <v>345102</v>
      </c>
      <c r="C7465" t="s">
        <v>78</v>
      </c>
      <c r="D7465">
        <v>6165</v>
      </c>
      <c r="E7465">
        <v>-37.619999999999997</v>
      </c>
      <c r="F7465" s="1">
        <v>42052</v>
      </c>
      <c r="G7465" t="s">
        <v>119</v>
      </c>
      <c r="H7465" t="s">
        <v>2014</v>
      </c>
      <c r="I7465" t="s">
        <v>2001</v>
      </c>
      <c r="K7465">
        <v>1443</v>
      </c>
      <c r="L7465">
        <v>202305</v>
      </c>
      <c r="Q7465" t="s">
        <v>1999</v>
      </c>
      <c r="U7465">
        <v>2</v>
      </c>
      <c r="V7465">
        <v>15</v>
      </c>
      <c r="X7465">
        <v>1099579</v>
      </c>
      <c r="Y7465" t="s">
        <v>122</v>
      </c>
      <c r="Z7465">
        <v>110</v>
      </c>
      <c r="AA7465" t="s">
        <v>124</v>
      </c>
      <c r="AB7465" t="s">
        <v>124</v>
      </c>
      <c r="AC7465">
        <v>1321</v>
      </c>
    </row>
    <row r="7466" spans="1:29" x14ac:dyDescent="0.25">
      <c r="A7466">
        <v>345</v>
      </c>
      <c r="B7466">
        <v>345102</v>
      </c>
      <c r="C7466" t="s">
        <v>78</v>
      </c>
      <c r="D7466">
        <v>6165</v>
      </c>
      <c r="E7466">
        <v>-37.619999999999997</v>
      </c>
      <c r="F7466" s="1">
        <v>42052</v>
      </c>
      <c r="G7466" t="s">
        <v>119</v>
      </c>
      <c r="H7466" t="s">
        <v>2014</v>
      </c>
      <c r="I7466" t="s">
        <v>2001</v>
      </c>
      <c r="K7466">
        <v>1443</v>
      </c>
      <c r="L7466">
        <v>202305</v>
      </c>
      <c r="Q7466" t="s">
        <v>1999</v>
      </c>
      <c r="U7466">
        <v>2</v>
      </c>
      <c r="V7466">
        <v>15</v>
      </c>
      <c r="X7466">
        <v>1099579</v>
      </c>
      <c r="Y7466" t="s">
        <v>122</v>
      </c>
      <c r="Z7466">
        <v>110</v>
      </c>
      <c r="AA7466" t="s">
        <v>124</v>
      </c>
      <c r="AB7466" t="s">
        <v>124</v>
      </c>
      <c r="AC7466">
        <v>1322</v>
      </c>
    </row>
    <row r="7467" spans="1:29" x14ac:dyDescent="0.25">
      <c r="A7467">
        <v>345</v>
      </c>
      <c r="B7467">
        <v>345102</v>
      </c>
      <c r="C7467" t="s">
        <v>78</v>
      </c>
      <c r="D7467">
        <v>6165</v>
      </c>
      <c r="E7467">
        <v>-75.239999999999995</v>
      </c>
      <c r="F7467" s="1">
        <v>42052</v>
      </c>
      <c r="G7467" t="s">
        <v>119</v>
      </c>
      <c r="H7467" t="s">
        <v>2014</v>
      </c>
      <c r="I7467" t="s">
        <v>2001</v>
      </c>
      <c r="K7467">
        <v>1443</v>
      </c>
      <c r="L7467">
        <v>202305</v>
      </c>
      <c r="Q7467" t="s">
        <v>1999</v>
      </c>
      <c r="U7467">
        <v>2</v>
      </c>
      <c r="V7467">
        <v>15</v>
      </c>
      <c r="X7467">
        <v>1099579</v>
      </c>
      <c r="Y7467" t="s">
        <v>122</v>
      </c>
      <c r="Z7467">
        <v>110</v>
      </c>
      <c r="AA7467" t="s">
        <v>124</v>
      </c>
      <c r="AB7467" t="s">
        <v>124</v>
      </c>
      <c r="AC7467">
        <v>1323</v>
      </c>
    </row>
    <row r="7468" spans="1:29" x14ac:dyDescent="0.25">
      <c r="A7468">
        <v>345</v>
      </c>
      <c r="B7468">
        <v>345102</v>
      </c>
      <c r="C7468" t="s">
        <v>78</v>
      </c>
      <c r="D7468">
        <v>6165</v>
      </c>
      <c r="E7468">
        <v>-37.049999999999997</v>
      </c>
      <c r="F7468" s="1">
        <v>42052</v>
      </c>
      <c r="G7468" t="s">
        <v>119</v>
      </c>
      <c r="H7468" t="s">
        <v>2000</v>
      </c>
      <c r="I7468" t="s">
        <v>2001</v>
      </c>
      <c r="K7468">
        <v>1443</v>
      </c>
      <c r="L7468">
        <v>202305</v>
      </c>
      <c r="Q7468" t="s">
        <v>1999</v>
      </c>
      <c r="U7468">
        <v>2</v>
      </c>
      <c r="V7468">
        <v>15</v>
      </c>
      <c r="X7468">
        <v>1099689</v>
      </c>
      <c r="Y7468" t="s">
        <v>122</v>
      </c>
      <c r="Z7468">
        <v>110</v>
      </c>
      <c r="AA7468" t="s">
        <v>124</v>
      </c>
      <c r="AB7468" t="s">
        <v>124</v>
      </c>
      <c r="AC7468">
        <v>1324</v>
      </c>
    </row>
    <row r="7469" spans="1:29" x14ac:dyDescent="0.25">
      <c r="A7469">
        <v>345</v>
      </c>
      <c r="B7469">
        <v>345102</v>
      </c>
      <c r="C7469" t="s">
        <v>78</v>
      </c>
      <c r="D7469">
        <v>6165</v>
      </c>
      <c r="E7469">
        <v>-75.239999999999995</v>
      </c>
      <c r="F7469" s="1">
        <v>42052</v>
      </c>
      <c r="G7469" t="s">
        <v>119</v>
      </c>
      <c r="H7469" t="s">
        <v>2006</v>
      </c>
      <c r="I7469" t="s">
        <v>2001</v>
      </c>
      <c r="K7469">
        <v>1443</v>
      </c>
      <c r="L7469">
        <v>202305</v>
      </c>
      <c r="Q7469" t="s">
        <v>1999</v>
      </c>
      <c r="U7469">
        <v>2</v>
      </c>
      <c r="V7469">
        <v>15</v>
      </c>
      <c r="X7469">
        <v>1098824</v>
      </c>
      <c r="Y7469" t="s">
        <v>122</v>
      </c>
      <c r="Z7469">
        <v>110</v>
      </c>
      <c r="AA7469" t="s">
        <v>124</v>
      </c>
      <c r="AB7469" t="s">
        <v>124</v>
      </c>
      <c r="AC7469">
        <v>1325</v>
      </c>
    </row>
    <row r="7470" spans="1:29" x14ac:dyDescent="0.25">
      <c r="A7470">
        <v>345</v>
      </c>
      <c r="B7470">
        <v>345102</v>
      </c>
      <c r="C7470" t="s">
        <v>78</v>
      </c>
      <c r="D7470">
        <v>6165</v>
      </c>
      <c r="E7470">
        <v>-225.72</v>
      </c>
      <c r="F7470" s="1">
        <v>42052</v>
      </c>
      <c r="G7470" t="s">
        <v>119</v>
      </c>
      <c r="H7470" t="s">
        <v>2006</v>
      </c>
      <c r="I7470" t="s">
        <v>2001</v>
      </c>
      <c r="K7470">
        <v>1443</v>
      </c>
      <c r="L7470">
        <v>202305</v>
      </c>
      <c r="Q7470" t="s">
        <v>1999</v>
      </c>
      <c r="U7470">
        <v>2</v>
      </c>
      <c r="V7470">
        <v>15</v>
      </c>
      <c r="X7470">
        <v>1098824</v>
      </c>
      <c r="Y7470" t="s">
        <v>122</v>
      </c>
      <c r="Z7470">
        <v>110</v>
      </c>
      <c r="AA7470" t="s">
        <v>124</v>
      </c>
      <c r="AB7470" t="s">
        <v>124</v>
      </c>
      <c r="AC7470">
        <v>1326</v>
      </c>
    </row>
    <row r="7471" spans="1:29" x14ac:dyDescent="0.25">
      <c r="A7471">
        <v>345</v>
      </c>
      <c r="B7471">
        <v>345102</v>
      </c>
      <c r="C7471" t="s">
        <v>78</v>
      </c>
      <c r="D7471">
        <v>6165</v>
      </c>
      <c r="E7471">
        <v>-75.239999999999995</v>
      </c>
      <c r="F7471" s="1">
        <v>42052</v>
      </c>
      <c r="G7471" t="s">
        <v>119</v>
      </c>
      <c r="H7471" t="s">
        <v>2004</v>
      </c>
      <c r="I7471" t="s">
        <v>2167</v>
      </c>
      <c r="K7471">
        <v>1443</v>
      </c>
      <c r="L7471">
        <v>202305</v>
      </c>
      <c r="Q7471" t="s">
        <v>1999</v>
      </c>
      <c r="U7471">
        <v>2</v>
      </c>
      <c r="V7471">
        <v>15</v>
      </c>
      <c r="X7471">
        <v>1098822</v>
      </c>
      <c r="Y7471" t="s">
        <v>122</v>
      </c>
      <c r="Z7471">
        <v>110</v>
      </c>
      <c r="AA7471" t="s">
        <v>124</v>
      </c>
      <c r="AB7471" t="s">
        <v>124</v>
      </c>
      <c r="AC7471">
        <v>1327</v>
      </c>
    </row>
    <row r="7472" spans="1:29" x14ac:dyDescent="0.25">
      <c r="A7472">
        <v>345</v>
      </c>
      <c r="B7472">
        <v>345102</v>
      </c>
      <c r="C7472" t="s">
        <v>78</v>
      </c>
      <c r="D7472">
        <v>6165</v>
      </c>
      <c r="E7472">
        <v>-37.619999999999997</v>
      </c>
      <c r="F7472" s="1">
        <v>42052</v>
      </c>
      <c r="G7472" t="s">
        <v>119</v>
      </c>
      <c r="H7472" t="s">
        <v>2004</v>
      </c>
      <c r="I7472" t="s">
        <v>2167</v>
      </c>
      <c r="K7472">
        <v>1443</v>
      </c>
      <c r="L7472">
        <v>202305</v>
      </c>
      <c r="Q7472" t="s">
        <v>1999</v>
      </c>
      <c r="U7472">
        <v>2</v>
      </c>
      <c r="V7472">
        <v>15</v>
      </c>
      <c r="X7472">
        <v>1098822</v>
      </c>
      <c r="Y7472" t="s">
        <v>122</v>
      </c>
      <c r="Z7472">
        <v>110</v>
      </c>
      <c r="AA7472" t="s">
        <v>124</v>
      </c>
      <c r="AB7472" t="s">
        <v>124</v>
      </c>
      <c r="AC7472">
        <v>1328</v>
      </c>
    </row>
    <row r="7473" spans="1:29" x14ac:dyDescent="0.25">
      <c r="A7473">
        <v>345</v>
      </c>
      <c r="B7473">
        <v>345102</v>
      </c>
      <c r="C7473" t="s">
        <v>78</v>
      </c>
      <c r="D7473">
        <v>6165</v>
      </c>
      <c r="E7473">
        <v>-37.619999999999997</v>
      </c>
      <c r="F7473" s="1">
        <v>42052</v>
      </c>
      <c r="G7473" t="s">
        <v>119</v>
      </c>
      <c r="H7473" t="s">
        <v>2004</v>
      </c>
      <c r="I7473" t="s">
        <v>2167</v>
      </c>
      <c r="K7473">
        <v>1443</v>
      </c>
      <c r="L7473">
        <v>202305</v>
      </c>
      <c r="Q7473" t="s">
        <v>1999</v>
      </c>
      <c r="U7473">
        <v>2</v>
      </c>
      <c r="V7473">
        <v>15</v>
      </c>
      <c r="X7473">
        <v>1098822</v>
      </c>
      <c r="Y7473" t="s">
        <v>122</v>
      </c>
      <c r="Z7473">
        <v>110</v>
      </c>
      <c r="AA7473" t="s">
        <v>124</v>
      </c>
      <c r="AB7473" t="s">
        <v>124</v>
      </c>
      <c r="AC7473">
        <v>1329</v>
      </c>
    </row>
    <row r="7474" spans="1:29" x14ac:dyDescent="0.25">
      <c r="A7474">
        <v>345</v>
      </c>
      <c r="B7474">
        <v>345102</v>
      </c>
      <c r="C7474" t="s">
        <v>78</v>
      </c>
      <c r="D7474">
        <v>6165</v>
      </c>
      <c r="E7474">
        <v>-75.239999999999995</v>
      </c>
      <c r="F7474" s="1">
        <v>42052</v>
      </c>
      <c r="G7474" t="s">
        <v>119</v>
      </c>
      <c r="H7474" t="s">
        <v>1997</v>
      </c>
      <c r="I7474" t="s">
        <v>2168</v>
      </c>
      <c r="K7474">
        <v>1443</v>
      </c>
      <c r="L7474">
        <v>202305</v>
      </c>
      <c r="Q7474" t="s">
        <v>1999</v>
      </c>
      <c r="U7474">
        <v>2</v>
      </c>
      <c r="V7474">
        <v>15</v>
      </c>
      <c r="X7474">
        <v>1098821</v>
      </c>
      <c r="Y7474" t="s">
        <v>122</v>
      </c>
      <c r="Z7474">
        <v>110</v>
      </c>
      <c r="AA7474" t="s">
        <v>124</v>
      </c>
      <c r="AB7474" t="s">
        <v>124</v>
      </c>
      <c r="AC7474">
        <v>1330</v>
      </c>
    </row>
    <row r="7475" spans="1:29" x14ac:dyDescent="0.25">
      <c r="A7475">
        <v>345</v>
      </c>
      <c r="B7475">
        <v>345102</v>
      </c>
      <c r="C7475" t="s">
        <v>78</v>
      </c>
      <c r="D7475">
        <v>6165</v>
      </c>
      <c r="E7475">
        <v>-75.239999999999995</v>
      </c>
      <c r="F7475" s="1">
        <v>42052</v>
      </c>
      <c r="G7475" t="s">
        <v>119</v>
      </c>
      <c r="H7475" t="s">
        <v>1997</v>
      </c>
      <c r="I7475" t="s">
        <v>2168</v>
      </c>
      <c r="K7475">
        <v>1443</v>
      </c>
      <c r="L7475">
        <v>202305</v>
      </c>
      <c r="Q7475" t="s">
        <v>1999</v>
      </c>
      <c r="U7475">
        <v>2</v>
      </c>
      <c r="V7475">
        <v>15</v>
      </c>
      <c r="X7475">
        <v>1098821</v>
      </c>
      <c r="Y7475" t="s">
        <v>122</v>
      </c>
      <c r="Z7475">
        <v>110</v>
      </c>
      <c r="AA7475" t="s">
        <v>124</v>
      </c>
      <c r="AB7475" t="s">
        <v>124</v>
      </c>
      <c r="AC7475">
        <v>1331</v>
      </c>
    </row>
    <row r="7476" spans="1:29" x14ac:dyDescent="0.25">
      <c r="A7476">
        <v>345</v>
      </c>
      <c r="B7476">
        <v>345102</v>
      </c>
      <c r="C7476" t="s">
        <v>78</v>
      </c>
      <c r="D7476">
        <v>6165</v>
      </c>
      <c r="E7476">
        <v>-75.239999999999995</v>
      </c>
      <c r="F7476" s="1">
        <v>42052</v>
      </c>
      <c r="G7476" t="s">
        <v>119</v>
      </c>
      <c r="H7476" t="s">
        <v>2006</v>
      </c>
      <c r="I7476" t="s">
        <v>2001</v>
      </c>
      <c r="K7476">
        <v>1443</v>
      </c>
      <c r="L7476">
        <v>202305</v>
      </c>
      <c r="Q7476" t="s">
        <v>1999</v>
      </c>
      <c r="U7476">
        <v>2</v>
      </c>
      <c r="V7476">
        <v>15</v>
      </c>
      <c r="X7476">
        <v>1098824</v>
      </c>
      <c r="Y7476" t="s">
        <v>122</v>
      </c>
      <c r="Z7476">
        <v>110</v>
      </c>
      <c r="AA7476" t="s">
        <v>124</v>
      </c>
      <c r="AB7476" t="s">
        <v>124</v>
      </c>
      <c r="AC7476">
        <v>1332</v>
      </c>
    </row>
    <row r="7477" spans="1:29" x14ac:dyDescent="0.25">
      <c r="A7477">
        <v>345</v>
      </c>
      <c r="B7477">
        <v>345102</v>
      </c>
      <c r="C7477" t="s">
        <v>78</v>
      </c>
      <c r="D7477">
        <v>6165</v>
      </c>
      <c r="E7477">
        <v>-150.47999999999999</v>
      </c>
      <c r="F7477" s="1">
        <v>42063</v>
      </c>
      <c r="G7477" t="s">
        <v>119</v>
      </c>
      <c r="H7477" t="s">
        <v>433</v>
      </c>
      <c r="I7477" t="s">
        <v>2001</v>
      </c>
      <c r="K7477">
        <v>1452</v>
      </c>
      <c r="L7477">
        <v>202465</v>
      </c>
      <c r="Q7477" t="s">
        <v>1999</v>
      </c>
      <c r="U7477">
        <v>2</v>
      </c>
      <c r="V7477">
        <v>15</v>
      </c>
      <c r="X7477">
        <v>1099720</v>
      </c>
      <c r="Y7477" t="s">
        <v>122</v>
      </c>
      <c r="Z7477">
        <v>110</v>
      </c>
      <c r="AA7477" t="s">
        <v>124</v>
      </c>
      <c r="AB7477" t="s">
        <v>124</v>
      </c>
      <c r="AC7477">
        <v>848</v>
      </c>
    </row>
    <row r="7478" spans="1:29" x14ac:dyDescent="0.25">
      <c r="A7478">
        <v>345</v>
      </c>
      <c r="B7478">
        <v>345102</v>
      </c>
      <c r="C7478" t="s">
        <v>78</v>
      </c>
      <c r="D7478">
        <v>6165</v>
      </c>
      <c r="E7478">
        <v>-75.239999999999995</v>
      </c>
      <c r="F7478" s="1">
        <v>42063</v>
      </c>
      <c r="G7478" t="s">
        <v>119</v>
      </c>
      <c r="H7478" t="s">
        <v>433</v>
      </c>
      <c r="I7478" t="s">
        <v>2001</v>
      </c>
      <c r="K7478">
        <v>1452</v>
      </c>
      <c r="L7478">
        <v>202465</v>
      </c>
      <c r="Q7478" t="s">
        <v>1999</v>
      </c>
      <c r="U7478">
        <v>2</v>
      </c>
      <c r="V7478">
        <v>15</v>
      </c>
      <c r="X7478">
        <v>1099720</v>
      </c>
      <c r="Y7478" t="s">
        <v>122</v>
      </c>
      <c r="Z7478">
        <v>110</v>
      </c>
      <c r="AA7478" t="s">
        <v>124</v>
      </c>
      <c r="AB7478" t="s">
        <v>124</v>
      </c>
      <c r="AC7478">
        <v>849</v>
      </c>
    </row>
    <row r="7479" spans="1:29" x14ac:dyDescent="0.25">
      <c r="A7479">
        <v>345</v>
      </c>
      <c r="B7479">
        <v>345102</v>
      </c>
      <c r="C7479" t="s">
        <v>78</v>
      </c>
      <c r="D7479">
        <v>6165</v>
      </c>
      <c r="E7479">
        <v>-75.239999999999995</v>
      </c>
      <c r="F7479" s="1">
        <v>42063</v>
      </c>
      <c r="G7479" t="s">
        <v>119</v>
      </c>
      <c r="H7479" t="s">
        <v>433</v>
      </c>
      <c r="I7479" t="s">
        <v>2001</v>
      </c>
      <c r="K7479">
        <v>1452</v>
      </c>
      <c r="L7479">
        <v>202465</v>
      </c>
      <c r="Q7479" t="s">
        <v>1999</v>
      </c>
      <c r="U7479">
        <v>2</v>
      </c>
      <c r="V7479">
        <v>15</v>
      </c>
      <c r="X7479">
        <v>1099720</v>
      </c>
      <c r="Y7479" t="s">
        <v>122</v>
      </c>
      <c r="Z7479">
        <v>110</v>
      </c>
      <c r="AA7479" t="s">
        <v>124</v>
      </c>
      <c r="AB7479" t="s">
        <v>124</v>
      </c>
      <c r="AC7479">
        <v>850</v>
      </c>
    </row>
    <row r="7480" spans="1:29" x14ac:dyDescent="0.25">
      <c r="A7480">
        <v>345</v>
      </c>
      <c r="B7480">
        <v>345102</v>
      </c>
      <c r="C7480" t="s">
        <v>78</v>
      </c>
      <c r="D7480">
        <v>6165</v>
      </c>
      <c r="E7480">
        <v>-150.47999999999999</v>
      </c>
      <c r="F7480" s="1">
        <v>42063</v>
      </c>
      <c r="G7480" t="s">
        <v>119</v>
      </c>
      <c r="H7480" t="s">
        <v>433</v>
      </c>
      <c r="I7480" t="s">
        <v>2001</v>
      </c>
      <c r="K7480">
        <v>1452</v>
      </c>
      <c r="L7480">
        <v>202465</v>
      </c>
      <c r="Q7480" t="s">
        <v>1999</v>
      </c>
      <c r="U7480">
        <v>2</v>
      </c>
      <c r="V7480">
        <v>15</v>
      </c>
      <c r="X7480">
        <v>1099720</v>
      </c>
      <c r="Y7480" t="s">
        <v>122</v>
      </c>
      <c r="Z7480">
        <v>110</v>
      </c>
      <c r="AA7480" t="s">
        <v>124</v>
      </c>
      <c r="AB7480" t="s">
        <v>124</v>
      </c>
      <c r="AC7480">
        <v>851</v>
      </c>
    </row>
    <row r="7481" spans="1:29" x14ac:dyDescent="0.25">
      <c r="A7481">
        <v>345</v>
      </c>
      <c r="B7481">
        <v>345102</v>
      </c>
      <c r="C7481" t="s">
        <v>78</v>
      </c>
      <c r="D7481">
        <v>6165</v>
      </c>
      <c r="E7481">
        <v>-150.47999999999999</v>
      </c>
      <c r="F7481" s="1">
        <v>42063</v>
      </c>
      <c r="G7481" t="s">
        <v>119</v>
      </c>
      <c r="H7481" t="s">
        <v>433</v>
      </c>
      <c r="I7481" t="s">
        <v>2001</v>
      </c>
      <c r="K7481">
        <v>1452</v>
      </c>
      <c r="L7481">
        <v>202465</v>
      </c>
      <c r="Q7481" t="s">
        <v>1999</v>
      </c>
      <c r="U7481">
        <v>2</v>
      </c>
      <c r="V7481">
        <v>15</v>
      </c>
      <c r="X7481">
        <v>1099720</v>
      </c>
      <c r="Y7481" t="s">
        <v>122</v>
      </c>
      <c r="Z7481">
        <v>110</v>
      </c>
      <c r="AA7481" t="s">
        <v>124</v>
      </c>
      <c r="AB7481" t="s">
        <v>124</v>
      </c>
      <c r="AC7481">
        <v>852</v>
      </c>
    </row>
    <row r="7482" spans="1:29" x14ac:dyDescent="0.25">
      <c r="A7482">
        <v>345</v>
      </c>
      <c r="B7482">
        <v>345102</v>
      </c>
      <c r="C7482" t="s">
        <v>78</v>
      </c>
      <c r="D7482">
        <v>6165</v>
      </c>
      <c r="E7482">
        <v>-75.239999999999995</v>
      </c>
      <c r="F7482" s="1">
        <v>42063</v>
      </c>
      <c r="G7482" t="s">
        <v>119</v>
      </c>
      <c r="H7482" t="s">
        <v>433</v>
      </c>
      <c r="I7482" t="s">
        <v>2001</v>
      </c>
      <c r="K7482">
        <v>1452</v>
      </c>
      <c r="L7482">
        <v>202465</v>
      </c>
      <c r="Q7482" t="s">
        <v>1999</v>
      </c>
      <c r="U7482">
        <v>2</v>
      </c>
      <c r="V7482">
        <v>15</v>
      </c>
      <c r="X7482">
        <v>1099720</v>
      </c>
      <c r="Y7482" t="s">
        <v>122</v>
      </c>
      <c r="Z7482">
        <v>110</v>
      </c>
      <c r="AA7482" t="s">
        <v>124</v>
      </c>
      <c r="AB7482" t="s">
        <v>124</v>
      </c>
      <c r="AC7482">
        <v>853</v>
      </c>
    </row>
    <row r="7483" spans="1:29" x14ac:dyDescent="0.25">
      <c r="A7483">
        <v>345</v>
      </c>
      <c r="B7483">
        <v>345102</v>
      </c>
      <c r="C7483" t="s">
        <v>78</v>
      </c>
      <c r="D7483">
        <v>6165</v>
      </c>
      <c r="E7483">
        <v>-75.239999999999995</v>
      </c>
      <c r="F7483" s="1">
        <v>42063</v>
      </c>
      <c r="G7483" t="s">
        <v>119</v>
      </c>
      <c r="H7483" t="s">
        <v>433</v>
      </c>
      <c r="I7483" t="s">
        <v>2001</v>
      </c>
      <c r="K7483">
        <v>1452</v>
      </c>
      <c r="L7483">
        <v>202465</v>
      </c>
      <c r="Q7483" t="s">
        <v>1999</v>
      </c>
      <c r="U7483">
        <v>2</v>
      </c>
      <c r="V7483">
        <v>15</v>
      </c>
      <c r="X7483">
        <v>1099720</v>
      </c>
      <c r="Y7483" t="s">
        <v>122</v>
      </c>
      <c r="Z7483">
        <v>110</v>
      </c>
      <c r="AA7483" t="s">
        <v>124</v>
      </c>
      <c r="AB7483" t="s">
        <v>124</v>
      </c>
      <c r="AC7483">
        <v>854</v>
      </c>
    </row>
    <row r="7484" spans="1:29" x14ac:dyDescent="0.25">
      <c r="A7484">
        <v>345</v>
      </c>
      <c r="B7484">
        <v>345102</v>
      </c>
      <c r="C7484" t="s">
        <v>78</v>
      </c>
      <c r="D7484">
        <v>6165</v>
      </c>
      <c r="E7484">
        <v>-150.47999999999999</v>
      </c>
      <c r="F7484" s="1">
        <v>42063</v>
      </c>
      <c r="G7484" t="s">
        <v>119</v>
      </c>
      <c r="H7484" t="s">
        <v>433</v>
      </c>
      <c r="I7484" t="s">
        <v>2001</v>
      </c>
      <c r="K7484">
        <v>1452</v>
      </c>
      <c r="L7484">
        <v>202465</v>
      </c>
      <c r="Q7484" t="s">
        <v>1999</v>
      </c>
      <c r="U7484">
        <v>2</v>
      </c>
      <c r="V7484">
        <v>15</v>
      </c>
      <c r="X7484">
        <v>1099720</v>
      </c>
      <c r="Y7484" t="s">
        <v>122</v>
      </c>
      <c r="Z7484">
        <v>110</v>
      </c>
      <c r="AA7484" t="s">
        <v>124</v>
      </c>
      <c r="AB7484" t="s">
        <v>124</v>
      </c>
      <c r="AC7484">
        <v>855</v>
      </c>
    </row>
    <row r="7485" spans="1:29" x14ac:dyDescent="0.25">
      <c r="A7485">
        <v>345</v>
      </c>
      <c r="B7485">
        <v>345102</v>
      </c>
      <c r="C7485" t="s">
        <v>78</v>
      </c>
      <c r="D7485">
        <v>6165</v>
      </c>
      <c r="E7485">
        <v>-75.239999999999995</v>
      </c>
      <c r="F7485" s="1">
        <v>42063</v>
      </c>
      <c r="G7485" t="s">
        <v>119</v>
      </c>
      <c r="H7485" t="s">
        <v>433</v>
      </c>
      <c r="I7485" t="s">
        <v>2001</v>
      </c>
      <c r="K7485">
        <v>1452</v>
      </c>
      <c r="L7485">
        <v>202465</v>
      </c>
      <c r="Q7485" t="s">
        <v>1999</v>
      </c>
      <c r="U7485">
        <v>2</v>
      </c>
      <c r="V7485">
        <v>15</v>
      </c>
      <c r="X7485">
        <v>1099720</v>
      </c>
      <c r="Y7485" t="s">
        <v>122</v>
      </c>
      <c r="Z7485">
        <v>110</v>
      </c>
      <c r="AA7485" t="s">
        <v>124</v>
      </c>
      <c r="AB7485" t="s">
        <v>124</v>
      </c>
      <c r="AC7485">
        <v>856</v>
      </c>
    </row>
    <row r="7486" spans="1:29" x14ac:dyDescent="0.25">
      <c r="A7486">
        <v>345</v>
      </c>
      <c r="B7486">
        <v>345102</v>
      </c>
      <c r="C7486" t="s">
        <v>78</v>
      </c>
      <c r="D7486">
        <v>6165</v>
      </c>
      <c r="E7486">
        <v>-75.239999999999995</v>
      </c>
      <c r="F7486" s="1">
        <v>42063</v>
      </c>
      <c r="G7486" t="s">
        <v>119</v>
      </c>
      <c r="H7486" t="s">
        <v>433</v>
      </c>
      <c r="I7486" t="s">
        <v>2001</v>
      </c>
      <c r="K7486">
        <v>1452</v>
      </c>
      <c r="L7486">
        <v>202465</v>
      </c>
      <c r="Q7486" t="s">
        <v>1999</v>
      </c>
      <c r="U7486">
        <v>2</v>
      </c>
      <c r="V7486">
        <v>15</v>
      </c>
      <c r="X7486">
        <v>1099720</v>
      </c>
      <c r="Y7486" t="s">
        <v>122</v>
      </c>
      <c r="Z7486">
        <v>110</v>
      </c>
      <c r="AA7486" t="s">
        <v>124</v>
      </c>
      <c r="AB7486" t="s">
        <v>124</v>
      </c>
      <c r="AC7486">
        <v>857</v>
      </c>
    </row>
    <row r="7487" spans="1:29" x14ac:dyDescent="0.25">
      <c r="A7487">
        <v>345</v>
      </c>
      <c r="B7487">
        <v>345101</v>
      </c>
      <c r="C7487" t="s">
        <v>78</v>
      </c>
      <c r="D7487">
        <v>6165</v>
      </c>
      <c r="E7487">
        <v>-75.239999999999995</v>
      </c>
      <c r="F7487" s="1">
        <v>42063</v>
      </c>
      <c r="G7487" t="s">
        <v>119</v>
      </c>
      <c r="H7487" t="s">
        <v>433</v>
      </c>
      <c r="I7487" t="s">
        <v>2001</v>
      </c>
      <c r="K7487">
        <v>1452</v>
      </c>
      <c r="L7487">
        <v>202465</v>
      </c>
      <c r="Q7487" t="s">
        <v>1999</v>
      </c>
      <c r="U7487">
        <v>2</v>
      </c>
      <c r="V7487">
        <v>15</v>
      </c>
      <c r="X7487">
        <v>1099720</v>
      </c>
      <c r="Y7487" t="s">
        <v>122</v>
      </c>
      <c r="Z7487">
        <v>110</v>
      </c>
      <c r="AA7487" t="s">
        <v>124</v>
      </c>
      <c r="AB7487" t="s">
        <v>124</v>
      </c>
      <c r="AC7487">
        <v>858</v>
      </c>
    </row>
    <row r="7488" spans="1:29" x14ac:dyDescent="0.25">
      <c r="A7488">
        <v>345</v>
      </c>
      <c r="B7488">
        <v>345101</v>
      </c>
      <c r="C7488" t="s">
        <v>78</v>
      </c>
      <c r="D7488">
        <v>6165</v>
      </c>
      <c r="E7488">
        <v>-75.239999999999995</v>
      </c>
      <c r="F7488" s="1">
        <v>42063</v>
      </c>
      <c r="G7488" t="s">
        <v>119</v>
      </c>
      <c r="H7488" t="s">
        <v>433</v>
      </c>
      <c r="I7488" t="s">
        <v>2001</v>
      </c>
      <c r="K7488">
        <v>1452</v>
      </c>
      <c r="L7488">
        <v>202465</v>
      </c>
      <c r="Q7488" t="s">
        <v>1999</v>
      </c>
      <c r="U7488">
        <v>2</v>
      </c>
      <c r="V7488">
        <v>15</v>
      </c>
      <c r="X7488">
        <v>1099720</v>
      </c>
      <c r="Y7488" t="s">
        <v>122</v>
      </c>
      <c r="Z7488">
        <v>110</v>
      </c>
      <c r="AA7488" t="s">
        <v>124</v>
      </c>
      <c r="AB7488" t="s">
        <v>124</v>
      </c>
      <c r="AC7488">
        <v>859</v>
      </c>
    </row>
    <row r="7489" spans="1:29" x14ac:dyDescent="0.25">
      <c r="A7489">
        <v>345</v>
      </c>
      <c r="B7489">
        <v>345101</v>
      </c>
      <c r="C7489" t="s">
        <v>78</v>
      </c>
      <c r="D7489">
        <v>6165</v>
      </c>
      <c r="E7489">
        <v>-75.239999999999995</v>
      </c>
      <c r="F7489" s="1">
        <v>42063</v>
      </c>
      <c r="G7489" t="s">
        <v>119</v>
      </c>
      <c r="H7489" t="s">
        <v>433</v>
      </c>
      <c r="I7489" t="s">
        <v>2001</v>
      </c>
      <c r="K7489">
        <v>1452</v>
      </c>
      <c r="L7489">
        <v>202465</v>
      </c>
      <c r="Q7489" t="s">
        <v>1999</v>
      </c>
      <c r="U7489">
        <v>2</v>
      </c>
      <c r="V7489">
        <v>15</v>
      </c>
      <c r="X7489">
        <v>1099720</v>
      </c>
      <c r="Y7489" t="s">
        <v>122</v>
      </c>
      <c r="Z7489">
        <v>110</v>
      </c>
      <c r="AA7489" t="s">
        <v>124</v>
      </c>
      <c r="AB7489" t="s">
        <v>124</v>
      </c>
      <c r="AC7489">
        <v>860</v>
      </c>
    </row>
    <row r="7490" spans="1:29" x14ac:dyDescent="0.25">
      <c r="A7490">
        <v>345</v>
      </c>
      <c r="B7490">
        <v>345101</v>
      </c>
      <c r="C7490" t="s">
        <v>78</v>
      </c>
      <c r="D7490">
        <v>6165</v>
      </c>
      <c r="E7490">
        <v>-75.239999999999995</v>
      </c>
      <c r="F7490" s="1">
        <v>42063</v>
      </c>
      <c r="G7490" t="s">
        <v>119</v>
      </c>
      <c r="H7490" t="s">
        <v>433</v>
      </c>
      <c r="I7490" t="s">
        <v>2001</v>
      </c>
      <c r="K7490">
        <v>1452</v>
      </c>
      <c r="L7490">
        <v>202465</v>
      </c>
      <c r="Q7490" t="s">
        <v>1999</v>
      </c>
      <c r="U7490">
        <v>2</v>
      </c>
      <c r="V7490">
        <v>15</v>
      </c>
      <c r="X7490">
        <v>1099720</v>
      </c>
      <c r="Y7490" t="s">
        <v>122</v>
      </c>
      <c r="Z7490">
        <v>110</v>
      </c>
      <c r="AA7490" t="s">
        <v>124</v>
      </c>
      <c r="AB7490" t="s">
        <v>124</v>
      </c>
      <c r="AC7490">
        <v>861</v>
      </c>
    </row>
    <row r="7491" spans="1:29" x14ac:dyDescent="0.25">
      <c r="A7491">
        <v>345</v>
      </c>
      <c r="B7491">
        <v>345102</v>
      </c>
      <c r="C7491" t="s">
        <v>78</v>
      </c>
      <c r="D7491">
        <v>6165</v>
      </c>
      <c r="E7491">
        <v>-150.47999999999999</v>
      </c>
      <c r="F7491" s="1">
        <v>42063</v>
      </c>
      <c r="G7491" t="s">
        <v>119</v>
      </c>
      <c r="H7491" t="s">
        <v>433</v>
      </c>
      <c r="I7491" t="s">
        <v>2132</v>
      </c>
      <c r="K7491">
        <v>1452</v>
      </c>
      <c r="L7491">
        <v>202465</v>
      </c>
      <c r="Q7491" t="s">
        <v>1999</v>
      </c>
      <c r="U7491">
        <v>2</v>
      </c>
      <c r="V7491">
        <v>15</v>
      </c>
      <c r="X7491">
        <v>1099720</v>
      </c>
      <c r="Y7491" t="s">
        <v>122</v>
      </c>
      <c r="Z7491">
        <v>110</v>
      </c>
      <c r="AA7491" t="s">
        <v>124</v>
      </c>
      <c r="AB7491" t="s">
        <v>124</v>
      </c>
      <c r="AC7491">
        <v>862</v>
      </c>
    </row>
    <row r="7492" spans="1:29" x14ac:dyDescent="0.25">
      <c r="A7492">
        <v>345</v>
      </c>
      <c r="B7492">
        <v>345102</v>
      </c>
      <c r="C7492" t="s">
        <v>78</v>
      </c>
      <c r="D7492">
        <v>6165</v>
      </c>
      <c r="E7492">
        <v>-74.099999999999994</v>
      </c>
      <c r="F7492" s="1">
        <v>42066</v>
      </c>
      <c r="G7492" t="s">
        <v>119</v>
      </c>
      <c r="H7492" t="s">
        <v>2000</v>
      </c>
      <c r="I7492" t="s">
        <v>2001</v>
      </c>
      <c r="K7492">
        <v>1455</v>
      </c>
      <c r="L7492">
        <v>203133</v>
      </c>
      <c r="Q7492" t="s">
        <v>1999</v>
      </c>
      <c r="U7492">
        <v>3</v>
      </c>
      <c r="V7492">
        <v>15</v>
      </c>
      <c r="X7492">
        <v>1099689</v>
      </c>
      <c r="Y7492" t="s">
        <v>122</v>
      </c>
      <c r="Z7492">
        <v>110</v>
      </c>
      <c r="AA7492" t="s">
        <v>124</v>
      </c>
      <c r="AB7492" t="s">
        <v>124</v>
      </c>
      <c r="AC7492">
        <v>1253</v>
      </c>
    </row>
    <row r="7493" spans="1:29" x14ac:dyDescent="0.25">
      <c r="A7493">
        <v>345</v>
      </c>
      <c r="B7493">
        <v>345102</v>
      </c>
      <c r="C7493" t="s">
        <v>78</v>
      </c>
      <c r="D7493">
        <v>6165</v>
      </c>
      <c r="E7493">
        <v>-74.099999999999994</v>
      </c>
      <c r="F7493" s="1">
        <v>42066</v>
      </c>
      <c r="G7493" t="s">
        <v>119</v>
      </c>
      <c r="H7493" t="s">
        <v>2000</v>
      </c>
      <c r="I7493" t="s">
        <v>2001</v>
      </c>
      <c r="K7493">
        <v>1455</v>
      </c>
      <c r="L7493">
        <v>203133</v>
      </c>
      <c r="Q7493" t="s">
        <v>1999</v>
      </c>
      <c r="U7493">
        <v>3</v>
      </c>
      <c r="V7493">
        <v>15</v>
      </c>
      <c r="X7493">
        <v>1099689</v>
      </c>
      <c r="Y7493" t="s">
        <v>122</v>
      </c>
      <c r="Z7493">
        <v>110</v>
      </c>
      <c r="AA7493" t="s">
        <v>124</v>
      </c>
      <c r="AB7493" t="s">
        <v>124</v>
      </c>
      <c r="AC7493">
        <v>1254</v>
      </c>
    </row>
    <row r="7494" spans="1:29" x14ac:dyDescent="0.25">
      <c r="A7494">
        <v>345</v>
      </c>
      <c r="B7494">
        <v>345102</v>
      </c>
      <c r="C7494" t="s">
        <v>78</v>
      </c>
      <c r="D7494">
        <v>6165</v>
      </c>
      <c r="E7494">
        <v>-259.35000000000002</v>
      </c>
      <c r="F7494" s="1">
        <v>42066</v>
      </c>
      <c r="G7494" t="s">
        <v>119</v>
      </c>
      <c r="H7494" t="s">
        <v>2000</v>
      </c>
      <c r="I7494" t="s">
        <v>2001</v>
      </c>
      <c r="K7494">
        <v>1455</v>
      </c>
      <c r="L7494">
        <v>203133</v>
      </c>
      <c r="Q7494" t="s">
        <v>1999</v>
      </c>
      <c r="U7494">
        <v>3</v>
      </c>
      <c r="V7494">
        <v>15</v>
      </c>
      <c r="X7494">
        <v>1099689</v>
      </c>
      <c r="Y7494" t="s">
        <v>122</v>
      </c>
      <c r="Z7494">
        <v>110</v>
      </c>
      <c r="AA7494" t="s">
        <v>124</v>
      </c>
      <c r="AB7494" t="s">
        <v>124</v>
      </c>
      <c r="AC7494">
        <v>1255</v>
      </c>
    </row>
    <row r="7495" spans="1:29" x14ac:dyDescent="0.25">
      <c r="A7495">
        <v>345</v>
      </c>
      <c r="B7495">
        <v>345102</v>
      </c>
      <c r="C7495" t="s">
        <v>78</v>
      </c>
      <c r="D7495">
        <v>6165</v>
      </c>
      <c r="E7495">
        <v>-75.239999999999995</v>
      </c>
      <c r="F7495" s="1">
        <v>42066</v>
      </c>
      <c r="G7495" t="s">
        <v>119</v>
      </c>
      <c r="H7495" t="s">
        <v>2014</v>
      </c>
      <c r="I7495" t="s">
        <v>2001</v>
      </c>
      <c r="K7495">
        <v>1455</v>
      </c>
      <c r="L7495">
        <v>203133</v>
      </c>
      <c r="Q7495" t="s">
        <v>1999</v>
      </c>
      <c r="U7495">
        <v>3</v>
      </c>
      <c r="V7495">
        <v>15</v>
      </c>
      <c r="X7495">
        <v>1099579</v>
      </c>
      <c r="Y7495" t="s">
        <v>122</v>
      </c>
      <c r="Z7495">
        <v>110</v>
      </c>
      <c r="AA7495" t="s">
        <v>124</v>
      </c>
      <c r="AB7495" t="s">
        <v>124</v>
      </c>
      <c r="AC7495">
        <v>1256</v>
      </c>
    </row>
    <row r="7496" spans="1:29" x14ac:dyDescent="0.25">
      <c r="A7496">
        <v>345</v>
      </c>
      <c r="B7496">
        <v>345102</v>
      </c>
      <c r="C7496" t="s">
        <v>78</v>
      </c>
      <c r="D7496">
        <v>6165</v>
      </c>
      <c r="E7496">
        <v>-75.239999999999995</v>
      </c>
      <c r="F7496" s="1">
        <v>42066</v>
      </c>
      <c r="G7496" t="s">
        <v>119</v>
      </c>
      <c r="H7496" t="s">
        <v>2013</v>
      </c>
      <c r="I7496" t="s">
        <v>2001</v>
      </c>
      <c r="K7496">
        <v>1455</v>
      </c>
      <c r="L7496">
        <v>203133</v>
      </c>
      <c r="Q7496" t="s">
        <v>1999</v>
      </c>
      <c r="U7496">
        <v>3</v>
      </c>
      <c r="V7496">
        <v>15</v>
      </c>
      <c r="X7496">
        <v>1099394</v>
      </c>
      <c r="Y7496" t="s">
        <v>122</v>
      </c>
      <c r="Z7496">
        <v>110</v>
      </c>
      <c r="AA7496" t="s">
        <v>124</v>
      </c>
      <c r="AB7496" t="s">
        <v>124</v>
      </c>
      <c r="AC7496">
        <v>1257</v>
      </c>
    </row>
    <row r="7497" spans="1:29" x14ac:dyDescent="0.25">
      <c r="A7497">
        <v>345</v>
      </c>
      <c r="B7497">
        <v>345102</v>
      </c>
      <c r="C7497" t="s">
        <v>78</v>
      </c>
      <c r="D7497">
        <v>6165</v>
      </c>
      <c r="E7497">
        <v>-75.239999999999995</v>
      </c>
      <c r="F7497" s="1">
        <v>42066</v>
      </c>
      <c r="G7497" t="s">
        <v>119</v>
      </c>
      <c r="H7497" t="s">
        <v>2007</v>
      </c>
      <c r="I7497" t="s">
        <v>2169</v>
      </c>
      <c r="K7497">
        <v>1455</v>
      </c>
      <c r="L7497">
        <v>203133</v>
      </c>
      <c r="Q7497" t="s">
        <v>1999</v>
      </c>
      <c r="U7497">
        <v>3</v>
      </c>
      <c r="V7497">
        <v>15</v>
      </c>
      <c r="X7497">
        <v>1098825</v>
      </c>
      <c r="Y7497" t="s">
        <v>122</v>
      </c>
      <c r="Z7497">
        <v>110</v>
      </c>
      <c r="AA7497" t="s">
        <v>124</v>
      </c>
      <c r="AB7497" t="s">
        <v>124</v>
      </c>
      <c r="AC7497">
        <v>1258</v>
      </c>
    </row>
    <row r="7498" spans="1:29" x14ac:dyDescent="0.25">
      <c r="A7498">
        <v>345</v>
      </c>
      <c r="B7498">
        <v>345102</v>
      </c>
      <c r="C7498" t="s">
        <v>78</v>
      </c>
      <c r="D7498">
        <v>6165</v>
      </c>
      <c r="E7498">
        <v>-75.239999999999995</v>
      </c>
      <c r="F7498" s="1">
        <v>42066</v>
      </c>
      <c r="G7498" t="s">
        <v>119</v>
      </c>
      <c r="H7498" t="s">
        <v>2006</v>
      </c>
      <c r="I7498" t="s">
        <v>2001</v>
      </c>
      <c r="K7498">
        <v>1455</v>
      </c>
      <c r="L7498">
        <v>203133</v>
      </c>
      <c r="Q7498" t="s">
        <v>1999</v>
      </c>
      <c r="U7498">
        <v>3</v>
      </c>
      <c r="V7498">
        <v>15</v>
      </c>
      <c r="X7498">
        <v>1098824</v>
      </c>
      <c r="Y7498" t="s">
        <v>122</v>
      </c>
      <c r="Z7498">
        <v>110</v>
      </c>
      <c r="AA7498" t="s">
        <v>124</v>
      </c>
      <c r="AB7498" t="s">
        <v>124</v>
      </c>
      <c r="AC7498">
        <v>1259</v>
      </c>
    </row>
    <row r="7499" spans="1:29" x14ac:dyDescent="0.25">
      <c r="A7499">
        <v>345</v>
      </c>
      <c r="B7499">
        <v>345102</v>
      </c>
      <c r="C7499" t="s">
        <v>78</v>
      </c>
      <c r="D7499">
        <v>6165</v>
      </c>
      <c r="E7499">
        <v>-37.619999999999997</v>
      </c>
      <c r="F7499" s="1">
        <v>42066</v>
      </c>
      <c r="G7499" t="s">
        <v>119</v>
      </c>
      <c r="H7499" t="s">
        <v>2004</v>
      </c>
      <c r="I7499" t="s">
        <v>2170</v>
      </c>
      <c r="K7499">
        <v>1455</v>
      </c>
      <c r="L7499">
        <v>203133</v>
      </c>
      <c r="Q7499" t="s">
        <v>1999</v>
      </c>
      <c r="U7499">
        <v>3</v>
      </c>
      <c r="V7499">
        <v>15</v>
      </c>
      <c r="X7499">
        <v>1098822</v>
      </c>
      <c r="Y7499" t="s">
        <v>122</v>
      </c>
      <c r="Z7499">
        <v>110</v>
      </c>
      <c r="AA7499" t="s">
        <v>124</v>
      </c>
      <c r="AB7499" t="s">
        <v>124</v>
      </c>
      <c r="AC7499">
        <v>1260</v>
      </c>
    </row>
    <row r="7500" spans="1:29" x14ac:dyDescent="0.25">
      <c r="A7500">
        <v>345</v>
      </c>
      <c r="B7500">
        <v>345102</v>
      </c>
      <c r="C7500" t="s">
        <v>78</v>
      </c>
      <c r="D7500">
        <v>6165</v>
      </c>
      <c r="E7500">
        <v>-37.049999999999997</v>
      </c>
      <c r="F7500" s="1">
        <v>42066</v>
      </c>
      <c r="G7500" t="s">
        <v>119</v>
      </c>
      <c r="H7500" t="s">
        <v>2000</v>
      </c>
      <c r="I7500" t="s">
        <v>2001</v>
      </c>
      <c r="K7500">
        <v>1455</v>
      </c>
      <c r="L7500">
        <v>203133</v>
      </c>
      <c r="Q7500" t="s">
        <v>1999</v>
      </c>
      <c r="U7500">
        <v>3</v>
      </c>
      <c r="V7500">
        <v>15</v>
      </c>
      <c r="X7500">
        <v>1099689</v>
      </c>
      <c r="Y7500" t="s">
        <v>122</v>
      </c>
      <c r="Z7500">
        <v>110</v>
      </c>
      <c r="AA7500" t="s">
        <v>124</v>
      </c>
      <c r="AB7500" t="s">
        <v>124</v>
      </c>
      <c r="AC7500">
        <v>1261</v>
      </c>
    </row>
    <row r="7501" spans="1:29" x14ac:dyDescent="0.25">
      <c r="A7501">
        <v>345</v>
      </c>
      <c r="B7501">
        <v>345102</v>
      </c>
      <c r="C7501" t="s">
        <v>78</v>
      </c>
      <c r="D7501">
        <v>6165</v>
      </c>
      <c r="E7501">
        <v>-263.33999999999997</v>
      </c>
      <c r="F7501" s="1">
        <v>42066</v>
      </c>
      <c r="G7501" t="s">
        <v>119</v>
      </c>
      <c r="H7501" t="s">
        <v>2004</v>
      </c>
      <c r="I7501" t="s">
        <v>2170</v>
      </c>
      <c r="K7501">
        <v>1455</v>
      </c>
      <c r="L7501">
        <v>203133</v>
      </c>
      <c r="Q7501" t="s">
        <v>1999</v>
      </c>
      <c r="U7501">
        <v>3</v>
      </c>
      <c r="V7501">
        <v>15</v>
      </c>
      <c r="X7501">
        <v>1098822</v>
      </c>
      <c r="Y7501" t="s">
        <v>122</v>
      </c>
      <c r="Z7501">
        <v>110</v>
      </c>
      <c r="AA7501" t="s">
        <v>124</v>
      </c>
      <c r="AB7501" t="s">
        <v>124</v>
      </c>
      <c r="AC7501">
        <v>1262</v>
      </c>
    </row>
    <row r="7502" spans="1:29" x14ac:dyDescent="0.25">
      <c r="A7502">
        <v>345</v>
      </c>
      <c r="B7502">
        <v>345102</v>
      </c>
      <c r="C7502" t="s">
        <v>78</v>
      </c>
      <c r="D7502">
        <v>6165</v>
      </c>
      <c r="E7502">
        <v>-75.239999999999995</v>
      </c>
      <c r="F7502" s="1">
        <v>42066</v>
      </c>
      <c r="G7502" t="s">
        <v>119</v>
      </c>
      <c r="H7502" t="s">
        <v>1997</v>
      </c>
      <c r="I7502" t="s">
        <v>2171</v>
      </c>
      <c r="K7502">
        <v>1455</v>
      </c>
      <c r="L7502">
        <v>203133</v>
      </c>
      <c r="Q7502" t="s">
        <v>1999</v>
      </c>
      <c r="U7502">
        <v>3</v>
      </c>
      <c r="V7502">
        <v>15</v>
      </c>
      <c r="X7502">
        <v>1098821</v>
      </c>
      <c r="Y7502" t="s">
        <v>122</v>
      </c>
      <c r="Z7502">
        <v>110</v>
      </c>
      <c r="AA7502" t="s">
        <v>124</v>
      </c>
      <c r="AB7502" t="s">
        <v>124</v>
      </c>
      <c r="AC7502">
        <v>1263</v>
      </c>
    </row>
    <row r="7503" spans="1:29" x14ac:dyDescent="0.25">
      <c r="A7503">
        <v>345</v>
      </c>
      <c r="B7503">
        <v>345102</v>
      </c>
      <c r="C7503" t="s">
        <v>78</v>
      </c>
      <c r="D7503">
        <v>6165</v>
      </c>
      <c r="E7503">
        <v>-75.239999999999995</v>
      </c>
      <c r="F7503" s="1">
        <v>42066</v>
      </c>
      <c r="G7503" t="s">
        <v>119</v>
      </c>
      <c r="H7503" t="s">
        <v>1997</v>
      </c>
      <c r="I7503" t="s">
        <v>2168</v>
      </c>
      <c r="K7503">
        <v>1455</v>
      </c>
      <c r="L7503">
        <v>203133</v>
      </c>
      <c r="Q7503" t="s">
        <v>1999</v>
      </c>
      <c r="U7503">
        <v>3</v>
      </c>
      <c r="V7503">
        <v>15</v>
      </c>
      <c r="X7503">
        <v>1098821</v>
      </c>
      <c r="Y7503" t="s">
        <v>122</v>
      </c>
      <c r="Z7503">
        <v>110</v>
      </c>
      <c r="AA7503" t="s">
        <v>124</v>
      </c>
      <c r="AB7503" t="s">
        <v>124</v>
      </c>
      <c r="AC7503">
        <v>1264</v>
      </c>
    </row>
    <row r="7504" spans="1:29" x14ac:dyDescent="0.25">
      <c r="A7504">
        <v>345</v>
      </c>
      <c r="B7504">
        <v>345102</v>
      </c>
      <c r="C7504" t="s">
        <v>78</v>
      </c>
      <c r="D7504">
        <v>6165</v>
      </c>
      <c r="E7504">
        <v>-75.239999999999995</v>
      </c>
      <c r="F7504" s="1">
        <v>42066</v>
      </c>
      <c r="G7504" t="s">
        <v>119</v>
      </c>
      <c r="H7504" t="s">
        <v>1997</v>
      </c>
      <c r="I7504" t="s">
        <v>2168</v>
      </c>
      <c r="K7504">
        <v>1455</v>
      </c>
      <c r="L7504">
        <v>203133</v>
      </c>
      <c r="Q7504" t="s">
        <v>1999</v>
      </c>
      <c r="U7504">
        <v>3</v>
      </c>
      <c r="V7504">
        <v>15</v>
      </c>
      <c r="X7504">
        <v>1098821</v>
      </c>
      <c r="Y7504" t="s">
        <v>122</v>
      </c>
      <c r="Z7504">
        <v>110</v>
      </c>
      <c r="AA7504" t="s">
        <v>124</v>
      </c>
      <c r="AB7504" t="s">
        <v>124</v>
      </c>
      <c r="AC7504">
        <v>1265</v>
      </c>
    </row>
    <row r="7505" spans="1:29" x14ac:dyDescent="0.25">
      <c r="A7505">
        <v>345</v>
      </c>
      <c r="B7505">
        <v>345102</v>
      </c>
      <c r="C7505" t="s">
        <v>78</v>
      </c>
      <c r="D7505">
        <v>6165</v>
      </c>
      <c r="E7505">
        <v>-75.239999999999995</v>
      </c>
      <c r="F7505" s="1">
        <v>42066</v>
      </c>
      <c r="G7505" t="s">
        <v>119</v>
      </c>
      <c r="H7505" t="s">
        <v>2004</v>
      </c>
      <c r="I7505" t="s">
        <v>2170</v>
      </c>
      <c r="K7505">
        <v>1455</v>
      </c>
      <c r="L7505">
        <v>203133</v>
      </c>
      <c r="Q7505" t="s">
        <v>1999</v>
      </c>
      <c r="U7505">
        <v>3</v>
      </c>
      <c r="V7505">
        <v>15</v>
      </c>
      <c r="X7505">
        <v>1098822</v>
      </c>
      <c r="Y7505" t="s">
        <v>122</v>
      </c>
      <c r="Z7505">
        <v>110</v>
      </c>
      <c r="AA7505" t="s">
        <v>124</v>
      </c>
      <c r="AB7505" t="s">
        <v>124</v>
      </c>
      <c r="AC7505">
        <v>1266</v>
      </c>
    </row>
    <row r="7506" spans="1:29" x14ac:dyDescent="0.25">
      <c r="A7506">
        <v>345</v>
      </c>
      <c r="B7506">
        <v>345102</v>
      </c>
      <c r="C7506" t="s">
        <v>78</v>
      </c>
      <c r="D7506">
        <v>6165</v>
      </c>
      <c r="E7506">
        <v>-75.239999999999995</v>
      </c>
      <c r="F7506" s="1">
        <v>42078</v>
      </c>
      <c r="G7506" t="s">
        <v>119</v>
      </c>
      <c r="H7506" t="s">
        <v>433</v>
      </c>
      <c r="I7506" t="s">
        <v>2001</v>
      </c>
      <c r="K7506">
        <v>1458</v>
      </c>
      <c r="L7506">
        <v>203483</v>
      </c>
      <c r="Q7506" t="s">
        <v>1999</v>
      </c>
      <c r="U7506">
        <v>3</v>
      </c>
      <c r="V7506">
        <v>15</v>
      </c>
      <c r="X7506">
        <v>1099720</v>
      </c>
      <c r="Y7506" t="s">
        <v>122</v>
      </c>
      <c r="Z7506">
        <v>110</v>
      </c>
      <c r="AA7506" t="s">
        <v>124</v>
      </c>
      <c r="AB7506" t="s">
        <v>124</v>
      </c>
      <c r="AC7506">
        <v>947</v>
      </c>
    </row>
    <row r="7507" spans="1:29" x14ac:dyDescent="0.25">
      <c r="A7507">
        <v>345</v>
      </c>
      <c r="B7507">
        <v>345102</v>
      </c>
      <c r="C7507" t="s">
        <v>78</v>
      </c>
      <c r="D7507">
        <v>6165</v>
      </c>
      <c r="E7507">
        <v>-75.239999999999995</v>
      </c>
      <c r="F7507" s="1">
        <v>42078</v>
      </c>
      <c r="G7507" t="s">
        <v>119</v>
      </c>
      <c r="H7507" t="s">
        <v>433</v>
      </c>
      <c r="I7507" t="s">
        <v>2001</v>
      </c>
      <c r="K7507">
        <v>1458</v>
      </c>
      <c r="L7507">
        <v>203483</v>
      </c>
      <c r="Q7507" t="s">
        <v>1999</v>
      </c>
      <c r="U7507">
        <v>3</v>
      </c>
      <c r="V7507">
        <v>15</v>
      </c>
      <c r="X7507">
        <v>1099720</v>
      </c>
      <c r="Y7507" t="s">
        <v>122</v>
      </c>
      <c r="Z7507">
        <v>110</v>
      </c>
      <c r="AA7507" t="s">
        <v>124</v>
      </c>
      <c r="AB7507" t="s">
        <v>124</v>
      </c>
      <c r="AC7507">
        <v>948</v>
      </c>
    </row>
    <row r="7508" spans="1:29" x14ac:dyDescent="0.25">
      <c r="A7508">
        <v>345</v>
      </c>
      <c r="B7508">
        <v>345102</v>
      </c>
      <c r="C7508" t="s">
        <v>78</v>
      </c>
      <c r="D7508">
        <v>6165</v>
      </c>
      <c r="E7508">
        <v>-170</v>
      </c>
      <c r="F7508" s="1">
        <v>42078</v>
      </c>
      <c r="G7508" t="s">
        <v>119</v>
      </c>
      <c r="H7508" t="s">
        <v>2019</v>
      </c>
      <c r="I7508" t="s">
        <v>2172</v>
      </c>
      <c r="K7508">
        <v>1458</v>
      </c>
      <c r="L7508">
        <v>203483</v>
      </c>
      <c r="Q7508" t="s">
        <v>1999</v>
      </c>
      <c r="U7508">
        <v>3</v>
      </c>
      <c r="V7508">
        <v>15</v>
      </c>
      <c r="X7508">
        <v>1099737</v>
      </c>
      <c r="Y7508" t="s">
        <v>122</v>
      </c>
      <c r="Z7508">
        <v>110</v>
      </c>
      <c r="AA7508" t="s">
        <v>124</v>
      </c>
      <c r="AB7508" t="s">
        <v>124</v>
      </c>
      <c r="AC7508">
        <v>949</v>
      </c>
    </row>
    <row r="7509" spans="1:29" x14ac:dyDescent="0.25">
      <c r="A7509">
        <v>345</v>
      </c>
      <c r="B7509">
        <v>345102</v>
      </c>
      <c r="C7509" t="s">
        <v>78</v>
      </c>
      <c r="D7509">
        <v>6165</v>
      </c>
      <c r="E7509">
        <v>-85</v>
      </c>
      <c r="F7509" s="1">
        <v>42078</v>
      </c>
      <c r="G7509" t="s">
        <v>119</v>
      </c>
      <c r="H7509" t="s">
        <v>2019</v>
      </c>
      <c r="I7509" t="s">
        <v>2172</v>
      </c>
      <c r="K7509">
        <v>1458</v>
      </c>
      <c r="L7509">
        <v>203483</v>
      </c>
      <c r="Q7509" t="s">
        <v>1999</v>
      </c>
      <c r="U7509">
        <v>3</v>
      </c>
      <c r="V7509">
        <v>15</v>
      </c>
      <c r="X7509">
        <v>1099737</v>
      </c>
      <c r="Y7509" t="s">
        <v>122</v>
      </c>
      <c r="Z7509">
        <v>110</v>
      </c>
      <c r="AA7509" t="s">
        <v>124</v>
      </c>
      <c r="AB7509" t="s">
        <v>124</v>
      </c>
      <c r="AC7509">
        <v>950</v>
      </c>
    </row>
    <row r="7510" spans="1:29" x14ac:dyDescent="0.25">
      <c r="A7510">
        <v>345</v>
      </c>
      <c r="B7510">
        <v>345102</v>
      </c>
      <c r="C7510" t="s">
        <v>78</v>
      </c>
      <c r="D7510">
        <v>6165</v>
      </c>
      <c r="E7510">
        <v>-170</v>
      </c>
      <c r="F7510" s="1">
        <v>42078</v>
      </c>
      <c r="G7510" t="s">
        <v>119</v>
      </c>
      <c r="H7510" t="s">
        <v>2019</v>
      </c>
      <c r="I7510" t="s">
        <v>2172</v>
      </c>
      <c r="K7510">
        <v>1458</v>
      </c>
      <c r="L7510">
        <v>203483</v>
      </c>
      <c r="Q7510" t="s">
        <v>1999</v>
      </c>
      <c r="U7510">
        <v>3</v>
      </c>
      <c r="V7510">
        <v>15</v>
      </c>
      <c r="X7510">
        <v>1099737</v>
      </c>
      <c r="Y7510" t="s">
        <v>122</v>
      </c>
      <c r="Z7510">
        <v>110</v>
      </c>
      <c r="AA7510" t="s">
        <v>124</v>
      </c>
      <c r="AB7510" t="s">
        <v>124</v>
      </c>
      <c r="AC7510">
        <v>951</v>
      </c>
    </row>
    <row r="7511" spans="1:29" x14ac:dyDescent="0.25">
      <c r="A7511">
        <v>345</v>
      </c>
      <c r="B7511">
        <v>345101</v>
      </c>
      <c r="C7511" t="s">
        <v>78</v>
      </c>
      <c r="D7511">
        <v>6165</v>
      </c>
      <c r="E7511">
        <v>-75.239999999999995</v>
      </c>
      <c r="F7511" s="1">
        <v>42078</v>
      </c>
      <c r="G7511" t="s">
        <v>119</v>
      </c>
      <c r="H7511" t="s">
        <v>433</v>
      </c>
      <c r="I7511" t="s">
        <v>2001</v>
      </c>
      <c r="K7511">
        <v>1458</v>
      </c>
      <c r="L7511">
        <v>203483</v>
      </c>
      <c r="Q7511" t="s">
        <v>1999</v>
      </c>
      <c r="U7511">
        <v>3</v>
      </c>
      <c r="V7511">
        <v>15</v>
      </c>
      <c r="X7511">
        <v>1099720</v>
      </c>
      <c r="Y7511" t="s">
        <v>122</v>
      </c>
      <c r="Z7511">
        <v>110</v>
      </c>
      <c r="AA7511" t="s">
        <v>124</v>
      </c>
      <c r="AB7511" t="s">
        <v>124</v>
      </c>
      <c r="AC7511">
        <v>952</v>
      </c>
    </row>
    <row r="7512" spans="1:29" x14ac:dyDescent="0.25">
      <c r="A7512">
        <v>345</v>
      </c>
      <c r="B7512">
        <v>345101</v>
      </c>
      <c r="C7512" t="s">
        <v>78</v>
      </c>
      <c r="D7512">
        <v>6165</v>
      </c>
      <c r="E7512">
        <v>-75.239999999999995</v>
      </c>
      <c r="F7512" s="1">
        <v>42078</v>
      </c>
      <c r="G7512" t="s">
        <v>119</v>
      </c>
      <c r="H7512" t="s">
        <v>433</v>
      </c>
      <c r="I7512" t="s">
        <v>2001</v>
      </c>
      <c r="K7512">
        <v>1458</v>
      </c>
      <c r="L7512">
        <v>203483</v>
      </c>
      <c r="Q7512" t="s">
        <v>1999</v>
      </c>
      <c r="U7512">
        <v>3</v>
      </c>
      <c r="V7512">
        <v>15</v>
      </c>
      <c r="X7512">
        <v>1099720</v>
      </c>
      <c r="Y7512" t="s">
        <v>122</v>
      </c>
      <c r="Z7512">
        <v>110</v>
      </c>
      <c r="AA7512" t="s">
        <v>124</v>
      </c>
      <c r="AB7512" t="s">
        <v>124</v>
      </c>
      <c r="AC7512">
        <v>953</v>
      </c>
    </row>
    <row r="7513" spans="1:29" x14ac:dyDescent="0.25">
      <c r="A7513">
        <v>345</v>
      </c>
      <c r="B7513">
        <v>345101</v>
      </c>
      <c r="C7513" t="s">
        <v>78</v>
      </c>
      <c r="D7513">
        <v>6165</v>
      </c>
      <c r="E7513">
        <v>-85</v>
      </c>
      <c r="F7513" s="1">
        <v>42078</v>
      </c>
      <c r="G7513" t="s">
        <v>119</v>
      </c>
      <c r="H7513" t="s">
        <v>2019</v>
      </c>
      <c r="I7513" t="s">
        <v>2173</v>
      </c>
      <c r="K7513">
        <v>1458</v>
      </c>
      <c r="L7513">
        <v>203483</v>
      </c>
      <c r="Q7513" t="s">
        <v>1999</v>
      </c>
      <c r="U7513">
        <v>3</v>
      </c>
      <c r="V7513">
        <v>15</v>
      </c>
      <c r="X7513">
        <v>1099737</v>
      </c>
      <c r="Y7513" t="s">
        <v>122</v>
      </c>
      <c r="Z7513">
        <v>110</v>
      </c>
      <c r="AA7513" t="s">
        <v>124</v>
      </c>
      <c r="AB7513" t="s">
        <v>124</v>
      </c>
      <c r="AC7513">
        <v>954</v>
      </c>
    </row>
    <row r="7514" spans="1:29" x14ac:dyDescent="0.25">
      <c r="A7514">
        <v>345</v>
      </c>
      <c r="B7514">
        <v>345102</v>
      </c>
      <c r="C7514" t="s">
        <v>78</v>
      </c>
      <c r="D7514">
        <v>6165</v>
      </c>
      <c r="E7514">
        <v>-75.239999999999995</v>
      </c>
      <c r="F7514" s="1">
        <v>42078</v>
      </c>
      <c r="G7514" t="s">
        <v>119</v>
      </c>
      <c r="H7514" t="s">
        <v>433</v>
      </c>
      <c r="I7514" t="s">
        <v>2001</v>
      </c>
      <c r="K7514">
        <v>1458</v>
      </c>
      <c r="L7514">
        <v>203483</v>
      </c>
      <c r="Q7514" t="s">
        <v>1999</v>
      </c>
      <c r="U7514">
        <v>3</v>
      </c>
      <c r="V7514">
        <v>15</v>
      </c>
      <c r="X7514">
        <v>1099720</v>
      </c>
      <c r="Y7514" t="s">
        <v>122</v>
      </c>
      <c r="Z7514">
        <v>110</v>
      </c>
      <c r="AA7514" t="s">
        <v>124</v>
      </c>
      <c r="AB7514" t="s">
        <v>124</v>
      </c>
      <c r="AC7514">
        <v>955</v>
      </c>
    </row>
    <row r="7515" spans="1:29" x14ac:dyDescent="0.25">
      <c r="A7515">
        <v>345</v>
      </c>
      <c r="B7515">
        <v>345102</v>
      </c>
      <c r="C7515" t="s">
        <v>78</v>
      </c>
      <c r="D7515">
        <v>6165</v>
      </c>
      <c r="E7515">
        <v>-75.239999999999995</v>
      </c>
      <c r="F7515" s="1">
        <v>42078</v>
      </c>
      <c r="G7515" t="s">
        <v>119</v>
      </c>
      <c r="H7515" t="s">
        <v>433</v>
      </c>
      <c r="I7515" t="s">
        <v>2001</v>
      </c>
      <c r="K7515">
        <v>1458</v>
      </c>
      <c r="L7515">
        <v>203483</v>
      </c>
      <c r="Q7515" t="s">
        <v>1999</v>
      </c>
      <c r="U7515">
        <v>3</v>
      </c>
      <c r="V7515">
        <v>15</v>
      </c>
      <c r="X7515">
        <v>1099720</v>
      </c>
      <c r="Y7515" t="s">
        <v>122</v>
      </c>
      <c r="Z7515">
        <v>110</v>
      </c>
      <c r="AA7515" t="s">
        <v>124</v>
      </c>
      <c r="AB7515" t="s">
        <v>124</v>
      </c>
      <c r="AC7515">
        <v>956</v>
      </c>
    </row>
    <row r="7516" spans="1:29" x14ac:dyDescent="0.25">
      <c r="A7516">
        <v>345</v>
      </c>
      <c r="B7516">
        <v>345102</v>
      </c>
      <c r="C7516" t="s">
        <v>78</v>
      </c>
      <c r="D7516">
        <v>6165</v>
      </c>
      <c r="E7516">
        <v>-75.239999999999995</v>
      </c>
      <c r="F7516" s="1">
        <v>42078</v>
      </c>
      <c r="G7516" t="s">
        <v>119</v>
      </c>
      <c r="H7516" t="s">
        <v>433</v>
      </c>
      <c r="I7516" t="s">
        <v>2001</v>
      </c>
      <c r="K7516">
        <v>1458</v>
      </c>
      <c r="L7516">
        <v>203483</v>
      </c>
      <c r="Q7516" t="s">
        <v>1999</v>
      </c>
      <c r="U7516">
        <v>3</v>
      </c>
      <c r="V7516">
        <v>15</v>
      </c>
      <c r="X7516">
        <v>1099720</v>
      </c>
      <c r="Y7516" t="s">
        <v>122</v>
      </c>
      <c r="Z7516">
        <v>110</v>
      </c>
      <c r="AA7516" t="s">
        <v>124</v>
      </c>
      <c r="AB7516" t="s">
        <v>124</v>
      </c>
      <c r="AC7516">
        <v>957</v>
      </c>
    </row>
    <row r="7517" spans="1:29" x14ac:dyDescent="0.25">
      <c r="A7517">
        <v>345</v>
      </c>
      <c r="B7517">
        <v>345102</v>
      </c>
      <c r="C7517" t="s">
        <v>78</v>
      </c>
      <c r="D7517">
        <v>6165</v>
      </c>
      <c r="E7517">
        <v>-150.47999999999999</v>
      </c>
      <c r="F7517" s="1">
        <v>42078</v>
      </c>
      <c r="G7517" t="s">
        <v>119</v>
      </c>
      <c r="H7517" t="s">
        <v>433</v>
      </c>
      <c r="I7517" t="s">
        <v>2001</v>
      </c>
      <c r="K7517">
        <v>1458</v>
      </c>
      <c r="L7517">
        <v>203483</v>
      </c>
      <c r="Q7517" t="s">
        <v>1999</v>
      </c>
      <c r="U7517">
        <v>3</v>
      </c>
      <c r="V7517">
        <v>15</v>
      </c>
      <c r="X7517">
        <v>1099720</v>
      </c>
      <c r="Y7517" t="s">
        <v>122</v>
      </c>
      <c r="Z7517">
        <v>110</v>
      </c>
      <c r="AA7517" t="s">
        <v>124</v>
      </c>
      <c r="AB7517" t="s">
        <v>124</v>
      </c>
      <c r="AC7517">
        <v>958</v>
      </c>
    </row>
    <row r="7518" spans="1:29" x14ac:dyDescent="0.25">
      <c r="A7518">
        <v>345</v>
      </c>
      <c r="B7518">
        <v>345102</v>
      </c>
      <c r="C7518" t="s">
        <v>78</v>
      </c>
      <c r="D7518">
        <v>6165</v>
      </c>
      <c r="E7518">
        <v>-150.47999999999999</v>
      </c>
      <c r="F7518" s="1">
        <v>42078</v>
      </c>
      <c r="G7518" t="s">
        <v>119</v>
      </c>
      <c r="H7518" t="s">
        <v>433</v>
      </c>
      <c r="I7518" t="s">
        <v>2001</v>
      </c>
      <c r="K7518">
        <v>1458</v>
      </c>
      <c r="L7518">
        <v>203483</v>
      </c>
      <c r="Q7518" t="s">
        <v>1999</v>
      </c>
      <c r="U7518">
        <v>3</v>
      </c>
      <c r="V7518">
        <v>15</v>
      </c>
      <c r="X7518">
        <v>1099720</v>
      </c>
      <c r="Y7518" t="s">
        <v>122</v>
      </c>
      <c r="Z7518">
        <v>110</v>
      </c>
      <c r="AA7518" t="s">
        <v>124</v>
      </c>
      <c r="AB7518" t="s">
        <v>124</v>
      </c>
      <c r="AC7518">
        <v>959</v>
      </c>
    </row>
    <row r="7519" spans="1:29" x14ac:dyDescent="0.25">
      <c r="A7519">
        <v>345</v>
      </c>
      <c r="B7519">
        <v>345102</v>
      </c>
      <c r="C7519" t="s">
        <v>78</v>
      </c>
      <c r="D7519">
        <v>6165</v>
      </c>
      <c r="E7519">
        <v>-37.619999999999997</v>
      </c>
      <c r="F7519" s="1">
        <v>42078</v>
      </c>
      <c r="G7519" t="s">
        <v>119</v>
      </c>
      <c r="H7519" t="s">
        <v>433</v>
      </c>
      <c r="I7519" t="s">
        <v>2001</v>
      </c>
      <c r="K7519">
        <v>1458</v>
      </c>
      <c r="L7519">
        <v>203483</v>
      </c>
      <c r="Q7519" t="s">
        <v>1999</v>
      </c>
      <c r="U7519">
        <v>3</v>
      </c>
      <c r="V7519">
        <v>15</v>
      </c>
      <c r="X7519">
        <v>1099720</v>
      </c>
      <c r="Y7519" t="s">
        <v>122</v>
      </c>
      <c r="Z7519">
        <v>110</v>
      </c>
      <c r="AA7519" t="s">
        <v>124</v>
      </c>
      <c r="AB7519" t="s">
        <v>124</v>
      </c>
      <c r="AC7519">
        <v>960</v>
      </c>
    </row>
    <row r="7520" spans="1:29" x14ac:dyDescent="0.25">
      <c r="A7520">
        <v>345</v>
      </c>
      <c r="B7520">
        <v>345102</v>
      </c>
      <c r="C7520" t="s">
        <v>78</v>
      </c>
      <c r="D7520">
        <v>6165</v>
      </c>
      <c r="E7520">
        <v>-112.86</v>
      </c>
      <c r="F7520" s="1">
        <v>42078</v>
      </c>
      <c r="G7520" t="s">
        <v>119</v>
      </c>
      <c r="H7520" t="s">
        <v>433</v>
      </c>
      <c r="I7520" t="s">
        <v>2001</v>
      </c>
      <c r="K7520">
        <v>1458</v>
      </c>
      <c r="L7520">
        <v>203483</v>
      </c>
      <c r="Q7520" t="s">
        <v>1999</v>
      </c>
      <c r="U7520">
        <v>3</v>
      </c>
      <c r="V7520">
        <v>15</v>
      </c>
      <c r="X7520">
        <v>1099720</v>
      </c>
      <c r="Y7520" t="s">
        <v>122</v>
      </c>
      <c r="Z7520">
        <v>110</v>
      </c>
      <c r="AA7520" t="s">
        <v>124</v>
      </c>
      <c r="AB7520" t="s">
        <v>124</v>
      </c>
      <c r="AC7520">
        <v>961</v>
      </c>
    </row>
    <row r="7521" spans="1:29" x14ac:dyDescent="0.25">
      <c r="A7521">
        <v>345</v>
      </c>
      <c r="B7521">
        <v>345102</v>
      </c>
      <c r="C7521" t="s">
        <v>78</v>
      </c>
      <c r="D7521">
        <v>6165</v>
      </c>
      <c r="E7521">
        <v>-150.47999999999999</v>
      </c>
      <c r="F7521" s="1">
        <v>42078</v>
      </c>
      <c r="G7521" t="s">
        <v>119</v>
      </c>
      <c r="H7521" t="s">
        <v>433</v>
      </c>
      <c r="I7521" t="s">
        <v>2001</v>
      </c>
      <c r="K7521">
        <v>1458</v>
      </c>
      <c r="L7521">
        <v>203483</v>
      </c>
      <c r="Q7521" t="s">
        <v>1999</v>
      </c>
      <c r="U7521">
        <v>3</v>
      </c>
      <c r="V7521">
        <v>15</v>
      </c>
      <c r="X7521">
        <v>1099720</v>
      </c>
      <c r="Y7521" t="s">
        <v>122</v>
      </c>
      <c r="Z7521">
        <v>110</v>
      </c>
      <c r="AA7521" t="s">
        <v>124</v>
      </c>
      <c r="AB7521" t="s">
        <v>124</v>
      </c>
      <c r="AC7521">
        <v>962</v>
      </c>
    </row>
    <row r="7522" spans="1:29" x14ac:dyDescent="0.25">
      <c r="A7522">
        <v>345</v>
      </c>
      <c r="B7522">
        <v>345102</v>
      </c>
      <c r="C7522" t="s">
        <v>78</v>
      </c>
      <c r="D7522">
        <v>6165</v>
      </c>
      <c r="E7522">
        <v>-150.47999999999999</v>
      </c>
      <c r="F7522" s="1">
        <v>42078</v>
      </c>
      <c r="G7522" t="s">
        <v>119</v>
      </c>
      <c r="H7522" t="s">
        <v>433</v>
      </c>
      <c r="I7522" t="s">
        <v>2001</v>
      </c>
      <c r="K7522">
        <v>1458</v>
      </c>
      <c r="L7522">
        <v>203483</v>
      </c>
      <c r="Q7522" t="s">
        <v>1999</v>
      </c>
      <c r="U7522">
        <v>3</v>
      </c>
      <c r="V7522">
        <v>15</v>
      </c>
      <c r="X7522">
        <v>1099720</v>
      </c>
      <c r="Y7522" t="s">
        <v>122</v>
      </c>
      <c r="Z7522">
        <v>110</v>
      </c>
      <c r="AA7522" t="s">
        <v>124</v>
      </c>
      <c r="AB7522" t="s">
        <v>124</v>
      </c>
      <c r="AC7522">
        <v>963</v>
      </c>
    </row>
    <row r="7523" spans="1:29" x14ac:dyDescent="0.25">
      <c r="A7523">
        <v>345</v>
      </c>
      <c r="B7523">
        <v>345102</v>
      </c>
      <c r="C7523" t="s">
        <v>78</v>
      </c>
      <c r="D7523">
        <v>6165</v>
      </c>
      <c r="E7523">
        <v>-75.239999999999995</v>
      </c>
      <c r="F7523" s="1">
        <v>42078</v>
      </c>
      <c r="G7523" t="s">
        <v>119</v>
      </c>
      <c r="H7523" t="s">
        <v>433</v>
      </c>
      <c r="I7523" t="s">
        <v>2001</v>
      </c>
      <c r="K7523">
        <v>1458</v>
      </c>
      <c r="L7523">
        <v>203483</v>
      </c>
      <c r="Q7523" t="s">
        <v>1999</v>
      </c>
      <c r="U7523">
        <v>3</v>
      </c>
      <c r="V7523">
        <v>15</v>
      </c>
      <c r="X7523">
        <v>1099720</v>
      </c>
      <c r="Y7523" t="s">
        <v>122</v>
      </c>
      <c r="Z7523">
        <v>110</v>
      </c>
      <c r="AA7523" t="s">
        <v>124</v>
      </c>
      <c r="AB7523" t="s">
        <v>124</v>
      </c>
      <c r="AC7523">
        <v>964</v>
      </c>
    </row>
    <row r="7524" spans="1:29" x14ac:dyDescent="0.25">
      <c r="A7524">
        <v>345</v>
      </c>
      <c r="B7524">
        <v>345102</v>
      </c>
      <c r="C7524" t="s">
        <v>78</v>
      </c>
      <c r="D7524">
        <v>6165</v>
      </c>
      <c r="E7524">
        <v>-75.239999999999995</v>
      </c>
      <c r="F7524" s="1">
        <v>42080</v>
      </c>
      <c r="G7524" t="s">
        <v>119</v>
      </c>
      <c r="H7524" t="s">
        <v>2013</v>
      </c>
      <c r="I7524" t="s">
        <v>2001</v>
      </c>
      <c r="K7524">
        <v>1461</v>
      </c>
      <c r="L7524">
        <v>204101</v>
      </c>
      <c r="Q7524" t="s">
        <v>1999</v>
      </c>
      <c r="U7524">
        <v>3</v>
      </c>
      <c r="V7524">
        <v>15</v>
      </c>
      <c r="X7524">
        <v>1099394</v>
      </c>
      <c r="Y7524" t="s">
        <v>122</v>
      </c>
      <c r="Z7524">
        <v>110</v>
      </c>
      <c r="AA7524" t="s">
        <v>124</v>
      </c>
      <c r="AB7524" t="s">
        <v>124</v>
      </c>
      <c r="AC7524">
        <v>1375</v>
      </c>
    </row>
    <row r="7525" spans="1:29" x14ac:dyDescent="0.25">
      <c r="A7525">
        <v>345</v>
      </c>
      <c r="B7525">
        <v>345102</v>
      </c>
      <c r="C7525" t="s">
        <v>78</v>
      </c>
      <c r="D7525">
        <v>6165</v>
      </c>
      <c r="E7525">
        <v>-75.239999999999995</v>
      </c>
      <c r="F7525" s="1">
        <v>42080</v>
      </c>
      <c r="G7525" t="s">
        <v>119</v>
      </c>
      <c r="H7525" t="s">
        <v>1997</v>
      </c>
      <c r="I7525" t="s">
        <v>2168</v>
      </c>
      <c r="K7525">
        <v>1461</v>
      </c>
      <c r="L7525">
        <v>204101</v>
      </c>
      <c r="Q7525" t="s">
        <v>1999</v>
      </c>
      <c r="U7525">
        <v>3</v>
      </c>
      <c r="V7525">
        <v>15</v>
      </c>
      <c r="X7525">
        <v>1098821</v>
      </c>
      <c r="Y7525" t="s">
        <v>122</v>
      </c>
      <c r="Z7525">
        <v>110</v>
      </c>
      <c r="AA7525" t="s">
        <v>124</v>
      </c>
      <c r="AB7525" t="s">
        <v>124</v>
      </c>
      <c r="AC7525">
        <v>1376</v>
      </c>
    </row>
    <row r="7526" spans="1:29" x14ac:dyDescent="0.25">
      <c r="A7526">
        <v>345</v>
      </c>
      <c r="B7526">
        <v>345102</v>
      </c>
      <c r="C7526" t="s">
        <v>78</v>
      </c>
      <c r="D7526">
        <v>6165</v>
      </c>
      <c r="E7526">
        <v>-300.95999999999998</v>
      </c>
      <c r="F7526" s="1">
        <v>42080</v>
      </c>
      <c r="G7526" t="s">
        <v>119</v>
      </c>
      <c r="H7526" t="s">
        <v>2013</v>
      </c>
      <c r="I7526" t="s">
        <v>2001</v>
      </c>
      <c r="K7526">
        <v>1461</v>
      </c>
      <c r="L7526">
        <v>204101</v>
      </c>
      <c r="Q7526" t="s">
        <v>1999</v>
      </c>
      <c r="U7526">
        <v>3</v>
      </c>
      <c r="V7526">
        <v>15</v>
      </c>
      <c r="X7526">
        <v>1099394</v>
      </c>
      <c r="Y7526" t="s">
        <v>122</v>
      </c>
      <c r="Z7526">
        <v>110</v>
      </c>
      <c r="AA7526" t="s">
        <v>124</v>
      </c>
      <c r="AB7526" t="s">
        <v>124</v>
      </c>
      <c r="AC7526">
        <v>1377</v>
      </c>
    </row>
    <row r="7527" spans="1:29" x14ac:dyDescent="0.25">
      <c r="A7527">
        <v>345</v>
      </c>
      <c r="B7527">
        <v>345101</v>
      </c>
      <c r="C7527" t="s">
        <v>78</v>
      </c>
      <c r="D7527">
        <v>6165</v>
      </c>
      <c r="E7527">
        <v>-37.619999999999997</v>
      </c>
      <c r="F7527" s="1">
        <v>42080</v>
      </c>
      <c r="G7527" t="s">
        <v>119</v>
      </c>
      <c r="H7527" t="s">
        <v>2014</v>
      </c>
      <c r="I7527" t="s">
        <v>2080</v>
      </c>
      <c r="K7527">
        <v>1461</v>
      </c>
      <c r="L7527">
        <v>204101</v>
      </c>
      <c r="Q7527" t="s">
        <v>1999</v>
      </c>
      <c r="U7527">
        <v>3</v>
      </c>
      <c r="V7527">
        <v>15</v>
      </c>
      <c r="X7527">
        <v>1099579</v>
      </c>
      <c r="Y7527" t="s">
        <v>122</v>
      </c>
      <c r="Z7527">
        <v>110</v>
      </c>
      <c r="AA7527" t="s">
        <v>124</v>
      </c>
      <c r="AB7527" t="s">
        <v>124</v>
      </c>
      <c r="AC7527">
        <v>1378</v>
      </c>
    </row>
    <row r="7528" spans="1:29" x14ac:dyDescent="0.25">
      <c r="A7528">
        <v>345</v>
      </c>
      <c r="B7528">
        <v>345101</v>
      </c>
      <c r="C7528" t="s">
        <v>78</v>
      </c>
      <c r="D7528">
        <v>6165</v>
      </c>
      <c r="E7528">
        <v>-75.239999999999995</v>
      </c>
      <c r="F7528" s="1">
        <v>42080</v>
      </c>
      <c r="G7528" t="s">
        <v>119</v>
      </c>
      <c r="H7528" t="s">
        <v>2014</v>
      </c>
      <c r="I7528" t="s">
        <v>2174</v>
      </c>
      <c r="K7528">
        <v>1461</v>
      </c>
      <c r="L7528">
        <v>204101</v>
      </c>
      <c r="Q7528" t="s">
        <v>1999</v>
      </c>
      <c r="U7528">
        <v>3</v>
      </c>
      <c r="V7528">
        <v>15</v>
      </c>
      <c r="X7528">
        <v>1099579</v>
      </c>
      <c r="Y7528" t="s">
        <v>122</v>
      </c>
      <c r="Z7528">
        <v>110</v>
      </c>
      <c r="AA7528" t="s">
        <v>124</v>
      </c>
      <c r="AB7528" t="s">
        <v>124</v>
      </c>
      <c r="AC7528">
        <v>1379</v>
      </c>
    </row>
    <row r="7529" spans="1:29" x14ac:dyDescent="0.25">
      <c r="A7529">
        <v>345</v>
      </c>
      <c r="B7529">
        <v>345101</v>
      </c>
      <c r="C7529" t="s">
        <v>78</v>
      </c>
      <c r="D7529">
        <v>6165</v>
      </c>
      <c r="E7529">
        <v>-150.47999999999999</v>
      </c>
      <c r="F7529" s="1">
        <v>42080</v>
      </c>
      <c r="G7529" t="s">
        <v>119</v>
      </c>
      <c r="H7529" t="s">
        <v>2014</v>
      </c>
      <c r="I7529" t="s">
        <v>2175</v>
      </c>
      <c r="K7529">
        <v>1461</v>
      </c>
      <c r="L7529">
        <v>204101</v>
      </c>
      <c r="Q7529" t="s">
        <v>1999</v>
      </c>
      <c r="U7529">
        <v>3</v>
      </c>
      <c r="V7529">
        <v>15</v>
      </c>
      <c r="X7529">
        <v>1099579</v>
      </c>
      <c r="Y7529" t="s">
        <v>122</v>
      </c>
      <c r="Z7529">
        <v>110</v>
      </c>
      <c r="AA7529" t="s">
        <v>124</v>
      </c>
      <c r="AB7529" t="s">
        <v>124</v>
      </c>
      <c r="AC7529">
        <v>1380</v>
      </c>
    </row>
    <row r="7530" spans="1:29" x14ac:dyDescent="0.25">
      <c r="A7530">
        <v>345</v>
      </c>
      <c r="B7530">
        <v>345101</v>
      </c>
      <c r="C7530" t="s">
        <v>78</v>
      </c>
      <c r="D7530">
        <v>6165</v>
      </c>
      <c r="E7530">
        <v>-75.239999999999995</v>
      </c>
      <c r="F7530" s="1">
        <v>42080</v>
      </c>
      <c r="G7530" t="s">
        <v>119</v>
      </c>
      <c r="H7530" t="s">
        <v>2029</v>
      </c>
      <c r="I7530" t="s">
        <v>2001</v>
      </c>
      <c r="K7530">
        <v>1461</v>
      </c>
      <c r="L7530">
        <v>204101</v>
      </c>
      <c r="Q7530" t="s">
        <v>1999</v>
      </c>
      <c r="U7530">
        <v>3</v>
      </c>
      <c r="V7530">
        <v>15</v>
      </c>
      <c r="X7530">
        <v>1099936</v>
      </c>
      <c r="Y7530" t="s">
        <v>122</v>
      </c>
      <c r="Z7530">
        <v>110</v>
      </c>
      <c r="AA7530" t="s">
        <v>124</v>
      </c>
      <c r="AB7530" t="s">
        <v>124</v>
      </c>
      <c r="AC7530">
        <v>1381</v>
      </c>
    </row>
    <row r="7531" spans="1:29" x14ac:dyDescent="0.25">
      <c r="A7531">
        <v>345</v>
      </c>
      <c r="B7531">
        <v>345101</v>
      </c>
      <c r="C7531" t="s">
        <v>78</v>
      </c>
      <c r="D7531">
        <v>6165</v>
      </c>
      <c r="E7531">
        <v>-188.1</v>
      </c>
      <c r="F7531" s="1">
        <v>42080</v>
      </c>
      <c r="G7531" t="s">
        <v>119</v>
      </c>
      <c r="H7531" t="s">
        <v>2029</v>
      </c>
      <c r="I7531" t="s">
        <v>2001</v>
      </c>
      <c r="K7531">
        <v>1461</v>
      </c>
      <c r="L7531">
        <v>204101</v>
      </c>
      <c r="Q7531" t="s">
        <v>1999</v>
      </c>
      <c r="U7531">
        <v>3</v>
      </c>
      <c r="V7531">
        <v>15</v>
      </c>
      <c r="X7531">
        <v>1099936</v>
      </c>
      <c r="Y7531" t="s">
        <v>122</v>
      </c>
      <c r="Z7531">
        <v>110</v>
      </c>
      <c r="AA7531" t="s">
        <v>124</v>
      </c>
      <c r="AB7531" t="s">
        <v>124</v>
      </c>
      <c r="AC7531">
        <v>1382</v>
      </c>
    </row>
    <row r="7532" spans="1:29" x14ac:dyDescent="0.25">
      <c r="A7532">
        <v>345</v>
      </c>
      <c r="B7532">
        <v>345101</v>
      </c>
      <c r="C7532" t="s">
        <v>78</v>
      </c>
      <c r="D7532">
        <v>6165</v>
      </c>
      <c r="E7532">
        <v>-188.1</v>
      </c>
      <c r="F7532" s="1">
        <v>42080</v>
      </c>
      <c r="G7532" t="s">
        <v>119</v>
      </c>
      <c r="H7532" t="s">
        <v>2029</v>
      </c>
      <c r="I7532" t="s">
        <v>2001</v>
      </c>
      <c r="K7532">
        <v>1461</v>
      </c>
      <c r="L7532">
        <v>204101</v>
      </c>
      <c r="Q7532" t="s">
        <v>1999</v>
      </c>
      <c r="U7532">
        <v>3</v>
      </c>
      <c r="V7532">
        <v>15</v>
      </c>
      <c r="X7532">
        <v>1099936</v>
      </c>
      <c r="Y7532" t="s">
        <v>122</v>
      </c>
      <c r="Z7532">
        <v>110</v>
      </c>
      <c r="AA7532" t="s">
        <v>124</v>
      </c>
      <c r="AB7532" t="s">
        <v>124</v>
      </c>
      <c r="AC7532">
        <v>1383</v>
      </c>
    </row>
    <row r="7533" spans="1:29" x14ac:dyDescent="0.25">
      <c r="A7533">
        <v>345</v>
      </c>
      <c r="B7533">
        <v>345102</v>
      </c>
      <c r="C7533" t="s">
        <v>78</v>
      </c>
      <c r="D7533">
        <v>6165</v>
      </c>
      <c r="E7533">
        <v>-37.619999999999997</v>
      </c>
      <c r="F7533" s="1">
        <v>42080</v>
      </c>
      <c r="G7533" t="s">
        <v>119</v>
      </c>
      <c r="H7533" t="s">
        <v>2014</v>
      </c>
      <c r="I7533" t="s">
        <v>2176</v>
      </c>
      <c r="K7533">
        <v>1461</v>
      </c>
      <c r="L7533">
        <v>204101</v>
      </c>
      <c r="Q7533" t="s">
        <v>1999</v>
      </c>
      <c r="U7533">
        <v>3</v>
      </c>
      <c r="V7533">
        <v>15</v>
      </c>
      <c r="X7533">
        <v>1099579</v>
      </c>
      <c r="Y7533" t="s">
        <v>122</v>
      </c>
      <c r="Z7533">
        <v>110</v>
      </c>
      <c r="AA7533" t="s">
        <v>124</v>
      </c>
      <c r="AB7533" t="s">
        <v>124</v>
      </c>
      <c r="AC7533">
        <v>1384</v>
      </c>
    </row>
    <row r="7534" spans="1:29" x14ac:dyDescent="0.25">
      <c r="A7534">
        <v>345</v>
      </c>
      <c r="B7534">
        <v>345102</v>
      </c>
      <c r="C7534" t="s">
        <v>78</v>
      </c>
      <c r="D7534">
        <v>6165</v>
      </c>
      <c r="E7534">
        <v>-37.619999999999997</v>
      </c>
      <c r="F7534" s="1">
        <v>42080</v>
      </c>
      <c r="G7534" t="s">
        <v>119</v>
      </c>
      <c r="H7534" t="s">
        <v>2014</v>
      </c>
      <c r="I7534" t="s">
        <v>2177</v>
      </c>
      <c r="K7534">
        <v>1461</v>
      </c>
      <c r="L7534">
        <v>204101</v>
      </c>
      <c r="Q7534" t="s">
        <v>1999</v>
      </c>
      <c r="U7534">
        <v>3</v>
      </c>
      <c r="V7534">
        <v>15</v>
      </c>
      <c r="X7534">
        <v>1099579</v>
      </c>
      <c r="Y7534" t="s">
        <v>122</v>
      </c>
      <c r="Z7534">
        <v>110</v>
      </c>
      <c r="AA7534" t="s">
        <v>124</v>
      </c>
      <c r="AB7534" t="s">
        <v>124</v>
      </c>
      <c r="AC7534">
        <v>1385</v>
      </c>
    </row>
    <row r="7535" spans="1:29" x14ac:dyDescent="0.25">
      <c r="A7535">
        <v>345</v>
      </c>
      <c r="B7535">
        <v>345102</v>
      </c>
      <c r="C7535" t="s">
        <v>78</v>
      </c>
      <c r="D7535">
        <v>6165</v>
      </c>
      <c r="E7535">
        <v>-37.619999999999997</v>
      </c>
      <c r="F7535" s="1">
        <v>42080</v>
      </c>
      <c r="G7535" t="s">
        <v>119</v>
      </c>
      <c r="H7535" t="s">
        <v>2014</v>
      </c>
      <c r="I7535" t="s">
        <v>2178</v>
      </c>
      <c r="K7535">
        <v>1461</v>
      </c>
      <c r="L7535">
        <v>204101</v>
      </c>
      <c r="Q7535" t="s">
        <v>1999</v>
      </c>
      <c r="U7535">
        <v>3</v>
      </c>
      <c r="V7535">
        <v>15</v>
      </c>
      <c r="X7535">
        <v>1099579</v>
      </c>
      <c r="Y7535" t="s">
        <v>122</v>
      </c>
      <c r="Z7535">
        <v>110</v>
      </c>
      <c r="AA7535" t="s">
        <v>124</v>
      </c>
      <c r="AB7535" t="s">
        <v>124</v>
      </c>
      <c r="AC7535">
        <v>1386</v>
      </c>
    </row>
    <row r="7536" spans="1:29" x14ac:dyDescent="0.25">
      <c r="A7536">
        <v>345</v>
      </c>
      <c r="B7536">
        <v>345102</v>
      </c>
      <c r="C7536" t="s">
        <v>78</v>
      </c>
      <c r="D7536">
        <v>6165</v>
      </c>
      <c r="E7536">
        <v>-75.239999999999995</v>
      </c>
      <c r="F7536" s="1">
        <v>42080</v>
      </c>
      <c r="G7536" t="s">
        <v>119</v>
      </c>
      <c r="H7536" t="s">
        <v>2014</v>
      </c>
      <c r="I7536" t="s">
        <v>2179</v>
      </c>
      <c r="K7536">
        <v>1461</v>
      </c>
      <c r="L7536">
        <v>204101</v>
      </c>
      <c r="Q7536" t="s">
        <v>1999</v>
      </c>
      <c r="U7536">
        <v>3</v>
      </c>
      <c r="V7536">
        <v>15</v>
      </c>
      <c r="X7536">
        <v>1099579</v>
      </c>
      <c r="Y7536" t="s">
        <v>122</v>
      </c>
      <c r="Z7536">
        <v>110</v>
      </c>
      <c r="AA7536" t="s">
        <v>124</v>
      </c>
      <c r="AB7536" t="s">
        <v>124</v>
      </c>
      <c r="AC7536">
        <v>1387</v>
      </c>
    </row>
    <row r="7537" spans="1:29" x14ac:dyDescent="0.25">
      <c r="A7537">
        <v>345</v>
      </c>
      <c r="B7537">
        <v>345102</v>
      </c>
      <c r="C7537" t="s">
        <v>78</v>
      </c>
      <c r="D7537">
        <v>6165</v>
      </c>
      <c r="E7537">
        <v>-37.619999999999997</v>
      </c>
      <c r="F7537" s="1">
        <v>42080</v>
      </c>
      <c r="G7537" t="s">
        <v>119</v>
      </c>
      <c r="H7537" t="s">
        <v>2014</v>
      </c>
      <c r="I7537" t="s">
        <v>2176</v>
      </c>
      <c r="K7537">
        <v>1461</v>
      </c>
      <c r="L7537">
        <v>204101</v>
      </c>
      <c r="Q7537" t="s">
        <v>1999</v>
      </c>
      <c r="U7537">
        <v>3</v>
      </c>
      <c r="V7537">
        <v>15</v>
      </c>
      <c r="X7537">
        <v>1099579</v>
      </c>
      <c r="Y7537" t="s">
        <v>122</v>
      </c>
      <c r="Z7537">
        <v>110</v>
      </c>
      <c r="AA7537" t="s">
        <v>124</v>
      </c>
      <c r="AB7537" t="s">
        <v>124</v>
      </c>
      <c r="AC7537">
        <v>1388</v>
      </c>
    </row>
    <row r="7538" spans="1:29" x14ac:dyDescent="0.25">
      <c r="A7538">
        <v>345</v>
      </c>
      <c r="B7538">
        <v>345102</v>
      </c>
      <c r="C7538" t="s">
        <v>78</v>
      </c>
      <c r="D7538">
        <v>6165</v>
      </c>
      <c r="E7538">
        <v>-37.619999999999997</v>
      </c>
      <c r="F7538" s="1">
        <v>42080</v>
      </c>
      <c r="G7538" t="s">
        <v>119</v>
      </c>
      <c r="H7538" t="s">
        <v>2014</v>
      </c>
      <c r="I7538" t="s">
        <v>2180</v>
      </c>
      <c r="K7538">
        <v>1461</v>
      </c>
      <c r="L7538">
        <v>204101</v>
      </c>
      <c r="Q7538" t="s">
        <v>1999</v>
      </c>
      <c r="U7538">
        <v>3</v>
      </c>
      <c r="V7538">
        <v>15</v>
      </c>
      <c r="X7538">
        <v>1099579</v>
      </c>
      <c r="Y7538" t="s">
        <v>122</v>
      </c>
      <c r="Z7538">
        <v>110</v>
      </c>
      <c r="AA7538" t="s">
        <v>124</v>
      </c>
      <c r="AB7538" t="s">
        <v>124</v>
      </c>
      <c r="AC7538">
        <v>1389</v>
      </c>
    </row>
    <row r="7539" spans="1:29" x14ac:dyDescent="0.25">
      <c r="A7539">
        <v>345</v>
      </c>
      <c r="B7539">
        <v>345102</v>
      </c>
      <c r="C7539" t="s">
        <v>78</v>
      </c>
      <c r="D7539">
        <v>6165</v>
      </c>
      <c r="E7539">
        <v>-74.099999999999994</v>
      </c>
      <c r="F7539" s="1">
        <v>42080</v>
      </c>
      <c r="G7539" t="s">
        <v>119</v>
      </c>
      <c r="H7539" t="s">
        <v>2000</v>
      </c>
      <c r="I7539" t="s">
        <v>2001</v>
      </c>
      <c r="K7539">
        <v>1461</v>
      </c>
      <c r="L7539">
        <v>204101</v>
      </c>
      <c r="Q7539" t="s">
        <v>1999</v>
      </c>
      <c r="U7539">
        <v>3</v>
      </c>
      <c r="V7539">
        <v>15</v>
      </c>
      <c r="X7539">
        <v>1099689</v>
      </c>
      <c r="Y7539" t="s">
        <v>122</v>
      </c>
      <c r="Z7539">
        <v>110</v>
      </c>
      <c r="AA7539" t="s">
        <v>124</v>
      </c>
      <c r="AB7539" t="s">
        <v>124</v>
      </c>
      <c r="AC7539">
        <v>1390</v>
      </c>
    </row>
    <row r="7540" spans="1:29" x14ac:dyDescent="0.25">
      <c r="A7540">
        <v>345</v>
      </c>
      <c r="B7540">
        <v>345102</v>
      </c>
      <c r="C7540" t="s">
        <v>78</v>
      </c>
      <c r="D7540">
        <v>6165</v>
      </c>
      <c r="E7540">
        <v>-74.099999999999994</v>
      </c>
      <c r="F7540" s="1">
        <v>42080</v>
      </c>
      <c r="G7540" t="s">
        <v>119</v>
      </c>
      <c r="H7540" t="s">
        <v>2000</v>
      </c>
      <c r="I7540" t="s">
        <v>2001</v>
      </c>
      <c r="K7540">
        <v>1461</v>
      </c>
      <c r="L7540">
        <v>204101</v>
      </c>
      <c r="Q7540" t="s">
        <v>1999</v>
      </c>
      <c r="U7540">
        <v>3</v>
      </c>
      <c r="V7540">
        <v>15</v>
      </c>
      <c r="X7540">
        <v>1099689</v>
      </c>
      <c r="Y7540" t="s">
        <v>122</v>
      </c>
      <c r="Z7540">
        <v>110</v>
      </c>
      <c r="AA7540" t="s">
        <v>124</v>
      </c>
      <c r="AB7540" t="s">
        <v>124</v>
      </c>
      <c r="AC7540">
        <v>1391</v>
      </c>
    </row>
    <row r="7541" spans="1:29" x14ac:dyDescent="0.25">
      <c r="A7541">
        <v>345</v>
      </c>
      <c r="B7541">
        <v>345102</v>
      </c>
      <c r="C7541" t="s">
        <v>78</v>
      </c>
      <c r="D7541">
        <v>6165</v>
      </c>
      <c r="E7541">
        <v>-74.099999999999994</v>
      </c>
      <c r="F7541" s="1">
        <v>42080</v>
      </c>
      <c r="G7541" t="s">
        <v>119</v>
      </c>
      <c r="H7541" t="s">
        <v>2000</v>
      </c>
      <c r="I7541" t="s">
        <v>2001</v>
      </c>
      <c r="K7541">
        <v>1461</v>
      </c>
      <c r="L7541">
        <v>204101</v>
      </c>
      <c r="Q7541" t="s">
        <v>1999</v>
      </c>
      <c r="U7541">
        <v>3</v>
      </c>
      <c r="V7541">
        <v>15</v>
      </c>
      <c r="X7541">
        <v>1099689</v>
      </c>
      <c r="Y7541" t="s">
        <v>122</v>
      </c>
      <c r="Z7541">
        <v>110</v>
      </c>
      <c r="AA7541" t="s">
        <v>124</v>
      </c>
      <c r="AB7541" t="s">
        <v>124</v>
      </c>
      <c r="AC7541">
        <v>1392</v>
      </c>
    </row>
    <row r="7542" spans="1:29" x14ac:dyDescent="0.25">
      <c r="A7542">
        <v>345</v>
      </c>
      <c r="B7542">
        <v>345102</v>
      </c>
      <c r="C7542" t="s">
        <v>78</v>
      </c>
      <c r="D7542">
        <v>6165</v>
      </c>
      <c r="E7542">
        <v>-37.619999999999997</v>
      </c>
      <c r="F7542" s="1">
        <v>42080</v>
      </c>
      <c r="G7542" t="s">
        <v>119</v>
      </c>
      <c r="H7542" t="s">
        <v>2013</v>
      </c>
      <c r="I7542" t="s">
        <v>2001</v>
      </c>
      <c r="K7542">
        <v>1461</v>
      </c>
      <c r="L7542">
        <v>204101</v>
      </c>
      <c r="Q7542" t="s">
        <v>1999</v>
      </c>
      <c r="U7542">
        <v>3</v>
      </c>
      <c r="V7542">
        <v>15</v>
      </c>
      <c r="X7542">
        <v>1099394</v>
      </c>
      <c r="Y7542" t="s">
        <v>122</v>
      </c>
      <c r="Z7542">
        <v>110</v>
      </c>
      <c r="AA7542" t="s">
        <v>124</v>
      </c>
      <c r="AB7542" t="s">
        <v>124</v>
      </c>
      <c r="AC7542">
        <v>1393</v>
      </c>
    </row>
    <row r="7543" spans="1:29" x14ac:dyDescent="0.25">
      <c r="A7543">
        <v>345</v>
      </c>
      <c r="B7543">
        <v>345102</v>
      </c>
      <c r="C7543" t="s">
        <v>78</v>
      </c>
      <c r="D7543">
        <v>6165</v>
      </c>
      <c r="E7543">
        <v>-150.47999999999999</v>
      </c>
      <c r="F7543" s="1">
        <v>42080</v>
      </c>
      <c r="G7543" t="s">
        <v>119</v>
      </c>
      <c r="H7543" t="s">
        <v>2007</v>
      </c>
      <c r="I7543" t="s">
        <v>2181</v>
      </c>
      <c r="K7543">
        <v>1461</v>
      </c>
      <c r="L7543">
        <v>204101</v>
      </c>
      <c r="Q7543" t="s">
        <v>1999</v>
      </c>
      <c r="U7543">
        <v>3</v>
      </c>
      <c r="V7543">
        <v>15</v>
      </c>
      <c r="X7543">
        <v>1098825</v>
      </c>
      <c r="Y7543" t="s">
        <v>122</v>
      </c>
      <c r="Z7543">
        <v>110</v>
      </c>
      <c r="AA7543" t="s">
        <v>124</v>
      </c>
      <c r="AB7543" t="s">
        <v>124</v>
      </c>
      <c r="AC7543">
        <v>1394</v>
      </c>
    </row>
    <row r="7544" spans="1:29" x14ac:dyDescent="0.25">
      <c r="A7544">
        <v>345</v>
      </c>
      <c r="B7544">
        <v>345102</v>
      </c>
      <c r="C7544" t="s">
        <v>78</v>
      </c>
      <c r="D7544">
        <v>6165</v>
      </c>
      <c r="E7544">
        <v>-300.95999999999998</v>
      </c>
      <c r="F7544" s="1">
        <v>42080</v>
      </c>
      <c r="G7544" t="s">
        <v>119</v>
      </c>
      <c r="H7544" t="s">
        <v>2006</v>
      </c>
      <c r="I7544" t="s">
        <v>2001</v>
      </c>
      <c r="K7544">
        <v>1461</v>
      </c>
      <c r="L7544">
        <v>204101</v>
      </c>
      <c r="Q7544" t="s">
        <v>1999</v>
      </c>
      <c r="U7544">
        <v>3</v>
      </c>
      <c r="V7544">
        <v>15</v>
      </c>
      <c r="X7544">
        <v>1098824</v>
      </c>
      <c r="Y7544" t="s">
        <v>122</v>
      </c>
      <c r="Z7544">
        <v>110</v>
      </c>
      <c r="AA7544" t="s">
        <v>124</v>
      </c>
      <c r="AB7544" t="s">
        <v>124</v>
      </c>
      <c r="AC7544">
        <v>1395</v>
      </c>
    </row>
    <row r="7545" spans="1:29" x14ac:dyDescent="0.25">
      <c r="A7545">
        <v>345</v>
      </c>
      <c r="B7545">
        <v>345102</v>
      </c>
      <c r="C7545" t="s">
        <v>78</v>
      </c>
      <c r="D7545">
        <v>6165</v>
      </c>
      <c r="E7545">
        <v>-112.86</v>
      </c>
      <c r="F7545" s="1">
        <v>42080</v>
      </c>
      <c r="G7545" t="s">
        <v>119</v>
      </c>
      <c r="H7545" t="s">
        <v>2006</v>
      </c>
      <c r="I7545" t="s">
        <v>2001</v>
      </c>
      <c r="K7545">
        <v>1461</v>
      </c>
      <c r="L7545">
        <v>204101</v>
      </c>
      <c r="Q7545" t="s">
        <v>1999</v>
      </c>
      <c r="U7545">
        <v>3</v>
      </c>
      <c r="V7545">
        <v>15</v>
      </c>
      <c r="X7545">
        <v>1098824</v>
      </c>
      <c r="Y7545" t="s">
        <v>122</v>
      </c>
      <c r="Z7545">
        <v>110</v>
      </c>
      <c r="AA7545" t="s">
        <v>124</v>
      </c>
      <c r="AB7545" t="s">
        <v>124</v>
      </c>
      <c r="AC7545">
        <v>1396</v>
      </c>
    </row>
    <row r="7546" spans="1:29" x14ac:dyDescent="0.25">
      <c r="A7546">
        <v>345</v>
      </c>
      <c r="B7546">
        <v>345102</v>
      </c>
      <c r="C7546" t="s">
        <v>78</v>
      </c>
      <c r="D7546">
        <v>6165</v>
      </c>
      <c r="E7546">
        <v>-75.239999999999995</v>
      </c>
      <c r="F7546" s="1">
        <v>42080</v>
      </c>
      <c r="G7546" t="s">
        <v>119</v>
      </c>
      <c r="H7546" t="s">
        <v>2006</v>
      </c>
      <c r="I7546" t="s">
        <v>2001</v>
      </c>
      <c r="K7546">
        <v>1461</v>
      </c>
      <c r="L7546">
        <v>204101</v>
      </c>
      <c r="Q7546" t="s">
        <v>1999</v>
      </c>
      <c r="U7546">
        <v>3</v>
      </c>
      <c r="V7546">
        <v>15</v>
      </c>
      <c r="X7546">
        <v>1098824</v>
      </c>
      <c r="Y7546" t="s">
        <v>122</v>
      </c>
      <c r="Z7546">
        <v>110</v>
      </c>
      <c r="AA7546" t="s">
        <v>124</v>
      </c>
      <c r="AB7546" t="s">
        <v>124</v>
      </c>
      <c r="AC7546">
        <v>1397</v>
      </c>
    </row>
    <row r="7547" spans="1:29" x14ac:dyDescent="0.25">
      <c r="A7547">
        <v>345</v>
      </c>
      <c r="B7547">
        <v>345102</v>
      </c>
      <c r="C7547" t="s">
        <v>78</v>
      </c>
      <c r="D7547">
        <v>6165</v>
      </c>
      <c r="E7547">
        <v>-75.239999999999995</v>
      </c>
      <c r="F7547" s="1">
        <v>42080</v>
      </c>
      <c r="G7547" t="s">
        <v>119</v>
      </c>
      <c r="H7547" t="s">
        <v>2006</v>
      </c>
      <c r="I7547" t="s">
        <v>2001</v>
      </c>
      <c r="K7547">
        <v>1461</v>
      </c>
      <c r="L7547">
        <v>204101</v>
      </c>
      <c r="Q7547" t="s">
        <v>1999</v>
      </c>
      <c r="U7547">
        <v>3</v>
      </c>
      <c r="V7547">
        <v>15</v>
      </c>
      <c r="X7547">
        <v>1098824</v>
      </c>
      <c r="Y7547" t="s">
        <v>122</v>
      </c>
      <c r="Z7547">
        <v>110</v>
      </c>
      <c r="AA7547" t="s">
        <v>124</v>
      </c>
      <c r="AB7547" t="s">
        <v>124</v>
      </c>
      <c r="AC7547">
        <v>1398</v>
      </c>
    </row>
    <row r="7548" spans="1:29" x14ac:dyDescent="0.25">
      <c r="A7548">
        <v>345</v>
      </c>
      <c r="B7548">
        <v>345102</v>
      </c>
      <c r="C7548" t="s">
        <v>78</v>
      </c>
      <c r="D7548">
        <v>6165</v>
      </c>
      <c r="E7548">
        <v>-37.619999999999997</v>
      </c>
      <c r="F7548" s="1">
        <v>42080</v>
      </c>
      <c r="G7548" t="s">
        <v>119</v>
      </c>
      <c r="H7548" t="s">
        <v>2006</v>
      </c>
      <c r="I7548" t="s">
        <v>2001</v>
      </c>
      <c r="K7548">
        <v>1461</v>
      </c>
      <c r="L7548">
        <v>204101</v>
      </c>
      <c r="Q7548" t="s">
        <v>1999</v>
      </c>
      <c r="U7548">
        <v>3</v>
      </c>
      <c r="V7548">
        <v>15</v>
      </c>
      <c r="X7548">
        <v>1098824</v>
      </c>
      <c r="Y7548" t="s">
        <v>122</v>
      </c>
      <c r="Z7548">
        <v>110</v>
      </c>
      <c r="AA7548" t="s">
        <v>124</v>
      </c>
      <c r="AB7548" t="s">
        <v>124</v>
      </c>
      <c r="AC7548">
        <v>1399</v>
      </c>
    </row>
    <row r="7549" spans="1:29" x14ac:dyDescent="0.25">
      <c r="A7549">
        <v>345</v>
      </c>
      <c r="B7549">
        <v>345102</v>
      </c>
      <c r="C7549" t="s">
        <v>78</v>
      </c>
      <c r="D7549">
        <v>6165</v>
      </c>
      <c r="E7549">
        <v>-75.239999999999995</v>
      </c>
      <c r="F7549" s="1">
        <v>42080</v>
      </c>
      <c r="G7549" t="s">
        <v>119</v>
      </c>
      <c r="H7549" t="s">
        <v>1997</v>
      </c>
      <c r="I7549" t="s">
        <v>2168</v>
      </c>
      <c r="K7549">
        <v>1461</v>
      </c>
      <c r="L7549">
        <v>204101</v>
      </c>
      <c r="Q7549" t="s">
        <v>1999</v>
      </c>
      <c r="U7549">
        <v>3</v>
      </c>
      <c r="V7549">
        <v>15</v>
      </c>
      <c r="X7549">
        <v>1098821</v>
      </c>
      <c r="Y7549" t="s">
        <v>122</v>
      </c>
      <c r="Z7549">
        <v>110</v>
      </c>
      <c r="AA7549" t="s">
        <v>124</v>
      </c>
      <c r="AB7549" t="s">
        <v>124</v>
      </c>
      <c r="AC7549">
        <v>1400</v>
      </c>
    </row>
    <row r="7550" spans="1:29" x14ac:dyDescent="0.25">
      <c r="A7550">
        <v>345</v>
      </c>
      <c r="B7550">
        <v>345102</v>
      </c>
      <c r="C7550" t="s">
        <v>78</v>
      </c>
      <c r="D7550">
        <v>6165</v>
      </c>
      <c r="E7550">
        <v>-150.47999999999999</v>
      </c>
      <c r="F7550" s="1">
        <v>42080</v>
      </c>
      <c r="G7550" t="s">
        <v>119</v>
      </c>
      <c r="H7550" t="s">
        <v>1997</v>
      </c>
      <c r="I7550" t="s">
        <v>2182</v>
      </c>
      <c r="K7550">
        <v>1461</v>
      </c>
      <c r="L7550">
        <v>204101</v>
      </c>
      <c r="Q7550" t="s">
        <v>1999</v>
      </c>
      <c r="U7550">
        <v>3</v>
      </c>
      <c r="V7550">
        <v>15</v>
      </c>
      <c r="X7550">
        <v>1098821</v>
      </c>
      <c r="Y7550" t="s">
        <v>122</v>
      </c>
      <c r="Z7550">
        <v>110</v>
      </c>
      <c r="AA7550" t="s">
        <v>124</v>
      </c>
      <c r="AB7550" t="s">
        <v>124</v>
      </c>
      <c r="AC7550">
        <v>1401</v>
      </c>
    </row>
    <row r="7551" spans="1:29" x14ac:dyDescent="0.25">
      <c r="A7551">
        <v>345</v>
      </c>
      <c r="B7551">
        <v>345102</v>
      </c>
      <c r="C7551" t="s">
        <v>78</v>
      </c>
      <c r="D7551">
        <v>6165</v>
      </c>
      <c r="E7551">
        <v>-112.86</v>
      </c>
      <c r="F7551" s="1">
        <v>42080</v>
      </c>
      <c r="G7551" t="s">
        <v>119</v>
      </c>
      <c r="H7551" t="s">
        <v>2013</v>
      </c>
      <c r="I7551" t="s">
        <v>2001</v>
      </c>
      <c r="K7551">
        <v>1461</v>
      </c>
      <c r="L7551">
        <v>204101</v>
      </c>
      <c r="Q7551" t="s">
        <v>1999</v>
      </c>
      <c r="U7551">
        <v>3</v>
      </c>
      <c r="V7551">
        <v>15</v>
      </c>
      <c r="X7551">
        <v>1099394</v>
      </c>
      <c r="Y7551" t="s">
        <v>122</v>
      </c>
      <c r="Z7551">
        <v>110</v>
      </c>
      <c r="AA7551" t="s">
        <v>124</v>
      </c>
      <c r="AB7551" t="s">
        <v>124</v>
      </c>
      <c r="AC7551">
        <v>1402</v>
      </c>
    </row>
    <row r="7552" spans="1:29" x14ac:dyDescent="0.25">
      <c r="A7552">
        <v>345</v>
      </c>
      <c r="B7552">
        <v>345101</v>
      </c>
      <c r="C7552" t="s">
        <v>78</v>
      </c>
      <c r="D7552">
        <v>6165</v>
      </c>
      <c r="E7552">
        <v>-0.8</v>
      </c>
      <c r="F7552" s="1">
        <v>42094</v>
      </c>
      <c r="G7552" t="s">
        <v>119</v>
      </c>
      <c r="H7552" t="s">
        <v>2183</v>
      </c>
      <c r="I7552" t="s">
        <v>2183</v>
      </c>
      <c r="K7552">
        <v>7340</v>
      </c>
      <c r="L7552">
        <v>205849</v>
      </c>
      <c r="Q7552" t="s">
        <v>344</v>
      </c>
      <c r="U7552">
        <v>3</v>
      </c>
      <c r="V7552">
        <v>15</v>
      </c>
      <c r="Y7552" t="s">
        <v>345</v>
      </c>
      <c r="Z7552">
        <v>0</v>
      </c>
      <c r="AA7552" t="s">
        <v>346</v>
      </c>
      <c r="AB7552" t="s">
        <v>124</v>
      </c>
      <c r="AC7552">
        <v>232</v>
      </c>
    </row>
    <row r="7553" spans="1:29" x14ac:dyDescent="0.25">
      <c r="A7553">
        <v>345</v>
      </c>
      <c r="B7553">
        <v>345102</v>
      </c>
      <c r="C7553" t="s">
        <v>78</v>
      </c>
      <c r="D7553">
        <v>6165</v>
      </c>
      <c r="E7553">
        <v>-6.96</v>
      </c>
      <c r="F7553" s="1">
        <v>42094</v>
      </c>
      <c r="G7553" t="s">
        <v>119</v>
      </c>
      <c r="H7553" t="s">
        <v>2183</v>
      </c>
      <c r="I7553" t="s">
        <v>2183</v>
      </c>
      <c r="K7553">
        <v>7340</v>
      </c>
      <c r="L7553">
        <v>205849</v>
      </c>
      <c r="Q7553" t="s">
        <v>344</v>
      </c>
      <c r="U7553">
        <v>3</v>
      </c>
      <c r="V7553">
        <v>15</v>
      </c>
      <c r="Y7553" t="s">
        <v>345</v>
      </c>
      <c r="Z7553">
        <v>0</v>
      </c>
      <c r="AA7553" t="s">
        <v>346</v>
      </c>
      <c r="AB7553" t="s">
        <v>124</v>
      </c>
      <c r="AC7553">
        <v>233</v>
      </c>
    </row>
    <row r="7554" spans="1:29" x14ac:dyDescent="0.25">
      <c r="A7554">
        <v>345</v>
      </c>
      <c r="B7554">
        <v>345101</v>
      </c>
      <c r="C7554" t="s">
        <v>78</v>
      </c>
      <c r="D7554">
        <v>6165</v>
      </c>
      <c r="E7554">
        <v>-150.47999999999999</v>
      </c>
      <c r="F7554" s="1">
        <v>42094</v>
      </c>
      <c r="G7554" t="s">
        <v>119</v>
      </c>
      <c r="H7554" t="s">
        <v>433</v>
      </c>
      <c r="I7554" t="s">
        <v>2001</v>
      </c>
      <c r="K7554">
        <v>1464</v>
      </c>
      <c r="L7554">
        <v>204793</v>
      </c>
      <c r="Q7554" t="s">
        <v>1999</v>
      </c>
      <c r="U7554">
        <v>3</v>
      </c>
      <c r="V7554">
        <v>15</v>
      </c>
      <c r="X7554">
        <v>1099720</v>
      </c>
      <c r="Y7554" t="s">
        <v>122</v>
      </c>
      <c r="Z7554">
        <v>110</v>
      </c>
      <c r="AA7554" t="s">
        <v>124</v>
      </c>
      <c r="AB7554" t="s">
        <v>124</v>
      </c>
      <c r="AC7554">
        <v>1033</v>
      </c>
    </row>
    <row r="7555" spans="1:29" x14ac:dyDescent="0.25">
      <c r="A7555">
        <v>345</v>
      </c>
      <c r="B7555">
        <v>345101</v>
      </c>
      <c r="C7555" t="s">
        <v>78</v>
      </c>
      <c r="D7555">
        <v>6165</v>
      </c>
      <c r="E7555">
        <v>-150.47999999999999</v>
      </c>
      <c r="F7555" s="1">
        <v>42094</v>
      </c>
      <c r="G7555" t="s">
        <v>119</v>
      </c>
      <c r="H7555" t="s">
        <v>433</v>
      </c>
      <c r="I7555" t="s">
        <v>2001</v>
      </c>
      <c r="K7555">
        <v>1464</v>
      </c>
      <c r="L7555">
        <v>204793</v>
      </c>
      <c r="Q7555" t="s">
        <v>1999</v>
      </c>
      <c r="U7555">
        <v>3</v>
      </c>
      <c r="V7555">
        <v>15</v>
      </c>
      <c r="X7555">
        <v>1099720</v>
      </c>
      <c r="Y7555" t="s">
        <v>122</v>
      </c>
      <c r="Z7555">
        <v>110</v>
      </c>
      <c r="AA7555" t="s">
        <v>124</v>
      </c>
      <c r="AB7555" t="s">
        <v>124</v>
      </c>
      <c r="AC7555">
        <v>1034</v>
      </c>
    </row>
    <row r="7556" spans="1:29" x14ac:dyDescent="0.25">
      <c r="A7556">
        <v>345</v>
      </c>
      <c r="B7556">
        <v>345101</v>
      </c>
      <c r="C7556" t="s">
        <v>78</v>
      </c>
      <c r="D7556">
        <v>6165</v>
      </c>
      <c r="E7556">
        <v>-255</v>
      </c>
      <c r="F7556" s="1">
        <v>42094</v>
      </c>
      <c r="G7556" t="s">
        <v>119</v>
      </c>
      <c r="H7556" t="s">
        <v>2019</v>
      </c>
      <c r="I7556" t="s">
        <v>2184</v>
      </c>
      <c r="K7556">
        <v>1464</v>
      </c>
      <c r="L7556">
        <v>204793</v>
      </c>
      <c r="Q7556" t="s">
        <v>1999</v>
      </c>
      <c r="U7556">
        <v>3</v>
      </c>
      <c r="V7556">
        <v>15</v>
      </c>
      <c r="X7556">
        <v>1099737</v>
      </c>
      <c r="Y7556" t="s">
        <v>122</v>
      </c>
      <c r="Z7556">
        <v>110</v>
      </c>
      <c r="AA7556" t="s">
        <v>124</v>
      </c>
      <c r="AB7556" t="s">
        <v>124</v>
      </c>
      <c r="AC7556">
        <v>1035</v>
      </c>
    </row>
    <row r="7557" spans="1:29" x14ac:dyDescent="0.25">
      <c r="A7557">
        <v>345</v>
      </c>
      <c r="B7557">
        <v>345101</v>
      </c>
      <c r="C7557" t="s">
        <v>78</v>
      </c>
      <c r="D7557">
        <v>6165</v>
      </c>
      <c r="E7557">
        <v>-170</v>
      </c>
      <c r="F7557" s="1">
        <v>42094</v>
      </c>
      <c r="G7557" t="s">
        <v>119</v>
      </c>
      <c r="H7557" t="s">
        <v>2019</v>
      </c>
      <c r="I7557" t="s">
        <v>2184</v>
      </c>
      <c r="K7557">
        <v>1464</v>
      </c>
      <c r="L7557">
        <v>204793</v>
      </c>
      <c r="Q7557" t="s">
        <v>1999</v>
      </c>
      <c r="U7557">
        <v>3</v>
      </c>
      <c r="V7557">
        <v>15</v>
      </c>
      <c r="X7557">
        <v>1099737</v>
      </c>
      <c r="Y7557" t="s">
        <v>122</v>
      </c>
      <c r="Z7557">
        <v>110</v>
      </c>
      <c r="AA7557" t="s">
        <v>124</v>
      </c>
      <c r="AB7557" t="s">
        <v>124</v>
      </c>
      <c r="AC7557">
        <v>1036</v>
      </c>
    </row>
    <row r="7558" spans="1:29" x14ac:dyDescent="0.25">
      <c r="A7558">
        <v>345</v>
      </c>
      <c r="B7558">
        <v>345102</v>
      </c>
      <c r="C7558" t="s">
        <v>78</v>
      </c>
      <c r="D7558">
        <v>6165</v>
      </c>
      <c r="E7558">
        <v>-150.47999999999999</v>
      </c>
      <c r="F7558" s="1">
        <v>42094</v>
      </c>
      <c r="G7558" t="s">
        <v>119</v>
      </c>
      <c r="H7558" t="s">
        <v>433</v>
      </c>
      <c r="I7558" t="s">
        <v>2001</v>
      </c>
      <c r="K7558">
        <v>1464</v>
      </c>
      <c r="L7558">
        <v>204793</v>
      </c>
      <c r="Q7558" t="s">
        <v>1999</v>
      </c>
      <c r="U7558">
        <v>3</v>
      </c>
      <c r="V7558">
        <v>15</v>
      </c>
      <c r="X7558">
        <v>1099720</v>
      </c>
      <c r="Y7558" t="s">
        <v>122</v>
      </c>
      <c r="Z7558">
        <v>110</v>
      </c>
      <c r="AA7558" t="s">
        <v>124</v>
      </c>
      <c r="AB7558" t="s">
        <v>124</v>
      </c>
      <c r="AC7558">
        <v>1037</v>
      </c>
    </row>
    <row r="7559" spans="1:29" x14ac:dyDescent="0.25">
      <c r="A7559">
        <v>345</v>
      </c>
      <c r="B7559">
        <v>345102</v>
      </c>
      <c r="C7559" t="s">
        <v>78</v>
      </c>
      <c r="D7559">
        <v>6165</v>
      </c>
      <c r="E7559">
        <v>-150.47999999999999</v>
      </c>
      <c r="F7559" s="1">
        <v>42094</v>
      </c>
      <c r="G7559" t="s">
        <v>119</v>
      </c>
      <c r="H7559" t="s">
        <v>433</v>
      </c>
      <c r="I7559" t="s">
        <v>2001</v>
      </c>
      <c r="K7559">
        <v>1464</v>
      </c>
      <c r="L7559">
        <v>204793</v>
      </c>
      <c r="Q7559" t="s">
        <v>1999</v>
      </c>
      <c r="U7559">
        <v>3</v>
      </c>
      <c r="V7559">
        <v>15</v>
      </c>
      <c r="X7559">
        <v>1099720</v>
      </c>
      <c r="Y7559" t="s">
        <v>122</v>
      </c>
      <c r="Z7559">
        <v>110</v>
      </c>
      <c r="AA7559" t="s">
        <v>124</v>
      </c>
      <c r="AB7559" t="s">
        <v>124</v>
      </c>
      <c r="AC7559">
        <v>1038</v>
      </c>
    </row>
    <row r="7560" spans="1:29" x14ac:dyDescent="0.25">
      <c r="A7560">
        <v>345</v>
      </c>
      <c r="B7560">
        <v>345102</v>
      </c>
      <c r="C7560" t="s">
        <v>78</v>
      </c>
      <c r="D7560">
        <v>6165</v>
      </c>
      <c r="E7560">
        <v>-150.47999999999999</v>
      </c>
      <c r="F7560" s="1">
        <v>42094</v>
      </c>
      <c r="G7560" t="s">
        <v>119</v>
      </c>
      <c r="H7560" t="s">
        <v>433</v>
      </c>
      <c r="I7560" t="s">
        <v>2001</v>
      </c>
      <c r="K7560">
        <v>1464</v>
      </c>
      <c r="L7560">
        <v>204793</v>
      </c>
      <c r="Q7560" t="s">
        <v>1999</v>
      </c>
      <c r="U7560">
        <v>3</v>
      </c>
      <c r="V7560">
        <v>15</v>
      </c>
      <c r="X7560">
        <v>1099720</v>
      </c>
      <c r="Y7560" t="s">
        <v>122</v>
      </c>
      <c r="Z7560">
        <v>110</v>
      </c>
      <c r="AA7560" t="s">
        <v>124</v>
      </c>
      <c r="AB7560" t="s">
        <v>124</v>
      </c>
      <c r="AC7560">
        <v>1039</v>
      </c>
    </row>
    <row r="7561" spans="1:29" x14ac:dyDescent="0.25">
      <c r="A7561">
        <v>345</v>
      </c>
      <c r="B7561">
        <v>345102</v>
      </c>
      <c r="C7561" t="s">
        <v>78</v>
      </c>
      <c r="D7561">
        <v>6165</v>
      </c>
      <c r="E7561">
        <v>-75.239999999999995</v>
      </c>
      <c r="F7561" s="1">
        <v>42094</v>
      </c>
      <c r="G7561" t="s">
        <v>119</v>
      </c>
      <c r="H7561" t="s">
        <v>433</v>
      </c>
      <c r="I7561" t="s">
        <v>2001</v>
      </c>
      <c r="K7561">
        <v>1464</v>
      </c>
      <c r="L7561">
        <v>204793</v>
      </c>
      <c r="Q7561" t="s">
        <v>1999</v>
      </c>
      <c r="U7561">
        <v>3</v>
      </c>
      <c r="V7561">
        <v>15</v>
      </c>
      <c r="X7561">
        <v>1099720</v>
      </c>
      <c r="Y7561" t="s">
        <v>122</v>
      </c>
      <c r="Z7561">
        <v>110</v>
      </c>
      <c r="AA7561" t="s">
        <v>124</v>
      </c>
      <c r="AB7561" t="s">
        <v>124</v>
      </c>
      <c r="AC7561">
        <v>1040</v>
      </c>
    </row>
    <row r="7562" spans="1:29" x14ac:dyDescent="0.25">
      <c r="A7562">
        <v>345</v>
      </c>
      <c r="B7562">
        <v>345102</v>
      </c>
      <c r="C7562" t="s">
        <v>78</v>
      </c>
      <c r="D7562">
        <v>6165</v>
      </c>
      <c r="E7562">
        <v>-85</v>
      </c>
      <c r="F7562" s="1">
        <v>42094</v>
      </c>
      <c r="G7562" t="s">
        <v>119</v>
      </c>
      <c r="H7562" t="s">
        <v>2019</v>
      </c>
      <c r="I7562" t="s">
        <v>2185</v>
      </c>
      <c r="K7562">
        <v>1464</v>
      </c>
      <c r="L7562">
        <v>204793</v>
      </c>
      <c r="Q7562" t="s">
        <v>1999</v>
      </c>
      <c r="U7562">
        <v>3</v>
      </c>
      <c r="V7562">
        <v>15</v>
      </c>
      <c r="X7562">
        <v>1099737</v>
      </c>
      <c r="Y7562" t="s">
        <v>122</v>
      </c>
      <c r="Z7562">
        <v>110</v>
      </c>
      <c r="AA7562" t="s">
        <v>124</v>
      </c>
      <c r="AB7562" t="s">
        <v>124</v>
      </c>
      <c r="AC7562">
        <v>1041</v>
      </c>
    </row>
    <row r="7563" spans="1:29" x14ac:dyDescent="0.25">
      <c r="A7563">
        <v>345</v>
      </c>
      <c r="B7563">
        <v>345102</v>
      </c>
      <c r="C7563" t="s">
        <v>78</v>
      </c>
      <c r="D7563">
        <v>6165</v>
      </c>
      <c r="E7563">
        <v>-255</v>
      </c>
      <c r="F7563" s="1">
        <v>42094</v>
      </c>
      <c r="G7563" t="s">
        <v>119</v>
      </c>
      <c r="H7563" t="s">
        <v>2019</v>
      </c>
      <c r="I7563" t="s">
        <v>2185</v>
      </c>
      <c r="K7563">
        <v>1464</v>
      </c>
      <c r="L7563">
        <v>204793</v>
      </c>
      <c r="Q7563" t="s">
        <v>1999</v>
      </c>
      <c r="U7563">
        <v>3</v>
      </c>
      <c r="V7563">
        <v>15</v>
      </c>
      <c r="X7563">
        <v>1099737</v>
      </c>
      <c r="Y7563" t="s">
        <v>122</v>
      </c>
      <c r="Z7563">
        <v>110</v>
      </c>
      <c r="AA7563" t="s">
        <v>124</v>
      </c>
      <c r="AB7563" t="s">
        <v>124</v>
      </c>
      <c r="AC7563">
        <v>1042</v>
      </c>
    </row>
    <row r="7564" spans="1:29" x14ac:dyDescent="0.25">
      <c r="A7564">
        <v>345</v>
      </c>
      <c r="B7564">
        <v>345102</v>
      </c>
      <c r="C7564" t="s">
        <v>78</v>
      </c>
      <c r="D7564">
        <v>6165</v>
      </c>
      <c r="E7564">
        <v>-170</v>
      </c>
      <c r="F7564" s="1">
        <v>42094</v>
      </c>
      <c r="G7564" t="s">
        <v>119</v>
      </c>
      <c r="H7564" t="s">
        <v>2019</v>
      </c>
      <c r="I7564" t="s">
        <v>2185</v>
      </c>
      <c r="K7564">
        <v>1464</v>
      </c>
      <c r="L7564">
        <v>204793</v>
      </c>
      <c r="Q7564" t="s">
        <v>1999</v>
      </c>
      <c r="U7564">
        <v>3</v>
      </c>
      <c r="V7564">
        <v>15</v>
      </c>
      <c r="X7564">
        <v>1099737</v>
      </c>
      <c r="Y7564" t="s">
        <v>122</v>
      </c>
      <c r="Z7564">
        <v>110</v>
      </c>
      <c r="AA7564" t="s">
        <v>124</v>
      </c>
      <c r="AB7564" t="s">
        <v>124</v>
      </c>
      <c r="AC7564">
        <v>1043</v>
      </c>
    </row>
    <row r="7565" spans="1:29" x14ac:dyDescent="0.25">
      <c r="A7565">
        <v>345</v>
      </c>
      <c r="B7565">
        <v>345102</v>
      </c>
      <c r="C7565" t="s">
        <v>78</v>
      </c>
      <c r="D7565">
        <v>6165</v>
      </c>
      <c r="E7565">
        <v>-85</v>
      </c>
      <c r="F7565" s="1">
        <v>42094</v>
      </c>
      <c r="G7565" t="s">
        <v>119</v>
      </c>
      <c r="H7565" t="s">
        <v>2019</v>
      </c>
      <c r="I7565" t="s">
        <v>2186</v>
      </c>
      <c r="K7565">
        <v>1464</v>
      </c>
      <c r="L7565">
        <v>204793</v>
      </c>
      <c r="Q7565" t="s">
        <v>1999</v>
      </c>
      <c r="U7565">
        <v>3</v>
      </c>
      <c r="V7565">
        <v>15</v>
      </c>
      <c r="X7565">
        <v>1099737</v>
      </c>
      <c r="Y7565" t="s">
        <v>122</v>
      </c>
      <c r="Z7565">
        <v>110</v>
      </c>
      <c r="AA7565" t="s">
        <v>124</v>
      </c>
      <c r="AB7565" t="s">
        <v>124</v>
      </c>
      <c r="AC7565">
        <v>1044</v>
      </c>
    </row>
    <row r="7566" spans="1:29" x14ac:dyDescent="0.25">
      <c r="A7566">
        <v>345</v>
      </c>
      <c r="B7566">
        <v>345101</v>
      </c>
      <c r="C7566" t="s">
        <v>78</v>
      </c>
      <c r="D7566">
        <v>6165</v>
      </c>
      <c r="E7566">
        <v>-150.47999999999999</v>
      </c>
      <c r="F7566" s="1">
        <v>42094</v>
      </c>
      <c r="G7566" t="s">
        <v>119</v>
      </c>
      <c r="H7566" t="s">
        <v>433</v>
      </c>
      <c r="I7566" t="s">
        <v>2001</v>
      </c>
      <c r="K7566">
        <v>1464</v>
      </c>
      <c r="L7566">
        <v>204793</v>
      </c>
      <c r="Q7566" t="s">
        <v>1999</v>
      </c>
      <c r="U7566">
        <v>3</v>
      </c>
      <c r="V7566">
        <v>15</v>
      </c>
      <c r="X7566">
        <v>1099720</v>
      </c>
      <c r="Y7566" t="s">
        <v>122</v>
      </c>
      <c r="Z7566">
        <v>110</v>
      </c>
      <c r="AA7566" t="s">
        <v>124</v>
      </c>
      <c r="AB7566" t="s">
        <v>124</v>
      </c>
      <c r="AC7566">
        <v>1045</v>
      </c>
    </row>
    <row r="7567" spans="1:29" x14ac:dyDescent="0.25">
      <c r="A7567">
        <v>345</v>
      </c>
      <c r="B7567">
        <v>345101</v>
      </c>
      <c r="C7567" t="s">
        <v>78</v>
      </c>
      <c r="D7567">
        <v>6165</v>
      </c>
      <c r="E7567">
        <v>-150.47999999999999</v>
      </c>
      <c r="F7567" s="1">
        <v>42094</v>
      </c>
      <c r="G7567" t="s">
        <v>119</v>
      </c>
      <c r="H7567" t="s">
        <v>433</v>
      </c>
      <c r="I7567" t="s">
        <v>2001</v>
      </c>
      <c r="K7567">
        <v>1464</v>
      </c>
      <c r="L7567">
        <v>204793</v>
      </c>
      <c r="Q7567" t="s">
        <v>1999</v>
      </c>
      <c r="U7567">
        <v>3</v>
      </c>
      <c r="V7567">
        <v>15</v>
      </c>
      <c r="X7567">
        <v>1099720</v>
      </c>
      <c r="Y7567" t="s">
        <v>122</v>
      </c>
      <c r="Z7567">
        <v>110</v>
      </c>
      <c r="AA7567" t="s">
        <v>124</v>
      </c>
      <c r="AB7567" t="s">
        <v>124</v>
      </c>
      <c r="AC7567">
        <v>1046</v>
      </c>
    </row>
    <row r="7568" spans="1:29" x14ac:dyDescent="0.25">
      <c r="A7568">
        <v>345</v>
      </c>
      <c r="B7568">
        <v>345101</v>
      </c>
      <c r="C7568" t="s">
        <v>78</v>
      </c>
      <c r="D7568">
        <v>6165</v>
      </c>
      <c r="E7568">
        <v>-150.47999999999999</v>
      </c>
      <c r="F7568" s="1">
        <v>42094</v>
      </c>
      <c r="G7568" t="s">
        <v>119</v>
      </c>
      <c r="H7568" t="s">
        <v>433</v>
      </c>
      <c r="I7568" t="s">
        <v>2001</v>
      </c>
      <c r="K7568">
        <v>1464</v>
      </c>
      <c r="L7568">
        <v>204793</v>
      </c>
      <c r="Q7568" t="s">
        <v>1999</v>
      </c>
      <c r="U7568">
        <v>3</v>
      </c>
      <c r="V7568">
        <v>15</v>
      </c>
      <c r="X7568">
        <v>1099720</v>
      </c>
      <c r="Y7568" t="s">
        <v>122</v>
      </c>
      <c r="Z7568">
        <v>110</v>
      </c>
      <c r="AA7568" t="s">
        <v>124</v>
      </c>
      <c r="AB7568" t="s">
        <v>124</v>
      </c>
      <c r="AC7568">
        <v>1047</v>
      </c>
    </row>
    <row r="7569" spans="1:29" x14ac:dyDescent="0.25">
      <c r="A7569">
        <v>345</v>
      </c>
      <c r="B7569">
        <v>345101</v>
      </c>
      <c r="C7569" t="s">
        <v>78</v>
      </c>
      <c r="D7569">
        <v>6165</v>
      </c>
      <c r="E7569">
        <v>-150.47999999999999</v>
      </c>
      <c r="F7569" s="1">
        <v>42094</v>
      </c>
      <c r="G7569" t="s">
        <v>119</v>
      </c>
      <c r="H7569" t="s">
        <v>433</v>
      </c>
      <c r="I7569" t="s">
        <v>2001</v>
      </c>
      <c r="K7569">
        <v>1464</v>
      </c>
      <c r="L7569">
        <v>204793</v>
      </c>
      <c r="Q7569" t="s">
        <v>1999</v>
      </c>
      <c r="U7569">
        <v>3</v>
      </c>
      <c r="V7569">
        <v>15</v>
      </c>
      <c r="X7569">
        <v>1099720</v>
      </c>
      <c r="Y7569" t="s">
        <v>122</v>
      </c>
      <c r="Z7569">
        <v>110</v>
      </c>
      <c r="AA7569" t="s">
        <v>124</v>
      </c>
      <c r="AB7569" t="s">
        <v>124</v>
      </c>
      <c r="AC7569">
        <v>1048</v>
      </c>
    </row>
    <row r="7570" spans="1:29" x14ac:dyDescent="0.25">
      <c r="A7570">
        <v>345</v>
      </c>
      <c r="B7570">
        <v>345102</v>
      </c>
      <c r="C7570" t="s">
        <v>78</v>
      </c>
      <c r="D7570">
        <v>6165</v>
      </c>
      <c r="E7570">
        <v>-150.47999999999999</v>
      </c>
      <c r="F7570" s="1">
        <v>42094</v>
      </c>
      <c r="G7570" t="s">
        <v>119</v>
      </c>
      <c r="H7570" t="s">
        <v>2014</v>
      </c>
      <c r="I7570" t="s">
        <v>2187</v>
      </c>
      <c r="K7570">
        <v>1467</v>
      </c>
      <c r="L7570">
        <v>204800</v>
      </c>
      <c r="Q7570" t="s">
        <v>1999</v>
      </c>
      <c r="U7570">
        <v>3</v>
      </c>
      <c r="V7570">
        <v>15</v>
      </c>
      <c r="X7570">
        <v>1099579</v>
      </c>
      <c r="Y7570" t="s">
        <v>122</v>
      </c>
      <c r="Z7570">
        <v>110</v>
      </c>
      <c r="AA7570" t="s">
        <v>124</v>
      </c>
      <c r="AB7570" t="s">
        <v>124</v>
      </c>
      <c r="AC7570">
        <v>1243</v>
      </c>
    </row>
    <row r="7571" spans="1:29" x14ac:dyDescent="0.25">
      <c r="A7571">
        <v>345</v>
      </c>
      <c r="B7571">
        <v>345102</v>
      </c>
      <c r="C7571" t="s">
        <v>78</v>
      </c>
      <c r="D7571">
        <v>6165</v>
      </c>
      <c r="E7571">
        <v>-37.619999999999997</v>
      </c>
      <c r="F7571" s="1">
        <v>42094</v>
      </c>
      <c r="G7571" t="s">
        <v>119</v>
      </c>
      <c r="H7571" t="s">
        <v>2013</v>
      </c>
      <c r="I7571" t="s">
        <v>2001</v>
      </c>
      <c r="K7571">
        <v>1467</v>
      </c>
      <c r="L7571">
        <v>204800</v>
      </c>
      <c r="Q7571" t="s">
        <v>1999</v>
      </c>
      <c r="U7571">
        <v>3</v>
      </c>
      <c r="V7571">
        <v>15</v>
      </c>
      <c r="X7571">
        <v>1099394</v>
      </c>
      <c r="Y7571" t="s">
        <v>122</v>
      </c>
      <c r="Z7571">
        <v>110</v>
      </c>
      <c r="AA7571" t="s">
        <v>124</v>
      </c>
      <c r="AB7571" t="s">
        <v>124</v>
      </c>
      <c r="AC7571">
        <v>1244</v>
      </c>
    </row>
    <row r="7572" spans="1:29" x14ac:dyDescent="0.25">
      <c r="A7572">
        <v>345</v>
      </c>
      <c r="B7572">
        <v>345102</v>
      </c>
      <c r="C7572" t="s">
        <v>78</v>
      </c>
      <c r="D7572">
        <v>6165</v>
      </c>
      <c r="E7572">
        <v>-37.619999999999997</v>
      </c>
      <c r="F7572" s="1">
        <v>42094</v>
      </c>
      <c r="G7572" t="s">
        <v>119</v>
      </c>
      <c r="H7572" t="s">
        <v>2014</v>
      </c>
      <c r="I7572" t="s">
        <v>2188</v>
      </c>
      <c r="K7572">
        <v>1467</v>
      </c>
      <c r="L7572">
        <v>204800</v>
      </c>
      <c r="Q7572" t="s">
        <v>1999</v>
      </c>
      <c r="U7572">
        <v>3</v>
      </c>
      <c r="V7572">
        <v>15</v>
      </c>
      <c r="X7572">
        <v>1099579</v>
      </c>
      <c r="Y7572" t="s">
        <v>122</v>
      </c>
      <c r="Z7572">
        <v>110</v>
      </c>
      <c r="AA7572" t="s">
        <v>124</v>
      </c>
      <c r="AB7572" t="s">
        <v>124</v>
      </c>
      <c r="AC7572">
        <v>1245</v>
      </c>
    </row>
    <row r="7573" spans="1:29" x14ac:dyDescent="0.25">
      <c r="A7573">
        <v>345</v>
      </c>
      <c r="B7573">
        <v>345102</v>
      </c>
      <c r="C7573" t="s">
        <v>78</v>
      </c>
      <c r="D7573">
        <v>6165</v>
      </c>
      <c r="E7573">
        <v>-75.239999999999995</v>
      </c>
      <c r="F7573" s="1">
        <v>42094</v>
      </c>
      <c r="G7573" t="s">
        <v>119</v>
      </c>
      <c r="H7573" t="s">
        <v>2014</v>
      </c>
      <c r="I7573" t="s">
        <v>2187</v>
      </c>
      <c r="K7573">
        <v>1467</v>
      </c>
      <c r="L7573">
        <v>204800</v>
      </c>
      <c r="Q7573" t="s">
        <v>1999</v>
      </c>
      <c r="U7573">
        <v>3</v>
      </c>
      <c r="V7573">
        <v>15</v>
      </c>
      <c r="X7573">
        <v>1099579</v>
      </c>
      <c r="Y7573" t="s">
        <v>122</v>
      </c>
      <c r="Z7573">
        <v>110</v>
      </c>
      <c r="AA7573" t="s">
        <v>124</v>
      </c>
      <c r="AB7573" t="s">
        <v>124</v>
      </c>
      <c r="AC7573">
        <v>1246</v>
      </c>
    </row>
    <row r="7574" spans="1:29" x14ac:dyDescent="0.25">
      <c r="A7574">
        <v>345</v>
      </c>
      <c r="B7574">
        <v>345102</v>
      </c>
      <c r="C7574" t="s">
        <v>78</v>
      </c>
      <c r="D7574">
        <v>6165</v>
      </c>
      <c r="E7574">
        <v>-112.86</v>
      </c>
      <c r="F7574" s="1">
        <v>42094</v>
      </c>
      <c r="G7574" t="s">
        <v>119</v>
      </c>
      <c r="H7574" t="s">
        <v>2014</v>
      </c>
      <c r="I7574" t="s">
        <v>2188</v>
      </c>
      <c r="K7574">
        <v>1467</v>
      </c>
      <c r="L7574">
        <v>204800</v>
      </c>
      <c r="Q7574" t="s">
        <v>1999</v>
      </c>
      <c r="U7574">
        <v>3</v>
      </c>
      <c r="V7574">
        <v>15</v>
      </c>
      <c r="X7574">
        <v>1099579</v>
      </c>
      <c r="Y7574" t="s">
        <v>122</v>
      </c>
      <c r="Z7574">
        <v>110</v>
      </c>
      <c r="AA7574" t="s">
        <v>124</v>
      </c>
      <c r="AB7574" t="s">
        <v>124</v>
      </c>
      <c r="AC7574">
        <v>1247</v>
      </c>
    </row>
    <row r="7575" spans="1:29" x14ac:dyDescent="0.25">
      <c r="A7575">
        <v>345</v>
      </c>
      <c r="B7575">
        <v>345102</v>
      </c>
      <c r="C7575" t="s">
        <v>78</v>
      </c>
      <c r="D7575">
        <v>6165</v>
      </c>
      <c r="E7575">
        <v>-37.049999999999997</v>
      </c>
      <c r="F7575" s="1">
        <v>42094</v>
      </c>
      <c r="G7575" t="s">
        <v>119</v>
      </c>
      <c r="H7575" t="s">
        <v>2000</v>
      </c>
      <c r="I7575" t="s">
        <v>2001</v>
      </c>
      <c r="K7575">
        <v>1467</v>
      </c>
      <c r="L7575">
        <v>204800</v>
      </c>
      <c r="Q7575" t="s">
        <v>1999</v>
      </c>
      <c r="U7575">
        <v>3</v>
      </c>
      <c r="V7575">
        <v>15</v>
      </c>
      <c r="X7575">
        <v>1099689</v>
      </c>
      <c r="Y7575" t="s">
        <v>122</v>
      </c>
      <c r="Z7575">
        <v>110</v>
      </c>
      <c r="AA7575" t="s">
        <v>124</v>
      </c>
      <c r="AB7575" t="s">
        <v>124</v>
      </c>
      <c r="AC7575">
        <v>1248</v>
      </c>
    </row>
    <row r="7576" spans="1:29" x14ac:dyDescent="0.25">
      <c r="A7576">
        <v>345</v>
      </c>
      <c r="B7576">
        <v>345102</v>
      </c>
      <c r="C7576" t="s">
        <v>78</v>
      </c>
      <c r="D7576">
        <v>6165</v>
      </c>
      <c r="E7576">
        <v>-74.099999999999994</v>
      </c>
      <c r="F7576" s="1">
        <v>42094</v>
      </c>
      <c r="G7576" t="s">
        <v>119</v>
      </c>
      <c r="H7576" t="s">
        <v>2000</v>
      </c>
      <c r="I7576" t="s">
        <v>2001</v>
      </c>
      <c r="K7576">
        <v>1467</v>
      </c>
      <c r="L7576">
        <v>204800</v>
      </c>
      <c r="Q7576" t="s">
        <v>1999</v>
      </c>
      <c r="U7576">
        <v>3</v>
      </c>
      <c r="V7576">
        <v>15</v>
      </c>
      <c r="X7576">
        <v>1099689</v>
      </c>
      <c r="Y7576" t="s">
        <v>122</v>
      </c>
      <c r="Z7576">
        <v>110</v>
      </c>
      <c r="AA7576" t="s">
        <v>124</v>
      </c>
      <c r="AB7576" t="s">
        <v>124</v>
      </c>
      <c r="AC7576">
        <v>1249</v>
      </c>
    </row>
    <row r="7577" spans="1:29" x14ac:dyDescent="0.25">
      <c r="A7577">
        <v>345</v>
      </c>
      <c r="B7577">
        <v>345102</v>
      </c>
      <c r="C7577" t="s">
        <v>78</v>
      </c>
      <c r="D7577">
        <v>6165</v>
      </c>
      <c r="E7577">
        <v>-74.099999999999994</v>
      </c>
      <c r="F7577" s="1">
        <v>42094</v>
      </c>
      <c r="G7577" t="s">
        <v>119</v>
      </c>
      <c r="H7577" t="s">
        <v>2000</v>
      </c>
      <c r="I7577" t="s">
        <v>2001</v>
      </c>
      <c r="K7577">
        <v>1467</v>
      </c>
      <c r="L7577">
        <v>204800</v>
      </c>
      <c r="Q7577" t="s">
        <v>1999</v>
      </c>
      <c r="U7577">
        <v>3</v>
      </c>
      <c r="V7577">
        <v>15</v>
      </c>
      <c r="X7577">
        <v>1099689</v>
      </c>
      <c r="Y7577" t="s">
        <v>122</v>
      </c>
      <c r="Z7577">
        <v>110</v>
      </c>
      <c r="AA7577" t="s">
        <v>124</v>
      </c>
      <c r="AB7577" t="s">
        <v>124</v>
      </c>
      <c r="AC7577">
        <v>1250</v>
      </c>
    </row>
    <row r="7578" spans="1:29" x14ac:dyDescent="0.25">
      <c r="A7578">
        <v>345</v>
      </c>
      <c r="B7578">
        <v>345102</v>
      </c>
      <c r="C7578" t="s">
        <v>78</v>
      </c>
      <c r="D7578">
        <v>6165</v>
      </c>
      <c r="E7578">
        <v>-37.049999999999997</v>
      </c>
      <c r="F7578" s="1">
        <v>42094</v>
      </c>
      <c r="G7578" t="s">
        <v>119</v>
      </c>
      <c r="H7578" t="s">
        <v>2000</v>
      </c>
      <c r="I7578" t="s">
        <v>2001</v>
      </c>
      <c r="K7578">
        <v>1467</v>
      </c>
      <c r="L7578">
        <v>204800</v>
      </c>
      <c r="Q7578" t="s">
        <v>1999</v>
      </c>
      <c r="U7578">
        <v>3</v>
      </c>
      <c r="V7578">
        <v>15</v>
      </c>
      <c r="X7578">
        <v>1099689</v>
      </c>
      <c r="Y7578" t="s">
        <v>122</v>
      </c>
      <c r="Z7578">
        <v>110</v>
      </c>
      <c r="AA7578" t="s">
        <v>124</v>
      </c>
      <c r="AB7578" t="s">
        <v>124</v>
      </c>
      <c r="AC7578">
        <v>1251</v>
      </c>
    </row>
    <row r="7579" spans="1:29" x14ac:dyDescent="0.25">
      <c r="A7579">
        <v>345</v>
      </c>
      <c r="B7579">
        <v>345102</v>
      </c>
      <c r="C7579" t="s">
        <v>78</v>
      </c>
      <c r="D7579">
        <v>6165</v>
      </c>
      <c r="E7579">
        <v>-37.049999999999997</v>
      </c>
      <c r="F7579" s="1">
        <v>42094</v>
      </c>
      <c r="G7579" t="s">
        <v>119</v>
      </c>
      <c r="H7579" t="s">
        <v>2000</v>
      </c>
      <c r="I7579" t="s">
        <v>2001</v>
      </c>
      <c r="K7579">
        <v>1467</v>
      </c>
      <c r="L7579">
        <v>204800</v>
      </c>
      <c r="Q7579" t="s">
        <v>1999</v>
      </c>
      <c r="U7579">
        <v>3</v>
      </c>
      <c r="V7579">
        <v>15</v>
      </c>
      <c r="X7579">
        <v>1099689</v>
      </c>
      <c r="Y7579" t="s">
        <v>122</v>
      </c>
      <c r="Z7579">
        <v>110</v>
      </c>
      <c r="AA7579" t="s">
        <v>124</v>
      </c>
      <c r="AB7579" t="s">
        <v>124</v>
      </c>
      <c r="AC7579">
        <v>1252</v>
      </c>
    </row>
    <row r="7580" spans="1:29" x14ac:dyDescent="0.25">
      <c r="A7580">
        <v>345</v>
      </c>
      <c r="B7580">
        <v>345102</v>
      </c>
      <c r="C7580" t="s">
        <v>78</v>
      </c>
      <c r="D7580">
        <v>6165</v>
      </c>
      <c r="E7580">
        <v>-75.239999999999995</v>
      </c>
      <c r="F7580" s="1">
        <v>42094</v>
      </c>
      <c r="G7580" t="s">
        <v>119</v>
      </c>
      <c r="H7580" t="s">
        <v>1997</v>
      </c>
      <c r="I7580" t="s">
        <v>2168</v>
      </c>
      <c r="K7580">
        <v>1467</v>
      </c>
      <c r="L7580">
        <v>204800</v>
      </c>
      <c r="Q7580" t="s">
        <v>1999</v>
      </c>
      <c r="U7580">
        <v>3</v>
      </c>
      <c r="V7580">
        <v>15</v>
      </c>
      <c r="X7580">
        <v>1098821</v>
      </c>
      <c r="Y7580" t="s">
        <v>122</v>
      </c>
      <c r="Z7580">
        <v>110</v>
      </c>
      <c r="AA7580" t="s">
        <v>124</v>
      </c>
      <c r="AB7580" t="s">
        <v>124</v>
      </c>
      <c r="AC7580">
        <v>1253</v>
      </c>
    </row>
    <row r="7581" spans="1:29" x14ac:dyDescent="0.25">
      <c r="A7581">
        <v>345</v>
      </c>
      <c r="B7581">
        <v>345102</v>
      </c>
      <c r="C7581" t="s">
        <v>78</v>
      </c>
      <c r="D7581">
        <v>6165</v>
      </c>
      <c r="E7581">
        <v>-188.1</v>
      </c>
      <c r="F7581" s="1">
        <v>42094</v>
      </c>
      <c r="G7581" t="s">
        <v>119</v>
      </c>
      <c r="H7581" t="s">
        <v>1997</v>
      </c>
      <c r="I7581" t="s">
        <v>2189</v>
      </c>
      <c r="K7581">
        <v>1467</v>
      </c>
      <c r="L7581">
        <v>204800</v>
      </c>
      <c r="Q7581" t="s">
        <v>1999</v>
      </c>
      <c r="U7581">
        <v>3</v>
      </c>
      <c r="V7581">
        <v>15</v>
      </c>
      <c r="X7581">
        <v>1098821</v>
      </c>
      <c r="Y7581" t="s">
        <v>122</v>
      </c>
      <c r="Z7581">
        <v>110</v>
      </c>
      <c r="AA7581" t="s">
        <v>124</v>
      </c>
      <c r="AB7581" t="s">
        <v>124</v>
      </c>
      <c r="AC7581">
        <v>1254</v>
      </c>
    </row>
    <row r="7582" spans="1:29" x14ac:dyDescent="0.25">
      <c r="A7582">
        <v>345</v>
      </c>
      <c r="B7582">
        <v>345102</v>
      </c>
      <c r="C7582" t="s">
        <v>78</v>
      </c>
      <c r="D7582">
        <v>6165</v>
      </c>
      <c r="E7582">
        <v>-75.239999999999995</v>
      </c>
      <c r="F7582" s="1">
        <v>42094</v>
      </c>
      <c r="G7582" t="s">
        <v>119</v>
      </c>
      <c r="H7582" t="s">
        <v>1997</v>
      </c>
      <c r="I7582" t="s">
        <v>2168</v>
      </c>
      <c r="K7582">
        <v>1467</v>
      </c>
      <c r="L7582">
        <v>204800</v>
      </c>
      <c r="Q7582" t="s">
        <v>1999</v>
      </c>
      <c r="U7582">
        <v>3</v>
      </c>
      <c r="V7582">
        <v>15</v>
      </c>
      <c r="X7582">
        <v>1098821</v>
      </c>
      <c r="Y7582" t="s">
        <v>122</v>
      </c>
      <c r="Z7582">
        <v>110</v>
      </c>
      <c r="AA7582" t="s">
        <v>124</v>
      </c>
      <c r="AB7582" t="s">
        <v>124</v>
      </c>
      <c r="AC7582">
        <v>1255</v>
      </c>
    </row>
    <row r="7583" spans="1:29" x14ac:dyDescent="0.25">
      <c r="A7583">
        <v>345</v>
      </c>
      <c r="B7583">
        <v>345102</v>
      </c>
      <c r="C7583" t="s">
        <v>78</v>
      </c>
      <c r="D7583">
        <v>6165</v>
      </c>
      <c r="E7583">
        <v>-37.619999999999997</v>
      </c>
      <c r="F7583" s="1">
        <v>42094</v>
      </c>
      <c r="G7583" t="s">
        <v>119</v>
      </c>
      <c r="H7583" t="s">
        <v>2004</v>
      </c>
      <c r="I7583" t="s">
        <v>2190</v>
      </c>
      <c r="K7583">
        <v>1467</v>
      </c>
      <c r="L7583">
        <v>204800</v>
      </c>
      <c r="Q7583" t="s">
        <v>1999</v>
      </c>
      <c r="U7583">
        <v>3</v>
      </c>
      <c r="V7583">
        <v>15</v>
      </c>
      <c r="X7583">
        <v>1098822</v>
      </c>
      <c r="Y7583" t="s">
        <v>122</v>
      </c>
      <c r="Z7583">
        <v>110</v>
      </c>
      <c r="AA7583" t="s">
        <v>124</v>
      </c>
      <c r="AB7583" t="s">
        <v>124</v>
      </c>
      <c r="AC7583">
        <v>1256</v>
      </c>
    </row>
    <row r="7584" spans="1:29" x14ac:dyDescent="0.25">
      <c r="A7584">
        <v>345</v>
      </c>
      <c r="B7584">
        <v>345102</v>
      </c>
      <c r="C7584" t="s">
        <v>78</v>
      </c>
      <c r="D7584">
        <v>6165</v>
      </c>
      <c r="E7584">
        <v>-75.239999999999995</v>
      </c>
      <c r="F7584" s="1">
        <v>42094</v>
      </c>
      <c r="G7584" t="s">
        <v>119</v>
      </c>
      <c r="H7584" t="s">
        <v>2004</v>
      </c>
      <c r="I7584" t="s">
        <v>2191</v>
      </c>
      <c r="K7584">
        <v>1467</v>
      </c>
      <c r="L7584">
        <v>204800</v>
      </c>
      <c r="Q7584" t="s">
        <v>1999</v>
      </c>
      <c r="U7584">
        <v>3</v>
      </c>
      <c r="V7584">
        <v>15</v>
      </c>
      <c r="X7584">
        <v>1098822</v>
      </c>
      <c r="Y7584" t="s">
        <v>122</v>
      </c>
      <c r="Z7584">
        <v>110</v>
      </c>
      <c r="AA7584" t="s">
        <v>124</v>
      </c>
      <c r="AB7584" t="s">
        <v>124</v>
      </c>
      <c r="AC7584">
        <v>1257</v>
      </c>
    </row>
    <row r="7585" spans="1:29" x14ac:dyDescent="0.25">
      <c r="A7585">
        <v>345</v>
      </c>
      <c r="B7585">
        <v>345102</v>
      </c>
      <c r="C7585" t="s">
        <v>78</v>
      </c>
      <c r="D7585">
        <v>6165</v>
      </c>
      <c r="E7585">
        <v>-75.239999999999995</v>
      </c>
      <c r="F7585" s="1">
        <v>42094</v>
      </c>
      <c r="G7585" t="s">
        <v>119</v>
      </c>
      <c r="H7585" t="s">
        <v>2004</v>
      </c>
      <c r="I7585" t="s">
        <v>2191</v>
      </c>
      <c r="K7585">
        <v>1467</v>
      </c>
      <c r="L7585">
        <v>204800</v>
      </c>
      <c r="Q7585" t="s">
        <v>1999</v>
      </c>
      <c r="U7585">
        <v>3</v>
      </c>
      <c r="V7585">
        <v>15</v>
      </c>
      <c r="X7585">
        <v>1098822</v>
      </c>
      <c r="Y7585" t="s">
        <v>122</v>
      </c>
      <c r="Z7585">
        <v>110</v>
      </c>
      <c r="AA7585" t="s">
        <v>124</v>
      </c>
      <c r="AB7585" t="s">
        <v>124</v>
      </c>
      <c r="AC7585">
        <v>1258</v>
      </c>
    </row>
    <row r="7586" spans="1:29" x14ac:dyDescent="0.25">
      <c r="A7586">
        <v>345</v>
      </c>
      <c r="B7586">
        <v>345102</v>
      </c>
      <c r="C7586" t="s">
        <v>78</v>
      </c>
      <c r="D7586">
        <v>6165</v>
      </c>
      <c r="E7586">
        <v>-37.619999999999997</v>
      </c>
      <c r="F7586" s="1">
        <v>42094</v>
      </c>
      <c r="G7586" t="s">
        <v>119</v>
      </c>
      <c r="H7586" t="s">
        <v>2004</v>
      </c>
      <c r="I7586" t="s">
        <v>2191</v>
      </c>
      <c r="K7586">
        <v>1467</v>
      </c>
      <c r="L7586">
        <v>204800</v>
      </c>
      <c r="Q7586" t="s">
        <v>1999</v>
      </c>
      <c r="U7586">
        <v>3</v>
      </c>
      <c r="V7586">
        <v>15</v>
      </c>
      <c r="X7586">
        <v>1098822</v>
      </c>
      <c r="Y7586" t="s">
        <v>122</v>
      </c>
      <c r="Z7586">
        <v>110</v>
      </c>
      <c r="AA7586" t="s">
        <v>124</v>
      </c>
      <c r="AB7586" t="s">
        <v>124</v>
      </c>
      <c r="AC7586">
        <v>1259</v>
      </c>
    </row>
    <row r="7587" spans="1:29" x14ac:dyDescent="0.25">
      <c r="A7587">
        <v>345</v>
      </c>
      <c r="B7587">
        <v>345102</v>
      </c>
      <c r="C7587" t="s">
        <v>78</v>
      </c>
      <c r="D7587">
        <v>6165</v>
      </c>
      <c r="E7587">
        <v>-37.619999999999997</v>
      </c>
      <c r="F7587" s="1">
        <v>42094</v>
      </c>
      <c r="G7587" t="s">
        <v>119</v>
      </c>
      <c r="H7587" t="s">
        <v>2004</v>
      </c>
      <c r="I7587" t="s">
        <v>2190</v>
      </c>
      <c r="K7587">
        <v>1467</v>
      </c>
      <c r="L7587">
        <v>204800</v>
      </c>
      <c r="Q7587" t="s">
        <v>1999</v>
      </c>
      <c r="U7587">
        <v>3</v>
      </c>
      <c r="V7587">
        <v>15</v>
      </c>
      <c r="X7587">
        <v>1098822</v>
      </c>
      <c r="Y7587" t="s">
        <v>122</v>
      </c>
      <c r="Z7587">
        <v>110</v>
      </c>
      <c r="AA7587" t="s">
        <v>124</v>
      </c>
      <c r="AB7587" t="s">
        <v>124</v>
      </c>
      <c r="AC7587">
        <v>1260</v>
      </c>
    </row>
    <row r="7588" spans="1:29" x14ac:dyDescent="0.25">
      <c r="A7588">
        <v>345</v>
      </c>
      <c r="B7588">
        <v>345102</v>
      </c>
      <c r="C7588" t="s">
        <v>78</v>
      </c>
      <c r="D7588">
        <v>6165</v>
      </c>
      <c r="E7588">
        <v>-112.86</v>
      </c>
      <c r="F7588" s="1">
        <v>42094</v>
      </c>
      <c r="G7588" t="s">
        <v>119</v>
      </c>
      <c r="H7588" t="s">
        <v>2006</v>
      </c>
      <c r="I7588" t="s">
        <v>2001</v>
      </c>
      <c r="K7588">
        <v>1467</v>
      </c>
      <c r="L7588">
        <v>204800</v>
      </c>
      <c r="Q7588" t="s">
        <v>1999</v>
      </c>
      <c r="U7588">
        <v>3</v>
      </c>
      <c r="V7588">
        <v>15</v>
      </c>
      <c r="X7588">
        <v>1098824</v>
      </c>
      <c r="Y7588" t="s">
        <v>122</v>
      </c>
      <c r="Z7588">
        <v>110</v>
      </c>
      <c r="AA7588" t="s">
        <v>124</v>
      </c>
      <c r="AB7588" t="s">
        <v>124</v>
      </c>
      <c r="AC7588">
        <v>1261</v>
      </c>
    </row>
    <row r="7589" spans="1:29" x14ac:dyDescent="0.25">
      <c r="A7589">
        <v>345</v>
      </c>
      <c r="B7589">
        <v>345102</v>
      </c>
      <c r="C7589" t="s">
        <v>78</v>
      </c>
      <c r="D7589">
        <v>6165</v>
      </c>
      <c r="E7589">
        <v>-37.619999999999997</v>
      </c>
      <c r="F7589" s="1">
        <v>42094</v>
      </c>
      <c r="G7589" t="s">
        <v>119</v>
      </c>
      <c r="H7589" t="s">
        <v>2006</v>
      </c>
      <c r="I7589" t="s">
        <v>2001</v>
      </c>
      <c r="K7589">
        <v>1467</v>
      </c>
      <c r="L7589">
        <v>204800</v>
      </c>
      <c r="Q7589" t="s">
        <v>1999</v>
      </c>
      <c r="U7589">
        <v>3</v>
      </c>
      <c r="V7589">
        <v>15</v>
      </c>
      <c r="X7589">
        <v>1098824</v>
      </c>
      <c r="Y7589" t="s">
        <v>122</v>
      </c>
      <c r="Z7589">
        <v>110</v>
      </c>
      <c r="AA7589" t="s">
        <v>124</v>
      </c>
      <c r="AB7589" t="s">
        <v>124</v>
      </c>
      <c r="AC7589">
        <v>1262</v>
      </c>
    </row>
    <row r="7590" spans="1:29" x14ac:dyDescent="0.25">
      <c r="A7590">
        <v>345</v>
      </c>
      <c r="B7590">
        <v>345102</v>
      </c>
      <c r="C7590" t="s">
        <v>78</v>
      </c>
      <c r="D7590">
        <v>6165</v>
      </c>
      <c r="E7590">
        <v>-225.72</v>
      </c>
      <c r="F7590" s="1">
        <v>42094</v>
      </c>
      <c r="G7590" t="s">
        <v>119</v>
      </c>
      <c r="H7590" t="s">
        <v>2006</v>
      </c>
      <c r="I7590" t="s">
        <v>2001</v>
      </c>
      <c r="K7590">
        <v>1467</v>
      </c>
      <c r="L7590">
        <v>204800</v>
      </c>
      <c r="Q7590" t="s">
        <v>1999</v>
      </c>
      <c r="U7590">
        <v>3</v>
      </c>
      <c r="V7590">
        <v>15</v>
      </c>
      <c r="X7590">
        <v>1098824</v>
      </c>
      <c r="Y7590" t="s">
        <v>122</v>
      </c>
      <c r="Z7590">
        <v>110</v>
      </c>
      <c r="AA7590" t="s">
        <v>124</v>
      </c>
      <c r="AB7590" t="s">
        <v>124</v>
      </c>
      <c r="AC7590">
        <v>1263</v>
      </c>
    </row>
    <row r="7591" spans="1:29" x14ac:dyDescent="0.25">
      <c r="A7591">
        <v>345</v>
      </c>
      <c r="B7591">
        <v>345102</v>
      </c>
      <c r="C7591" t="s">
        <v>78</v>
      </c>
      <c r="D7591">
        <v>6165</v>
      </c>
      <c r="E7591">
        <v>-75.239999999999995</v>
      </c>
      <c r="F7591" s="1">
        <v>42094</v>
      </c>
      <c r="G7591" t="s">
        <v>119</v>
      </c>
      <c r="H7591" t="s">
        <v>2006</v>
      </c>
      <c r="I7591" t="s">
        <v>2001</v>
      </c>
      <c r="K7591">
        <v>1467</v>
      </c>
      <c r="L7591">
        <v>204800</v>
      </c>
      <c r="Q7591" t="s">
        <v>1999</v>
      </c>
      <c r="U7591">
        <v>3</v>
      </c>
      <c r="V7591">
        <v>15</v>
      </c>
      <c r="X7591">
        <v>1098824</v>
      </c>
      <c r="Y7591" t="s">
        <v>122</v>
      </c>
      <c r="Z7591">
        <v>110</v>
      </c>
      <c r="AA7591" t="s">
        <v>124</v>
      </c>
      <c r="AB7591" t="s">
        <v>124</v>
      </c>
      <c r="AC7591">
        <v>1264</v>
      </c>
    </row>
    <row r="7592" spans="1:29" x14ac:dyDescent="0.25">
      <c r="A7592">
        <v>345</v>
      </c>
      <c r="B7592">
        <v>345102</v>
      </c>
      <c r="C7592" t="s">
        <v>78</v>
      </c>
      <c r="D7592">
        <v>6165</v>
      </c>
      <c r="E7592">
        <v>-112.86</v>
      </c>
      <c r="F7592" s="1">
        <v>42094</v>
      </c>
      <c r="G7592" t="s">
        <v>119</v>
      </c>
      <c r="H7592" t="s">
        <v>2006</v>
      </c>
      <c r="I7592" t="s">
        <v>2001</v>
      </c>
      <c r="K7592">
        <v>1467</v>
      </c>
      <c r="L7592">
        <v>204800</v>
      </c>
      <c r="Q7592" t="s">
        <v>1999</v>
      </c>
      <c r="U7592">
        <v>3</v>
      </c>
      <c r="V7592">
        <v>15</v>
      </c>
      <c r="X7592">
        <v>1098824</v>
      </c>
      <c r="Y7592" t="s">
        <v>122</v>
      </c>
      <c r="Z7592">
        <v>110</v>
      </c>
      <c r="AA7592" t="s">
        <v>124</v>
      </c>
      <c r="AB7592" t="s">
        <v>124</v>
      </c>
      <c r="AC7592">
        <v>1265</v>
      </c>
    </row>
    <row r="7593" spans="1:29" x14ac:dyDescent="0.25">
      <c r="A7593">
        <v>345</v>
      </c>
      <c r="B7593">
        <v>345102</v>
      </c>
      <c r="C7593" t="s">
        <v>78</v>
      </c>
      <c r="D7593">
        <v>6165</v>
      </c>
      <c r="E7593">
        <v>-37.619999999999997</v>
      </c>
      <c r="F7593" s="1">
        <v>42094</v>
      </c>
      <c r="G7593" t="s">
        <v>119</v>
      </c>
      <c r="H7593" t="s">
        <v>2006</v>
      </c>
      <c r="I7593" t="s">
        <v>2001</v>
      </c>
      <c r="K7593">
        <v>1467</v>
      </c>
      <c r="L7593">
        <v>204800</v>
      </c>
      <c r="Q7593" t="s">
        <v>1999</v>
      </c>
      <c r="U7593">
        <v>3</v>
      </c>
      <c r="V7593">
        <v>15</v>
      </c>
      <c r="X7593">
        <v>1098824</v>
      </c>
      <c r="Y7593" t="s">
        <v>122</v>
      </c>
      <c r="Z7593">
        <v>110</v>
      </c>
      <c r="AA7593" t="s">
        <v>124</v>
      </c>
      <c r="AB7593" t="s">
        <v>124</v>
      </c>
      <c r="AC7593">
        <v>1266</v>
      </c>
    </row>
    <row r="7594" spans="1:29" x14ac:dyDescent="0.25">
      <c r="A7594">
        <v>345</v>
      </c>
      <c r="B7594">
        <v>345102</v>
      </c>
      <c r="C7594" t="s">
        <v>78</v>
      </c>
      <c r="D7594">
        <v>6165</v>
      </c>
      <c r="E7594">
        <v>-300.95999999999998</v>
      </c>
      <c r="F7594" s="1">
        <v>42094</v>
      </c>
      <c r="G7594" t="s">
        <v>119</v>
      </c>
      <c r="H7594" t="s">
        <v>2006</v>
      </c>
      <c r="I7594" t="s">
        <v>2001</v>
      </c>
      <c r="K7594">
        <v>1467</v>
      </c>
      <c r="L7594">
        <v>204800</v>
      </c>
      <c r="Q7594" t="s">
        <v>1999</v>
      </c>
      <c r="U7594">
        <v>3</v>
      </c>
      <c r="V7594">
        <v>15</v>
      </c>
      <c r="X7594">
        <v>1098824</v>
      </c>
      <c r="Y7594" t="s">
        <v>122</v>
      </c>
      <c r="Z7594">
        <v>110</v>
      </c>
      <c r="AA7594" t="s">
        <v>124</v>
      </c>
      <c r="AB7594" t="s">
        <v>124</v>
      </c>
      <c r="AC7594">
        <v>1267</v>
      </c>
    </row>
    <row r="7595" spans="1:29" x14ac:dyDescent="0.25">
      <c r="A7595">
        <v>345</v>
      </c>
      <c r="B7595">
        <v>345102</v>
      </c>
      <c r="C7595" t="s">
        <v>78</v>
      </c>
      <c r="D7595">
        <v>6165</v>
      </c>
      <c r="E7595">
        <v>-75.239999999999995</v>
      </c>
      <c r="F7595" s="1">
        <v>42094</v>
      </c>
      <c r="G7595" t="s">
        <v>119</v>
      </c>
      <c r="H7595" t="s">
        <v>2006</v>
      </c>
      <c r="I7595" t="s">
        <v>2001</v>
      </c>
      <c r="K7595">
        <v>1467</v>
      </c>
      <c r="L7595">
        <v>204800</v>
      </c>
      <c r="Q7595" t="s">
        <v>1999</v>
      </c>
      <c r="U7595">
        <v>3</v>
      </c>
      <c r="V7595">
        <v>15</v>
      </c>
      <c r="X7595">
        <v>1098824</v>
      </c>
      <c r="Y7595" t="s">
        <v>122</v>
      </c>
      <c r="Z7595">
        <v>110</v>
      </c>
      <c r="AA7595" t="s">
        <v>124</v>
      </c>
      <c r="AB7595" t="s">
        <v>124</v>
      </c>
      <c r="AC7595">
        <v>1268</v>
      </c>
    </row>
    <row r="7596" spans="1:29" x14ac:dyDescent="0.25">
      <c r="A7596">
        <v>345</v>
      </c>
      <c r="B7596">
        <v>345102</v>
      </c>
      <c r="C7596" t="s">
        <v>78</v>
      </c>
      <c r="D7596">
        <v>6165</v>
      </c>
      <c r="E7596">
        <v>-37.619999999999997</v>
      </c>
      <c r="F7596" s="1">
        <v>42094</v>
      </c>
      <c r="G7596" t="s">
        <v>119</v>
      </c>
      <c r="H7596" t="s">
        <v>2006</v>
      </c>
      <c r="I7596" t="s">
        <v>2001</v>
      </c>
      <c r="K7596">
        <v>1467</v>
      </c>
      <c r="L7596">
        <v>204800</v>
      </c>
      <c r="Q7596" t="s">
        <v>1999</v>
      </c>
      <c r="U7596">
        <v>3</v>
      </c>
      <c r="V7596">
        <v>15</v>
      </c>
      <c r="X7596">
        <v>1098824</v>
      </c>
      <c r="Y7596" t="s">
        <v>122</v>
      </c>
      <c r="Z7596">
        <v>110</v>
      </c>
      <c r="AA7596" t="s">
        <v>124</v>
      </c>
      <c r="AB7596" t="s">
        <v>124</v>
      </c>
      <c r="AC7596">
        <v>1269</v>
      </c>
    </row>
    <row r="7597" spans="1:29" x14ac:dyDescent="0.25">
      <c r="A7597">
        <v>345</v>
      </c>
      <c r="B7597">
        <v>345102</v>
      </c>
      <c r="C7597" t="s">
        <v>78</v>
      </c>
      <c r="D7597">
        <v>6165</v>
      </c>
      <c r="E7597">
        <v>-225.72</v>
      </c>
      <c r="F7597" s="1">
        <v>42094</v>
      </c>
      <c r="G7597" t="s">
        <v>119</v>
      </c>
      <c r="H7597" t="s">
        <v>2007</v>
      </c>
      <c r="I7597" t="s">
        <v>2192</v>
      </c>
      <c r="K7597">
        <v>1467</v>
      </c>
      <c r="L7597">
        <v>204800</v>
      </c>
      <c r="Q7597" t="s">
        <v>1999</v>
      </c>
      <c r="U7597">
        <v>3</v>
      </c>
      <c r="V7597">
        <v>15</v>
      </c>
      <c r="X7597">
        <v>1098825</v>
      </c>
      <c r="Y7597" t="s">
        <v>122</v>
      </c>
      <c r="Z7597">
        <v>110</v>
      </c>
      <c r="AA7597" t="s">
        <v>124</v>
      </c>
      <c r="AB7597" t="s">
        <v>124</v>
      </c>
      <c r="AC7597">
        <v>1270</v>
      </c>
    </row>
    <row r="7598" spans="1:29" x14ac:dyDescent="0.25">
      <c r="A7598">
        <v>345</v>
      </c>
      <c r="B7598">
        <v>345102</v>
      </c>
      <c r="C7598" t="s">
        <v>78</v>
      </c>
      <c r="D7598">
        <v>6165</v>
      </c>
      <c r="E7598">
        <v>-150.47999999999999</v>
      </c>
      <c r="F7598" s="1">
        <v>42094</v>
      </c>
      <c r="G7598" t="s">
        <v>119</v>
      </c>
      <c r="H7598" t="s">
        <v>2007</v>
      </c>
      <c r="I7598" t="s">
        <v>2192</v>
      </c>
      <c r="K7598">
        <v>1467</v>
      </c>
      <c r="L7598">
        <v>204800</v>
      </c>
      <c r="Q7598" t="s">
        <v>1999</v>
      </c>
      <c r="U7598">
        <v>3</v>
      </c>
      <c r="V7598">
        <v>15</v>
      </c>
      <c r="X7598">
        <v>1098825</v>
      </c>
      <c r="Y7598" t="s">
        <v>122</v>
      </c>
      <c r="Z7598">
        <v>110</v>
      </c>
      <c r="AA7598" t="s">
        <v>124</v>
      </c>
      <c r="AB7598" t="s">
        <v>124</v>
      </c>
      <c r="AC7598">
        <v>1271</v>
      </c>
    </row>
    <row r="7599" spans="1:29" x14ac:dyDescent="0.25">
      <c r="A7599">
        <v>345</v>
      </c>
      <c r="B7599">
        <v>345102</v>
      </c>
      <c r="C7599" t="s">
        <v>78</v>
      </c>
      <c r="D7599">
        <v>6165</v>
      </c>
      <c r="E7599">
        <v>-300.95999999999998</v>
      </c>
      <c r="F7599" s="1">
        <v>42094</v>
      </c>
      <c r="G7599" t="s">
        <v>119</v>
      </c>
      <c r="H7599" t="s">
        <v>2007</v>
      </c>
      <c r="I7599" t="s">
        <v>2192</v>
      </c>
      <c r="K7599">
        <v>1467</v>
      </c>
      <c r="L7599">
        <v>204800</v>
      </c>
      <c r="Q7599" t="s">
        <v>1999</v>
      </c>
      <c r="U7599">
        <v>3</v>
      </c>
      <c r="V7599">
        <v>15</v>
      </c>
      <c r="X7599">
        <v>1098825</v>
      </c>
      <c r="Y7599" t="s">
        <v>122</v>
      </c>
      <c r="Z7599">
        <v>110</v>
      </c>
      <c r="AA7599" t="s">
        <v>124</v>
      </c>
      <c r="AB7599" t="s">
        <v>124</v>
      </c>
      <c r="AC7599">
        <v>1272</v>
      </c>
    </row>
    <row r="7600" spans="1:29" x14ac:dyDescent="0.25">
      <c r="A7600">
        <v>345</v>
      </c>
      <c r="B7600">
        <v>345102</v>
      </c>
      <c r="C7600" t="s">
        <v>78</v>
      </c>
      <c r="D7600">
        <v>6165</v>
      </c>
      <c r="E7600">
        <v>-75.239999999999995</v>
      </c>
      <c r="F7600" s="1">
        <v>42094</v>
      </c>
      <c r="G7600" t="s">
        <v>119</v>
      </c>
      <c r="H7600" t="s">
        <v>2007</v>
      </c>
      <c r="I7600" t="s">
        <v>2192</v>
      </c>
      <c r="K7600">
        <v>1467</v>
      </c>
      <c r="L7600">
        <v>204800</v>
      </c>
      <c r="Q7600" t="s">
        <v>1999</v>
      </c>
      <c r="U7600">
        <v>3</v>
      </c>
      <c r="V7600">
        <v>15</v>
      </c>
      <c r="X7600">
        <v>1098825</v>
      </c>
      <c r="Y7600" t="s">
        <v>122</v>
      </c>
      <c r="Z7600">
        <v>110</v>
      </c>
      <c r="AA7600" t="s">
        <v>124</v>
      </c>
      <c r="AB7600" t="s">
        <v>124</v>
      </c>
      <c r="AC7600">
        <v>1273</v>
      </c>
    </row>
    <row r="7601" spans="1:29" x14ac:dyDescent="0.25">
      <c r="A7601">
        <v>345</v>
      </c>
      <c r="B7601">
        <v>345102</v>
      </c>
      <c r="C7601" t="s">
        <v>78</v>
      </c>
      <c r="D7601">
        <v>6165</v>
      </c>
      <c r="E7601">
        <v>-112.86</v>
      </c>
      <c r="F7601" s="1">
        <v>42094</v>
      </c>
      <c r="G7601" t="s">
        <v>119</v>
      </c>
      <c r="H7601" t="s">
        <v>2013</v>
      </c>
      <c r="I7601" t="s">
        <v>2001</v>
      </c>
      <c r="K7601">
        <v>1467</v>
      </c>
      <c r="L7601">
        <v>204800</v>
      </c>
      <c r="Q7601" t="s">
        <v>1999</v>
      </c>
      <c r="U7601">
        <v>3</v>
      </c>
      <c r="V7601">
        <v>15</v>
      </c>
      <c r="X7601">
        <v>1099394</v>
      </c>
      <c r="Y7601" t="s">
        <v>122</v>
      </c>
      <c r="Z7601">
        <v>110</v>
      </c>
      <c r="AA7601" t="s">
        <v>124</v>
      </c>
      <c r="AB7601" t="s">
        <v>124</v>
      </c>
      <c r="AC7601">
        <v>1274</v>
      </c>
    </row>
    <row r="7602" spans="1:29" x14ac:dyDescent="0.25">
      <c r="A7602">
        <v>345</v>
      </c>
      <c r="B7602">
        <v>345102</v>
      </c>
      <c r="C7602" t="s">
        <v>78</v>
      </c>
      <c r="D7602">
        <v>6165</v>
      </c>
      <c r="E7602">
        <v>-37.619999999999997</v>
      </c>
      <c r="F7602" s="1">
        <v>42094</v>
      </c>
      <c r="G7602" t="s">
        <v>119</v>
      </c>
      <c r="H7602" t="s">
        <v>2013</v>
      </c>
      <c r="I7602" t="s">
        <v>2001</v>
      </c>
      <c r="K7602">
        <v>1467</v>
      </c>
      <c r="L7602">
        <v>204800</v>
      </c>
      <c r="Q7602" t="s">
        <v>1999</v>
      </c>
      <c r="U7602">
        <v>3</v>
      </c>
      <c r="V7602">
        <v>15</v>
      </c>
      <c r="X7602">
        <v>1099394</v>
      </c>
      <c r="Y7602" t="s">
        <v>122</v>
      </c>
      <c r="Z7602">
        <v>110</v>
      </c>
      <c r="AA7602" t="s">
        <v>124</v>
      </c>
      <c r="AB7602" t="s">
        <v>124</v>
      </c>
      <c r="AC7602">
        <v>1275</v>
      </c>
    </row>
    <row r="7603" spans="1:29" x14ac:dyDescent="0.25">
      <c r="A7603">
        <v>345</v>
      </c>
      <c r="B7603">
        <v>345102</v>
      </c>
      <c r="C7603" t="s">
        <v>78</v>
      </c>
      <c r="D7603">
        <v>6165</v>
      </c>
      <c r="E7603">
        <v>-225.72</v>
      </c>
      <c r="F7603" s="1">
        <v>42094</v>
      </c>
      <c r="G7603" t="s">
        <v>119</v>
      </c>
      <c r="H7603" t="s">
        <v>2013</v>
      </c>
      <c r="I7603" t="s">
        <v>2001</v>
      </c>
      <c r="K7603">
        <v>1467</v>
      </c>
      <c r="L7603">
        <v>204800</v>
      </c>
      <c r="Q7603" t="s">
        <v>1999</v>
      </c>
      <c r="U7603">
        <v>3</v>
      </c>
      <c r="V7603">
        <v>15</v>
      </c>
      <c r="X7603">
        <v>1099394</v>
      </c>
      <c r="Y7603" t="s">
        <v>122</v>
      </c>
      <c r="Z7603">
        <v>110</v>
      </c>
      <c r="AA7603" t="s">
        <v>124</v>
      </c>
      <c r="AB7603" t="s">
        <v>124</v>
      </c>
      <c r="AC7603">
        <v>1276</v>
      </c>
    </row>
    <row r="7604" spans="1:29" x14ac:dyDescent="0.25">
      <c r="A7604">
        <v>345</v>
      </c>
      <c r="B7604">
        <v>345102</v>
      </c>
      <c r="C7604" t="s">
        <v>78</v>
      </c>
      <c r="D7604">
        <v>6165</v>
      </c>
      <c r="E7604">
        <v>-75.239999999999995</v>
      </c>
      <c r="F7604" s="1">
        <v>42094</v>
      </c>
      <c r="G7604" t="s">
        <v>119</v>
      </c>
      <c r="H7604" t="s">
        <v>2013</v>
      </c>
      <c r="I7604" t="s">
        <v>2001</v>
      </c>
      <c r="K7604">
        <v>1467</v>
      </c>
      <c r="L7604">
        <v>204800</v>
      </c>
      <c r="Q7604" t="s">
        <v>1999</v>
      </c>
      <c r="U7604">
        <v>3</v>
      </c>
      <c r="V7604">
        <v>15</v>
      </c>
      <c r="X7604">
        <v>1099394</v>
      </c>
      <c r="Y7604" t="s">
        <v>122</v>
      </c>
      <c r="Z7604">
        <v>110</v>
      </c>
      <c r="AA7604" t="s">
        <v>124</v>
      </c>
      <c r="AB7604" t="s">
        <v>124</v>
      </c>
      <c r="AC7604">
        <v>1277</v>
      </c>
    </row>
    <row r="7605" spans="1:29" x14ac:dyDescent="0.25">
      <c r="A7605">
        <v>345</v>
      </c>
      <c r="B7605">
        <v>345102</v>
      </c>
      <c r="C7605" t="s">
        <v>78</v>
      </c>
      <c r="D7605">
        <v>6165</v>
      </c>
      <c r="E7605">
        <v>-112.86</v>
      </c>
      <c r="F7605" s="1">
        <v>42094</v>
      </c>
      <c r="G7605" t="s">
        <v>119</v>
      </c>
      <c r="H7605" t="s">
        <v>2013</v>
      </c>
      <c r="I7605" t="s">
        <v>2001</v>
      </c>
      <c r="K7605">
        <v>1467</v>
      </c>
      <c r="L7605">
        <v>204800</v>
      </c>
      <c r="Q7605" t="s">
        <v>1999</v>
      </c>
      <c r="U7605">
        <v>3</v>
      </c>
      <c r="V7605">
        <v>15</v>
      </c>
      <c r="X7605">
        <v>1099394</v>
      </c>
      <c r="Y7605" t="s">
        <v>122</v>
      </c>
      <c r="Z7605">
        <v>110</v>
      </c>
      <c r="AA7605" t="s">
        <v>124</v>
      </c>
      <c r="AB7605" t="s">
        <v>124</v>
      </c>
      <c r="AC7605">
        <v>1278</v>
      </c>
    </row>
    <row r="7606" spans="1:29" x14ac:dyDescent="0.25">
      <c r="A7606">
        <v>345</v>
      </c>
      <c r="B7606">
        <v>345102</v>
      </c>
      <c r="C7606" t="s">
        <v>78</v>
      </c>
      <c r="D7606">
        <v>6165</v>
      </c>
      <c r="E7606">
        <v>-37.619999999999997</v>
      </c>
      <c r="F7606" s="1">
        <v>42094</v>
      </c>
      <c r="G7606" t="s">
        <v>119</v>
      </c>
      <c r="H7606" t="s">
        <v>2013</v>
      </c>
      <c r="I7606" t="s">
        <v>2001</v>
      </c>
      <c r="K7606">
        <v>1467</v>
      </c>
      <c r="L7606">
        <v>204800</v>
      </c>
      <c r="Q7606" t="s">
        <v>1999</v>
      </c>
      <c r="U7606">
        <v>3</v>
      </c>
      <c r="V7606">
        <v>15</v>
      </c>
      <c r="X7606">
        <v>1099394</v>
      </c>
      <c r="Y7606" t="s">
        <v>122</v>
      </c>
      <c r="Z7606">
        <v>110</v>
      </c>
      <c r="AA7606" t="s">
        <v>124</v>
      </c>
      <c r="AB7606" t="s">
        <v>124</v>
      </c>
      <c r="AC7606">
        <v>1279</v>
      </c>
    </row>
    <row r="7607" spans="1:29" x14ac:dyDescent="0.25">
      <c r="A7607">
        <v>345</v>
      </c>
      <c r="B7607">
        <v>345102</v>
      </c>
      <c r="C7607" t="s">
        <v>78</v>
      </c>
      <c r="D7607">
        <v>6165</v>
      </c>
      <c r="E7607">
        <v>-300.95999999999998</v>
      </c>
      <c r="F7607" s="1">
        <v>42094</v>
      </c>
      <c r="G7607" t="s">
        <v>119</v>
      </c>
      <c r="H7607" t="s">
        <v>2013</v>
      </c>
      <c r="I7607" t="s">
        <v>2001</v>
      </c>
      <c r="K7607">
        <v>1467</v>
      </c>
      <c r="L7607">
        <v>204800</v>
      </c>
      <c r="Q7607" t="s">
        <v>1999</v>
      </c>
      <c r="U7607">
        <v>3</v>
      </c>
      <c r="V7607">
        <v>15</v>
      </c>
      <c r="X7607">
        <v>1099394</v>
      </c>
      <c r="Y7607" t="s">
        <v>122</v>
      </c>
      <c r="Z7607">
        <v>110</v>
      </c>
      <c r="AA7607" t="s">
        <v>124</v>
      </c>
      <c r="AB7607" t="s">
        <v>124</v>
      </c>
      <c r="AC7607">
        <v>1280</v>
      </c>
    </row>
    <row r="7608" spans="1:29" x14ac:dyDescent="0.25">
      <c r="A7608">
        <v>345</v>
      </c>
      <c r="B7608">
        <v>345102</v>
      </c>
      <c r="C7608" t="s">
        <v>78</v>
      </c>
      <c r="D7608">
        <v>6165</v>
      </c>
      <c r="E7608">
        <v>-75.239999999999995</v>
      </c>
      <c r="F7608" s="1">
        <v>42094</v>
      </c>
      <c r="G7608" t="s">
        <v>119</v>
      </c>
      <c r="H7608" t="s">
        <v>2013</v>
      </c>
      <c r="I7608" t="s">
        <v>2001</v>
      </c>
      <c r="K7608">
        <v>1467</v>
      </c>
      <c r="L7608">
        <v>204800</v>
      </c>
      <c r="Q7608" t="s">
        <v>1999</v>
      </c>
      <c r="U7608">
        <v>3</v>
      </c>
      <c r="V7608">
        <v>15</v>
      </c>
      <c r="X7608">
        <v>1099394</v>
      </c>
      <c r="Y7608" t="s">
        <v>122</v>
      </c>
      <c r="Z7608">
        <v>110</v>
      </c>
      <c r="AA7608" t="s">
        <v>124</v>
      </c>
      <c r="AB7608" t="s">
        <v>124</v>
      </c>
      <c r="AC7608">
        <v>1281</v>
      </c>
    </row>
    <row r="7609" spans="1:29" x14ac:dyDescent="0.25">
      <c r="A7609">
        <v>345</v>
      </c>
      <c r="B7609">
        <v>345102</v>
      </c>
      <c r="C7609" t="s">
        <v>78</v>
      </c>
      <c r="D7609">
        <v>6165</v>
      </c>
      <c r="E7609">
        <v>-37.619999999999997</v>
      </c>
      <c r="F7609" s="1">
        <v>42094</v>
      </c>
      <c r="G7609" t="s">
        <v>119</v>
      </c>
      <c r="H7609" t="s">
        <v>2014</v>
      </c>
      <c r="I7609" t="s">
        <v>2188</v>
      </c>
      <c r="K7609">
        <v>1467</v>
      </c>
      <c r="L7609">
        <v>204800</v>
      </c>
      <c r="Q7609" t="s">
        <v>1999</v>
      </c>
      <c r="U7609">
        <v>3</v>
      </c>
      <c r="V7609">
        <v>15</v>
      </c>
      <c r="X7609">
        <v>1099579</v>
      </c>
      <c r="Y7609" t="s">
        <v>122</v>
      </c>
      <c r="Z7609">
        <v>110</v>
      </c>
      <c r="AA7609" t="s">
        <v>124</v>
      </c>
      <c r="AB7609" t="s">
        <v>124</v>
      </c>
      <c r="AC7609">
        <v>1282</v>
      </c>
    </row>
    <row r="7610" spans="1:29" x14ac:dyDescent="0.25">
      <c r="A7610">
        <v>345</v>
      </c>
      <c r="B7610">
        <v>345102</v>
      </c>
      <c r="C7610" t="s">
        <v>78</v>
      </c>
      <c r="D7610">
        <v>6165</v>
      </c>
      <c r="E7610">
        <v>-74.099999999999994</v>
      </c>
      <c r="F7610" s="1">
        <v>42108</v>
      </c>
      <c r="G7610" t="s">
        <v>119</v>
      </c>
      <c r="H7610" t="s">
        <v>2000</v>
      </c>
      <c r="I7610" t="s">
        <v>2001</v>
      </c>
      <c r="K7610">
        <v>1470</v>
      </c>
      <c r="L7610">
        <v>205962</v>
      </c>
      <c r="Q7610" t="s">
        <v>1999</v>
      </c>
      <c r="U7610">
        <v>4</v>
      </c>
      <c r="V7610">
        <v>15</v>
      </c>
      <c r="X7610">
        <v>1099689</v>
      </c>
      <c r="Y7610" t="s">
        <v>122</v>
      </c>
      <c r="Z7610">
        <v>114</v>
      </c>
      <c r="AA7610" t="s">
        <v>124</v>
      </c>
      <c r="AB7610" t="s">
        <v>124</v>
      </c>
      <c r="AC7610">
        <v>1172</v>
      </c>
    </row>
    <row r="7611" spans="1:29" x14ac:dyDescent="0.25">
      <c r="A7611">
        <v>345</v>
      </c>
      <c r="B7611">
        <v>345102</v>
      </c>
      <c r="C7611" t="s">
        <v>78</v>
      </c>
      <c r="D7611">
        <v>6165</v>
      </c>
      <c r="E7611">
        <v>-75.239999999999995</v>
      </c>
      <c r="F7611" s="1">
        <v>42108</v>
      </c>
      <c r="G7611" t="s">
        <v>119</v>
      </c>
      <c r="H7611" t="s">
        <v>1997</v>
      </c>
      <c r="I7611" t="s">
        <v>2168</v>
      </c>
      <c r="K7611">
        <v>1470</v>
      </c>
      <c r="L7611">
        <v>205962</v>
      </c>
      <c r="Q7611" t="s">
        <v>1999</v>
      </c>
      <c r="U7611">
        <v>4</v>
      </c>
      <c r="V7611">
        <v>15</v>
      </c>
      <c r="X7611">
        <v>1098821</v>
      </c>
      <c r="Y7611" t="s">
        <v>122</v>
      </c>
      <c r="Z7611">
        <v>114</v>
      </c>
      <c r="AA7611" t="s">
        <v>124</v>
      </c>
      <c r="AB7611" t="s">
        <v>124</v>
      </c>
      <c r="AC7611">
        <v>1173</v>
      </c>
    </row>
    <row r="7612" spans="1:29" x14ac:dyDescent="0.25">
      <c r="A7612">
        <v>345</v>
      </c>
      <c r="B7612">
        <v>345102</v>
      </c>
      <c r="C7612" t="s">
        <v>78</v>
      </c>
      <c r="D7612">
        <v>6165</v>
      </c>
      <c r="E7612">
        <v>-169.29</v>
      </c>
      <c r="F7612" s="1">
        <v>42108</v>
      </c>
      <c r="G7612" t="s">
        <v>119</v>
      </c>
      <c r="H7612" t="s">
        <v>2014</v>
      </c>
      <c r="I7612" t="s">
        <v>2070</v>
      </c>
      <c r="K7612">
        <v>1470</v>
      </c>
      <c r="L7612">
        <v>205962</v>
      </c>
      <c r="Q7612" t="s">
        <v>1999</v>
      </c>
      <c r="U7612">
        <v>4</v>
      </c>
      <c r="V7612">
        <v>15</v>
      </c>
      <c r="X7612">
        <v>1099579</v>
      </c>
      <c r="Y7612" t="s">
        <v>122</v>
      </c>
      <c r="Z7612">
        <v>114</v>
      </c>
      <c r="AA7612" t="s">
        <v>124</v>
      </c>
      <c r="AB7612" t="s">
        <v>124</v>
      </c>
      <c r="AC7612">
        <v>1174</v>
      </c>
    </row>
    <row r="7613" spans="1:29" x14ac:dyDescent="0.25">
      <c r="A7613">
        <v>345</v>
      </c>
      <c r="B7613">
        <v>345102</v>
      </c>
      <c r="C7613" t="s">
        <v>78</v>
      </c>
      <c r="D7613">
        <v>6165</v>
      </c>
      <c r="E7613">
        <v>-37.619999999999997</v>
      </c>
      <c r="F7613" s="1">
        <v>42108</v>
      </c>
      <c r="G7613" t="s">
        <v>119</v>
      </c>
      <c r="H7613" t="s">
        <v>2014</v>
      </c>
      <c r="I7613" t="s">
        <v>2070</v>
      </c>
      <c r="K7613">
        <v>1470</v>
      </c>
      <c r="L7613">
        <v>205962</v>
      </c>
      <c r="Q7613" t="s">
        <v>1999</v>
      </c>
      <c r="U7613">
        <v>4</v>
      </c>
      <c r="V7613">
        <v>15</v>
      </c>
      <c r="X7613">
        <v>1099579</v>
      </c>
      <c r="Y7613" t="s">
        <v>122</v>
      </c>
      <c r="Z7613">
        <v>114</v>
      </c>
      <c r="AA7613" t="s">
        <v>124</v>
      </c>
      <c r="AB7613" t="s">
        <v>124</v>
      </c>
      <c r="AC7613">
        <v>1175</v>
      </c>
    </row>
    <row r="7614" spans="1:29" x14ac:dyDescent="0.25">
      <c r="A7614">
        <v>345</v>
      </c>
      <c r="B7614">
        <v>345102</v>
      </c>
      <c r="C7614" t="s">
        <v>78</v>
      </c>
      <c r="D7614">
        <v>6165</v>
      </c>
      <c r="E7614">
        <v>-37.619999999999997</v>
      </c>
      <c r="F7614" s="1">
        <v>42108</v>
      </c>
      <c r="G7614" t="s">
        <v>119</v>
      </c>
      <c r="H7614" t="s">
        <v>2014</v>
      </c>
      <c r="I7614" t="s">
        <v>2070</v>
      </c>
      <c r="K7614">
        <v>1470</v>
      </c>
      <c r="L7614">
        <v>205962</v>
      </c>
      <c r="Q7614" t="s">
        <v>1999</v>
      </c>
      <c r="U7614">
        <v>4</v>
      </c>
      <c r="V7614">
        <v>15</v>
      </c>
      <c r="X7614">
        <v>1099579</v>
      </c>
      <c r="Y7614" t="s">
        <v>122</v>
      </c>
      <c r="Z7614">
        <v>114</v>
      </c>
      <c r="AA7614" t="s">
        <v>124</v>
      </c>
      <c r="AB7614" t="s">
        <v>124</v>
      </c>
      <c r="AC7614">
        <v>1176</v>
      </c>
    </row>
    <row r="7615" spans="1:29" x14ac:dyDescent="0.25">
      <c r="A7615">
        <v>345</v>
      </c>
      <c r="B7615">
        <v>345102</v>
      </c>
      <c r="C7615" t="s">
        <v>78</v>
      </c>
      <c r="D7615">
        <v>6165</v>
      </c>
      <c r="E7615">
        <v>-37.619999999999997</v>
      </c>
      <c r="F7615" s="1">
        <v>42108</v>
      </c>
      <c r="G7615" t="s">
        <v>119</v>
      </c>
      <c r="H7615" t="s">
        <v>2014</v>
      </c>
      <c r="I7615" t="s">
        <v>2193</v>
      </c>
      <c r="K7615">
        <v>1470</v>
      </c>
      <c r="L7615">
        <v>205962</v>
      </c>
      <c r="Q7615" t="s">
        <v>1999</v>
      </c>
      <c r="U7615">
        <v>4</v>
      </c>
      <c r="V7615">
        <v>15</v>
      </c>
      <c r="X7615">
        <v>1099579</v>
      </c>
      <c r="Y7615" t="s">
        <v>122</v>
      </c>
      <c r="Z7615">
        <v>114</v>
      </c>
      <c r="AA7615" t="s">
        <v>124</v>
      </c>
      <c r="AB7615" t="s">
        <v>124</v>
      </c>
      <c r="AC7615">
        <v>1177</v>
      </c>
    </row>
    <row r="7616" spans="1:29" x14ac:dyDescent="0.25">
      <c r="A7616">
        <v>345</v>
      </c>
      <c r="B7616">
        <v>345101</v>
      </c>
      <c r="C7616" t="s">
        <v>78</v>
      </c>
      <c r="D7616">
        <v>6165</v>
      </c>
      <c r="E7616">
        <v>-169.29</v>
      </c>
      <c r="F7616" s="1">
        <v>42108</v>
      </c>
      <c r="G7616" t="s">
        <v>119</v>
      </c>
      <c r="H7616" t="s">
        <v>2014</v>
      </c>
      <c r="I7616" t="s">
        <v>2080</v>
      </c>
      <c r="K7616">
        <v>1470</v>
      </c>
      <c r="L7616">
        <v>205962</v>
      </c>
      <c r="Q7616" t="s">
        <v>1999</v>
      </c>
      <c r="U7616">
        <v>4</v>
      </c>
      <c r="V7616">
        <v>15</v>
      </c>
      <c r="X7616">
        <v>1099579</v>
      </c>
      <c r="Y7616" t="s">
        <v>122</v>
      </c>
      <c r="Z7616">
        <v>114</v>
      </c>
      <c r="AA7616" t="s">
        <v>124</v>
      </c>
      <c r="AB7616" t="s">
        <v>124</v>
      </c>
      <c r="AC7616">
        <v>1178</v>
      </c>
    </row>
    <row r="7617" spans="1:29" x14ac:dyDescent="0.25">
      <c r="A7617">
        <v>345</v>
      </c>
      <c r="B7617">
        <v>345101</v>
      </c>
      <c r="C7617" t="s">
        <v>78</v>
      </c>
      <c r="D7617">
        <v>6165</v>
      </c>
      <c r="E7617">
        <v>-37.619999999999997</v>
      </c>
      <c r="F7617" s="1">
        <v>42108</v>
      </c>
      <c r="G7617" t="s">
        <v>119</v>
      </c>
      <c r="H7617" t="s">
        <v>2014</v>
      </c>
      <c r="I7617" t="s">
        <v>2194</v>
      </c>
      <c r="K7617">
        <v>1470</v>
      </c>
      <c r="L7617">
        <v>205962</v>
      </c>
      <c r="Q7617" t="s">
        <v>1999</v>
      </c>
      <c r="U7617">
        <v>4</v>
      </c>
      <c r="V7617">
        <v>15</v>
      </c>
      <c r="X7617">
        <v>1099579</v>
      </c>
      <c r="Y7617" t="s">
        <v>122</v>
      </c>
      <c r="Z7617">
        <v>114</v>
      </c>
      <c r="AA7617" t="s">
        <v>124</v>
      </c>
      <c r="AB7617" t="s">
        <v>124</v>
      </c>
      <c r="AC7617">
        <v>1179</v>
      </c>
    </row>
    <row r="7618" spans="1:29" x14ac:dyDescent="0.25">
      <c r="A7618">
        <v>345</v>
      </c>
      <c r="B7618">
        <v>345102</v>
      </c>
      <c r="C7618" t="s">
        <v>78</v>
      </c>
      <c r="D7618">
        <v>6165</v>
      </c>
      <c r="E7618">
        <v>-75.239999999999995</v>
      </c>
      <c r="F7618" s="1">
        <v>42108</v>
      </c>
      <c r="G7618" t="s">
        <v>119</v>
      </c>
      <c r="H7618" t="s">
        <v>2013</v>
      </c>
      <c r="I7618" t="s">
        <v>2001</v>
      </c>
      <c r="K7618">
        <v>1470</v>
      </c>
      <c r="L7618">
        <v>205962</v>
      </c>
      <c r="Q7618" t="s">
        <v>1999</v>
      </c>
      <c r="U7618">
        <v>4</v>
      </c>
      <c r="V7618">
        <v>15</v>
      </c>
      <c r="X7618">
        <v>1099394</v>
      </c>
      <c r="Y7618" t="s">
        <v>122</v>
      </c>
      <c r="Z7618">
        <v>114</v>
      </c>
      <c r="AA7618" t="s">
        <v>124</v>
      </c>
      <c r="AB7618" t="s">
        <v>124</v>
      </c>
      <c r="AC7618">
        <v>1180</v>
      </c>
    </row>
    <row r="7619" spans="1:29" x14ac:dyDescent="0.25">
      <c r="A7619">
        <v>345</v>
      </c>
      <c r="B7619">
        <v>345102</v>
      </c>
      <c r="C7619" t="s">
        <v>78</v>
      </c>
      <c r="D7619">
        <v>6165</v>
      </c>
      <c r="E7619">
        <v>-225.72</v>
      </c>
      <c r="F7619" s="1">
        <v>42108</v>
      </c>
      <c r="G7619" t="s">
        <v>119</v>
      </c>
      <c r="H7619" t="s">
        <v>2013</v>
      </c>
      <c r="I7619" t="s">
        <v>2001</v>
      </c>
      <c r="K7619">
        <v>1470</v>
      </c>
      <c r="L7619">
        <v>205962</v>
      </c>
      <c r="Q7619" t="s">
        <v>1999</v>
      </c>
      <c r="U7619">
        <v>4</v>
      </c>
      <c r="V7619">
        <v>15</v>
      </c>
      <c r="X7619">
        <v>1099394</v>
      </c>
      <c r="Y7619" t="s">
        <v>122</v>
      </c>
      <c r="Z7619">
        <v>114</v>
      </c>
      <c r="AA7619" t="s">
        <v>124</v>
      </c>
      <c r="AB7619" t="s">
        <v>124</v>
      </c>
      <c r="AC7619">
        <v>1181</v>
      </c>
    </row>
    <row r="7620" spans="1:29" x14ac:dyDescent="0.25">
      <c r="A7620">
        <v>345</v>
      </c>
      <c r="B7620">
        <v>345102</v>
      </c>
      <c r="C7620" t="s">
        <v>78</v>
      </c>
      <c r="D7620">
        <v>6165</v>
      </c>
      <c r="E7620">
        <v>-37.619999999999997</v>
      </c>
      <c r="F7620" s="1">
        <v>42108</v>
      </c>
      <c r="G7620" t="s">
        <v>119</v>
      </c>
      <c r="H7620" t="s">
        <v>2013</v>
      </c>
      <c r="I7620" t="s">
        <v>2001</v>
      </c>
      <c r="K7620">
        <v>1470</v>
      </c>
      <c r="L7620">
        <v>205962</v>
      </c>
      <c r="Q7620" t="s">
        <v>1999</v>
      </c>
      <c r="U7620">
        <v>4</v>
      </c>
      <c r="V7620">
        <v>15</v>
      </c>
      <c r="X7620">
        <v>1099394</v>
      </c>
      <c r="Y7620" t="s">
        <v>122</v>
      </c>
      <c r="Z7620">
        <v>114</v>
      </c>
      <c r="AA7620" t="s">
        <v>124</v>
      </c>
      <c r="AB7620" t="s">
        <v>124</v>
      </c>
      <c r="AC7620">
        <v>1182</v>
      </c>
    </row>
    <row r="7621" spans="1:29" x14ac:dyDescent="0.25">
      <c r="A7621">
        <v>345</v>
      </c>
      <c r="B7621">
        <v>345102</v>
      </c>
      <c r="C7621" t="s">
        <v>78</v>
      </c>
      <c r="D7621">
        <v>6165</v>
      </c>
      <c r="E7621">
        <v>-75.239999999999995</v>
      </c>
      <c r="F7621" s="1">
        <v>42108</v>
      </c>
      <c r="G7621" t="s">
        <v>119</v>
      </c>
      <c r="H7621" t="s">
        <v>2013</v>
      </c>
      <c r="I7621" t="s">
        <v>2001</v>
      </c>
      <c r="K7621">
        <v>1470</v>
      </c>
      <c r="L7621">
        <v>205962</v>
      </c>
      <c r="Q7621" t="s">
        <v>1999</v>
      </c>
      <c r="U7621">
        <v>4</v>
      </c>
      <c r="V7621">
        <v>15</v>
      </c>
      <c r="X7621">
        <v>1099394</v>
      </c>
      <c r="Y7621" t="s">
        <v>122</v>
      </c>
      <c r="Z7621">
        <v>114</v>
      </c>
      <c r="AA7621" t="s">
        <v>124</v>
      </c>
      <c r="AB7621" t="s">
        <v>124</v>
      </c>
      <c r="AC7621">
        <v>1183</v>
      </c>
    </row>
    <row r="7622" spans="1:29" x14ac:dyDescent="0.25">
      <c r="A7622">
        <v>345</v>
      </c>
      <c r="B7622">
        <v>345102</v>
      </c>
      <c r="C7622" t="s">
        <v>78</v>
      </c>
      <c r="D7622">
        <v>6165</v>
      </c>
      <c r="E7622">
        <v>-75.239999999999995</v>
      </c>
      <c r="F7622" s="1">
        <v>42108</v>
      </c>
      <c r="G7622" t="s">
        <v>119</v>
      </c>
      <c r="H7622" t="s">
        <v>2007</v>
      </c>
      <c r="I7622" t="s">
        <v>2195</v>
      </c>
      <c r="K7622">
        <v>1470</v>
      </c>
      <c r="L7622">
        <v>205962</v>
      </c>
      <c r="Q7622" t="s">
        <v>1999</v>
      </c>
      <c r="U7622">
        <v>4</v>
      </c>
      <c r="V7622">
        <v>15</v>
      </c>
      <c r="X7622">
        <v>1098825</v>
      </c>
      <c r="Y7622" t="s">
        <v>122</v>
      </c>
      <c r="Z7622">
        <v>114</v>
      </c>
      <c r="AA7622" t="s">
        <v>124</v>
      </c>
      <c r="AB7622" t="s">
        <v>124</v>
      </c>
      <c r="AC7622">
        <v>1184</v>
      </c>
    </row>
    <row r="7623" spans="1:29" x14ac:dyDescent="0.25">
      <c r="A7623">
        <v>345</v>
      </c>
      <c r="B7623">
        <v>345102</v>
      </c>
      <c r="C7623" t="s">
        <v>78</v>
      </c>
      <c r="D7623">
        <v>6165</v>
      </c>
      <c r="E7623">
        <v>-75.239999999999995</v>
      </c>
      <c r="F7623" s="1">
        <v>42108</v>
      </c>
      <c r="G7623" t="s">
        <v>119</v>
      </c>
      <c r="H7623" t="s">
        <v>2007</v>
      </c>
      <c r="I7623" t="s">
        <v>2196</v>
      </c>
      <c r="K7623">
        <v>1470</v>
      </c>
      <c r="L7623">
        <v>205962</v>
      </c>
      <c r="Q7623" t="s">
        <v>1999</v>
      </c>
      <c r="U7623">
        <v>4</v>
      </c>
      <c r="V7623">
        <v>15</v>
      </c>
      <c r="X7623">
        <v>1098825</v>
      </c>
      <c r="Y7623" t="s">
        <v>122</v>
      </c>
      <c r="Z7623">
        <v>114</v>
      </c>
      <c r="AA7623" t="s">
        <v>124</v>
      </c>
      <c r="AB7623" t="s">
        <v>124</v>
      </c>
      <c r="AC7623">
        <v>1185</v>
      </c>
    </row>
    <row r="7624" spans="1:29" x14ac:dyDescent="0.25">
      <c r="A7624">
        <v>345</v>
      </c>
      <c r="B7624">
        <v>345102</v>
      </c>
      <c r="C7624" t="s">
        <v>78</v>
      </c>
      <c r="D7624">
        <v>6165</v>
      </c>
      <c r="E7624">
        <v>-75.239999999999995</v>
      </c>
      <c r="F7624" s="1">
        <v>42108</v>
      </c>
      <c r="G7624" t="s">
        <v>119</v>
      </c>
      <c r="H7624" t="s">
        <v>2007</v>
      </c>
      <c r="I7624" t="s">
        <v>2196</v>
      </c>
      <c r="K7624">
        <v>1470</v>
      </c>
      <c r="L7624">
        <v>205962</v>
      </c>
      <c r="Q7624" t="s">
        <v>1999</v>
      </c>
      <c r="U7624">
        <v>4</v>
      </c>
      <c r="V7624">
        <v>15</v>
      </c>
      <c r="X7624">
        <v>1098825</v>
      </c>
      <c r="Y7624" t="s">
        <v>122</v>
      </c>
      <c r="Z7624">
        <v>114</v>
      </c>
      <c r="AA7624" t="s">
        <v>124</v>
      </c>
      <c r="AB7624" t="s">
        <v>124</v>
      </c>
      <c r="AC7624">
        <v>1186</v>
      </c>
    </row>
    <row r="7625" spans="1:29" x14ac:dyDescent="0.25">
      <c r="A7625">
        <v>345</v>
      </c>
      <c r="B7625">
        <v>345102</v>
      </c>
      <c r="C7625" t="s">
        <v>78</v>
      </c>
      <c r="D7625">
        <v>6165</v>
      </c>
      <c r="E7625">
        <v>-37.619999999999997</v>
      </c>
      <c r="F7625" s="1">
        <v>42108</v>
      </c>
      <c r="G7625" t="s">
        <v>119</v>
      </c>
      <c r="H7625" t="s">
        <v>2007</v>
      </c>
      <c r="I7625" t="s">
        <v>2196</v>
      </c>
      <c r="K7625">
        <v>1470</v>
      </c>
      <c r="L7625">
        <v>205962</v>
      </c>
      <c r="Q7625" t="s">
        <v>1999</v>
      </c>
      <c r="U7625">
        <v>4</v>
      </c>
      <c r="V7625">
        <v>15</v>
      </c>
      <c r="X7625">
        <v>1098825</v>
      </c>
      <c r="Y7625" t="s">
        <v>122</v>
      </c>
      <c r="Z7625">
        <v>114</v>
      </c>
      <c r="AA7625" t="s">
        <v>124</v>
      </c>
      <c r="AB7625" t="s">
        <v>124</v>
      </c>
      <c r="AC7625">
        <v>1187</v>
      </c>
    </row>
    <row r="7626" spans="1:29" x14ac:dyDescent="0.25">
      <c r="A7626">
        <v>345</v>
      </c>
      <c r="B7626">
        <v>345102</v>
      </c>
      <c r="C7626" t="s">
        <v>78</v>
      </c>
      <c r="D7626">
        <v>6165</v>
      </c>
      <c r="E7626">
        <v>-37.619999999999997</v>
      </c>
      <c r="F7626" s="1">
        <v>42108</v>
      </c>
      <c r="G7626" t="s">
        <v>119</v>
      </c>
      <c r="H7626" t="s">
        <v>2007</v>
      </c>
      <c r="I7626" t="s">
        <v>2196</v>
      </c>
      <c r="K7626">
        <v>1470</v>
      </c>
      <c r="L7626">
        <v>205962</v>
      </c>
      <c r="Q7626" t="s">
        <v>1999</v>
      </c>
      <c r="U7626">
        <v>4</v>
      </c>
      <c r="V7626">
        <v>15</v>
      </c>
      <c r="X7626">
        <v>1098825</v>
      </c>
      <c r="Y7626" t="s">
        <v>122</v>
      </c>
      <c r="Z7626">
        <v>114</v>
      </c>
      <c r="AA7626" t="s">
        <v>124</v>
      </c>
      <c r="AB7626" t="s">
        <v>124</v>
      </c>
      <c r="AC7626">
        <v>1188</v>
      </c>
    </row>
    <row r="7627" spans="1:29" x14ac:dyDescent="0.25">
      <c r="A7627">
        <v>345</v>
      </c>
      <c r="B7627">
        <v>345102</v>
      </c>
      <c r="C7627" t="s">
        <v>78</v>
      </c>
      <c r="D7627">
        <v>6165</v>
      </c>
      <c r="E7627">
        <v>-225.72</v>
      </c>
      <c r="F7627" s="1">
        <v>42108</v>
      </c>
      <c r="G7627" t="s">
        <v>119</v>
      </c>
      <c r="H7627" t="s">
        <v>2007</v>
      </c>
      <c r="I7627" t="s">
        <v>2196</v>
      </c>
      <c r="K7627">
        <v>1470</v>
      </c>
      <c r="L7627">
        <v>205962</v>
      </c>
      <c r="Q7627" t="s">
        <v>1999</v>
      </c>
      <c r="U7627">
        <v>4</v>
      </c>
      <c r="V7627">
        <v>15</v>
      </c>
      <c r="X7627">
        <v>1098825</v>
      </c>
      <c r="Y7627" t="s">
        <v>122</v>
      </c>
      <c r="Z7627">
        <v>114</v>
      </c>
      <c r="AA7627" t="s">
        <v>124</v>
      </c>
      <c r="AB7627" t="s">
        <v>124</v>
      </c>
      <c r="AC7627">
        <v>1189</v>
      </c>
    </row>
    <row r="7628" spans="1:29" x14ac:dyDescent="0.25">
      <c r="A7628">
        <v>345</v>
      </c>
      <c r="B7628">
        <v>345102</v>
      </c>
      <c r="C7628" t="s">
        <v>78</v>
      </c>
      <c r="D7628">
        <v>6165</v>
      </c>
      <c r="E7628">
        <v>-112.86</v>
      </c>
      <c r="F7628" s="1">
        <v>42108</v>
      </c>
      <c r="G7628" t="s">
        <v>119</v>
      </c>
      <c r="H7628" t="s">
        <v>2006</v>
      </c>
      <c r="I7628" t="s">
        <v>2001</v>
      </c>
      <c r="K7628">
        <v>1470</v>
      </c>
      <c r="L7628">
        <v>205962</v>
      </c>
      <c r="Q7628" t="s">
        <v>1999</v>
      </c>
      <c r="U7628">
        <v>4</v>
      </c>
      <c r="V7628">
        <v>15</v>
      </c>
      <c r="X7628">
        <v>1098824</v>
      </c>
      <c r="Y7628" t="s">
        <v>122</v>
      </c>
      <c r="Z7628">
        <v>114</v>
      </c>
      <c r="AA7628" t="s">
        <v>124</v>
      </c>
      <c r="AB7628" t="s">
        <v>124</v>
      </c>
      <c r="AC7628">
        <v>1190</v>
      </c>
    </row>
    <row r="7629" spans="1:29" x14ac:dyDescent="0.25">
      <c r="A7629">
        <v>345</v>
      </c>
      <c r="B7629">
        <v>345102</v>
      </c>
      <c r="C7629" t="s">
        <v>78</v>
      </c>
      <c r="D7629">
        <v>6165</v>
      </c>
      <c r="E7629">
        <v>-75.239999999999995</v>
      </c>
      <c r="F7629" s="1">
        <v>42108</v>
      </c>
      <c r="G7629" t="s">
        <v>119</v>
      </c>
      <c r="H7629" t="s">
        <v>2006</v>
      </c>
      <c r="I7629" t="s">
        <v>2001</v>
      </c>
      <c r="K7629">
        <v>1470</v>
      </c>
      <c r="L7629">
        <v>205962</v>
      </c>
      <c r="Q7629" t="s">
        <v>1999</v>
      </c>
      <c r="U7629">
        <v>4</v>
      </c>
      <c r="V7629">
        <v>15</v>
      </c>
      <c r="X7629">
        <v>1098824</v>
      </c>
      <c r="Y7629" t="s">
        <v>122</v>
      </c>
      <c r="Z7629">
        <v>114</v>
      </c>
      <c r="AA7629" t="s">
        <v>124</v>
      </c>
      <c r="AB7629" t="s">
        <v>124</v>
      </c>
      <c r="AC7629">
        <v>1191</v>
      </c>
    </row>
    <row r="7630" spans="1:29" x14ac:dyDescent="0.25">
      <c r="A7630">
        <v>345</v>
      </c>
      <c r="B7630">
        <v>345102</v>
      </c>
      <c r="C7630" t="s">
        <v>78</v>
      </c>
      <c r="D7630">
        <v>6165</v>
      </c>
      <c r="E7630">
        <v>-225.72</v>
      </c>
      <c r="F7630" s="1">
        <v>42108</v>
      </c>
      <c r="G7630" t="s">
        <v>119</v>
      </c>
      <c r="H7630" t="s">
        <v>2006</v>
      </c>
      <c r="I7630" t="s">
        <v>2001</v>
      </c>
      <c r="K7630">
        <v>1470</v>
      </c>
      <c r="L7630">
        <v>205962</v>
      </c>
      <c r="Q7630" t="s">
        <v>1999</v>
      </c>
      <c r="U7630">
        <v>4</v>
      </c>
      <c r="V7630">
        <v>15</v>
      </c>
      <c r="X7630">
        <v>1098824</v>
      </c>
      <c r="Y7630" t="s">
        <v>122</v>
      </c>
      <c r="Z7630">
        <v>114</v>
      </c>
      <c r="AA7630" t="s">
        <v>124</v>
      </c>
      <c r="AB7630" t="s">
        <v>124</v>
      </c>
      <c r="AC7630">
        <v>1192</v>
      </c>
    </row>
    <row r="7631" spans="1:29" x14ac:dyDescent="0.25">
      <c r="A7631">
        <v>345</v>
      </c>
      <c r="B7631">
        <v>345102</v>
      </c>
      <c r="C7631" t="s">
        <v>78</v>
      </c>
      <c r="D7631">
        <v>6165</v>
      </c>
      <c r="E7631">
        <v>-112.86</v>
      </c>
      <c r="F7631" s="1">
        <v>42108</v>
      </c>
      <c r="G7631" t="s">
        <v>119</v>
      </c>
      <c r="H7631" t="s">
        <v>2006</v>
      </c>
      <c r="I7631" t="s">
        <v>2001</v>
      </c>
      <c r="K7631">
        <v>1470</v>
      </c>
      <c r="L7631">
        <v>205962</v>
      </c>
      <c r="Q7631" t="s">
        <v>1999</v>
      </c>
      <c r="U7631">
        <v>4</v>
      </c>
      <c r="V7631">
        <v>15</v>
      </c>
      <c r="X7631">
        <v>1098824</v>
      </c>
      <c r="Y7631" t="s">
        <v>122</v>
      </c>
      <c r="Z7631">
        <v>114</v>
      </c>
      <c r="AA7631" t="s">
        <v>124</v>
      </c>
      <c r="AB7631" t="s">
        <v>124</v>
      </c>
      <c r="AC7631">
        <v>1193</v>
      </c>
    </row>
    <row r="7632" spans="1:29" x14ac:dyDescent="0.25">
      <c r="A7632">
        <v>345</v>
      </c>
      <c r="B7632">
        <v>345102</v>
      </c>
      <c r="C7632" t="s">
        <v>78</v>
      </c>
      <c r="D7632">
        <v>6165</v>
      </c>
      <c r="E7632">
        <v>-37.619999999999997</v>
      </c>
      <c r="F7632" s="1">
        <v>42108</v>
      </c>
      <c r="G7632" t="s">
        <v>119</v>
      </c>
      <c r="H7632" t="s">
        <v>2006</v>
      </c>
      <c r="I7632" t="s">
        <v>2001</v>
      </c>
      <c r="K7632">
        <v>1470</v>
      </c>
      <c r="L7632">
        <v>205962</v>
      </c>
      <c r="Q7632" t="s">
        <v>1999</v>
      </c>
      <c r="U7632">
        <v>4</v>
      </c>
      <c r="V7632">
        <v>15</v>
      </c>
      <c r="X7632">
        <v>1098824</v>
      </c>
      <c r="Y7632" t="s">
        <v>122</v>
      </c>
      <c r="Z7632">
        <v>114</v>
      </c>
      <c r="AA7632" t="s">
        <v>124</v>
      </c>
      <c r="AB7632" t="s">
        <v>124</v>
      </c>
      <c r="AC7632">
        <v>1194</v>
      </c>
    </row>
    <row r="7633" spans="1:29" x14ac:dyDescent="0.25">
      <c r="A7633">
        <v>345</v>
      </c>
      <c r="B7633">
        <v>345102</v>
      </c>
      <c r="C7633" t="s">
        <v>78</v>
      </c>
      <c r="D7633">
        <v>6165</v>
      </c>
      <c r="E7633">
        <v>-75.239999999999995</v>
      </c>
      <c r="F7633" s="1">
        <v>42108</v>
      </c>
      <c r="G7633" t="s">
        <v>119</v>
      </c>
      <c r="H7633" t="s">
        <v>2006</v>
      </c>
      <c r="I7633" t="s">
        <v>2001</v>
      </c>
      <c r="K7633">
        <v>1470</v>
      </c>
      <c r="L7633">
        <v>205962</v>
      </c>
      <c r="Q7633" t="s">
        <v>1999</v>
      </c>
      <c r="U7633">
        <v>4</v>
      </c>
      <c r="V7633">
        <v>15</v>
      </c>
      <c r="X7633">
        <v>1098824</v>
      </c>
      <c r="Y7633" t="s">
        <v>122</v>
      </c>
      <c r="Z7633">
        <v>114</v>
      </c>
      <c r="AA7633" t="s">
        <v>124</v>
      </c>
      <c r="AB7633" t="s">
        <v>124</v>
      </c>
      <c r="AC7633">
        <v>1195</v>
      </c>
    </row>
    <row r="7634" spans="1:29" x14ac:dyDescent="0.25">
      <c r="A7634">
        <v>345</v>
      </c>
      <c r="B7634">
        <v>345102</v>
      </c>
      <c r="C7634" t="s">
        <v>78</v>
      </c>
      <c r="D7634">
        <v>6165</v>
      </c>
      <c r="E7634">
        <v>-75.239999999999995</v>
      </c>
      <c r="F7634" s="1">
        <v>42108</v>
      </c>
      <c r="G7634" t="s">
        <v>119</v>
      </c>
      <c r="H7634" t="s">
        <v>2004</v>
      </c>
      <c r="I7634" t="s">
        <v>2197</v>
      </c>
      <c r="K7634">
        <v>1470</v>
      </c>
      <c r="L7634">
        <v>205962</v>
      </c>
      <c r="Q7634" t="s">
        <v>1999</v>
      </c>
      <c r="U7634">
        <v>4</v>
      </c>
      <c r="V7634">
        <v>15</v>
      </c>
      <c r="X7634">
        <v>1098822</v>
      </c>
      <c r="Y7634" t="s">
        <v>122</v>
      </c>
      <c r="Z7634">
        <v>114</v>
      </c>
      <c r="AA7634" t="s">
        <v>124</v>
      </c>
      <c r="AB7634" t="s">
        <v>124</v>
      </c>
      <c r="AC7634">
        <v>1196</v>
      </c>
    </row>
    <row r="7635" spans="1:29" x14ac:dyDescent="0.25">
      <c r="A7635">
        <v>345</v>
      </c>
      <c r="B7635">
        <v>345102</v>
      </c>
      <c r="C7635" t="s">
        <v>78</v>
      </c>
      <c r="D7635">
        <v>6165</v>
      </c>
      <c r="E7635">
        <v>-150.47999999999999</v>
      </c>
      <c r="F7635" s="1">
        <v>42108</v>
      </c>
      <c r="G7635" t="s">
        <v>119</v>
      </c>
      <c r="H7635" t="s">
        <v>1997</v>
      </c>
      <c r="I7635" t="s">
        <v>2198</v>
      </c>
      <c r="K7635">
        <v>1470</v>
      </c>
      <c r="L7635">
        <v>205962</v>
      </c>
      <c r="Q7635" t="s">
        <v>1999</v>
      </c>
      <c r="U7635">
        <v>4</v>
      </c>
      <c r="V7635">
        <v>15</v>
      </c>
      <c r="X7635">
        <v>1098821</v>
      </c>
      <c r="Y7635" t="s">
        <v>122</v>
      </c>
      <c r="Z7635">
        <v>114</v>
      </c>
      <c r="AA7635" t="s">
        <v>124</v>
      </c>
      <c r="AB7635" t="s">
        <v>124</v>
      </c>
      <c r="AC7635">
        <v>1197</v>
      </c>
    </row>
    <row r="7636" spans="1:29" x14ac:dyDescent="0.25">
      <c r="A7636">
        <v>345</v>
      </c>
      <c r="B7636">
        <v>345102</v>
      </c>
      <c r="C7636" t="s">
        <v>78</v>
      </c>
      <c r="D7636">
        <v>6165</v>
      </c>
      <c r="E7636">
        <v>-74.099999999999994</v>
      </c>
      <c r="F7636" s="1">
        <v>42108</v>
      </c>
      <c r="G7636" t="s">
        <v>119</v>
      </c>
      <c r="H7636" t="s">
        <v>2000</v>
      </c>
      <c r="I7636" t="s">
        <v>2001</v>
      </c>
      <c r="K7636">
        <v>1470</v>
      </c>
      <c r="L7636">
        <v>205962</v>
      </c>
      <c r="Q7636" t="s">
        <v>1999</v>
      </c>
      <c r="U7636">
        <v>4</v>
      </c>
      <c r="V7636">
        <v>15</v>
      </c>
      <c r="X7636">
        <v>1099689</v>
      </c>
      <c r="Y7636" t="s">
        <v>122</v>
      </c>
      <c r="Z7636">
        <v>114</v>
      </c>
      <c r="AA7636" t="s">
        <v>124</v>
      </c>
      <c r="AB7636" t="s">
        <v>124</v>
      </c>
      <c r="AC7636">
        <v>1198</v>
      </c>
    </row>
    <row r="7637" spans="1:29" x14ac:dyDescent="0.25">
      <c r="A7637">
        <v>345</v>
      </c>
      <c r="B7637">
        <v>345101</v>
      </c>
      <c r="C7637" t="s">
        <v>78</v>
      </c>
      <c r="D7637">
        <v>6165</v>
      </c>
      <c r="E7637">
        <v>-75.239999999999995</v>
      </c>
      <c r="F7637" s="1">
        <v>42109</v>
      </c>
      <c r="G7637" t="s">
        <v>119</v>
      </c>
      <c r="H7637" t="s">
        <v>433</v>
      </c>
      <c r="I7637" t="s">
        <v>2001</v>
      </c>
      <c r="K7637">
        <v>1473</v>
      </c>
      <c r="L7637">
        <v>206075</v>
      </c>
      <c r="Q7637" t="s">
        <v>1999</v>
      </c>
      <c r="U7637">
        <v>4</v>
      </c>
      <c r="V7637">
        <v>15</v>
      </c>
      <c r="X7637">
        <v>1099720</v>
      </c>
      <c r="Y7637" t="s">
        <v>122</v>
      </c>
      <c r="Z7637">
        <v>111</v>
      </c>
      <c r="AA7637" t="s">
        <v>124</v>
      </c>
      <c r="AB7637" t="s">
        <v>124</v>
      </c>
      <c r="AC7637">
        <v>979</v>
      </c>
    </row>
    <row r="7638" spans="1:29" x14ac:dyDescent="0.25">
      <c r="A7638">
        <v>345</v>
      </c>
      <c r="B7638">
        <v>345101</v>
      </c>
      <c r="C7638" t="s">
        <v>78</v>
      </c>
      <c r="D7638">
        <v>6165</v>
      </c>
      <c r="E7638">
        <v>-150.47999999999999</v>
      </c>
      <c r="F7638" s="1">
        <v>42109</v>
      </c>
      <c r="G7638" t="s">
        <v>119</v>
      </c>
      <c r="H7638" t="s">
        <v>433</v>
      </c>
      <c r="I7638" t="s">
        <v>2001</v>
      </c>
      <c r="K7638">
        <v>1473</v>
      </c>
      <c r="L7638">
        <v>206075</v>
      </c>
      <c r="Q7638" t="s">
        <v>1999</v>
      </c>
      <c r="U7638">
        <v>4</v>
      </c>
      <c r="V7638">
        <v>15</v>
      </c>
      <c r="X7638">
        <v>1099720</v>
      </c>
      <c r="Y7638" t="s">
        <v>122</v>
      </c>
      <c r="Z7638">
        <v>111</v>
      </c>
      <c r="AA7638" t="s">
        <v>124</v>
      </c>
      <c r="AB7638" t="s">
        <v>124</v>
      </c>
      <c r="AC7638">
        <v>980</v>
      </c>
    </row>
    <row r="7639" spans="1:29" x14ac:dyDescent="0.25">
      <c r="A7639">
        <v>345</v>
      </c>
      <c r="B7639">
        <v>345101</v>
      </c>
      <c r="C7639" t="s">
        <v>78</v>
      </c>
      <c r="D7639">
        <v>6165</v>
      </c>
      <c r="E7639">
        <v>-37.619999999999997</v>
      </c>
      <c r="F7639" s="1">
        <v>42109</v>
      </c>
      <c r="G7639" t="s">
        <v>119</v>
      </c>
      <c r="H7639" t="s">
        <v>433</v>
      </c>
      <c r="I7639" t="s">
        <v>2001</v>
      </c>
      <c r="K7639">
        <v>1473</v>
      </c>
      <c r="L7639">
        <v>206075</v>
      </c>
      <c r="Q7639" t="s">
        <v>1999</v>
      </c>
      <c r="U7639">
        <v>4</v>
      </c>
      <c r="V7639">
        <v>15</v>
      </c>
      <c r="X7639">
        <v>1099720</v>
      </c>
      <c r="Y7639" t="s">
        <v>122</v>
      </c>
      <c r="Z7639">
        <v>111</v>
      </c>
      <c r="AA7639" t="s">
        <v>124</v>
      </c>
      <c r="AB7639" t="s">
        <v>124</v>
      </c>
      <c r="AC7639">
        <v>981</v>
      </c>
    </row>
    <row r="7640" spans="1:29" x14ac:dyDescent="0.25">
      <c r="A7640">
        <v>345</v>
      </c>
      <c r="B7640">
        <v>345101</v>
      </c>
      <c r="C7640" t="s">
        <v>78</v>
      </c>
      <c r="D7640">
        <v>6165</v>
      </c>
      <c r="E7640">
        <v>-150.47999999999999</v>
      </c>
      <c r="F7640" s="1">
        <v>42109</v>
      </c>
      <c r="G7640" t="s">
        <v>119</v>
      </c>
      <c r="H7640" t="s">
        <v>433</v>
      </c>
      <c r="I7640" t="s">
        <v>2001</v>
      </c>
      <c r="K7640">
        <v>1473</v>
      </c>
      <c r="L7640">
        <v>206075</v>
      </c>
      <c r="Q7640" t="s">
        <v>1999</v>
      </c>
      <c r="U7640">
        <v>4</v>
      </c>
      <c r="V7640">
        <v>15</v>
      </c>
      <c r="X7640">
        <v>1099720</v>
      </c>
      <c r="Y7640" t="s">
        <v>122</v>
      </c>
      <c r="Z7640">
        <v>111</v>
      </c>
      <c r="AA7640" t="s">
        <v>124</v>
      </c>
      <c r="AB7640" t="s">
        <v>124</v>
      </c>
      <c r="AC7640">
        <v>982</v>
      </c>
    </row>
    <row r="7641" spans="1:29" x14ac:dyDescent="0.25">
      <c r="A7641">
        <v>345</v>
      </c>
      <c r="B7641">
        <v>345101</v>
      </c>
      <c r="C7641" t="s">
        <v>78</v>
      </c>
      <c r="D7641">
        <v>6165</v>
      </c>
      <c r="E7641">
        <v>-75.239999999999995</v>
      </c>
      <c r="F7641" s="1">
        <v>42109</v>
      </c>
      <c r="G7641" t="s">
        <v>119</v>
      </c>
      <c r="H7641" t="s">
        <v>433</v>
      </c>
      <c r="I7641" t="s">
        <v>2001</v>
      </c>
      <c r="K7641">
        <v>1473</v>
      </c>
      <c r="L7641">
        <v>206075</v>
      </c>
      <c r="Q7641" t="s">
        <v>1999</v>
      </c>
      <c r="U7641">
        <v>4</v>
      </c>
      <c r="V7641">
        <v>15</v>
      </c>
      <c r="X7641">
        <v>1099720</v>
      </c>
      <c r="Y7641" t="s">
        <v>122</v>
      </c>
      <c r="Z7641">
        <v>111</v>
      </c>
      <c r="AA7641" t="s">
        <v>124</v>
      </c>
      <c r="AB7641" t="s">
        <v>124</v>
      </c>
      <c r="AC7641">
        <v>983</v>
      </c>
    </row>
    <row r="7642" spans="1:29" x14ac:dyDescent="0.25">
      <c r="A7642">
        <v>345</v>
      </c>
      <c r="B7642">
        <v>345101</v>
      </c>
      <c r="C7642" t="s">
        <v>78</v>
      </c>
      <c r="D7642">
        <v>6165</v>
      </c>
      <c r="E7642">
        <v>-75.239999999999995</v>
      </c>
      <c r="F7642" s="1">
        <v>42109</v>
      </c>
      <c r="G7642" t="s">
        <v>119</v>
      </c>
      <c r="H7642" t="s">
        <v>433</v>
      </c>
      <c r="I7642" t="s">
        <v>2001</v>
      </c>
      <c r="K7642">
        <v>1473</v>
      </c>
      <c r="L7642">
        <v>206075</v>
      </c>
      <c r="Q7642" t="s">
        <v>1999</v>
      </c>
      <c r="U7642">
        <v>4</v>
      </c>
      <c r="V7642">
        <v>15</v>
      </c>
      <c r="X7642">
        <v>1099720</v>
      </c>
      <c r="Y7642" t="s">
        <v>122</v>
      </c>
      <c r="Z7642">
        <v>111</v>
      </c>
      <c r="AA7642" t="s">
        <v>124</v>
      </c>
      <c r="AB7642" t="s">
        <v>124</v>
      </c>
      <c r="AC7642">
        <v>984</v>
      </c>
    </row>
    <row r="7643" spans="1:29" x14ac:dyDescent="0.25">
      <c r="A7643">
        <v>345</v>
      </c>
      <c r="B7643">
        <v>345101</v>
      </c>
      <c r="C7643" t="s">
        <v>78</v>
      </c>
      <c r="D7643">
        <v>6165</v>
      </c>
      <c r="E7643">
        <v>-75.239999999999995</v>
      </c>
      <c r="F7643" s="1">
        <v>42109</v>
      </c>
      <c r="G7643" t="s">
        <v>119</v>
      </c>
      <c r="H7643" t="s">
        <v>433</v>
      </c>
      <c r="I7643" t="s">
        <v>2001</v>
      </c>
      <c r="K7643">
        <v>1473</v>
      </c>
      <c r="L7643">
        <v>206075</v>
      </c>
      <c r="Q7643" t="s">
        <v>1999</v>
      </c>
      <c r="U7643">
        <v>4</v>
      </c>
      <c r="V7643">
        <v>15</v>
      </c>
      <c r="X7643">
        <v>1099720</v>
      </c>
      <c r="Y7643" t="s">
        <v>122</v>
      </c>
      <c r="Z7643">
        <v>111</v>
      </c>
      <c r="AA7643" t="s">
        <v>124</v>
      </c>
      <c r="AB7643" t="s">
        <v>124</v>
      </c>
      <c r="AC7643">
        <v>985</v>
      </c>
    </row>
    <row r="7644" spans="1:29" x14ac:dyDescent="0.25">
      <c r="A7644">
        <v>345</v>
      </c>
      <c r="B7644">
        <v>345101</v>
      </c>
      <c r="C7644" t="s">
        <v>78</v>
      </c>
      <c r="D7644">
        <v>6165</v>
      </c>
      <c r="E7644">
        <v>-75.239999999999995</v>
      </c>
      <c r="F7644" s="1">
        <v>42109</v>
      </c>
      <c r="G7644" t="s">
        <v>119</v>
      </c>
      <c r="H7644" t="s">
        <v>433</v>
      </c>
      <c r="I7644" t="s">
        <v>2001</v>
      </c>
      <c r="K7644">
        <v>1473</v>
      </c>
      <c r="L7644">
        <v>206075</v>
      </c>
      <c r="Q7644" t="s">
        <v>1999</v>
      </c>
      <c r="U7644">
        <v>4</v>
      </c>
      <c r="V7644">
        <v>15</v>
      </c>
      <c r="X7644">
        <v>1099720</v>
      </c>
      <c r="Y7644" t="s">
        <v>122</v>
      </c>
      <c r="Z7644">
        <v>111</v>
      </c>
      <c r="AA7644" t="s">
        <v>124</v>
      </c>
      <c r="AB7644" t="s">
        <v>124</v>
      </c>
      <c r="AC7644">
        <v>986</v>
      </c>
    </row>
    <row r="7645" spans="1:29" x14ac:dyDescent="0.25">
      <c r="A7645">
        <v>345</v>
      </c>
      <c r="B7645">
        <v>345101</v>
      </c>
      <c r="C7645" t="s">
        <v>78</v>
      </c>
      <c r="D7645">
        <v>6165</v>
      </c>
      <c r="E7645">
        <v>-37.619999999999997</v>
      </c>
      <c r="F7645" s="1">
        <v>42109</v>
      </c>
      <c r="G7645" t="s">
        <v>119</v>
      </c>
      <c r="H7645" t="s">
        <v>433</v>
      </c>
      <c r="I7645" t="s">
        <v>2001</v>
      </c>
      <c r="K7645">
        <v>1473</v>
      </c>
      <c r="L7645">
        <v>206075</v>
      </c>
      <c r="Q7645" t="s">
        <v>1999</v>
      </c>
      <c r="U7645">
        <v>4</v>
      </c>
      <c r="V7645">
        <v>15</v>
      </c>
      <c r="X7645">
        <v>1099720</v>
      </c>
      <c r="Y7645" t="s">
        <v>122</v>
      </c>
      <c r="Z7645">
        <v>111</v>
      </c>
      <c r="AA7645" t="s">
        <v>124</v>
      </c>
      <c r="AB7645" t="s">
        <v>124</v>
      </c>
      <c r="AC7645">
        <v>987</v>
      </c>
    </row>
    <row r="7646" spans="1:29" x14ac:dyDescent="0.25">
      <c r="A7646">
        <v>345</v>
      </c>
      <c r="B7646">
        <v>345101</v>
      </c>
      <c r="C7646" t="s">
        <v>78</v>
      </c>
      <c r="D7646">
        <v>6165</v>
      </c>
      <c r="E7646">
        <v>-37.619999999999997</v>
      </c>
      <c r="F7646" s="1">
        <v>42109</v>
      </c>
      <c r="G7646" t="s">
        <v>119</v>
      </c>
      <c r="H7646" t="s">
        <v>433</v>
      </c>
      <c r="I7646" t="s">
        <v>2001</v>
      </c>
      <c r="K7646">
        <v>1473</v>
      </c>
      <c r="L7646">
        <v>206075</v>
      </c>
      <c r="Q7646" t="s">
        <v>1999</v>
      </c>
      <c r="U7646">
        <v>4</v>
      </c>
      <c r="V7646">
        <v>15</v>
      </c>
      <c r="X7646">
        <v>1099720</v>
      </c>
      <c r="Y7646" t="s">
        <v>122</v>
      </c>
      <c r="Z7646">
        <v>111</v>
      </c>
      <c r="AA7646" t="s">
        <v>124</v>
      </c>
      <c r="AB7646" t="s">
        <v>124</v>
      </c>
      <c r="AC7646">
        <v>988</v>
      </c>
    </row>
    <row r="7647" spans="1:29" x14ac:dyDescent="0.25">
      <c r="A7647">
        <v>345</v>
      </c>
      <c r="B7647">
        <v>345101</v>
      </c>
      <c r="C7647" t="s">
        <v>78</v>
      </c>
      <c r="D7647">
        <v>6165</v>
      </c>
      <c r="E7647">
        <v>-85</v>
      </c>
      <c r="F7647" s="1">
        <v>42109</v>
      </c>
      <c r="G7647" t="s">
        <v>119</v>
      </c>
      <c r="H7647" t="s">
        <v>2019</v>
      </c>
      <c r="I7647" t="s">
        <v>2199</v>
      </c>
      <c r="K7647">
        <v>1473</v>
      </c>
      <c r="L7647">
        <v>206075</v>
      </c>
      <c r="Q7647" t="s">
        <v>1999</v>
      </c>
      <c r="U7647">
        <v>4</v>
      </c>
      <c r="V7647">
        <v>15</v>
      </c>
      <c r="X7647">
        <v>1099737</v>
      </c>
      <c r="Y7647" t="s">
        <v>122</v>
      </c>
      <c r="Z7647">
        <v>111</v>
      </c>
      <c r="AA7647" t="s">
        <v>124</v>
      </c>
      <c r="AB7647" t="s">
        <v>124</v>
      </c>
      <c r="AC7647">
        <v>989</v>
      </c>
    </row>
    <row r="7648" spans="1:29" x14ac:dyDescent="0.25">
      <c r="A7648">
        <v>345</v>
      </c>
      <c r="B7648">
        <v>345101</v>
      </c>
      <c r="C7648" t="s">
        <v>78</v>
      </c>
      <c r="D7648">
        <v>6165</v>
      </c>
      <c r="E7648">
        <v>-170</v>
      </c>
      <c r="F7648" s="1">
        <v>42109</v>
      </c>
      <c r="G7648" t="s">
        <v>119</v>
      </c>
      <c r="H7648" t="s">
        <v>2019</v>
      </c>
      <c r="I7648" t="s">
        <v>2199</v>
      </c>
      <c r="K7648">
        <v>1473</v>
      </c>
      <c r="L7648">
        <v>206075</v>
      </c>
      <c r="Q7648" t="s">
        <v>1999</v>
      </c>
      <c r="U7648">
        <v>4</v>
      </c>
      <c r="V7648">
        <v>15</v>
      </c>
      <c r="X7648">
        <v>1099737</v>
      </c>
      <c r="Y7648" t="s">
        <v>122</v>
      </c>
      <c r="Z7648">
        <v>111</v>
      </c>
      <c r="AA7648" t="s">
        <v>124</v>
      </c>
      <c r="AB7648" t="s">
        <v>124</v>
      </c>
      <c r="AC7648">
        <v>990</v>
      </c>
    </row>
    <row r="7649" spans="1:29" x14ac:dyDescent="0.25">
      <c r="A7649">
        <v>345</v>
      </c>
      <c r="B7649">
        <v>345102</v>
      </c>
      <c r="C7649" t="s">
        <v>78</v>
      </c>
      <c r="D7649">
        <v>6165</v>
      </c>
      <c r="E7649">
        <v>-75.239999999999995</v>
      </c>
      <c r="F7649" s="1">
        <v>42109</v>
      </c>
      <c r="G7649" t="s">
        <v>119</v>
      </c>
      <c r="H7649" t="s">
        <v>433</v>
      </c>
      <c r="I7649" t="s">
        <v>2001</v>
      </c>
      <c r="K7649">
        <v>1473</v>
      </c>
      <c r="L7649">
        <v>206075</v>
      </c>
      <c r="Q7649" t="s">
        <v>1999</v>
      </c>
      <c r="U7649">
        <v>4</v>
      </c>
      <c r="V7649">
        <v>15</v>
      </c>
      <c r="X7649">
        <v>1099720</v>
      </c>
      <c r="Y7649" t="s">
        <v>122</v>
      </c>
      <c r="Z7649">
        <v>111</v>
      </c>
      <c r="AA7649" t="s">
        <v>124</v>
      </c>
      <c r="AB7649" t="s">
        <v>124</v>
      </c>
      <c r="AC7649">
        <v>991</v>
      </c>
    </row>
    <row r="7650" spans="1:29" x14ac:dyDescent="0.25">
      <c r="A7650">
        <v>345</v>
      </c>
      <c r="B7650">
        <v>345102</v>
      </c>
      <c r="C7650" t="s">
        <v>78</v>
      </c>
      <c r="D7650">
        <v>6165</v>
      </c>
      <c r="E7650">
        <v>-150.47999999999999</v>
      </c>
      <c r="F7650" s="1">
        <v>42109</v>
      </c>
      <c r="G7650" t="s">
        <v>119</v>
      </c>
      <c r="H7650" t="s">
        <v>433</v>
      </c>
      <c r="I7650" t="s">
        <v>2001</v>
      </c>
      <c r="K7650">
        <v>1473</v>
      </c>
      <c r="L7650">
        <v>206075</v>
      </c>
      <c r="Q7650" t="s">
        <v>1999</v>
      </c>
      <c r="U7650">
        <v>4</v>
      </c>
      <c r="V7650">
        <v>15</v>
      </c>
      <c r="X7650">
        <v>1099720</v>
      </c>
      <c r="Y7650" t="s">
        <v>122</v>
      </c>
      <c r="Z7650">
        <v>111</v>
      </c>
      <c r="AA7650" t="s">
        <v>124</v>
      </c>
      <c r="AB7650" t="s">
        <v>124</v>
      </c>
      <c r="AC7650">
        <v>992</v>
      </c>
    </row>
    <row r="7651" spans="1:29" x14ac:dyDescent="0.25">
      <c r="A7651">
        <v>345</v>
      </c>
      <c r="B7651">
        <v>345102</v>
      </c>
      <c r="C7651" t="s">
        <v>78</v>
      </c>
      <c r="D7651">
        <v>6165</v>
      </c>
      <c r="E7651">
        <v>-112.86</v>
      </c>
      <c r="F7651" s="1">
        <v>42109</v>
      </c>
      <c r="G7651" t="s">
        <v>119</v>
      </c>
      <c r="H7651" t="s">
        <v>433</v>
      </c>
      <c r="I7651" t="s">
        <v>2001</v>
      </c>
      <c r="K7651">
        <v>1473</v>
      </c>
      <c r="L7651">
        <v>206075</v>
      </c>
      <c r="Q7651" t="s">
        <v>1999</v>
      </c>
      <c r="U7651">
        <v>4</v>
      </c>
      <c r="V7651">
        <v>15</v>
      </c>
      <c r="X7651">
        <v>1099720</v>
      </c>
      <c r="Y7651" t="s">
        <v>122</v>
      </c>
      <c r="Z7651">
        <v>111</v>
      </c>
      <c r="AA7651" t="s">
        <v>124</v>
      </c>
      <c r="AB7651" t="s">
        <v>124</v>
      </c>
      <c r="AC7651">
        <v>993</v>
      </c>
    </row>
    <row r="7652" spans="1:29" x14ac:dyDescent="0.25">
      <c r="A7652">
        <v>345</v>
      </c>
      <c r="B7652">
        <v>345102</v>
      </c>
      <c r="C7652" t="s">
        <v>78</v>
      </c>
      <c r="D7652">
        <v>6165</v>
      </c>
      <c r="E7652">
        <v>-75.239999999999995</v>
      </c>
      <c r="F7652" s="1">
        <v>42109</v>
      </c>
      <c r="G7652" t="s">
        <v>119</v>
      </c>
      <c r="H7652" t="s">
        <v>433</v>
      </c>
      <c r="I7652" t="s">
        <v>2001</v>
      </c>
      <c r="K7652">
        <v>1473</v>
      </c>
      <c r="L7652">
        <v>206075</v>
      </c>
      <c r="Q7652" t="s">
        <v>1999</v>
      </c>
      <c r="U7652">
        <v>4</v>
      </c>
      <c r="V7652">
        <v>15</v>
      </c>
      <c r="X7652">
        <v>1099720</v>
      </c>
      <c r="Y7652" t="s">
        <v>122</v>
      </c>
      <c r="Z7652">
        <v>111</v>
      </c>
      <c r="AA7652" t="s">
        <v>124</v>
      </c>
      <c r="AB7652" t="s">
        <v>124</v>
      </c>
      <c r="AC7652">
        <v>994</v>
      </c>
    </row>
    <row r="7653" spans="1:29" x14ac:dyDescent="0.25">
      <c r="A7653">
        <v>345</v>
      </c>
      <c r="B7653">
        <v>345102</v>
      </c>
      <c r="C7653" t="s">
        <v>78</v>
      </c>
      <c r="D7653">
        <v>6165</v>
      </c>
      <c r="E7653">
        <v>-75.239999999999995</v>
      </c>
      <c r="F7653" s="1">
        <v>42109</v>
      </c>
      <c r="G7653" t="s">
        <v>119</v>
      </c>
      <c r="H7653" t="s">
        <v>433</v>
      </c>
      <c r="I7653" t="s">
        <v>2001</v>
      </c>
      <c r="K7653">
        <v>1473</v>
      </c>
      <c r="L7653">
        <v>206075</v>
      </c>
      <c r="Q7653" t="s">
        <v>1999</v>
      </c>
      <c r="U7653">
        <v>4</v>
      </c>
      <c r="V7653">
        <v>15</v>
      </c>
      <c r="X7653">
        <v>1099720</v>
      </c>
      <c r="Y7653" t="s">
        <v>122</v>
      </c>
      <c r="Z7653">
        <v>111</v>
      </c>
      <c r="AA7653" t="s">
        <v>124</v>
      </c>
      <c r="AB7653" t="s">
        <v>124</v>
      </c>
      <c r="AC7653">
        <v>995</v>
      </c>
    </row>
    <row r="7654" spans="1:29" x14ac:dyDescent="0.25">
      <c r="A7654">
        <v>345</v>
      </c>
      <c r="B7654">
        <v>345102</v>
      </c>
      <c r="C7654" t="s">
        <v>78</v>
      </c>
      <c r="D7654">
        <v>6165</v>
      </c>
      <c r="E7654">
        <v>-37.619999999999997</v>
      </c>
      <c r="F7654" s="1">
        <v>42109</v>
      </c>
      <c r="G7654" t="s">
        <v>119</v>
      </c>
      <c r="H7654" t="s">
        <v>433</v>
      </c>
      <c r="I7654" t="s">
        <v>2001</v>
      </c>
      <c r="K7654">
        <v>1473</v>
      </c>
      <c r="L7654">
        <v>206075</v>
      </c>
      <c r="Q7654" t="s">
        <v>1999</v>
      </c>
      <c r="U7654">
        <v>4</v>
      </c>
      <c r="V7654">
        <v>15</v>
      </c>
      <c r="X7654">
        <v>1099720</v>
      </c>
      <c r="Y7654" t="s">
        <v>122</v>
      </c>
      <c r="Z7654">
        <v>111</v>
      </c>
      <c r="AA7654" t="s">
        <v>124</v>
      </c>
      <c r="AB7654" t="s">
        <v>124</v>
      </c>
      <c r="AC7654">
        <v>996</v>
      </c>
    </row>
    <row r="7655" spans="1:29" x14ac:dyDescent="0.25">
      <c r="A7655">
        <v>345</v>
      </c>
      <c r="B7655">
        <v>345102</v>
      </c>
      <c r="C7655" t="s">
        <v>78</v>
      </c>
      <c r="D7655">
        <v>6165</v>
      </c>
      <c r="E7655">
        <v>-37.619999999999997</v>
      </c>
      <c r="F7655" s="1">
        <v>42109</v>
      </c>
      <c r="G7655" t="s">
        <v>119</v>
      </c>
      <c r="H7655" t="s">
        <v>433</v>
      </c>
      <c r="I7655" t="s">
        <v>2001</v>
      </c>
      <c r="K7655">
        <v>1473</v>
      </c>
      <c r="L7655">
        <v>206075</v>
      </c>
      <c r="Q7655" t="s">
        <v>1999</v>
      </c>
      <c r="U7655">
        <v>4</v>
      </c>
      <c r="V7655">
        <v>15</v>
      </c>
      <c r="X7655">
        <v>1099720</v>
      </c>
      <c r="Y7655" t="s">
        <v>122</v>
      </c>
      <c r="Z7655">
        <v>111</v>
      </c>
      <c r="AA7655" t="s">
        <v>124</v>
      </c>
      <c r="AB7655" t="s">
        <v>124</v>
      </c>
      <c r="AC7655">
        <v>997</v>
      </c>
    </row>
    <row r="7656" spans="1:29" x14ac:dyDescent="0.25">
      <c r="A7656">
        <v>345</v>
      </c>
      <c r="B7656">
        <v>345102</v>
      </c>
      <c r="C7656" t="s">
        <v>78</v>
      </c>
      <c r="D7656">
        <v>6165</v>
      </c>
      <c r="E7656">
        <v>-174</v>
      </c>
      <c r="F7656" s="1">
        <v>42109</v>
      </c>
      <c r="G7656" t="s">
        <v>119</v>
      </c>
      <c r="H7656" t="s">
        <v>2019</v>
      </c>
      <c r="I7656" t="s">
        <v>2147</v>
      </c>
      <c r="K7656">
        <v>1473</v>
      </c>
      <c r="L7656">
        <v>206075</v>
      </c>
      <c r="Q7656" t="s">
        <v>1999</v>
      </c>
      <c r="U7656">
        <v>4</v>
      </c>
      <c r="V7656">
        <v>15</v>
      </c>
      <c r="X7656">
        <v>1099737</v>
      </c>
      <c r="Y7656" t="s">
        <v>122</v>
      </c>
      <c r="Z7656">
        <v>111</v>
      </c>
      <c r="AA7656" t="s">
        <v>124</v>
      </c>
      <c r="AB7656" t="s">
        <v>124</v>
      </c>
      <c r="AC7656">
        <v>998</v>
      </c>
    </row>
    <row r="7657" spans="1:29" x14ac:dyDescent="0.25">
      <c r="A7657">
        <v>345</v>
      </c>
      <c r="B7657">
        <v>345102</v>
      </c>
      <c r="C7657" t="s">
        <v>78</v>
      </c>
      <c r="D7657">
        <v>6165</v>
      </c>
      <c r="E7657">
        <v>-37.619999999999997</v>
      </c>
      <c r="F7657" s="1">
        <v>42122</v>
      </c>
      <c r="G7657" t="s">
        <v>119</v>
      </c>
      <c r="H7657" t="s">
        <v>2014</v>
      </c>
      <c r="I7657" t="s">
        <v>2200</v>
      </c>
      <c r="K7657">
        <v>1476</v>
      </c>
      <c r="L7657">
        <v>207096</v>
      </c>
      <c r="Q7657" t="s">
        <v>1999</v>
      </c>
      <c r="U7657">
        <v>4</v>
      </c>
      <c r="V7657">
        <v>15</v>
      </c>
      <c r="X7657">
        <v>1099579</v>
      </c>
      <c r="Y7657" t="s">
        <v>122</v>
      </c>
      <c r="Z7657">
        <v>110</v>
      </c>
      <c r="AA7657" t="s">
        <v>124</v>
      </c>
      <c r="AB7657" t="s">
        <v>124</v>
      </c>
      <c r="AC7657">
        <v>1359</v>
      </c>
    </row>
    <row r="7658" spans="1:29" x14ac:dyDescent="0.25">
      <c r="A7658">
        <v>345</v>
      </c>
      <c r="B7658">
        <v>345102</v>
      </c>
      <c r="C7658" t="s">
        <v>78</v>
      </c>
      <c r="D7658">
        <v>6165</v>
      </c>
      <c r="E7658">
        <v>-228.96</v>
      </c>
      <c r="F7658" s="1">
        <v>42122</v>
      </c>
      <c r="G7658" t="s">
        <v>119</v>
      </c>
      <c r="H7658" t="s">
        <v>2007</v>
      </c>
      <c r="I7658" t="s">
        <v>2201</v>
      </c>
      <c r="K7658">
        <v>1476</v>
      </c>
      <c r="L7658">
        <v>207096</v>
      </c>
      <c r="Q7658" t="s">
        <v>1999</v>
      </c>
      <c r="U7658">
        <v>4</v>
      </c>
      <c r="V7658">
        <v>15</v>
      </c>
      <c r="X7658">
        <v>1098825</v>
      </c>
      <c r="Y7658" t="s">
        <v>122</v>
      </c>
      <c r="Z7658">
        <v>110</v>
      </c>
      <c r="AA7658" t="s">
        <v>124</v>
      </c>
      <c r="AB7658" t="s">
        <v>124</v>
      </c>
      <c r="AC7658">
        <v>1360</v>
      </c>
    </row>
    <row r="7659" spans="1:29" x14ac:dyDescent="0.25">
      <c r="A7659">
        <v>345</v>
      </c>
      <c r="B7659">
        <v>345102</v>
      </c>
      <c r="C7659" t="s">
        <v>78</v>
      </c>
      <c r="D7659">
        <v>6165</v>
      </c>
      <c r="E7659">
        <v>-112.86</v>
      </c>
      <c r="F7659" s="1">
        <v>42122</v>
      </c>
      <c r="G7659" t="s">
        <v>119</v>
      </c>
      <c r="H7659" t="s">
        <v>2014</v>
      </c>
      <c r="I7659" t="s">
        <v>2202</v>
      </c>
      <c r="K7659">
        <v>1476</v>
      </c>
      <c r="L7659">
        <v>207096</v>
      </c>
      <c r="Q7659" t="s">
        <v>1999</v>
      </c>
      <c r="U7659">
        <v>4</v>
      </c>
      <c r="V7659">
        <v>15</v>
      </c>
      <c r="X7659">
        <v>1099579</v>
      </c>
      <c r="Y7659" t="s">
        <v>122</v>
      </c>
      <c r="Z7659">
        <v>110</v>
      </c>
      <c r="AA7659" t="s">
        <v>124</v>
      </c>
      <c r="AB7659" t="s">
        <v>124</v>
      </c>
      <c r="AC7659">
        <v>1361</v>
      </c>
    </row>
    <row r="7660" spans="1:29" x14ac:dyDescent="0.25">
      <c r="A7660">
        <v>345</v>
      </c>
      <c r="B7660">
        <v>345102</v>
      </c>
      <c r="C7660" t="s">
        <v>78</v>
      </c>
      <c r="D7660">
        <v>6165</v>
      </c>
      <c r="E7660">
        <v>-76.319999999999993</v>
      </c>
      <c r="F7660" s="1">
        <v>42122</v>
      </c>
      <c r="G7660" t="s">
        <v>119</v>
      </c>
      <c r="H7660" t="s">
        <v>2014</v>
      </c>
      <c r="I7660" t="s">
        <v>2203</v>
      </c>
      <c r="K7660">
        <v>1476</v>
      </c>
      <c r="L7660">
        <v>207096</v>
      </c>
      <c r="Q7660" t="s">
        <v>1999</v>
      </c>
      <c r="U7660">
        <v>4</v>
      </c>
      <c r="V7660">
        <v>15</v>
      </c>
      <c r="X7660">
        <v>1099579</v>
      </c>
      <c r="Y7660" t="s">
        <v>122</v>
      </c>
      <c r="Z7660">
        <v>110</v>
      </c>
      <c r="AA7660" t="s">
        <v>124</v>
      </c>
      <c r="AB7660" t="s">
        <v>124</v>
      </c>
      <c r="AC7660">
        <v>1362</v>
      </c>
    </row>
    <row r="7661" spans="1:29" x14ac:dyDescent="0.25">
      <c r="A7661">
        <v>345</v>
      </c>
      <c r="B7661">
        <v>345102</v>
      </c>
      <c r="C7661" t="s">
        <v>78</v>
      </c>
      <c r="D7661">
        <v>6165</v>
      </c>
      <c r="E7661">
        <v>-38.159999999999997</v>
      </c>
      <c r="F7661" s="1">
        <v>42122</v>
      </c>
      <c r="G7661" t="s">
        <v>119</v>
      </c>
      <c r="H7661" t="s">
        <v>2014</v>
      </c>
      <c r="I7661" t="s">
        <v>2202</v>
      </c>
      <c r="K7661">
        <v>1476</v>
      </c>
      <c r="L7661">
        <v>207096</v>
      </c>
      <c r="Q7661" t="s">
        <v>1999</v>
      </c>
      <c r="U7661">
        <v>4</v>
      </c>
      <c r="V7661">
        <v>15</v>
      </c>
      <c r="X7661">
        <v>1099579</v>
      </c>
      <c r="Y7661" t="s">
        <v>122</v>
      </c>
      <c r="Z7661">
        <v>110</v>
      </c>
      <c r="AA7661" t="s">
        <v>124</v>
      </c>
      <c r="AB7661" t="s">
        <v>124</v>
      </c>
      <c r="AC7661">
        <v>1363</v>
      </c>
    </row>
    <row r="7662" spans="1:29" x14ac:dyDescent="0.25">
      <c r="A7662">
        <v>345</v>
      </c>
      <c r="B7662">
        <v>345102</v>
      </c>
      <c r="C7662" t="s">
        <v>78</v>
      </c>
      <c r="D7662">
        <v>6165</v>
      </c>
      <c r="E7662">
        <v>-76.319999999999993</v>
      </c>
      <c r="F7662" s="1">
        <v>42122</v>
      </c>
      <c r="G7662" t="s">
        <v>119</v>
      </c>
      <c r="H7662" t="s">
        <v>2014</v>
      </c>
      <c r="I7662" t="s">
        <v>2132</v>
      </c>
      <c r="K7662">
        <v>1476</v>
      </c>
      <c r="L7662">
        <v>207096</v>
      </c>
      <c r="Q7662" t="s">
        <v>1999</v>
      </c>
      <c r="U7662">
        <v>4</v>
      </c>
      <c r="V7662">
        <v>15</v>
      </c>
      <c r="X7662">
        <v>1099579</v>
      </c>
      <c r="Y7662" t="s">
        <v>122</v>
      </c>
      <c r="Z7662">
        <v>110</v>
      </c>
      <c r="AA7662" t="s">
        <v>124</v>
      </c>
      <c r="AB7662" t="s">
        <v>124</v>
      </c>
      <c r="AC7662">
        <v>1364</v>
      </c>
    </row>
    <row r="7663" spans="1:29" x14ac:dyDescent="0.25">
      <c r="A7663">
        <v>345</v>
      </c>
      <c r="B7663">
        <v>345102</v>
      </c>
      <c r="C7663" t="s">
        <v>78</v>
      </c>
      <c r="D7663">
        <v>6165</v>
      </c>
      <c r="E7663">
        <v>-76.319999999999993</v>
      </c>
      <c r="F7663" s="1">
        <v>42122</v>
      </c>
      <c r="G7663" t="s">
        <v>119</v>
      </c>
      <c r="H7663" t="s">
        <v>2014</v>
      </c>
      <c r="I7663" t="s">
        <v>2204</v>
      </c>
      <c r="K7663">
        <v>1476</v>
      </c>
      <c r="L7663">
        <v>207096</v>
      </c>
      <c r="Q7663" t="s">
        <v>1999</v>
      </c>
      <c r="U7663">
        <v>4</v>
      </c>
      <c r="V7663">
        <v>15</v>
      </c>
      <c r="X7663">
        <v>1099579</v>
      </c>
      <c r="Y7663" t="s">
        <v>122</v>
      </c>
      <c r="Z7663">
        <v>110</v>
      </c>
      <c r="AA7663" t="s">
        <v>124</v>
      </c>
      <c r="AB7663" t="s">
        <v>124</v>
      </c>
      <c r="AC7663">
        <v>1365</v>
      </c>
    </row>
    <row r="7664" spans="1:29" x14ac:dyDescent="0.25">
      <c r="A7664">
        <v>345</v>
      </c>
      <c r="B7664">
        <v>345102</v>
      </c>
      <c r="C7664" t="s">
        <v>78</v>
      </c>
      <c r="D7664">
        <v>6165</v>
      </c>
      <c r="E7664">
        <v>-114.48</v>
      </c>
      <c r="F7664" s="1">
        <v>42122</v>
      </c>
      <c r="G7664" t="s">
        <v>119</v>
      </c>
      <c r="H7664" t="s">
        <v>2014</v>
      </c>
      <c r="I7664" t="s">
        <v>2132</v>
      </c>
      <c r="K7664">
        <v>1476</v>
      </c>
      <c r="L7664">
        <v>207096</v>
      </c>
      <c r="Q7664" t="s">
        <v>1999</v>
      </c>
      <c r="U7664">
        <v>4</v>
      </c>
      <c r="V7664">
        <v>15</v>
      </c>
      <c r="X7664">
        <v>1099579</v>
      </c>
      <c r="Y7664" t="s">
        <v>122</v>
      </c>
      <c r="Z7664">
        <v>110</v>
      </c>
      <c r="AA7664" t="s">
        <v>124</v>
      </c>
      <c r="AB7664" t="s">
        <v>124</v>
      </c>
      <c r="AC7664">
        <v>1366</v>
      </c>
    </row>
    <row r="7665" spans="1:29" x14ac:dyDescent="0.25">
      <c r="A7665">
        <v>345</v>
      </c>
      <c r="B7665">
        <v>345102</v>
      </c>
      <c r="C7665" t="s">
        <v>78</v>
      </c>
      <c r="D7665">
        <v>6165</v>
      </c>
      <c r="E7665">
        <v>-114.48</v>
      </c>
      <c r="F7665" s="1">
        <v>42122</v>
      </c>
      <c r="G7665" t="s">
        <v>119</v>
      </c>
      <c r="H7665" t="s">
        <v>2014</v>
      </c>
      <c r="I7665" t="s">
        <v>2132</v>
      </c>
      <c r="K7665">
        <v>1476</v>
      </c>
      <c r="L7665">
        <v>207096</v>
      </c>
      <c r="Q7665" t="s">
        <v>1999</v>
      </c>
      <c r="U7665">
        <v>4</v>
      </c>
      <c r="V7665">
        <v>15</v>
      </c>
      <c r="X7665">
        <v>1099579</v>
      </c>
      <c r="Y7665" t="s">
        <v>122</v>
      </c>
      <c r="Z7665">
        <v>110</v>
      </c>
      <c r="AA7665" t="s">
        <v>124</v>
      </c>
      <c r="AB7665" t="s">
        <v>124</v>
      </c>
      <c r="AC7665">
        <v>1367</v>
      </c>
    </row>
    <row r="7666" spans="1:29" x14ac:dyDescent="0.25">
      <c r="A7666">
        <v>345</v>
      </c>
      <c r="B7666">
        <v>345102</v>
      </c>
      <c r="C7666" t="s">
        <v>78</v>
      </c>
      <c r="D7666">
        <v>6165</v>
      </c>
      <c r="E7666">
        <v>-38.159999999999997</v>
      </c>
      <c r="F7666" s="1">
        <v>42122</v>
      </c>
      <c r="G7666" t="s">
        <v>119</v>
      </c>
      <c r="H7666" t="s">
        <v>2014</v>
      </c>
      <c r="I7666" t="s">
        <v>2205</v>
      </c>
      <c r="K7666">
        <v>1476</v>
      </c>
      <c r="L7666">
        <v>207096</v>
      </c>
      <c r="Q7666" t="s">
        <v>1999</v>
      </c>
      <c r="U7666">
        <v>4</v>
      </c>
      <c r="V7666">
        <v>15</v>
      </c>
      <c r="X7666">
        <v>1099579</v>
      </c>
      <c r="Y7666" t="s">
        <v>122</v>
      </c>
      <c r="Z7666">
        <v>110</v>
      </c>
      <c r="AA7666" t="s">
        <v>124</v>
      </c>
      <c r="AB7666" t="s">
        <v>124</v>
      </c>
      <c r="AC7666">
        <v>1368</v>
      </c>
    </row>
    <row r="7667" spans="1:29" x14ac:dyDescent="0.25">
      <c r="A7667">
        <v>345</v>
      </c>
      <c r="B7667">
        <v>345102</v>
      </c>
      <c r="C7667" t="s">
        <v>78</v>
      </c>
      <c r="D7667">
        <v>6165</v>
      </c>
      <c r="E7667">
        <v>-38.159999999999997</v>
      </c>
      <c r="F7667" s="1">
        <v>42122</v>
      </c>
      <c r="G7667" t="s">
        <v>119</v>
      </c>
      <c r="H7667" t="s">
        <v>2014</v>
      </c>
      <c r="I7667" t="s">
        <v>2200</v>
      </c>
      <c r="K7667">
        <v>1476</v>
      </c>
      <c r="L7667">
        <v>207096</v>
      </c>
      <c r="Q7667" t="s">
        <v>1999</v>
      </c>
      <c r="U7667">
        <v>4</v>
      </c>
      <c r="V7667">
        <v>15</v>
      </c>
      <c r="X7667">
        <v>1099579</v>
      </c>
      <c r="Y7667" t="s">
        <v>122</v>
      </c>
      <c r="Z7667">
        <v>110</v>
      </c>
      <c r="AA7667" t="s">
        <v>124</v>
      </c>
      <c r="AB7667" t="s">
        <v>124</v>
      </c>
      <c r="AC7667">
        <v>1369</v>
      </c>
    </row>
    <row r="7668" spans="1:29" x14ac:dyDescent="0.25">
      <c r="A7668">
        <v>345</v>
      </c>
      <c r="B7668">
        <v>345102</v>
      </c>
      <c r="C7668" t="s">
        <v>78</v>
      </c>
      <c r="D7668">
        <v>6165</v>
      </c>
      <c r="E7668">
        <v>-38.159999999999997</v>
      </c>
      <c r="F7668" s="1">
        <v>42122</v>
      </c>
      <c r="G7668" t="s">
        <v>119</v>
      </c>
      <c r="H7668" t="s">
        <v>2014</v>
      </c>
      <c r="I7668" t="s">
        <v>2206</v>
      </c>
      <c r="K7668">
        <v>1476</v>
      </c>
      <c r="L7668">
        <v>207096</v>
      </c>
      <c r="Q7668" t="s">
        <v>1999</v>
      </c>
      <c r="U7668">
        <v>4</v>
      </c>
      <c r="V7668">
        <v>15</v>
      </c>
      <c r="X7668">
        <v>1099579</v>
      </c>
      <c r="Y7668" t="s">
        <v>122</v>
      </c>
      <c r="Z7668">
        <v>110</v>
      </c>
      <c r="AA7668" t="s">
        <v>124</v>
      </c>
      <c r="AB7668" t="s">
        <v>124</v>
      </c>
      <c r="AC7668">
        <v>1370</v>
      </c>
    </row>
    <row r="7669" spans="1:29" x14ac:dyDescent="0.25">
      <c r="A7669">
        <v>345</v>
      </c>
      <c r="B7669">
        <v>345102</v>
      </c>
      <c r="C7669" t="s">
        <v>78</v>
      </c>
      <c r="D7669">
        <v>6165</v>
      </c>
      <c r="E7669">
        <v>-38.159999999999997</v>
      </c>
      <c r="F7669" s="1">
        <v>42122</v>
      </c>
      <c r="G7669" t="s">
        <v>119</v>
      </c>
      <c r="H7669" t="s">
        <v>2014</v>
      </c>
      <c r="I7669" t="s">
        <v>2205</v>
      </c>
      <c r="K7669">
        <v>1476</v>
      </c>
      <c r="L7669">
        <v>207096</v>
      </c>
      <c r="Q7669" t="s">
        <v>1999</v>
      </c>
      <c r="U7669">
        <v>4</v>
      </c>
      <c r="V7669">
        <v>15</v>
      </c>
      <c r="X7669">
        <v>1099579</v>
      </c>
      <c r="Y7669" t="s">
        <v>122</v>
      </c>
      <c r="Z7669">
        <v>110</v>
      </c>
      <c r="AA7669" t="s">
        <v>124</v>
      </c>
      <c r="AB7669" t="s">
        <v>124</v>
      </c>
      <c r="AC7669">
        <v>1371</v>
      </c>
    </row>
    <row r="7670" spans="1:29" x14ac:dyDescent="0.25">
      <c r="A7670">
        <v>345</v>
      </c>
      <c r="B7670">
        <v>345102</v>
      </c>
      <c r="C7670" t="s">
        <v>78</v>
      </c>
      <c r="D7670">
        <v>6165</v>
      </c>
      <c r="E7670">
        <v>-38.159999999999997</v>
      </c>
      <c r="F7670" s="1">
        <v>42122</v>
      </c>
      <c r="G7670" t="s">
        <v>119</v>
      </c>
      <c r="H7670" t="s">
        <v>2014</v>
      </c>
      <c r="I7670" t="s">
        <v>2200</v>
      </c>
      <c r="K7670">
        <v>1476</v>
      </c>
      <c r="L7670">
        <v>207096</v>
      </c>
      <c r="Q7670" t="s">
        <v>1999</v>
      </c>
      <c r="U7670">
        <v>4</v>
      </c>
      <c r="V7670">
        <v>15</v>
      </c>
      <c r="X7670">
        <v>1099579</v>
      </c>
      <c r="Y7670" t="s">
        <v>122</v>
      </c>
      <c r="Z7670">
        <v>110</v>
      </c>
      <c r="AA7670" t="s">
        <v>124</v>
      </c>
      <c r="AB7670" t="s">
        <v>124</v>
      </c>
      <c r="AC7670">
        <v>1372</v>
      </c>
    </row>
    <row r="7671" spans="1:29" x14ac:dyDescent="0.25">
      <c r="A7671">
        <v>345</v>
      </c>
      <c r="B7671">
        <v>345102</v>
      </c>
      <c r="C7671" t="s">
        <v>78</v>
      </c>
      <c r="D7671">
        <v>6165</v>
      </c>
      <c r="E7671">
        <v>-76.319999999999993</v>
      </c>
      <c r="F7671" s="1">
        <v>42122</v>
      </c>
      <c r="G7671" t="s">
        <v>119</v>
      </c>
      <c r="H7671" t="s">
        <v>2014</v>
      </c>
      <c r="I7671" t="s">
        <v>2132</v>
      </c>
      <c r="K7671">
        <v>1476</v>
      </c>
      <c r="L7671">
        <v>207096</v>
      </c>
      <c r="Q7671" t="s">
        <v>1999</v>
      </c>
      <c r="U7671">
        <v>4</v>
      </c>
      <c r="V7671">
        <v>15</v>
      </c>
      <c r="X7671">
        <v>1099579</v>
      </c>
      <c r="Y7671" t="s">
        <v>122</v>
      </c>
      <c r="Z7671">
        <v>110</v>
      </c>
      <c r="AA7671" t="s">
        <v>124</v>
      </c>
      <c r="AB7671" t="s">
        <v>124</v>
      </c>
      <c r="AC7671">
        <v>1373</v>
      </c>
    </row>
    <row r="7672" spans="1:29" x14ac:dyDescent="0.25">
      <c r="A7672">
        <v>345</v>
      </c>
      <c r="B7672">
        <v>345102</v>
      </c>
      <c r="C7672" t="s">
        <v>78</v>
      </c>
      <c r="D7672">
        <v>6165</v>
      </c>
      <c r="E7672">
        <v>-114.48</v>
      </c>
      <c r="F7672" s="1">
        <v>42122</v>
      </c>
      <c r="G7672" t="s">
        <v>119</v>
      </c>
      <c r="H7672" t="s">
        <v>2000</v>
      </c>
      <c r="I7672" t="s">
        <v>2001</v>
      </c>
      <c r="K7672">
        <v>1476</v>
      </c>
      <c r="L7672">
        <v>207096</v>
      </c>
      <c r="Q7672" t="s">
        <v>1999</v>
      </c>
      <c r="U7672">
        <v>4</v>
      </c>
      <c r="V7672">
        <v>15</v>
      </c>
      <c r="X7672">
        <v>1099689</v>
      </c>
      <c r="Y7672" t="s">
        <v>122</v>
      </c>
      <c r="Z7672">
        <v>110</v>
      </c>
      <c r="AA7672" t="s">
        <v>124</v>
      </c>
      <c r="AB7672" t="s">
        <v>124</v>
      </c>
      <c r="AC7672">
        <v>1374</v>
      </c>
    </row>
    <row r="7673" spans="1:29" x14ac:dyDescent="0.25">
      <c r="A7673">
        <v>345</v>
      </c>
      <c r="B7673">
        <v>345102</v>
      </c>
      <c r="C7673" t="s">
        <v>78</v>
      </c>
      <c r="D7673">
        <v>6165</v>
      </c>
      <c r="E7673">
        <v>-76.319999999999993</v>
      </c>
      <c r="F7673" s="1">
        <v>42122</v>
      </c>
      <c r="G7673" t="s">
        <v>119</v>
      </c>
      <c r="H7673" t="s">
        <v>2000</v>
      </c>
      <c r="I7673" t="s">
        <v>2001</v>
      </c>
      <c r="K7673">
        <v>1476</v>
      </c>
      <c r="L7673">
        <v>207096</v>
      </c>
      <c r="Q7673" t="s">
        <v>1999</v>
      </c>
      <c r="U7673">
        <v>4</v>
      </c>
      <c r="V7673">
        <v>15</v>
      </c>
      <c r="X7673">
        <v>1099689</v>
      </c>
      <c r="Y7673" t="s">
        <v>122</v>
      </c>
      <c r="Z7673">
        <v>110</v>
      </c>
      <c r="AA7673" t="s">
        <v>124</v>
      </c>
      <c r="AB7673" t="s">
        <v>124</v>
      </c>
      <c r="AC7673">
        <v>1375</v>
      </c>
    </row>
    <row r="7674" spans="1:29" x14ac:dyDescent="0.25">
      <c r="A7674">
        <v>345</v>
      </c>
      <c r="B7674">
        <v>345102</v>
      </c>
      <c r="C7674" t="s">
        <v>78</v>
      </c>
      <c r="D7674">
        <v>6165</v>
      </c>
      <c r="E7674">
        <v>-152.63999999999999</v>
      </c>
      <c r="F7674" s="1">
        <v>42122</v>
      </c>
      <c r="G7674" t="s">
        <v>119</v>
      </c>
      <c r="H7674" t="s">
        <v>2000</v>
      </c>
      <c r="I7674" t="s">
        <v>2001</v>
      </c>
      <c r="K7674">
        <v>1476</v>
      </c>
      <c r="L7674">
        <v>207096</v>
      </c>
      <c r="Q7674" t="s">
        <v>1999</v>
      </c>
      <c r="U7674">
        <v>4</v>
      </c>
      <c r="V7674">
        <v>15</v>
      </c>
      <c r="X7674">
        <v>1099689</v>
      </c>
      <c r="Y7674" t="s">
        <v>122</v>
      </c>
      <c r="Z7674">
        <v>110</v>
      </c>
      <c r="AA7674" t="s">
        <v>124</v>
      </c>
      <c r="AB7674" t="s">
        <v>124</v>
      </c>
      <c r="AC7674">
        <v>1376</v>
      </c>
    </row>
    <row r="7675" spans="1:29" x14ac:dyDescent="0.25">
      <c r="A7675">
        <v>345</v>
      </c>
      <c r="B7675">
        <v>345102</v>
      </c>
      <c r="C7675" t="s">
        <v>78</v>
      </c>
      <c r="D7675">
        <v>6165</v>
      </c>
      <c r="E7675">
        <v>-76.319999999999993</v>
      </c>
      <c r="F7675" s="1">
        <v>42122</v>
      </c>
      <c r="G7675" t="s">
        <v>119</v>
      </c>
      <c r="H7675" t="s">
        <v>2007</v>
      </c>
      <c r="I7675" t="s">
        <v>2125</v>
      </c>
      <c r="K7675">
        <v>1476</v>
      </c>
      <c r="L7675">
        <v>207096</v>
      </c>
      <c r="Q7675" t="s">
        <v>1999</v>
      </c>
      <c r="U7675">
        <v>4</v>
      </c>
      <c r="V7675">
        <v>15</v>
      </c>
      <c r="X7675">
        <v>1098825</v>
      </c>
      <c r="Y7675" t="s">
        <v>122</v>
      </c>
      <c r="Z7675">
        <v>110</v>
      </c>
      <c r="AA7675" t="s">
        <v>124</v>
      </c>
      <c r="AB7675" t="s">
        <v>124</v>
      </c>
      <c r="AC7675">
        <v>1377</v>
      </c>
    </row>
    <row r="7676" spans="1:29" x14ac:dyDescent="0.25">
      <c r="A7676">
        <v>345</v>
      </c>
      <c r="B7676">
        <v>345102</v>
      </c>
      <c r="C7676" t="s">
        <v>78</v>
      </c>
      <c r="D7676">
        <v>6165</v>
      </c>
      <c r="E7676">
        <v>-228.96</v>
      </c>
      <c r="F7676" s="1">
        <v>42122</v>
      </c>
      <c r="G7676" t="s">
        <v>119</v>
      </c>
      <c r="H7676" t="s">
        <v>2007</v>
      </c>
      <c r="I7676" t="s">
        <v>2125</v>
      </c>
      <c r="K7676">
        <v>1476</v>
      </c>
      <c r="L7676">
        <v>207096</v>
      </c>
      <c r="Q7676" t="s">
        <v>1999</v>
      </c>
      <c r="U7676">
        <v>4</v>
      </c>
      <c r="V7676">
        <v>15</v>
      </c>
      <c r="X7676">
        <v>1098825</v>
      </c>
      <c r="Y7676" t="s">
        <v>122</v>
      </c>
      <c r="Z7676">
        <v>110</v>
      </c>
      <c r="AA7676" t="s">
        <v>124</v>
      </c>
      <c r="AB7676" t="s">
        <v>124</v>
      </c>
      <c r="AC7676">
        <v>1378</v>
      </c>
    </row>
    <row r="7677" spans="1:29" x14ac:dyDescent="0.25">
      <c r="A7677">
        <v>345</v>
      </c>
      <c r="B7677">
        <v>345102</v>
      </c>
      <c r="C7677" t="s">
        <v>78</v>
      </c>
      <c r="D7677">
        <v>6165</v>
      </c>
      <c r="E7677">
        <v>-38.159999999999997</v>
      </c>
      <c r="F7677" s="1">
        <v>42122</v>
      </c>
      <c r="G7677" t="s">
        <v>119</v>
      </c>
      <c r="H7677" t="s">
        <v>2007</v>
      </c>
      <c r="I7677" t="s">
        <v>2125</v>
      </c>
      <c r="K7677">
        <v>1476</v>
      </c>
      <c r="L7677">
        <v>207096</v>
      </c>
      <c r="Q7677" t="s">
        <v>1999</v>
      </c>
      <c r="U7677">
        <v>4</v>
      </c>
      <c r="V7677">
        <v>15</v>
      </c>
      <c r="X7677">
        <v>1098825</v>
      </c>
      <c r="Y7677" t="s">
        <v>122</v>
      </c>
      <c r="Z7677">
        <v>110</v>
      </c>
      <c r="AA7677" t="s">
        <v>124</v>
      </c>
      <c r="AB7677" t="s">
        <v>124</v>
      </c>
      <c r="AC7677">
        <v>1379</v>
      </c>
    </row>
    <row r="7678" spans="1:29" x14ac:dyDescent="0.25">
      <c r="A7678">
        <v>345</v>
      </c>
      <c r="B7678">
        <v>345102</v>
      </c>
      <c r="C7678" t="s">
        <v>78</v>
      </c>
      <c r="D7678">
        <v>6165</v>
      </c>
      <c r="E7678">
        <v>-38.159999999999997</v>
      </c>
      <c r="F7678" s="1">
        <v>42122</v>
      </c>
      <c r="G7678" t="s">
        <v>119</v>
      </c>
      <c r="H7678" t="s">
        <v>2007</v>
      </c>
      <c r="I7678" t="s">
        <v>2125</v>
      </c>
      <c r="K7678">
        <v>1476</v>
      </c>
      <c r="L7678">
        <v>207096</v>
      </c>
      <c r="Q7678" t="s">
        <v>1999</v>
      </c>
      <c r="U7678">
        <v>4</v>
      </c>
      <c r="V7678">
        <v>15</v>
      </c>
      <c r="X7678">
        <v>1098825</v>
      </c>
      <c r="Y7678" t="s">
        <v>122</v>
      </c>
      <c r="Z7678">
        <v>110</v>
      </c>
      <c r="AA7678" t="s">
        <v>124</v>
      </c>
      <c r="AB7678" t="s">
        <v>124</v>
      </c>
      <c r="AC7678">
        <v>1380</v>
      </c>
    </row>
    <row r="7679" spans="1:29" x14ac:dyDescent="0.25">
      <c r="A7679">
        <v>345</v>
      </c>
      <c r="B7679">
        <v>345102</v>
      </c>
      <c r="C7679" t="s">
        <v>78</v>
      </c>
      <c r="D7679">
        <v>6165</v>
      </c>
      <c r="E7679">
        <v>-38.159999999999997</v>
      </c>
      <c r="F7679" s="1">
        <v>42122</v>
      </c>
      <c r="G7679" t="s">
        <v>119</v>
      </c>
      <c r="H7679" t="s">
        <v>2007</v>
      </c>
      <c r="I7679" t="s">
        <v>2207</v>
      </c>
      <c r="K7679">
        <v>1476</v>
      </c>
      <c r="L7679">
        <v>207096</v>
      </c>
      <c r="Q7679" t="s">
        <v>1999</v>
      </c>
      <c r="U7679">
        <v>4</v>
      </c>
      <c r="V7679">
        <v>15</v>
      </c>
      <c r="X7679">
        <v>1098825</v>
      </c>
      <c r="Y7679" t="s">
        <v>122</v>
      </c>
      <c r="Z7679">
        <v>110</v>
      </c>
      <c r="AA7679" t="s">
        <v>124</v>
      </c>
      <c r="AB7679" t="s">
        <v>124</v>
      </c>
      <c r="AC7679">
        <v>1381</v>
      </c>
    </row>
    <row r="7680" spans="1:29" x14ac:dyDescent="0.25">
      <c r="A7680">
        <v>345</v>
      </c>
      <c r="B7680">
        <v>345102</v>
      </c>
      <c r="C7680" t="s">
        <v>78</v>
      </c>
      <c r="D7680">
        <v>6165</v>
      </c>
      <c r="E7680">
        <v>-188.1</v>
      </c>
      <c r="F7680" s="1">
        <v>42122</v>
      </c>
      <c r="G7680" t="s">
        <v>119</v>
      </c>
      <c r="H7680" t="s">
        <v>2026</v>
      </c>
      <c r="I7680" t="s">
        <v>2208</v>
      </c>
      <c r="K7680">
        <v>1476</v>
      </c>
      <c r="L7680">
        <v>207096</v>
      </c>
      <c r="Q7680" t="s">
        <v>1999</v>
      </c>
      <c r="U7680">
        <v>4</v>
      </c>
      <c r="V7680">
        <v>15</v>
      </c>
      <c r="X7680">
        <v>1098942</v>
      </c>
      <c r="Y7680" t="s">
        <v>122</v>
      </c>
      <c r="Z7680">
        <v>110</v>
      </c>
      <c r="AA7680" t="s">
        <v>124</v>
      </c>
      <c r="AB7680" t="s">
        <v>124</v>
      </c>
      <c r="AC7680">
        <v>1382</v>
      </c>
    </row>
    <row r="7681" spans="1:29" x14ac:dyDescent="0.25">
      <c r="A7681">
        <v>345</v>
      </c>
      <c r="B7681">
        <v>345102</v>
      </c>
      <c r="C7681" t="s">
        <v>78</v>
      </c>
      <c r="D7681">
        <v>6165</v>
      </c>
      <c r="E7681">
        <v>-286.2</v>
      </c>
      <c r="F7681" s="1">
        <v>42122</v>
      </c>
      <c r="G7681" t="s">
        <v>119</v>
      </c>
      <c r="H7681" t="s">
        <v>2026</v>
      </c>
      <c r="I7681" t="s">
        <v>2209</v>
      </c>
      <c r="K7681">
        <v>1476</v>
      </c>
      <c r="L7681">
        <v>207096</v>
      </c>
      <c r="Q7681" t="s">
        <v>1999</v>
      </c>
      <c r="U7681">
        <v>4</v>
      </c>
      <c r="V7681">
        <v>15</v>
      </c>
      <c r="X7681">
        <v>1098942</v>
      </c>
      <c r="Y7681" t="s">
        <v>122</v>
      </c>
      <c r="Z7681">
        <v>110</v>
      </c>
      <c r="AA7681" t="s">
        <v>124</v>
      </c>
      <c r="AB7681" t="s">
        <v>124</v>
      </c>
      <c r="AC7681">
        <v>1383</v>
      </c>
    </row>
    <row r="7682" spans="1:29" x14ac:dyDescent="0.25">
      <c r="A7682">
        <v>345</v>
      </c>
      <c r="B7682">
        <v>345102</v>
      </c>
      <c r="C7682" t="s">
        <v>78</v>
      </c>
      <c r="D7682">
        <v>6165</v>
      </c>
      <c r="E7682">
        <v>-114.48</v>
      </c>
      <c r="F7682" s="1">
        <v>42122</v>
      </c>
      <c r="G7682" t="s">
        <v>119</v>
      </c>
      <c r="H7682" t="s">
        <v>2026</v>
      </c>
      <c r="I7682" t="s">
        <v>2125</v>
      </c>
      <c r="K7682">
        <v>1476</v>
      </c>
      <c r="L7682">
        <v>207096</v>
      </c>
      <c r="Q7682" t="s">
        <v>1999</v>
      </c>
      <c r="U7682">
        <v>4</v>
      </c>
      <c r="V7682">
        <v>15</v>
      </c>
      <c r="X7682">
        <v>1098942</v>
      </c>
      <c r="Y7682" t="s">
        <v>122</v>
      </c>
      <c r="Z7682">
        <v>110</v>
      </c>
      <c r="AA7682" t="s">
        <v>124</v>
      </c>
      <c r="AB7682" t="s">
        <v>124</v>
      </c>
      <c r="AC7682">
        <v>1384</v>
      </c>
    </row>
    <row r="7683" spans="1:29" x14ac:dyDescent="0.25">
      <c r="A7683">
        <v>345</v>
      </c>
      <c r="B7683">
        <v>345102</v>
      </c>
      <c r="C7683" t="s">
        <v>78</v>
      </c>
      <c r="D7683">
        <v>6165</v>
      </c>
      <c r="E7683">
        <v>-76.319999999999993</v>
      </c>
      <c r="F7683" s="1">
        <v>42122</v>
      </c>
      <c r="G7683" t="s">
        <v>119</v>
      </c>
      <c r="H7683" t="s">
        <v>2026</v>
      </c>
      <c r="I7683" t="s">
        <v>2209</v>
      </c>
      <c r="K7683">
        <v>1476</v>
      </c>
      <c r="L7683">
        <v>207096</v>
      </c>
      <c r="Q7683" t="s">
        <v>1999</v>
      </c>
      <c r="U7683">
        <v>4</v>
      </c>
      <c r="V7683">
        <v>15</v>
      </c>
      <c r="X7683">
        <v>1098942</v>
      </c>
      <c r="Y7683" t="s">
        <v>122</v>
      </c>
      <c r="Z7683">
        <v>110</v>
      </c>
      <c r="AA7683" t="s">
        <v>124</v>
      </c>
      <c r="AB7683" t="s">
        <v>124</v>
      </c>
      <c r="AC7683">
        <v>1385</v>
      </c>
    </row>
    <row r="7684" spans="1:29" x14ac:dyDescent="0.25">
      <c r="A7684">
        <v>345</v>
      </c>
      <c r="B7684">
        <v>345102</v>
      </c>
      <c r="C7684" t="s">
        <v>78</v>
      </c>
      <c r="D7684">
        <v>6165</v>
      </c>
      <c r="E7684">
        <v>-150.47999999999999</v>
      </c>
      <c r="F7684" s="1">
        <v>42122</v>
      </c>
      <c r="G7684" t="s">
        <v>119</v>
      </c>
      <c r="H7684" t="s">
        <v>2013</v>
      </c>
      <c r="I7684" t="s">
        <v>2001</v>
      </c>
      <c r="K7684">
        <v>1476</v>
      </c>
      <c r="L7684">
        <v>207096</v>
      </c>
      <c r="Q7684" t="s">
        <v>1999</v>
      </c>
      <c r="U7684">
        <v>4</v>
      </c>
      <c r="V7684">
        <v>15</v>
      </c>
      <c r="X7684">
        <v>1099394</v>
      </c>
      <c r="Y7684" t="s">
        <v>122</v>
      </c>
      <c r="Z7684">
        <v>110</v>
      </c>
      <c r="AA7684" t="s">
        <v>124</v>
      </c>
      <c r="AB7684" t="s">
        <v>124</v>
      </c>
      <c r="AC7684">
        <v>1386</v>
      </c>
    </row>
    <row r="7685" spans="1:29" x14ac:dyDescent="0.25">
      <c r="A7685">
        <v>345</v>
      </c>
      <c r="B7685">
        <v>345102</v>
      </c>
      <c r="C7685" t="s">
        <v>78</v>
      </c>
      <c r="D7685">
        <v>6165</v>
      </c>
      <c r="E7685">
        <v>-188.1</v>
      </c>
      <c r="F7685" s="1">
        <v>42122</v>
      </c>
      <c r="G7685" t="s">
        <v>119</v>
      </c>
      <c r="H7685" t="s">
        <v>2013</v>
      </c>
      <c r="I7685" t="s">
        <v>2001</v>
      </c>
      <c r="K7685">
        <v>1476</v>
      </c>
      <c r="L7685">
        <v>207096</v>
      </c>
      <c r="Q7685" t="s">
        <v>1999</v>
      </c>
      <c r="U7685">
        <v>4</v>
      </c>
      <c r="V7685">
        <v>15</v>
      </c>
      <c r="X7685">
        <v>1099394</v>
      </c>
      <c r="Y7685" t="s">
        <v>122</v>
      </c>
      <c r="Z7685">
        <v>110</v>
      </c>
      <c r="AA7685" t="s">
        <v>124</v>
      </c>
      <c r="AB7685" t="s">
        <v>124</v>
      </c>
      <c r="AC7685">
        <v>1387</v>
      </c>
    </row>
    <row r="7686" spans="1:29" x14ac:dyDescent="0.25">
      <c r="A7686">
        <v>345</v>
      </c>
      <c r="B7686">
        <v>345102</v>
      </c>
      <c r="C7686" t="s">
        <v>78</v>
      </c>
      <c r="D7686">
        <v>6165</v>
      </c>
      <c r="E7686">
        <v>-76.319999999999993</v>
      </c>
      <c r="F7686" s="1">
        <v>42122</v>
      </c>
      <c r="G7686" t="s">
        <v>119</v>
      </c>
      <c r="H7686" t="s">
        <v>2013</v>
      </c>
      <c r="I7686" t="s">
        <v>2001</v>
      </c>
      <c r="K7686">
        <v>1476</v>
      </c>
      <c r="L7686">
        <v>207096</v>
      </c>
      <c r="Q7686" t="s">
        <v>1999</v>
      </c>
      <c r="U7686">
        <v>4</v>
      </c>
      <c r="V7686">
        <v>15</v>
      </c>
      <c r="X7686">
        <v>1099394</v>
      </c>
      <c r="Y7686" t="s">
        <v>122</v>
      </c>
      <c r="Z7686">
        <v>110</v>
      </c>
      <c r="AA7686" t="s">
        <v>124</v>
      </c>
      <c r="AB7686" t="s">
        <v>124</v>
      </c>
      <c r="AC7686">
        <v>1388</v>
      </c>
    </row>
    <row r="7687" spans="1:29" x14ac:dyDescent="0.25">
      <c r="A7687">
        <v>345</v>
      </c>
      <c r="B7687">
        <v>345102</v>
      </c>
      <c r="C7687" t="s">
        <v>78</v>
      </c>
      <c r="D7687">
        <v>6165</v>
      </c>
      <c r="E7687">
        <v>-152.63999999999999</v>
      </c>
      <c r="F7687" s="1">
        <v>42122</v>
      </c>
      <c r="G7687" t="s">
        <v>119</v>
      </c>
      <c r="H7687" t="s">
        <v>2013</v>
      </c>
      <c r="I7687" t="s">
        <v>2001</v>
      </c>
      <c r="K7687">
        <v>1476</v>
      </c>
      <c r="L7687">
        <v>207096</v>
      </c>
      <c r="Q7687" t="s">
        <v>1999</v>
      </c>
      <c r="U7687">
        <v>4</v>
      </c>
      <c r="V7687">
        <v>15</v>
      </c>
      <c r="X7687">
        <v>1099394</v>
      </c>
      <c r="Y7687" t="s">
        <v>122</v>
      </c>
      <c r="Z7687">
        <v>110</v>
      </c>
      <c r="AA7687" t="s">
        <v>124</v>
      </c>
      <c r="AB7687" t="s">
        <v>124</v>
      </c>
      <c r="AC7687">
        <v>1389</v>
      </c>
    </row>
    <row r="7688" spans="1:29" x14ac:dyDescent="0.25">
      <c r="A7688">
        <v>345</v>
      </c>
      <c r="B7688">
        <v>345102</v>
      </c>
      <c r="C7688" t="s">
        <v>78</v>
      </c>
      <c r="D7688">
        <v>6165</v>
      </c>
      <c r="E7688">
        <v>-75.239999999999995</v>
      </c>
      <c r="F7688" s="1">
        <v>42122</v>
      </c>
      <c r="G7688" t="s">
        <v>119</v>
      </c>
      <c r="H7688" t="s">
        <v>1997</v>
      </c>
      <c r="I7688" t="s">
        <v>2168</v>
      </c>
      <c r="K7688">
        <v>1476</v>
      </c>
      <c r="L7688">
        <v>207096</v>
      </c>
      <c r="Q7688" t="s">
        <v>1999</v>
      </c>
      <c r="U7688">
        <v>4</v>
      </c>
      <c r="V7688">
        <v>15</v>
      </c>
      <c r="X7688">
        <v>1098821</v>
      </c>
      <c r="Y7688" t="s">
        <v>122</v>
      </c>
      <c r="Z7688">
        <v>110</v>
      </c>
      <c r="AA7688" t="s">
        <v>124</v>
      </c>
      <c r="AB7688" t="s">
        <v>124</v>
      </c>
      <c r="AC7688">
        <v>1390</v>
      </c>
    </row>
    <row r="7689" spans="1:29" x14ac:dyDescent="0.25">
      <c r="A7689">
        <v>345</v>
      </c>
      <c r="B7689">
        <v>345102</v>
      </c>
      <c r="C7689" t="s">
        <v>78</v>
      </c>
      <c r="D7689">
        <v>6165</v>
      </c>
      <c r="E7689">
        <v>-190.8</v>
      </c>
      <c r="F7689" s="1">
        <v>42122</v>
      </c>
      <c r="G7689" t="s">
        <v>119</v>
      </c>
      <c r="H7689" t="s">
        <v>1997</v>
      </c>
      <c r="I7689" t="s">
        <v>2210</v>
      </c>
      <c r="K7689">
        <v>1476</v>
      </c>
      <c r="L7689">
        <v>207096</v>
      </c>
      <c r="Q7689" t="s">
        <v>1999</v>
      </c>
      <c r="U7689">
        <v>4</v>
      </c>
      <c r="V7689">
        <v>15</v>
      </c>
      <c r="X7689">
        <v>1098821</v>
      </c>
      <c r="Y7689" t="s">
        <v>122</v>
      </c>
      <c r="Z7689">
        <v>110</v>
      </c>
      <c r="AA7689" t="s">
        <v>124</v>
      </c>
      <c r="AB7689" t="s">
        <v>124</v>
      </c>
      <c r="AC7689">
        <v>1391</v>
      </c>
    </row>
    <row r="7690" spans="1:29" x14ac:dyDescent="0.25">
      <c r="A7690">
        <v>345</v>
      </c>
      <c r="B7690">
        <v>345102</v>
      </c>
      <c r="C7690" t="s">
        <v>78</v>
      </c>
      <c r="D7690">
        <v>6165</v>
      </c>
      <c r="E7690">
        <v>-76.319999999999993</v>
      </c>
      <c r="F7690" s="1">
        <v>42122</v>
      </c>
      <c r="G7690" t="s">
        <v>119</v>
      </c>
      <c r="H7690" t="s">
        <v>1997</v>
      </c>
      <c r="I7690" t="s">
        <v>2168</v>
      </c>
      <c r="K7690">
        <v>1476</v>
      </c>
      <c r="L7690">
        <v>207096</v>
      </c>
      <c r="Q7690" t="s">
        <v>1999</v>
      </c>
      <c r="U7690">
        <v>4</v>
      </c>
      <c r="V7690">
        <v>15</v>
      </c>
      <c r="X7690">
        <v>1098821</v>
      </c>
      <c r="Y7690" t="s">
        <v>122</v>
      </c>
      <c r="Z7690">
        <v>110</v>
      </c>
      <c r="AA7690" t="s">
        <v>124</v>
      </c>
      <c r="AB7690" t="s">
        <v>124</v>
      </c>
      <c r="AC7690">
        <v>1392</v>
      </c>
    </row>
    <row r="7691" spans="1:29" x14ac:dyDescent="0.25">
      <c r="A7691">
        <v>345</v>
      </c>
      <c r="B7691">
        <v>345102</v>
      </c>
      <c r="C7691" t="s">
        <v>78</v>
      </c>
      <c r="D7691">
        <v>6165</v>
      </c>
      <c r="E7691">
        <v>-38.159999999999997</v>
      </c>
      <c r="F7691" s="1">
        <v>42122</v>
      </c>
      <c r="G7691" t="s">
        <v>119</v>
      </c>
      <c r="H7691" t="s">
        <v>1997</v>
      </c>
      <c r="I7691" t="s">
        <v>2211</v>
      </c>
      <c r="K7691">
        <v>1476</v>
      </c>
      <c r="L7691">
        <v>207096</v>
      </c>
      <c r="Q7691" t="s">
        <v>1999</v>
      </c>
      <c r="U7691">
        <v>4</v>
      </c>
      <c r="V7691">
        <v>15</v>
      </c>
      <c r="X7691">
        <v>1098821</v>
      </c>
      <c r="Y7691" t="s">
        <v>122</v>
      </c>
      <c r="Z7691">
        <v>110</v>
      </c>
      <c r="AA7691" t="s">
        <v>124</v>
      </c>
      <c r="AB7691" t="s">
        <v>124</v>
      </c>
      <c r="AC7691">
        <v>1393</v>
      </c>
    </row>
    <row r="7692" spans="1:29" x14ac:dyDescent="0.25">
      <c r="A7692">
        <v>345</v>
      </c>
      <c r="B7692">
        <v>345102</v>
      </c>
      <c r="C7692" t="s">
        <v>78</v>
      </c>
      <c r="D7692">
        <v>6165</v>
      </c>
      <c r="E7692">
        <v>-38.159999999999997</v>
      </c>
      <c r="F7692" s="1">
        <v>42122</v>
      </c>
      <c r="G7692" t="s">
        <v>119</v>
      </c>
      <c r="H7692" t="s">
        <v>1997</v>
      </c>
      <c r="I7692" t="s">
        <v>2211</v>
      </c>
      <c r="K7692">
        <v>1476</v>
      </c>
      <c r="L7692">
        <v>207096</v>
      </c>
      <c r="Q7692" t="s">
        <v>1999</v>
      </c>
      <c r="U7692">
        <v>4</v>
      </c>
      <c r="V7692">
        <v>15</v>
      </c>
      <c r="X7692">
        <v>1098821</v>
      </c>
      <c r="Y7692" t="s">
        <v>122</v>
      </c>
      <c r="Z7692">
        <v>110</v>
      </c>
      <c r="AA7692" t="s">
        <v>124</v>
      </c>
      <c r="AB7692" t="s">
        <v>124</v>
      </c>
      <c r="AC7692">
        <v>1394</v>
      </c>
    </row>
    <row r="7693" spans="1:29" x14ac:dyDescent="0.25">
      <c r="A7693">
        <v>345</v>
      </c>
      <c r="B7693">
        <v>345102</v>
      </c>
      <c r="C7693" t="s">
        <v>78</v>
      </c>
      <c r="D7693">
        <v>6165</v>
      </c>
      <c r="E7693">
        <v>-150.47999999999999</v>
      </c>
      <c r="F7693" s="1">
        <v>42122</v>
      </c>
      <c r="G7693" t="s">
        <v>119</v>
      </c>
      <c r="H7693" t="s">
        <v>2006</v>
      </c>
      <c r="I7693" t="s">
        <v>2001</v>
      </c>
      <c r="K7693">
        <v>1476</v>
      </c>
      <c r="L7693">
        <v>207096</v>
      </c>
      <c r="Q7693" t="s">
        <v>1999</v>
      </c>
      <c r="U7693">
        <v>4</v>
      </c>
      <c r="V7693">
        <v>15</v>
      </c>
      <c r="X7693">
        <v>1098824</v>
      </c>
      <c r="Y7693" t="s">
        <v>122</v>
      </c>
      <c r="Z7693">
        <v>110</v>
      </c>
      <c r="AA7693" t="s">
        <v>124</v>
      </c>
      <c r="AB7693" t="s">
        <v>124</v>
      </c>
      <c r="AC7693">
        <v>1395</v>
      </c>
    </row>
    <row r="7694" spans="1:29" x14ac:dyDescent="0.25">
      <c r="A7694">
        <v>345</v>
      </c>
      <c r="B7694">
        <v>345102</v>
      </c>
      <c r="C7694" t="s">
        <v>78</v>
      </c>
      <c r="D7694">
        <v>6165</v>
      </c>
      <c r="E7694">
        <v>-188.1</v>
      </c>
      <c r="F7694" s="1">
        <v>42122</v>
      </c>
      <c r="G7694" t="s">
        <v>119</v>
      </c>
      <c r="H7694" t="s">
        <v>2006</v>
      </c>
      <c r="I7694" t="s">
        <v>2001</v>
      </c>
      <c r="K7694">
        <v>1476</v>
      </c>
      <c r="L7694">
        <v>207096</v>
      </c>
      <c r="Q7694" t="s">
        <v>1999</v>
      </c>
      <c r="U7694">
        <v>4</v>
      </c>
      <c r="V7694">
        <v>15</v>
      </c>
      <c r="X7694">
        <v>1098824</v>
      </c>
      <c r="Y7694" t="s">
        <v>122</v>
      </c>
      <c r="Z7694">
        <v>110</v>
      </c>
      <c r="AA7694" t="s">
        <v>124</v>
      </c>
      <c r="AB7694" t="s">
        <v>124</v>
      </c>
      <c r="AC7694">
        <v>1396</v>
      </c>
    </row>
    <row r="7695" spans="1:29" x14ac:dyDescent="0.25">
      <c r="A7695">
        <v>345</v>
      </c>
      <c r="B7695">
        <v>345102</v>
      </c>
      <c r="C7695" t="s">
        <v>78</v>
      </c>
      <c r="D7695">
        <v>6165</v>
      </c>
      <c r="E7695">
        <v>-152.63999999999999</v>
      </c>
      <c r="F7695" s="1">
        <v>42122</v>
      </c>
      <c r="G7695" t="s">
        <v>119</v>
      </c>
      <c r="H7695" t="s">
        <v>2006</v>
      </c>
      <c r="I7695" t="s">
        <v>2001</v>
      </c>
      <c r="K7695">
        <v>1476</v>
      </c>
      <c r="L7695">
        <v>207096</v>
      </c>
      <c r="Q7695" t="s">
        <v>1999</v>
      </c>
      <c r="U7695">
        <v>4</v>
      </c>
      <c r="V7695">
        <v>15</v>
      </c>
      <c r="X7695">
        <v>1098824</v>
      </c>
      <c r="Y7695" t="s">
        <v>122</v>
      </c>
      <c r="Z7695">
        <v>110</v>
      </c>
      <c r="AA7695" t="s">
        <v>124</v>
      </c>
      <c r="AB7695" t="s">
        <v>124</v>
      </c>
      <c r="AC7695">
        <v>1397</v>
      </c>
    </row>
    <row r="7696" spans="1:29" x14ac:dyDescent="0.25">
      <c r="A7696">
        <v>345</v>
      </c>
      <c r="B7696">
        <v>345102</v>
      </c>
      <c r="C7696" t="s">
        <v>78</v>
      </c>
      <c r="D7696">
        <v>6165</v>
      </c>
      <c r="E7696">
        <v>-152.63999999999999</v>
      </c>
      <c r="F7696" s="1">
        <v>42122</v>
      </c>
      <c r="G7696" t="s">
        <v>119</v>
      </c>
      <c r="H7696" t="s">
        <v>2006</v>
      </c>
      <c r="I7696" t="s">
        <v>2001</v>
      </c>
      <c r="K7696">
        <v>1476</v>
      </c>
      <c r="L7696">
        <v>207096</v>
      </c>
      <c r="Q7696" t="s">
        <v>1999</v>
      </c>
      <c r="U7696">
        <v>4</v>
      </c>
      <c r="V7696">
        <v>15</v>
      </c>
      <c r="X7696">
        <v>1098824</v>
      </c>
      <c r="Y7696" t="s">
        <v>122</v>
      </c>
      <c r="Z7696">
        <v>110</v>
      </c>
      <c r="AA7696" t="s">
        <v>124</v>
      </c>
      <c r="AB7696" t="s">
        <v>124</v>
      </c>
      <c r="AC7696">
        <v>1398</v>
      </c>
    </row>
    <row r="7697" spans="1:29" x14ac:dyDescent="0.25">
      <c r="A7697">
        <v>345</v>
      </c>
      <c r="B7697">
        <v>345102</v>
      </c>
      <c r="C7697" t="s">
        <v>78</v>
      </c>
      <c r="D7697">
        <v>6165</v>
      </c>
      <c r="E7697">
        <v>-76.319999999999993</v>
      </c>
      <c r="F7697" s="1">
        <v>42122</v>
      </c>
      <c r="G7697" t="s">
        <v>119</v>
      </c>
      <c r="H7697" t="s">
        <v>2006</v>
      </c>
      <c r="I7697" t="s">
        <v>2001</v>
      </c>
      <c r="K7697">
        <v>1476</v>
      </c>
      <c r="L7697">
        <v>207096</v>
      </c>
      <c r="Q7697" t="s">
        <v>1999</v>
      </c>
      <c r="U7697">
        <v>4</v>
      </c>
      <c r="V7697">
        <v>15</v>
      </c>
      <c r="X7697">
        <v>1098824</v>
      </c>
      <c r="Y7697" t="s">
        <v>122</v>
      </c>
      <c r="Z7697">
        <v>110</v>
      </c>
      <c r="AA7697" t="s">
        <v>124</v>
      </c>
      <c r="AB7697" t="s">
        <v>124</v>
      </c>
      <c r="AC7697">
        <v>1399</v>
      </c>
    </row>
    <row r="7698" spans="1:29" x14ac:dyDescent="0.25">
      <c r="A7698">
        <v>345</v>
      </c>
      <c r="B7698">
        <v>345102</v>
      </c>
      <c r="C7698" t="s">
        <v>78</v>
      </c>
      <c r="D7698">
        <v>6165</v>
      </c>
      <c r="E7698">
        <v>-152.63999999999999</v>
      </c>
      <c r="F7698" s="1">
        <v>42122</v>
      </c>
      <c r="G7698" t="s">
        <v>119</v>
      </c>
      <c r="H7698" t="s">
        <v>2006</v>
      </c>
      <c r="I7698" t="s">
        <v>2001</v>
      </c>
      <c r="K7698">
        <v>1476</v>
      </c>
      <c r="L7698">
        <v>207096</v>
      </c>
      <c r="Q7698" t="s">
        <v>1999</v>
      </c>
      <c r="U7698">
        <v>4</v>
      </c>
      <c r="V7698">
        <v>15</v>
      </c>
      <c r="X7698">
        <v>1098824</v>
      </c>
      <c r="Y7698" t="s">
        <v>122</v>
      </c>
      <c r="Z7698">
        <v>110</v>
      </c>
      <c r="AA7698" t="s">
        <v>124</v>
      </c>
      <c r="AB7698" t="s">
        <v>124</v>
      </c>
      <c r="AC7698">
        <v>1400</v>
      </c>
    </row>
    <row r="7699" spans="1:29" x14ac:dyDescent="0.25">
      <c r="A7699">
        <v>345</v>
      </c>
      <c r="B7699">
        <v>345102</v>
      </c>
      <c r="C7699" t="s">
        <v>78</v>
      </c>
      <c r="D7699">
        <v>6165</v>
      </c>
      <c r="E7699">
        <v>-150.47999999999999</v>
      </c>
      <c r="F7699" s="1">
        <v>42122</v>
      </c>
      <c r="G7699" t="s">
        <v>119</v>
      </c>
      <c r="H7699" t="s">
        <v>2007</v>
      </c>
      <c r="I7699" t="s">
        <v>2212</v>
      </c>
      <c r="K7699">
        <v>1476</v>
      </c>
      <c r="L7699">
        <v>207096</v>
      </c>
      <c r="Q7699" t="s">
        <v>1999</v>
      </c>
      <c r="U7699">
        <v>4</v>
      </c>
      <c r="V7699">
        <v>15</v>
      </c>
      <c r="X7699">
        <v>1098825</v>
      </c>
      <c r="Y7699" t="s">
        <v>122</v>
      </c>
      <c r="Z7699">
        <v>110</v>
      </c>
      <c r="AA7699" t="s">
        <v>124</v>
      </c>
      <c r="AB7699" t="s">
        <v>124</v>
      </c>
      <c r="AC7699">
        <v>1401</v>
      </c>
    </row>
    <row r="7700" spans="1:29" x14ac:dyDescent="0.25">
      <c r="A7700">
        <v>345</v>
      </c>
      <c r="B7700">
        <v>345102</v>
      </c>
      <c r="C7700" t="s">
        <v>78</v>
      </c>
      <c r="D7700">
        <v>6165</v>
      </c>
      <c r="E7700">
        <v>-75.239999999999995</v>
      </c>
      <c r="F7700" s="1">
        <v>42122</v>
      </c>
      <c r="G7700" t="s">
        <v>119</v>
      </c>
      <c r="H7700" t="s">
        <v>2014</v>
      </c>
      <c r="I7700" t="s">
        <v>2202</v>
      </c>
      <c r="K7700">
        <v>1476</v>
      </c>
      <c r="L7700">
        <v>207096</v>
      </c>
      <c r="Q7700" t="s">
        <v>1999</v>
      </c>
      <c r="U7700">
        <v>4</v>
      </c>
      <c r="V7700">
        <v>15</v>
      </c>
      <c r="X7700">
        <v>1099579</v>
      </c>
      <c r="Y7700" t="s">
        <v>122</v>
      </c>
      <c r="Z7700">
        <v>110</v>
      </c>
      <c r="AA7700" t="s">
        <v>124</v>
      </c>
      <c r="AB7700" t="s">
        <v>124</v>
      </c>
      <c r="AC7700">
        <v>1402</v>
      </c>
    </row>
    <row r="7701" spans="1:29" x14ac:dyDescent="0.25">
      <c r="A7701">
        <v>345</v>
      </c>
      <c r="B7701">
        <v>345101</v>
      </c>
      <c r="C7701" t="s">
        <v>78</v>
      </c>
      <c r="D7701">
        <v>6165</v>
      </c>
      <c r="E7701">
        <v>-2.5099999999999998</v>
      </c>
      <c r="F7701" s="1">
        <v>42124</v>
      </c>
      <c r="G7701" t="s">
        <v>119</v>
      </c>
      <c r="H7701" t="s">
        <v>2183</v>
      </c>
      <c r="I7701" t="s">
        <v>2183</v>
      </c>
      <c r="K7701">
        <v>7340</v>
      </c>
      <c r="L7701">
        <v>208038</v>
      </c>
      <c r="Q7701" t="s">
        <v>344</v>
      </c>
      <c r="U7701">
        <v>4</v>
      </c>
      <c r="V7701">
        <v>15</v>
      </c>
      <c r="Y7701" t="s">
        <v>345</v>
      </c>
      <c r="Z7701">
        <v>0</v>
      </c>
      <c r="AA7701" t="s">
        <v>346</v>
      </c>
      <c r="AB7701" t="s">
        <v>124</v>
      </c>
      <c r="AC7701">
        <v>232</v>
      </c>
    </row>
    <row r="7702" spans="1:29" x14ac:dyDescent="0.25">
      <c r="A7702">
        <v>345</v>
      </c>
      <c r="B7702">
        <v>345102</v>
      </c>
      <c r="C7702" t="s">
        <v>78</v>
      </c>
      <c r="D7702">
        <v>6165</v>
      </c>
      <c r="E7702">
        <v>-21.97</v>
      </c>
      <c r="F7702" s="1">
        <v>42124</v>
      </c>
      <c r="G7702" t="s">
        <v>119</v>
      </c>
      <c r="H7702" t="s">
        <v>2183</v>
      </c>
      <c r="I7702" t="s">
        <v>2183</v>
      </c>
      <c r="K7702">
        <v>7340</v>
      </c>
      <c r="L7702">
        <v>208038</v>
      </c>
      <c r="Q7702" t="s">
        <v>344</v>
      </c>
      <c r="U7702">
        <v>4</v>
      </c>
      <c r="V7702">
        <v>15</v>
      </c>
      <c r="Y7702" t="s">
        <v>345</v>
      </c>
      <c r="Z7702">
        <v>0</v>
      </c>
      <c r="AA7702" t="s">
        <v>346</v>
      </c>
      <c r="AB7702" t="s">
        <v>124</v>
      </c>
      <c r="AC7702">
        <v>233</v>
      </c>
    </row>
    <row r="7703" spans="1:29" x14ac:dyDescent="0.25">
      <c r="A7703">
        <v>345</v>
      </c>
      <c r="B7703">
        <v>345102</v>
      </c>
      <c r="C7703" t="s">
        <v>78</v>
      </c>
      <c r="D7703">
        <v>6165</v>
      </c>
      <c r="E7703">
        <v>-41.58</v>
      </c>
      <c r="F7703" s="1">
        <v>42124</v>
      </c>
      <c r="G7703" t="s">
        <v>119</v>
      </c>
      <c r="H7703" t="s">
        <v>433</v>
      </c>
      <c r="I7703" t="s">
        <v>2132</v>
      </c>
      <c r="K7703">
        <v>1479</v>
      </c>
      <c r="L7703">
        <v>207106</v>
      </c>
      <c r="Q7703" t="s">
        <v>1999</v>
      </c>
      <c r="U7703">
        <v>4</v>
      </c>
      <c r="V7703">
        <v>15</v>
      </c>
      <c r="X7703">
        <v>1099720</v>
      </c>
      <c r="Y7703" t="s">
        <v>122</v>
      </c>
      <c r="Z7703">
        <v>110</v>
      </c>
      <c r="AA7703" t="s">
        <v>124</v>
      </c>
      <c r="AB7703" t="s">
        <v>124</v>
      </c>
      <c r="AC7703">
        <v>1049</v>
      </c>
    </row>
    <row r="7704" spans="1:29" x14ac:dyDescent="0.25">
      <c r="A7704">
        <v>345</v>
      </c>
      <c r="B7704">
        <v>345101</v>
      </c>
      <c r="C7704" t="s">
        <v>78</v>
      </c>
      <c r="D7704">
        <v>6165</v>
      </c>
      <c r="E7704">
        <v>-124.74</v>
      </c>
      <c r="F7704" s="1">
        <v>42124</v>
      </c>
      <c r="G7704" t="s">
        <v>119</v>
      </c>
      <c r="H7704" t="s">
        <v>433</v>
      </c>
      <c r="I7704" t="s">
        <v>2001</v>
      </c>
      <c r="K7704">
        <v>1479</v>
      </c>
      <c r="L7704">
        <v>207106</v>
      </c>
      <c r="Q7704" t="s">
        <v>1999</v>
      </c>
      <c r="U7704">
        <v>4</v>
      </c>
      <c r="V7704">
        <v>15</v>
      </c>
      <c r="X7704">
        <v>1099720</v>
      </c>
      <c r="Y7704" t="s">
        <v>122</v>
      </c>
      <c r="Z7704">
        <v>110</v>
      </c>
      <c r="AA7704" t="s">
        <v>124</v>
      </c>
      <c r="AB7704" t="s">
        <v>124</v>
      </c>
      <c r="AC7704">
        <v>1050</v>
      </c>
    </row>
    <row r="7705" spans="1:29" x14ac:dyDescent="0.25">
      <c r="A7705">
        <v>345</v>
      </c>
      <c r="B7705">
        <v>345102</v>
      </c>
      <c r="C7705" t="s">
        <v>78</v>
      </c>
      <c r="D7705">
        <v>6165</v>
      </c>
      <c r="E7705">
        <v>-41.58</v>
      </c>
      <c r="F7705" s="1">
        <v>42124</v>
      </c>
      <c r="G7705" t="s">
        <v>119</v>
      </c>
      <c r="H7705" t="s">
        <v>433</v>
      </c>
      <c r="I7705" t="s">
        <v>2132</v>
      </c>
      <c r="K7705">
        <v>1479</v>
      </c>
      <c r="L7705">
        <v>207106</v>
      </c>
      <c r="Q7705" t="s">
        <v>1999</v>
      </c>
      <c r="U7705">
        <v>4</v>
      </c>
      <c r="V7705">
        <v>15</v>
      </c>
      <c r="X7705">
        <v>1099720</v>
      </c>
      <c r="Y7705" t="s">
        <v>122</v>
      </c>
      <c r="Z7705">
        <v>110</v>
      </c>
      <c r="AA7705" t="s">
        <v>124</v>
      </c>
      <c r="AB7705" t="s">
        <v>124</v>
      </c>
      <c r="AC7705">
        <v>1051</v>
      </c>
    </row>
    <row r="7706" spans="1:29" x14ac:dyDescent="0.25">
      <c r="A7706">
        <v>345</v>
      </c>
      <c r="B7706">
        <v>345102</v>
      </c>
      <c r="C7706" t="s">
        <v>78</v>
      </c>
      <c r="D7706">
        <v>6165</v>
      </c>
      <c r="E7706">
        <v>-124.74</v>
      </c>
      <c r="F7706" s="1">
        <v>42124</v>
      </c>
      <c r="G7706" t="s">
        <v>119</v>
      </c>
      <c r="H7706" t="s">
        <v>433</v>
      </c>
      <c r="I7706" t="s">
        <v>2001</v>
      </c>
      <c r="K7706">
        <v>1479</v>
      </c>
      <c r="L7706">
        <v>207106</v>
      </c>
      <c r="Q7706" t="s">
        <v>1999</v>
      </c>
      <c r="U7706">
        <v>4</v>
      </c>
      <c r="V7706">
        <v>15</v>
      </c>
      <c r="X7706">
        <v>1099720</v>
      </c>
      <c r="Y7706" t="s">
        <v>122</v>
      </c>
      <c r="Z7706">
        <v>110</v>
      </c>
      <c r="AA7706" t="s">
        <v>124</v>
      </c>
      <c r="AB7706" t="s">
        <v>124</v>
      </c>
      <c r="AC7706">
        <v>1052</v>
      </c>
    </row>
    <row r="7707" spans="1:29" x14ac:dyDescent="0.25">
      <c r="A7707">
        <v>345</v>
      </c>
      <c r="B7707">
        <v>345102</v>
      </c>
      <c r="C7707" t="s">
        <v>78</v>
      </c>
      <c r="D7707">
        <v>6165</v>
      </c>
      <c r="E7707">
        <v>-87</v>
      </c>
      <c r="F7707" s="1">
        <v>42124</v>
      </c>
      <c r="G7707" t="s">
        <v>119</v>
      </c>
      <c r="H7707" t="s">
        <v>2019</v>
      </c>
      <c r="I7707" t="s">
        <v>2147</v>
      </c>
      <c r="K7707">
        <v>1479</v>
      </c>
      <c r="L7707">
        <v>207106</v>
      </c>
      <c r="Q7707" t="s">
        <v>1999</v>
      </c>
      <c r="U7707">
        <v>4</v>
      </c>
      <c r="V7707">
        <v>15</v>
      </c>
      <c r="X7707">
        <v>1099737</v>
      </c>
      <c r="Y7707" t="s">
        <v>122</v>
      </c>
      <c r="Z7707">
        <v>110</v>
      </c>
      <c r="AA7707" t="s">
        <v>124</v>
      </c>
      <c r="AB7707" t="s">
        <v>124</v>
      </c>
      <c r="AC7707">
        <v>1053</v>
      </c>
    </row>
    <row r="7708" spans="1:29" x14ac:dyDescent="0.25">
      <c r="A7708">
        <v>345</v>
      </c>
      <c r="B7708">
        <v>345102</v>
      </c>
      <c r="C7708" t="s">
        <v>78</v>
      </c>
      <c r="D7708">
        <v>6165</v>
      </c>
      <c r="E7708">
        <v>-174</v>
      </c>
      <c r="F7708" s="1">
        <v>42124</v>
      </c>
      <c r="G7708" t="s">
        <v>119</v>
      </c>
      <c r="H7708" t="s">
        <v>2019</v>
      </c>
      <c r="I7708" t="s">
        <v>2147</v>
      </c>
      <c r="K7708">
        <v>1479</v>
      </c>
      <c r="L7708">
        <v>207106</v>
      </c>
      <c r="Q7708" t="s">
        <v>1999</v>
      </c>
      <c r="U7708">
        <v>4</v>
      </c>
      <c r="V7708">
        <v>15</v>
      </c>
      <c r="X7708">
        <v>1099737</v>
      </c>
      <c r="Y7708" t="s">
        <v>122</v>
      </c>
      <c r="Z7708">
        <v>110</v>
      </c>
      <c r="AA7708" t="s">
        <v>124</v>
      </c>
      <c r="AB7708" t="s">
        <v>124</v>
      </c>
      <c r="AC7708">
        <v>1054</v>
      </c>
    </row>
    <row r="7709" spans="1:29" x14ac:dyDescent="0.25">
      <c r="A7709">
        <v>345</v>
      </c>
      <c r="B7709">
        <v>345102</v>
      </c>
      <c r="C7709" t="s">
        <v>78</v>
      </c>
      <c r="D7709">
        <v>6165</v>
      </c>
      <c r="E7709">
        <v>-41.58</v>
      </c>
      <c r="F7709" s="1">
        <v>42124</v>
      </c>
      <c r="G7709" t="s">
        <v>119</v>
      </c>
      <c r="H7709" t="s">
        <v>433</v>
      </c>
      <c r="I7709" t="s">
        <v>2132</v>
      </c>
      <c r="K7709">
        <v>1479</v>
      </c>
      <c r="L7709">
        <v>207106</v>
      </c>
      <c r="Q7709" t="s">
        <v>1999</v>
      </c>
      <c r="U7709">
        <v>4</v>
      </c>
      <c r="V7709">
        <v>15</v>
      </c>
      <c r="X7709">
        <v>1099720</v>
      </c>
      <c r="Y7709" t="s">
        <v>122</v>
      </c>
      <c r="Z7709">
        <v>110</v>
      </c>
      <c r="AA7709" t="s">
        <v>124</v>
      </c>
      <c r="AB7709" t="s">
        <v>124</v>
      </c>
      <c r="AC7709">
        <v>1055</v>
      </c>
    </row>
    <row r="7710" spans="1:29" x14ac:dyDescent="0.25">
      <c r="A7710">
        <v>345</v>
      </c>
      <c r="B7710">
        <v>345102</v>
      </c>
      <c r="C7710" t="s">
        <v>78</v>
      </c>
      <c r="D7710">
        <v>6165</v>
      </c>
      <c r="E7710">
        <v>-83.16</v>
      </c>
      <c r="F7710" s="1">
        <v>42124</v>
      </c>
      <c r="G7710" t="s">
        <v>119</v>
      </c>
      <c r="H7710" t="s">
        <v>433</v>
      </c>
      <c r="I7710" t="s">
        <v>2001</v>
      </c>
      <c r="K7710">
        <v>1479</v>
      </c>
      <c r="L7710">
        <v>207106</v>
      </c>
      <c r="Q7710" t="s">
        <v>1999</v>
      </c>
      <c r="U7710">
        <v>4</v>
      </c>
      <c r="V7710">
        <v>15</v>
      </c>
      <c r="X7710">
        <v>1099720</v>
      </c>
      <c r="Y7710" t="s">
        <v>122</v>
      </c>
      <c r="Z7710">
        <v>110</v>
      </c>
      <c r="AA7710" t="s">
        <v>124</v>
      </c>
      <c r="AB7710" t="s">
        <v>124</v>
      </c>
      <c r="AC7710">
        <v>1056</v>
      </c>
    </row>
    <row r="7711" spans="1:29" x14ac:dyDescent="0.25">
      <c r="A7711">
        <v>345</v>
      </c>
      <c r="B7711">
        <v>345102</v>
      </c>
      <c r="C7711" t="s">
        <v>78</v>
      </c>
      <c r="D7711">
        <v>6165</v>
      </c>
      <c r="E7711">
        <v>-83.16</v>
      </c>
      <c r="F7711" s="1">
        <v>42124</v>
      </c>
      <c r="G7711" t="s">
        <v>119</v>
      </c>
      <c r="H7711" t="s">
        <v>433</v>
      </c>
      <c r="I7711" t="s">
        <v>2132</v>
      </c>
      <c r="K7711">
        <v>1479</v>
      </c>
      <c r="L7711">
        <v>207106</v>
      </c>
      <c r="Q7711" t="s">
        <v>1999</v>
      </c>
      <c r="U7711">
        <v>4</v>
      </c>
      <c r="V7711">
        <v>15</v>
      </c>
      <c r="X7711">
        <v>1099720</v>
      </c>
      <c r="Y7711" t="s">
        <v>122</v>
      </c>
      <c r="Z7711">
        <v>110</v>
      </c>
      <c r="AA7711" t="s">
        <v>124</v>
      </c>
      <c r="AB7711" t="s">
        <v>124</v>
      </c>
      <c r="AC7711">
        <v>1057</v>
      </c>
    </row>
    <row r="7712" spans="1:29" x14ac:dyDescent="0.25">
      <c r="A7712">
        <v>345</v>
      </c>
      <c r="B7712">
        <v>345102</v>
      </c>
      <c r="C7712" t="s">
        <v>78</v>
      </c>
      <c r="D7712">
        <v>6165</v>
      </c>
      <c r="E7712">
        <v>-166.32</v>
      </c>
      <c r="F7712" s="1">
        <v>42124</v>
      </c>
      <c r="G7712" t="s">
        <v>119</v>
      </c>
      <c r="H7712" t="s">
        <v>433</v>
      </c>
      <c r="I7712" t="s">
        <v>2132</v>
      </c>
      <c r="K7712">
        <v>1479</v>
      </c>
      <c r="L7712">
        <v>207106</v>
      </c>
      <c r="Q7712" t="s">
        <v>1999</v>
      </c>
      <c r="U7712">
        <v>4</v>
      </c>
      <c r="V7712">
        <v>15</v>
      </c>
      <c r="X7712">
        <v>1099720</v>
      </c>
      <c r="Y7712" t="s">
        <v>122</v>
      </c>
      <c r="Z7712">
        <v>110</v>
      </c>
      <c r="AA7712" t="s">
        <v>124</v>
      </c>
      <c r="AB7712" t="s">
        <v>124</v>
      </c>
      <c r="AC7712">
        <v>1058</v>
      </c>
    </row>
    <row r="7713" spans="1:29" x14ac:dyDescent="0.25">
      <c r="A7713">
        <v>345</v>
      </c>
      <c r="B7713">
        <v>345102</v>
      </c>
      <c r="C7713" t="s">
        <v>78</v>
      </c>
      <c r="D7713">
        <v>6165</v>
      </c>
      <c r="E7713">
        <v>-166.32</v>
      </c>
      <c r="F7713" s="1">
        <v>42124</v>
      </c>
      <c r="G7713" t="s">
        <v>119</v>
      </c>
      <c r="H7713" t="s">
        <v>433</v>
      </c>
      <c r="I7713" t="s">
        <v>2132</v>
      </c>
      <c r="K7713">
        <v>1479</v>
      </c>
      <c r="L7713">
        <v>207106</v>
      </c>
      <c r="Q7713" t="s">
        <v>1999</v>
      </c>
      <c r="U7713">
        <v>4</v>
      </c>
      <c r="V7713">
        <v>15</v>
      </c>
      <c r="X7713">
        <v>1099720</v>
      </c>
      <c r="Y7713" t="s">
        <v>122</v>
      </c>
      <c r="Z7713">
        <v>110</v>
      </c>
      <c r="AA7713" t="s">
        <v>124</v>
      </c>
      <c r="AB7713" t="s">
        <v>124</v>
      </c>
      <c r="AC7713">
        <v>1059</v>
      </c>
    </row>
    <row r="7714" spans="1:29" x14ac:dyDescent="0.25">
      <c r="A7714">
        <v>345</v>
      </c>
      <c r="B7714">
        <v>345102</v>
      </c>
      <c r="C7714" t="s">
        <v>78</v>
      </c>
      <c r="D7714">
        <v>6165</v>
      </c>
      <c r="E7714">
        <v>-166.32</v>
      </c>
      <c r="F7714" s="1">
        <v>42124</v>
      </c>
      <c r="G7714" t="s">
        <v>119</v>
      </c>
      <c r="H7714" t="s">
        <v>433</v>
      </c>
      <c r="I7714" t="s">
        <v>2132</v>
      </c>
      <c r="K7714">
        <v>1479</v>
      </c>
      <c r="L7714">
        <v>207106</v>
      </c>
      <c r="Q7714" t="s">
        <v>1999</v>
      </c>
      <c r="U7714">
        <v>4</v>
      </c>
      <c r="V7714">
        <v>15</v>
      </c>
      <c r="X7714">
        <v>1099720</v>
      </c>
      <c r="Y7714" t="s">
        <v>122</v>
      </c>
      <c r="Z7714">
        <v>110</v>
      </c>
      <c r="AA7714" t="s">
        <v>124</v>
      </c>
      <c r="AB7714" t="s">
        <v>124</v>
      </c>
      <c r="AC7714">
        <v>1060</v>
      </c>
    </row>
    <row r="7715" spans="1:29" x14ac:dyDescent="0.25">
      <c r="A7715">
        <v>345</v>
      </c>
      <c r="B7715">
        <v>345102</v>
      </c>
      <c r="C7715" t="s">
        <v>78</v>
      </c>
      <c r="D7715">
        <v>6165</v>
      </c>
      <c r="E7715">
        <v>-166.32</v>
      </c>
      <c r="F7715" s="1">
        <v>42124</v>
      </c>
      <c r="G7715" t="s">
        <v>119</v>
      </c>
      <c r="H7715" t="s">
        <v>433</v>
      </c>
      <c r="I7715" t="s">
        <v>2001</v>
      </c>
      <c r="K7715">
        <v>1479</v>
      </c>
      <c r="L7715">
        <v>207106</v>
      </c>
      <c r="Q7715" t="s">
        <v>1999</v>
      </c>
      <c r="U7715">
        <v>4</v>
      </c>
      <c r="V7715">
        <v>15</v>
      </c>
      <c r="X7715">
        <v>1099720</v>
      </c>
      <c r="Y7715" t="s">
        <v>122</v>
      </c>
      <c r="Z7715">
        <v>110</v>
      </c>
      <c r="AA7715" t="s">
        <v>124</v>
      </c>
      <c r="AB7715" t="s">
        <v>124</v>
      </c>
      <c r="AC7715">
        <v>1061</v>
      </c>
    </row>
    <row r="7716" spans="1:29" x14ac:dyDescent="0.25">
      <c r="A7716">
        <v>345</v>
      </c>
      <c r="B7716">
        <v>345102</v>
      </c>
      <c r="C7716" t="s">
        <v>78</v>
      </c>
      <c r="D7716">
        <v>6165</v>
      </c>
      <c r="E7716">
        <v>-150.47999999999999</v>
      </c>
      <c r="F7716" s="1">
        <v>42124</v>
      </c>
      <c r="G7716" t="s">
        <v>119</v>
      </c>
      <c r="H7716" t="s">
        <v>433</v>
      </c>
      <c r="I7716" t="s">
        <v>2132</v>
      </c>
      <c r="K7716">
        <v>1479</v>
      </c>
      <c r="L7716">
        <v>207106</v>
      </c>
      <c r="Q7716" t="s">
        <v>1999</v>
      </c>
      <c r="U7716">
        <v>4</v>
      </c>
      <c r="V7716">
        <v>15</v>
      </c>
      <c r="X7716">
        <v>1099720</v>
      </c>
      <c r="Y7716" t="s">
        <v>122</v>
      </c>
      <c r="Z7716">
        <v>110</v>
      </c>
      <c r="AA7716" t="s">
        <v>124</v>
      </c>
      <c r="AB7716" t="s">
        <v>124</v>
      </c>
      <c r="AC7716">
        <v>1062</v>
      </c>
    </row>
    <row r="7717" spans="1:29" x14ac:dyDescent="0.25">
      <c r="A7717">
        <v>345</v>
      </c>
      <c r="B7717">
        <v>345101</v>
      </c>
      <c r="C7717" t="s">
        <v>78</v>
      </c>
      <c r="D7717">
        <v>6165</v>
      </c>
      <c r="E7717">
        <v>-83.16</v>
      </c>
      <c r="F7717" s="1">
        <v>42124</v>
      </c>
      <c r="G7717" t="s">
        <v>119</v>
      </c>
      <c r="H7717" t="s">
        <v>433</v>
      </c>
      <c r="I7717" t="s">
        <v>2001</v>
      </c>
      <c r="K7717">
        <v>1479</v>
      </c>
      <c r="L7717">
        <v>207106</v>
      </c>
      <c r="Q7717" t="s">
        <v>1999</v>
      </c>
      <c r="U7717">
        <v>4</v>
      </c>
      <c r="V7717">
        <v>15</v>
      </c>
      <c r="X7717">
        <v>1099720</v>
      </c>
      <c r="Y7717" t="s">
        <v>122</v>
      </c>
      <c r="Z7717">
        <v>110</v>
      </c>
      <c r="AA7717" t="s">
        <v>124</v>
      </c>
      <c r="AB7717" t="s">
        <v>124</v>
      </c>
      <c r="AC7717">
        <v>1063</v>
      </c>
    </row>
    <row r="7718" spans="1:29" x14ac:dyDescent="0.25">
      <c r="A7718">
        <v>345</v>
      </c>
      <c r="B7718">
        <v>345102</v>
      </c>
      <c r="C7718" t="s">
        <v>78</v>
      </c>
      <c r="D7718">
        <v>6165</v>
      </c>
      <c r="E7718">
        <v>-166.32</v>
      </c>
      <c r="F7718" s="1">
        <v>42124</v>
      </c>
      <c r="G7718" t="s">
        <v>119</v>
      </c>
      <c r="H7718" t="s">
        <v>433</v>
      </c>
      <c r="I7718" t="s">
        <v>2001</v>
      </c>
      <c r="K7718">
        <v>1479</v>
      </c>
      <c r="L7718">
        <v>207106</v>
      </c>
      <c r="Q7718" t="s">
        <v>1999</v>
      </c>
      <c r="U7718">
        <v>4</v>
      </c>
      <c r="V7718">
        <v>15</v>
      </c>
      <c r="X7718">
        <v>1099720</v>
      </c>
      <c r="Y7718" t="s">
        <v>122</v>
      </c>
      <c r="Z7718">
        <v>110</v>
      </c>
      <c r="AA7718" t="s">
        <v>124</v>
      </c>
      <c r="AB7718" t="s">
        <v>124</v>
      </c>
      <c r="AC7718">
        <v>1064</v>
      </c>
    </row>
    <row r="7719" spans="1:29" x14ac:dyDescent="0.25">
      <c r="A7719">
        <v>345</v>
      </c>
      <c r="B7719">
        <v>345102</v>
      </c>
      <c r="C7719" t="s">
        <v>78</v>
      </c>
      <c r="D7719">
        <v>6165</v>
      </c>
      <c r="E7719">
        <v>-38.159999999999997</v>
      </c>
      <c r="F7719" s="1">
        <v>42136</v>
      </c>
      <c r="G7719" t="s">
        <v>119</v>
      </c>
      <c r="H7719" t="s">
        <v>2014</v>
      </c>
      <c r="I7719" t="s">
        <v>2213</v>
      </c>
      <c r="K7719">
        <v>1485</v>
      </c>
      <c r="L7719">
        <v>208767</v>
      </c>
      <c r="Q7719" t="s">
        <v>1999</v>
      </c>
      <c r="U7719">
        <v>5</v>
      </c>
      <c r="V7719">
        <v>15</v>
      </c>
      <c r="X7719">
        <v>1099579</v>
      </c>
      <c r="Y7719" t="s">
        <v>122</v>
      </c>
      <c r="Z7719">
        <v>110</v>
      </c>
      <c r="AA7719" t="s">
        <v>124</v>
      </c>
      <c r="AB7719" t="s">
        <v>124</v>
      </c>
      <c r="AC7719">
        <v>1379</v>
      </c>
    </row>
    <row r="7720" spans="1:29" x14ac:dyDescent="0.25">
      <c r="A7720">
        <v>345</v>
      </c>
      <c r="B7720">
        <v>345102</v>
      </c>
      <c r="C7720" t="s">
        <v>78</v>
      </c>
      <c r="D7720">
        <v>6165</v>
      </c>
      <c r="E7720">
        <v>-38.159999999999997</v>
      </c>
      <c r="F7720" s="1">
        <v>42136</v>
      </c>
      <c r="G7720" t="s">
        <v>119</v>
      </c>
      <c r="H7720" t="s">
        <v>2014</v>
      </c>
      <c r="I7720" t="s">
        <v>2132</v>
      </c>
      <c r="K7720">
        <v>1485</v>
      </c>
      <c r="L7720">
        <v>208767</v>
      </c>
      <c r="Q7720" t="s">
        <v>1999</v>
      </c>
      <c r="U7720">
        <v>5</v>
      </c>
      <c r="V7720">
        <v>15</v>
      </c>
      <c r="X7720">
        <v>1099579</v>
      </c>
      <c r="Y7720" t="s">
        <v>122</v>
      </c>
      <c r="Z7720">
        <v>110</v>
      </c>
      <c r="AA7720" t="s">
        <v>124</v>
      </c>
      <c r="AB7720" t="s">
        <v>124</v>
      </c>
      <c r="AC7720">
        <v>1380</v>
      </c>
    </row>
    <row r="7721" spans="1:29" x14ac:dyDescent="0.25">
      <c r="A7721">
        <v>345</v>
      </c>
      <c r="B7721">
        <v>345102</v>
      </c>
      <c r="C7721" t="s">
        <v>78</v>
      </c>
      <c r="D7721">
        <v>6165</v>
      </c>
      <c r="E7721">
        <v>-38.159999999999997</v>
      </c>
      <c r="F7721" s="1">
        <v>42136</v>
      </c>
      <c r="G7721" t="s">
        <v>119</v>
      </c>
      <c r="H7721" t="s">
        <v>2014</v>
      </c>
      <c r="I7721" t="s">
        <v>2214</v>
      </c>
      <c r="K7721">
        <v>1485</v>
      </c>
      <c r="L7721">
        <v>208767</v>
      </c>
      <c r="Q7721" t="s">
        <v>1999</v>
      </c>
      <c r="U7721">
        <v>5</v>
      </c>
      <c r="V7721">
        <v>15</v>
      </c>
      <c r="X7721">
        <v>1099579</v>
      </c>
      <c r="Y7721" t="s">
        <v>122</v>
      </c>
      <c r="Z7721">
        <v>110</v>
      </c>
      <c r="AA7721" t="s">
        <v>124</v>
      </c>
      <c r="AB7721" t="s">
        <v>124</v>
      </c>
      <c r="AC7721">
        <v>1381</v>
      </c>
    </row>
    <row r="7722" spans="1:29" x14ac:dyDescent="0.25">
      <c r="A7722">
        <v>345</v>
      </c>
      <c r="B7722">
        <v>345102</v>
      </c>
      <c r="C7722" t="s">
        <v>78</v>
      </c>
      <c r="D7722">
        <v>6165</v>
      </c>
      <c r="E7722">
        <v>-171.72</v>
      </c>
      <c r="F7722" s="1">
        <v>42136</v>
      </c>
      <c r="G7722" t="s">
        <v>119</v>
      </c>
      <c r="H7722" t="s">
        <v>2014</v>
      </c>
      <c r="I7722" t="s">
        <v>2215</v>
      </c>
      <c r="K7722">
        <v>1485</v>
      </c>
      <c r="L7722">
        <v>208767</v>
      </c>
      <c r="Q7722" t="s">
        <v>1999</v>
      </c>
      <c r="U7722">
        <v>5</v>
      </c>
      <c r="V7722">
        <v>15</v>
      </c>
      <c r="X7722">
        <v>1099579</v>
      </c>
      <c r="Y7722" t="s">
        <v>122</v>
      </c>
      <c r="Z7722">
        <v>110</v>
      </c>
      <c r="AA7722" t="s">
        <v>124</v>
      </c>
      <c r="AB7722" t="s">
        <v>124</v>
      </c>
      <c r="AC7722">
        <v>1382</v>
      </c>
    </row>
    <row r="7723" spans="1:29" x14ac:dyDescent="0.25">
      <c r="A7723">
        <v>345</v>
      </c>
      <c r="B7723">
        <v>345102</v>
      </c>
      <c r="C7723" t="s">
        <v>78</v>
      </c>
      <c r="D7723">
        <v>6165</v>
      </c>
      <c r="E7723">
        <v>-114.48</v>
      </c>
      <c r="F7723" s="1">
        <v>42136</v>
      </c>
      <c r="G7723" t="s">
        <v>119</v>
      </c>
      <c r="H7723" t="s">
        <v>2014</v>
      </c>
      <c r="I7723" t="s">
        <v>2215</v>
      </c>
      <c r="K7723">
        <v>1485</v>
      </c>
      <c r="L7723">
        <v>208767</v>
      </c>
      <c r="Q7723" t="s">
        <v>1999</v>
      </c>
      <c r="U7723">
        <v>5</v>
      </c>
      <c r="V7723">
        <v>15</v>
      </c>
      <c r="X7723">
        <v>1099579</v>
      </c>
      <c r="Y7723" t="s">
        <v>122</v>
      </c>
      <c r="Z7723">
        <v>110</v>
      </c>
      <c r="AA7723" t="s">
        <v>124</v>
      </c>
      <c r="AB7723" t="s">
        <v>124</v>
      </c>
      <c r="AC7723">
        <v>1383</v>
      </c>
    </row>
    <row r="7724" spans="1:29" x14ac:dyDescent="0.25">
      <c r="A7724">
        <v>345</v>
      </c>
      <c r="B7724">
        <v>345102</v>
      </c>
      <c r="C7724" t="s">
        <v>78</v>
      </c>
      <c r="D7724">
        <v>6165</v>
      </c>
      <c r="E7724">
        <v>-38.159999999999997</v>
      </c>
      <c r="F7724" s="1">
        <v>42136</v>
      </c>
      <c r="G7724" t="s">
        <v>119</v>
      </c>
      <c r="H7724" t="s">
        <v>2014</v>
      </c>
      <c r="I7724" t="s">
        <v>2132</v>
      </c>
      <c r="K7724">
        <v>1485</v>
      </c>
      <c r="L7724">
        <v>208767</v>
      </c>
      <c r="Q7724" t="s">
        <v>1999</v>
      </c>
      <c r="U7724">
        <v>5</v>
      </c>
      <c r="V7724">
        <v>15</v>
      </c>
      <c r="X7724">
        <v>1099579</v>
      </c>
      <c r="Y7724" t="s">
        <v>122</v>
      </c>
      <c r="Z7724">
        <v>110</v>
      </c>
      <c r="AA7724" t="s">
        <v>124</v>
      </c>
      <c r="AB7724" t="s">
        <v>124</v>
      </c>
      <c r="AC7724">
        <v>1384</v>
      </c>
    </row>
    <row r="7725" spans="1:29" x14ac:dyDescent="0.25">
      <c r="A7725">
        <v>345</v>
      </c>
      <c r="B7725">
        <v>345102</v>
      </c>
      <c r="C7725" t="s">
        <v>78</v>
      </c>
      <c r="D7725">
        <v>6165</v>
      </c>
      <c r="E7725">
        <v>-152.63999999999999</v>
      </c>
      <c r="F7725" s="1">
        <v>42136</v>
      </c>
      <c r="G7725" t="s">
        <v>119</v>
      </c>
      <c r="H7725" t="s">
        <v>2014</v>
      </c>
      <c r="I7725" t="s">
        <v>2132</v>
      </c>
      <c r="K7725">
        <v>1485</v>
      </c>
      <c r="L7725">
        <v>208767</v>
      </c>
      <c r="Q7725" t="s">
        <v>1999</v>
      </c>
      <c r="U7725">
        <v>5</v>
      </c>
      <c r="V7725">
        <v>15</v>
      </c>
      <c r="X7725">
        <v>1099579</v>
      </c>
      <c r="Y7725" t="s">
        <v>122</v>
      </c>
      <c r="Z7725">
        <v>110</v>
      </c>
      <c r="AA7725" t="s">
        <v>124</v>
      </c>
      <c r="AB7725" t="s">
        <v>124</v>
      </c>
      <c r="AC7725">
        <v>1385</v>
      </c>
    </row>
    <row r="7726" spans="1:29" x14ac:dyDescent="0.25">
      <c r="A7726">
        <v>345</v>
      </c>
      <c r="B7726">
        <v>345102</v>
      </c>
      <c r="C7726" t="s">
        <v>78</v>
      </c>
      <c r="D7726">
        <v>6165</v>
      </c>
      <c r="E7726">
        <v>-38.159999999999997</v>
      </c>
      <c r="F7726" s="1">
        <v>42136</v>
      </c>
      <c r="G7726" t="s">
        <v>119</v>
      </c>
      <c r="H7726" t="s">
        <v>2014</v>
      </c>
      <c r="I7726" t="s">
        <v>2215</v>
      </c>
      <c r="K7726">
        <v>1485</v>
      </c>
      <c r="L7726">
        <v>208767</v>
      </c>
      <c r="Q7726" t="s">
        <v>1999</v>
      </c>
      <c r="U7726">
        <v>5</v>
      </c>
      <c r="V7726">
        <v>15</v>
      </c>
      <c r="X7726">
        <v>1099579</v>
      </c>
      <c r="Y7726" t="s">
        <v>122</v>
      </c>
      <c r="Z7726">
        <v>110</v>
      </c>
      <c r="AA7726" t="s">
        <v>124</v>
      </c>
      <c r="AB7726" t="s">
        <v>124</v>
      </c>
      <c r="AC7726">
        <v>1386</v>
      </c>
    </row>
    <row r="7727" spans="1:29" x14ac:dyDescent="0.25">
      <c r="A7727">
        <v>345</v>
      </c>
      <c r="B7727">
        <v>345102</v>
      </c>
      <c r="C7727" t="s">
        <v>78</v>
      </c>
      <c r="D7727">
        <v>6165</v>
      </c>
      <c r="E7727">
        <v>-228.96</v>
      </c>
      <c r="F7727" s="1">
        <v>42136</v>
      </c>
      <c r="G7727" t="s">
        <v>119</v>
      </c>
      <c r="H7727" t="s">
        <v>2014</v>
      </c>
      <c r="I7727" t="s">
        <v>2132</v>
      </c>
      <c r="K7727">
        <v>1485</v>
      </c>
      <c r="L7727">
        <v>208767</v>
      </c>
      <c r="Q7727" t="s">
        <v>1999</v>
      </c>
      <c r="U7727">
        <v>5</v>
      </c>
      <c r="V7727">
        <v>15</v>
      </c>
      <c r="X7727">
        <v>1099579</v>
      </c>
      <c r="Y7727" t="s">
        <v>122</v>
      </c>
      <c r="Z7727">
        <v>110</v>
      </c>
      <c r="AA7727" t="s">
        <v>124</v>
      </c>
      <c r="AB7727" t="s">
        <v>124</v>
      </c>
      <c r="AC7727">
        <v>1387</v>
      </c>
    </row>
    <row r="7728" spans="1:29" x14ac:dyDescent="0.25">
      <c r="A7728">
        <v>345</v>
      </c>
      <c r="B7728">
        <v>345102</v>
      </c>
      <c r="C7728" t="s">
        <v>78</v>
      </c>
      <c r="D7728">
        <v>6165</v>
      </c>
      <c r="E7728">
        <v>-228.96</v>
      </c>
      <c r="F7728" s="1">
        <v>42136</v>
      </c>
      <c r="G7728" t="s">
        <v>119</v>
      </c>
      <c r="H7728" t="s">
        <v>2014</v>
      </c>
      <c r="I7728" t="s">
        <v>2132</v>
      </c>
      <c r="K7728">
        <v>1485</v>
      </c>
      <c r="L7728">
        <v>208767</v>
      </c>
      <c r="Q7728" t="s">
        <v>1999</v>
      </c>
      <c r="U7728">
        <v>5</v>
      </c>
      <c r="V7728">
        <v>15</v>
      </c>
      <c r="X7728">
        <v>1099579</v>
      </c>
      <c r="Y7728" t="s">
        <v>122</v>
      </c>
      <c r="Z7728">
        <v>110</v>
      </c>
      <c r="AA7728" t="s">
        <v>124</v>
      </c>
      <c r="AB7728" t="s">
        <v>124</v>
      </c>
      <c r="AC7728">
        <v>1388</v>
      </c>
    </row>
    <row r="7729" spans="1:29" x14ac:dyDescent="0.25">
      <c r="A7729">
        <v>345</v>
      </c>
      <c r="B7729">
        <v>345102</v>
      </c>
      <c r="C7729" t="s">
        <v>78</v>
      </c>
      <c r="D7729">
        <v>6165</v>
      </c>
      <c r="E7729">
        <v>-76.319999999999993</v>
      </c>
      <c r="F7729" s="1">
        <v>42136</v>
      </c>
      <c r="G7729" t="s">
        <v>119</v>
      </c>
      <c r="H7729" t="s">
        <v>2000</v>
      </c>
      <c r="I7729" t="s">
        <v>2001</v>
      </c>
      <c r="K7729">
        <v>1485</v>
      </c>
      <c r="L7729">
        <v>208767</v>
      </c>
      <c r="Q7729" t="s">
        <v>1999</v>
      </c>
      <c r="U7729">
        <v>5</v>
      </c>
      <c r="V7729">
        <v>15</v>
      </c>
      <c r="X7729">
        <v>1099689</v>
      </c>
      <c r="Y7729" t="s">
        <v>122</v>
      </c>
      <c r="Z7729">
        <v>110</v>
      </c>
      <c r="AA7729" t="s">
        <v>124</v>
      </c>
      <c r="AB7729" t="s">
        <v>124</v>
      </c>
      <c r="AC7729">
        <v>1389</v>
      </c>
    </row>
    <row r="7730" spans="1:29" x14ac:dyDescent="0.25">
      <c r="A7730">
        <v>345</v>
      </c>
      <c r="B7730">
        <v>345102</v>
      </c>
      <c r="C7730" t="s">
        <v>78</v>
      </c>
      <c r="D7730">
        <v>6165</v>
      </c>
      <c r="E7730">
        <v>-76.319999999999993</v>
      </c>
      <c r="F7730" s="1">
        <v>42136</v>
      </c>
      <c r="G7730" t="s">
        <v>119</v>
      </c>
      <c r="H7730" t="s">
        <v>2000</v>
      </c>
      <c r="I7730" t="s">
        <v>2001</v>
      </c>
      <c r="K7730">
        <v>1485</v>
      </c>
      <c r="L7730">
        <v>208767</v>
      </c>
      <c r="Q7730" t="s">
        <v>1999</v>
      </c>
      <c r="U7730">
        <v>5</v>
      </c>
      <c r="V7730">
        <v>15</v>
      </c>
      <c r="X7730">
        <v>1099689</v>
      </c>
      <c r="Y7730" t="s">
        <v>122</v>
      </c>
      <c r="Z7730">
        <v>110</v>
      </c>
      <c r="AA7730" t="s">
        <v>124</v>
      </c>
      <c r="AB7730" t="s">
        <v>124</v>
      </c>
      <c r="AC7730">
        <v>1390</v>
      </c>
    </row>
    <row r="7731" spans="1:29" x14ac:dyDescent="0.25">
      <c r="A7731">
        <v>345</v>
      </c>
      <c r="B7731">
        <v>345102</v>
      </c>
      <c r="C7731" t="s">
        <v>78</v>
      </c>
      <c r="D7731">
        <v>6165</v>
      </c>
      <c r="E7731">
        <v>-152.63999999999999</v>
      </c>
      <c r="F7731" s="1">
        <v>42136</v>
      </c>
      <c r="G7731" t="s">
        <v>119</v>
      </c>
      <c r="H7731" t="s">
        <v>2000</v>
      </c>
      <c r="I7731" t="s">
        <v>2001</v>
      </c>
      <c r="K7731">
        <v>1485</v>
      </c>
      <c r="L7731">
        <v>208767</v>
      </c>
      <c r="Q7731" t="s">
        <v>1999</v>
      </c>
      <c r="U7731">
        <v>5</v>
      </c>
      <c r="V7731">
        <v>15</v>
      </c>
      <c r="X7731">
        <v>1099689</v>
      </c>
      <c r="Y7731" t="s">
        <v>122</v>
      </c>
      <c r="Z7731">
        <v>110</v>
      </c>
      <c r="AA7731" t="s">
        <v>124</v>
      </c>
      <c r="AB7731" t="s">
        <v>124</v>
      </c>
      <c r="AC7731">
        <v>1391</v>
      </c>
    </row>
    <row r="7732" spans="1:29" x14ac:dyDescent="0.25">
      <c r="A7732">
        <v>345</v>
      </c>
      <c r="B7732">
        <v>345102</v>
      </c>
      <c r="C7732" t="s">
        <v>78</v>
      </c>
      <c r="D7732">
        <v>6165</v>
      </c>
      <c r="E7732">
        <v>-76.319999999999993</v>
      </c>
      <c r="F7732" s="1">
        <v>42136</v>
      </c>
      <c r="G7732" t="s">
        <v>119</v>
      </c>
      <c r="H7732" t="s">
        <v>1997</v>
      </c>
      <c r="I7732" t="s">
        <v>2168</v>
      </c>
      <c r="K7732">
        <v>1485</v>
      </c>
      <c r="L7732">
        <v>208767</v>
      </c>
      <c r="Q7732" t="s">
        <v>1999</v>
      </c>
      <c r="U7732">
        <v>5</v>
      </c>
      <c r="V7732">
        <v>15</v>
      </c>
      <c r="X7732">
        <v>1098821</v>
      </c>
      <c r="Y7732" t="s">
        <v>122</v>
      </c>
      <c r="Z7732">
        <v>110</v>
      </c>
      <c r="AA7732" t="s">
        <v>124</v>
      </c>
      <c r="AB7732" t="s">
        <v>124</v>
      </c>
      <c r="AC7732">
        <v>1392</v>
      </c>
    </row>
    <row r="7733" spans="1:29" x14ac:dyDescent="0.25">
      <c r="A7733">
        <v>345</v>
      </c>
      <c r="B7733">
        <v>345102</v>
      </c>
      <c r="C7733" t="s">
        <v>78</v>
      </c>
      <c r="D7733">
        <v>6165</v>
      </c>
      <c r="E7733">
        <v>-114.48</v>
      </c>
      <c r="F7733" s="1">
        <v>42136</v>
      </c>
      <c r="G7733" t="s">
        <v>119</v>
      </c>
      <c r="H7733" t="s">
        <v>1997</v>
      </c>
      <c r="I7733" t="s">
        <v>2216</v>
      </c>
      <c r="K7733">
        <v>1485</v>
      </c>
      <c r="L7733">
        <v>208767</v>
      </c>
      <c r="Q7733" t="s">
        <v>1999</v>
      </c>
      <c r="U7733">
        <v>5</v>
      </c>
      <c r="V7733">
        <v>15</v>
      </c>
      <c r="X7733">
        <v>1098821</v>
      </c>
      <c r="Y7733" t="s">
        <v>122</v>
      </c>
      <c r="Z7733">
        <v>110</v>
      </c>
      <c r="AA7733" t="s">
        <v>124</v>
      </c>
      <c r="AB7733" t="s">
        <v>124</v>
      </c>
      <c r="AC7733">
        <v>1393</v>
      </c>
    </row>
    <row r="7734" spans="1:29" x14ac:dyDescent="0.25">
      <c r="A7734">
        <v>345</v>
      </c>
      <c r="B7734">
        <v>345102</v>
      </c>
      <c r="C7734" t="s">
        <v>78</v>
      </c>
      <c r="D7734">
        <v>6165</v>
      </c>
      <c r="E7734">
        <v>-76.319999999999993</v>
      </c>
      <c r="F7734" s="1">
        <v>42136</v>
      </c>
      <c r="G7734" t="s">
        <v>119</v>
      </c>
      <c r="H7734" t="s">
        <v>1997</v>
      </c>
      <c r="I7734" t="s">
        <v>2168</v>
      </c>
      <c r="K7734">
        <v>1485</v>
      </c>
      <c r="L7734">
        <v>208767</v>
      </c>
      <c r="Q7734" t="s">
        <v>1999</v>
      </c>
      <c r="U7734">
        <v>5</v>
      </c>
      <c r="V7734">
        <v>15</v>
      </c>
      <c r="X7734">
        <v>1098821</v>
      </c>
      <c r="Y7734" t="s">
        <v>122</v>
      </c>
      <c r="Z7734">
        <v>110</v>
      </c>
      <c r="AA7734" t="s">
        <v>124</v>
      </c>
      <c r="AB7734" t="s">
        <v>124</v>
      </c>
      <c r="AC7734">
        <v>1394</v>
      </c>
    </row>
    <row r="7735" spans="1:29" x14ac:dyDescent="0.25">
      <c r="A7735">
        <v>345</v>
      </c>
      <c r="B7735">
        <v>345102</v>
      </c>
      <c r="C7735" t="s">
        <v>78</v>
      </c>
      <c r="D7735">
        <v>6165</v>
      </c>
      <c r="E7735">
        <v>-152.63999999999999</v>
      </c>
      <c r="F7735" s="1">
        <v>42136</v>
      </c>
      <c r="G7735" t="s">
        <v>119</v>
      </c>
      <c r="H7735" t="s">
        <v>1997</v>
      </c>
      <c r="I7735" t="s">
        <v>2217</v>
      </c>
      <c r="K7735">
        <v>1485</v>
      </c>
      <c r="L7735">
        <v>208767</v>
      </c>
      <c r="Q7735" t="s">
        <v>1999</v>
      </c>
      <c r="U7735">
        <v>5</v>
      </c>
      <c r="V7735">
        <v>15</v>
      </c>
      <c r="X7735">
        <v>1098821</v>
      </c>
      <c r="Y7735" t="s">
        <v>122</v>
      </c>
      <c r="Z7735">
        <v>110</v>
      </c>
      <c r="AA7735" t="s">
        <v>124</v>
      </c>
      <c r="AB7735" t="s">
        <v>124</v>
      </c>
      <c r="AC7735">
        <v>1395</v>
      </c>
    </row>
    <row r="7736" spans="1:29" x14ac:dyDescent="0.25">
      <c r="A7736">
        <v>345</v>
      </c>
      <c r="B7736">
        <v>345102</v>
      </c>
      <c r="C7736" t="s">
        <v>78</v>
      </c>
      <c r="D7736">
        <v>6165</v>
      </c>
      <c r="E7736">
        <v>-190.8</v>
      </c>
      <c r="F7736" s="1">
        <v>42136</v>
      </c>
      <c r="G7736" t="s">
        <v>119</v>
      </c>
      <c r="H7736" t="s">
        <v>1997</v>
      </c>
      <c r="I7736" t="s">
        <v>2217</v>
      </c>
      <c r="K7736">
        <v>1485</v>
      </c>
      <c r="L7736">
        <v>208767</v>
      </c>
      <c r="Q7736" t="s">
        <v>1999</v>
      </c>
      <c r="U7736">
        <v>5</v>
      </c>
      <c r="V7736">
        <v>15</v>
      </c>
      <c r="X7736">
        <v>1098821</v>
      </c>
      <c r="Y7736" t="s">
        <v>122</v>
      </c>
      <c r="Z7736">
        <v>110</v>
      </c>
      <c r="AA7736" t="s">
        <v>124</v>
      </c>
      <c r="AB7736" t="s">
        <v>124</v>
      </c>
      <c r="AC7736">
        <v>1396</v>
      </c>
    </row>
    <row r="7737" spans="1:29" x14ac:dyDescent="0.25">
      <c r="A7737">
        <v>345</v>
      </c>
      <c r="B7737">
        <v>345102</v>
      </c>
      <c r="C7737" t="s">
        <v>78</v>
      </c>
      <c r="D7737">
        <v>6165</v>
      </c>
      <c r="E7737">
        <v>-228.96</v>
      </c>
      <c r="F7737" s="1">
        <v>42136</v>
      </c>
      <c r="G7737" t="s">
        <v>119</v>
      </c>
      <c r="H7737" t="s">
        <v>1997</v>
      </c>
      <c r="I7737" t="s">
        <v>2217</v>
      </c>
      <c r="K7737">
        <v>1485</v>
      </c>
      <c r="L7737">
        <v>208767</v>
      </c>
      <c r="Q7737" t="s">
        <v>1999</v>
      </c>
      <c r="U7737">
        <v>5</v>
      </c>
      <c r="V7737">
        <v>15</v>
      </c>
      <c r="X7737">
        <v>1098821</v>
      </c>
      <c r="Y7737" t="s">
        <v>122</v>
      </c>
      <c r="Z7737">
        <v>110</v>
      </c>
      <c r="AA7737" t="s">
        <v>124</v>
      </c>
      <c r="AB7737" t="s">
        <v>124</v>
      </c>
      <c r="AC7737">
        <v>1397</v>
      </c>
    </row>
    <row r="7738" spans="1:29" x14ac:dyDescent="0.25">
      <c r="A7738">
        <v>345</v>
      </c>
      <c r="B7738">
        <v>345102</v>
      </c>
      <c r="C7738" t="s">
        <v>78</v>
      </c>
      <c r="D7738">
        <v>6165</v>
      </c>
      <c r="E7738">
        <v>-76.319999999999993</v>
      </c>
      <c r="F7738" s="1">
        <v>42136</v>
      </c>
      <c r="G7738" t="s">
        <v>119</v>
      </c>
      <c r="H7738" t="s">
        <v>2004</v>
      </c>
      <c r="I7738" t="s">
        <v>2218</v>
      </c>
      <c r="K7738">
        <v>1485</v>
      </c>
      <c r="L7738">
        <v>208767</v>
      </c>
      <c r="Q7738" t="s">
        <v>1999</v>
      </c>
      <c r="U7738">
        <v>5</v>
      </c>
      <c r="V7738">
        <v>15</v>
      </c>
      <c r="X7738">
        <v>1098822</v>
      </c>
      <c r="Y7738" t="s">
        <v>122</v>
      </c>
      <c r="Z7738">
        <v>110</v>
      </c>
      <c r="AA7738" t="s">
        <v>124</v>
      </c>
      <c r="AB7738" t="s">
        <v>124</v>
      </c>
      <c r="AC7738">
        <v>1398</v>
      </c>
    </row>
    <row r="7739" spans="1:29" x14ac:dyDescent="0.25">
      <c r="A7739">
        <v>345</v>
      </c>
      <c r="B7739">
        <v>345102</v>
      </c>
      <c r="C7739" t="s">
        <v>78</v>
      </c>
      <c r="D7739">
        <v>6165</v>
      </c>
      <c r="E7739">
        <v>-76.319999999999993</v>
      </c>
      <c r="F7739" s="1">
        <v>42136</v>
      </c>
      <c r="G7739" t="s">
        <v>119</v>
      </c>
      <c r="H7739" t="s">
        <v>2004</v>
      </c>
      <c r="I7739" t="s">
        <v>2218</v>
      </c>
      <c r="K7739">
        <v>1485</v>
      </c>
      <c r="L7739">
        <v>208767</v>
      </c>
      <c r="Q7739" t="s">
        <v>1999</v>
      </c>
      <c r="U7739">
        <v>5</v>
      </c>
      <c r="V7739">
        <v>15</v>
      </c>
      <c r="X7739">
        <v>1098822</v>
      </c>
      <c r="Y7739" t="s">
        <v>122</v>
      </c>
      <c r="Z7739">
        <v>110</v>
      </c>
      <c r="AA7739" t="s">
        <v>124</v>
      </c>
      <c r="AB7739" t="s">
        <v>124</v>
      </c>
      <c r="AC7739">
        <v>1399</v>
      </c>
    </row>
    <row r="7740" spans="1:29" x14ac:dyDescent="0.25">
      <c r="A7740">
        <v>345</v>
      </c>
      <c r="B7740">
        <v>345102</v>
      </c>
      <c r="C7740" t="s">
        <v>78</v>
      </c>
      <c r="D7740">
        <v>6165</v>
      </c>
      <c r="E7740">
        <v>-152.63999999999999</v>
      </c>
      <c r="F7740" s="1">
        <v>42136</v>
      </c>
      <c r="G7740" t="s">
        <v>119</v>
      </c>
      <c r="H7740" t="s">
        <v>2006</v>
      </c>
      <c r="I7740" t="s">
        <v>2001</v>
      </c>
      <c r="K7740">
        <v>1485</v>
      </c>
      <c r="L7740">
        <v>208767</v>
      </c>
      <c r="Q7740" t="s">
        <v>1999</v>
      </c>
      <c r="U7740">
        <v>5</v>
      </c>
      <c r="V7740">
        <v>15</v>
      </c>
      <c r="X7740">
        <v>1098824</v>
      </c>
      <c r="Y7740" t="s">
        <v>122</v>
      </c>
      <c r="Z7740">
        <v>110</v>
      </c>
      <c r="AA7740" t="s">
        <v>124</v>
      </c>
      <c r="AB7740" t="s">
        <v>124</v>
      </c>
      <c r="AC7740">
        <v>1400</v>
      </c>
    </row>
    <row r="7741" spans="1:29" x14ac:dyDescent="0.25">
      <c r="A7741">
        <v>345</v>
      </c>
      <c r="B7741">
        <v>345102</v>
      </c>
      <c r="C7741" t="s">
        <v>78</v>
      </c>
      <c r="D7741">
        <v>6165</v>
      </c>
      <c r="E7741">
        <v>-190.8</v>
      </c>
      <c r="F7741" s="1">
        <v>42136</v>
      </c>
      <c r="G7741" t="s">
        <v>119</v>
      </c>
      <c r="H7741" t="s">
        <v>2006</v>
      </c>
      <c r="I7741" t="s">
        <v>2001</v>
      </c>
      <c r="K7741">
        <v>1485</v>
      </c>
      <c r="L7741">
        <v>208767</v>
      </c>
      <c r="Q7741" t="s">
        <v>1999</v>
      </c>
      <c r="U7741">
        <v>5</v>
      </c>
      <c r="V7741">
        <v>15</v>
      </c>
      <c r="X7741">
        <v>1098824</v>
      </c>
      <c r="Y7741" t="s">
        <v>122</v>
      </c>
      <c r="Z7741">
        <v>110</v>
      </c>
      <c r="AA7741" t="s">
        <v>124</v>
      </c>
      <c r="AB7741" t="s">
        <v>124</v>
      </c>
      <c r="AC7741">
        <v>1401</v>
      </c>
    </row>
    <row r="7742" spans="1:29" x14ac:dyDescent="0.25">
      <c r="A7742">
        <v>345</v>
      </c>
      <c r="B7742">
        <v>345102</v>
      </c>
      <c r="C7742" t="s">
        <v>78</v>
      </c>
      <c r="D7742">
        <v>6165</v>
      </c>
      <c r="E7742">
        <v>-343.44</v>
      </c>
      <c r="F7742" s="1">
        <v>42136</v>
      </c>
      <c r="G7742" t="s">
        <v>119</v>
      </c>
      <c r="H7742" t="s">
        <v>2006</v>
      </c>
      <c r="I7742" t="s">
        <v>2001</v>
      </c>
      <c r="K7742">
        <v>1485</v>
      </c>
      <c r="L7742">
        <v>208767</v>
      </c>
      <c r="Q7742" t="s">
        <v>1999</v>
      </c>
      <c r="U7742">
        <v>5</v>
      </c>
      <c r="V7742">
        <v>15</v>
      </c>
      <c r="X7742">
        <v>1098824</v>
      </c>
      <c r="Y7742" t="s">
        <v>122</v>
      </c>
      <c r="Z7742">
        <v>110</v>
      </c>
      <c r="AA7742" t="s">
        <v>124</v>
      </c>
      <c r="AB7742" t="s">
        <v>124</v>
      </c>
      <c r="AC7742">
        <v>1402</v>
      </c>
    </row>
    <row r="7743" spans="1:29" x14ac:dyDescent="0.25">
      <c r="A7743">
        <v>345</v>
      </c>
      <c r="B7743">
        <v>345102</v>
      </c>
      <c r="C7743" t="s">
        <v>78</v>
      </c>
      <c r="D7743">
        <v>6165</v>
      </c>
      <c r="E7743">
        <v>-228.96</v>
      </c>
      <c r="F7743" s="1">
        <v>42136</v>
      </c>
      <c r="G7743" t="s">
        <v>119</v>
      </c>
      <c r="H7743" t="s">
        <v>2007</v>
      </c>
      <c r="I7743" t="s">
        <v>2219</v>
      </c>
      <c r="K7743">
        <v>1485</v>
      </c>
      <c r="L7743">
        <v>208767</v>
      </c>
      <c r="Q7743" t="s">
        <v>1999</v>
      </c>
      <c r="U7743">
        <v>5</v>
      </c>
      <c r="V7743">
        <v>15</v>
      </c>
      <c r="X7743">
        <v>1098825</v>
      </c>
      <c r="Y7743" t="s">
        <v>122</v>
      </c>
      <c r="Z7743">
        <v>110</v>
      </c>
      <c r="AA7743" t="s">
        <v>124</v>
      </c>
      <c r="AB7743" t="s">
        <v>124</v>
      </c>
      <c r="AC7743">
        <v>1403</v>
      </c>
    </row>
    <row r="7744" spans="1:29" x14ac:dyDescent="0.25">
      <c r="A7744">
        <v>345</v>
      </c>
      <c r="B7744">
        <v>345102</v>
      </c>
      <c r="C7744" t="s">
        <v>78</v>
      </c>
      <c r="D7744">
        <v>6165</v>
      </c>
      <c r="E7744">
        <v>-152.63999999999999</v>
      </c>
      <c r="F7744" s="1">
        <v>42136</v>
      </c>
      <c r="G7744" t="s">
        <v>119</v>
      </c>
      <c r="H7744" t="s">
        <v>2007</v>
      </c>
      <c r="I7744" t="s">
        <v>2220</v>
      </c>
      <c r="K7744">
        <v>1485</v>
      </c>
      <c r="L7744">
        <v>208767</v>
      </c>
      <c r="Q7744" t="s">
        <v>1999</v>
      </c>
      <c r="U7744">
        <v>5</v>
      </c>
      <c r="V7744">
        <v>15</v>
      </c>
      <c r="X7744">
        <v>1098825</v>
      </c>
      <c r="Y7744" t="s">
        <v>122</v>
      </c>
      <c r="Z7744">
        <v>110</v>
      </c>
      <c r="AA7744" t="s">
        <v>124</v>
      </c>
      <c r="AB7744" t="s">
        <v>124</v>
      </c>
      <c r="AC7744">
        <v>1404</v>
      </c>
    </row>
    <row r="7745" spans="1:29" x14ac:dyDescent="0.25">
      <c r="A7745">
        <v>345</v>
      </c>
      <c r="B7745">
        <v>345102</v>
      </c>
      <c r="C7745" t="s">
        <v>78</v>
      </c>
      <c r="D7745">
        <v>6165</v>
      </c>
      <c r="E7745">
        <v>-76.319999999999993</v>
      </c>
      <c r="F7745" s="1">
        <v>42136</v>
      </c>
      <c r="G7745" t="s">
        <v>119</v>
      </c>
      <c r="H7745" t="s">
        <v>2007</v>
      </c>
      <c r="I7745" t="s">
        <v>2221</v>
      </c>
      <c r="K7745">
        <v>1485</v>
      </c>
      <c r="L7745">
        <v>208767</v>
      </c>
      <c r="Q7745" t="s">
        <v>1999</v>
      </c>
      <c r="U7745">
        <v>5</v>
      </c>
      <c r="V7745">
        <v>15</v>
      </c>
      <c r="X7745">
        <v>1098825</v>
      </c>
      <c r="Y7745" t="s">
        <v>122</v>
      </c>
      <c r="Z7745">
        <v>110</v>
      </c>
      <c r="AA7745" t="s">
        <v>124</v>
      </c>
      <c r="AB7745" t="s">
        <v>124</v>
      </c>
      <c r="AC7745">
        <v>1405</v>
      </c>
    </row>
    <row r="7746" spans="1:29" x14ac:dyDescent="0.25">
      <c r="A7746">
        <v>345</v>
      </c>
      <c r="B7746">
        <v>345102</v>
      </c>
      <c r="C7746" t="s">
        <v>78</v>
      </c>
      <c r="D7746">
        <v>6165</v>
      </c>
      <c r="E7746">
        <v>-152.63999999999999</v>
      </c>
      <c r="F7746" s="1">
        <v>42136</v>
      </c>
      <c r="G7746" t="s">
        <v>119</v>
      </c>
      <c r="H7746" t="s">
        <v>2007</v>
      </c>
      <c r="I7746" t="s">
        <v>2221</v>
      </c>
      <c r="K7746">
        <v>1485</v>
      </c>
      <c r="L7746">
        <v>208767</v>
      </c>
      <c r="Q7746" t="s">
        <v>1999</v>
      </c>
      <c r="U7746">
        <v>5</v>
      </c>
      <c r="V7746">
        <v>15</v>
      </c>
      <c r="X7746">
        <v>1098825</v>
      </c>
      <c r="Y7746" t="s">
        <v>122</v>
      </c>
      <c r="Z7746">
        <v>110</v>
      </c>
      <c r="AA7746" t="s">
        <v>124</v>
      </c>
      <c r="AB7746" t="s">
        <v>124</v>
      </c>
      <c r="AC7746">
        <v>1406</v>
      </c>
    </row>
    <row r="7747" spans="1:29" x14ac:dyDescent="0.25">
      <c r="A7747">
        <v>345</v>
      </c>
      <c r="B7747">
        <v>345102</v>
      </c>
      <c r="C7747" t="s">
        <v>78</v>
      </c>
      <c r="D7747">
        <v>6165</v>
      </c>
      <c r="E7747">
        <v>-76.319999999999993</v>
      </c>
      <c r="F7747" s="1">
        <v>42136</v>
      </c>
      <c r="G7747" t="s">
        <v>119</v>
      </c>
      <c r="H7747" t="s">
        <v>2007</v>
      </c>
      <c r="I7747" t="s">
        <v>2222</v>
      </c>
      <c r="K7747">
        <v>1485</v>
      </c>
      <c r="L7747">
        <v>208767</v>
      </c>
      <c r="Q7747" t="s">
        <v>1999</v>
      </c>
      <c r="U7747">
        <v>5</v>
      </c>
      <c r="V7747">
        <v>15</v>
      </c>
      <c r="X7747">
        <v>1098825</v>
      </c>
      <c r="Y7747" t="s">
        <v>122</v>
      </c>
      <c r="Z7747">
        <v>110</v>
      </c>
      <c r="AA7747" t="s">
        <v>124</v>
      </c>
      <c r="AB7747" t="s">
        <v>124</v>
      </c>
      <c r="AC7747">
        <v>1407</v>
      </c>
    </row>
    <row r="7748" spans="1:29" x14ac:dyDescent="0.25">
      <c r="A7748">
        <v>345</v>
      </c>
      <c r="B7748">
        <v>345102</v>
      </c>
      <c r="C7748" t="s">
        <v>78</v>
      </c>
      <c r="D7748">
        <v>6165</v>
      </c>
      <c r="E7748">
        <v>-38.159999999999997</v>
      </c>
      <c r="F7748" s="1">
        <v>42136</v>
      </c>
      <c r="G7748" t="s">
        <v>119</v>
      </c>
      <c r="H7748" t="s">
        <v>2007</v>
      </c>
      <c r="I7748" t="s">
        <v>2222</v>
      </c>
      <c r="K7748">
        <v>1485</v>
      </c>
      <c r="L7748">
        <v>208767</v>
      </c>
      <c r="Q7748" t="s">
        <v>1999</v>
      </c>
      <c r="U7748">
        <v>5</v>
      </c>
      <c r="V7748">
        <v>15</v>
      </c>
      <c r="X7748">
        <v>1098825</v>
      </c>
      <c r="Y7748" t="s">
        <v>122</v>
      </c>
      <c r="Z7748">
        <v>110</v>
      </c>
      <c r="AA7748" t="s">
        <v>124</v>
      </c>
      <c r="AB7748" t="s">
        <v>124</v>
      </c>
      <c r="AC7748">
        <v>1408</v>
      </c>
    </row>
    <row r="7749" spans="1:29" x14ac:dyDescent="0.25">
      <c r="A7749">
        <v>345</v>
      </c>
      <c r="B7749">
        <v>345102</v>
      </c>
      <c r="C7749" t="s">
        <v>78</v>
      </c>
      <c r="D7749">
        <v>6165</v>
      </c>
      <c r="E7749">
        <v>-381.6</v>
      </c>
      <c r="F7749" s="1">
        <v>42136</v>
      </c>
      <c r="G7749" t="s">
        <v>119</v>
      </c>
      <c r="H7749" t="s">
        <v>2007</v>
      </c>
      <c r="I7749" t="s">
        <v>2222</v>
      </c>
      <c r="K7749">
        <v>1485</v>
      </c>
      <c r="L7749">
        <v>208767</v>
      </c>
      <c r="Q7749" t="s">
        <v>1999</v>
      </c>
      <c r="U7749">
        <v>5</v>
      </c>
      <c r="V7749">
        <v>15</v>
      </c>
      <c r="X7749">
        <v>1098825</v>
      </c>
      <c r="Y7749" t="s">
        <v>122</v>
      </c>
      <c r="Z7749">
        <v>110</v>
      </c>
      <c r="AA7749" t="s">
        <v>124</v>
      </c>
      <c r="AB7749" t="s">
        <v>124</v>
      </c>
      <c r="AC7749">
        <v>1409</v>
      </c>
    </row>
    <row r="7750" spans="1:29" x14ac:dyDescent="0.25">
      <c r="A7750">
        <v>345</v>
      </c>
      <c r="B7750">
        <v>345102</v>
      </c>
      <c r="C7750" t="s">
        <v>78</v>
      </c>
      <c r="D7750">
        <v>6165</v>
      </c>
      <c r="E7750">
        <v>-228.96</v>
      </c>
      <c r="F7750" s="1">
        <v>42136</v>
      </c>
      <c r="G7750" t="s">
        <v>119</v>
      </c>
      <c r="H7750" t="s">
        <v>2007</v>
      </c>
      <c r="I7750" t="s">
        <v>2222</v>
      </c>
      <c r="K7750">
        <v>1485</v>
      </c>
      <c r="L7750">
        <v>208767</v>
      </c>
      <c r="Q7750" t="s">
        <v>1999</v>
      </c>
      <c r="U7750">
        <v>5</v>
      </c>
      <c r="V7750">
        <v>15</v>
      </c>
      <c r="X7750">
        <v>1098825</v>
      </c>
      <c r="Y7750" t="s">
        <v>122</v>
      </c>
      <c r="Z7750">
        <v>110</v>
      </c>
      <c r="AA7750" t="s">
        <v>124</v>
      </c>
      <c r="AB7750" t="s">
        <v>124</v>
      </c>
      <c r="AC7750">
        <v>1410</v>
      </c>
    </row>
    <row r="7751" spans="1:29" x14ac:dyDescent="0.25">
      <c r="A7751">
        <v>345</v>
      </c>
      <c r="B7751">
        <v>345102</v>
      </c>
      <c r="C7751" t="s">
        <v>78</v>
      </c>
      <c r="D7751">
        <v>6165</v>
      </c>
      <c r="E7751">
        <v>-228.96</v>
      </c>
      <c r="F7751" s="1">
        <v>42136</v>
      </c>
      <c r="G7751" t="s">
        <v>119</v>
      </c>
      <c r="H7751" t="s">
        <v>2026</v>
      </c>
      <c r="I7751" t="s">
        <v>2223</v>
      </c>
      <c r="K7751">
        <v>1485</v>
      </c>
      <c r="L7751">
        <v>208767</v>
      </c>
      <c r="Q7751" t="s">
        <v>1999</v>
      </c>
      <c r="U7751">
        <v>5</v>
      </c>
      <c r="V7751">
        <v>15</v>
      </c>
      <c r="X7751">
        <v>1098942</v>
      </c>
      <c r="Y7751" t="s">
        <v>122</v>
      </c>
      <c r="Z7751">
        <v>110</v>
      </c>
      <c r="AA7751" t="s">
        <v>124</v>
      </c>
      <c r="AB7751" t="s">
        <v>124</v>
      </c>
      <c r="AC7751">
        <v>1411</v>
      </c>
    </row>
    <row r="7752" spans="1:29" x14ac:dyDescent="0.25">
      <c r="A7752">
        <v>345</v>
      </c>
      <c r="B7752">
        <v>345102</v>
      </c>
      <c r="C7752" t="s">
        <v>78</v>
      </c>
      <c r="D7752">
        <v>6165</v>
      </c>
      <c r="E7752">
        <v>-76.319999999999993</v>
      </c>
      <c r="F7752" s="1">
        <v>42136</v>
      </c>
      <c r="G7752" t="s">
        <v>119</v>
      </c>
      <c r="H7752" t="s">
        <v>2026</v>
      </c>
      <c r="I7752" t="s">
        <v>2224</v>
      </c>
      <c r="K7752">
        <v>1485</v>
      </c>
      <c r="L7752">
        <v>208767</v>
      </c>
      <c r="Q7752" t="s">
        <v>1999</v>
      </c>
      <c r="U7752">
        <v>5</v>
      </c>
      <c r="V7752">
        <v>15</v>
      </c>
      <c r="X7752">
        <v>1098942</v>
      </c>
      <c r="Y7752" t="s">
        <v>122</v>
      </c>
      <c r="Z7752">
        <v>110</v>
      </c>
      <c r="AA7752" t="s">
        <v>124</v>
      </c>
      <c r="AB7752" t="s">
        <v>124</v>
      </c>
      <c r="AC7752">
        <v>1412</v>
      </c>
    </row>
    <row r="7753" spans="1:29" x14ac:dyDescent="0.25">
      <c r="A7753">
        <v>345</v>
      </c>
      <c r="B7753">
        <v>345102</v>
      </c>
      <c r="C7753" t="s">
        <v>78</v>
      </c>
      <c r="D7753">
        <v>6165</v>
      </c>
      <c r="E7753">
        <v>-209.88</v>
      </c>
      <c r="F7753" s="1">
        <v>42136</v>
      </c>
      <c r="G7753" t="s">
        <v>119</v>
      </c>
      <c r="H7753" t="s">
        <v>2026</v>
      </c>
      <c r="I7753" t="s">
        <v>2225</v>
      </c>
      <c r="K7753">
        <v>1485</v>
      </c>
      <c r="L7753">
        <v>208767</v>
      </c>
      <c r="Q7753" t="s">
        <v>1999</v>
      </c>
      <c r="U7753">
        <v>5</v>
      </c>
      <c r="V7753">
        <v>15</v>
      </c>
      <c r="X7753">
        <v>1098942</v>
      </c>
      <c r="Y7753" t="s">
        <v>122</v>
      </c>
      <c r="Z7753">
        <v>110</v>
      </c>
      <c r="AA7753" t="s">
        <v>124</v>
      </c>
      <c r="AB7753" t="s">
        <v>124</v>
      </c>
      <c r="AC7753">
        <v>1413</v>
      </c>
    </row>
    <row r="7754" spans="1:29" x14ac:dyDescent="0.25">
      <c r="A7754">
        <v>345</v>
      </c>
      <c r="B7754">
        <v>345102</v>
      </c>
      <c r="C7754" t="s">
        <v>78</v>
      </c>
      <c r="D7754">
        <v>6165</v>
      </c>
      <c r="E7754">
        <v>-133.56</v>
      </c>
      <c r="F7754" s="1">
        <v>42136</v>
      </c>
      <c r="G7754" t="s">
        <v>119</v>
      </c>
      <c r="H7754" t="s">
        <v>2026</v>
      </c>
      <c r="I7754" t="s">
        <v>2225</v>
      </c>
      <c r="K7754">
        <v>1485</v>
      </c>
      <c r="L7754">
        <v>208767</v>
      </c>
      <c r="Q7754" t="s">
        <v>1999</v>
      </c>
      <c r="U7754">
        <v>5</v>
      </c>
      <c r="V7754">
        <v>15</v>
      </c>
      <c r="X7754">
        <v>1098942</v>
      </c>
      <c r="Y7754" t="s">
        <v>122</v>
      </c>
      <c r="Z7754">
        <v>110</v>
      </c>
      <c r="AA7754" t="s">
        <v>124</v>
      </c>
      <c r="AB7754" t="s">
        <v>124</v>
      </c>
      <c r="AC7754">
        <v>1414</v>
      </c>
    </row>
    <row r="7755" spans="1:29" x14ac:dyDescent="0.25">
      <c r="A7755">
        <v>345</v>
      </c>
      <c r="B7755">
        <v>345102</v>
      </c>
      <c r="C7755" t="s">
        <v>78</v>
      </c>
      <c r="D7755">
        <v>6165</v>
      </c>
      <c r="E7755">
        <v>-152.63999999999999</v>
      </c>
      <c r="F7755" s="1">
        <v>42136</v>
      </c>
      <c r="G7755" t="s">
        <v>119</v>
      </c>
      <c r="H7755" t="s">
        <v>2013</v>
      </c>
      <c r="I7755" t="s">
        <v>2001</v>
      </c>
      <c r="K7755">
        <v>1485</v>
      </c>
      <c r="L7755">
        <v>208767</v>
      </c>
      <c r="Q7755" t="s">
        <v>1999</v>
      </c>
      <c r="U7755">
        <v>5</v>
      </c>
      <c r="V7755">
        <v>15</v>
      </c>
      <c r="X7755">
        <v>1099394</v>
      </c>
      <c r="Y7755" t="s">
        <v>122</v>
      </c>
      <c r="Z7755">
        <v>110</v>
      </c>
      <c r="AA7755" t="s">
        <v>124</v>
      </c>
      <c r="AB7755" t="s">
        <v>124</v>
      </c>
      <c r="AC7755">
        <v>1415</v>
      </c>
    </row>
    <row r="7756" spans="1:29" x14ac:dyDescent="0.25">
      <c r="A7756">
        <v>345</v>
      </c>
      <c r="B7756">
        <v>345102</v>
      </c>
      <c r="C7756" t="s">
        <v>78</v>
      </c>
      <c r="D7756">
        <v>6165</v>
      </c>
      <c r="E7756">
        <v>-190.8</v>
      </c>
      <c r="F7756" s="1">
        <v>42136</v>
      </c>
      <c r="G7756" t="s">
        <v>119</v>
      </c>
      <c r="H7756" t="s">
        <v>2013</v>
      </c>
      <c r="I7756" t="s">
        <v>2001</v>
      </c>
      <c r="K7756">
        <v>1485</v>
      </c>
      <c r="L7756">
        <v>208767</v>
      </c>
      <c r="Q7756" t="s">
        <v>1999</v>
      </c>
      <c r="U7756">
        <v>5</v>
      </c>
      <c r="V7756">
        <v>15</v>
      </c>
      <c r="X7756">
        <v>1099394</v>
      </c>
      <c r="Y7756" t="s">
        <v>122</v>
      </c>
      <c r="Z7756">
        <v>110</v>
      </c>
      <c r="AA7756" t="s">
        <v>124</v>
      </c>
      <c r="AB7756" t="s">
        <v>124</v>
      </c>
      <c r="AC7756">
        <v>1416</v>
      </c>
    </row>
    <row r="7757" spans="1:29" x14ac:dyDescent="0.25">
      <c r="A7757">
        <v>345</v>
      </c>
      <c r="B7757">
        <v>345102</v>
      </c>
      <c r="C7757" t="s">
        <v>78</v>
      </c>
      <c r="D7757">
        <v>6165</v>
      </c>
      <c r="E7757">
        <v>-343.44</v>
      </c>
      <c r="F7757" s="1">
        <v>42136</v>
      </c>
      <c r="G7757" t="s">
        <v>119</v>
      </c>
      <c r="H7757" t="s">
        <v>2013</v>
      </c>
      <c r="I7757" t="s">
        <v>2001</v>
      </c>
      <c r="K7757">
        <v>1485</v>
      </c>
      <c r="L7757">
        <v>208767</v>
      </c>
      <c r="Q7757" t="s">
        <v>1999</v>
      </c>
      <c r="U7757">
        <v>5</v>
      </c>
      <c r="V7757">
        <v>15</v>
      </c>
      <c r="X7757">
        <v>1099394</v>
      </c>
      <c r="Y7757" t="s">
        <v>122</v>
      </c>
      <c r="Z7757">
        <v>110</v>
      </c>
      <c r="AA7757" t="s">
        <v>124</v>
      </c>
      <c r="AB7757" t="s">
        <v>124</v>
      </c>
      <c r="AC7757">
        <v>1417</v>
      </c>
    </row>
    <row r="7758" spans="1:29" x14ac:dyDescent="0.25">
      <c r="A7758">
        <v>345</v>
      </c>
      <c r="B7758">
        <v>345101</v>
      </c>
      <c r="C7758" t="s">
        <v>78</v>
      </c>
      <c r="D7758">
        <v>6165</v>
      </c>
      <c r="E7758">
        <v>-171.72</v>
      </c>
      <c r="F7758" s="1">
        <v>42136</v>
      </c>
      <c r="G7758" t="s">
        <v>119</v>
      </c>
      <c r="H7758" t="s">
        <v>2014</v>
      </c>
      <c r="I7758" t="s">
        <v>2080</v>
      </c>
      <c r="K7758">
        <v>1485</v>
      </c>
      <c r="L7758">
        <v>208767</v>
      </c>
      <c r="Q7758" t="s">
        <v>1999</v>
      </c>
      <c r="U7758">
        <v>5</v>
      </c>
      <c r="V7758">
        <v>15</v>
      </c>
      <c r="X7758">
        <v>1099579</v>
      </c>
      <c r="Y7758" t="s">
        <v>122</v>
      </c>
      <c r="Z7758">
        <v>110</v>
      </c>
      <c r="AA7758" t="s">
        <v>124</v>
      </c>
      <c r="AB7758" t="s">
        <v>124</v>
      </c>
      <c r="AC7758">
        <v>1418</v>
      </c>
    </row>
    <row r="7759" spans="1:29" x14ac:dyDescent="0.25">
      <c r="A7759">
        <v>345</v>
      </c>
      <c r="B7759">
        <v>345101</v>
      </c>
      <c r="C7759" t="s">
        <v>78</v>
      </c>
      <c r="D7759">
        <v>6165</v>
      </c>
      <c r="E7759">
        <v>-76.319999999999993</v>
      </c>
      <c r="F7759" s="1">
        <v>42136</v>
      </c>
      <c r="G7759" t="s">
        <v>119</v>
      </c>
      <c r="H7759" t="s">
        <v>2014</v>
      </c>
      <c r="I7759" t="s">
        <v>2080</v>
      </c>
      <c r="K7759">
        <v>1485</v>
      </c>
      <c r="L7759">
        <v>208767</v>
      </c>
      <c r="Q7759" t="s">
        <v>1999</v>
      </c>
      <c r="U7759">
        <v>5</v>
      </c>
      <c r="V7759">
        <v>15</v>
      </c>
      <c r="X7759">
        <v>1099579</v>
      </c>
      <c r="Y7759" t="s">
        <v>122</v>
      </c>
      <c r="Z7759">
        <v>110</v>
      </c>
      <c r="AA7759" t="s">
        <v>124</v>
      </c>
      <c r="AB7759" t="s">
        <v>124</v>
      </c>
      <c r="AC7759">
        <v>1419</v>
      </c>
    </row>
    <row r="7760" spans="1:29" x14ac:dyDescent="0.25">
      <c r="A7760">
        <v>345</v>
      </c>
      <c r="B7760">
        <v>345102</v>
      </c>
      <c r="C7760" t="s">
        <v>78</v>
      </c>
      <c r="D7760">
        <v>6165</v>
      </c>
      <c r="E7760">
        <v>-38.159999999999997</v>
      </c>
      <c r="F7760" s="1">
        <v>42136</v>
      </c>
      <c r="G7760" t="s">
        <v>119</v>
      </c>
      <c r="H7760" t="s">
        <v>2014</v>
      </c>
      <c r="I7760" t="s">
        <v>2215</v>
      </c>
      <c r="K7760">
        <v>1485</v>
      </c>
      <c r="L7760">
        <v>208767</v>
      </c>
      <c r="Q7760" t="s">
        <v>1999</v>
      </c>
      <c r="U7760">
        <v>5</v>
      </c>
      <c r="V7760">
        <v>15</v>
      </c>
      <c r="X7760">
        <v>1099579</v>
      </c>
      <c r="Y7760" t="s">
        <v>122</v>
      </c>
      <c r="Z7760">
        <v>110</v>
      </c>
      <c r="AA7760" t="s">
        <v>124</v>
      </c>
      <c r="AB7760" t="s">
        <v>124</v>
      </c>
      <c r="AC7760">
        <v>1420</v>
      </c>
    </row>
    <row r="7761" spans="1:29" x14ac:dyDescent="0.25">
      <c r="A7761">
        <v>345</v>
      </c>
      <c r="B7761">
        <v>345102</v>
      </c>
      <c r="C7761" t="s">
        <v>78</v>
      </c>
      <c r="D7761">
        <v>6165</v>
      </c>
      <c r="E7761">
        <v>-38.159999999999997</v>
      </c>
      <c r="F7761" s="1">
        <v>42136</v>
      </c>
      <c r="G7761" t="s">
        <v>119</v>
      </c>
      <c r="H7761" t="s">
        <v>2014</v>
      </c>
      <c r="I7761" t="s">
        <v>2132</v>
      </c>
      <c r="K7761">
        <v>1485</v>
      </c>
      <c r="L7761">
        <v>208767</v>
      </c>
      <c r="Q7761" t="s">
        <v>1999</v>
      </c>
      <c r="U7761">
        <v>5</v>
      </c>
      <c r="V7761">
        <v>15</v>
      </c>
      <c r="X7761">
        <v>1099579</v>
      </c>
      <c r="Y7761" t="s">
        <v>122</v>
      </c>
      <c r="Z7761">
        <v>110</v>
      </c>
      <c r="AA7761" t="s">
        <v>124</v>
      </c>
      <c r="AB7761" t="s">
        <v>124</v>
      </c>
      <c r="AC7761">
        <v>1421</v>
      </c>
    </row>
    <row r="7762" spans="1:29" x14ac:dyDescent="0.25">
      <c r="A7762">
        <v>345</v>
      </c>
      <c r="B7762">
        <v>345102</v>
      </c>
      <c r="C7762" t="s">
        <v>78</v>
      </c>
      <c r="D7762">
        <v>6165</v>
      </c>
      <c r="E7762">
        <v>-38.159999999999997</v>
      </c>
      <c r="F7762" s="1">
        <v>42136</v>
      </c>
      <c r="G7762" t="s">
        <v>119</v>
      </c>
      <c r="H7762" t="s">
        <v>2014</v>
      </c>
      <c r="I7762" t="s">
        <v>2226</v>
      </c>
      <c r="K7762">
        <v>1485</v>
      </c>
      <c r="L7762">
        <v>208767</v>
      </c>
      <c r="Q7762" t="s">
        <v>1999</v>
      </c>
      <c r="U7762">
        <v>5</v>
      </c>
      <c r="V7762">
        <v>15</v>
      </c>
      <c r="X7762">
        <v>1099579</v>
      </c>
      <c r="Y7762" t="s">
        <v>122</v>
      </c>
      <c r="Z7762">
        <v>110</v>
      </c>
      <c r="AA7762" t="s">
        <v>124</v>
      </c>
      <c r="AB7762" t="s">
        <v>124</v>
      </c>
      <c r="AC7762">
        <v>1422</v>
      </c>
    </row>
    <row r="7763" spans="1:29" x14ac:dyDescent="0.25">
      <c r="A7763">
        <v>345</v>
      </c>
      <c r="B7763">
        <v>345102</v>
      </c>
      <c r="C7763" t="s">
        <v>78</v>
      </c>
      <c r="D7763">
        <v>6165</v>
      </c>
      <c r="E7763">
        <v>-38.159999999999997</v>
      </c>
      <c r="F7763" s="1">
        <v>42136</v>
      </c>
      <c r="G7763" t="s">
        <v>119</v>
      </c>
      <c r="H7763" t="s">
        <v>2014</v>
      </c>
      <c r="I7763" t="s">
        <v>2132</v>
      </c>
      <c r="K7763">
        <v>1485</v>
      </c>
      <c r="L7763">
        <v>208767</v>
      </c>
      <c r="Q7763" t="s">
        <v>1999</v>
      </c>
      <c r="U7763">
        <v>5</v>
      </c>
      <c r="V7763">
        <v>15</v>
      </c>
      <c r="X7763">
        <v>1099579</v>
      </c>
      <c r="Y7763" t="s">
        <v>122</v>
      </c>
      <c r="Z7763">
        <v>110</v>
      </c>
      <c r="AA7763" t="s">
        <v>124</v>
      </c>
      <c r="AB7763" t="s">
        <v>124</v>
      </c>
      <c r="AC7763">
        <v>1423</v>
      </c>
    </row>
    <row r="7764" spans="1:29" x14ac:dyDescent="0.25">
      <c r="A7764">
        <v>345</v>
      </c>
      <c r="B7764">
        <v>345102</v>
      </c>
      <c r="C7764" t="s">
        <v>78</v>
      </c>
      <c r="D7764">
        <v>6165</v>
      </c>
      <c r="E7764">
        <v>-38.159999999999997</v>
      </c>
      <c r="F7764" s="1">
        <v>42136</v>
      </c>
      <c r="G7764" t="s">
        <v>119</v>
      </c>
      <c r="H7764" t="s">
        <v>2014</v>
      </c>
      <c r="I7764" t="s">
        <v>2214</v>
      </c>
      <c r="K7764">
        <v>1485</v>
      </c>
      <c r="L7764">
        <v>208767</v>
      </c>
      <c r="Q7764" t="s">
        <v>1999</v>
      </c>
      <c r="U7764">
        <v>5</v>
      </c>
      <c r="V7764">
        <v>15</v>
      </c>
      <c r="X7764">
        <v>1099579</v>
      </c>
      <c r="Y7764" t="s">
        <v>122</v>
      </c>
      <c r="Z7764">
        <v>110</v>
      </c>
      <c r="AA7764" t="s">
        <v>124</v>
      </c>
      <c r="AB7764" t="s">
        <v>124</v>
      </c>
      <c r="AC7764">
        <v>1424</v>
      </c>
    </row>
    <row r="7765" spans="1:29" x14ac:dyDescent="0.25">
      <c r="A7765">
        <v>345</v>
      </c>
      <c r="B7765">
        <v>345102</v>
      </c>
      <c r="C7765" t="s">
        <v>78</v>
      </c>
      <c r="D7765">
        <v>6165</v>
      </c>
      <c r="E7765">
        <v>-38.159999999999997</v>
      </c>
      <c r="F7765" s="1">
        <v>42136</v>
      </c>
      <c r="G7765" t="s">
        <v>119</v>
      </c>
      <c r="H7765" t="s">
        <v>2014</v>
      </c>
      <c r="I7765" t="s">
        <v>2214</v>
      </c>
      <c r="K7765">
        <v>1485</v>
      </c>
      <c r="L7765">
        <v>208767</v>
      </c>
      <c r="Q7765" t="s">
        <v>1999</v>
      </c>
      <c r="U7765">
        <v>5</v>
      </c>
      <c r="V7765">
        <v>15</v>
      </c>
      <c r="X7765">
        <v>1099579</v>
      </c>
      <c r="Y7765" t="s">
        <v>122</v>
      </c>
      <c r="Z7765">
        <v>110</v>
      </c>
      <c r="AA7765" t="s">
        <v>124</v>
      </c>
      <c r="AB7765" t="s">
        <v>124</v>
      </c>
      <c r="AC7765">
        <v>1425</v>
      </c>
    </row>
    <row r="7766" spans="1:29" x14ac:dyDescent="0.25">
      <c r="A7766">
        <v>345</v>
      </c>
      <c r="B7766">
        <v>345102</v>
      </c>
      <c r="C7766" t="s">
        <v>78</v>
      </c>
      <c r="D7766">
        <v>6165</v>
      </c>
      <c r="E7766">
        <v>-38.159999999999997</v>
      </c>
      <c r="F7766" s="1">
        <v>42136</v>
      </c>
      <c r="G7766" t="s">
        <v>119</v>
      </c>
      <c r="H7766" t="s">
        <v>2014</v>
      </c>
      <c r="I7766" t="s">
        <v>2215</v>
      </c>
      <c r="K7766">
        <v>1485</v>
      </c>
      <c r="L7766">
        <v>208767</v>
      </c>
      <c r="Q7766" t="s">
        <v>1999</v>
      </c>
      <c r="U7766">
        <v>5</v>
      </c>
      <c r="V7766">
        <v>15</v>
      </c>
      <c r="X7766">
        <v>1099579</v>
      </c>
      <c r="Y7766" t="s">
        <v>122</v>
      </c>
      <c r="Z7766">
        <v>110</v>
      </c>
      <c r="AA7766" t="s">
        <v>124</v>
      </c>
      <c r="AB7766" t="s">
        <v>124</v>
      </c>
      <c r="AC7766">
        <v>1426</v>
      </c>
    </row>
    <row r="7767" spans="1:29" x14ac:dyDescent="0.25">
      <c r="A7767">
        <v>345</v>
      </c>
      <c r="B7767">
        <v>345102</v>
      </c>
      <c r="C7767" t="s">
        <v>78</v>
      </c>
      <c r="D7767">
        <v>6165</v>
      </c>
      <c r="E7767">
        <v>-87</v>
      </c>
      <c r="F7767" s="1">
        <v>42139</v>
      </c>
      <c r="G7767" t="s">
        <v>119</v>
      </c>
      <c r="H7767" t="s">
        <v>2019</v>
      </c>
      <c r="I7767" t="s">
        <v>2227</v>
      </c>
      <c r="K7767">
        <v>1482</v>
      </c>
      <c r="L7767">
        <v>208727</v>
      </c>
      <c r="Q7767" t="s">
        <v>1999</v>
      </c>
      <c r="U7767">
        <v>5</v>
      </c>
      <c r="V7767">
        <v>15</v>
      </c>
      <c r="X7767">
        <v>1099737</v>
      </c>
      <c r="Y7767" t="s">
        <v>122</v>
      </c>
      <c r="Z7767">
        <v>102</v>
      </c>
      <c r="AA7767" t="s">
        <v>124</v>
      </c>
      <c r="AB7767" t="s">
        <v>124</v>
      </c>
      <c r="AC7767">
        <v>1188</v>
      </c>
    </row>
    <row r="7768" spans="1:29" x14ac:dyDescent="0.25">
      <c r="A7768">
        <v>345</v>
      </c>
      <c r="B7768">
        <v>345102</v>
      </c>
      <c r="C7768" t="s">
        <v>78</v>
      </c>
      <c r="D7768">
        <v>6165</v>
      </c>
      <c r="E7768">
        <v>-166.32</v>
      </c>
      <c r="F7768" s="1">
        <v>42139</v>
      </c>
      <c r="G7768" t="s">
        <v>119</v>
      </c>
      <c r="H7768" t="s">
        <v>433</v>
      </c>
      <c r="I7768" t="s">
        <v>2001</v>
      </c>
      <c r="K7768">
        <v>1482</v>
      </c>
      <c r="L7768">
        <v>208727</v>
      </c>
      <c r="Q7768" t="s">
        <v>1999</v>
      </c>
      <c r="U7768">
        <v>5</v>
      </c>
      <c r="V7768">
        <v>15</v>
      </c>
      <c r="X7768">
        <v>1099720</v>
      </c>
      <c r="Y7768" t="s">
        <v>122</v>
      </c>
      <c r="Z7768">
        <v>102</v>
      </c>
      <c r="AA7768" t="s">
        <v>124</v>
      </c>
      <c r="AB7768" t="s">
        <v>124</v>
      </c>
      <c r="AC7768">
        <v>1189</v>
      </c>
    </row>
    <row r="7769" spans="1:29" x14ac:dyDescent="0.25">
      <c r="A7769">
        <v>345</v>
      </c>
      <c r="B7769">
        <v>345102</v>
      </c>
      <c r="C7769" t="s">
        <v>78</v>
      </c>
      <c r="D7769">
        <v>6165</v>
      </c>
      <c r="E7769">
        <v>-435</v>
      </c>
      <c r="F7769" s="1">
        <v>42139</v>
      </c>
      <c r="G7769" t="s">
        <v>119</v>
      </c>
      <c r="H7769" t="s">
        <v>2019</v>
      </c>
      <c r="I7769" t="s">
        <v>2227</v>
      </c>
      <c r="K7769">
        <v>1482</v>
      </c>
      <c r="L7769">
        <v>208727</v>
      </c>
      <c r="Q7769" t="s">
        <v>1999</v>
      </c>
      <c r="U7769">
        <v>5</v>
      </c>
      <c r="V7769">
        <v>15</v>
      </c>
      <c r="X7769">
        <v>1099737</v>
      </c>
      <c r="Y7769" t="s">
        <v>122</v>
      </c>
      <c r="Z7769">
        <v>102</v>
      </c>
      <c r="AA7769" t="s">
        <v>124</v>
      </c>
      <c r="AB7769" t="s">
        <v>124</v>
      </c>
      <c r="AC7769">
        <v>1190</v>
      </c>
    </row>
    <row r="7770" spans="1:29" x14ac:dyDescent="0.25">
      <c r="A7770">
        <v>345</v>
      </c>
      <c r="B7770">
        <v>345102</v>
      </c>
      <c r="C7770" t="s">
        <v>78</v>
      </c>
      <c r="D7770">
        <v>6165</v>
      </c>
      <c r="E7770">
        <v>-174</v>
      </c>
      <c r="F7770" s="1">
        <v>42139</v>
      </c>
      <c r="G7770" t="s">
        <v>119</v>
      </c>
      <c r="H7770" t="s">
        <v>2019</v>
      </c>
      <c r="I7770" t="s">
        <v>2228</v>
      </c>
      <c r="K7770">
        <v>1482</v>
      </c>
      <c r="L7770">
        <v>208727</v>
      </c>
      <c r="Q7770" t="s">
        <v>1999</v>
      </c>
      <c r="U7770">
        <v>5</v>
      </c>
      <c r="V7770">
        <v>15</v>
      </c>
      <c r="X7770">
        <v>1099737</v>
      </c>
      <c r="Y7770" t="s">
        <v>122</v>
      </c>
      <c r="Z7770">
        <v>102</v>
      </c>
      <c r="AA7770" t="s">
        <v>124</v>
      </c>
      <c r="AB7770" t="s">
        <v>124</v>
      </c>
      <c r="AC7770">
        <v>1191</v>
      </c>
    </row>
    <row r="7771" spans="1:29" x14ac:dyDescent="0.25">
      <c r="A7771">
        <v>345</v>
      </c>
      <c r="B7771">
        <v>345102</v>
      </c>
      <c r="C7771" t="s">
        <v>78</v>
      </c>
      <c r="D7771">
        <v>6165</v>
      </c>
      <c r="E7771">
        <v>-522</v>
      </c>
      <c r="F7771" s="1">
        <v>42139</v>
      </c>
      <c r="G7771" t="s">
        <v>119</v>
      </c>
      <c r="H7771" t="s">
        <v>2019</v>
      </c>
      <c r="I7771" t="s">
        <v>2227</v>
      </c>
      <c r="K7771">
        <v>1482</v>
      </c>
      <c r="L7771">
        <v>208727</v>
      </c>
      <c r="Q7771" t="s">
        <v>1999</v>
      </c>
      <c r="U7771">
        <v>5</v>
      </c>
      <c r="V7771">
        <v>15</v>
      </c>
      <c r="X7771">
        <v>1099737</v>
      </c>
      <c r="Y7771" t="s">
        <v>122</v>
      </c>
      <c r="Z7771">
        <v>102</v>
      </c>
      <c r="AA7771" t="s">
        <v>124</v>
      </c>
      <c r="AB7771" t="s">
        <v>124</v>
      </c>
      <c r="AC7771">
        <v>1192</v>
      </c>
    </row>
    <row r="7772" spans="1:29" x14ac:dyDescent="0.25">
      <c r="A7772">
        <v>345</v>
      </c>
      <c r="B7772">
        <v>345102</v>
      </c>
      <c r="C7772" t="s">
        <v>78</v>
      </c>
      <c r="D7772">
        <v>6165</v>
      </c>
      <c r="E7772">
        <v>-174</v>
      </c>
      <c r="F7772" s="1">
        <v>42139</v>
      </c>
      <c r="G7772" t="s">
        <v>119</v>
      </c>
      <c r="H7772" t="s">
        <v>2019</v>
      </c>
      <c r="I7772" t="s">
        <v>2228</v>
      </c>
      <c r="K7772">
        <v>1482</v>
      </c>
      <c r="L7772">
        <v>208727</v>
      </c>
      <c r="Q7772" t="s">
        <v>1999</v>
      </c>
      <c r="U7772">
        <v>5</v>
      </c>
      <c r="V7772">
        <v>15</v>
      </c>
      <c r="X7772">
        <v>1099737</v>
      </c>
      <c r="Y7772" t="s">
        <v>122</v>
      </c>
      <c r="Z7772">
        <v>102</v>
      </c>
      <c r="AA7772" t="s">
        <v>124</v>
      </c>
      <c r="AB7772" t="s">
        <v>124</v>
      </c>
      <c r="AC7772">
        <v>1193</v>
      </c>
    </row>
    <row r="7773" spans="1:29" x14ac:dyDescent="0.25">
      <c r="A7773">
        <v>345</v>
      </c>
      <c r="B7773">
        <v>345102</v>
      </c>
      <c r="C7773" t="s">
        <v>78</v>
      </c>
      <c r="D7773">
        <v>6165</v>
      </c>
      <c r="E7773">
        <v>-249.48</v>
      </c>
      <c r="F7773" s="1">
        <v>42139</v>
      </c>
      <c r="G7773" t="s">
        <v>119</v>
      </c>
      <c r="H7773" t="s">
        <v>433</v>
      </c>
      <c r="I7773" t="s">
        <v>2132</v>
      </c>
      <c r="K7773">
        <v>1482</v>
      </c>
      <c r="L7773">
        <v>208727</v>
      </c>
      <c r="Q7773" t="s">
        <v>1999</v>
      </c>
      <c r="U7773">
        <v>5</v>
      </c>
      <c r="V7773">
        <v>15</v>
      </c>
      <c r="X7773">
        <v>1099720</v>
      </c>
      <c r="Y7773" t="s">
        <v>122</v>
      </c>
      <c r="Z7773">
        <v>102</v>
      </c>
      <c r="AA7773" t="s">
        <v>124</v>
      </c>
      <c r="AB7773" t="s">
        <v>124</v>
      </c>
      <c r="AC7773">
        <v>1194</v>
      </c>
    </row>
    <row r="7774" spans="1:29" x14ac:dyDescent="0.25">
      <c r="A7774">
        <v>345</v>
      </c>
      <c r="B7774">
        <v>345102</v>
      </c>
      <c r="C7774" t="s">
        <v>78</v>
      </c>
      <c r="D7774">
        <v>6165</v>
      </c>
      <c r="E7774">
        <v>-249.48</v>
      </c>
      <c r="F7774" s="1">
        <v>42139</v>
      </c>
      <c r="G7774" t="s">
        <v>119</v>
      </c>
      <c r="H7774" t="s">
        <v>433</v>
      </c>
      <c r="I7774" t="s">
        <v>2132</v>
      </c>
      <c r="K7774">
        <v>1482</v>
      </c>
      <c r="L7774">
        <v>208727</v>
      </c>
      <c r="Q7774" t="s">
        <v>1999</v>
      </c>
      <c r="U7774">
        <v>5</v>
      </c>
      <c r="V7774">
        <v>15</v>
      </c>
      <c r="X7774">
        <v>1099720</v>
      </c>
      <c r="Y7774" t="s">
        <v>122</v>
      </c>
      <c r="Z7774">
        <v>102</v>
      </c>
      <c r="AA7774" t="s">
        <v>124</v>
      </c>
      <c r="AB7774" t="s">
        <v>124</v>
      </c>
      <c r="AC7774">
        <v>1195</v>
      </c>
    </row>
    <row r="7775" spans="1:29" x14ac:dyDescent="0.25">
      <c r="A7775">
        <v>345</v>
      </c>
      <c r="B7775">
        <v>345102</v>
      </c>
      <c r="C7775" t="s">
        <v>78</v>
      </c>
      <c r="D7775">
        <v>6165</v>
      </c>
      <c r="E7775">
        <v>-41.58</v>
      </c>
      <c r="F7775" s="1">
        <v>42139</v>
      </c>
      <c r="G7775" t="s">
        <v>119</v>
      </c>
      <c r="H7775" t="s">
        <v>433</v>
      </c>
      <c r="I7775" t="s">
        <v>2001</v>
      </c>
      <c r="K7775">
        <v>1482</v>
      </c>
      <c r="L7775">
        <v>208727</v>
      </c>
      <c r="Q7775" t="s">
        <v>1999</v>
      </c>
      <c r="U7775">
        <v>5</v>
      </c>
      <c r="V7775">
        <v>15</v>
      </c>
      <c r="X7775">
        <v>1099720</v>
      </c>
      <c r="Y7775" t="s">
        <v>122</v>
      </c>
      <c r="Z7775">
        <v>102</v>
      </c>
      <c r="AA7775" t="s">
        <v>124</v>
      </c>
      <c r="AB7775" t="s">
        <v>124</v>
      </c>
      <c r="AC7775">
        <v>1196</v>
      </c>
    </row>
    <row r="7776" spans="1:29" x14ac:dyDescent="0.25">
      <c r="A7776">
        <v>345</v>
      </c>
      <c r="B7776">
        <v>345102</v>
      </c>
      <c r="C7776" t="s">
        <v>78</v>
      </c>
      <c r="D7776">
        <v>6165</v>
      </c>
      <c r="E7776">
        <v>-249.48</v>
      </c>
      <c r="F7776" s="1">
        <v>42139</v>
      </c>
      <c r="G7776" t="s">
        <v>119</v>
      </c>
      <c r="H7776" t="s">
        <v>433</v>
      </c>
      <c r="I7776" t="s">
        <v>2132</v>
      </c>
      <c r="K7776">
        <v>1482</v>
      </c>
      <c r="L7776">
        <v>208727</v>
      </c>
      <c r="Q7776" t="s">
        <v>1999</v>
      </c>
      <c r="U7776">
        <v>5</v>
      </c>
      <c r="V7776">
        <v>15</v>
      </c>
      <c r="X7776">
        <v>1099720</v>
      </c>
      <c r="Y7776" t="s">
        <v>122</v>
      </c>
      <c r="Z7776">
        <v>102</v>
      </c>
      <c r="AA7776" t="s">
        <v>124</v>
      </c>
      <c r="AB7776" t="s">
        <v>124</v>
      </c>
      <c r="AC7776">
        <v>1197</v>
      </c>
    </row>
    <row r="7777" spans="1:29" x14ac:dyDescent="0.25">
      <c r="A7777">
        <v>345</v>
      </c>
      <c r="B7777">
        <v>345102</v>
      </c>
      <c r="C7777" t="s">
        <v>78</v>
      </c>
      <c r="D7777">
        <v>6165</v>
      </c>
      <c r="E7777">
        <v>-249.48</v>
      </c>
      <c r="F7777" s="1">
        <v>42139</v>
      </c>
      <c r="G7777" t="s">
        <v>119</v>
      </c>
      <c r="H7777" t="s">
        <v>433</v>
      </c>
      <c r="I7777" t="s">
        <v>2132</v>
      </c>
      <c r="K7777">
        <v>1482</v>
      </c>
      <c r="L7777">
        <v>208727</v>
      </c>
      <c r="Q7777" t="s">
        <v>1999</v>
      </c>
      <c r="U7777">
        <v>5</v>
      </c>
      <c r="V7777">
        <v>15</v>
      </c>
      <c r="X7777">
        <v>1099720</v>
      </c>
      <c r="Y7777" t="s">
        <v>122</v>
      </c>
      <c r="Z7777">
        <v>102</v>
      </c>
      <c r="AA7777" t="s">
        <v>124</v>
      </c>
      <c r="AB7777" t="s">
        <v>124</v>
      </c>
      <c r="AC7777">
        <v>1198</v>
      </c>
    </row>
    <row r="7778" spans="1:29" x14ac:dyDescent="0.25">
      <c r="A7778">
        <v>345</v>
      </c>
      <c r="B7778">
        <v>345102</v>
      </c>
      <c r="C7778" t="s">
        <v>78</v>
      </c>
      <c r="D7778">
        <v>6165</v>
      </c>
      <c r="E7778">
        <v>-249.48</v>
      </c>
      <c r="F7778" s="1">
        <v>42139</v>
      </c>
      <c r="G7778" t="s">
        <v>119</v>
      </c>
      <c r="H7778" t="s">
        <v>433</v>
      </c>
      <c r="I7778" t="s">
        <v>2132</v>
      </c>
      <c r="K7778">
        <v>1482</v>
      </c>
      <c r="L7778">
        <v>208727</v>
      </c>
      <c r="Q7778" t="s">
        <v>1999</v>
      </c>
      <c r="U7778">
        <v>5</v>
      </c>
      <c r="V7778">
        <v>15</v>
      </c>
      <c r="X7778">
        <v>1099720</v>
      </c>
      <c r="Y7778" t="s">
        <v>122</v>
      </c>
      <c r="Z7778">
        <v>102</v>
      </c>
      <c r="AA7778" t="s">
        <v>124</v>
      </c>
      <c r="AB7778" t="s">
        <v>124</v>
      </c>
      <c r="AC7778">
        <v>1199</v>
      </c>
    </row>
    <row r="7779" spans="1:29" x14ac:dyDescent="0.25">
      <c r="A7779">
        <v>345</v>
      </c>
      <c r="B7779">
        <v>345102</v>
      </c>
      <c r="C7779" t="s">
        <v>78</v>
      </c>
      <c r="D7779">
        <v>6165</v>
      </c>
      <c r="E7779">
        <v>-166.32</v>
      </c>
      <c r="F7779" s="1">
        <v>42139</v>
      </c>
      <c r="G7779" t="s">
        <v>119</v>
      </c>
      <c r="H7779" t="s">
        <v>433</v>
      </c>
      <c r="I7779" t="s">
        <v>2132</v>
      </c>
      <c r="K7779">
        <v>1482</v>
      </c>
      <c r="L7779">
        <v>208727</v>
      </c>
      <c r="Q7779" t="s">
        <v>1999</v>
      </c>
      <c r="U7779">
        <v>5</v>
      </c>
      <c r="V7779">
        <v>15</v>
      </c>
      <c r="X7779">
        <v>1099720</v>
      </c>
      <c r="Y7779" t="s">
        <v>122</v>
      </c>
      <c r="Z7779">
        <v>102</v>
      </c>
      <c r="AA7779" t="s">
        <v>124</v>
      </c>
      <c r="AB7779" t="s">
        <v>124</v>
      </c>
      <c r="AC7779">
        <v>1200</v>
      </c>
    </row>
    <row r="7780" spans="1:29" x14ac:dyDescent="0.25">
      <c r="A7780">
        <v>345</v>
      </c>
      <c r="B7780">
        <v>345102</v>
      </c>
      <c r="C7780" t="s">
        <v>78</v>
      </c>
      <c r="D7780">
        <v>6165</v>
      </c>
      <c r="E7780">
        <v>-166.32</v>
      </c>
      <c r="F7780" s="1">
        <v>42139</v>
      </c>
      <c r="G7780" t="s">
        <v>119</v>
      </c>
      <c r="H7780" t="s">
        <v>433</v>
      </c>
      <c r="I7780" t="s">
        <v>2132</v>
      </c>
      <c r="K7780">
        <v>1482</v>
      </c>
      <c r="L7780">
        <v>208727</v>
      </c>
      <c r="Q7780" t="s">
        <v>1999</v>
      </c>
      <c r="U7780">
        <v>5</v>
      </c>
      <c r="V7780">
        <v>15</v>
      </c>
      <c r="X7780">
        <v>1099720</v>
      </c>
      <c r="Y7780" t="s">
        <v>122</v>
      </c>
      <c r="Z7780">
        <v>102</v>
      </c>
      <c r="AA7780" t="s">
        <v>124</v>
      </c>
      <c r="AB7780" t="s">
        <v>124</v>
      </c>
      <c r="AC7780">
        <v>1201</v>
      </c>
    </row>
    <row r="7781" spans="1:29" x14ac:dyDescent="0.25">
      <c r="A7781">
        <v>345</v>
      </c>
      <c r="B7781">
        <v>345102</v>
      </c>
      <c r="C7781" t="s">
        <v>78</v>
      </c>
      <c r="D7781">
        <v>6165</v>
      </c>
      <c r="E7781">
        <v>-166.32</v>
      </c>
      <c r="F7781" s="1">
        <v>42139</v>
      </c>
      <c r="G7781" t="s">
        <v>119</v>
      </c>
      <c r="H7781" t="s">
        <v>433</v>
      </c>
      <c r="I7781" t="s">
        <v>2001</v>
      </c>
      <c r="K7781">
        <v>1482</v>
      </c>
      <c r="L7781">
        <v>208727</v>
      </c>
      <c r="Q7781" t="s">
        <v>1999</v>
      </c>
      <c r="U7781">
        <v>5</v>
      </c>
      <c r="V7781">
        <v>15</v>
      </c>
      <c r="X7781">
        <v>1099720</v>
      </c>
      <c r="Y7781" t="s">
        <v>122</v>
      </c>
      <c r="Z7781">
        <v>102</v>
      </c>
      <c r="AA7781" t="s">
        <v>124</v>
      </c>
      <c r="AB7781" t="s">
        <v>124</v>
      </c>
      <c r="AC7781">
        <v>1202</v>
      </c>
    </row>
    <row r="7782" spans="1:29" x14ac:dyDescent="0.25">
      <c r="A7782">
        <v>345</v>
      </c>
      <c r="B7782">
        <v>345102</v>
      </c>
      <c r="C7782" t="s">
        <v>78</v>
      </c>
      <c r="D7782">
        <v>6165</v>
      </c>
      <c r="E7782">
        <v>-166.32</v>
      </c>
      <c r="F7782" s="1">
        <v>42139</v>
      </c>
      <c r="G7782" t="s">
        <v>119</v>
      </c>
      <c r="H7782" t="s">
        <v>433</v>
      </c>
      <c r="I7782" t="s">
        <v>2001</v>
      </c>
      <c r="K7782">
        <v>1482</v>
      </c>
      <c r="L7782">
        <v>208727</v>
      </c>
      <c r="Q7782" t="s">
        <v>1999</v>
      </c>
      <c r="U7782">
        <v>5</v>
      </c>
      <c r="V7782">
        <v>15</v>
      </c>
      <c r="X7782">
        <v>1099720</v>
      </c>
      <c r="Y7782" t="s">
        <v>122</v>
      </c>
      <c r="Z7782">
        <v>102</v>
      </c>
      <c r="AA7782" t="s">
        <v>124</v>
      </c>
      <c r="AB7782" t="s">
        <v>124</v>
      </c>
      <c r="AC7782">
        <v>1203</v>
      </c>
    </row>
    <row r="7783" spans="1:29" x14ac:dyDescent="0.25">
      <c r="A7783">
        <v>345</v>
      </c>
      <c r="B7783">
        <v>345102</v>
      </c>
      <c r="C7783" t="s">
        <v>78</v>
      </c>
      <c r="D7783">
        <v>6165</v>
      </c>
      <c r="E7783">
        <v>-174</v>
      </c>
      <c r="F7783" s="1">
        <v>42139</v>
      </c>
      <c r="G7783" t="s">
        <v>119</v>
      </c>
      <c r="H7783" t="s">
        <v>2019</v>
      </c>
      <c r="I7783" t="s">
        <v>2227</v>
      </c>
      <c r="K7783">
        <v>1482</v>
      </c>
      <c r="L7783">
        <v>208727</v>
      </c>
      <c r="Q7783" t="s">
        <v>1999</v>
      </c>
      <c r="U7783">
        <v>5</v>
      </c>
      <c r="V7783">
        <v>15</v>
      </c>
      <c r="X7783">
        <v>1099737</v>
      </c>
      <c r="Y7783" t="s">
        <v>122</v>
      </c>
      <c r="Z7783">
        <v>102</v>
      </c>
      <c r="AA7783" t="s">
        <v>124</v>
      </c>
      <c r="AB7783" t="s">
        <v>124</v>
      </c>
      <c r="AC7783">
        <v>1204</v>
      </c>
    </row>
    <row r="7784" spans="1:29" x14ac:dyDescent="0.25">
      <c r="A7784">
        <v>345</v>
      </c>
      <c r="B7784">
        <v>345102</v>
      </c>
      <c r="C7784" t="s">
        <v>78</v>
      </c>
      <c r="D7784">
        <v>6165</v>
      </c>
      <c r="E7784">
        <v>-76.319999999999993</v>
      </c>
      <c r="F7784" s="1">
        <v>42150</v>
      </c>
      <c r="G7784" t="s">
        <v>119</v>
      </c>
      <c r="H7784" t="s">
        <v>2000</v>
      </c>
      <c r="I7784" t="s">
        <v>2001</v>
      </c>
      <c r="K7784">
        <v>1491</v>
      </c>
      <c r="L7784">
        <v>209417</v>
      </c>
      <c r="Q7784" t="s">
        <v>1999</v>
      </c>
      <c r="U7784">
        <v>5</v>
      </c>
      <c r="V7784">
        <v>15</v>
      </c>
      <c r="X7784">
        <v>1099689</v>
      </c>
      <c r="Y7784" t="s">
        <v>122</v>
      </c>
      <c r="Z7784">
        <v>114</v>
      </c>
      <c r="AA7784" t="s">
        <v>124</v>
      </c>
      <c r="AB7784" t="s">
        <v>124</v>
      </c>
      <c r="AC7784">
        <v>1260</v>
      </c>
    </row>
    <row r="7785" spans="1:29" x14ac:dyDescent="0.25">
      <c r="A7785">
        <v>345</v>
      </c>
      <c r="B7785">
        <v>345102</v>
      </c>
      <c r="C7785" t="s">
        <v>78</v>
      </c>
      <c r="D7785">
        <v>6165</v>
      </c>
      <c r="E7785">
        <v>-76.319999999999993</v>
      </c>
      <c r="F7785" s="1">
        <v>42150</v>
      </c>
      <c r="G7785" t="s">
        <v>119</v>
      </c>
      <c r="H7785" t="s">
        <v>2000</v>
      </c>
      <c r="I7785" t="s">
        <v>2001</v>
      </c>
      <c r="K7785">
        <v>1491</v>
      </c>
      <c r="L7785">
        <v>209417</v>
      </c>
      <c r="Q7785" t="s">
        <v>1999</v>
      </c>
      <c r="U7785">
        <v>5</v>
      </c>
      <c r="V7785">
        <v>15</v>
      </c>
      <c r="X7785">
        <v>1099689</v>
      </c>
      <c r="Y7785" t="s">
        <v>122</v>
      </c>
      <c r="Z7785">
        <v>114</v>
      </c>
      <c r="AA7785" t="s">
        <v>124</v>
      </c>
      <c r="AB7785" t="s">
        <v>124</v>
      </c>
      <c r="AC7785">
        <v>1261</v>
      </c>
    </row>
    <row r="7786" spans="1:29" x14ac:dyDescent="0.25">
      <c r="A7786">
        <v>345</v>
      </c>
      <c r="B7786">
        <v>345101</v>
      </c>
      <c r="C7786" t="s">
        <v>78</v>
      </c>
      <c r="D7786">
        <v>6165</v>
      </c>
      <c r="E7786">
        <v>-38.159999999999997</v>
      </c>
      <c r="F7786" s="1">
        <v>42150</v>
      </c>
      <c r="G7786" t="s">
        <v>119</v>
      </c>
      <c r="H7786" t="s">
        <v>2014</v>
      </c>
      <c r="I7786" t="s">
        <v>2080</v>
      </c>
      <c r="K7786">
        <v>1491</v>
      </c>
      <c r="L7786">
        <v>209417</v>
      </c>
      <c r="Q7786" t="s">
        <v>1999</v>
      </c>
      <c r="U7786">
        <v>5</v>
      </c>
      <c r="V7786">
        <v>15</v>
      </c>
      <c r="X7786">
        <v>1099579</v>
      </c>
      <c r="Y7786" t="s">
        <v>122</v>
      </c>
      <c r="Z7786">
        <v>114</v>
      </c>
      <c r="AA7786" t="s">
        <v>124</v>
      </c>
      <c r="AB7786" t="s">
        <v>124</v>
      </c>
      <c r="AC7786">
        <v>1262</v>
      </c>
    </row>
    <row r="7787" spans="1:29" x14ac:dyDescent="0.25">
      <c r="A7787">
        <v>345</v>
      </c>
      <c r="B7787">
        <v>345101</v>
      </c>
      <c r="C7787" t="s">
        <v>78</v>
      </c>
      <c r="D7787">
        <v>6165</v>
      </c>
      <c r="E7787">
        <v>-38.159999999999997</v>
      </c>
      <c r="F7787" s="1">
        <v>42150</v>
      </c>
      <c r="G7787" t="s">
        <v>119</v>
      </c>
      <c r="H7787" t="s">
        <v>2014</v>
      </c>
      <c r="I7787" t="s">
        <v>2080</v>
      </c>
      <c r="K7787">
        <v>1491</v>
      </c>
      <c r="L7787">
        <v>209417</v>
      </c>
      <c r="Q7787" t="s">
        <v>1999</v>
      </c>
      <c r="U7787">
        <v>5</v>
      </c>
      <c r="V7787">
        <v>15</v>
      </c>
      <c r="X7787">
        <v>1099579</v>
      </c>
      <c r="Y7787" t="s">
        <v>122</v>
      </c>
      <c r="Z7787">
        <v>114</v>
      </c>
      <c r="AA7787" t="s">
        <v>124</v>
      </c>
      <c r="AB7787" t="s">
        <v>124</v>
      </c>
      <c r="AC7787">
        <v>1263</v>
      </c>
    </row>
    <row r="7788" spans="1:29" x14ac:dyDescent="0.25">
      <c r="A7788">
        <v>345</v>
      </c>
      <c r="B7788">
        <v>345101</v>
      </c>
      <c r="C7788" t="s">
        <v>78</v>
      </c>
      <c r="D7788">
        <v>6165</v>
      </c>
      <c r="E7788">
        <v>-38.159999999999997</v>
      </c>
      <c r="F7788" s="1">
        <v>42150</v>
      </c>
      <c r="G7788" t="s">
        <v>119</v>
      </c>
      <c r="H7788" t="s">
        <v>2014</v>
      </c>
      <c r="I7788" t="s">
        <v>2080</v>
      </c>
      <c r="K7788">
        <v>1491</v>
      </c>
      <c r="L7788">
        <v>209417</v>
      </c>
      <c r="Q7788" t="s">
        <v>1999</v>
      </c>
      <c r="U7788">
        <v>5</v>
      </c>
      <c r="V7788">
        <v>15</v>
      </c>
      <c r="X7788">
        <v>1099579</v>
      </c>
      <c r="Y7788" t="s">
        <v>122</v>
      </c>
      <c r="Z7788">
        <v>114</v>
      </c>
      <c r="AA7788" t="s">
        <v>124</v>
      </c>
      <c r="AB7788" t="s">
        <v>124</v>
      </c>
      <c r="AC7788">
        <v>1264</v>
      </c>
    </row>
    <row r="7789" spans="1:29" x14ac:dyDescent="0.25">
      <c r="A7789">
        <v>345</v>
      </c>
      <c r="B7789">
        <v>345101</v>
      </c>
      <c r="C7789" t="s">
        <v>78</v>
      </c>
      <c r="D7789">
        <v>6165</v>
      </c>
      <c r="E7789">
        <v>-305.27999999999997</v>
      </c>
      <c r="F7789" s="1">
        <v>42150</v>
      </c>
      <c r="G7789" t="s">
        <v>119</v>
      </c>
      <c r="H7789" t="s">
        <v>2029</v>
      </c>
      <c r="I7789" t="s">
        <v>2001</v>
      </c>
      <c r="K7789">
        <v>1491</v>
      </c>
      <c r="L7789">
        <v>209417</v>
      </c>
      <c r="Q7789" t="s">
        <v>1999</v>
      </c>
      <c r="U7789">
        <v>5</v>
      </c>
      <c r="V7789">
        <v>15</v>
      </c>
      <c r="X7789">
        <v>1099936</v>
      </c>
      <c r="Y7789" t="s">
        <v>122</v>
      </c>
      <c r="Z7789">
        <v>114</v>
      </c>
      <c r="AA7789" t="s">
        <v>124</v>
      </c>
      <c r="AB7789" t="s">
        <v>124</v>
      </c>
      <c r="AC7789">
        <v>1265</v>
      </c>
    </row>
    <row r="7790" spans="1:29" x14ac:dyDescent="0.25">
      <c r="A7790">
        <v>345</v>
      </c>
      <c r="B7790">
        <v>345102</v>
      </c>
      <c r="C7790" t="s">
        <v>78</v>
      </c>
      <c r="D7790">
        <v>6165</v>
      </c>
      <c r="E7790">
        <v>-152.63999999999999</v>
      </c>
      <c r="F7790" s="1">
        <v>42150</v>
      </c>
      <c r="G7790" t="s">
        <v>119</v>
      </c>
      <c r="H7790" t="s">
        <v>2014</v>
      </c>
      <c r="I7790" t="s">
        <v>2132</v>
      </c>
      <c r="K7790">
        <v>1491</v>
      </c>
      <c r="L7790">
        <v>209417</v>
      </c>
      <c r="Q7790" t="s">
        <v>1999</v>
      </c>
      <c r="U7790">
        <v>5</v>
      </c>
      <c r="V7790">
        <v>15</v>
      </c>
      <c r="X7790">
        <v>1099579</v>
      </c>
      <c r="Y7790" t="s">
        <v>122</v>
      </c>
      <c r="Z7790">
        <v>114</v>
      </c>
      <c r="AA7790" t="s">
        <v>124</v>
      </c>
      <c r="AB7790" t="s">
        <v>124</v>
      </c>
      <c r="AC7790">
        <v>1266</v>
      </c>
    </row>
    <row r="7791" spans="1:29" x14ac:dyDescent="0.25">
      <c r="A7791">
        <v>345</v>
      </c>
      <c r="B7791">
        <v>345102</v>
      </c>
      <c r="C7791" t="s">
        <v>78</v>
      </c>
      <c r="D7791">
        <v>6165</v>
      </c>
      <c r="E7791">
        <v>-38.159999999999997</v>
      </c>
      <c r="F7791" s="1">
        <v>42150</v>
      </c>
      <c r="G7791" t="s">
        <v>119</v>
      </c>
      <c r="H7791" t="s">
        <v>2014</v>
      </c>
      <c r="I7791" t="s">
        <v>2229</v>
      </c>
      <c r="K7791">
        <v>1491</v>
      </c>
      <c r="L7791">
        <v>209417</v>
      </c>
      <c r="Q7791" t="s">
        <v>1999</v>
      </c>
      <c r="U7791">
        <v>5</v>
      </c>
      <c r="V7791">
        <v>15</v>
      </c>
      <c r="X7791">
        <v>1099579</v>
      </c>
      <c r="Y7791" t="s">
        <v>122</v>
      </c>
      <c r="Z7791">
        <v>114</v>
      </c>
      <c r="AA7791" t="s">
        <v>124</v>
      </c>
      <c r="AB7791" t="s">
        <v>124</v>
      </c>
      <c r="AC7791">
        <v>1267</v>
      </c>
    </row>
    <row r="7792" spans="1:29" x14ac:dyDescent="0.25">
      <c r="A7792">
        <v>345</v>
      </c>
      <c r="B7792">
        <v>345102</v>
      </c>
      <c r="C7792" t="s">
        <v>78</v>
      </c>
      <c r="D7792">
        <v>6165</v>
      </c>
      <c r="E7792">
        <v>-152.63999999999999</v>
      </c>
      <c r="F7792" s="1">
        <v>42150</v>
      </c>
      <c r="G7792" t="s">
        <v>119</v>
      </c>
      <c r="H7792" t="s">
        <v>2014</v>
      </c>
      <c r="I7792" t="s">
        <v>2132</v>
      </c>
      <c r="K7792">
        <v>1491</v>
      </c>
      <c r="L7792">
        <v>209417</v>
      </c>
      <c r="Q7792" t="s">
        <v>1999</v>
      </c>
      <c r="U7792">
        <v>5</v>
      </c>
      <c r="V7792">
        <v>15</v>
      </c>
      <c r="X7792">
        <v>1099579</v>
      </c>
      <c r="Y7792" t="s">
        <v>122</v>
      </c>
      <c r="Z7792">
        <v>114</v>
      </c>
      <c r="AA7792" t="s">
        <v>124</v>
      </c>
      <c r="AB7792" t="s">
        <v>124</v>
      </c>
      <c r="AC7792">
        <v>1268</v>
      </c>
    </row>
    <row r="7793" spans="1:29" x14ac:dyDescent="0.25">
      <c r="A7793">
        <v>345</v>
      </c>
      <c r="B7793">
        <v>345102</v>
      </c>
      <c r="C7793" t="s">
        <v>78</v>
      </c>
      <c r="D7793">
        <v>6165</v>
      </c>
      <c r="E7793">
        <v>-76.319999999999993</v>
      </c>
      <c r="F7793" s="1">
        <v>42150</v>
      </c>
      <c r="G7793" t="s">
        <v>119</v>
      </c>
      <c r="H7793" t="s">
        <v>2014</v>
      </c>
      <c r="I7793" t="s">
        <v>2176</v>
      </c>
      <c r="K7793">
        <v>1491</v>
      </c>
      <c r="L7793">
        <v>209417</v>
      </c>
      <c r="Q7793" t="s">
        <v>1999</v>
      </c>
      <c r="U7793">
        <v>5</v>
      </c>
      <c r="V7793">
        <v>15</v>
      </c>
      <c r="X7793">
        <v>1099579</v>
      </c>
      <c r="Y7793" t="s">
        <v>122</v>
      </c>
      <c r="Z7793">
        <v>114</v>
      </c>
      <c r="AA7793" t="s">
        <v>124</v>
      </c>
      <c r="AB7793" t="s">
        <v>124</v>
      </c>
      <c r="AC7793">
        <v>1269</v>
      </c>
    </row>
    <row r="7794" spans="1:29" x14ac:dyDescent="0.25">
      <c r="A7794">
        <v>345</v>
      </c>
      <c r="B7794">
        <v>345102</v>
      </c>
      <c r="C7794" t="s">
        <v>78</v>
      </c>
      <c r="D7794">
        <v>6165</v>
      </c>
      <c r="E7794">
        <v>-171.72</v>
      </c>
      <c r="F7794" s="1">
        <v>42150</v>
      </c>
      <c r="G7794" t="s">
        <v>119</v>
      </c>
      <c r="H7794" t="s">
        <v>2014</v>
      </c>
      <c r="I7794" t="s">
        <v>2132</v>
      </c>
      <c r="K7794">
        <v>1491</v>
      </c>
      <c r="L7794">
        <v>209417</v>
      </c>
      <c r="Q7794" t="s">
        <v>1999</v>
      </c>
      <c r="U7794">
        <v>5</v>
      </c>
      <c r="V7794">
        <v>15</v>
      </c>
      <c r="X7794">
        <v>1099579</v>
      </c>
      <c r="Y7794" t="s">
        <v>122</v>
      </c>
      <c r="Z7794">
        <v>114</v>
      </c>
      <c r="AA7794" t="s">
        <v>124</v>
      </c>
      <c r="AB7794" t="s">
        <v>124</v>
      </c>
      <c r="AC7794">
        <v>1270</v>
      </c>
    </row>
    <row r="7795" spans="1:29" x14ac:dyDescent="0.25">
      <c r="A7795">
        <v>345</v>
      </c>
      <c r="B7795">
        <v>345102</v>
      </c>
      <c r="C7795" t="s">
        <v>78</v>
      </c>
      <c r="D7795">
        <v>6165</v>
      </c>
      <c r="E7795">
        <v>-38.159999999999997</v>
      </c>
      <c r="F7795" s="1">
        <v>42150</v>
      </c>
      <c r="G7795" t="s">
        <v>119</v>
      </c>
      <c r="H7795" t="s">
        <v>2014</v>
      </c>
      <c r="I7795" t="s">
        <v>2176</v>
      </c>
      <c r="K7795">
        <v>1491</v>
      </c>
      <c r="L7795">
        <v>209417</v>
      </c>
      <c r="Q7795" t="s">
        <v>1999</v>
      </c>
      <c r="U7795">
        <v>5</v>
      </c>
      <c r="V7795">
        <v>15</v>
      </c>
      <c r="X7795">
        <v>1099579</v>
      </c>
      <c r="Y7795" t="s">
        <v>122</v>
      </c>
      <c r="Z7795">
        <v>114</v>
      </c>
      <c r="AA7795" t="s">
        <v>124</v>
      </c>
      <c r="AB7795" t="s">
        <v>124</v>
      </c>
      <c r="AC7795">
        <v>1271</v>
      </c>
    </row>
    <row r="7796" spans="1:29" x14ac:dyDescent="0.25">
      <c r="A7796">
        <v>345</v>
      </c>
      <c r="B7796">
        <v>345102</v>
      </c>
      <c r="C7796" t="s">
        <v>78</v>
      </c>
      <c r="D7796">
        <v>6165</v>
      </c>
      <c r="E7796">
        <v>-152.63999999999999</v>
      </c>
      <c r="F7796" s="1">
        <v>42150</v>
      </c>
      <c r="G7796" t="s">
        <v>119</v>
      </c>
      <c r="H7796" t="s">
        <v>2014</v>
      </c>
      <c r="I7796" t="s">
        <v>2132</v>
      </c>
      <c r="K7796">
        <v>1491</v>
      </c>
      <c r="L7796">
        <v>209417</v>
      </c>
      <c r="Q7796" t="s">
        <v>1999</v>
      </c>
      <c r="U7796">
        <v>5</v>
      </c>
      <c r="V7796">
        <v>15</v>
      </c>
      <c r="X7796">
        <v>1099579</v>
      </c>
      <c r="Y7796" t="s">
        <v>122</v>
      </c>
      <c r="Z7796">
        <v>114</v>
      </c>
      <c r="AA7796" t="s">
        <v>124</v>
      </c>
      <c r="AB7796" t="s">
        <v>124</v>
      </c>
      <c r="AC7796">
        <v>1272</v>
      </c>
    </row>
    <row r="7797" spans="1:29" x14ac:dyDescent="0.25">
      <c r="A7797">
        <v>345</v>
      </c>
      <c r="B7797">
        <v>345102</v>
      </c>
      <c r="C7797" t="s">
        <v>78</v>
      </c>
      <c r="D7797">
        <v>6165</v>
      </c>
      <c r="E7797">
        <v>-38.159999999999997</v>
      </c>
      <c r="F7797" s="1">
        <v>42150</v>
      </c>
      <c r="G7797" t="s">
        <v>119</v>
      </c>
      <c r="H7797" t="s">
        <v>2014</v>
      </c>
      <c r="I7797" t="s">
        <v>2229</v>
      </c>
      <c r="K7797">
        <v>1491</v>
      </c>
      <c r="L7797">
        <v>209417</v>
      </c>
      <c r="Q7797" t="s">
        <v>1999</v>
      </c>
      <c r="U7797">
        <v>5</v>
      </c>
      <c r="V7797">
        <v>15</v>
      </c>
      <c r="X7797">
        <v>1099579</v>
      </c>
      <c r="Y7797" t="s">
        <v>122</v>
      </c>
      <c r="Z7797">
        <v>114</v>
      </c>
      <c r="AA7797" t="s">
        <v>124</v>
      </c>
      <c r="AB7797" t="s">
        <v>124</v>
      </c>
      <c r="AC7797">
        <v>1273</v>
      </c>
    </row>
    <row r="7798" spans="1:29" x14ac:dyDescent="0.25">
      <c r="A7798">
        <v>345</v>
      </c>
      <c r="B7798">
        <v>345102</v>
      </c>
      <c r="C7798" t="s">
        <v>78</v>
      </c>
      <c r="D7798">
        <v>6165</v>
      </c>
      <c r="E7798">
        <v>-152.63999999999999</v>
      </c>
      <c r="F7798" s="1">
        <v>42150</v>
      </c>
      <c r="G7798" t="s">
        <v>119</v>
      </c>
      <c r="H7798" t="s">
        <v>2014</v>
      </c>
      <c r="I7798" t="s">
        <v>2132</v>
      </c>
      <c r="K7798">
        <v>1491</v>
      </c>
      <c r="L7798">
        <v>209417</v>
      </c>
      <c r="Q7798" t="s">
        <v>1999</v>
      </c>
      <c r="U7798">
        <v>5</v>
      </c>
      <c r="V7798">
        <v>15</v>
      </c>
      <c r="X7798">
        <v>1099579</v>
      </c>
      <c r="Y7798" t="s">
        <v>122</v>
      </c>
      <c r="Z7798">
        <v>114</v>
      </c>
      <c r="AA7798" t="s">
        <v>124</v>
      </c>
      <c r="AB7798" t="s">
        <v>124</v>
      </c>
      <c r="AC7798">
        <v>1274</v>
      </c>
    </row>
    <row r="7799" spans="1:29" x14ac:dyDescent="0.25">
      <c r="A7799">
        <v>345</v>
      </c>
      <c r="B7799">
        <v>345102</v>
      </c>
      <c r="C7799" t="s">
        <v>78</v>
      </c>
      <c r="D7799">
        <v>6165</v>
      </c>
      <c r="E7799">
        <v>-38.159999999999997</v>
      </c>
      <c r="F7799" s="1">
        <v>42150</v>
      </c>
      <c r="G7799" t="s">
        <v>119</v>
      </c>
      <c r="H7799" t="s">
        <v>2014</v>
      </c>
      <c r="I7799" t="s">
        <v>2230</v>
      </c>
      <c r="K7799">
        <v>1491</v>
      </c>
      <c r="L7799">
        <v>209417</v>
      </c>
      <c r="Q7799" t="s">
        <v>1999</v>
      </c>
      <c r="U7799">
        <v>5</v>
      </c>
      <c r="V7799">
        <v>15</v>
      </c>
      <c r="X7799">
        <v>1099579</v>
      </c>
      <c r="Y7799" t="s">
        <v>122</v>
      </c>
      <c r="Z7799">
        <v>114</v>
      </c>
      <c r="AA7799" t="s">
        <v>124</v>
      </c>
      <c r="AB7799" t="s">
        <v>124</v>
      </c>
      <c r="AC7799">
        <v>1275</v>
      </c>
    </row>
    <row r="7800" spans="1:29" x14ac:dyDescent="0.25">
      <c r="A7800">
        <v>345</v>
      </c>
      <c r="B7800">
        <v>345102</v>
      </c>
      <c r="C7800" t="s">
        <v>78</v>
      </c>
      <c r="D7800">
        <v>6165</v>
      </c>
      <c r="E7800">
        <v>-152.63999999999999</v>
      </c>
      <c r="F7800" s="1">
        <v>42150</v>
      </c>
      <c r="G7800" t="s">
        <v>119</v>
      </c>
      <c r="H7800" t="s">
        <v>2014</v>
      </c>
      <c r="I7800" t="s">
        <v>2132</v>
      </c>
      <c r="K7800">
        <v>1491</v>
      </c>
      <c r="L7800">
        <v>209417</v>
      </c>
      <c r="Q7800" t="s">
        <v>1999</v>
      </c>
      <c r="U7800">
        <v>5</v>
      </c>
      <c r="V7800">
        <v>15</v>
      </c>
      <c r="X7800">
        <v>1099579</v>
      </c>
      <c r="Y7800" t="s">
        <v>122</v>
      </c>
      <c r="Z7800">
        <v>114</v>
      </c>
      <c r="AA7800" t="s">
        <v>124</v>
      </c>
      <c r="AB7800" t="s">
        <v>124</v>
      </c>
      <c r="AC7800">
        <v>1276</v>
      </c>
    </row>
    <row r="7801" spans="1:29" x14ac:dyDescent="0.25">
      <c r="A7801">
        <v>345</v>
      </c>
      <c r="B7801">
        <v>345102</v>
      </c>
      <c r="C7801" t="s">
        <v>78</v>
      </c>
      <c r="D7801">
        <v>6165</v>
      </c>
      <c r="E7801">
        <v>-76.319999999999993</v>
      </c>
      <c r="F7801" s="1">
        <v>42150</v>
      </c>
      <c r="G7801" t="s">
        <v>119</v>
      </c>
      <c r="H7801" t="s">
        <v>2014</v>
      </c>
      <c r="I7801" t="s">
        <v>2230</v>
      </c>
      <c r="K7801">
        <v>1491</v>
      </c>
      <c r="L7801">
        <v>209417</v>
      </c>
      <c r="Q7801" t="s">
        <v>1999</v>
      </c>
      <c r="U7801">
        <v>5</v>
      </c>
      <c r="V7801">
        <v>15</v>
      </c>
      <c r="X7801">
        <v>1099579</v>
      </c>
      <c r="Y7801" t="s">
        <v>122</v>
      </c>
      <c r="Z7801">
        <v>114</v>
      </c>
      <c r="AA7801" t="s">
        <v>124</v>
      </c>
      <c r="AB7801" t="s">
        <v>124</v>
      </c>
      <c r="AC7801">
        <v>1277</v>
      </c>
    </row>
    <row r="7802" spans="1:29" x14ac:dyDescent="0.25">
      <c r="A7802">
        <v>345</v>
      </c>
      <c r="B7802">
        <v>345102</v>
      </c>
      <c r="C7802" t="s">
        <v>78</v>
      </c>
      <c r="D7802">
        <v>6165</v>
      </c>
      <c r="E7802">
        <v>-76.319999999999993</v>
      </c>
      <c r="F7802" s="1">
        <v>42150</v>
      </c>
      <c r="G7802" t="s">
        <v>119</v>
      </c>
      <c r="H7802" t="s">
        <v>2014</v>
      </c>
      <c r="I7802" t="s">
        <v>2176</v>
      </c>
      <c r="K7802">
        <v>1491</v>
      </c>
      <c r="L7802">
        <v>209417</v>
      </c>
      <c r="Q7802" t="s">
        <v>1999</v>
      </c>
      <c r="U7802">
        <v>5</v>
      </c>
      <c r="V7802">
        <v>15</v>
      </c>
      <c r="X7802">
        <v>1099579</v>
      </c>
      <c r="Y7802" t="s">
        <v>122</v>
      </c>
      <c r="Z7802">
        <v>114</v>
      </c>
      <c r="AA7802" t="s">
        <v>124</v>
      </c>
      <c r="AB7802" t="s">
        <v>124</v>
      </c>
      <c r="AC7802">
        <v>1278</v>
      </c>
    </row>
    <row r="7803" spans="1:29" x14ac:dyDescent="0.25">
      <c r="A7803">
        <v>345</v>
      </c>
      <c r="B7803">
        <v>345102</v>
      </c>
      <c r="C7803" t="s">
        <v>78</v>
      </c>
      <c r="D7803">
        <v>6165</v>
      </c>
      <c r="E7803">
        <v>-38.159999999999997</v>
      </c>
      <c r="F7803" s="1">
        <v>42150</v>
      </c>
      <c r="G7803" t="s">
        <v>119</v>
      </c>
      <c r="H7803" t="s">
        <v>2014</v>
      </c>
      <c r="I7803" t="s">
        <v>2231</v>
      </c>
      <c r="K7803">
        <v>1491</v>
      </c>
      <c r="L7803">
        <v>209417</v>
      </c>
      <c r="Q7803" t="s">
        <v>1999</v>
      </c>
      <c r="U7803">
        <v>5</v>
      </c>
      <c r="V7803">
        <v>15</v>
      </c>
      <c r="X7803">
        <v>1099579</v>
      </c>
      <c r="Y7803" t="s">
        <v>122</v>
      </c>
      <c r="Z7803">
        <v>114</v>
      </c>
      <c r="AA7803" t="s">
        <v>124</v>
      </c>
      <c r="AB7803" t="s">
        <v>124</v>
      </c>
      <c r="AC7803">
        <v>1279</v>
      </c>
    </row>
    <row r="7804" spans="1:29" x14ac:dyDescent="0.25">
      <c r="A7804">
        <v>345</v>
      </c>
      <c r="B7804">
        <v>345102</v>
      </c>
      <c r="C7804" t="s">
        <v>78</v>
      </c>
      <c r="D7804">
        <v>6165</v>
      </c>
      <c r="E7804">
        <v>-190.8</v>
      </c>
      <c r="F7804" s="1">
        <v>42150</v>
      </c>
      <c r="G7804" t="s">
        <v>119</v>
      </c>
      <c r="H7804" t="s">
        <v>2014</v>
      </c>
      <c r="I7804" t="s">
        <v>2132</v>
      </c>
      <c r="K7804">
        <v>1491</v>
      </c>
      <c r="L7804">
        <v>209417</v>
      </c>
      <c r="Q7804" t="s">
        <v>1999</v>
      </c>
      <c r="U7804">
        <v>5</v>
      </c>
      <c r="V7804">
        <v>15</v>
      </c>
      <c r="X7804">
        <v>1099579</v>
      </c>
      <c r="Y7804" t="s">
        <v>122</v>
      </c>
      <c r="Z7804">
        <v>114</v>
      </c>
      <c r="AA7804" t="s">
        <v>124</v>
      </c>
      <c r="AB7804" t="s">
        <v>124</v>
      </c>
      <c r="AC7804">
        <v>1280</v>
      </c>
    </row>
    <row r="7805" spans="1:29" x14ac:dyDescent="0.25">
      <c r="A7805">
        <v>345</v>
      </c>
      <c r="B7805">
        <v>345102</v>
      </c>
      <c r="C7805" t="s">
        <v>78</v>
      </c>
      <c r="D7805">
        <v>6165</v>
      </c>
      <c r="E7805">
        <v>-114.48</v>
      </c>
      <c r="F7805" s="1">
        <v>42150</v>
      </c>
      <c r="G7805" t="s">
        <v>119</v>
      </c>
      <c r="H7805" t="s">
        <v>2014</v>
      </c>
      <c r="I7805" t="s">
        <v>2132</v>
      </c>
      <c r="K7805">
        <v>1491</v>
      </c>
      <c r="L7805">
        <v>209417</v>
      </c>
      <c r="Q7805" t="s">
        <v>1999</v>
      </c>
      <c r="U7805">
        <v>5</v>
      </c>
      <c r="V7805">
        <v>15</v>
      </c>
      <c r="X7805">
        <v>1099579</v>
      </c>
      <c r="Y7805" t="s">
        <v>122</v>
      </c>
      <c r="Z7805">
        <v>114</v>
      </c>
      <c r="AA7805" t="s">
        <v>124</v>
      </c>
      <c r="AB7805" t="s">
        <v>124</v>
      </c>
      <c r="AC7805">
        <v>1281</v>
      </c>
    </row>
    <row r="7806" spans="1:29" x14ac:dyDescent="0.25">
      <c r="A7806">
        <v>345</v>
      </c>
      <c r="B7806">
        <v>345102</v>
      </c>
      <c r="C7806" t="s">
        <v>78</v>
      </c>
      <c r="D7806">
        <v>6165</v>
      </c>
      <c r="E7806">
        <v>-76.319999999999993</v>
      </c>
      <c r="F7806" s="1">
        <v>42150</v>
      </c>
      <c r="G7806" t="s">
        <v>119</v>
      </c>
      <c r="H7806" t="s">
        <v>2014</v>
      </c>
      <c r="I7806" t="s">
        <v>2176</v>
      </c>
      <c r="K7806">
        <v>1491</v>
      </c>
      <c r="L7806">
        <v>209417</v>
      </c>
      <c r="Q7806" t="s">
        <v>1999</v>
      </c>
      <c r="U7806">
        <v>5</v>
      </c>
      <c r="V7806">
        <v>15</v>
      </c>
      <c r="X7806">
        <v>1099579</v>
      </c>
      <c r="Y7806" t="s">
        <v>122</v>
      </c>
      <c r="Z7806">
        <v>114</v>
      </c>
      <c r="AA7806" t="s">
        <v>124</v>
      </c>
      <c r="AB7806" t="s">
        <v>124</v>
      </c>
      <c r="AC7806">
        <v>1282</v>
      </c>
    </row>
    <row r="7807" spans="1:29" x14ac:dyDescent="0.25">
      <c r="A7807">
        <v>345</v>
      </c>
      <c r="B7807">
        <v>345102</v>
      </c>
      <c r="C7807" t="s">
        <v>78</v>
      </c>
      <c r="D7807">
        <v>6165</v>
      </c>
      <c r="E7807">
        <v>-76.319999999999993</v>
      </c>
      <c r="F7807" s="1">
        <v>42150</v>
      </c>
      <c r="G7807" t="s">
        <v>119</v>
      </c>
      <c r="H7807" t="s">
        <v>2014</v>
      </c>
      <c r="I7807" t="s">
        <v>2132</v>
      </c>
      <c r="K7807">
        <v>1491</v>
      </c>
      <c r="L7807">
        <v>209417</v>
      </c>
      <c r="Q7807" t="s">
        <v>1999</v>
      </c>
      <c r="U7807">
        <v>5</v>
      </c>
      <c r="V7807">
        <v>15</v>
      </c>
      <c r="X7807">
        <v>1099579</v>
      </c>
      <c r="Y7807" t="s">
        <v>122</v>
      </c>
      <c r="Z7807">
        <v>114</v>
      </c>
      <c r="AA7807" t="s">
        <v>124</v>
      </c>
      <c r="AB7807" t="s">
        <v>124</v>
      </c>
      <c r="AC7807">
        <v>1283</v>
      </c>
    </row>
    <row r="7808" spans="1:29" x14ac:dyDescent="0.25">
      <c r="A7808">
        <v>345</v>
      </c>
      <c r="B7808">
        <v>345102</v>
      </c>
      <c r="C7808" t="s">
        <v>78</v>
      </c>
      <c r="D7808">
        <v>6165</v>
      </c>
      <c r="E7808">
        <v>-190.8</v>
      </c>
      <c r="F7808" s="1">
        <v>42150</v>
      </c>
      <c r="G7808" t="s">
        <v>119</v>
      </c>
      <c r="H7808" t="s">
        <v>2014</v>
      </c>
      <c r="I7808" t="s">
        <v>2176</v>
      </c>
      <c r="K7808">
        <v>1491</v>
      </c>
      <c r="L7808">
        <v>209417</v>
      </c>
      <c r="Q7808" t="s">
        <v>1999</v>
      </c>
      <c r="U7808">
        <v>5</v>
      </c>
      <c r="V7808">
        <v>15</v>
      </c>
      <c r="X7808">
        <v>1099579</v>
      </c>
      <c r="Y7808" t="s">
        <v>122</v>
      </c>
      <c r="Z7808">
        <v>114</v>
      </c>
      <c r="AA7808" t="s">
        <v>124</v>
      </c>
      <c r="AB7808" t="s">
        <v>124</v>
      </c>
      <c r="AC7808">
        <v>1284</v>
      </c>
    </row>
    <row r="7809" spans="1:29" x14ac:dyDescent="0.25">
      <c r="A7809">
        <v>345</v>
      </c>
      <c r="B7809">
        <v>345102</v>
      </c>
      <c r="C7809" t="s">
        <v>78</v>
      </c>
      <c r="D7809">
        <v>6165</v>
      </c>
      <c r="E7809">
        <v>-76.319999999999993</v>
      </c>
      <c r="F7809" s="1">
        <v>42150</v>
      </c>
      <c r="G7809" t="s">
        <v>119</v>
      </c>
      <c r="H7809" t="s">
        <v>2000</v>
      </c>
      <c r="I7809" t="s">
        <v>2001</v>
      </c>
      <c r="K7809">
        <v>1491</v>
      </c>
      <c r="L7809">
        <v>209417</v>
      </c>
      <c r="Q7809" t="s">
        <v>1999</v>
      </c>
      <c r="U7809">
        <v>5</v>
      </c>
      <c r="V7809">
        <v>15</v>
      </c>
      <c r="X7809">
        <v>1099689</v>
      </c>
      <c r="Y7809" t="s">
        <v>122</v>
      </c>
      <c r="Z7809">
        <v>114</v>
      </c>
      <c r="AA7809" t="s">
        <v>124</v>
      </c>
      <c r="AB7809" t="s">
        <v>124</v>
      </c>
      <c r="AC7809">
        <v>1285</v>
      </c>
    </row>
    <row r="7810" spans="1:29" x14ac:dyDescent="0.25">
      <c r="A7810">
        <v>345</v>
      </c>
      <c r="B7810">
        <v>345102</v>
      </c>
      <c r="C7810" t="s">
        <v>78</v>
      </c>
      <c r="D7810">
        <v>6165</v>
      </c>
      <c r="E7810">
        <v>-38.159999999999997</v>
      </c>
      <c r="F7810" s="1">
        <v>42150</v>
      </c>
      <c r="G7810" t="s">
        <v>119</v>
      </c>
      <c r="H7810" t="s">
        <v>2000</v>
      </c>
      <c r="I7810" t="s">
        <v>2001</v>
      </c>
      <c r="K7810">
        <v>1491</v>
      </c>
      <c r="L7810">
        <v>209417</v>
      </c>
      <c r="Q7810" t="s">
        <v>1999</v>
      </c>
      <c r="U7810">
        <v>5</v>
      </c>
      <c r="V7810">
        <v>15</v>
      </c>
      <c r="X7810">
        <v>1099689</v>
      </c>
      <c r="Y7810" t="s">
        <v>122</v>
      </c>
      <c r="Z7810">
        <v>114</v>
      </c>
      <c r="AA7810" t="s">
        <v>124</v>
      </c>
      <c r="AB7810" t="s">
        <v>124</v>
      </c>
      <c r="AC7810">
        <v>1286</v>
      </c>
    </row>
    <row r="7811" spans="1:29" x14ac:dyDescent="0.25">
      <c r="A7811">
        <v>345</v>
      </c>
      <c r="B7811">
        <v>345101</v>
      </c>
      <c r="C7811" t="s">
        <v>78</v>
      </c>
      <c r="D7811">
        <v>6165</v>
      </c>
      <c r="E7811">
        <v>-305.27999999999997</v>
      </c>
      <c r="F7811" s="1">
        <v>42150</v>
      </c>
      <c r="G7811" t="s">
        <v>119</v>
      </c>
      <c r="H7811" t="s">
        <v>407</v>
      </c>
      <c r="I7811" t="s">
        <v>2001</v>
      </c>
      <c r="K7811">
        <v>1491</v>
      </c>
      <c r="L7811">
        <v>209417</v>
      </c>
      <c r="Q7811" t="s">
        <v>1999</v>
      </c>
      <c r="U7811">
        <v>5</v>
      </c>
      <c r="V7811">
        <v>15</v>
      </c>
      <c r="X7811">
        <v>1098828</v>
      </c>
      <c r="Y7811" t="s">
        <v>122</v>
      </c>
      <c r="Z7811">
        <v>114</v>
      </c>
      <c r="AA7811" t="s">
        <v>124</v>
      </c>
      <c r="AB7811" t="s">
        <v>124</v>
      </c>
      <c r="AC7811">
        <v>1287</v>
      </c>
    </row>
    <row r="7812" spans="1:29" x14ac:dyDescent="0.25">
      <c r="A7812">
        <v>345</v>
      </c>
      <c r="B7812">
        <v>345102</v>
      </c>
      <c r="C7812" t="s">
        <v>78</v>
      </c>
      <c r="D7812">
        <v>6165</v>
      </c>
      <c r="E7812">
        <v>-190.8</v>
      </c>
      <c r="F7812" s="1">
        <v>42150</v>
      </c>
      <c r="G7812" t="s">
        <v>119</v>
      </c>
      <c r="H7812" t="s">
        <v>1997</v>
      </c>
      <c r="I7812" t="s">
        <v>2232</v>
      </c>
      <c r="K7812">
        <v>1491</v>
      </c>
      <c r="L7812">
        <v>209417</v>
      </c>
      <c r="Q7812" t="s">
        <v>1999</v>
      </c>
      <c r="U7812">
        <v>5</v>
      </c>
      <c r="V7812">
        <v>15</v>
      </c>
      <c r="X7812">
        <v>1098821</v>
      </c>
      <c r="Y7812" t="s">
        <v>122</v>
      </c>
      <c r="Z7812">
        <v>114</v>
      </c>
      <c r="AA7812" t="s">
        <v>124</v>
      </c>
      <c r="AB7812" t="s">
        <v>124</v>
      </c>
      <c r="AC7812">
        <v>1288</v>
      </c>
    </row>
    <row r="7813" spans="1:29" x14ac:dyDescent="0.25">
      <c r="A7813">
        <v>345</v>
      </c>
      <c r="B7813">
        <v>345102</v>
      </c>
      <c r="C7813" t="s">
        <v>78</v>
      </c>
      <c r="D7813">
        <v>6165</v>
      </c>
      <c r="E7813">
        <v>-152.63999999999999</v>
      </c>
      <c r="F7813" s="1">
        <v>42150</v>
      </c>
      <c r="G7813" t="s">
        <v>119</v>
      </c>
      <c r="H7813" t="s">
        <v>1997</v>
      </c>
      <c r="I7813" t="s">
        <v>2232</v>
      </c>
      <c r="K7813">
        <v>1491</v>
      </c>
      <c r="L7813">
        <v>209417</v>
      </c>
      <c r="Q7813" t="s">
        <v>1999</v>
      </c>
      <c r="U7813">
        <v>5</v>
      </c>
      <c r="V7813">
        <v>15</v>
      </c>
      <c r="X7813">
        <v>1098821</v>
      </c>
      <c r="Y7813" t="s">
        <v>122</v>
      </c>
      <c r="Z7813">
        <v>114</v>
      </c>
      <c r="AA7813" t="s">
        <v>124</v>
      </c>
      <c r="AB7813" t="s">
        <v>124</v>
      </c>
      <c r="AC7813">
        <v>1289</v>
      </c>
    </row>
    <row r="7814" spans="1:29" x14ac:dyDescent="0.25">
      <c r="A7814">
        <v>345</v>
      </c>
      <c r="B7814">
        <v>345102</v>
      </c>
      <c r="C7814" t="s">
        <v>78</v>
      </c>
      <c r="D7814">
        <v>6165</v>
      </c>
      <c r="E7814">
        <v>-38.159999999999997</v>
      </c>
      <c r="F7814" s="1">
        <v>42150</v>
      </c>
      <c r="G7814" t="s">
        <v>119</v>
      </c>
      <c r="H7814" t="s">
        <v>1997</v>
      </c>
      <c r="I7814" t="s">
        <v>2233</v>
      </c>
      <c r="K7814">
        <v>1491</v>
      </c>
      <c r="L7814">
        <v>209417</v>
      </c>
      <c r="Q7814" t="s">
        <v>1999</v>
      </c>
      <c r="U7814">
        <v>5</v>
      </c>
      <c r="V7814">
        <v>15</v>
      </c>
      <c r="X7814">
        <v>1098821</v>
      </c>
      <c r="Y7814" t="s">
        <v>122</v>
      </c>
      <c r="Z7814">
        <v>114</v>
      </c>
      <c r="AA7814" t="s">
        <v>124</v>
      </c>
      <c r="AB7814" t="s">
        <v>124</v>
      </c>
      <c r="AC7814">
        <v>1290</v>
      </c>
    </row>
    <row r="7815" spans="1:29" x14ac:dyDescent="0.25">
      <c r="A7815">
        <v>345</v>
      </c>
      <c r="B7815">
        <v>345102</v>
      </c>
      <c r="C7815" t="s">
        <v>78</v>
      </c>
      <c r="D7815">
        <v>6165</v>
      </c>
      <c r="E7815">
        <v>-152.63999999999999</v>
      </c>
      <c r="F7815" s="1">
        <v>42150</v>
      </c>
      <c r="G7815" t="s">
        <v>119</v>
      </c>
      <c r="H7815" t="s">
        <v>1997</v>
      </c>
      <c r="I7815" t="s">
        <v>2232</v>
      </c>
      <c r="K7815">
        <v>1491</v>
      </c>
      <c r="L7815">
        <v>209417</v>
      </c>
      <c r="Q7815" t="s">
        <v>1999</v>
      </c>
      <c r="U7815">
        <v>5</v>
      </c>
      <c r="V7815">
        <v>15</v>
      </c>
      <c r="X7815">
        <v>1098821</v>
      </c>
      <c r="Y7815" t="s">
        <v>122</v>
      </c>
      <c r="Z7815">
        <v>114</v>
      </c>
      <c r="AA7815" t="s">
        <v>124</v>
      </c>
      <c r="AB7815" t="s">
        <v>124</v>
      </c>
      <c r="AC7815">
        <v>1291</v>
      </c>
    </row>
    <row r="7816" spans="1:29" x14ac:dyDescent="0.25">
      <c r="A7816">
        <v>345</v>
      </c>
      <c r="B7816">
        <v>345102</v>
      </c>
      <c r="C7816" t="s">
        <v>78</v>
      </c>
      <c r="D7816">
        <v>6165</v>
      </c>
      <c r="E7816">
        <v>-76.319999999999993</v>
      </c>
      <c r="F7816" s="1">
        <v>42150</v>
      </c>
      <c r="G7816" t="s">
        <v>119</v>
      </c>
      <c r="H7816" t="s">
        <v>1997</v>
      </c>
      <c r="I7816" t="s">
        <v>2232</v>
      </c>
      <c r="K7816">
        <v>1491</v>
      </c>
      <c r="L7816">
        <v>209417</v>
      </c>
      <c r="Q7816" t="s">
        <v>1999</v>
      </c>
      <c r="U7816">
        <v>5</v>
      </c>
      <c r="V7816">
        <v>15</v>
      </c>
      <c r="X7816">
        <v>1098821</v>
      </c>
      <c r="Y7816" t="s">
        <v>122</v>
      </c>
      <c r="Z7816">
        <v>114</v>
      </c>
      <c r="AA7816" t="s">
        <v>124</v>
      </c>
      <c r="AB7816" t="s">
        <v>124</v>
      </c>
      <c r="AC7816">
        <v>1292</v>
      </c>
    </row>
    <row r="7817" spans="1:29" x14ac:dyDescent="0.25">
      <c r="A7817">
        <v>345</v>
      </c>
      <c r="B7817">
        <v>345102</v>
      </c>
      <c r="C7817" t="s">
        <v>78</v>
      </c>
      <c r="D7817">
        <v>6165</v>
      </c>
      <c r="E7817">
        <v>-76.319999999999993</v>
      </c>
      <c r="F7817" s="1">
        <v>42150</v>
      </c>
      <c r="G7817" t="s">
        <v>119</v>
      </c>
      <c r="H7817" t="s">
        <v>1997</v>
      </c>
      <c r="I7817" t="s">
        <v>2168</v>
      </c>
      <c r="K7817">
        <v>1491</v>
      </c>
      <c r="L7817">
        <v>209417</v>
      </c>
      <c r="Q7817" t="s">
        <v>1999</v>
      </c>
      <c r="U7817">
        <v>5</v>
      </c>
      <c r="V7817">
        <v>15</v>
      </c>
      <c r="X7817">
        <v>1098821</v>
      </c>
      <c r="Y7817" t="s">
        <v>122</v>
      </c>
      <c r="Z7817">
        <v>114</v>
      </c>
      <c r="AA7817" t="s">
        <v>124</v>
      </c>
      <c r="AB7817" t="s">
        <v>124</v>
      </c>
      <c r="AC7817">
        <v>1293</v>
      </c>
    </row>
    <row r="7818" spans="1:29" x14ac:dyDescent="0.25">
      <c r="A7818">
        <v>345</v>
      </c>
      <c r="B7818">
        <v>345102</v>
      </c>
      <c r="C7818" t="s">
        <v>78</v>
      </c>
      <c r="D7818">
        <v>6165</v>
      </c>
      <c r="E7818">
        <v>-228.96</v>
      </c>
      <c r="F7818" s="1">
        <v>42150</v>
      </c>
      <c r="G7818" t="s">
        <v>119</v>
      </c>
      <c r="H7818" t="s">
        <v>1997</v>
      </c>
      <c r="I7818" t="s">
        <v>2232</v>
      </c>
      <c r="K7818">
        <v>1491</v>
      </c>
      <c r="L7818">
        <v>209417</v>
      </c>
      <c r="Q7818" t="s">
        <v>1999</v>
      </c>
      <c r="U7818">
        <v>5</v>
      </c>
      <c r="V7818">
        <v>15</v>
      </c>
      <c r="X7818">
        <v>1098821</v>
      </c>
      <c r="Y7818" t="s">
        <v>122</v>
      </c>
      <c r="Z7818">
        <v>114</v>
      </c>
      <c r="AA7818" t="s">
        <v>124</v>
      </c>
      <c r="AB7818" t="s">
        <v>124</v>
      </c>
      <c r="AC7818">
        <v>1294</v>
      </c>
    </row>
    <row r="7819" spans="1:29" x14ac:dyDescent="0.25">
      <c r="A7819">
        <v>345</v>
      </c>
      <c r="B7819">
        <v>345102</v>
      </c>
      <c r="C7819" t="s">
        <v>78</v>
      </c>
      <c r="D7819">
        <v>6165</v>
      </c>
      <c r="E7819">
        <v>-152.63999999999999</v>
      </c>
      <c r="F7819" s="1">
        <v>42150</v>
      </c>
      <c r="G7819" t="s">
        <v>119</v>
      </c>
      <c r="H7819" t="s">
        <v>1997</v>
      </c>
      <c r="I7819" t="s">
        <v>2232</v>
      </c>
      <c r="K7819">
        <v>1491</v>
      </c>
      <c r="L7819">
        <v>209417</v>
      </c>
      <c r="Q7819" t="s">
        <v>1999</v>
      </c>
      <c r="U7819">
        <v>5</v>
      </c>
      <c r="V7819">
        <v>15</v>
      </c>
      <c r="X7819">
        <v>1098821</v>
      </c>
      <c r="Y7819" t="s">
        <v>122</v>
      </c>
      <c r="Z7819">
        <v>114</v>
      </c>
      <c r="AA7819" t="s">
        <v>124</v>
      </c>
      <c r="AB7819" t="s">
        <v>124</v>
      </c>
      <c r="AC7819">
        <v>1295</v>
      </c>
    </row>
    <row r="7820" spans="1:29" x14ac:dyDescent="0.25">
      <c r="A7820">
        <v>345</v>
      </c>
      <c r="B7820">
        <v>345102</v>
      </c>
      <c r="C7820" t="s">
        <v>78</v>
      </c>
      <c r="D7820">
        <v>6165</v>
      </c>
      <c r="E7820">
        <v>-114.48</v>
      </c>
      <c r="F7820" s="1">
        <v>42150</v>
      </c>
      <c r="G7820" t="s">
        <v>119</v>
      </c>
      <c r="H7820" t="s">
        <v>1997</v>
      </c>
      <c r="I7820" t="s">
        <v>2232</v>
      </c>
      <c r="K7820">
        <v>1491</v>
      </c>
      <c r="L7820">
        <v>209417</v>
      </c>
      <c r="Q7820" t="s">
        <v>1999</v>
      </c>
      <c r="U7820">
        <v>5</v>
      </c>
      <c r="V7820">
        <v>15</v>
      </c>
      <c r="X7820">
        <v>1098821</v>
      </c>
      <c r="Y7820" t="s">
        <v>122</v>
      </c>
      <c r="Z7820">
        <v>114</v>
      </c>
      <c r="AA7820" t="s">
        <v>124</v>
      </c>
      <c r="AB7820" t="s">
        <v>124</v>
      </c>
      <c r="AC7820">
        <v>1296</v>
      </c>
    </row>
    <row r="7821" spans="1:29" x14ac:dyDescent="0.25">
      <c r="A7821">
        <v>345</v>
      </c>
      <c r="B7821">
        <v>345102</v>
      </c>
      <c r="C7821" t="s">
        <v>78</v>
      </c>
      <c r="D7821">
        <v>6165</v>
      </c>
      <c r="E7821">
        <v>-76.319999999999993</v>
      </c>
      <c r="F7821" s="1">
        <v>42150</v>
      </c>
      <c r="G7821" t="s">
        <v>119</v>
      </c>
      <c r="H7821" t="s">
        <v>1997</v>
      </c>
      <c r="I7821" t="s">
        <v>2168</v>
      </c>
      <c r="K7821">
        <v>1491</v>
      </c>
      <c r="L7821">
        <v>209417</v>
      </c>
      <c r="Q7821" t="s">
        <v>1999</v>
      </c>
      <c r="U7821">
        <v>5</v>
      </c>
      <c r="V7821">
        <v>15</v>
      </c>
      <c r="X7821">
        <v>1098821</v>
      </c>
      <c r="Y7821" t="s">
        <v>122</v>
      </c>
      <c r="Z7821">
        <v>114</v>
      </c>
      <c r="AA7821" t="s">
        <v>124</v>
      </c>
      <c r="AB7821" t="s">
        <v>124</v>
      </c>
      <c r="AC7821">
        <v>1297</v>
      </c>
    </row>
    <row r="7822" spans="1:29" x14ac:dyDescent="0.25">
      <c r="A7822">
        <v>345</v>
      </c>
      <c r="B7822">
        <v>345102</v>
      </c>
      <c r="C7822" t="s">
        <v>78</v>
      </c>
      <c r="D7822">
        <v>6165</v>
      </c>
      <c r="E7822">
        <v>-38.159999999999997</v>
      </c>
      <c r="F7822" s="1">
        <v>42150</v>
      </c>
      <c r="G7822" t="s">
        <v>119</v>
      </c>
      <c r="H7822" t="s">
        <v>1997</v>
      </c>
      <c r="I7822" t="s">
        <v>2233</v>
      </c>
      <c r="K7822">
        <v>1491</v>
      </c>
      <c r="L7822">
        <v>209417</v>
      </c>
      <c r="Q7822" t="s">
        <v>1999</v>
      </c>
      <c r="U7822">
        <v>5</v>
      </c>
      <c r="V7822">
        <v>15</v>
      </c>
      <c r="X7822">
        <v>1098821</v>
      </c>
      <c r="Y7822" t="s">
        <v>122</v>
      </c>
      <c r="Z7822">
        <v>114</v>
      </c>
      <c r="AA7822" t="s">
        <v>124</v>
      </c>
      <c r="AB7822" t="s">
        <v>124</v>
      </c>
      <c r="AC7822">
        <v>1298</v>
      </c>
    </row>
    <row r="7823" spans="1:29" x14ac:dyDescent="0.25">
      <c r="A7823">
        <v>345</v>
      </c>
      <c r="B7823">
        <v>345102</v>
      </c>
      <c r="C7823" t="s">
        <v>78</v>
      </c>
      <c r="D7823">
        <v>6165</v>
      </c>
      <c r="E7823">
        <v>-228.96</v>
      </c>
      <c r="F7823" s="1">
        <v>42150</v>
      </c>
      <c r="G7823" t="s">
        <v>119</v>
      </c>
      <c r="H7823" t="s">
        <v>1997</v>
      </c>
      <c r="I7823" t="s">
        <v>2234</v>
      </c>
      <c r="K7823">
        <v>1491</v>
      </c>
      <c r="L7823">
        <v>209417</v>
      </c>
      <c r="Q7823" t="s">
        <v>1999</v>
      </c>
      <c r="U7823">
        <v>5</v>
      </c>
      <c r="V7823">
        <v>15</v>
      </c>
      <c r="X7823">
        <v>1098821</v>
      </c>
      <c r="Y7823" t="s">
        <v>122</v>
      </c>
      <c r="Z7823">
        <v>114</v>
      </c>
      <c r="AA7823" t="s">
        <v>124</v>
      </c>
      <c r="AB7823" t="s">
        <v>124</v>
      </c>
      <c r="AC7823">
        <v>1299</v>
      </c>
    </row>
    <row r="7824" spans="1:29" x14ac:dyDescent="0.25">
      <c r="A7824">
        <v>345</v>
      </c>
      <c r="B7824">
        <v>345102</v>
      </c>
      <c r="C7824" t="s">
        <v>78</v>
      </c>
      <c r="D7824">
        <v>6165</v>
      </c>
      <c r="E7824">
        <v>-267.12</v>
      </c>
      <c r="F7824" s="1">
        <v>42150</v>
      </c>
      <c r="G7824" t="s">
        <v>119</v>
      </c>
      <c r="H7824" t="s">
        <v>1997</v>
      </c>
      <c r="I7824" t="s">
        <v>2234</v>
      </c>
      <c r="K7824">
        <v>1491</v>
      </c>
      <c r="L7824">
        <v>209417</v>
      </c>
      <c r="Q7824" t="s">
        <v>1999</v>
      </c>
      <c r="U7824">
        <v>5</v>
      </c>
      <c r="V7824">
        <v>15</v>
      </c>
      <c r="X7824">
        <v>1098821</v>
      </c>
      <c r="Y7824" t="s">
        <v>122</v>
      </c>
      <c r="Z7824">
        <v>114</v>
      </c>
      <c r="AA7824" t="s">
        <v>124</v>
      </c>
      <c r="AB7824" t="s">
        <v>124</v>
      </c>
      <c r="AC7824">
        <v>1300</v>
      </c>
    </row>
    <row r="7825" spans="1:29" x14ac:dyDescent="0.25">
      <c r="A7825">
        <v>345</v>
      </c>
      <c r="B7825">
        <v>345102</v>
      </c>
      <c r="C7825" t="s">
        <v>78</v>
      </c>
      <c r="D7825">
        <v>6165</v>
      </c>
      <c r="E7825">
        <v>-76.319999999999993</v>
      </c>
      <c r="F7825" s="1">
        <v>42150</v>
      </c>
      <c r="G7825" t="s">
        <v>119</v>
      </c>
      <c r="H7825" t="s">
        <v>2004</v>
      </c>
      <c r="I7825" t="s">
        <v>2104</v>
      </c>
      <c r="K7825">
        <v>1491</v>
      </c>
      <c r="L7825">
        <v>209417</v>
      </c>
      <c r="Q7825" t="s">
        <v>1999</v>
      </c>
      <c r="U7825">
        <v>5</v>
      </c>
      <c r="V7825">
        <v>15</v>
      </c>
      <c r="X7825">
        <v>1098822</v>
      </c>
      <c r="Y7825" t="s">
        <v>122</v>
      </c>
      <c r="Z7825">
        <v>114</v>
      </c>
      <c r="AA7825" t="s">
        <v>124</v>
      </c>
      <c r="AB7825" t="s">
        <v>124</v>
      </c>
      <c r="AC7825">
        <v>1301</v>
      </c>
    </row>
    <row r="7826" spans="1:29" x14ac:dyDescent="0.25">
      <c r="A7826">
        <v>345</v>
      </c>
      <c r="B7826">
        <v>345102</v>
      </c>
      <c r="C7826" t="s">
        <v>78</v>
      </c>
      <c r="D7826">
        <v>6165</v>
      </c>
      <c r="E7826">
        <v>-38.159999999999997</v>
      </c>
      <c r="F7826" s="1">
        <v>42150</v>
      </c>
      <c r="G7826" t="s">
        <v>119</v>
      </c>
      <c r="H7826" t="s">
        <v>2004</v>
      </c>
      <c r="I7826" t="s">
        <v>2104</v>
      </c>
      <c r="K7826">
        <v>1491</v>
      </c>
      <c r="L7826">
        <v>209417</v>
      </c>
      <c r="Q7826" t="s">
        <v>1999</v>
      </c>
      <c r="U7826">
        <v>5</v>
      </c>
      <c r="V7826">
        <v>15</v>
      </c>
      <c r="X7826">
        <v>1098822</v>
      </c>
      <c r="Y7826" t="s">
        <v>122</v>
      </c>
      <c r="Z7826">
        <v>114</v>
      </c>
      <c r="AA7826" t="s">
        <v>124</v>
      </c>
      <c r="AB7826" t="s">
        <v>124</v>
      </c>
      <c r="AC7826">
        <v>1302</v>
      </c>
    </row>
    <row r="7827" spans="1:29" x14ac:dyDescent="0.25">
      <c r="A7827">
        <v>345</v>
      </c>
      <c r="B7827">
        <v>345102</v>
      </c>
      <c r="C7827" t="s">
        <v>78</v>
      </c>
      <c r="D7827">
        <v>6165</v>
      </c>
      <c r="E7827">
        <v>-76.319999999999993</v>
      </c>
      <c r="F7827" s="1">
        <v>42150</v>
      </c>
      <c r="G7827" t="s">
        <v>119</v>
      </c>
      <c r="H7827" t="s">
        <v>2004</v>
      </c>
      <c r="I7827" t="s">
        <v>2104</v>
      </c>
      <c r="K7827">
        <v>1491</v>
      </c>
      <c r="L7827">
        <v>209417</v>
      </c>
      <c r="Q7827" t="s">
        <v>1999</v>
      </c>
      <c r="U7827">
        <v>5</v>
      </c>
      <c r="V7827">
        <v>15</v>
      </c>
      <c r="X7827">
        <v>1098822</v>
      </c>
      <c r="Y7827" t="s">
        <v>122</v>
      </c>
      <c r="Z7827">
        <v>114</v>
      </c>
      <c r="AA7827" t="s">
        <v>124</v>
      </c>
      <c r="AB7827" t="s">
        <v>124</v>
      </c>
      <c r="AC7827">
        <v>1303</v>
      </c>
    </row>
    <row r="7828" spans="1:29" x14ac:dyDescent="0.25">
      <c r="A7828">
        <v>345</v>
      </c>
      <c r="B7828">
        <v>345102</v>
      </c>
      <c r="C7828" t="s">
        <v>78</v>
      </c>
      <c r="D7828">
        <v>6165</v>
      </c>
      <c r="E7828">
        <v>-76.319999999999993</v>
      </c>
      <c r="F7828" s="1">
        <v>42150</v>
      </c>
      <c r="G7828" t="s">
        <v>119</v>
      </c>
      <c r="H7828" t="s">
        <v>2004</v>
      </c>
      <c r="I7828" t="s">
        <v>2104</v>
      </c>
      <c r="K7828">
        <v>1491</v>
      </c>
      <c r="L7828">
        <v>209417</v>
      </c>
      <c r="Q7828" t="s">
        <v>1999</v>
      </c>
      <c r="U7828">
        <v>5</v>
      </c>
      <c r="V7828">
        <v>15</v>
      </c>
      <c r="X7828">
        <v>1098822</v>
      </c>
      <c r="Y7828" t="s">
        <v>122</v>
      </c>
      <c r="Z7828">
        <v>114</v>
      </c>
      <c r="AA7828" t="s">
        <v>124</v>
      </c>
      <c r="AB7828" t="s">
        <v>124</v>
      </c>
      <c r="AC7828">
        <v>1304</v>
      </c>
    </row>
    <row r="7829" spans="1:29" x14ac:dyDescent="0.25">
      <c r="A7829">
        <v>345</v>
      </c>
      <c r="B7829">
        <v>345102</v>
      </c>
      <c r="C7829" t="s">
        <v>78</v>
      </c>
      <c r="D7829">
        <v>6165</v>
      </c>
      <c r="E7829">
        <v>-152.63999999999999</v>
      </c>
      <c r="F7829" s="1">
        <v>42150</v>
      </c>
      <c r="G7829" t="s">
        <v>119</v>
      </c>
      <c r="H7829" t="s">
        <v>2006</v>
      </c>
      <c r="I7829" t="s">
        <v>2001</v>
      </c>
      <c r="K7829">
        <v>1491</v>
      </c>
      <c r="L7829">
        <v>209417</v>
      </c>
      <c r="Q7829" t="s">
        <v>1999</v>
      </c>
      <c r="U7829">
        <v>5</v>
      </c>
      <c r="V7829">
        <v>15</v>
      </c>
      <c r="X7829">
        <v>1098824</v>
      </c>
      <c r="Y7829" t="s">
        <v>122</v>
      </c>
      <c r="Z7829">
        <v>114</v>
      </c>
      <c r="AA7829" t="s">
        <v>124</v>
      </c>
      <c r="AB7829" t="s">
        <v>124</v>
      </c>
      <c r="AC7829">
        <v>1305</v>
      </c>
    </row>
    <row r="7830" spans="1:29" x14ac:dyDescent="0.25">
      <c r="A7830">
        <v>345</v>
      </c>
      <c r="B7830">
        <v>345102</v>
      </c>
      <c r="C7830" t="s">
        <v>78</v>
      </c>
      <c r="D7830">
        <v>6165</v>
      </c>
      <c r="E7830">
        <v>-343.44</v>
      </c>
      <c r="F7830" s="1">
        <v>42150</v>
      </c>
      <c r="G7830" t="s">
        <v>119</v>
      </c>
      <c r="H7830" t="s">
        <v>2006</v>
      </c>
      <c r="I7830" t="s">
        <v>2001</v>
      </c>
      <c r="K7830">
        <v>1491</v>
      </c>
      <c r="L7830">
        <v>209417</v>
      </c>
      <c r="Q7830" t="s">
        <v>1999</v>
      </c>
      <c r="U7830">
        <v>5</v>
      </c>
      <c r="V7830">
        <v>15</v>
      </c>
      <c r="X7830">
        <v>1098824</v>
      </c>
      <c r="Y7830" t="s">
        <v>122</v>
      </c>
      <c r="Z7830">
        <v>114</v>
      </c>
      <c r="AA7830" t="s">
        <v>124</v>
      </c>
      <c r="AB7830" t="s">
        <v>124</v>
      </c>
      <c r="AC7830">
        <v>1306</v>
      </c>
    </row>
    <row r="7831" spans="1:29" x14ac:dyDescent="0.25">
      <c r="A7831">
        <v>345</v>
      </c>
      <c r="B7831">
        <v>345102</v>
      </c>
      <c r="C7831" t="s">
        <v>78</v>
      </c>
      <c r="D7831">
        <v>6165</v>
      </c>
      <c r="E7831">
        <v>-76.319999999999993</v>
      </c>
      <c r="F7831" s="1">
        <v>42150</v>
      </c>
      <c r="G7831" t="s">
        <v>119</v>
      </c>
      <c r="H7831" t="s">
        <v>2006</v>
      </c>
      <c r="I7831" t="s">
        <v>2001</v>
      </c>
      <c r="K7831">
        <v>1491</v>
      </c>
      <c r="L7831">
        <v>209417</v>
      </c>
      <c r="Q7831" t="s">
        <v>1999</v>
      </c>
      <c r="U7831">
        <v>5</v>
      </c>
      <c r="V7831">
        <v>15</v>
      </c>
      <c r="X7831">
        <v>1098824</v>
      </c>
      <c r="Y7831" t="s">
        <v>122</v>
      </c>
      <c r="Z7831">
        <v>114</v>
      </c>
      <c r="AA7831" t="s">
        <v>124</v>
      </c>
      <c r="AB7831" t="s">
        <v>124</v>
      </c>
      <c r="AC7831">
        <v>1307</v>
      </c>
    </row>
    <row r="7832" spans="1:29" x14ac:dyDescent="0.25">
      <c r="A7832">
        <v>345</v>
      </c>
      <c r="B7832">
        <v>345102</v>
      </c>
      <c r="C7832" t="s">
        <v>78</v>
      </c>
      <c r="D7832">
        <v>6165</v>
      </c>
      <c r="E7832">
        <v>-228.96</v>
      </c>
      <c r="F7832" s="1">
        <v>42150</v>
      </c>
      <c r="G7832" t="s">
        <v>119</v>
      </c>
      <c r="H7832" t="s">
        <v>2006</v>
      </c>
      <c r="I7832" t="s">
        <v>2001</v>
      </c>
      <c r="K7832">
        <v>1491</v>
      </c>
      <c r="L7832">
        <v>209417</v>
      </c>
      <c r="Q7832" t="s">
        <v>1999</v>
      </c>
      <c r="U7832">
        <v>5</v>
      </c>
      <c r="V7832">
        <v>15</v>
      </c>
      <c r="X7832">
        <v>1098824</v>
      </c>
      <c r="Y7832" t="s">
        <v>122</v>
      </c>
      <c r="Z7832">
        <v>114</v>
      </c>
      <c r="AA7832" t="s">
        <v>124</v>
      </c>
      <c r="AB7832" t="s">
        <v>124</v>
      </c>
      <c r="AC7832">
        <v>1308</v>
      </c>
    </row>
    <row r="7833" spans="1:29" x14ac:dyDescent="0.25">
      <c r="A7833">
        <v>345</v>
      </c>
      <c r="B7833">
        <v>345102</v>
      </c>
      <c r="C7833" t="s">
        <v>78</v>
      </c>
      <c r="D7833">
        <v>6165</v>
      </c>
      <c r="E7833">
        <v>-228.96</v>
      </c>
      <c r="F7833" s="1">
        <v>42150</v>
      </c>
      <c r="G7833" t="s">
        <v>119</v>
      </c>
      <c r="H7833" t="s">
        <v>2006</v>
      </c>
      <c r="I7833" t="s">
        <v>2001</v>
      </c>
      <c r="K7833">
        <v>1491</v>
      </c>
      <c r="L7833">
        <v>209417</v>
      </c>
      <c r="Q7833" t="s">
        <v>1999</v>
      </c>
      <c r="U7833">
        <v>5</v>
      </c>
      <c r="V7833">
        <v>15</v>
      </c>
      <c r="X7833">
        <v>1098824</v>
      </c>
      <c r="Y7833" t="s">
        <v>122</v>
      </c>
      <c r="Z7833">
        <v>114</v>
      </c>
      <c r="AA7833" t="s">
        <v>124</v>
      </c>
      <c r="AB7833" t="s">
        <v>124</v>
      </c>
      <c r="AC7833">
        <v>1309</v>
      </c>
    </row>
    <row r="7834" spans="1:29" x14ac:dyDescent="0.25">
      <c r="A7834">
        <v>345</v>
      </c>
      <c r="B7834">
        <v>345102</v>
      </c>
      <c r="C7834" t="s">
        <v>78</v>
      </c>
      <c r="D7834">
        <v>6165</v>
      </c>
      <c r="E7834">
        <v>-305.27999999999997</v>
      </c>
      <c r="F7834" s="1">
        <v>42150</v>
      </c>
      <c r="G7834" t="s">
        <v>119</v>
      </c>
      <c r="H7834" t="s">
        <v>2007</v>
      </c>
      <c r="I7834" t="s">
        <v>2127</v>
      </c>
      <c r="K7834">
        <v>1491</v>
      </c>
      <c r="L7834">
        <v>209417</v>
      </c>
      <c r="Q7834" t="s">
        <v>1999</v>
      </c>
      <c r="U7834">
        <v>5</v>
      </c>
      <c r="V7834">
        <v>15</v>
      </c>
      <c r="X7834">
        <v>1098825</v>
      </c>
      <c r="Y7834" t="s">
        <v>122</v>
      </c>
      <c r="Z7834">
        <v>114</v>
      </c>
      <c r="AA7834" t="s">
        <v>124</v>
      </c>
      <c r="AB7834" t="s">
        <v>124</v>
      </c>
      <c r="AC7834">
        <v>1310</v>
      </c>
    </row>
    <row r="7835" spans="1:29" x14ac:dyDescent="0.25">
      <c r="A7835">
        <v>345</v>
      </c>
      <c r="B7835">
        <v>345102</v>
      </c>
      <c r="C7835" t="s">
        <v>78</v>
      </c>
      <c r="D7835">
        <v>6165</v>
      </c>
      <c r="E7835">
        <v>-190.8</v>
      </c>
      <c r="F7835" s="1">
        <v>42150</v>
      </c>
      <c r="G7835" t="s">
        <v>119</v>
      </c>
      <c r="H7835" t="s">
        <v>2007</v>
      </c>
      <c r="I7835" t="s">
        <v>2127</v>
      </c>
      <c r="K7835">
        <v>1491</v>
      </c>
      <c r="L7835">
        <v>209417</v>
      </c>
      <c r="Q7835" t="s">
        <v>1999</v>
      </c>
      <c r="U7835">
        <v>5</v>
      </c>
      <c r="V7835">
        <v>15</v>
      </c>
      <c r="X7835">
        <v>1098825</v>
      </c>
      <c r="Y7835" t="s">
        <v>122</v>
      </c>
      <c r="Z7835">
        <v>114</v>
      </c>
      <c r="AA7835" t="s">
        <v>124</v>
      </c>
      <c r="AB7835" t="s">
        <v>124</v>
      </c>
      <c r="AC7835">
        <v>1311</v>
      </c>
    </row>
    <row r="7836" spans="1:29" x14ac:dyDescent="0.25">
      <c r="A7836">
        <v>345</v>
      </c>
      <c r="B7836">
        <v>345102</v>
      </c>
      <c r="C7836" t="s">
        <v>78</v>
      </c>
      <c r="D7836">
        <v>6165</v>
      </c>
      <c r="E7836">
        <v>-38.159999999999997</v>
      </c>
      <c r="F7836" s="1">
        <v>42150</v>
      </c>
      <c r="G7836" t="s">
        <v>119</v>
      </c>
      <c r="H7836" t="s">
        <v>2007</v>
      </c>
      <c r="I7836" t="s">
        <v>2235</v>
      </c>
      <c r="K7836">
        <v>1491</v>
      </c>
      <c r="L7836">
        <v>209417</v>
      </c>
      <c r="Q7836" t="s">
        <v>1999</v>
      </c>
      <c r="U7836">
        <v>5</v>
      </c>
      <c r="V7836">
        <v>15</v>
      </c>
      <c r="X7836">
        <v>1098825</v>
      </c>
      <c r="Y7836" t="s">
        <v>122</v>
      </c>
      <c r="Z7836">
        <v>114</v>
      </c>
      <c r="AA7836" t="s">
        <v>124</v>
      </c>
      <c r="AB7836" t="s">
        <v>124</v>
      </c>
      <c r="AC7836">
        <v>1312</v>
      </c>
    </row>
    <row r="7837" spans="1:29" x14ac:dyDescent="0.25">
      <c r="A7837">
        <v>345</v>
      </c>
      <c r="B7837">
        <v>345102</v>
      </c>
      <c r="C7837" t="s">
        <v>78</v>
      </c>
      <c r="D7837">
        <v>6165</v>
      </c>
      <c r="E7837">
        <v>-228.96</v>
      </c>
      <c r="F7837" s="1">
        <v>42150</v>
      </c>
      <c r="G7837" t="s">
        <v>119</v>
      </c>
      <c r="H7837" t="s">
        <v>2007</v>
      </c>
      <c r="I7837" t="s">
        <v>2127</v>
      </c>
      <c r="K7837">
        <v>1491</v>
      </c>
      <c r="L7837">
        <v>209417</v>
      </c>
      <c r="Q7837" t="s">
        <v>1999</v>
      </c>
      <c r="U7837">
        <v>5</v>
      </c>
      <c r="V7837">
        <v>15</v>
      </c>
      <c r="X7837">
        <v>1098825</v>
      </c>
      <c r="Y7837" t="s">
        <v>122</v>
      </c>
      <c r="Z7837">
        <v>114</v>
      </c>
      <c r="AA7837" t="s">
        <v>124</v>
      </c>
      <c r="AB7837" t="s">
        <v>124</v>
      </c>
      <c r="AC7837">
        <v>1313</v>
      </c>
    </row>
    <row r="7838" spans="1:29" x14ac:dyDescent="0.25">
      <c r="A7838">
        <v>345</v>
      </c>
      <c r="B7838">
        <v>345102</v>
      </c>
      <c r="C7838" t="s">
        <v>78</v>
      </c>
      <c r="D7838">
        <v>6165</v>
      </c>
      <c r="E7838">
        <v>-228.96</v>
      </c>
      <c r="F7838" s="1">
        <v>42150</v>
      </c>
      <c r="G7838" t="s">
        <v>119</v>
      </c>
      <c r="H7838" t="s">
        <v>2007</v>
      </c>
      <c r="I7838" t="s">
        <v>2127</v>
      </c>
      <c r="K7838">
        <v>1491</v>
      </c>
      <c r="L7838">
        <v>209417</v>
      </c>
      <c r="Q7838" t="s">
        <v>1999</v>
      </c>
      <c r="U7838">
        <v>5</v>
      </c>
      <c r="V7838">
        <v>15</v>
      </c>
      <c r="X7838">
        <v>1098825</v>
      </c>
      <c r="Y7838" t="s">
        <v>122</v>
      </c>
      <c r="Z7838">
        <v>114</v>
      </c>
      <c r="AA7838" t="s">
        <v>124</v>
      </c>
      <c r="AB7838" t="s">
        <v>124</v>
      </c>
      <c r="AC7838">
        <v>1314</v>
      </c>
    </row>
    <row r="7839" spans="1:29" x14ac:dyDescent="0.25">
      <c r="A7839">
        <v>345</v>
      </c>
      <c r="B7839">
        <v>345102</v>
      </c>
      <c r="C7839" t="s">
        <v>78</v>
      </c>
      <c r="D7839">
        <v>6165</v>
      </c>
      <c r="E7839">
        <v>-38.159999999999997</v>
      </c>
      <c r="F7839" s="1">
        <v>42150</v>
      </c>
      <c r="G7839" t="s">
        <v>119</v>
      </c>
      <c r="H7839" t="s">
        <v>2007</v>
      </c>
      <c r="I7839" t="s">
        <v>2235</v>
      </c>
      <c r="K7839">
        <v>1491</v>
      </c>
      <c r="L7839">
        <v>209417</v>
      </c>
      <c r="Q7839" t="s">
        <v>1999</v>
      </c>
      <c r="U7839">
        <v>5</v>
      </c>
      <c r="V7839">
        <v>15</v>
      </c>
      <c r="X7839">
        <v>1098825</v>
      </c>
      <c r="Y7839" t="s">
        <v>122</v>
      </c>
      <c r="Z7839">
        <v>114</v>
      </c>
      <c r="AA7839" t="s">
        <v>124</v>
      </c>
      <c r="AB7839" t="s">
        <v>124</v>
      </c>
      <c r="AC7839">
        <v>1315</v>
      </c>
    </row>
    <row r="7840" spans="1:29" x14ac:dyDescent="0.25">
      <c r="A7840">
        <v>345</v>
      </c>
      <c r="B7840">
        <v>345102</v>
      </c>
      <c r="C7840" t="s">
        <v>78</v>
      </c>
      <c r="D7840">
        <v>6165</v>
      </c>
      <c r="E7840">
        <v>-228.96</v>
      </c>
      <c r="F7840" s="1">
        <v>42150</v>
      </c>
      <c r="G7840" t="s">
        <v>119</v>
      </c>
      <c r="H7840" t="s">
        <v>2007</v>
      </c>
      <c r="I7840" t="s">
        <v>2127</v>
      </c>
      <c r="K7840">
        <v>1491</v>
      </c>
      <c r="L7840">
        <v>209417</v>
      </c>
      <c r="Q7840" t="s">
        <v>1999</v>
      </c>
      <c r="U7840">
        <v>5</v>
      </c>
      <c r="V7840">
        <v>15</v>
      </c>
      <c r="X7840">
        <v>1098825</v>
      </c>
      <c r="Y7840" t="s">
        <v>122</v>
      </c>
      <c r="Z7840">
        <v>114</v>
      </c>
      <c r="AA7840" t="s">
        <v>124</v>
      </c>
      <c r="AB7840" t="s">
        <v>124</v>
      </c>
      <c r="AC7840">
        <v>1316</v>
      </c>
    </row>
    <row r="7841" spans="1:29" x14ac:dyDescent="0.25">
      <c r="A7841">
        <v>345</v>
      </c>
      <c r="B7841">
        <v>345102</v>
      </c>
      <c r="C7841" t="s">
        <v>78</v>
      </c>
      <c r="D7841">
        <v>6165</v>
      </c>
      <c r="E7841">
        <v>-228.96</v>
      </c>
      <c r="F7841" s="1">
        <v>42150</v>
      </c>
      <c r="G7841" t="s">
        <v>119</v>
      </c>
      <c r="H7841" t="s">
        <v>2007</v>
      </c>
      <c r="I7841" t="s">
        <v>2127</v>
      </c>
      <c r="K7841">
        <v>1491</v>
      </c>
      <c r="L7841">
        <v>209417</v>
      </c>
      <c r="Q7841" t="s">
        <v>1999</v>
      </c>
      <c r="U7841">
        <v>5</v>
      </c>
      <c r="V7841">
        <v>15</v>
      </c>
      <c r="X7841">
        <v>1098825</v>
      </c>
      <c r="Y7841" t="s">
        <v>122</v>
      </c>
      <c r="Z7841">
        <v>114</v>
      </c>
      <c r="AA7841" t="s">
        <v>124</v>
      </c>
      <c r="AB7841" t="s">
        <v>124</v>
      </c>
      <c r="AC7841">
        <v>1317</v>
      </c>
    </row>
    <row r="7842" spans="1:29" x14ac:dyDescent="0.25">
      <c r="A7842">
        <v>345</v>
      </c>
      <c r="B7842">
        <v>345102</v>
      </c>
      <c r="C7842" t="s">
        <v>78</v>
      </c>
      <c r="D7842">
        <v>6165</v>
      </c>
      <c r="E7842">
        <v>-343.44</v>
      </c>
      <c r="F7842" s="1">
        <v>42150</v>
      </c>
      <c r="G7842" t="s">
        <v>119</v>
      </c>
      <c r="H7842" t="s">
        <v>2007</v>
      </c>
      <c r="I7842" t="s">
        <v>2127</v>
      </c>
      <c r="K7842">
        <v>1491</v>
      </c>
      <c r="L7842">
        <v>209417</v>
      </c>
      <c r="Q7842" t="s">
        <v>1999</v>
      </c>
      <c r="U7842">
        <v>5</v>
      </c>
      <c r="V7842">
        <v>15</v>
      </c>
      <c r="X7842">
        <v>1098825</v>
      </c>
      <c r="Y7842" t="s">
        <v>122</v>
      </c>
      <c r="Z7842">
        <v>114</v>
      </c>
      <c r="AA7842" t="s">
        <v>124</v>
      </c>
      <c r="AB7842" t="s">
        <v>124</v>
      </c>
      <c r="AC7842">
        <v>1318</v>
      </c>
    </row>
    <row r="7843" spans="1:29" x14ac:dyDescent="0.25">
      <c r="A7843">
        <v>345</v>
      </c>
      <c r="B7843">
        <v>345102</v>
      </c>
      <c r="C7843" t="s">
        <v>78</v>
      </c>
      <c r="D7843">
        <v>6165</v>
      </c>
      <c r="E7843">
        <v>-38.159999999999997</v>
      </c>
      <c r="F7843" s="1">
        <v>42150</v>
      </c>
      <c r="G7843" t="s">
        <v>119</v>
      </c>
      <c r="H7843" t="s">
        <v>2007</v>
      </c>
      <c r="I7843" t="s">
        <v>2235</v>
      </c>
      <c r="K7843">
        <v>1491</v>
      </c>
      <c r="L7843">
        <v>209417</v>
      </c>
      <c r="Q7843" t="s">
        <v>1999</v>
      </c>
      <c r="U7843">
        <v>5</v>
      </c>
      <c r="V7843">
        <v>15</v>
      </c>
      <c r="X7843">
        <v>1098825</v>
      </c>
      <c r="Y7843" t="s">
        <v>122</v>
      </c>
      <c r="Z7843">
        <v>114</v>
      </c>
      <c r="AA7843" t="s">
        <v>124</v>
      </c>
      <c r="AB7843" t="s">
        <v>124</v>
      </c>
      <c r="AC7843">
        <v>1319</v>
      </c>
    </row>
    <row r="7844" spans="1:29" x14ac:dyDescent="0.25">
      <c r="A7844">
        <v>345</v>
      </c>
      <c r="B7844">
        <v>345102</v>
      </c>
      <c r="C7844" t="s">
        <v>78</v>
      </c>
      <c r="D7844">
        <v>6165</v>
      </c>
      <c r="E7844">
        <v>-228.96</v>
      </c>
      <c r="F7844" s="1">
        <v>42150</v>
      </c>
      <c r="G7844" t="s">
        <v>119</v>
      </c>
      <c r="H7844" t="s">
        <v>2007</v>
      </c>
      <c r="I7844" t="s">
        <v>2127</v>
      </c>
      <c r="K7844">
        <v>1491</v>
      </c>
      <c r="L7844">
        <v>209417</v>
      </c>
      <c r="Q7844" t="s">
        <v>1999</v>
      </c>
      <c r="U7844">
        <v>5</v>
      </c>
      <c r="V7844">
        <v>15</v>
      </c>
      <c r="X7844">
        <v>1098825</v>
      </c>
      <c r="Y7844" t="s">
        <v>122</v>
      </c>
      <c r="Z7844">
        <v>114</v>
      </c>
      <c r="AA7844" t="s">
        <v>124</v>
      </c>
      <c r="AB7844" t="s">
        <v>124</v>
      </c>
      <c r="AC7844">
        <v>1320</v>
      </c>
    </row>
    <row r="7845" spans="1:29" x14ac:dyDescent="0.25">
      <c r="A7845">
        <v>345</v>
      </c>
      <c r="B7845">
        <v>345102</v>
      </c>
      <c r="C7845" t="s">
        <v>78</v>
      </c>
      <c r="D7845">
        <v>6165</v>
      </c>
      <c r="E7845">
        <v>-152.63999999999999</v>
      </c>
      <c r="F7845" s="1">
        <v>42150</v>
      </c>
      <c r="G7845" t="s">
        <v>119</v>
      </c>
      <c r="H7845" t="s">
        <v>2007</v>
      </c>
      <c r="I7845" t="s">
        <v>2127</v>
      </c>
      <c r="K7845">
        <v>1491</v>
      </c>
      <c r="L7845">
        <v>209417</v>
      </c>
      <c r="Q7845" t="s">
        <v>1999</v>
      </c>
      <c r="U7845">
        <v>5</v>
      </c>
      <c r="V7845">
        <v>15</v>
      </c>
      <c r="X7845">
        <v>1098825</v>
      </c>
      <c r="Y7845" t="s">
        <v>122</v>
      </c>
      <c r="Z7845">
        <v>114</v>
      </c>
      <c r="AA7845" t="s">
        <v>124</v>
      </c>
      <c r="AB7845" t="s">
        <v>124</v>
      </c>
      <c r="AC7845">
        <v>1321</v>
      </c>
    </row>
    <row r="7846" spans="1:29" x14ac:dyDescent="0.25">
      <c r="A7846">
        <v>345</v>
      </c>
      <c r="B7846">
        <v>345102</v>
      </c>
      <c r="C7846" t="s">
        <v>78</v>
      </c>
      <c r="D7846">
        <v>6165</v>
      </c>
      <c r="E7846">
        <v>-152.63999999999999</v>
      </c>
      <c r="F7846" s="1">
        <v>42150</v>
      </c>
      <c r="G7846" t="s">
        <v>119</v>
      </c>
      <c r="H7846" t="s">
        <v>2013</v>
      </c>
      <c r="I7846" t="s">
        <v>2001</v>
      </c>
      <c r="K7846">
        <v>1491</v>
      </c>
      <c r="L7846">
        <v>209417</v>
      </c>
      <c r="Q7846" t="s">
        <v>1999</v>
      </c>
      <c r="U7846">
        <v>5</v>
      </c>
      <c r="V7846">
        <v>15</v>
      </c>
      <c r="X7846">
        <v>1099394</v>
      </c>
      <c r="Y7846" t="s">
        <v>122</v>
      </c>
      <c r="Z7846">
        <v>114</v>
      </c>
      <c r="AA7846" t="s">
        <v>124</v>
      </c>
      <c r="AB7846" t="s">
        <v>124</v>
      </c>
      <c r="AC7846">
        <v>1322</v>
      </c>
    </row>
    <row r="7847" spans="1:29" x14ac:dyDescent="0.25">
      <c r="A7847">
        <v>345</v>
      </c>
      <c r="B7847">
        <v>345102</v>
      </c>
      <c r="C7847" t="s">
        <v>78</v>
      </c>
      <c r="D7847">
        <v>6165</v>
      </c>
      <c r="E7847">
        <v>-152.63999999999999</v>
      </c>
      <c r="F7847" s="1">
        <v>42150</v>
      </c>
      <c r="G7847" t="s">
        <v>119</v>
      </c>
      <c r="H7847" t="s">
        <v>2013</v>
      </c>
      <c r="I7847" t="s">
        <v>2001</v>
      </c>
      <c r="K7847">
        <v>1491</v>
      </c>
      <c r="L7847">
        <v>209417</v>
      </c>
      <c r="Q7847" t="s">
        <v>1999</v>
      </c>
      <c r="U7847">
        <v>5</v>
      </c>
      <c r="V7847">
        <v>15</v>
      </c>
      <c r="X7847">
        <v>1099394</v>
      </c>
      <c r="Y7847" t="s">
        <v>122</v>
      </c>
      <c r="Z7847">
        <v>114</v>
      </c>
      <c r="AA7847" t="s">
        <v>124</v>
      </c>
      <c r="AB7847" t="s">
        <v>124</v>
      </c>
      <c r="AC7847">
        <v>1323</v>
      </c>
    </row>
    <row r="7848" spans="1:29" x14ac:dyDescent="0.25">
      <c r="A7848">
        <v>345</v>
      </c>
      <c r="B7848">
        <v>345102</v>
      </c>
      <c r="C7848" t="s">
        <v>78</v>
      </c>
      <c r="D7848">
        <v>6165</v>
      </c>
      <c r="E7848">
        <v>-114.48</v>
      </c>
      <c r="F7848" s="1">
        <v>42150</v>
      </c>
      <c r="G7848" t="s">
        <v>119</v>
      </c>
      <c r="H7848" t="s">
        <v>2013</v>
      </c>
      <c r="I7848" t="s">
        <v>2001</v>
      </c>
      <c r="K7848">
        <v>1491</v>
      </c>
      <c r="L7848">
        <v>209417</v>
      </c>
      <c r="Q7848" t="s">
        <v>1999</v>
      </c>
      <c r="U7848">
        <v>5</v>
      </c>
      <c r="V7848">
        <v>15</v>
      </c>
      <c r="X7848">
        <v>1099394</v>
      </c>
      <c r="Y7848" t="s">
        <v>122</v>
      </c>
      <c r="Z7848">
        <v>114</v>
      </c>
      <c r="AA7848" t="s">
        <v>124</v>
      </c>
      <c r="AB7848" t="s">
        <v>124</v>
      </c>
      <c r="AC7848">
        <v>1324</v>
      </c>
    </row>
    <row r="7849" spans="1:29" x14ac:dyDescent="0.25">
      <c r="A7849">
        <v>345</v>
      </c>
      <c r="B7849">
        <v>345101</v>
      </c>
      <c r="C7849" t="s">
        <v>78</v>
      </c>
      <c r="D7849">
        <v>6165</v>
      </c>
      <c r="E7849">
        <v>-6.92</v>
      </c>
      <c r="F7849" s="1">
        <v>42155</v>
      </c>
      <c r="G7849" t="s">
        <v>119</v>
      </c>
      <c r="H7849" t="s">
        <v>2183</v>
      </c>
      <c r="I7849" t="s">
        <v>2183</v>
      </c>
      <c r="K7849">
        <v>7340</v>
      </c>
      <c r="L7849">
        <v>210146</v>
      </c>
      <c r="Q7849" t="s">
        <v>344</v>
      </c>
      <c r="U7849">
        <v>5</v>
      </c>
      <c r="V7849">
        <v>15</v>
      </c>
      <c r="Y7849" t="s">
        <v>345</v>
      </c>
      <c r="Z7849">
        <v>0</v>
      </c>
      <c r="AA7849" t="s">
        <v>346</v>
      </c>
      <c r="AB7849" t="s">
        <v>124</v>
      </c>
      <c r="AC7849">
        <v>232</v>
      </c>
    </row>
    <row r="7850" spans="1:29" x14ac:dyDescent="0.25">
      <c r="A7850">
        <v>345</v>
      </c>
      <c r="B7850">
        <v>345102</v>
      </c>
      <c r="C7850" t="s">
        <v>78</v>
      </c>
      <c r="D7850">
        <v>6165</v>
      </c>
      <c r="E7850">
        <v>-60.78</v>
      </c>
      <c r="F7850" s="1">
        <v>42155</v>
      </c>
      <c r="G7850" t="s">
        <v>119</v>
      </c>
      <c r="H7850" t="s">
        <v>2183</v>
      </c>
      <c r="I7850" t="s">
        <v>2183</v>
      </c>
      <c r="K7850">
        <v>7340</v>
      </c>
      <c r="L7850">
        <v>210146</v>
      </c>
      <c r="Q7850" t="s">
        <v>344</v>
      </c>
      <c r="U7850">
        <v>5</v>
      </c>
      <c r="V7850">
        <v>15</v>
      </c>
      <c r="Y7850" t="s">
        <v>345</v>
      </c>
      <c r="Z7850">
        <v>0</v>
      </c>
      <c r="AA7850" t="s">
        <v>346</v>
      </c>
      <c r="AB7850" t="s">
        <v>124</v>
      </c>
      <c r="AC7850">
        <v>233</v>
      </c>
    </row>
    <row r="7851" spans="1:29" x14ac:dyDescent="0.25">
      <c r="A7851">
        <v>345</v>
      </c>
      <c r="B7851">
        <v>345101</v>
      </c>
      <c r="C7851" t="s">
        <v>78</v>
      </c>
      <c r="D7851">
        <v>6165</v>
      </c>
      <c r="E7851">
        <v>-34.33</v>
      </c>
      <c r="F7851" s="1">
        <v>42155</v>
      </c>
      <c r="G7851" t="s">
        <v>119</v>
      </c>
      <c r="H7851" t="s">
        <v>2030</v>
      </c>
      <c r="I7851" t="s">
        <v>2030</v>
      </c>
      <c r="K7851">
        <v>254022</v>
      </c>
      <c r="L7851">
        <v>210146</v>
      </c>
      <c r="Q7851" t="s">
        <v>344</v>
      </c>
      <c r="U7851">
        <v>5</v>
      </c>
      <c r="V7851">
        <v>15</v>
      </c>
      <c r="Y7851" t="s">
        <v>345</v>
      </c>
      <c r="Z7851">
        <v>0</v>
      </c>
      <c r="AA7851" t="s">
        <v>346</v>
      </c>
      <c r="AB7851" t="s">
        <v>124</v>
      </c>
      <c r="AC7851">
        <v>2</v>
      </c>
    </row>
    <row r="7852" spans="1:29" x14ac:dyDescent="0.25">
      <c r="A7852">
        <v>345</v>
      </c>
      <c r="B7852">
        <v>345102</v>
      </c>
      <c r="C7852" t="s">
        <v>78</v>
      </c>
      <c r="D7852">
        <v>6165</v>
      </c>
      <c r="E7852">
        <v>-301.67</v>
      </c>
      <c r="F7852" s="1">
        <v>42155</v>
      </c>
      <c r="G7852" t="s">
        <v>119</v>
      </c>
      <c r="H7852" t="s">
        <v>2030</v>
      </c>
      <c r="I7852" t="s">
        <v>2030</v>
      </c>
      <c r="K7852">
        <v>254022</v>
      </c>
      <c r="L7852">
        <v>210146</v>
      </c>
      <c r="Q7852" t="s">
        <v>344</v>
      </c>
      <c r="U7852">
        <v>5</v>
      </c>
      <c r="V7852">
        <v>15</v>
      </c>
      <c r="Y7852" t="s">
        <v>345</v>
      </c>
      <c r="Z7852">
        <v>0</v>
      </c>
      <c r="AA7852" t="s">
        <v>346</v>
      </c>
      <c r="AB7852" t="s">
        <v>124</v>
      </c>
      <c r="AC7852">
        <v>3</v>
      </c>
    </row>
    <row r="7853" spans="1:29" x14ac:dyDescent="0.25">
      <c r="A7853">
        <v>345</v>
      </c>
      <c r="B7853">
        <v>345102</v>
      </c>
      <c r="C7853" t="s">
        <v>78</v>
      </c>
      <c r="D7853">
        <v>6165</v>
      </c>
      <c r="E7853">
        <v>-174</v>
      </c>
      <c r="F7853" s="1">
        <v>42155</v>
      </c>
      <c r="G7853" t="s">
        <v>119</v>
      </c>
      <c r="H7853" t="s">
        <v>2019</v>
      </c>
      <c r="I7853" t="s">
        <v>2236</v>
      </c>
      <c r="K7853">
        <v>1488</v>
      </c>
      <c r="L7853">
        <v>209408</v>
      </c>
      <c r="Q7853" t="s">
        <v>1999</v>
      </c>
      <c r="U7853">
        <v>5</v>
      </c>
      <c r="V7853">
        <v>15</v>
      </c>
      <c r="X7853">
        <v>1099737</v>
      </c>
      <c r="Y7853" t="s">
        <v>122</v>
      </c>
      <c r="Z7853">
        <v>102</v>
      </c>
      <c r="AA7853" t="s">
        <v>124</v>
      </c>
      <c r="AB7853" t="s">
        <v>124</v>
      </c>
      <c r="AC7853">
        <v>797</v>
      </c>
    </row>
    <row r="7854" spans="1:29" x14ac:dyDescent="0.25">
      <c r="A7854">
        <v>345</v>
      </c>
      <c r="B7854">
        <v>345102</v>
      </c>
      <c r="C7854" t="s">
        <v>78</v>
      </c>
      <c r="D7854">
        <v>6165</v>
      </c>
      <c r="E7854">
        <v>-174</v>
      </c>
      <c r="F7854" s="1">
        <v>42155</v>
      </c>
      <c r="G7854" t="s">
        <v>119</v>
      </c>
      <c r="H7854" t="s">
        <v>2019</v>
      </c>
      <c r="I7854" t="s">
        <v>2236</v>
      </c>
      <c r="K7854">
        <v>1488</v>
      </c>
      <c r="L7854">
        <v>209408</v>
      </c>
      <c r="Q7854" t="s">
        <v>1999</v>
      </c>
      <c r="U7854">
        <v>5</v>
      </c>
      <c r="V7854">
        <v>15</v>
      </c>
      <c r="X7854">
        <v>1099737</v>
      </c>
      <c r="Y7854" t="s">
        <v>122</v>
      </c>
      <c r="Z7854">
        <v>102</v>
      </c>
      <c r="AA7854" t="s">
        <v>124</v>
      </c>
      <c r="AB7854" t="s">
        <v>124</v>
      </c>
      <c r="AC7854">
        <v>798</v>
      </c>
    </row>
    <row r="7855" spans="1:29" x14ac:dyDescent="0.25">
      <c r="A7855">
        <v>345</v>
      </c>
      <c r="B7855">
        <v>345102</v>
      </c>
      <c r="C7855" t="s">
        <v>78</v>
      </c>
      <c r="D7855">
        <v>6165</v>
      </c>
      <c r="E7855">
        <v>-87</v>
      </c>
      <c r="F7855" s="1">
        <v>42155</v>
      </c>
      <c r="G7855" t="s">
        <v>119</v>
      </c>
      <c r="H7855" t="s">
        <v>2019</v>
      </c>
      <c r="I7855" t="s">
        <v>2236</v>
      </c>
      <c r="K7855">
        <v>1488</v>
      </c>
      <c r="L7855">
        <v>209408</v>
      </c>
      <c r="Q7855" t="s">
        <v>1999</v>
      </c>
      <c r="U7855">
        <v>5</v>
      </c>
      <c r="V7855">
        <v>15</v>
      </c>
      <c r="X7855">
        <v>1099737</v>
      </c>
      <c r="Y7855" t="s">
        <v>122</v>
      </c>
      <c r="Z7855">
        <v>102</v>
      </c>
      <c r="AA7855" t="s">
        <v>124</v>
      </c>
      <c r="AB7855" t="s">
        <v>124</v>
      </c>
      <c r="AC7855">
        <v>799</v>
      </c>
    </row>
    <row r="7856" spans="1:29" x14ac:dyDescent="0.25">
      <c r="A7856">
        <v>345</v>
      </c>
      <c r="B7856">
        <v>345102</v>
      </c>
      <c r="C7856" t="s">
        <v>78</v>
      </c>
      <c r="D7856">
        <v>6165</v>
      </c>
      <c r="E7856">
        <v>-249.48</v>
      </c>
      <c r="F7856" s="1">
        <v>42155</v>
      </c>
      <c r="G7856" t="s">
        <v>119</v>
      </c>
      <c r="H7856" t="s">
        <v>433</v>
      </c>
      <c r="I7856" t="s">
        <v>2132</v>
      </c>
      <c r="K7856">
        <v>1488</v>
      </c>
      <c r="L7856">
        <v>209408</v>
      </c>
      <c r="Q7856" t="s">
        <v>1999</v>
      </c>
      <c r="U7856">
        <v>5</v>
      </c>
      <c r="V7856">
        <v>15</v>
      </c>
      <c r="X7856">
        <v>1099720</v>
      </c>
      <c r="Y7856" t="s">
        <v>122</v>
      </c>
      <c r="Z7856">
        <v>102</v>
      </c>
      <c r="AA7856" t="s">
        <v>124</v>
      </c>
      <c r="AB7856" t="s">
        <v>124</v>
      </c>
      <c r="AC7856">
        <v>800</v>
      </c>
    </row>
    <row r="7857" spans="1:29" x14ac:dyDescent="0.25">
      <c r="A7857">
        <v>345</v>
      </c>
      <c r="B7857">
        <v>345102</v>
      </c>
      <c r="C7857" t="s">
        <v>78</v>
      </c>
      <c r="D7857">
        <v>6165</v>
      </c>
      <c r="E7857">
        <v>-249.48</v>
      </c>
      <c r="F7857" s="1">
        <v>42155</v>
      </c>
      <c r="G7857" t="s">
        <v>119</v>
      </c>
      <c r="H7857" t="s">
        <v>433</v>
      </c>
      <c r="I7857" t="s">
        <v>2132</v>
      </c>
      <c r="K7857">
        <v>1488</v>
      </c>
      <c r="L7857">
        <v>209408</v>
      </c>
      <c r="Q7857" t="s">
        <v>1999</v>
      </c>
      <c r="U7857">
        <v>5</v>
      </c>
      <c r="V7857">
        <v>15</v>
      </c>
      <c r="X7857">
        <v>1099720</v>
      </c>
      <c r="Y7857" t="s">
        <v>122</v>
      </c>
      <c r="Z7857">
        <v>102</v>
      </c>
      <c r="AA7857" t="s">
        <v>124</v>
      </c>
      <c r="AB7857" t="s">
        <v>124</v>
      </c>
      <c r="AC7857">
        <v>801</v>
      </c>
    </row>
    <row r="7858" spans="1:29" x14ac:dyDescent="0.25">
      <c r="A7858">
        <v>345</v>
      </c>
      <c r="B7858">
        <v>345101</v>
      </c>
      <c r="C7858" t="s">
        <v>78</v>
      </c>
      <c r="D7858">
        <v>6165</v>
      </c>
      <c r="E7858">
        <v>-291.06</v>
      </c>
      <c r="F7858" s="1">
        <v>42155</v>
      </c>
      <c r="G7858" t="s">
        <v>119</v>
      </c>
      <c r="H7858" t="s">
        <v>433</v>
      </c>
      <c r="I7858" t="s">
        <v>2001</v>
      </c>
      <c r="K7858">
        <v>1488</v>
      </c>
      <c r="L7858">
        <v>209408</v>
      </c>
      <c r="Q7858" t="s">
        <v>1999</v>
      </c>
      <c r="U7858">
        <v>5</v>
      </c>
      <c r="V7858">
        <v>15</v>
      </c>
      <c r="X7858">
        <v>1099720</v>
      </c>
      <c r="Y7858" t="s">
        <v>122</v>
      </c>
      <c r="Z7858">
        <v>102</v>
      </c>
      <c r="AA7858" t="s">
        <v>124</v>
      </c>
      <c r="AB7858" t="s">
        <v>124</v>
      </c>
      <c r="AC7858">
        <v>802</v>
      </c>
    </row>
    <row r="7859" spans="1:29" x14ac:dyDescent="0.25">
      <c r="A7859">
        <v>345</v>
      </c>
      <c r="B7859">
        <v>345102</v>
      </c>
      <c r="C7859" t="s">
        <v>78</v>
      </c>
      <c r="D7859">
        <v>6165</v>
      </c>
      <c r="E7859">
        <v>-249.48</v>
      </c>
      <c r="F7859" s="1">
        <v>42155</v>
      </c>
      <c r="G7859" t="s">
        <v>119</v>
      </c>
      <c r="H7859" t="s">
        <v>433</v>
      </c>
      <c r="I7859" t="s">
        <v>2132</v>
      </c>
      <c r="K7859">
        <v>1488</v>
      </c>
      <c r="L7859">
        <v>209408</v>
      </c>
      <c r="Q7859" t="s">
        <v>1999</v>
      </c>
      <c r="U7859">
        <v>5</v>
      </c>
      <c r="V7859">
        <v>15</v>
      </c>
      <c r="X7859">
        <v>1099720</v>
      </c>
      <c r="Y7859" t="s">
        <v>122</v>
      </c>
      <c r="Z7859">
        <v>102</v>
      </c>
      <c r="AA7859" t="s">
        <v>124</v>
      </c>
      <c r="AB7859" t="s">
        <v>124</v>
      </c>
      <c r="AC7859">
        <v>803</v>
      </c>
    </row>
    <row r="7860" spans="1:29" x14ac:dyDescent="0.25">
      <c r="A7860">
        <v>345</v>
      </c>
      <c r="B7860">
        <v>345102</v>
      </c>
      <c r="C7860" t="s">
        <v>78</v>
      </c>
      <c r="D7860">
        <v>6165</v>
      </c>
      <c r="E7860">
        <v>-249.48</v>
      </c>
      <c r="F7860" s="1">
        <v>42155</v>
      </c>
      <c r="G7860" t="s">
        <v>119</v>
      </c>
      <c r="H7860" t="s">
        <v>433</v>
      </c>
      <c r="I7860" t="s">
        <v>2132</v>
      </c>
      <c r="K7860">
        <v>1488</v>
      </c>
      <c r="L7860">
        <v>209408</v>
      </c>
      <c r="Q7860" t="s">
        <v>1999</v>
      </c>
      <c r="U7860">
        <v>5</v>
      </c>
      <c r="V7860">
        <v>15</v>
      </c>
      <c r="X7860">
        <v>1099720</v>
      </c>
      <c r="Y7860" t="s">
        <v>122</v>
      </c>
      <c r="Z7860">
        <v>102</v>
      </c>
      <c r="AA7860" t="s">
        <v>124</v>
      </c>
      <c r="AB7860" t="s">
        <v>124</v>
      </c>
      <c r="AC7860">
        <v>804</v>
      </c>
    </row>
    <row r="7861" spans="1:29" x14ac:dyDescent="0.25">
      <c r="A7861">
        <v>345</v>
      </c>
      <c r="B7861">
        <v>345102</v>
      </c>
      <c r="C7861" t="s">
        <v>78</v>
      </c>
      <c r="D7861">
        <v>6165</v>
      </c>
      <c r="E7861">
        <v>-291.06</v>
      </c>
      <c r="F7861" s="1">
        <v>42155</v>
      </c>
      <c r="G7861" t="s">
        <v>119</v>
      </c>
      <c r="H7861" t="s">
        <v>433</v>
      </c>
      <c r="I7861" t="s">
        <v>2132</v>
      </c>
      <c r="K7861">
        <v>1488</v>
      </c>
      <c r="L7861">
        <v>209408</v>
      </c>
      <c r="Q7861" t="s">
        <v>1999</v>
      </c>
      <c r="U7861">
        <v>5</v>
      </c>
      <c r="V7861">
        <v>15</v>
      </c>
      <c r="X7861">
        <v>1099720</v>
      </c>
      <c r="Y7861" t="s">
        <v>122</v>
      </c>
      <c r="Z7861">
        <v>102</v>
      </c>
      <c r="AA7861" t="s">
        <v>124</v>
      </c>
      <c r="AB7861" t="s">
        <v>124</v>
      </c>
      <c r="AC7861">
        <v>805</v>
      </c>
    </row>
    <row r="7862" spans="1:29" x14ac:dyDescent="0.25">
      <c r="A7862">
        <v>345</v>
      </c>
      <c r="B7862">
        <v>345102</v>
      </c>
      <c r="C7862" t="s">
        <v>78</v>
      </c>
      <c r="D7862">
        <v>6165</v>
      </c>
      <c r="E7862">
        <v>-249.48</v>
      </c>
      <c r="F7862" s="1">
        <v>42155</v>
      </c>
      <c r="G7862" t="s">
        <v>119</v>
      </c>
      <c r="H7862" t="s">
        <v>433</v>
      </c>
      <c r="I7862" t="s">
        <v>2132</v>
      </c>
      <c r="K7862">
        <v>1488</v>
      </c>
      <c r="L7862">
        <v>209408</v>
      </c>
      <c r="Q7862" t="s">
        <v>1999</v>
      </c>
      <c r="U7862">
        <v>5</v>
      </c>
      <c r="V7862">
        <v>15</v>
      </c>
      <c r="X7862">
        <v>1099720</v>
      </c>
      <c r="Y7862" t="s">
        <v>122</v>
      </c>
      <c r="Z7862">
        <v>102</v>
      </c>
      <c r="AA7862" t="s">
        <v>124</v>
      </c>
      <c r="AB7862" t="s">
        <v>124</v>
      </c>
      <c r="AC7862">
        <v>806</v>
      </c>
    </row>
    <row r="7863" spans="1:29" x14ac:dyDescent="0.25">
      <c r="A7863">
        <v>345</v>
      </c>
      <c r="B7863">
        <v>345101</v>
      </c>
      <c r="C7863" t="s">
        <v>78</v>
      </c>
      <c r="D7863">
        <v>6165</v>
      </c>
      <c r="E7863">
        <v>-41.58</v>
      </c>
      <c r="F7863" s="1">
        <v>42155</v>
      </c>
      <c r="G7863" t="s">
        <v>119</v>
      </c>
      <c r="H7863" t="s">
        <v>433</v>
      </c>
      <c r="I7863" t="s">
        <v>2001</v>
      </c>
      <c r="K7863">
        <v>1488</v>
      </c>
      <c r="L7863">
        <v>209408</v>
      </c>
      <c r="Q7863" t="s">
        <v>1999</v>
      </c>
      <c r="U7863">
        <v>5</v>
      </c>
      <c r="V7863">
        <v>15</v>
      </c>
      <c r="X7863">
        <v>1099720</v>
      </c>
      <c r="Y7863" t="s">
        <v>122</v>
      </c>
      <c r="Z7863">
        <v>102</v>
      </c>
      <c r="AA7863" t="s">
        <v>124</v>
      </c>
      <c r="AB7863" t="s">
        <v>124</v>
      </c>
      <c r="AC7863">
        <v>807</v>
      </c>
    </row>
    <row r="7864" spans="1:29" x14ac:dyDescent="0.25">
      <c r="A7864">
        <v>345</v>
      </c>
      <c r="B7864">
        <v>345102</v>
      </c>
      <c r="C7864" t="s">
        <v>78</v>
      </c>
      <c r="D7864">
        <v>6165</v>
      </c>
      <c r="E7864">
        <v>-41.58</v>
      </c>
      <c r="F7864" s="1">
        <v>42155</v>
      </c>
      <c r="G7864" t="s">
        <v>119</v>
      </c>
      <c r="H7864" t="s">
        <v>433</v>
      </c>
      <c r="I7864" t="s">
        <v>2132</v>
      </c>
      <c r="K7864">
        <v>1488</v>
      </c>
      <c r="L7864">
        <v>209408</v>
      </c>
      <c r="Q7864" t="s">
        <v>1999</v>
      </c>
      <c r="U7864">
        <v>5</v>
      </c>
      <c r="V7864">
        <v>15</v>
      </c>
      <c r="X7864">
        <v>1099720</v>
      </c>
      <c r="Y7864" t="s">
        <v>122</v>
      </c>
      <c r="Z7864">
        <v>102</v>
      </c>
      <c r="AA7864" t="s">
        <v>124</v>
      </c>
      <c r="AB7864" t="s">
        <v>124</v>
      </c>
      <c r="AC7864">
        <v>808</v>
      </c>
    </row>
    <row r="7865" spans="1:29" x14ac:dyDescent="0.25">
      <c r="A7865">
        <v>345</v>
      </c>
      <c r="B7865">
        <v>345102</v>
      </c>
      <c r="C7865" t="s">
        <v>78</v>
      </c>
      <c r="D7865">
        <v>6165</v>
      </c>
      <c r="E7865">
        <v>-152.63999999999999</v>
      </c>
      <c r="F7865" s="1">
        <v>42164</v>
      </c>
      <c r="G7865" t="s">
        <v>119</v>
      </c>
      <c r="H7865" t="s">
        <v>2004</v>
      </c>
      <c r="I7865" t="s">
        <v>2237</v>
      </c>
      <c r="K7865">
        <v>1494</v>
      </c>
      <c r="L7865">
        <v>210615</v>
      </c>
      <c r="Q7865" t="s">
        <v>1999</v>
      </c>
      <c r="U7865">
        <v>6</v>
      </c>
      <c r="V7865">
        <v>15</v>
      </c>
      <c r="X7865">
        <v>1098822</v>
      </c>
      <c r="Y7865" t="s">
        <v>122</v>
      </c>
      <c r="Z7865">
        <v>110</v>
      </c>
      <c r="AA7865" t="s">
        <v>124</v>
      </c>
      <c r="AB7865" t="s">
        <v>124</v>
      </c>
      <c r="AC7865">
        <v>1227</v>
      </c>
    </row>
    <row r="7866" spans="1:29" x14ac:dyDescent="0.25">
      <c r="A7866">
        <v>345</v>
      </c>
      <c r="B7866">
        <v>345102</v>
      </c>
      <c r="C7866" t="s">
        <v>78</v>
      </c>
      <c r="D7866">
        <v>6165</v>
      </c>
      <c r="E7866">
        <v>-38.159999999999997</v>
      </c>
      <c r="F7866" s="1">
        <v>42164</v>
      </c>
      <c r="G7866" t="s">
        <v>119</v>
      </c>
      <c r="H7866" t="s">
        <v>2004</v>
      </c>
      <c r="I7866" t="s">
        <v>2237</v>
      </c>
      <c r="K7866">
        <v>1494</v>
      </c>
      <c r="L7866">
        <v>210615</v>
      </c>
      <c r="Q7866" t="s">
        <v>1999</v>
      </c>
      <c r="U7866">
        <v>6</v>
      </c>
      <c r="V7866">
        <v>15</v>
      </c>
      <c r="X7866">
        <v>1098822</v>
      </c>
      <c r="Y7866" t="s">
        <v>122</v>
      </c>
      <c r="Z7866">
        <v>110</v>
      </c>
      <c r="AA7866" t="s">
        <v>124</v>
      </c>
      <c r="AB7866" t="s">
        <v>124</v>
      </c>
      <c r="AC7866">
        <v>1228</v>
      </c>
    </row>
    <row r="7867" spans="1:29" x14ac:dyDescent="0.25">
      <c r="A7867">
        <v>345</v>
      </c>
      <c r="B7867">
        <v>345102</v>
      </c>
      <c r="C7867" t="s">
        <v>78</v>
      </c>
      <c r="D7867">
        <v>6165</v>
      </c>
      <c r="E7867">
        <v>-305.27999999999997</v>
      </c>
      <c r="F7867" s="1">
        <v>42164</v>
      </c>
      <c r="G7867" t="s">
        <v>119</v>
      </c>
      <c r="H7867" t="s">
        <v>2006</v>
      </c>
      <c r="I7867" t="s">
        <v>2001</v>
      </c>
      <c r="K7867">
        <v>1494</v>
      </c>
      <c r="L7867">
        <v>210615</v>
      </c>
      <c r="Q7867" t="s">
        <v>1999</v>
      </c>
      <c r="U7867">
        <v>6</v>
      </c>
      <c r="V7867">
        <v>15</v>
      </c>
      <c r="X7867">
        <v>1098824</v>
      </c>
      <c r="Y7867" t="s">
        <v>122</v>
      </c>
      <c r="Z7867">
        <v>110</v>
      </c>
      <c r="AA7867" t="s">
        <v>124</v>
      </c>
      <c r="AB7867" t="s">
        <v>124</v>
      </c>
      <c r="AC7867">
        <v>1229</v>
      </c>
    </row>
    <row r="7868" spans="1:29" x14ac:dyDescent="0.25">
      <c r="A7868">
        <v>345</v>
      </c>
      <c r="B7868">
        <v>345102</v>
      </c>
      <c r="C7868" t="s">
        <v>78</v>
      </c>
      <c r="D7868">
        <v>6165</v>
      </c>
      <c r="E7868">
        <v>-76.319999999999993</v>
      </c>
      <c r="F7868" s="1">
        <v>42164</v>
      </c>
      <c r="G7868" t="s">
        <v>119</v>
      </c>
      <c r="H7868" t="s">
        <v>2014</v>
      </c>
      <c r="I7868" t="s">
        <v>2132</v>
      </c>
      <c r="K7868">
        <v>1494</v>
      </c>
      <c r="L7868">
        <v>210615</v>
      </c>
      <c r="Q7868" t="s">
        <v>1999</v>
      </c>
      <c r="U7868">
        <v>6</v>
      </c>
      <c r="V7868">
        <v>15</v>
      </c>
      <c r="X7868">
        <v>1099579</v>
      </c>
      <c r="Y7868" t="s">
        <v>122</v>
      </c>
      <c r="Z7868">
        <v>110</v>
      </c>
      <c r="AA7868" t="s">
        <v>124</v>
      </c>
      <c r="AB7868" t="s">
        <v>124</v>
      </c>
      <c r="AC7868">
        <v>1230</v>
      </c>
    </row>
    <row r="7869" spans="1:29" x14ac:dyDescent="0.25">
      <c r="A7869">
        <v>345</v>
      </c>
      <c r="B7869">
        <v>345102</v>
      </c>
      <c r="C7869" t="s">
        <v>78</v>
      </c>
      <c r="D7869">
        <v>6165</v>
      </c>
      <c r="E7869">
        <v>-38.159999999999997</v>
      </c>
      <c r="F7869" s="1">
        <v>42164</v>
      </c>
      <c r="G7869" t="s">
        <v>119</v>
      </c>
      <c r="H7869" t="s">
        <v>2000</v>
      </c>
      <c r="I7869" t="s">
        <v>2001</v>
      </c>
      <c r="K7869">
        <v>1494</v>
      </c>
      <c r="L7869">
        <v>210615</v>
      </c>
      <c r="Q7869" t="s">
        <v>1999</v>
      </c>
      <c r="U7869">
        <v>6</v>
      </c>
      <c r="V7869">
        <v>15</v>
      </c>
      <c r="X7869">
        <v>1099689</v>
      </c>
      <c r="Y7869" t="s">
        <v>122</v>
      </c>
      <c r="Z7869">
        <v>110</v>
      </c>
      <c r="AA7869" t="s">
        <v>124</v>
      </c>
      <c r="AB7869" t="s">
        <v>124</v>
      </c>
      <c r="AC7869">
        <v>1231</v>
      </c>
    </row>
    <row r="7870" spans="1:29" x14ac:dyDescent="0.25">
      <c r="A7870">
        <v>345</v>
      </c>
      <c r="B7870">
        <v>345102</v>
      </c>
      <c r="C7870" t="s">
        <v>78</v>
      </c>
      <c r="D7870">
        <v>6165</v>
      </c>
      <c r="E7870">
        <v>-38.159999999999997</v>
      </c>
      <c r="F7870" s="1">
        <v>42164</v>
      </c>
      <c r="G7870" t="s">
        <v>119</v>
      </c>
      <c r="H7870" t="s">
        <v>2000</v>
      </c>
      <c r="I7870" t="s">
        <v>2001</v>
      </c>
      <c r="K7870">
        <v>1494</v>
      </c>
      <c r="L7870">
        <v>210615</v>
      </c>
      <c r="Q7870" t="s">
        <v>1999</v>
      </c>
      <c r="U7870">
        <v>6</v>
      </c>
      <c r="V7870">
        <v>15</v>
      </c>
      <c r="X7870">
        <v>1099689</v>
      </c>
      <c r="Y7870" t="s">
        <v>122</v>
      </c>
      <c r="Z7870">
        <v>110</v>
      </c>
      <c r="AA7870" t="s">
        <v>124</v>
      </c>
      <c r="AB7870" t="s">
        <v>124</v>
      </c>
      <c r="AC7870">
        <v>1232</v>
      </c>
    </row>
    <row r="7871" spans="1:29" x14ac:dyDescent="0.25">
      <c r="A7871">
        <v>345</v>
      </c>
      <c r="B7871">
        <v>345102</v>
      </c>
      <c r="C7871" t="s">
        <v>78</v>
      </c>
      <c r="D7871">
        <v>6165</v>
      </c>
      <c r="E7871">
        <v>-152.63999999999999</v>
      </c>
      <c r="F7871" s="1">
        <v>42164</v>
      </c>
      <c r="G7871" t="s">
        <v>119</v>
      </c>
      <c r="H7871" t="s">
        <v>2000</v>
      </c>
      <c r="I7871" t="s">
        <v>2001</v>
      </c>
      <c r="K7871">
        <v>1494</v>
      </c>
      <c r="L7871">
        <v>210615</v>
      </c>
      <c r="Q7871" t="s">
        <v>1999</v>
      </c>
      <c r="U7871">
        <v>6</v>
      </c>
      <c r="V7871">
        <v>15</v>
      </c>
      <c r="X7871">
        <v>1099689</v>
      </c>
      <c r="Y7871" t="s">
        <v>122</v>
      </c>
      <c r="Z7871">
        <v>110</v>
      </c>
      <c r="AA7871" t="s">
        <v>124</v>
      </c>
      <c r="AB7871" t="s">
        <v>124</v>
      </c>
      <c r="AC7871">
        <v>1233</v>
      </c>
    </row>
    <row r="7872" spans="1:29" x14ac:dyDescent="0.25">
      <c r="A7872">
        <v>345</v>
      </c>
      <c r="B7872">
        <v>345102</v>
      </c>
      <c r="C7872" t="s">
        <v>78</v>
      </c>
      <c r="D7872">
        <v>6165</v>
      </c>
      <c r="E7872">
        <v>-38.159999999999997</v>
      </c>
      <c r="F7872" s="1">
        <v>42164</v>
      </c>
      <c r="G7872" t="s">
        <v>119</v>
      </c>
      <c r="H7872" t="s">
        <v>2000</v>
      </c>
      <c r="I7872" t="s">
        <v>2001</v>
      </c>
      <c r="K7872">
        <v>1494</v>
      </c>
      <c r="L7872">
        <v>210615</v>
      </c>
      <c r="Q7872" t="s">
        <v>1999</v>
      </c>
      <c r="U7872">
        <v>6</v>
      </c>
      <c r="V7872">
        <v>15</v>
      </c>
      <c r="X7872">
        <v>1099689</v>
      </c>
      <c r="Y7872" t="s">
        <v>122</v>
      </c>
      <c r="Z7872">
        <v>110</v>
      </c>
      <c r="AA7872" t="s">
        <v>124</v>
      </c>
      <c r="AB7872" t="s">
        <v>124</v>
      </c>
      <c r="AC7872">
        <v>1234</v>
      </c>
    </row>
    <row r="7873" spans="1:29" x14ac:dyDescent="0.25">
      <c r="A7873">
        <v>345</v>
      </c>
      <c r="B7873">
        <v>345101</v>
      </c>
      <c r="C7873" t="s">
        <v>78</v>
      </c>
      <c r="D7873">
        <v>6165</v>
      </c>
      <c r="E7873">
        <v>-38.159999999999997</v>
      </c>
      <c r="F7873" s="1">
        <v>42164</v>
      </c>
      <c r="G7873" t="s">
        <v>119</v>
      </c>
      <c r="H7873" t="s">
        <v>2014</v>
      </c>
      <c r="I7873" t="s">
        <v>2001</v>
      </c>
      <c r="K7873">
        <v>1494</v>
      </c>
      <c r="L7873">
        <v>210615</v>
      </c>
      <c r="Q7873" t="s">
        <v>1999</v>
      </c>
      <c r="U7873">
        <v>6</v>
      </c>
      <c r="V7873">
        <v>15</v>
      </c>
      <c r="X7873">
        <v>1099579</v>
      </c>
      <c r="Y7873" t="s">
        <v>122</v>
      </c>
      <c r="Z7873">
        <v>110</v>
      </c>
      <c r="AA7873" t="s">
        <v>124</v>
      </c>
      <c r="AB7873" t="s">
        <v>124</v>
      </c>
      <c r="AC7873">
        <v>1235</v>
      </c>
    </row>
    <row r="7874" spans="1:29" x14ac:dyDescent="0.25">
      <c r="A7874">
        <v>345</v>
      </c>
      <c r="B7874">
        <v>345101</v>
      </c>
      <c r="C7874" t="s">
        <v>78</v>
      </c>
      <c r="D7874">
        <v>6165</v>
      </c>
      <c r="E7874">
        <v>-38.159999999999997</v>
      </c>
      <c r="F7874" s="1">
        <v>42164</v>
      </c>
      <c r="G7874" t="s">
        <v>119</v>
      </c>
      <c r="H7874" t="s">
        <v>2014</v>
      </c>
      <c r="I7874" t="s">
        <v>2080</v>
      </c>
      <c r="K7874">
        <v>1494</v>
      </c>
      <c r="L7874">
        <v>210615</v>
      </c>
      <c r="Q7874" t="s">
        <v>1999</v>
      </c>
      <c r="U7874">
        <v>6</v>
      </c>
      <c r="V7874">
        <v>15</v>
      </c>
      <c r="X7874">
        <v>1099579</v>
      </c>
      <c r="Y7874" t="s">
        <v>122</v>
      </c>
      <c r="Z7874">
        <v>110</v>
      </c>
      <c r="AA7874" t="s">
        <v>124</v>
      </c>
      <c r="AB7874" t="s">
        <v>124</v>
      </c>
      <c r="AC7874">
        <v>1236</v>
      </c>
    </row>
    <row r="7875" spans="1:29" x14ac:dyDescent="0.25">
      <c r="A7875">
        <v>345</v>
      </c>
      <c r="B7875">
        <v>345102</v>
      </c>
      <c r="C7875" t="s">
        <v>78</v>
      </c>
      <c r="D7875">
        <v>6165</v>
      </c>
      <c r="E7875">
        <v>-76.319999999999993</v>
      </c>
      <c r="F7875" s="1">
        <v>42164</v>
      </c>
      <c r="G7875" t="s">
        <v>119</v>
      </c>
      <c r="H7875" t="s">
        <v>2014</v>
      </c>
      <c r="I7875" t="s">
        <v>2132</v>
      </c>
      <c r="K7875">
        <v>1494</v>
      </c>
      <c r="L7875">
        <v>210615</v>
      </c>
      <c r="Q7875" t="s">
        <v>1999</v>
      </c>
      <c r="U7875">
        <v>6</v>
      </c>
      <c r="V7875">
        <v>15</v>
      </c>
      <c r="X7875">
        <v>1099579</v>
      </c>
      <c r="Y7875" t="s">
        <v>122</v>
      </c>
      <c r="Z7875">
        <v>110</v>
      </c>
      <c r="AA7875" t="s">
        <v>124</v>
      </c>
      <c r="AB7875" t="s">
        <v>124</v>
      </c>
      <c r="AC7875">
        <v>1237</v>
      </c>
    </row>
    <row r="7876" spans="1:29" x14ac:dyDescent="0.25">
      <c r="A7876">
        <v>345</v>
      </c>
      <c r="B7876">
        <v>345102</v>
      </c>
      <c r="C7876" t="s">
        <v>78</v>
      </c>
      <c r="D7876">
        <v>6165</v>
      </c>
      <c r="E7876">
        <v>-38.159999999999997</v>
      </c>
      <c r="F7876" s="1">
        <v>42164</v>
      </c>
      <c r="G7876" t="s">
        <v>119</v>
      </c>
      <c r="H7876" t="s">
        <v>2014</v>
      </c>
      <c r="I7876" t="s">
        <v>2238</v>
      </c>
      <c r="K7876">
        <v>1494</v>
      </c>
      <c r="L7876">
        <v>210615</v>
      </c>
      <c r="Q7876" t="s">
        <v>1999</v>
      </c>
      <c r="U7876">
        <v>6</v>
      </c>
      <c r="V7876">
        <v>15</v>
      </c>
      <c r="X7876">
        <v>1099579</v>
      </c>
      <c r="Y7876" t="s">
        <v>122</v>
      </c>
      <c r="Z7876">
        <v>110</v>
      </c>
      <c r="AA7876" t="s">
        <v>124</v>
      </c>
      <c r="AB7876" t="s">
        <v>124</v>
      </c>
      <c r="AC7876">
        <v>1238</v>
      </c>
    </row>
    <row r="7877" spans="1:29" x14ac:dyDescent="0.25">
      <c r="A7877">
        <v>345</v>
      </c>
      <c r="B7877">
        <v>345102</v>
      </c>
      <c r="C7877" t="s">
        <v>78</v>
      </c>
      <c r="D7877">
        <v>6165</v>
      </c>
      <c r="E7877">
        <v>-76.319999999999993</v>
      </c>
      <c r="F7877" s="1">
        <v>42164</v>
      </c>
      <c r="G7877" t="s">
        <v>119</v>
      </c>
      <c r="H7877" t="s">
        <v>2014</v>
      </c>
      <c r="I7877" t="s">
        <v>2132</v>
      </c>
      <c r="K7877">
        <v>1494</v>
      </c>
      <c r="L7877">
        <v>210615</v>
      </c>
      <c r="Q7877" t="s">
        <v>1999</v>
      </c>
      <c r="U7877">
        <v>6</v>
      </c>
      <c r="V7877">
        <v>15</v>
      </c>
      <c r="X7877">
        <v>1099579</v>
      </c>
      <c r="Y7877" t="s">
        <v>122</v>
      </c>
      <c r="Z7877">
        <v>110</v>
      </c>
      <c r="AA7877" t="s">
        <v>124</v>
      </c>
      <c r="AB7877" t="s">
        <v>124</v>
      </c>
      <c r="AC7877">
        <v>1239</v>
      </c>
    </row>
    <row r="7878" spans="1:29" x14ac:dyDescent="0.25">
      <c r="A7878">
        <v>345</v>
      </c>
      <c r="B7878">
        <v>345102</v>
      </c>
      <c r="C7878" t="s">
        <v>78</v>
      </c>
      <c r="D7878">
        <v>6165</v>
      </c>
      <c r="E7878">
        <v>-76.319999999999993</v>
      </c>
      <c r="F7878" s="1">
        <v>42164</v>
      </c>
      <c r="G7878" t="s">
        <v>119</v>
      </c>
      <c r="H7878" t="s">
        <v>2014</v>
      </c>
      <c r="I7878" t="s">
        <v>2132</v>
      </c>
      <c r="K7878">
        <v>1494</v>
      </c>
      <c r="L7878">
        <v>210615</v>
      </c>
      <c r="Q7878" t="s">
        <v>1999</v>
      </c>
      <c r="U7878">
        <v>6</v>
      </c>
      <c r="V7878">
        <v>15</v>
      </c>
      <c r="X7878">
        <v>1099579</v>
      </c>
      <c r="Y7878" t="s">
        <v>122</v>
      </c>
      <c r="Z7878">
        <v>110</v>
      </c>
      <c r="AA7878" t="s">
        <v>124</v>
      </c>
      <c r="AB7878" t="s">
        <v>124</v>
      </c>
      <c r="AC7878">
        <v>1240</v>
      </c>
    </row>
    <row r="7879" spans="1:29" x14ac:dyDescent="0.25">
      <c r="A7879">
        <v>345</v>
      </c>
      <c r="B7879">
        <v>345102</v>
      </c>
      <c r="C7879" t="s">
        <v>78</v>
      </c>
      <c r="D7879">
        <v>6165</v>
      </c>
      <c r="E7879">
        <v>-76.319999999999993</v>
      </c>
      <c r="F7879" s="1">
        <v>42164</v>
      </c>
      <c r="G7879" t="s">
        <v>119</v>
      </c>
      <c r="H7879" t="s">
        <v>2014</v>
      </c>
      <c r="I7879" t="s">
        <v>2132</v>
      </c>
      <c r="K7879">
        <v>1494</v>
      </c>
      <c r="L7879">
        <v>210615</v>
      </c>
      <c r="Q7879" t="s">
        <v>1999</v>
      </c>
      <c r="U7879">
        <v>6</v>
      </c>
      <c r="V7879">
        <v>15</v>
      </c>
      <c r="X7879">
        <v>1099579</v>
      </c>
      <c r="Y7879" t="s">
        <v>122</v>
      </c>
      <c r="Z7879">
        <v>110</v>
      </c>
      <c r="AA7879" t="s">
        <v>124</v>
      </c>
      <c r="AB7879" t="s">
        <v>124</v>
      </c>
      <c r="AC7879">
        <v>1241</v>
      </c>
    </row>
    <row r="7880" spans="1:29" x14ac:dyDescent="0.25">
      <c r="A7880">
        <v>345</v>
      </c>
      <c r="B7880">
        <v>345102</v>
      </c>
      <c r="C7880" t="s">
        <v>78</v>
      </c>
      <c r="D7880">
        <v>6165</v>
      </c>
      <c r="E7880">
        <v>-38.159999999999997</v>
      </c>
      <c r="F7880" s="1">
        <v>42164</v>
      </c>
      <c r="G7880" t="s">
        <v>119</v>
      </c>
      <c r="H7880" t="s">
        <v>2014</v>
      </c>
      <c r="I7880" t="s">
        <v>2239</v>
      </c>
      <c r="K7880">
        <v>1494</v>
      </c>
      <c r="L7880">
        <v>210615</v>
      </c>
      <c r="Q7880" t="s">
        <v>1999</v>
      </c>
      <c r="U7880">
        <v>6</v>
      </c>
      <c r="V7880">
        <v>15</v>
      </c>
      <c r="X7880">
        <v>1099579</v>
      </c>
      <c r="Y7880" t="s">
        <v>122</v>
      </c>
      <c r="Z7880">
        <v>110</v>
      </c>
      <c r="AA7880" t="s">
        <v>124</v>
      </c>
      <c r="AB7880" t="s">
        <v>124</v>
      </c>
      <c r="AC7880">
        <v>1242</v>
      </c>
    </row>
    <row r="7881" spans="1:29" x14ac:dyDescent="0.25">
      <c r="A7881">
        <v>345</v>
      </c>
      <c r="B7881">
        <v>345102</v>
      </c>
      <c r="C7881" t="s">
        <v>78</v>
      </c>
      <c r="D7881">
        <v>6165</v>
      </c>
      <c r="E7881">
        <v>-38.159999999999997</v>
      </c>
      <c r="F7881" s="1">
        <v>42164</v>
      </c>
      <c r="G7881" t="s">
        <v>119</v>
      </c>
      <c r="H7881" t="s">
        <v>2014</v>
      </c>
      <c r="I7881" t="s">
        <v>2132</v>
      </c>
      <c r="K7881">
        <v>1494</v>
      </c>
      <c r="L7881">
        <v>210615</v>
      </c>
      <c r="Q7881" t="s">
        <v>1999</v>
      </c>
      <c r="U7881">
        <v>6</v>
      </c>
      <c r="V7881">
        <v>15</v>
      </c>
      <c r="X7881">
        <v>1099579</v>
      </c>
      <c r="Y7881" t="s">
        <v>122</v>
      </c>
      <c r="Z7881">
        <v>110</v>
      </c>
      <c r="AA7881" t="s">
        <v>124</v>
      </c>
      <c r="AB7881" t="s">
        <v>124</v>
      </c>
      <c r="AC7881">
        <v>1243</v>
      </c>
    </row>
    <row r="7882" spans="1:29" x14ac:dyDescent="0.25">
      <c r="A7882">
        <v>345</v>
      </c>
      <c r="B7882">
        <v>345102</v>
      </c>
      <c r="C7882" t="s">
        <v>78</v>
      </c>
      <c r="D7882">
        <v>6165</v>
      </c>
      <c r="E7882">
        <v>-76.319999999999993</v>
      </c>
      <c r="F7882" s="1">
        <v>42164</v>
      </c>
      <c r="G7882" t="s">
        <v>119</v>
      </c>
      <c r="H7882" t="s">
        <v>2014</v>
      </c>
      <c r="I7882" t="s">
        <v>2070</v>
      </c>
      <c r="K7882">
        <v>1494</v>
      </c>
      <c r="L7882">
        <v>210615</v>
      </c>
      <c r="Q7882" t="s">
        <v>1999</v>
      </c>
      <c r="U7882">
        <v>6</v>
      </c>
      <c r="V7882">
        <v>15</v>
      </c>
      <c r="X7882">
        <v>1099579</v>
      </c>
      <c r="Y7882" t="s">
        <v>122</v>
      </c>
      <c r="Z7882">
        <v>110</v>
      </c>
      <c r="AA7882" t="s">
        <v>124</v>
      </c>
      <c r="AB7882" t="s">
        <v>124</v>
      </c>
      <c r="AC7882">
        <v>1244</v>
      </c>
    </row>
    <row r="7883" spans="1:29" x14ac:dyDescent="0.25">
      <c r="A7883">
        <v>345</v>
      </c>
      <c r="B7883">
        <v>345102</v>
      </c>
      <c r="C7883" t="s">
        <v>78</v>
      </c>
      <c r="D7883">
        <v>6165</v>
      </c>
      <c r="E7883">
        <v>-38.159999999999997</v>
      </c>
      <c r="F7883" s="1">
        <v>42164</v>
      </c>
      <c r="G7883" t="s">
        <v>119</v>
      </c>
      <c r="H7883" t="s">
        <v>2014</v>
      </c>
      <c r="I7883" t="s">
        <v>2001</v>
      </c>
      <c r="K7883">
        <v>1494</v>
      </c>
      <c r="L7883">
        <v>210615</v>
      </c>
      <c r="Q7883" t="s">
        <v>1999</v>
      </c>
      <c r="U7883">
        <v>6</v>
      </c>
      <c r="V7883">
        <v>15</v>
      </c>
      <c r="X7883">
        <v>1099579</v>
      </c>
      <c r="Y7883" t="s">
        <v>122</v>
      </c>
      <c r="Z7883">
        <v>110</v>
      </c>
      <c r="AA7883" t="s">
        <v>124</v>
      </c>
      <c r="AB7883" t="s">
        <v>124</v>
      </c>
      <c r="AC7883">
        <v>1245</v>
      </c>
    </row>
    <row r="7884" spans="1:29" x14ac:dyDescent="0.25">
      <c r="A7884">
        <v>345</v>
      </c>
      <c r="B7884">
        <v>345102</v>
      </c>
      <c r="C7884" t="s">
        <v>78</v>
      </c>
      <c r="D7884">
        <v>6165</v>
      </c>
      <c r="E7884">
        <v>-38.159999999999997</v>
      </c>
      <c r="F7884" s="1">
        <v>42164</v>
      </c>
      <c r="G7884" t="s">
        <v>119</v>
      </c>
      <c r="H7884" t="s">
        <v>2014</v>
      </c>
      <c r="I7884" t="s">
        <v>2132</v>
      </c>
      <c r="K7884">
        <v>1494</v>
      </c>
      <c r="L7884">
        <v>210615</v>
      </c>
      <c r="Q7884" t="s">
        <v>1999</v>
      </c>
      <c r="U7884">
        <v>6</v>
      </c>
      <c r="V7884">
        <v>15</v>
      </c>
      <c r="X7884">
        <v>1099579</v>
      </c>
      <c r="Y7884" t="s">
        <v>122</v>
      </c>
      <c r="Z7884">
        <v>110</v>
      </c>
      <c r="AA7884" t="s">
        <v>124</v>
      </c>
      <c r="AB7884" t="s">
        <v>124</v>
      </c>
      <c r="AC7884">
        <v>1246</v>
      </c>
    </row>
    <row r="7885" spans="1:29" x14ac:dyDescent="0.25">
      <c r="A7885">
        <v>345</v>
      </c>
      <c r="B7885">
        <v>345102</v>
      </c>
      <c r="C7885" t="s">
        <v>78</v>
      </c>
      <c r="D7885">
        <v>6165</v>
      </c>
      <c r="E7885">
        <v>-38.159999999999997</v>
      </c>
      <c r="F7885" s="1">
        <v>42164</v>
      </c>
      <c r="G7885" t="s">
        <v>119</v>
      </c>
      <c r="H7885" t="s">
        <v>2014</v>
      </c>
      <c r="I7885" t="s">
        <v>2070</v>
      </c>
      <c r="K7885">
        <v>1494</v>
      </c>
      <c r="L7885">
        <v>210615</v>
      </c>
      <c r="Q7885" t="s">
        <v>1999</v>
      </c>
      <c r="U7885">
        <v>6</v>
      </c>
      <c r="V7885">
        <v>15</v>
      </c>
      <c r="X7885">
        <v>1099579</v>
      </c>
      <c r="Y7885" t="s">
        <v>122</v>
      </c>
      <c r="Z7885">
        <v>110</v>
      </c>
      <c r="AA7885" t="s">
        <v>124</v>
      </c>
      <c r="AB7885" t="s">
        <v>124</v>
      </c>
      <c r="AC7885">
        <v>1247</v>
      </c>
    </row>
    <row r="7886" spans="1:29" x14ac:dyDescent="0.25">
      <c r="A7886">
        <v>345</v>
      </c>
      <c r="B7886">
        <v>345102</v>
      </c>
      <c r="C7886" t="s">
        <v>78</v>
      </c>
      <c r="D7886">
        <v>6165</v>
      </c>
      <c r="E7886">
        <v>-114.48</v>
      </c>
      <c r="F7886" s="1">
        <v>42164</v>
      </c>
      <c r="G7886" t="s">
        <v>119</v>
      </c>
      <c r="H7886" t="s">
        <v>2014</v>
      </c>
      <c r="I7886" t="s">
        <v>2001</v>
      </c>
      <c r="K7886">
        <v>1494</v>
      </c>
      <c r="L7886">
        <v>210615</v>
      </c>
      <c r="Q7886" t="s">
        <v>1999</v>
      </c>
      <c r="U7886">
        <v>6</v>
      </c>
      <c r="V7886">
        <v>15</v>
      </c>
      <c r="X7886">
        <v>1099579</v>
      </c>
      <c r="Y7886" t="s">
        <v>122</v>
      </c>
      <c r="Z7886">
        <v>110</v>
      </c>
      <c r="AA7886" t="s">
        <v>124</v>
      </c>
      <c r="AB7886" t="s">
        <v>124</v>
      </c>
      <c r="AC7886">
        <v>1248</v>
      </c>
    </row>
    <row r="7887" spans="1:29" x14ac:dyDescent="0.25">
      <c r="A7887">
        <v>345</v>
      </c>
      <c r="B7887">
        <v>345102</v>
      </c>
      <c r="C7887" t="s">
        <v>78</v>
      </c>
      <c r="D7887">
        <v>6165</v>
      </c>
      <c r="E7887">
        <v>-38.159999999999997</v>
      </c>
      <c r="F7887" s="1">
        <v>42164</v>
      </c>
      <c r="G7887" t="s">
        <v>119</v>
      </c>
      <c r="H7887" t="s">
        <v>2014</v>
      </c>
      <c r="I7887" t="s">
        <v>2132</v>
      </c>
      <c r="K7887">
        <v>1494</v>
      </c>
      <c r="L7887">
        <v>210615</v>
      </c>
      <c r="Q7887" t="s">
        <v>1999</v>
      </c>
      <c r="U7887">
        <v>6</v>
      </c>
      <c r="V7887">
        <v>15</v>
      </c>
      <c r="X7887">
        <v>1099579</v>
      </c>
      <c r="Y7887" t="s">
        <v>122</v>
      </c>
      <c r="Z7887">
        <v>110</v>
      </c>
      <c r="AA7887" t="s">
        <v>124</v>
      </c>
      <c r="AB7887" t="s">
        <v>124</v>
      </c>
      <c r="AC7887">
        <v>1249</v>
      </c>
    </row>
    <row r="7888" spans="1:29" x14ac:dyDescent="0.25">
      <c r="A7888">
        <v>345</v>
      </c>
      <c r="B7888">
        <v>345102</v>
      </c>
      <c r="C7888" t="s">
        <v>78</v>
      </c>
      <c r="D7888">
        <v>6165</v>
      </c>
      <c r="E7888">
        <v>-76.319999999999993</v>
      </c>
      <c r="F7888" s="1">
        <v>42164</v>
      </c>
      <c r="G7888" t="s">
        <v>119</v>
      </c>
      <c r="H7888" t="s">
        <v>2014</v>
      </c>
      <c r="I7888" t="s">
        <v>2070</v>
      </c>
      <c r="K7888">
        <v>1494</v>
      </c>
      <c r="L7888">
        <v>210615</v>
      </c>
      <c r="Q7888" t="s">
        <v>1999</v>
      </c>
      <c r="U7888">
        <v>6</v>
      </c>
      <c r="V7888">
        <v>15</v>
      </c>
      <c r="X7888">
        <v>1099579</v>
      </c>
      <c r="Y7888" t="s">
        <v>122</v>
      </c>
      <c r="Z7888">
        <v>110</v>
      </c>
      <c r="AA7888" t="s">
        <v>124</v>
      </c>
      <c r="AB7888" t="s">
        <v>124</v>
      </c>
      <c r="AC7888">
        <v>1250</v>
      </c>
    </row>
    <row r="7889" spans="1:29" x14ac:dyDescent="0.25">
      <c r="A7889">
        <v>345</v>
      </c>
      <c r="B7889">
        <v>345102</v>
      </c>
      <c r="C7889" t="s">
        <v>78</v>
      </c>
      <c r="D7889">
        <v>6165</v>
      </c>
      <c r="E7889">
        <v>-76.319999999999993</v>
      </c>
      <c r="F7889" s="1">
        <v>42164</v>
      </c>
      <c r="G7889" t="s">
        <v>119</v>
      </c>
      <c r="H7889" t="s">
        <v>2014</v>
      </c>
      <c r="I7889" t="s">
        <v>2239</v>
      </c>
      <c r="K7889">
        <v>1494</v>
      </c>
      <c r="L7889">
        <v>210615</v>
      </c>
      <c r="Q7889" t="s">
        <v>1999</v>
      </c>
      <c r="U7889">
        <v>6</v>
      </c>
      <c r="V7889">
        <v>15</v>
      </c>
      <c r="X7889">
        <v>1099579</v>
      </c>
      <c r="Y7889" t="s">
        <v>122</v>
      </c>
      <c r="Z7889">
        <v>110</v>
      </c>
      <c r="AA7889" t="s">
        <v>124</v>
      </c>
      <c r="AB7889" t="s">
        <v>124</v>
      </c>
      <c r="AC7889">
        <v>1251</v>
      </c>
    </row>
    <row r="7890" spans="1:29" x14ac:dyDescent="0.25">
      <c r="A7890">
        <v>345</v>
      </c>
      <c r="B7890">
        <v>345102</v>
      </c>
      <c r="C7890" t="s">
        <v>78</v>
      </c>
      <c r="D7890">
        <v>6165</v>
      </c>
      <c r="E7890">
        <v>-38.159999999999997</v>
      </c>
      <c r="F7890" s="1">
        <v>42164</v>
      </c>
      <c r="G7890" t="s">
        <v>119</v>
      </c>
      <c r="H7890" t="s">
        <v>2014</v>
      </c>
      <c r="I7890" t="s">
        <v>2132</v>
      </c>
      <c r="K7890">
        <v>1494</v>
      </c>
      <c r="L7890">
        <v>210615</v>
      </c>
      <c r="Q7890" t="s">
        <v>1999</v>
      </c>
      <c r="U7890">
        <v>6</v>
      </c>
      <c r="V7890">
        <v>15</v>
      </c>
      <c r="X7890">
        <v>1099579</v>
      </c>
      <c r="Y7890" t="s">
        <v>122</v>
      </c>
      <c r="Z7890">
        <v>110</v>
      </c>
      <c r="AA7890" t="s">
        <v>124</v>
      </c>
      <c r="AB7890" t="s">
        <v>124</v>
      </c>
      <c r="AC7890">
        <v>1252</v>
      </c>
    </row>
    <row r="7891" spans="1:29" x14ac:dyDescent="0.25">
      <c r="A7891">
        <v>345</v>
      </c>
      <c r="B7891">
        <v>345102</v>
      </c>
      <c r="C7891" t="s">
        <v>78</v>
      </c>
      <c r="D7891">
        <v>6165</v>
      </c>
      <c r="E7891">
        <v>-38.159999999999997</v>
      </c>
      <c r="F7891" s="1">
        <v>42164</v>
      </c>
      <c r="G7891" t="s">
        <v>119</v>
      </c>
      <c r="H7891" t="s">
        <v>2014</v>
      </c>
      <c r="I7891" t="s">
        <v>2070</v>
      </c>
      <c r="K7891">
        <v>1494</v>
      </c>
      <c r="L7891">
        <v>210615</v>
      </c>
      <c r="Q7891" t="s">
        <v>1999</v>
      </c>
      <c r="U7891">
        <v>6</v>
      </c>
      <c r="V7891">
        <v>15</v>
      </c>
      <c r="X7891">
        <v>1099579</v>
      </c>
      <c r="Y7891" t="s">
        <v>122</v>
      </c>
      <c r="Z7891">
        <v>110</v>
      </c>
      <c r="AA7891" t="s">
        <v>124</v>
      </c>
      <c r="AB7891" t="s">
        <v>124</v>
      </c>
      <c r="AC7891">
        <v>1253</v>
      </c>
    </row>
    <row r="7892" spans="1:29" x14ac:dyDescent="0.25">
      <c r="A7892">
        <v>345</v>
      </c>
      <c r="B7892">
        <v>345102</v>
      </c>
      <c r="C7892" t="s">
        <v>78</v>
      </c>
      <c r="D7892">
        <v>6165</v>
      </c>
      <c r="E7892">
        <v>-114.48</v>
      </c>
      <c r="F7892" s="1">
        <v>42164</v>
      </c>
      <c r="G7892" t="s">
        <v>119</v>
      </c>
      <c r="H7892" t="s">
        <v>2014</v>
      </c>
      <c r="I7892" t="s">
        <v>2240</v>
      </c>
      <c r="K7892">
        <v>1494</v>
      </c>
      <c r="L7892">
        <v>210615</v>
      </c>
      <c r="Q7892" t="s">
        <v>1999</v>
      </c>
      <c r="U7892">
        <v>6</v>
      </c>
      <c r="V7892">
        <v>15</v>
      </c>
      <c r="X7892">
        <v>1099579</v>
      </c>
      <c r="Y7892" t="s">
        <v>122</v>
      </c>
      <c r="Z7892">
        <v>110</v>
      </c>
      <c r="AA7892" t="s">
        <v>124</v>
      </c>
      <c r="AB7892" t="s">
        <v>124</v>
      </c>
      <c r="AC7892">
        <v>1254</v>
      </c>
    </row>
    <row r="7893" spans="1:29" x14ac:dyDescent="0.25">
      <c r="A7893">
        <v>345</v>
      </c>
      <c r="B7893">
        <v>345102</v>
      </c>
      <c r="C7893" t="s">
        <v>78</v>
      </c>
      <c r="D7893">
        <v>6165</v>
      </c>
      <c r="E7893">
        <v>-190.8</v>
      </c>
      <c r="F7893" s="1">
        <v>42164</v>
      </c>
      <c r="G7893" t="s">
        <v>119</v>
      </c>
      <c r="H7893" t="s">
        <v>2007</v>
      </c>
      <c r="I7893" t="s">
        <v>2127</v>
      </c>
      <c r="K7893">
        <v>1494</v>
      </c>
      <c r="L7893">
        <v>210615</v>
      </c>
      <c r="Q7893" t="s">
        <v>1999</v>
      </c>
      <c r="U7893">
        <v>6</v>
      </c>
      <c r="V7893">
        <v>15</v>
      </c>
      <c r="X7893">
        <v>1098825</v>
      </c>
      <c r="Y7893" t="s">
        <v>122</v>
      </c>
      <c r="Z7893">
        <v>110</v>
      </c>
      <c r="AA7893" t="s">
        <v>124</v>
      </c>
      <c r="AB7893" t="s">
        <v>124</v>
      </c>
      <c r="AC7893">
        <v>1255</v>
      </c>
    </row>
    <row r="7894" spans="1:29" x14ac:dyDescent="0.25">
      <c r="A7894">
        <v>345</v>
      </c>
      <c r="B7894">
        <v>345102</v>
      </c>
      <c r="C7894" t="s">
        <v>78</v>
      </c>
      <c r="D7894">
        <v>6165</v>
      </c>
      <c r="E7894">
        <v>-76.319999999999993</v>
      </c>
      <c r="F7894" s="1">
        <v>42164</v>
      </c>
      <c r="G7894" t="s">
        <v>119</v>
      </c>
      <c r="H7894" t="s">
        <v>2007</v>
      </c>
      <c r="I7894" t="s">
        <v>2127</v>
      </c>
      <c r="K7894">
        <v>1494</v>
      </c>
      <c r="L7894">
        <v>210615</v>
      </c>
      <c r="Q7894" t="s">
        <v>1999</v>
      </c>
      <c r="U7894">
        <v>6</v>
      </c>
      <c r="V7894">
        <v>15</v>
      </c>
      <c r="X7894">
        <v>1098825</v>
      </c>
      <c r="Y7894" t="s">
        <v>122</v>
      </c>
      <c r="Z7894">
        <v>110</v>
      </c>
      <c r="AA7894" t="s">
        <v>124</v>
      </c>
      <c r="AB7894" t="s">
        <v>124</v>
      </c>
      <c r="AC7894">
        <v>1256</v>
      </c>
    </row>
    <row r="7895" spans="1:29" x14ac:dyDescent="0.25">
      <c r="A7895">
        <v>345</v>
      </c>
      <c r="B7895">
        <v>345102</v>
      </c>
      <c r="C7895" t="s">
        <v>78</v>
      </c>
      <c r="D7895">
        <v>6165</v>
      </c>
      <c r="E7895">
        <v>-114.48</v>
      </c>
      <c r="F7895" s="1">
        <v>42164</v>
      </c>
      <c r="G7895" t="s">
        <v>119</v>
      </c>
      <c r="H7895" t="s">
        <v>2007</v>
      </c>
      <c r="I7895" t="s">
        <v>2127</v>
      </c>
      <c r="K7895">
        <v>1494</v>
      </c>
      <c r="L7895">
        <v>210615</v>
      </c>
      <c r="Q7895" t="s">
        <v>1999</v>
      </c>
      <c r="U7895">
        <v>6</v>
      </c>
      <c r="V7895">
        <v>15</v>
      </c>
      <c r="X7895">
        <v>1098825</v>
      </c>
      <c r="Y7895" t="s">
        <v>122</v>
      </c>
      <c r="Z7895">
        <v>110</v>
      </c>
      <c r="AA7895" t="s">
        <v>124</v>
      </c>
      <c r="AB7895" t="s">
        <v>124</v>
      </c>
      <c r="AC7895">
        <v>1257</v>
      </c>
    </row>
    <row r="7896" spans="1:29" x14ac:dyDescent="0.25">
      <c r="A7896">
        <v>345</v>
      </c>
      <c r="B7896">
        <v>345102</v>
      </c>
      <c r="C7896" t="s">
        <v>78</v>
      </c>
      <c r="D7896">
        <v>6165</v>
      </c>
      <c r="E7896">
        <v>-152.63999999999999</v>
      </c>
      <c r="F7896" s="1">
        <v>42164</v>
      </c>
      <c r="G7896" t="s">
        <v>119</v>
      </c>
      <c r="H7896" t="s">
        <v>2007</v>
      </c>
      <c r="I7896" t="s">
        <v>2241</v>
      </c>
      <c r="K7896">
        <v>1494</v>
      </c>
      <c r="L7896">
        <v>210615</v>
      </c>
      <c r="Q7896" t="s">
        <v>1999</v>
      </c>
      <c r="U7896">
        <v>6</v>
      </c>
      <c r="V7896">
        <v>15</v>
      </c>
      <c r="X7896">
        <v>1098825</v>
      </c>
      <c r="Y7896" t="s">
        <v>122</v>
      </c>
      <c r="Z7896">
        <v>110</v>
      </c>
      <c r="AA7896" t="s">
        <v>124</v>
      </c>
      <c r="AB7896" t="s">
        <v>124</v>
      </c>
      <c r="AC7896">
        <v>1258</v>
      </c>
    </row>
    <row r="7897" spans="1:29" x14ac:dyDescent="0.25">
      <c r="A7897">
        <v>345</v>
      </c>
      <c r="B7897">
        <v>345102</v>
      </c>
      <c r="C7897" t="s">
        <v>78</v>
      </c>
      <c r="D7897">
        <v>6165</v>
      </c>
      <c r="E7897">
        <v>-305.27999999999997</v>
      </c>
      <c r="F7897" s="1">
        <v>42164</v>
      </c>
      <c r="G7897" t="s">
        <v>119</v>
      </c>
      <c r="H7897" t="s">
        <v>2026</v>
      </c>
      <c r="I7897" t="s">
        <v>2242</v>
      </c>
      <c r="K7897">
        <v>1494</v>
      </c>
      <c r="L7897">
        <v>210615</v>
      </c>
      <c r="Q7897" t="s">
        <v>1999</v>
      </c>
      <c r="U7897">
        <v>6</v>
      </c>
      <c r="V7897">
        <v>15</v>
      </c>
      <c r="X7897">
        <v>1098942</v>
      </c>
      <c r="Y7897" t="s">
        <v>122</v>
      </c>
      <c r="Z7897">
        <v>110</v>
      </c>
      <c r="AA7897" t="s">
        <v>124</v>
      </c>
      <c r="AB7897" t="s">
        <v>124</v>
      </c>
      <c r="AC7897">
        <v>1259</v>
      </c>
    </row>
    <row r="7898" spans="1:29" x14ac:dyDescent="0.25">
      <c r="A7898">
        <v>345</v>
      </c>
      <c r="B7898">
        <v>345102</v>
      </c>
      <c r="C7898" t="s">
        <v>78</v>
      </c>
      <c r="D7898">
        <v>6165</v>
      </c>
      <c r="E7898">
        <v>-228.96</v>
      </c>
      <c r="F7898" s="1">
        <v>42164</v>
      </c>
      <c r="G7898" t="s">
        <v>119</v>
      </c>
      <c r="H7898" t="s">
        <v>2013</v>
      </c>
      <c r="I7898" t="s">
        <v>2001</v>
      </c>
      <c r="K7898">
        <v>1494</v>
      </c>
      <c r="L7898">
        <v>210615</v>
      </c>
      <c r="Q7898" t="s">
        <v>1999</v>
      </c>
      <c r="U7898">
        <v>6</v>
      </c>
      <c r="V7898">
        <v>15</v>
      </c>
      <c r="X7898">
        <v>1099394</v>
      </c>
      <c r="Y7898" t="s">
        <v>122</v>
      </c>
      <c r="Z7898">
        <v>110</v>
      </c>
      <c r="AA7898" t="s">
        <v>124</v>
      </c>
      <c r="AB7898" t="s">
        <v>124</v>
      </c>
      <c r="AC7898">
        <v>1260</v>
      </c>
    </row>
    <row r="7899" spans="1:29" x14ac:dyDescent="0.25">
      <c r="A7899">
        <v>345</v>
      </c>
      <c r="B7899">
        <v>345102</v>
      </c>
      <c r="C7899" t="s">
        <v>78</v>
      </c>
      <c r="D7899">
        <v>6165</v>
      </c>
      <c r="E7899">
        <v>-152.63999999999999</v>
      </c>
      <c r="F7899" s="1">
        <v>42164</v>
      </c>
      <c r="G7899" t="s">
        <v>119</v>
      </c>
      <c r="H7899" t="s">
        <v>1997</v>
      </c>
      <c r="I7899" t="s">
        <v>2130</v>
      </c>
      <c r="K7899">
        <v>1494</v>
      </c>
      <c r="L7899">
        <v>210615</v>
      </c>
      <c r="Q7899" t="s">
        <v>1999</v>
      </c>
      <c r="U7899">
        <v>6</v>
      </c>
      <c r="V7899">
        <v>15</v>
      </c>
      <c r="X7899">
        <v>1098821</v>
      </c>
      <c r="Y7899" t="s">
        <v>122</v>
      </c>
      <c r="Z7899">
        <v>110</v>
      </c>
      <c r="AA7899" t="s">
        <v>124</v>
      </c>
      <c r="AB7899" t="s">
        <v>124</v>
      </c>
      <c r="AC7899">
        <v>1261</v>
      </c>
    </row>
    <row r="7900" spans="1:29" x14ac:dyDescent="0.25">
      <c r="A7900">
        <v>345</v>
      </c>
      <c r="B7900">
        <v>345102</v>
      </c>
      <c r="C7900" t="s">
        <v>78</v>
      </c>
      <c r="D7900">
        <v>6165</v>
      </c>
      <c r="E7900">
        <v>-76.319999999999993</v>
      </c>
      <c r="F7900" s="1">
        <v>42164</v>
      </c>
      <c r="G7900" t="s">
        <v>119</v>
      </c>
      <c r="H7900" t="s">
        <v>1997</v>
      </c>
      <c r="I7900" t="s">
        <v>2243</v>
      </c>
      <c r="K7900">
        <v>1494</v>
      </c>
      <c r="L7900">
        <v>210615</v>
      </c>
      <c r="Q7900" t="s">
        <v>1999</v>
      </c>
      <c r="U7900">
        <v>6</v>
      </c>
      <c r="V7900">
        <v>15</v>
      </c>
      <c r="X7900">
        <v>1098821</v>
      </c>
      <c r="Y7900" t="s">
        <v>122</v>
      </c>
      <c r="Z7900">
        <v>110</v>
      </c>
      <c r="AA7900" t="s">
        <v>124</v>
      </c>
      <c r="AB7900" t="s">
        <v>124</v>
      </c>
      <c r="AC7900">
        <v>1262</v>
      </c>
    </row>
    <row r="7901" spans="1:29" x14ac:dyDescent="0.25">
      <c r="A7901">
        <v>345</v>
      </c>
      <c r="B7901">
        <v>345102</v>
      </c>
      <c r="C7901" t="s">
        <v>78</v>
      </c>
      <c r="D7901">
        <v>6165</v>
      </c>
      <c r="E7901">
        <v>-76.319999999999993</v>
      </c>
      <c r="F7901" s="1">
        <v>42164</v>
      </c>
      <c r="G7901" t="s">
        <v>119</v>
      </c>
      <c r="H7901" t="s">
        <v>1997</v>
      </c>
      <c r="I7901" t="s">
        <v>2243</v>
      </c>
      <c r="K7901">
        <v>1494</v>
      </c>
      <c r="L7901">
        <v>210615</v>
      </c>
      <c r="Q7901" t="s">
        <v>1999</v>
      </c>
      <c r="U7901">
        <v>6</v>
      </c>
      <c r="V7901">
        <v>15</v>
      </c>
      <c r="X7901">
        <v>1098821</v>
      </c>
      <c r="Y7901" t="s">
        <v>122</v>
      </c>
      <c r="Z7901">
        <v>110</v>
      </c>
      <c r="AA7901" t="s">
        <v>124</v>
      </c>
      <c r="AB7901" t="s">
        <v>124</v>
      </c>
      <c r="AC7901">
        <v>1263</v>
      </c>
    </row>
    <row r="7902" spans="1:29" x14ac:dyDescent="0.25">
      <c r="A7902">
        <v>345</v>
      </c>
      <c r="B7902">
        <v>345102</v>
      </c>
      <c r="C7902" t="s">
        <v>78</v>
      </c>
      <c r="D7902">
        <v>6165</v>
      </c>
      <c r="E7902">
        <v>-38.159999999999997</v>
      </c>
      <c r="F7902" s="1">
        <v>42164</v>
      </c>
      <c r="G7902" t="s">
        <v>119</v>
      </c>
      <c r="H7902" t="s">
        <v>2004</v>
      </c>
      <c r="I7902" t="s">
        <v>2237</v>
      </c>
      <c r="K7902">
        <v>1494</v>
      </c>
      <c r="L7902">
        <v>210615</v>
      </c>
      <c r="Q7902" t="s">
        <v>1999</v>
      </c>
      <c r="U7902">
        <v>6</v>
      </c>
      <c r="V7902">
        <v>15</v>
      </c>
      <c r="X7902">
        <v>1098822</v>
      </c>
      <c r="Y7902" t="s">
        <v>122</v>
      </c>
      <c r="Z7902">
        <v>110</v>
      </c>
      <c r="AA7902" t="s">
        <v>124</v>
      </c>
      <c r="AB7902" t="s">
        <v>124</v>
      </c>
      <c r="AC7902">
        <v>1264</v>
      </c>
    </row>
    <row r="7903" spans="1:29" x14ac:dyDescent="0.25">
      <c r="A7903">
        <v>345</v>
      </c>
      <c r="B7903">
        <v>345101</v>
      </c>
      <c r="C7903" t="s">
        <v>78</v>
      </c>
      <c r="D7903">
        <v>6165</v>
      </c>
      <c r="E7903">
        <v>-166.32</v>
      </c>
      <c r="F7903" s="1">
        <v>42170</v>
      </c>
      <c r="G7903" t="s">
        <v>119</v>
      </c>
      <c r="H7903" t="s">
        <v>433</v>
      </c>
      <c r="I7903" t="s">
        <v>2001</v>
      </c>
      <c r="K7903">
        <v>1497</v>
      </c>
      <c r="L7903">
        <v>210910</v>
      </c>
      <c r="Q7903" t="s">
        <v>1999</v>
      </c>
      <c r="U7903">
        <v>6</v>
      </c>
      <c r="V7903">
        <v>15</v>
      </c>
      <c r="X7903">
        <v>1099720</v>
      </c>
      <c r="Y7903" t="s">
        <v>122</v>
      </c>
      <c r="Z7903">
        <v>102</v>
      </c>
      <c r="AA7903" t="s">
        <v>124</v>
      </c>
      <c r="AB7903" t="s">
        <v>124</v>
      </c>
      <c r="AC7903">
        <v>1074</v>
      </c>
    </row>
    <row r="7904" spans="1:29" x14ac:dyDescent="0.25">
      <c r="A7904">
        <v>345</v>
      </c>
      <c r="B7904">
        <v>345101</v>
      </c>
      <c r="C7904" t="s">
        <v>78</v>
      </c>
      <c r="D7904">
        <v>6165</v>
      </c>
      <c r="E7904">
        <v>-83.16</v>
      </c>
      <c r="F7904" s="1">
        <v>42170</v>
      </c>
      <c r="G7904" t="s">
        <v>119</v>
      </c>
      <c r="H7904" t="s">
        <v>433</v>
      </c>
      <c r="I7904" t="s">
        <v>2001</v>
      </c>
      <c r="K7904">
        <v>1497</v>
      </c>
      <c r="L7904">
        <v>210910</v>
      </c>
      <c r="Q7904" t="s">
        <v>1999</v>
      </c>
      <c r="U7904">
        <v>6</v>
      </c>
      <c r="V7904">
        <v>15</v>
      </c>
      <c r="X7904">
        <v>1099720</v>
      </c>
      <c r="Y7904" t="s">
        <v>122</v>
      </c>
      <c r="Z7904">
        <v>102</v>
      </c>
      <c r="AA7904" t="s">
        <v>124</v>
      </c>
      <c r="AB7904" t="s">
        <v>124</v>
      </c>
      <c r="AC7904">
        <v>1075</v>
      </c>
    </row>
    <row r="7905" spans="1:29" x14ac:dyDescent="0.25">
      <c r="A7905">
        <v>345</v>
      </c>
      <c r="B7905">
        <v>345101</v>
      </c>
      <c r="C7905" t="s">
        <v>78</v>
      </c>
      <c r="D7905">
        <v>6165</v>
      </c>
      <c r="E7905">
        <v>-83.16</v>
      </c>
      <c r="F7905" s="1">
        <v>42170</v>
      </c>
      <c r="G7905" t="s">
        <v>119</v>
      </c>
      <c r="H7905" t="s">
        <v>433</v>
      </c>
      <c r="I7905" t="s">
        <v>2001</v>
      </c>
      <c r="K7905">
        <v>1497</v>
      </c>
      <c r="L7905">
        <v>210910</v>
      </c>
      <c r="Q7905" t="s">
        <v>1999</v>
      </c>
      <c r="U7905">
        <v>6</v>
      </c>
      <c r="V7905">
        <v>15</v>
      </c>
      <c r="X7905">
        <v>1099720</v>
      </c>
      <c r="Y7905" t="s">
        <v>122</v>
      </c>
      <c r="Z7905">
        <v>102</v>
      </c>
      <c r="AA7905" t="s">
        <v>124</v>
      </c>
      <c r="AB7905" t="s">
        <v>124</v>
      </c>
      <c r="AC7905">
        <v>1076</v>
      </c>
    </row>
    <row r="7906" spans="1:29" x14ac:dyDescent="0.25">
      <c r="A7906">
        <v>345</v>
      </c>
      <c r="B7906">
        <v>345101</v>
      </c>
      <c r="C7906" t="s">
        <v>78</v>
      </c>
      <c r="D7906">
        <v>6165</v>
      </c>
      <c r="E7906">
        <v>-261</v>
      </c>
      <c r="F7906" s="1">
        <v>42170</v>
      </c>
      <c r="G7906" t="s">
        <v>119</v>
      </c>
      <c r="H7906" t="s">
        <v>2019</v>
      </c>
      <c r="I7906" t="s">
        <v>2244</v>
      </c>
      <c r="K7906">
        <v>1497</v>
      </c>
      <c r="L7906">
        <v>210910</v>
      </c>
      <c r="Q7906" t="s">
        <v>1999</v>
      </c>
      <c r="U7906">
        <v>6</v>
      </c>
      <c r="V7906">
        <v>15</v>
      </c>
      <c r="X7906">
        <v>1099737</v>
      </c>
      <c r="Y7906" t="s">
        <v>122</v>
      </c>
      <c r="Z7906">
        <v>102</v>
      </c>
      <c r="AA7906" t="s">
        <v>124</v>
      </c>
      <c r="AB7906" t="s">
        <v>124</v>
      </c>
      <c r="AC7906">
        <v>1077</v>
      </c>
    </row>
    <row r="7907" spans="1:29" x14ac:dyDescent="0.25">
      <c r="A7907">
        <v>345</v>
      </c>
      <c r="B7907">
        <v>345102</v>
      </c>
      <c r="C7907" t="s">
        <v>78</v>
      </c>
      <c r="D7907">
        <v>6165</v>
      </c>
      <c r="E7907">
        <v>-166.32</v>
      </c>
      <c r="F7907" s="1">
        <v>42170</v>
      </c>
      <c r="G7907" t="s">
        <v>119</v>
      </c>
      <c r="H7907" t="s">
        <v>433</v>
      </c>
      <c r="I7907" t="s">
        <v>2132</v>
      </c>
      <c r="K7907">
        <v>1497</v>
      </c>
      <c r="L7907">
        <v>210910</v>
      </c>
      <c r="Q7907" t="s">
        <v>1999</v>
      </c>
      <c r="U7907">
        <v>6</v>
      </c>
      <c r="V7907">
        <v>15</v>
      </c>
      <c r="X7907">
        <v>1099720</v>
      </c>
      <c r="Y7907" t="s">
        <v>122</v>
      </c>
      <c r="Z7907">
        <v>102</v>
      </c>
      <c r="AA7907" t="s">
        <v>124</v>
      </c>
      <c r="AB7907" t="s">
        <v>124</v>
      </c>
      <c r="AC7907">
        <v>1078</v>
      </c>
    </row>
    <row r="7908" spans="1:29" x14ac:dyDescent="0.25">
      <c r="A7908">
        <v>345</v>
      </c>
      <c r="B7908">
        <v>345102</v>
      </c>
      <c r="C7908" t="s">
        <v>78</v>
      </c>
      <c r="D7908">
        <v>6165</v>
      </c>
      <c r="E7908">
        <v>-83.16</v>
      </c>
      <c r="F7908" s="1">
        <v>42170</v>
      </c>
      <c r="G7908" t="s">
        <v>119</v>
      </c>
      <c r="H7908" t="s">
        <v>433</v>
      </c>
      <c r="I7908" t="s">
        <v>2132</v>
      </c>
      <c r="K7908">
        <v>1497</v>
      </c>
      <c r="L7908">
        <v>210910</v>
      </c>
      <c r="Q7908" t="s">
        <v>1999</v>
      </c>
      <c r="U7908">
        <v>6</v>
      </c>
      <c r="V7908">
        <v>15</v>
      </c>
      <c r="X7908">
        <v>1099720</v>
      </c>
      <c r="Y7908" t="s">
        <v>122</v>
      </c>
      <c r="Z7908">
        <v>102</v>
      </c>
      <c r="AA7908" t="s">
        <v>124</v>
      </c>
      <c r="AB7908" t="s">
        <v>124</v>
      </c>
      <c r="AC7908">
        <v>1079</v>
      </c>
    </row>
    <row r="7909" spans="1:29" x14ac:dyDescent="0.25">
      <c r="A7909">
        <v>345</v>
      </c>
      <c r="B7909">
        <v>345102</v>
      </c>
      <c r="C7909" t="s">
        <v>78</v>
      </c>
      <c r="D7909">
        <v>6165</v>
      </c>
      <c r="E7909">
        <v>-83.16</v>
      </c>
      <c r="F7909" s="1">
        <v>42170</v>
      </c>
      <c r="G7909" t="s">
        <v>119</v>
      </c>
      <c r="H7909" t="s">
        <v>433</v>
      </c>
      <c r="I7909" t="s">
        <v>2001</v>
      </c>
      <c r="K7909">
        <v>1497</v>
      </c>
      <c r="L7909">
        <v>210910</v>
      </c>
      <c r="Q7909" t="s">
        <v>1999</v>
      </c>
      <c r="U7909">
        <v>6</v>
      </c>
      <c r="V7909">
        <v>15</v>
      </c>
      <c r="X7909">
        <v>1099720</v>
      </c>
      <c r="Y7909" t="s">
        <v>122</v>
      </c>
      <c r="Z7909">
        <v>102</v>
      </c>
      <c r="AA7909" t="s">
        <v>124</v>
      </c>
      <c r="AB7909" t="s">
        <v>124</v>
      </c>
      <c r="AC7909">
        <v>1080</v>
      </c>
    </row>
    <row r="7910" spans="1:29" x14ac:dyDescent="0.25">
      <c r="A7910">
        <v>345</v>
      </c>
      <c r="B7910">
        <v>345102</v>
      </c>
      <c r="C7910" t="s">
        <v>78</v>
      </c>
      <c r="D7910">
        <v>6165</v>
      </c>
      <c r="E7910">
        <v>-207.9</v>
      </c>
      <c r="F7910" s="1">
        <v>42170</v>
      </c>
      <c r="G7910" t="s">
        <v>119</v>
      </c>
      <c r="H7910" t="s">
        <v>433</v>
      </c>
      <c r="I7910" t="s">
        <v>2001</v>
      </c>
      <c r="K7910">
        <v>1497</v>
      </c>
      <c r="L7910">
        <v>210910</v>
      </c>
      <c r="Q7910" t="s">
        <v>1999</v>
      </c>
      <c r="U7910">
        <v>6</v>
      </c>
      <c r="V7910">
        <v>15</v>
      </c>
      <c r="X7910">
        <v>1099720</v>
      </c>
      <c r="Y7910" t="s">
        <v>122</v>
      </c>
      <c r="Z7910">
        <v>102</v>
      </c>
      <c r="AA7910" t="s">
        <v>124</v>
      </c>
      <c r="AB7910" t="s">
        <v>124</v>
      </c>
      <c r="AC7910">
        <v>1081</v>
      </c>
    </row>
    <row r="7911" spans="1:29" x14ac:dyDescent="0.25">
      <c r="A7911">
        <v>345</v>
      </c>
      <c r="B7911">
        <v>345102</v>
      </c>
      <c r="C7911" t="s">
        <v>78</v>
      </c>
      <c r="D7911">
        <v>6165</v>
      </c>
      <c r="E7911">
        <v>-83.16</v>
      </c>
      <c r="F7911" s="1">
        <v>42170</v>
      </c>
      <c r="G7911" t="s">
        <v>119</v>
      </c>
      <c r="H7911" t="s">
        <v>433</v>
      </c>
      <c r="I7911" t="s">
        <v>2001</v>
      </c>
      <c r="K7911">
        <v>1497</v>
      </c>
      <c r="L7911">
        <v>210910</v>
      </c>
      <c r="Q7911" t="s">
        <v>1999</v>
      </c>
      <c r="U7911">
        <v>6</v>
      </c>
      <c r="V7911">
        <v>15</v>
      </c>
      <c r="X7911">
        <v>1099720</v>
      </c>
      <c r="Y7911" t="s">
        <v>122</v>
      </c>
      <c r="Z7911">
        <v>102</v>
      </c>
      <c r="AA7911" t="s">
        <v>124</v>
      </c>
      <c r="AB7911" t="s">
        <v>124</v>
      </c>
      <c r="AC7911">
        <v>1082</v>
      </c>
    </row>
    <row r="7912" spans="1:29" x14ac:dyDescent="0.25">
      <c r="A7912">
        <v>345</v>
      </c>
      <c r="B7912">
        <v>345102</v>
      </c>
      <c r="C7912" t="s">
        <v>78</v>
      </c>
      <c r="D7912">
        <v>6165</v>
      </c>
      <c r="E7912">
        <v>-166.32</v>
      </c>
      <c r="F7912" s="1">
        <v>42170</v>
      </c>
      <c r="G7912" t="s">
        <v>119</v>
      </c>
      <c r="H7912" t="s">
        <v>433</v>
      </c>
      <c r="I7912" t="s">
        <v>2001</v>
      </c>
      <c r="K7912">
        <v>1497</v>
      </c>
      <c r="L7912">
        <v>210910</v>
      </c>
      <c r="Q7912" t="s">
        <v>1999</v>
      </c>
      <c r="U7912">
        <v>6</v>
      </c>
      <c r="V7912">
        <v>15</v>
      </c>
      <c r="X7912">
        <v>1099720</v>
      </c>
      <c r="Y7912" t="s">
        <v>122</v>
      </c>
      <c r="Z7912">
        <v>102</v>
      </c>
      <c r="AA7912" t="s">
        <v>124</v>
      </c>
      <c r="AB7912" t="s">
        <v>124</v>
      </c>
      <c r="AC7912">
        <v>1083</v>
      </c>
    </row>
    <row r="7913" spans="1:29" x14ac:dyDescent="0.25">
      <c r="A7913">
        <v>345</v>
      </c>
      <c r="B7913">
        <v>345102</v>
      </c>
      <c r="C7913" t="s">
        <v>78</v>
      </c>
      <c r="D7913">
        <v>6165</v>
      </c>
      <c r="E7913">
        <v>-166.32</v>
      </c>
      <c r="F7913" s="1">
        <v>42170</v>
      </c>
      <c r="G7913" t="s">
        <v>119</v>
      </c>
      <c r="H7913" t="s">
        <v>433</v>
      </c>
      <c r="I7913" t="s">
        <v>2001</v>
      </c>
      <c r="K7913">
        <v>1497</v>
      </c>
      <c r="L7913">
        <v>210910</v>
      </c>
      <c r="Q7913" t="s">
        <v>1999</v>
      </c>
      <c r="U7913">
        <v>6</v>
      </c>
      <c r="V7913">
        <v>15</v>
      </c>
      <c r="X7913">
        <v>1099720</v>
      </c>
      <c r="Y7913" t="s">
        <v>122</v>
      </c>
      <c r="Z7913">
        <v>102</v>
      </c>
      <c r="AA7913" t="s">
        <v>124</v>
      </c>
      <c r="AB7913" t="s">
        <v>124</v>
      </c>
      <c r="AC7913">
        <v>1084</v>
      </c>
    </row>
    <row r="7914" spans="1:29" x14ac:dyDescent="0.25">
      <c r="A7914">
        <v>345</v>
      </c>
      <c r="B7914">
        <v>345102</v>
      </c>
      <c r="C7914" t="s">
        <v>78</v>
      </c>
      <c r="D7914">
        <v>6165</v>
      </c>
      <c r="E7914">
        <v>-166.32</v>
      </c>
      <c r="F7914" s="1">
        <v>42170</v>
      </c>
      <c r="G7914" t="s">
        <v>119</v>
      </c>
      <c r="H7914" t="s">
        <v>433</v>
      </c>
      <c r="I7914" t="s">
        <v>2001</v>
      </c>
      <c r="K7914">
        <v>1497</v>
      </c>
      <c r="L7914">
        <v>210910</v>
      </c>
      <c r="Q7914" t="s">
        <v>1999</v>
      </c>
      <c r="U7914">
        <v>6</v>
      </c>
      <c r="V7914">
        <v>15</v>
      </c>
      <c r="X7914">
        <v>1099720</v>
      </c>
      <c r="Y7914" t="s">
        <v>122</v>
      </c>
      <c r="Z7914">
        <v>102</v>
      </c>
      <c r="AA7914" t="s">
        <v>124</v>
      </c>
      <c r="AB7914" t="s">
        <v>124</v>
      </c>
      <c r="AC7914">
        <v>1085</v>
      </c>
    </row>
    <row r="7915" spans="1:29" x14ac:dyDescent="0.25">
      <c r="A7915">
        <v>345</v>
      </c>
      <c r="B7915">
        <v>345102</v>
      </c>
      <c r="C7915" t="s">
        <v>78</v>
      </c>
      <c r="D7915">
        <v>6165</v>
      </c>
      <c r="E7915">
        <v>-83.16</v>
      </c>
      <c r="F7915" s="1">
        <v>42170</v>
      </c>
      <c r="G7915" t="s">
        <v>119</v>
      </c>
      <c r="H7915" t="s">
        <v>433</v>
      </c>
      <c r="I7915" t="s">
        <v>2001</v>
      </c>
      <c r="K7915">
        <v>1497</v>
      </c>
      <c r="L7915">
        <v>210910</v>
      </c>
      <c r="Q7915" t="s">
        <v>1999</v>
      </c>
      <c r="U7915">
        <v>6</v>
      </c>
      <c r="V7915">
        <v>15</v>
      </c>
      <c r="X7915">
        <v>1099720</v>
      </c>
      <c r="Y7915" t="s">
        <v>122</v>
      </c>
      <c r="Z7915">
        <v>102</v>
      </c>
      <c r="AA7915" t="s">
        <v>124</v>
      </c>
      <c r="AB7915" t="s">
        <v>124</v>
      </c>
      <c r="AC7915">
        <v>1086</v>
      </c>
    </row>
    <row r="7916" spans="1:29" x14ac:dyDescent="0.25">
      <c r="A7916">
        <v>345</v>
      </c>
      <c r="B7916">
        <v>345102</v>
      </c>
      <c r="C7916" t="s">
        <v>78</v>
      </c>
      <c r="D7916">
        <v>6165</v>
      </c>
      <c r="E7916">
        <v>-166.32</v>
      </c>
      <c r="F7916" s="1">
        <v>42170</v>
      </c>
      <c r="G7916" t="s">
        <v>119</v>
      </c>
      <c r="H7916" t="s">
        <v>433</v>
      </c>
      <c r="I7916" t="s">
        <v>2001</v>
      </c>
      <c r="K7916">
        <v>1497</v>
      </c>
      <c r="L7916">
        <v>210910</v>
      </c>
      <c r="Q7916" t="s">
        <v>1999</v>
      </c>
      <c r="U7916">
        <v>6</v>
      </c>
      <c r="V7916">
        <v>15</v>
      </c>
      <c r="X7916">
        <v>1099720</v>
      </c>
      <c r="Y7916" t="s">
        <v>122</v>
      </c>
      <c r="Z7916">
        <v>102</v>
      </c>
      <c r="AA7916" t="s">
        <v>124</v>
      </c>
      <c r="AB7916" t="s">
        <v>124</v>
      </c>
      <c r="AC7916">
        <v>1087</v>
      </c>
    </row>
    <row r="7917" spans="1:29" x14ac:dyDescent="0.25">
      <c r="A7917">
        <v>345</v>
      </c>
      <c r="B7917">
        <v>345102</v>
      </c>
      <c r="C7917" t="s">
        <v>78</v>
      </c>
      <c r="D7917">
        <v>6165</v>
      </c>
      <c r="E7917">
        <v>-174</v>
      </c>
      <c r="F7917" s="1">
        <v>42170</v>
      </c>
      <c r="G7917" t="s">
        <v>119</v>
      </c>
      <c r="H7917" t="s">
        <v>2019</v>
      </c>
      <c r="I7917" t="s">
        <v>2227</v>
      </c>
      <c r="K7917">
        <v>1497</v>
      </c>
      <c r="L7917">
        <v>210910</v>
      </c>
      <c r="Q7917" t="s">
        <v>1999</v>
      </c>
      <c r="U7917">
        <v>6</v>
      </c>
      <c r="V7917">
        <v>15</v>
      </c>
      <c r="X7917">
        <v>1099737</v>
      </c>
      <c r="Y7917" t="s">
        <v>122</v>
      </c>
      <c r="Z7917">
        <v>102</v>
      </c>
      <c r="AA7917" t="s">
        <v>124</v>
      </c>
      <c r="AB7917" t="s">
        <v>124</v>
      </c>
      <c r="AC7917">
        <v>1088</v>
      </c>
    </row>
    <row r="7918" spans="1:29" x14ac:dyDescent="0.25">
      <c r="A7918">
        <v>345</v>
      </c>
      <c r="B7918">
        <v>345102</v>
      </c>
      <c r="C7918" t="s">
        <v>78</v>
      </c>
      <c r="D7918">
        <v>6165</v>
      </c>
      <c r="E7918">
        <v>-38.159999999999997</v>
      </c>
      <c r="F7918" s="1">
        <v>42178</v>
      </c>
      <c r="G7918" t="s">
        <v>119</v>
      </c>
      <c r="H7918" t="s">
        <v>2014</v>
      </c>
      <c r="I7918" t="s">
        <v>2245</v>
      </c>
      <c r="K7918">
        <v>1500</v>
      </c>
      <c r="L7918">
        <v>211604</v>
      </c>
      <c r="Q7918" t="s">
        <v>1999</v>
      </c>
      <c r="U7918">
        <v>6</v>
      </c>
      <c r="V7918">
        <v>15</v>
      </c>
      <c r="X7918">
        <v>1099579</v>
      </c>
      <c r="Y7918" t="s">
        <v>122</v>
      </c>
      <c r="Z7918">
        <v>110</v>
      </c>
      <c r="AA7918" t="s">
        <v>124</v>
      </c>
      <c r="AB7918" t="s">
        <v>124</v>
      </c>
      <c r="AC7918">
        <v>1250</v>
      </c>
    </row>
    <row r="7919" spans="1:29" x14ac:dyDescent="0.25">
      <c r="A7919">
        <v>345</v>
      </c>
      <c r="B7919">
        <v>345102</v>
      </c>
      <c r="C7919" t="s">
        <v>78</v>
      </c>
      <c r="D7919">
        <v>6165</v>
      </c>
      <c r="E7919">
        <v>-114.48</v>
      </c>
      <c r="F7919" s="1">
        <v>42178</v>
      </c>
      <c r="G7919" t="s">
        <v>119</v>
      </c>
      <c r="H7919" t="s">
        <v>2014</v>
      </c>
      <c r="I7919" t="s">
        <v>2070</v>
      </c>
      <c r="K7919">
        <v>1500</v>
      </c>
      <c r="L7919">
        <v>211604</v>
      </c>
      <c r="Q7919" t="s">
        <v>1999</v>
      </c>
      <c r="U7919">
        <v>6</v>
      </c>
      <c r="V7919">
        <v>15</v>
      </c>
      <c r="X7919">
        <v>1099579</v>
      </c>
      <c r="Y7919" t="s">
        <v>122</v>
      </c>
      <c r="Z7919">
        <v>110</v>
      </c>
      <c r="AA7919" t="s">
        <v>124</v>
      </c>
      <c r="AB7919" t="s">
        <v>124</v>
      </c>
      <c r="AC7919">
        <v>1251</v>
      </c>
    </row>
    <row r="7920" spans="1:29" x14ac:dyDescent="0.25">
      <c r="A7920">
        <v>345</v>
      </c>
      <c r="B7920">
        <v>345102</v>
      </c>
      <c r="C7920" t="s">
        <v>78</v>
      </c>
      <c r="D7920">
        <v>6165</v>
      </c>
      <c r="E7920">
        <v>-38.159999999999997</v>
      </c>
      <c r="F7920" s="1">
        <v>42178</v>
      </c>
      <c r="G7920" t="s">
        <v>119</v>
      </c>
      <c r="H7920" t="s">
        <v>2014</v>
      </c>
      <c r="I7920" t="s">
        <v>2132</v>
      </c>
      <c r="K7920">
        <v>1500</v>
      </c>
      <c r="L7920">
        <v>211604</v>
      </c>
      <c r="Q7920" t="s">
        <v>1999</v>
      </c>
      <c r="U7920">
        <v>6</v>
      </c>
      <c r="V7920">
        <v>15</v>
      </c>
      <c r="X7920">
        <v>1099579</v>
      </c>
      <c r="Y7920" t="s">
        <v>122</v>
      </c>
      <c r="Z7920">
        <v>110</v>
      </c>
      <c r="AA7920" t="s">
        <v>124</v>
      </c>
      <c r="AB7920" t="s">
        <v>124</v>
      </c>
      <c r="AC7920">
        <v>1252</v>
      </c>
    </row>
    <row r="7921" spans="1:29" x14ac:dyDescent="0.25">
      <c r="A7921">
        <v>345</v>
      </c>
      <c r="B7921">
        <v>345102</v>
      </c>
      <c r="C7921" t="s">
        <v>78</v>
      </c>
      <c r="D7921">
        <v>6165</v>
      </c>
      <c r="E7921">
        <v>-38.159999999999997</v>
      </c>
      <c r="F7921" s="1">
        <v>42178</v>
      </c>
      <c r="G7921" t="s">
        <v>119</v>
      </c>
      <c r="H7921" t="s">
        <v>2014</v>
      </c>
      <c r="I7921" t="s">
        <v>2246</v>
      </c>
      <c r="K7921">
        <v>1500</v>
      </c>
      <c r="L7921">
        <v>211604</v>
      </c>
      <c r="Q7921" t="s">
        <v>1999</v>
      </c>
      <c r="U7921">
        <v>6</v>
      </c>
      <c r="V7921">
        <v>15</v>
      </c>
      <c r="X7921">
        <v>1099579</v>
      </c>
      <c r="Y7921" t="s">
        <v>122</v>
      </c>
      <c r="Z7921">
        <v>110</v>
      </c>
      <c r="AA7921" t="s">
        <v>124</v>
      </c>
      <c r="AB7921" t="s">
        <v>124</v>
      </c>
      <c r="AC7921">
        <v>1253</v>
      </c>
    </row>
    <row r="7922" spans="1:29" x14ac:dyDescent="0.25">
      <c r="A7922">
        <v>345</v>
      </c>
      <c r="B7922">
        <v>345102</v>
      </c>
      <c r="C7922" t="s">
        <v>78</v>
      </c>
      <c r="D7922">
        <v>6165</v>
      </c>
      <c r="E7922">
        <v>-38.159999999999997</v>
      </c>
      <c r="F7922" s="1">
        <v>42178</v>
      </c>
      <c r="G7922" t="s">
        <v>119</v>
      </c>
      <c r="H7922" t="s">
        <v>2014</v>
      </c>
      <c r="I7922" t="s">
        <v>2132</v>
      </c>
      <c r="K7922">
        <v>1500</v>
      </c>
      <c r="L7922">
        <v>211604</v>
      </c>
      <c r="Q7922" t="s">
        <v>1999</v>
      </c>
      <c r="U7922">
        <v>6</v>
      </c>
      <c r="V7922">
        <v>15</v>
      </c>
      <c r="X7922">
        <v>1099579</v>
      </c>
      <c r="Y7922" t="s">
        <v>122</v>
      </c>
      <c r="Z7922">
        <v>110</v>
      </c>
      <c r="AA7922" t="s">
        <v>124</v>
      </c>
      <c r="AB7922" t="s">
        <v>124</v>
      </c>
      <c r="AC7922">
        <v>1254</v>
      </c>
    </row>
    <row r="7923" spans="1:29" x14ac:dyDescent="0.25">
      <c r="A7923">
        <v>345</v>
      </c>
      <c r="B7923">
        <v>345102</v>
      </c>
      <c r="C7923" t="s">
        <v>78</v>
      </c>
      <c r="D7923">
        <v>6165</v>
      </c>
      <c r="E7923">
        <v>-19.079999999999998</v>
      </c>
      <c r="F7923" s="1">
        <v>42178</v>
      </c>
      <c r="G7923" t="s">
        <v>119</v>
      </c>
      <c r="H7923" t="s">
        <v>2014</v>
      </c>
      <c r="I7923" t="s">
        <v>2070</v>
      </c>
      <c r="K7923">
        <v>1500</v>
      </c>
      <c r="L7923">
        <v>211604</v>
      </c>
      <c r="Q7923" t="s">
        <v>1999</v>
      </c>
      <c r="U7923">
        <v>6</v>
      </c>
      <c r="V7923">
        <v>15</v>
      </c>
      <c r="X7923">
        <v>1099579</v>
      </c>
      <c r="Y7923" t="s">
        <v>122</v>
      </c>
      <c r="Z7923">
        <v>110</v>
      </c>
      <c r="AA7923" t="s">
        <v>124</v>
      </c>
      <c r="AB7923" t="s">
        <v>124</v>
      </c>
      <c r="AC7923">
        <v>1255</v>
      </c>
    </row>
    <row r="7924" spans="1:29" x14ac:dyDescent="0.25">
      <c r="A7924">
        <v>345</v>
      </c>
      <c r="B7924">
        <v>345102</v>
      </c>
      <c r="C7924" t="s">
        <v>78</v>
      </c>
      <c r="D7924">
        <v>6165</v>
      </c>
      <c r="E7924">
        <v>-38.159999999999997</v>
      </c>
      <c r="F7924" s="1">
        <v>42178</v>
      </c>
      <c r="G7924" t="s">
        <v>119</v>
      </c>
      <c r="H7924" t="s">
        <v>2014</v>
      </c>
      <c r="I7924" t="s">
        <v>2247</v>
      </c>
      <c r="K7924">
        <v>1500</v>
      </c>
      <c r="L7924">
        <v>211604</v>
      </c>
      <c r="Q7924" t="s">
        <v>1999</v>
      </c>
      <c r="U7924">
        <v>6</v>
      </c>
      <c r="V7924">
        <v>15</v>
      </c>
      <c r="X7924">
        <v>1099579</v>
      </c>
      <c r="Y7924" t="s">
        <v>122</v>
      </c>
      <c r="Z7924">
        <v>110</v>
      </c>
      <c r="AA7924" t="s">
        <v>124</v>
      </c>
      <c r="AB7924" t="s">
        <v>124</v>
      </c>
      <c r="AC7924">
        <v>1256</v>
      </c>
    </row>
    <row r="7925" spans="1:29" x14ac:dyDescent="0.25">
      <c r="A7925">
        <v>345</v>
      </c>
      <c r="B7925">
        <v>345102</v>
      </c>
      <c r="C7925" t="s">
        <v>78</v>
      </c>
      <c r="D7925">
        <v>6165</v>
      </c>
      <c r="E7925">
        <v>-76.319999999999993</v>
      </c>
      <c r="F7925" s="1">
        <v>42178</v>
      </c>
      <c r="G7925" t="s">
        <v>119</v>
      </c>
      <c r="H7925" t="s">
        <v>2014</v>
      </c>
      <c r="I7925" t="s">
        <v>2070</v>
      </c>
      <c r="K7925">
        <v>1500</v>
      </c>
      <c r="L7925">
        <v>211604</v>
      </c>
      <c r="Q7925" t="s">
        <v>1999</v>
      </c>
      <c r="U7925">
        <v>6</v>
      </c>
      <c r="V7925">
        <v>15</v>
      </c>
      <c r="X7925">
        <v>1099579</v>
      </c>
      <c r="Y7925" t="s">
        <v>122</v>
      </c>
      <c r="Z7925">
        <v>110</v>
      </c>
      <c r="AA7925" t="s">
        <v>124</v>
      </c>
      <c r="AB7925" t="s">
        <v>124</v>
      </c>
      <c r="AC7925">
        <v>1257</v>
      </c>
    </row>
    <row r="7926" spans="1:29" x14ac:dyDescent="0.25">
      <c r="A7926">
        <v>345</v>
      </c>
      <c r="B7926">
        <v>345102</v>
      </c>
      <c r="C7926" t="s">
        <v>78</v>
      </c>
      <c r="D7926">
        <v>6165</v>
      </c>
      <c r="E7926">
        <v>-76.319999999999993</v>
      </c>
      <c r="F7926" s="1">
        <v>42178</v>
      </c>
      <c r="G7926" t="s">
        <v>119</v>
      </c>
      <c r="H7926" t="s">
        <v>2014</v>
      </c>
      <c r="I7926" t="s">
        <v>2132</v>
      </c>
      <c r="K7926">
        <v>1500</v>
      </c>
      <c r="L7926">
        <v>211604</v>
      </c>
      <c r="Q7926" t="s">
        <v>1999</v>
      </c>
      <c r="U7926">
        <v>6</v>
      </c>
      <c r="V7926">
        <v>15</v>
      </c>
      <c r="X7926">
        <v>1099579</v>
      </c>
      <c r="Y7926" t="s">
        <v>122</v>
      </c>
      <c r="Z7926">
        <v>110</v>
      </c>
      <c r="AA7926" t="s">
        <v>124</v>
      </c>
      <c r="AB7926" t="s">
        <v>124</v>
      </c>
      <c r="AC7926">
        <v>1258</v>
      </c>
    </row>
    <row r="7927" spans="1:29" x14ac:dyDescent="0.25">
      <c r="A7927">
        <v>345</v>
      </c>
      <c r="B7927">
        <v>345102</v>
      </c>
      <c r="C7927" t="s">
        <v>78</v>
      </c>
      <c r="D7927">
        <v>6165</v>
      </c>
      <c r="E7927">
        <v>-38.159999999999997</v>
      </c>
      <c r="F7927" s="1">
        <v>42178</v>
      </c>
      <c r="G7927" t="s">
        <v>119</v>
      </c>
      <c r="H7927" t="s">
        <v>2014</v>
      </c>
      <c r="I7927" t="s">
        <v>2070</v>
      </c>
      <c r="K7927">
        <v>1500</v>
      </c>
      <c r="L7927">
        <v>211604</v>
      </c>
      <c r="Q7927" t="s">
        <v>1999</v>
      </c>
      <c r="U7927">
        <v>6</v>
      </c>
      <c r="V7927">
        <v>15</v>
      </c>
      <c r="X7927">
        <v>1099579</v>
      </c>
      <c r="Y7927" t="s">
        <v>122</v>
      </c>
      <c r="Z7927">
        <v>110</v>
      </c>
      <c r="AA7927" t="s">
        <v>124</v>
      </c>
      <c r="AB7927" t="s">
        <v>124</v>
      </c>
      <c r="AC7927">
        <v>1259</v>
      </c>
    </row>
    <row r="7928" spans="1:29" x14ac:dyDescent="0.25">
      <c r="A7928">
        <v>345</v>
      </c>
      <c r="B7928">
        <v>345102</v>
      </c>
      <c r="C7928" t="s">
        <v>78</v>
      </c>
      <c r="D7928">
        <v>6165</v>
      </c>
      <c r="E7928">
        <v>-38.159999999999997</v>
      </c>
      <c r="F7928" s="1">
        <v>42178</v>
      </c>
      <c r="G7928" t="s">
        <v>119</v>
      </c>
      <c r="H7928" t="s">
        <v>2014</v>
      </c>
      <c r="I7928" t="s">
        <v>2082</v>
      </c>
      <c r="K7928">
        <v>1500</v>
      </c>
      <c r="L7928">
        <v>211604</v>
      </c>
      <c r="Q7928" t="s">
        <v>1999</v>
      </c>
      <c r="U7928">
        <v>6</v>
      </c>
      <c r="V7928">
        <v>15</v>
      </c>
      <c r="X7928">
        <v>1099579</v>
      </c>
      <c r="Y7928" t="s">
        <v>122</v>
      </c>
      <c r="Z7928">
        <v>110</v>
      </c>
      <c r="AA7928" t="s">
        <v>124</v>
      </c>
      <c r="AB7928" t="s">
        <v>124</v>
      </c>
      <c r="AC7928">
        <v>1260</v>
      </c>
    </row>
    <row r="7929" spans="1:29" x14ac:dyDescent="0.25">
      <c r="A7929">
        <v>345</v>
      </c>
      <c r="B7929">
        <v>345102</v>
      </c>
      <c r="C7929" t="s">
        <v>78</v>
      </c>
      <c r="D7929">
        <v>6165</v>
      </c>
      <c r="E7929">
        <v>-76.319999999999993</v>
      </c>
      <c r="F7929" s="1">
        <v>42178</v>
      </c>
      <c r="G7929" t="s">
        <v>119</v>
      </c>
      <c r="H7929" t="s">
        <v>2014</v>
      </c>
      <c r="I7929" t="s">
        <v>2070</v>
      </c>
      <c r="K7929">
        <v>1500</v>
      </c>
      <c r="L7929">
        <v>211604</v>
      </c>
      <c r="Q7929" t="s">
        <v>1999</v>
      </c>
      <c r="U7929">
        <v>6</v>
      </c>
      <c r="V7929">
        <v>15</v>
      </c>
      <c r="X7929">
        <v>1099579</v>
      </c>
      <c r="Y7929" t="s">
        <v>122</v>
      </c>
      <c r="Z7929">
        <v>110</v>
      </c>
      <c r="AA7929" t="s">
        <v>124</v>
      </c>
      <c r="AB7929" t="s">
        <v>124</v>
      </c>
      <c r="AC7929">
        <v>1261</v>
      </c>
    </row>
    <row r="7930" spans="1:29" x14ac:dyDescent="0.25">
      <c r="A7930">
        <v>345</v>
      </c>
      <c r="B7930">
        <v>345102</v>
      </c>
      <c r="C7930" t="s">
        <v>78</v>
      </c>
      <c r="D7930">
        <v>6165</v>
      </c>
      <c r="E7930">
        <v>-38.159999999999997</v>
      </c>
      <c r="F7930" s="1">
        <v>42178</v>
      </c>
      <c r="G7930" t="s">
        <v>119</v>
      </c>
      <c r="H7930" t="s">
        <v>2000</v>
      </c>
      <c r="I7930" t="s">
        <v>2001</v>
      </c>
      <c r="K7930">
        <v>1500</v>
      </c>
      <c r="L7930">
        <v>211604</v>
      </c>
      <c r="Q7930" t="s">
        <v>1999</v>
      </c>
      <c r="U7930">
        <v>6</v>
      </c>
      <c r="V7930">
        <v>15</v>
      </c>
      <c r="X7930">
        <v>1099689</v>
      </c>
      <c r="Y7930" t="s">
        <v>122</v>
      </c>
      <c r="Z7930">
        <v>110</v>
      </c>
      <c r="AA7930" t="s">
        <v>124</v>
      </c>
      <c r="AB7930" t="s">
        <v>124</v>
      </c>
      <c r="AC7930">
        <v>1262</v>
      </c>
    </row>
    <row r="7931" spans="1:29" x14ac:dyDescent="0.25">
      <c r="A7931">
        <v>345</v>
      </c>
      <c r="B7931">
        <v>345102</v>
      </c>
      <c r="C7931" t="s">
        <v>78</v>
      </c>
      <c r="D7931">
        <v>6165</v>
      </c>
      <c r="E7931">
        <v>-76.319999999999993</v>
      </c>
      <c r="F7931" s="1">
        <v>42178</v>
      </c>
      <c r="G7931" t="s">
        <v>119</v>
      </c>
      <c r="H7931" t="s">
        <v>2000</v>
      </c>
      <c r="I7931" t="s">
        <v>2001</v>
      </c>
      <c r="K7931">
        <v>1500</v>
      </c>
      <c r="L7931">
        <v>211604</v>
      </c>
      <c r="Q7931" t="s">
        <v>1999</v>
      </c>
      <c r="U7931">
        <v>6</v>
      </c>
      <c r="V7931">
        <v>15</v>
      </c>
      <c r="X7931">
        <v>1099689</v>
      </c>
      <c r="Y7931" t="s">
        <v>122</v>
      </c>
      <c r="Z7931">
        <v>110</v>
      </c>
      <c r="AA7931" t="s">
        <v>124</v>
      </c>
      <c r="AB7931" t="s">
        <v>124</v>
      </c>
      <c r="AC7931">
        <v>1263</v>
      </c>
    </row>
    <row r="7932" spans="1:29" x14ac:dyDescent="0.25">
      <c r="A7932">
        <v>345</v>
      </c>
      <c r="B7932">
        <v>345102</v>
      </c>
      <c r="C7932" t="s">
        <v>78</v>
      </c>
      <c r="D7932">
        <v>6165</v>
      </c>
      <c r="E7932">
        <v>-38.159999999999997</v>
      </c>
      <c r="F7932" s="1">
        <v>42178</v>
      </c>
      <c r="G7932" t="s">
        <v>119</v>
      </c>
      <c r="H7932" t="s">
        <v>2000</v>
      </c>
      <c r="I7932" t="s">
        <v>2001</v>
      </c>
      <c r="K7932">
        <v>1500</v>
      </c>
      <c r="L7932">
        <v>211604</v>
      </c>
      <c r="Q7932" t="s">
        <v>1999</v>
      </c>
      <c r="U7932">
        <v>6</v>
      </c>
      <c r="V7932">
        <v>15</v>
      </c>
      <c r="X7932">
        <v>1099689</v>
      </c>
      <c r="Y7932" t="s">
        <v>122</v>
      </c>
      <c r="Z7932">
        <v>110</v>
      </c>
      <c r="AA7932" t="s">
        <v>124</v>
      </c>
      <c r="AB7932" t="s">
        <v>124</v>
      </c>
      <c r="AC7932">
        <v>1264</v>
      </c>
    </row>
    <row r="7933" spans="1:29" x14ac:dyDescent="0.25">
      <c r="A7933">
        <v>345</v>
      </c>
      <c r="B7933">
        <v>345102</v>
      </c>
      <c r="C7933" t="s">
        <v>78</v>
      </c>
      <c r="D7933">
        <v>6165</v>
      </c>
      <c r="E7933">
        <v>-114.48</v>
      </c>
      <c r="F7933" s="1">
        <v>42178</v>
      </c>
      <c r="G7933" t="s">
        <v>119</v>
      </c>
      <c r="H7933" t="s">
        <v>2000</v>
      </c>
      <c r="I7933" t="s">
        <v>2001</v>
      </c>
      <c r="K7933">
        <v>1500</v>
      </c>
      <c r="L7933">
        <v>211604</v>
      </c>
      <c r="Q7933" t="s">
        <v>1999</v>
      </c>
      <c r="U7933">
        <v>6</v>
      </c>
      <c r="V7933">
        <v>15</v>
      </c>
      <c r="X7933">
        <v>1099689</v>
      </c>
      <c r="Y7933" t="s">
        <v>122</v>
      </c>
      <c r="Z7933">
        <v>110</v>
      </c>
      <c r="AA7933" t="s">
        <v>124</v>
      </c>
      <c r="AB7933" t="s">
        <v>124</v>
      </c>
      <c r="AC7933">
        <v>1265</v>
      </c>
    </row>
    <row r="7934" spans="1:29" x14ac:dyDescent="0.25">
      <c r="A7934">
        <v>345</v>
      </c>
      <c r="B7934">
        <v>345102</v>
      </c>
      <c r="C7934" t="s">
        <v>78</v>
      </c>
      <c r="D7934">
        <v>6165</v>
      </c>
      <c r="E7934">
        <v>-38.159999999999997</v>
      </c>
      <c r="F7934" s="1">
        <v>42178</v>
      </c>
      <c r="G7934" t="s">
        <v>119</v>
      </c>
      <c r="H7934" t="s">
        <v>2000</v>
      </c>
      <c r="I7934" t="s">
        <v>2001</v>
      </c>
      <c r="K7934">
        <v>1500</v>
      </c>
      <c r="L7934">
        <v>211604</v>
      </c>
      <c r="Q7934" t="s">
        <v>1999</v>
      </c>
      <c r="U7934">
        <v>6</v>
      </c>
      <c r="V7934">
        <v>15</v>
      </c>
      <c r="X7934">
        <v>1099689</v>
      </c>
      <c r="Y7934" t="s">
        <v>122</v>
      </c>
      <c r="Z7934">
        <v>110</v>
      </c>
      <c r="AA7934" t="s">
        <v>124</v>
      </c>
      <c r="AB7934" t="s">
        <v>124</v>
      </c>
      <c r="AC7934">
        <v>1266</v>
      </c>
    </row>
    <row r="7935" spans="1:29" x14ac:dyDescent="0.25">
      <c r="A7935">
        <v>345</v>
      </c>
      <c r="B7935">
        <v>345102</v>
      </c>
      <c r="C7935" t="s">
        <v>78</v>
      </c>
      <c r="D7935">
        <v>6165</v>
      </c>
      <c r="E7935">
        <v>-38.159999999999997</v>
      </c>
      <c r="F7935" s="1">
        <v>42178</v>
      </c>
      <c r="G7935" t="s">
        <v>119</v>
      </c>
      <c r="H7935" t="s">
        <v>2004</v>
      </c>
      <c r="I7935" t="s">
        <v>2248</v>
      </c>
      <c r="K7935">
        <v>1500</v>
      </c>
      <c r="L7935">
        <v>211604</v>
      </c>
      <c r="Q7935" t="s">
        <v>1999</v>
      </c>
      <c r="U7935">
        <v>6</v>
      </c>
      <c r="V7935">
        <v>15</v>
      </c>
      <c r="X7935">
        <v>1098822</v>
      </c>
      <c r="Y7935" t="s">
        <v>122</v>
      </c>
      <c r="Z7935">
        <v>110</v>
      </c>
      <c r="AA7935" t="s">
        <v>124</v>
      </c>
      <c r="AB7935" t="s">
        <v>124</v>
      </c>
      <c r="AC7935">
        <v>1267</v>
      </c>
    </row>
    <row r="7936" spans="1:29" x14ac:dyDescent="0.25">
      <c r="A7936">
        <v>345</v>
      </c>
      <c r="B7936">
        <v>345102</v>
      </c>
      <c r="C7936" t="s">
        <v>78</v>
      </c>
      <c r="D7936">
        <v>6165</v>
      </c>
      <c r="E7936">
        <v>-38.159999999999997</v>
      </c>
      <c r="F7936" s="1">
        <v>42178</v>
      </c>
      <c r="G7936" t="s">
        <v>119</v>
      </c>
      <c r="H7936" t="s">
        <v>2004</v>
      </c>
      <c r="I7936" t="s">
        <v>2248</v>
      </c>
      <c r="K7936">
        <v>1500</v>
      </c>
      <c r="L7936">
        <v>211604</v>
      </c>
      <c r="Q7936" t="s">
        <v>1999</v>
      </c>
      <c r="U7936">
        <v>6</v>
      </c>
      <c r="V7936">
        <v>15</v>
      </c>
      <c r="X7936">
        <v>1098822</v>
      </c>
      <c r="Y7936" t="s">
        <v>122</v>
      </c>
      <c r="Z7936">
        <v>110</v>
      </c>
      <c r="AA7936" t="s">
        <v>124</v>
      </c>
      <c r="AB7936" t="s">
        <v>124</v>
      </c>
      <c r="AC7936">
        <v>1268</v>
      </c>
    </row>
    <row r="7937" spans="1:29" x14ac:dyDescent="0.25">
      <c r="A7937">
        <v>345</v>
      </c>
      <c r="B7937">
        <v>345102</v>
      </c>
      <c r="C7937" t="s">
        <v>78</v>
      </c>
      <c r="D7937">
        <v>6165</v>
      </c>
      <c r="E7937">
        <v>-76.319999999999993</v>
      </c>
      <c r="F7937" s="1">
        <v>42178</v>
      </c>
      <c r="G7937" t="s">
        <v>119</v>
      </c>
      <c r="H7937" t="s">
        <v>2004</v>
      </c>
      <c r="I7937" t="s">
        <v>2248</v>
      </c>
      <c r="K7937">
        <v>1500</v>
      </c>
      <c r="L7937">
        <v>211604</v>
      </c>
      <c r="Q7937" t="s">
        <v>1999</v>
      </c>
      <c r="U7937">
        <v>6</v>
      </c>
      <c r="V7937">
        <v>15</v>
      </c>
      <c r="X7937">
        <v>1098822</v>
      </c>
      <c r="Y7937" t="s">
        <v>122</v>
      </c>
      <c r="Z7937">
        <v>110</v>
      </c>
      <c r="AA7937" t="s">
        <v>124</v>
      </c>
      <c r="AB7937" t="s">
        <v>124</v>
      </c>
      <c r="AC7937">
        <v>1269</v>
      </c>
    </row>
    <row r="7938" spans="1:29" x14ac:dyDescent="0.25">
      <c r="A7938">
        <v>345</v>
      </c>
      <c r="B7938">
        <v>345102</v>
      </c>
      <c r="C7938" t="s">
        <v>78</v>
      </c>
      <c r="D7938">
        <v>6165</v>
      </c>
      <c r="E7938">
        <v>-38.159999999999997</v>
      </c>
      <c r="F7938" s="1">
        <v>42178</v>
      </c>
      <c r="G7938" t="s">
        <v>119</v>
      </c>
      <c r="H7938" t="s">
        <v>2004</v>
      </c>
      <c r="I7938" t="s">
        <v>2248</v>
      </c>
      <c r="K7938">
        <v>1500</v>
      </c>
      <c r="L7938">
        <v>211604</v>
      </c>
      <c r="Q7938" t="s">
        <v>1999</v>
      </c>
      <c r="U7938">
        <v>6</v>
      </c>
      <c r="V7938">
        <v>15</v>
      </c>
      <c r="X7938">
        <v>1098822</v>
      </c>
      <c r="Y7938" t="s">
        <v>122</v>
      </c>
      <c r="Z7938">
        <v>110</v>
      </c>
      <c r="AA7938" t="s">
        <v>124</v>
      </c>
      <c r="AB7938" t="s">
        <v>124</v>
      </c>
      <c r="AC7938">
        <v>1270</v>
      </c>
    </row>
    <row r="7939" spans="1:29" x14ac:dyDescent="0.25">
      <c r="A7939">
        <v>345</v>
      </c>
      <c r="B7939">
        <v>345102</v>
      </c>
      <c r="C7939" t="s">
        <v>78</v>
      </c>
      <c r="D7939">
        <v>6165</v>
      </c>
      <c r="E7939">
        <v>-114.48</v>
      </c>
      <c r="F7939" s="1">
        <v>42178</v>
      </c>
      <c r="G7939" t="s">
        <v>119</v>
      </c>
      <c r="H7939" t="s">
        <v>2004</v>
      </c>
      <c r="I7939" t="s">
        <v>2248</v>
      </c>
      <c r="K7939">
        <v>1500</v>
      </c>
      <c r="L7939">
        <v>211604</v>
      </c>
      <c r="Q7939" t="s">
        <v>1999</v>
      </c>
      <c r="U7939">
        <v>6</v>
      </c>
      <c r="V7939">
        <v>15</v>
      </c>
      <c r="X7939">
        <v>1098822</v>
      </c>
      <c r="Y7939" t="s">
        <v>122</v>
      </c>
      <c r="Z7939">
        <v>110</v>
      </c>
      <c r="AA7939" t="s">
        <v>124</v>
      </c>
      <c r="AB7939" t="s">
        <v>124</v>
      </c>
      <c r="AC7939">
        <v>1271</v>
      </c>
    </row>
    <row r="7940" spans="1:29" x14ac:dyDescent="0.25">
      <c r="A7940">
        <v>345</v>
      </c>
      <c r="B7940">
        <v>345102</v>
      </c>
      <c r="C7940" t="s">
        <v>78</v>
      </c>
      <c r="D7940">
        <v>6165</v>
      </c>
      <c r="E7940">
        <v>-152.63999999999999</v>
      </c>
      <c r="F7940" s="1">
        <v>42178</v>
      </c>
      <c r="G7940" t="s">
        <v>119</v>
      </c>
      <c r="H7940" t="s">
        <v>2006</v>
      </c>
      <c r="I7940" t="s">
        <v>2001</v>
      </c>
      <c r="K7940">
        <v>1500</v>
      </c>
      <c r="L7940">
        <v>211604</v>
      </c>
      <c r="Q7940" t="s">
        <v>1999</v>
      </c>
      <c r="U7940">
        <v>6</v>
      </c>
      <c r="V7940">
        <v>15</v>
      </c>
      <c r="X7940">
        <v>1098824</v>
      </c>
      <c r="Y7940" t="s">
        <v>122</v>
      </c>
      <c r="Z7940">
        <v>110</v>
      </c>
      <c r="AA7940" t="s">
        <v>124</v>
      </c>
      <c r="AB7940" t="s">
        <v>124</v>
      </c>
      <c r="AC7940">
        <v>1272</v>
      </c>
    </row>
    <row r="7941" spans="1:29" x14ac:dyDescent="0.25">
      <c r="A7941">
        <v>345</v>
      </c>
      <c r="B7941">
        <v>345102</v>
      </c>
      <c r="C7941" t="s">
        <v>78</v>
      </c>
      <c r="D7941">
        <v>6165</v>
      </c>
      <c r="E7941">
        <v>-152.63999999999999</v>
      </c>
      <c r="F7941" s="1">
        <v>42178</v>
      </c>
      <c r="G7941" t="s">
        <v>119</v>
      </c>
      <c r="H7941" t="s">
        <v>2006</v>
      </c>
      <c r="I7941" t="s">
        <v>2001</v>
      </c>
      <c r="K7941">
        <v>1500</v>
      </c>
      <c r="L7941">
        <v>211604</v>
      </c>
      <c r="Q7941" t="s">
        <v>1999</v>
      </c>
      <c r="U7941">
        <v>6</v>
      </c>
      <c r="V7941">
        <v>15</v>
      </c>
      <c r="X7941">
        <v>1098824</v>
      </c>
      <c r="Y7941" t="s">
        <v>122</v>
      </c>
      <c r="Z7941">
        <v>110</v>
      </c>
      <c r="AA7941" t="s">
        <v>124</v>
      </c>
      <c r="AB7941" t="s">
        <v>124</v>
      </c>
      <c r="AC7941">
        <v>1273</v>
      </c>
    </row>
    <row r="7942" spans="1:29" x14ac:dyDescent="0.25">
      <c r="A7942">
        <v>345</v>
      </c>
      <c r="B7942">
        <v>345102</v>
      </c>
      <c r="C7942" t="s">
        <v>78</v>
      </c>
      <c r="D7942">
        <v>6165</v>
      </c>
      <c r="E7942">
        <v>-76.319999999999993</v>
      </c>
      <c r="F7942" s="1">
        <v>42178</v>
      </c>
      <c r="G7942" t="s">
        <v>119</v>
      </c>
      <c r="H7942" t="s">
        <v>2007</v>
      </c>
      <c r="I7942" t="s">
        <v>2249</v>
      </c>
      <c r="K7942">
        <v>1500</v>
      </c>
      <c r="L7942">
        <v>211604</v>
      </c>
      <c r="Q7942" t="s">
        <v>1999</v>
      </c>
      <c r="U7942">
        <v>6</v>
      </c>
      <c r="V7942">
        <v>15</v>
      </c>
      <c r="X7942">
        <v>1098825</v>
      </c>
      <c r="Y7942" t="s">
        <v>122</v>
      </c>
      <c r="Z7942">
        <v>110</v>
      </c>
      <c r="AA7942" t="s">
        <v>124</v>
      </c>
      <c r="AB7942" t="s">
        <v>124</v>
      </c>
      <c r="AC7942">
        <v>1274</v>
      </c>
    </row>
    <row r="7943" spans="1:29" x14ac:dyDescent="0.25">
      <c r="A7943">
        <v>345</v>
      </c>
      <c r="B7943">
        <v>345102</v>
      </c>
      <c r="C7943" t="s">
        <v>78</v>
      </c>
      <c r="D7943">
        <v>6165</v>
      </c>
      <c r="E7943">
        <v>-152.63999999999999</v>
      </c>
      <c r="F7943" s="1">
        <v>42178</v>
      </c>
      <c r="G7943" t="s">
        <v>119</v>
      </c>
      <c r="H7943" t="s">
        <v>2007</v>
      </c>
      <c r="I7943" t="s">
        <v>2250</v>
      </c>
      <c r="K7943">
        <v>1500</v>
      </c>
      <c r="L7943">
        <v>211604</v>
      </c>
      <c r="Q7943" t="s">
        <v>1999</v>
      </c>
      <c r="U7943">
        <v>6</v>
      </c>
      <c r="V7943">
        <v>15</v>
      </c>
      <c r="X7943">
        <v>1098825</v>
      </c>
      <c r="Y7943" t="s">
        <v>122</v>
      </c>
      <c r="Z7943">
        <v>110</v>
      </c>
      <c r="AA7943" t="s">
        <v>124</v>
      </c>
      <c r="AB7943" t="s">
        <v>124</v>
      </c>
      <c r="AC7943">
        <v>1275</v>
      </c>
    </row>
    <row r="7944" spans="1:29" x14ac:dyDescent="0.25">
      <c r="A7944">
        <v>345</v>
      </c>
      <c r="B7944">
        <v>345102</v>
      </c>
      <c r="C7944" t="s">
        <v>78</v>
      </c>
      <c r="D7944">
        <v>6165</v>
      </c>
      <c r="E7944">
        <v>-152.63999999999999</v>
      </c>
      <c r="F7944" s="1">
        <v>42178</v>
      </c>
      <c r="G7944" t="s">
        <v>119</v>
      </c>
      <c r="H7944" t="s">
        <v>2007</v>
      </c>
      <c r="I7944" t="s">
        <v>2251</v>
      </c>
      <c r="K7944">
        <v>1500</v>
      </c>
      <c r="L7944">
        <v>211604</v>
      </c>
      <c r="Q7944" t="s">
        <v>1999</v>
      </c>
      <c r="U7944">
        <v>6</v>
      </c>
      <c r="V7944">
        <v>15</v>
      </c>
      <c r="X7944">
        <v>1098825</v>
      </c>
      <c r="Y7944" t="s">
        <v>122</v>
      </c>
      <c r="Z7944">
        <v>110</v>
      </c>
      <c r="AA7944" t="s">
        <v>124</v>
      </c>
      <c r="AB7944" t="s">
        <v>124</v>
      </c>
      <c r="AC7944">
        <v>1276</v>
      </c>
    </row>
    <row r="7945" spans="1:29" x14ac:dyDescent="0.25">
      <c r="A7945">
        <v>345</v>
      </c>
      <c r="B7945">
        <v>345102</v>
      </c>
      <c r="C7945" t="s">
        <v>78</v>
      </c>
      <c r="D7945">
        <v>6165</v>
      </c>
      <c r="E7945">
        <v>-114.48</v>
      </c>
      <c r="F7945" s="1">
        <v>42178</v>
      </c>
      <c r="G7945" t="s">
        <v>119</v>
      </c>
      <c r="H7945" t="s">
        <v>2007</v>
      </c>
      <c r="I7945" t="s">
        <v>2252</v>
      </c>
      <c r="K7945">
        <v>1500</v>
      </c>
      <c r="L7945">
        <v>211604</v>
      </c>
      <c r="Q7945" t="s">
        <v>1999</v>
      </c>
      <c r="U7945">
        <v>6</v>
      </c>
      <c r="V7945">
        <v>15</v>
      </c>
      <c r="X7945">
        <v>1098825</v>
      </c>
      <c r="Y7945" t="s">
        <v>122</v>
      </c>
      <c r="Z7945">
        <v>110</v>
      </c>
      <c r="AA7945" t="s">
        <v>124</v>
      </c>
      <c r="AB7945" t="s">
        <v>124</v>
      </c>
      <c r="AC7945">
        <v>1277</v>
      </c>
    </row>
    <row r="7946" spans="1:29" x14ac:dyDescent="0.25">
      <c r="A7946">
        <v>345</v>
      </c>
      <c r="B7946">
        <v>345101</v>
      </c>
      <c r="C7946" t="s">
        <v>78</v>
      </c>
      <c r="D7946">
        <v>6165</v>
      </c>
      <c r="E7946">
        <v>-343.44</v>
      </c>
      <c r="F7946" s="1">
        <v>42178</v>
      </c>
      <c r="G7946" t="s">
        <v>119</v>
      </c>
      <c r="H7946" t="s">
        <v>407</v>
      </c>
      <c r="I7946" t="s">
        <v>2001</v>
      </c>
      <c r="K7946">
        <v>1500</v>
      </c>
      <c r="L7946">
        <v>211604</v>
      </c>
      <c r="Q7946" t="s">
        <v>1999</v>
      </c>
      <c r="U7946">
        <v>6</v>
      </c>
      <c r="V7946">
        <v>15</v>
      </c>
      <c r="X7946">
        <v>1098828</v>
      </c>
      <c r="Y7946" t="s">
        <v>122</v>
      </c>
      <c r="Z7946">
        <v>110</v>
      </c>
      <c r="AA7946" t="s">
        <v>124</v>
      </c>
      <c r="AB7946" t="s">
        <v>124</v>
      </c>
      <c r="AC7946">
        <v>1278</v>
      </c>
    </row>
    <row r="7947" spans="1:29" x14ac:dyDescent="0.25">
      <c r="A7947">
        <v>345</v>
      </c>
      <c r="B7947">
        <v>345101</v>
      </c>
      <c r="C7947" t="s">
        <v>78</v>
      </c>
      <c r="D7947">
        <v>6165</v>
      </c>
      <c r="E7947">
        <v>-343.44</v>
      </c>
      <c r="F7947" s="1">
        <v>42178</v>
      </c>
      <c r="G7947" t="s">
        <v>119</v>
      </c>
      <c r="H7947" t="s">
        <v>407</v>
      </c>
      <c r="I7947" t="s">
        <v>2001</v>
      </c>
      <c r="K7947">
        <v>1500</v>
      </c>
      <c r="L7947">
        <v>211604</v>
      </c>
      <c r="Q7947" t="s">
        <v>1999</v>
      </c>
      <c r="U7947">
        <v>6</v>
      </c>
      <c r="V7947">
        <v>15</v>
      </c>
      <c r="X7947">
        <v>1098828</v>
      </c>
      <c r="Y7947" t="s">
        <v>122</v>
      </c>
      <c r="Z7947">
        <v>110</v>
      </c>
      <c r="AA7947" t="s">
        <v>124</v>
      </c>
      <c r="AB7947" t="s">
        <v>124</v>
      </c>
      <c r="AC7947">
        <v>1279</v>
      </c>
    </row>
    <row r="7948" spans="1:29" x14ac:dyDescent="0.25">
      <c r="A7948">
        <v>345</v>
      </c>
      <c r="B7948">
        <v>345102</v>
      </c>
      <c r="C7948" t="s">
        <v>78</v>
      </c>
      <c r="D7948">
        <v>6165</v>
      </c>
      <c r="E7948">
        <v>-76.319999999999993</v>
      </c>
      <c r="F7948" s="1">
        <v>42178</v>
      </c>
      <c r="G7948" t="s">
        <v>119</v>
      </c>
      <c r="H7948" t="s">
        <v>1997</v>
      </c>
      <c r="I7948" t="s">
        <v>2168</v>
      </c>
      <c r="K7948">
        <v>1500</v>
      </c>
      <c r="L7948">
        <v>211604</v>
      </c>
      <c r="Q7948" t="s">
        <v>1999</v>
      </c>
      <c r="U7948">
        <v>6</v>
      </c>
      <c r="V7948">
        <v>15</v>
      </c>
      <c r="X7948">
        <v>1098821</v>
      </c>
      <c r="Y7948" t="s">
        <v>122</v>
      </c>
      <c r="Z7948">
        <v>110</v>
      </c>
      <c r="AA7948" t="s">
        <v>124</v>
      </c>
      <c r="AB7948" t="s">
        <v>124</v>
      </c>
      <c r="AC7948">
        <v>1280</v>
      </c>
    </row>
    <row r="7949" spans="1:29" x14ac:dyDescent="0.25">
      <c r="A7949">
        <v>345</v>
      </c>
      <c r="B7949">
        <v>345102</v>
      </c>
      <c r="C7949" t="s">
        <v>78</v>
      </c>
      <c r="D7949">
        <v>6165</v>
      </c>
      <c r="E7949">
        <v>-152.63999999999999</v>
      </c>
      <c r="F7949" s="1">
        <v>42178</v>
      </c>
      <c r="G7949" t="s">
        <v>119</v>
      </c>
      <c r="H7949" t="s">
        <v>1997</v>
      </c>
      <c r="I7949" t="s">
        <v>2253</v>
      </c>
      <c r="K7949">
        <v>1500</v>
      </c>
      <c r="L7949">
        <v>211604</v>
      </c>
      <c r="Q7949" t="s">
        <v>1999</v>
      </c>
      <c r="U7949">
        <v>6</v>
      </c>
      <c r="V7949">
        <v>15</v>
      </c>
      <c r="X7949">
        <v>1098821</v>
      </c>
      <c r="Y7949" t="s">
        <v>122</v>
      </c>
      <c r="Z7949">
        <v>110</v>
      </c>
      <c r="AA7949" t="s">
        <v>124</v>
      </c>
      <c r="AB7949" t="s">
        <v>124</v>
      </c>
      <c r="AC7949">
        <v>1281</v>
      </c>
    </row>
    <row r="7950" spans="1:29" x14ac:dyDescent="0.25">
      <c r="A7950">
        <v>345</v>
      </c>
      <c r="B7950">
        <v>345102</v>
      </c>
      <c r="C7950" t="s">
        <v>78</v>
      </c>
      <c r="D7950">
        <v>6165</v>
      </c>
      <c r="E7950">
        <v>-76.319999999999993</v>
      </c>
      <c r="F7950" s="1">
        <v>42178</v>
      </c>
      <c r="G7950" t="s">
        <v>119</v>
      </c>
      <c r="H7950" t="s">
        <v>1997</v>
      </c>
      <c r="I7950" t="s">
        <v>2168</v>
      </c>
      <c r="K7950">
        <v>1500</v>
      </c>
      <c r="L7950">
        <v>211604</v>
      </c>
      <c r="Q7950" t="s">
        <v>1999</v>
      </c>
      <c r="U7950">
        <v>6</v>
      </c>
      <c r="V7950">
        <v>15</v>
      </c>
      <c r="X7950">
        <v>1098821</v>
      </c>
      <c r="Y7950" t="s">
        <v>122</v>
      </c>
      <c r="Z7950">
        <v>110</v>
      </c>
      <c r="AA7950" t="s">
        <v>124</v>
      </c>
      <c r="AB7950" t="s">
        <v>124</v>
      </c>
      <c r="AC7950">
        <v>1282</v>
      </c>
    </row>
    <row r="7951" spans="1:29" x14ac:dyDescent="0.25">
      <c r="A7951">
        <v>345</v>
      </c>
      <c r="B7951">
        <v>345101</v>
      </c>
      <c r="C7951" t="s">
        <v>78</v>
      </c>
      <c r="D7951">
        <v>6165</v>
      </c>
      <c r="E7951">
        <v>-38.159999999999997</v>
      </c>
      <c r="F7951" s="1">
        <v>42178</v>
      </c>
      <c r="G7951" t="s">
        <v>119</v>
      </c>
      <c r="H7951" t="s">
        <v>2014</v>
      </c>
      <c r="I7951" t="s">
        <v>2254</v>
      </c>
      <c r="K7951">
        <v>1500</v>
      </c>
      <c r="L7951">
        <v>211604</v>
      </c>
      <c r="Q7951" t="s">
        <v>1999</v>
      </c>
      <c r="U7951">
        <v>6</v>
      </c>
      <c r="V7951">
        <v>15</v>
      </c>
      <c r="X7951">
        <v>1099579</v>
      </c>
      <c r="Y7951" t="s">
        <v>122</v>
      </c>
      <c r="Z7951">
        <v>110</v>
      </c>
      <c r="AA7951" t="s">
        <v>124</v>
      </c>
      <c r="AB7951" t="s">
        <v>124</v>
      </c>
      <c r="AC7951">
        <v>1283</v>
      </c>
    </row>
    <row r="7952" spans="1:29" x14ac:dyDescent="0.25">
      <c r="A7952">
        <v>345</v>
      </c>
      <c r="B7952">
        <v>345101</v>
      </c>
      <c r="C7952" t="s">
        <v>78</v>
      </c>
      <c r="D7952">
        <v>6165</v>
      </c>
      <c r="E7952">
        <v>-38.159999999999997</v>
      </c>
      <c r="F7952" s="1">
        <v>42178</v>
      </c>
      <c r="G7952" t="s">
        <v>119</v>
      </c>
      <c r="H7952" t="s">
        <v>2014</v>
      </c>
      <c r="I7952" t="s">
        <v>2254</v>
      </c>
      <c r="K7952">
        <v>1500</v>
      </c>
      <c r="L7952">
        <v>211604</v>
      </c>
      <c r="Q7952" t="s">
        <v>1999</v>
      </c>
      <c r="U7952">
        <v>6</v>
      </c>
      <c r="V7952">
        <v>15</v>
      </c>
      <c r="X7952">
        <v>1099579</v>
      </c>
      <c r="Y7952" t="s">
        <v>122</v>
      </c>
      <c r="Z7952">
        <v>110</v>
      </c>
      <c r="AA7952" t="s">
        <v>124</v>
      </c>
      <c r="AB7952" t="s">
        <v>124</v>
      </c>
      <c r="AC7952">
        <v>1284</v>
      </c>
    </row>
    <row r="7953" spans="1:29" x14ac:dyDescent="0.25">
      <c r="A7953">
        <v>345</v>
      </c>
      <c r="B7953">
        <v>345101</v>
      </c>
      <c r="C7953" t="s">
        <v>78</v>
      </c>
      <c r="D7953">
        <v>6165</v>
      </c>
      <c r="E7953">
        <v>-343.44</v>
      </c>
      <c r="F7953" s="1">
        <v>42178</v>
      </c>
      <c r="G7953" t="s">
        <v>119</v>
      </c>
      <c r="H7953" t="s">
        <v>2029</v>
      </c>
      <c r="I7953" t="s">
        <v>2001</v>
      </c>
      <c r="K7953">
        <v>1500</v>
      </c>
      <c r="L7953">
        <v>211604</v>
      </c>
      <c r="Q7953" t="s">
        <v>1999</v>
      </c>
      <c r="U7953">
        <v>6</v>
      </c>
      <c r="V7953">
        <v>15</v>
      </c>
      <c r="X7953">
        <v>1099936</v>
      </c>
      <c r="Y7953" t="s">
        <v>122</v>
      </c>
      <c r="Z7953">
        <v>110</v>
      </c>
      <c r="AA7953" t="s">
        <v>124</v>
      </c>
      <c r="AB7953" t="s">
        <v>124</v>
      </c>
      <c r="AC7953">
        <v>1285</v>
      </c>
    </row>
    <row r="7954" spans="1:29" x14ac:dyDescent="0.25">
      <c r="A7954">
        <v>345</v>
      </c>
      <c r="B7954">
        <v>345101</v>
      </c>
      <c r="C7954" t="s">
        <v>78</v>
      </c>
      <c r="D7954">
        <v>6165</v>
      </c>
      <c r="E7954">
        <v>-343.44</v>
      </c>
      <c r="F7954" s="1">
        <v>42178</v>
      </c>
      <c r="G7954" t="s">
        <v>119</v>
      </c>
      <c r="H7954" t="s">
        <v>2029</v>
      </c>
      <c r="I7954" t="s">
        <v>2001</v>
      </c>
      <c r="K7954">
        <v>1500</v>
      </c>
      <c r="L7954">
        <v>211604</v>
      </c>
      <c r="Q7954" t="s">
        <v>1999</v>
      </c>
      <c r="U7954">
        <v>6</v>
      </c>
      <c r="V7954">
        <v>15</v>
      </c>
      <c r="X7954">
        <v>1099936</v>
      </c>
      <c r="Y7954" t="s">
        <v>122</v>
      </c>
      <c r="Z7954">
        <v>110</v>
      </c>
      <c r="AA7954" t="s">
        <v>124</v>
      </c>
      <c r="AB7954" t="s">
        <v>124</v>
      </c>
      <c r="AC7954">
        <v>1286</v>
      </c>
    </row>
    <row r="7955" spans="1:29" x14ac:dyDescent="0.25">
      <c r="A7955">
        <v>345</v>
      </c>
      <c r="B7955">
        <v>345102</v>
      </c>
      <c r="C7955" t="s">
        <v>78</v>
      </c>
      <c r="D7955">
        <v>6165</v>
      </c>
      <c r="E7955">
        <v>-38.159999999999997</v>
      </c>
      <c r="F7955" s="1">
        <v>42178</v>
      </c>
      <c r="G7955" t="s">
        <v>119</v>
      </c>
      <c r="H7955" t="s">
        <v>2014</v>
      </c>
      <c r="I7955" t="s">
        <v>2132</v>
      </c>
      <c r="K7955">
        <v>1500</v>
      </c>
      <c r="L7955">
        <v>211604</v>
      </c>
      <c r="Q7955" t="s">
        <v>1999</v>
      </c>
      <c r="U7955">
        <v>6</v>
      </c>
      <c r="V7955">
        <v>15</v>
      </c>
      <c r="X7955">
        <v>1099579</v>
      </c>
      <c r="Y7955" t="s">
        <v>122</v>
      </c>
      <c r="Z7955">
        <v>110</v>
      </c>
      <c r="AA7955" t="s">
        <v>124</v>
      </c>
      <c r="AB7955" t="s">
        <v>124</v>
      </c>
      <c r="AC7955">
        <v>1287</v>
      </c>
    </row>
    <row r="7956" spans="1:29" x14ac:dyDescent="0.25">
      <c r="A7956">
        <v>345</v>
      </c>
      <c r="B7956">
        <v>345102</v>
      </c>
      <c r="C7956" t="s">
        <v>78</v>
      </c>
      <c r="D7956">
        <v>6165</v>
      </c>
      <c r="E7956">
        <v>-38.159999999999997</v>
      </c>
      <c r="F7956" s="1">
        <v>42178</v>
      </c>
      <c r="G7956" t="s">
        <v>119</v>
      </c>
      <c r="H7956" t="s">
        <v>2014</v>
      </c>
      <c r="I7956" t="s">
        <v>2255</v>
      </c>
      <c r="K7956">
        <v>1500</v>
      </c>
      <c r="L7956">
        <v>211604</v>
      </c>
      <c r="Q7956" t="s">
        <v>1999</v>
      </c>
      <c r="U7956">
        <v>6</v>
      </c>
      <c r="V7956">
        <v>15</v>
      </c>
      <c r="X7956">
        <v>1099579</v>
      </c>
      <c r="Y7956" t="s">
        <v>122</v>
      </c>
      <c r="Z7956">
        <v>110</v>
      </c>
      <c r="AA7956" t="s">
        <v>124</v>
      </c>
      <c r="AB7956" t="s">
        <v>124</v>
      </c>
      <c r="AC7956">
        <v>1288</v>
      </c>
    </row>
    <row r="7957" spans="1:29" x14ac:dyDescent="0.25">
      <c r="A7957">
        <v>345</v>
      </c>
      <c r="B7957">
        <v>345102</v>
      </c>
      <c r="C7957" t="s">
        <v>78</v>
      </c>
      <c r="D7957">
        <v>6165</v>
      </c>
      <c r="E7957">
        <v>-38.159999999999997</v>
      </c>
      <c r="F7957" s="1">
        <v>42178</v>
      </c>
      <c r="G7957" t="s">
        <v>119</v>
      </c>
      <c r="H7957" t="s">
        <v>2014</v>
      </c>
      <c r="I7957" t="s">
        <v>2070</v>
      </c>
      <c r="K7957">
        <v>1500</v>
      </c>
      <c r="L7957">
        <v>211604</v>
      </c>
      <c r="Q7957" t="s">
        <v>1999</v>
      </c>
      <c r="U7957">
        <v>6</v>
      </c>
      <c r="V7957">
        <v>15</v>
      </c>
      <c r="X7957">
        <v>1099579</v>
      </c>
      <c r="Y7957" t="s">
        <v>122</v>
      </c>
      <c r="Z7957">
        <v>110</v>
      </c>
      <c r="AA7957" t="s">
        <v>124</v>
      </c>
      <c r="AB7957" t="s">
        <v>124</v>
      </c>
      <c r="AC7957">
        <v>1289</v>
      </c>
    </row>
    <row r="7958" spans="1:29" x14ac:dyDescent="0.25">
      <c r="A7958">
        <v>345</v>
      </c>
      <c r="B7958">
        <v>345102</v>
      </c>
      <c r="C7958" t="s">
        <v>78</v>
      </c>
      <c r="D7958">
        <v>6165</v>
      </c>
      <c r="E7958">
        <v>-38.159999999999997</v>
      </c>
      <c r="F7958" s="1">
        <v>42178</v>
      </c>
      <c r="G7958" t="s">
        <v>119</v>
      </c>
      <c r="H7958" t="s">
        <v>2014</v>
      </c>
      <c r="I7958" t="s">
        <v>2132</v>
      </c>
      <c r="K7958">
        <v>1500</v>
      </c>
      <c r="L7958">
        <v>211604</v>
      </c>
      <c r="Q7958" t="s">
        <v>1999</v>
      </c>
      <c r="U7958">
        <v>6</v>
      </c>
      <c r="V7958">
        <v>15</v>
      </c>
      <c r="X7958">
        <v>1099579</v>
      </c>
      <c r="Y7958" t="s">
        <v>122</v>
      </c>
      <c r="Z7958">
        <v>110</v>
      </c>
      <c r="AA7958" t="s">
        <v>124</v>
      </c>
      <c r="AB7958" t="s">
        <v>124</v>
      </c>
      <c r="AC7958">
        <v>1290</v>
      </c>
    </row>
    <row r="7959" spans="1:29" x14ac:dyDescent="0.25">
      <c r="A7959">
        <v>345</v>
      </c>
      <c r="B7959">
        <v>345102</v>
      </c>
      <c r="C7959" t="s">
        <v>78</v>
      </c>
      <c r="D7959">
        <v>6165</v>
      </c>
      <c r="E7959">
        <v>-76.319999999999993</v>
      </c>
      <c r="F7959" s="1">
        <v>42178</v>
      </c>
      <c r="G7959" t="s">
        <v>119</v>
      </c>
      <c r="H7959" t="s">
        <v>2014</v>
      </c>
      <c r="I7959" t="s">
        <v>2255</v>
      </c>
      <c r="K7959">
        <v>1500</v>
      </c>
      <c r="L7959">
        <v>211604</v>
      </c>
      <c r="Q7959" t="s">
        <v>1999</v>
      </c>
      <c r="U7959">
        <v>6</v>
      </c>
      <c r="V7959">
        <v>15</v>
      </c>
      <c r="X7959">
        <v>1099579</v>
      </c>
      <c r="Y7959" t="s">
        <v>122</v>
      </c>
      <c r="Z7959">
        <v>110</v>
      </c>
      <c r="AA7959" t="s">
        <v>124</v>
      </c>
      <c r="AB7959" t="s">
        <v>124</v>
      </c>
      <c r="AC7959">
        <v>1291</v>
      </c>
    </row>
    <row r="7960" spans="1:29" x14ac:dyDescent="0.25">
      <c r="A7960">
        <v>345</v>
      </c>
      <c r="B7960">
        <v>345102</v>
      </c>
      <c r="C7960" t="s">
        <v>78</v>
      </c>
      <c r="D7960">
        <v>6165</v>
      </c>
      <c r="E7960">
        <v>-38.159999999999997</v>
      </c>
      <c r="F7960" s="1">
        <v>42178</v>
      </c>
      <c r="G7960" t="s">
        <v>119</v>
      </c>
      <c r="H7960" t="s">
        <v>2014</v>
      </c>
      <c r="I7960" t="s">
        <v>2070</v>
      </c>
      <c r="K7960">
        <v>1500</v>
      </c>
      <c r="L7960">
        <v>211604</v>
      </c>
      <c r="Q7960" t="s">
        <v>1999</v>
      </c>
      <c r="U7960">
        <v>6</v>
      </c>
      <c r="V7960">
        <v>15</v>
      </c>
      <c r="X7960">
        <v>1099579</v>
      </c>
      <c r="Y7960" t="s">
        <v>122</v>
      </c>
      <c r="Z7960">
        <v>110</v>
      </c>
      <c r="AA7960" t="s">
        <v>124</v>
      </c>
      <c r="AB7960" t="s">
        <v>124</v>
      </c>
      <c r="AC7960">
        <v>1292</v>
      </c>
    </row>
    <row r="7961" spans="1:29" x14ac:dyDescent="0.25">
      <c r="A7961">
        <v>345</v>
      </c>
      <c r="B7961">
        <v>345101</v>
      </c>
      <c r="C7961" t="s">
        <v>78</v>
      </c>
      <c r="D7961">
        <v>6165</v>
      </c>
      <c r="E7961">
        <v>-6.65</v>
      </c>
      <c r="F7961" s="1">
        <v>42185</v>
      </c>
      <c r="G7961" t="s">
        <v>119</v>
      </c>
      <c r="H7961" t="s">
        <v>2183</v>
      </c>
      <c r="I7961" t="s">
        <v>2183</v>
      </c>
      <c r="K7961">
        <v>7340</v>
      </c>
      <c r="L7961">
        <v>212653</v>
      </c>
      <c r="Q7961" t="s">
        <v>344</v>
      </c>
      <c r="U7961">
        <v>6</v>
      </c>
      <c r="V7961">
        <v>15</v>
      </c>
      <c r="Y7961" t="s">
        <v>345</v>
      </c>
      <c r="Z7961">
        <v>0</v>
      </c>
      <c r="AA7961" t="s">
        <v>346</v>
      </c>
      <c r="AB7961" t="s">
        <v>124</v>
      </c>
      <c r="AC7961">
        <v>232</v>
      </c>
    </row>
    <row r="7962" spans="1:29" x14ac:dyDescent="0.25">
      <c r="A7962">
        <v>345</v>
      </c>
      <c r="B7962">
        <v>345102</v>
      </c>
      <c r="C7962" t="s">
        <v>78</v>
      </c>
      <c r="D7962">
        <v>6165</v>
      </c>
      <c r="E7962">
        <v>-58.91</v>
      </c>
      <c r="F7962" s="1">
        <v>42185</v>
      </c>
      <c r="G7962" t="s">
        <v>119</v>
      </c>
      <c r="H7962" t="s">
        <v>2183</v>
      </c>
      <c r="I7962" t="s">
        <v>2183</v>
      </c>
      <c r="K7962">
        <v>7340</v>
      </c>
      <c r="L7962">
        <v>212653</v>
      </c>
      <c r="Q7962" t="s">
        <v>344</v>
      </c>
      <c r="U7962">
        <v>6</v>
      </c>
      <c r="V7962">
        <v>15</v>
      </c>
      <c r="Y7962" t="s">
        <v>345</v>
      </c>
      <c r="Z7962">
        <v>0</v>
      </c>
      <c r="AA7962" t="s">
        <v>346</v>
      </c>
      <c r="AB7962" t="s">
        <v>124</v>
      </c>
      <c r="AC7962">
        <v>233</v>
      </c>
    </row>
    <row r="7963" spans="1:29" x14ac:dyDescent="0.25">
      <c r="A7963">
        <v>345</v>
      </c>
      <c r="B7963">
        <v>345101</v>
      </c>
      <c r="C7963" t="s">
        <v>78</v>
      </c>
      <c r="D7963">
        <v>6165</v>
      </c>
      <c r="E7963">
        <v>-98.9</v>
      </c>
      <c r="F7963" s="1">
        <v>42185</v>
      </c>
      <c r="G7963" t="s">
        <v>119</v>
      </c>
      <c r="H7963" t="s">
        <v>2030</v>
      </c>
      <c r="I7963" t="s">
        <v>2030</v>
      </c>
      <c r="K7963">
        <v>254022</v>
      </c>
      <c r="L7963">
        <v>212653</v>
      </c>
      <c r="Q7963" t="s">
        <v>344</v>
      </c>
      <c r="U7963">
        <v>6</v>
      </c>
      <c r="V7963">
        <v>15</v>
      </c>
      <c r="Y7963" t="s">
        <v>345</v>
      </c>
      <c r="Z7963">
        <v>0</v>
      </c>
      <c r="AA7963" t="s">
        <v>346</v>
      </c>
      <c r="AB7963" t="s">
        <v>124</v>
      </c>
      <c r="AC7963">
        <v>2</v>
      </c>
    </row>
    <row r="7964" spans="1:29" x14ac:dyDescent="0.25">
      <c r="A7964">
        <v>345</v>
      </c>
      <c r="B7964">
        <v>345102</v>
      </c>
      <c r="C7964" t="s">
        <v>78</v>
      </c>
      <c r="D7964">
        <v>6165</v>
      </c>
      <c r="E7964">
        <v>-876.1</v>
      </c>
      <c r="F7964" s="1">
        <v>42185</v>
      </c>
      <c r="G7964" t="s">
        <v>119</v>
      </c>
      <c r="H7964" t="s">
        <v>2030</v>
      </c>
      <c r="I7964" t="s">
        <v>2030</v>
      </c>
      <c r="K7964">
        <v>254022</v>
      </c>
      <c r="L7964">
        <v>212653</v>
      </c>
      <c r="Q7964" t="s">
        <v>344</v>
      </c>
      <c r="U7964">
        <v>6</v>
      </c>
      <c r="V7964">
        <v>15</v>
      </c>
      <c r="Y7964" t="s">
        <v>345</v>
      </c>
      <c r="Z7964">
        <v>0</v>
      </c>
      <c r="AA7964" t="s">
        <v>346</v>
      </c>
      <c r="AB7964" t="s">
        <v>124</v>
      </c>
      <c r="AC7964">
        <v>3</v>
      </c>
    </row>
    <row r="7965" spans="1:29" x14ac:dyDescent="0.25">
      <c r="A7965">
        <v>345</v>
      </c>
      <c r="B7965">
        <v>345101</v>
      </c>
      <c r="C7965" t="s">
        <v>78</v>
      </c>
      <c r="D7965">
        <v>6165</v>
      </c>
      <c r="E7965">
        <v>-83.16</v>
      </c>
      <c r="F7965" s="1">
        <v>42185</v>
      </c>
      <c r="G7965" t="s">
        <v>119</v>
      </c>
      <c r="H7965" t="s">
        <v>433</v>
      </c>
      <c r="I7965" t="s">
        <v>2001</v>
      </c>
      <c r="K7965">
        <v>1503</v>
      </c>
      <c r="L7965">
        <v>211796</v>
      </c>
      <c r="Q7965" t="s">
        <v>1999</v>
      </c>
      <c r="U7965">
        <v>6</v>
      </c>
      <c r="V7965">
        <v>15</v>
      </c>
      <c r="X7965">
        <v>1099720</v>
      </c>
      <c r="Y7965" t="s">
        <v>122</v>
      </c>
      <c r="Z7965">
        <v>110</v>
      </c>
      <c r="AA7965" t="s">
        <v>124</v>
      </c>
      <c r="AB7965" t="s">
        <v>124</v>
      </c>
      <c r="AC7965">
        <v>969</v>
      </c>
    </row>
    <row r="7966" spans="1:29" x14ac:dyDescent="0.25">
      <c r="A7966">
        <v>345</v>
      </c>
      <c r="B7966">
        <v>345101</v>
      </c>
      <c r="C7966" t="s">
        <v>78</v>
      </c>
      <c r="D7966">
        <v>6165</v>
      </c>
      <c r="E7966">
        <v>-249.48</v>
      </c>
      <c r="F7966" s="1">
        <v>42185</v>
      </c>
      <c r="G7966" t="s">
        <v>119</v>
      </c>
      <c r="H7966" t="s">
        <v>433</v>
      </c>
      <c r="I7966" t="s">
        <v>2001</v>
      </c>
      <c r="K7966">
        <v>1503</v>
      </c>
      <c r="L7966">
        <v>211796</v>
      </c>
      <c r="Q7966" t="s">
        <v>1999</v>
      </c>
      <c r="U7966">
        <v>6</v>
      </c>
      <c r="V7966">
        <v>15</v>
      </c>
      <c r="X7966">
        <v>1099720</v>
      </c>
      <c r="Y7966" t="s">
        <v>122</v>
      </c>
      <c r="Z7966">
        <v>110</v>
      </c>
      <c r="AA7966" t="s">
        <v>124</v>
      </c>
      <c r="AB7966" t="s">
        <v>124</v>
      </c>
      <c r="AC7966">
        <v>970</v>
      </c>
    </row>
    <row r="7967" spans="1:29" x14ac:dyDescent="0.25">
      <c r="A7967">
        <v>345</v>
      </c>
      <c r="B7967">
        <v>345101</v>
      </c>
      <c r="C7967" t="s">
        <v>78</v>
      </c>
      <c r="D7967">
        <v>6165</v>
      </c>
      <c r="E7967">
        <v>-249.48</v>
      </c>
      <c r="F7967" s="1">
        <v>42185</v>
      </c>
      <c r="G7967" t="s">
        <v>119</v>
      </c>
      <c r="H7967" t="s">
        <v>433</v>
      </c>
      <c r="I7967" t="s">
        <v>2001</v>
      </c>
      <c r="K7967">
        <v>1503</v>
      </c>
      <c r="L7967">
        <v>211796</v>
      </c>
      <c r="Q7967" t="s">
        <v>1999</v>
      </c>
      <c r="U7967">
        <v>6</v>
      </c>
      <c r="V7967">
        <v>15</v>
      </c>
      <c r="X7967">
        <v>1099720</v>
      </c>
      <c r="Y7967" t="s">
        <v>122</v>
      </c>
      <c r="Z7967">
        <v>110</v>
      </c>
      <c r="AA7967" t="s">
        <v>124</v>
      </c>
      <c r="AB7967" t="s">
        <v>124</v>
      </c>
      <c r="AC7967">
        <v>971</v>
      </c>
    </row>
    <row r="7968" spans="1:29" x14ac:dyDescent="0.25">
      <c r="A7968">
        <v>345</v>
      </c>
      <c r="B7968">
        <v>345101</v>
      </c>
      <c r="C7968" t="s">
        <v>78</v>
      </c>
      <c r="D7968">
        <v>6165</v>
      </c>
      <c r="E7968">
        <v>-249.48</v>
      </c>
      <c r="F7968" s="1">
        <v>42185</v>
      </c>
      <c r="G7968" t="s">
        <v>119</v>
      </c>
      <c r="H7968" t="s">
        <v>433</v>
      </c>
      <c r="I7968" t="s">
        <v>2001</v>
      </c>
      <c r="K7968">
        <v>1503</v>
      </c>
      <c r="L7968">
        <v>211796</v>
      </c>
      <c r="Q7968" t="s">
        <v>1999</v>
      </c>
      <c r="U7968">
        <v>6</v>
      </c>
      <c r="V7968">
        <v>15</v>
      </c>
      <c r="X7968">
        <v>1099720</v>
      </c>
      <c r="Y7968" t="s">
        <v>122</v>
      </c>
      <c r="Z7968">
        <v>110</v>
      </c>
      <c r="AA7968" t="s">
        <v>124</v>
      </c>
      <c r="AB7968" t="s">
        <v>124</v>
      </c>
      <c r="AC7968">
        <v>972</v>
      </c>
    </row>
    <row r="7969" spans="1:29" x14ac:dyDescent="0.25">
      <c r="A7969">
        <v>345</v>
      </c>
      <c r="B7969">
        <v>345101</v>
      </c>
      <c r="C7969" t="s">
        <v>78</v>
      </c>
      <c r="D7969">
        <v>6165</v>
      </c>
      <c r="E7969">
        <v>-249.48</v>
      </c>
      <c r="F7969" s="1">
        <v>42185</v>
      </c>
      <c r="G7969" t="s">
        <v>119</v>
      </c>
      <c r="H7969" t="s">
        <v>433</v>
      </c>
      <c r="I7969" t="s">
        <v>2001</v>
      </c>
      <c r="K7969">
        <v>1503</v>
      </c>
      <c r="L7969">
        <v>211796</v>
      </c>
      <c r="Q7969" t="s">
        <v>1999</v>
      </c>
      <c r="U7969">
        <v>6</v>
      </c>
      <c r="V7969">
        <v>15</v>
      </c>
      <c r="X7969">
        <v>1099720</v>
      </c>
      <c r="Y7969" t="s">
        <v>122</v>
      </c>
      <c r="Z7969">
        <v>110</v>
      </c>
      <c r="AA7969" t="s">
        <v>124</v>
      </c>
      <c r="AB7969" t="s">
        <v>124</v>
      </c>
      <c r="AC7969">
        <v>973</v>
      </c>
    </row>
    <row r="7970" spans="1:29" x14ac:dyDescent="0.25">
      <c r="A7970">
        <v>345</v>
      </c>
      <c r="B7970">
        <v>345101</v>
      </c>
      <c r="C7970" t="s">
        <v>78</v>
      </c>
      <c r="D7970">
        <v>6165</v>
      </c>
      <c r="E7970">
        <v>-166.32</v>
      </c>
      <c r="F7970" s="1">
        <v>42185</v>
      </c>
      <c r="G7970" t="s">
        <v>119</v>
      </c>
      <c r="H7970" t="s">
        <v>433</v>
      </c>
      <c r="I7970" t="s">
        <v>2001</v>
      </c>
      <c r="K7970">
        <v>1503</v>
      </c>
      <c r="L7970">
        <v>211796</v>
      </c>
      <c r="Q7970" t="s">
        <v>1999</v>
      </c>
      <c r="U7970">
        <v>6</v>
      </c>
      <c r="V7970">
        <v>15</v>
      </c>
      <c r="X7970">
        <v>1099720</v>
      </c>
      <c r="Y7970" t="s">
        <v>122</v>
      </c>
      <c r="Z7970">
        <v>110</v>
      </c>
      <c r="AA7970" t="s">
        <v>124</v>
      </c>
      <c r="AB7970" t="s">
        <v>124</v>
      </c>
      <c r="AC7970">
        <v>974</v>
      </c>
    </row>
    <row r="7971" spans="1:29" x14ac:dyDescent="0.25">
      <c r="A7971">
        <v>345</v>
      </c>
      <c r="B7971">
        <v>345101</v>
      </c>
      <c r="C7971" t="s">
        <v>78</v>
      </c>
      <c r="D7971">
        <v>6165</v>
      </c>
      <c r="E7971">
        <v>-174</v>
      </c>
      <c r="F7971" s="1">
        <v>42185</v>
      </c>
      <c r="G7971" t="s">
        <v>119</v>
      </c>
      <c r="H7971" t="s">
        <v>2019</v>
      </c>
      <c r="I7971" t="s">
        <v>2143</v>
      </c>
      <c r="K7971">
        <v>1503</v>
      </c>
      <c r="L7971">
        <v>211796</v>
      </c>
      <c r="Q7971" t="s">
        <v>1999</v>
      </c>
      <c r="U7971">
        <v>6</v>
      </c>
      <c r="V7971">
        <v>15</v>
      </c>
      <c r="X7971">
        <v>1099737</v>
      </c>
      <c r="Y7971" t="s">
        <v>122</v>
      </c>
      <c r="Z7971">
        <v>110</v>
      </c>
      <c r="AA7971" t="s">
        <v>124</v>
      </c>
      <c r="AB7971" t="s">
        <v>124</v>
      </c>
      <c r="AC7971">
        <v>975</v>
      </c>
    </row>
    <row r="7972" spans="1:29" x14ac:dyDescent="0.25">
      <c r="A7972">
        <v>345</v>
      </c>
      <c r="B7972">
        <v>345102</v>
      </c>
      <c r="C7972" t="s">
        <v>78</v>
      </c>
      <c r="D7972">
        <v>6165</v>
      </c>
      <c r="E7972">
        <v>-166.32</v>
      </c>
      <c r="F7972" s="1">
        <v>42185</v>
      </c>
      <c r="G7972" t="s">
        <v>119</v>
      </c>
      <c r="H7972" t="s">
        <v>433</v>
      </c>
      <c r="I7972" t="s">
        <v>2001</v>
      </c>
      <c r="K7972">
        <v>1503</v>
      </c>
      <c r="L7972">
        <v>211796</v>
      </c>
      <c r="Q7972" t="s">
        <v>1999</v>
      </c>
      <c r="U7972">
        <v>6</v>
      </c>
      <c r="V7972">
        <v>15</v>
      </c>
      <c r="X7972">
        <v>1099720</v>
      </c>
      <c r="Y7972" t="s">
        <v>122</v>
      </c>
      <c r="Z7972">
        <v>110</v>
      </c>
      <c r="AA7972" t="s">
        <v>124</v>
      </c>
      <c r="AB7972" t="s">
        <v>124</v>
      </c>
      <c r="AC7972">
        <v>976</v>
      </c>
    </row>
    <row r="7973" spans="1:29" x14ac:dyDescent="0.25">
      <c r="A7973">
        <v>345</v>
      </c>
      <c r="B7973">
        <v>345102</v>
      </c>
      <c r="C7973" t="s">
        <v>78</v>
      </c>
      <c r="D7973">
        <v>6165</v>
      </c>
      <c r="E7973">
        <v>-83.16</v>
      </c>
      <c r="F7973" s="1">
        <v>42185</v>
      </c>
      <c r="G7973" t="s">
        <v>119</v>
      </c>
      <c r="H7973" t="s">
        <v>433</v>
      </c>
      <c r="I7973" t="s">
        <v>2001</v>
      </c>
      <c r="K7973">
        <v>1503</v>
      </c>
      <c r="L7973">
        <v>211796</v>
      </c>
      <c r="Q7973" t="s">
        <v>1999</v>
      </c>
      <c r="U7973">
        <v>6</v>
      </c>
      <c r="V7973">
        <v>15</v>
      </c>
      <c r="X7973">
        <v>1099720</v>
      </c>
      <c r="Y7973" t="s">
        <v>122</v>
      </c>
      <c r="Z7973">
        <v>110</v>
      </c>
      <c r="AA7973" t="s">
        <v>124</v>
      </c>
      <c r="AB7973" t="s">
        <v>124</v>
      </c>
      <c r="AC7973">
        <v>977</v>
      </c>
    </row>
    <row r="7974" spans="1:29" x14ac:dyDescent="0.25">
      <c r="A7974">
        <v>345</v>
      </c>
      <c r="B7974">
        <v>345102</v>
      </c>
      <c r="C7974" t="s">
        <v>78</v>
      </c>
      <c r="D7974">
        <v>6165</v>
      </c>
      <c r="E7974">
        <v>-166.32</v>
      </c>
      <c r="F7974" s="1">
        <v>42185</v>
      </c>
      <c r="G7974" t="s">
        <v>119</v>
      </c>
      <c r="H7974" t="s">
        <v>433</v>
      </c>
      <c r="I7974" t="s">
        <v>2132</v>
      </c>
      <c r="K7974">
        <v>1503</v>
      </c>
      <c r="L7974">
        <v>211796</v>
      </c>
      <c r="Q7974" t="s">
        <v>1999</v>
      </c>
      <c r="U7974">
        <v>6</v>
      </c>
      <c r="V7974">
        <v>15</v>
      </c>
      <c r="X7974">
        <v>1099720</v>
      </c>
      <c r="Y7974" t="s">
        <v>122</v>
      </c>
      <c r="Z7974">
        <v>110</v>
      </c>
      <c r="AA7974" t="s">
        <v>124</v>
      </c>
      <c r="AB7974" t="s">
        <v>124</v>
      </c>
      <c r="AC7974">
        <v>978</v>
      </c>
    </row>
    <row r="7975" spans="1:29" x14ac:dyDescent="0.25">
      <c r="A7975">
        <v>345</v>
      </c>
      <c r="B7975">
        <v>345102</v>
      </c>
      <c r="C7975" t="s">
        <v>78</v>
      </c>
      <c r="D7975">
        <v>6165</v>
      </c>
      <c r="E7975">
        <v>-83.16</v>
      </c>
      <c r="F7975" s="1">
        <v>42185</v>
      </c>
      <c r="G7975" t="s">
        <v>119</v>
      </c>
      <c r="H7975" t="s">
        <v>433</v>
      </c>
      <c r="I7975" t="s">
        <v>2001</v>
      </c>
      <c r="K7975">
        <v>1503</v>
      </c>
      <c r="L7975">
        <v>211796</v>
      </c>
      <c r="Q7975" t="s">
        <v>1999</v>
      </c>
      <c r="U7975">
        <v>6</v>
      </c>
      <c r="V7975">
        <v>15</v>
      </c>
      <c r="X7975">
        <v>1099720</v>
      </c>
      <c r="Y7975" t="s">
        <v>122</v>
      </c>
      <c r="Z7975">
        <v>110</v>
      </c>
      <c r="AA7975" t="s">
        <v>124</v>
      </c>
      <c r="AB7975" t="s">
        <v>124</v>
      </c>
      <c r="AC7975">
        <v>979</v>
      </c>
    </row>
    <row r="7976" spans="1:29" x14ac:dyDescent="0.25">
      <c r="A7976">
        <v>345</v>
      </c>
      <c r="B7976">
        <v>345102</v>
      </c>
      <c r="C7976" t="s">
        <v>78</v>
      </c>
      <c r="D7976">
        <v>6165</v>
      </c>
      <c r="E7976">
        <v>-166.32</v>
      </c>
      <c r="F7976" s="1">
        <v>42185</v>
      </c>
      <c r="G7976" t="s">
        <v>119</v>
      </c>
      <c r="H7976" t="s">
        <v>433</v>
      </c>
      <c r="I7976" t="s">
        <v>2132</v>
      </c>
      <c r="K7976">
        <v>1503</v>
      </c>
      <c r="L7976">
        <v>211796</v>
      </c>
      <c r="Q7976" t="s">
        <v>1999</v>
      </c>
      <c r="U7976">
        <v>6</v>
      </c>
      <c r="V7976">
        <v>15</v>
      </c>
      <c r="X7976">
        <v>1099720</v>
      </c>
      <c r="Y7976" t="s">
        <v>122</v>
      </c>
      <c r="Z7976">
        <v>110</v>
      </c>
      <c r="AA7976" t="s">
        <v>124</v>
      </c>
      <c r="AB7976" t="s">
        <v>124</v>
      </c>
      <c r="AC7976">
        <v>980</v>
      </c>
    </row>
    <row r="7977" spans="1:29" x14ac:dyDescent="0.25">
      <c r="A7977">
        <v>345</v>
      </c>
      <c r="B7977">
        <v>345102</v>
      </c>
      <c r="C7977" t="s">
        <v>78</v>
      </c>
      <c r="D7977">
        <v>6165</v>
      </c>
      <c r="E7977">
        <v>-41.58</v>
      </c>
      <c r="F7977" s="1">
        <v>42185</v>
      </c>
      <c r="G7977" t="s">
        <v>119</v>
      </c>
      <c r="H7977" t="s">
        <v>433</v>
      </c>
      <c r="I7977" t="s">
        <v>2001</v>
      </c>
      <c r="K7977">
        <v>1503</v>
      </c>
      <c r="L7977">
        <v>211796</v>
      </c>
      <c r="Q7977" t="s">
        <v>1999</v>
      </c>
      <c r="U7977">
        <v>6</v>
      </c>
      <c r="V7977">
        <v>15</v>
      </c>
      <c r="X7977">
        <v>1099720</v>
      </c>
      <c r="Y7977" t="s">
        <v>122</v>
      </c>
      <c r="Z7977">
        <v>110</v>
      </c>
      <c r="AA7977" t="s">
        <v>124</v>
      </c>
      <c r="AB7977" t="s">
        <v>124</v>
      </c>
      <c r="AC7977">
        <v>981</v>
      </c>
    </row>
    <row r="7978" spans="1:29" x14ac:dyDescent="0.25">
      <c r="A7978">
        <v>345</v>
      </c>
      <c r="B7978">
        <v>345102</v>
      </c>
      <c r="C7978" t="s">
        <v>78</v>
      </c>
      <c r="D7978">
        <v>6165</v>
      </c>
      <c r="E7978">
        <v>-261</v>
      </c>
      <c r="F7978" s="1">
        <v>42185</v>
      </c>
      <c r="G7978" t="s">
        <v>119</v>
      </c>
      <c r="H7978" t="s">
        <v>2019</v>
      </c>
      <c r="I7978" t="s">
        <v>2165</v>
      </c>
      <c r="K7978">
        <v>1503</v>
      </c>
      <c r="L7978">
        <v>211796</v>
      </c>
      <c r="Q7978" t="s">
        <v>1999</v>
      </c>
      <c r="U7978">
        <v>6</v>
      </c>
      <c r="V7978">
        <v>15</v>
      </c>
      <c r="X7978">
        <v>1099737</v>
      </c>
      <c r="Y7978" t="s">
        <v>122</v>
      </c>
      <c r="Z7978">
        <v>110</v>
      </c>
      <c r="AA7978" t="s">
        <v>124</v>
      </c>
      <c r="AB7978" t="s">
        <v>124</v>
      </c>
      <c r="AC7978">
        <v>982</v>
      </c>
    </row>
    <row r="7979" spans="1:29" x14ac:dyDescent="0.25">
      <c r="A7979">
        <v>345</v>
      </c>
      <c r="B7979">
        <v>345102</v>
      </c>
      <c r="C7979" t="s">
        <v>78</v>
      </c>
      <c r="D7979">
        <v>6165</v>
      </c>
      <c r="E7979">
        <v>-348</v>
      </c>
      <c r="F7979" s="1">
        <v>42185</v>
      </c>
      <c r="G7979" t="s">
        <v>119</v>
      </c>
      <c r="H7979" t="s">
        <v>2019</v>
      </c>
      <c r="I7979" t="s">
        <v>2165</v>
      </c>
      <c r="K7979">
        <v>1503</v>
      </c>
      <c r="L7979">
        <v>211796</v>
      </c>
      <c r="Q7979" t="s">
        <v>1999</v>
      </c>
      <c r="U7979">
        <v>6</v>
      </c>
      <c r="V7979">
        <v>15</v>
      </c>
      <c r="X7979">
        <v>1099737</v>
      </c>
      <c r="Y7979" t="s">
        <v>122</v>
      </c>
      <c r="Z7979">
        <v>110</v>
      </c>
      <c r="AA7979" t="s">
        <v>124</v>
      </c>
      <c r="AB7979" t="s">
        <v>124</v>
      </c>
      <c r="AC7979">
        <v>983</v>
      </c>
    </row>
    <row r="7980" spans="1:29" x14ac:dyDescent="0.25">
      <c r="A7980">
        <v>345</v>
      </c>
      <c r="B7980">
        <v>345102</v>
      </c>
      <c r="C7980" t="s">
        <v>78</v>
      </c>
      <c r="D7980">
        <v>6165</v>
      </c>
      <c r="E7980">
        <v>-174</v>
      </c>
      <c r="F7980" s="1">
        <v>42185</v>
      </c>
      <c r="G7980" t="s">
        <v>119</v>
      </c>
      <c r="H7980" t="s">
        <v>2019</v>
      </c>
      <c r="I7980" t="s">
        <v>2165</v>
      </c>
      <c r="K7980">
        <v>1503</v>
      </c>
      <c r="L7980">
        <v>211796</v>
      </c>
      <c r="Q7980" t="s">
        <v>1999</v>
      </c>
      <c r="U7980">
        <v>6</v>
      </c>
      <c r="V7980">
        <v>15</v>
      </c>
      <c r="X7980">
        <v>1099737</v>
      </c>
      <c r="Y7980" t="s">
        <v>122</v>
      </c>
      <c r="Z7980">
        <v>110</v>
      </c>
      <c r="AA7980" t="s">
        <v>124</v>
      </c>
      <c r="AB7980" t="s">
        <v>124</v>
      </c>
      <c r="AC7980">
        <v>984</v>
      </c>
    </row>
    <row r="7981" spans="1:29" x14ac:dyDescent="0.25">
      <c r="A7981">
        <v>345</v>
      </c>
      <c r="B7981">
        <v>345101</v>
      </c>
      <c r="C7981" t="s">
        <v>78</v>
      </c>
      <c r="D7981">
        <v>6185</v>
      </c>
      <c r="E7981">
        <v>132.26</v>
      </c>
      <c r="F7981" s="1">
        <v>41836</v>
      </c>
      <c r="G7981" t="s">
        <v>119</v>
      </c>
      <c r="H7981" t="s">
        <v>433</v>
      </c>
      <c r="K7981">
        <v>614749</v>
      </c>
      <c r="L7981">
        <v>186066</v>
      </c>
      <c r="Q7981" t="s">
        <v>172</v>
      </c>
      <c r="U7981">
        <v>7</v>
      </c>
      <c r="V7981">
        <v>14</v>
      </c>
      <c r="X7981">
        <v>1099720</v>
      </c>
      <c r="Y7981" t="s">
        <v>122</v>
      </c>
      <c r="Z7981">
        <v>345</v>
      </c>
      <c r="AA7981" t="s">
        <v>147</v>
      </c>
      <c r="AB7981" t="s">
        <v>124</v>
      </c>
      <c r="AC7981">
        <v>1</v>
      </c>
    </row>
    <row r="7982" spans="1:29" x14ac:dyDescent="0.25">
      <c r="A7982">
        <v>345</v>
      </c>
      <c r="B7982">
        <v>345101</v>
      </c>
      <c r="C7982" t="s">
        <v>78</v>
      </c>
      <c r="D7982">
        <v>6185</v>
      </c>
      <c r="E7982">
        <v>198.39</v>
      </c>
      <c r="F7982" s="1">
        <v>41849</v>
      </c>
      <c r="G7982" t="s">
        <v>119</v>
      </c>
      <c r="H7982" t="s">
        <v>433</v>
      </c>
      <c r="K7982">
        <v>617583</v>
      </c>
      <c r="L7982">
        <v>186957</v>
      </c>
      <c r="Q7982" t="s">
        <v>172</v>
      </c>
      <c r="U7982">
        <v>7</v>
      </c>
      <c r="V7982">
        <v>14</v>
      </c>
      <c r="X7982">
        <v>1099720</v>
      </c>
      <c r="Y7982" t="s">
        <v>122</v>
      </c>
      <c r="Z7982">
        <v>345</v>
      </c>
      <c r="AA7982" t="s">
        <v>147</v>
      </c>
      <c r="AB7982" t="s">
        <v>124</v>
      </c>
      <c r="AC7982">
        <v>1</v>
      </c>
    </row>
    <row r="7983" spans="1:29" x14ac:dyDescent="0.25">
      <c r="A7983">
        <v>345</v>
      </c>
      <c r="B7983">
        <v>345102</v>
      </c>
      <c r="C7983" t="s">
        <v>78</v>
      </c>
      <c r="D7983">
        <v>6185</v>
      </c>
      <c r="E7983">
        <v>164.36</v>
      </c>
      <c r="F7983" s="1">
        <v>41849</v>
      </c>
      <c r="G7983" t="s">
        <v>119</v>
      </c>
      <c r="H7983" t="s">
        <v>2007</v>
      </c>
      <c r="K7983">
        <v>617585</v>
      </c>
      <c r="L7983">
        <v>186957</v>
      </c>
      <c r="Q7983" t="s">
        <v>172</v>
      </c>
      <c r="U7983">
        <v>7</v>
      </c>
      <c r="V7983">
        <v>14</v>
      </c>
      <c r="X7983">
        <v>1098825</v>
      </c>
      <c r="Y7983" t="s">
        <v>122</v>
      </c>
      <c r="Z7983">
        <v>345</v>
      </c>
      <c r="AA7983" t="s">
        <v>147</v>
      </c>
      <c r="AB7983" t="s">
        <v>124</v>
      </c>
      <c r="AC7983">
        <v>1</v>
      </c>
    </row>
    <row r="7984" spans="1:29" x14ac:dyDescent="0.25">
      <c r="A7984">
        <v>345</v>
      </c>
      <c r="B7984">
        <v>345101</v>
      </c>
      <c r="C7984" t="s">
        <v>78</v>
      </c>
      <c r="D7984">
        <v>6185</v>
      </c>
      <c r="E7984">
        <v>1.61</v>
      </c>
      <c r="F7984" s="1">
        <v>41851</v>
      </c>
      <c r="G7984" t="s">
        <v>119</v>
      </c>
      <c r="H7984" t="s">
        <v>2256</v>
      </c>
      <c r="I7984" t="s">
        <v>2256</v>
      </c>
      <c r="K7984">
        <v>4215</v>
      </c>
      <c r="L7984">
        <v>188241</v>
      </c>
      <c r="Q7984" t="s">
        <v>344</v>
      </c>
      <c r="U7984">
        <v>7</v>
      </c>
      <c r="V7984">
        <v>14</v>
      </c>
      <c r="Y7984" t="s">
        <v>345</v>
      </c>
      <c r="Z7984">
        <v>0</v>
      </c>
      <c r="AA7984" t="s">
        <v>346</v>
      </c>
      <c r="AB7984" t="s">
        <v>124</v>
      </c>
      <c r="AC7984">
        <v>229</v>
      </c>
    </row>
    <row r="7985" spans="1:29" x14ac:dyDescent="0.25">
      <c r="A7985">
        <v>345</v>
      </c>
      <c r="B7985">
        <v>345102</v>
      </c>
      <c r="C7985" t="s">
        <v>78</v>
      </c>
      <c r="D7985">
        <v>6185</v>
      </c>
      <c r="E7985">
        <v>14.38</v>
      </c>
      <c r="F7985" s="1">
        <v>41851</v>
      </c>
      <c r="G7985" t="s">
        <v>119</v>
      </c>
      <c r="H7985" t="s">
        <v>2256</v>
      </c>
      <c r="I7985" t="s">
        <v>2256</v>
      </c>
      <c r="K7985">
        <v>4215</v>
      </c>
      <c r="L7985">
        <v>188241</v>
      </c>
      <c r="Q7985" t="s">
        <v>344</v>
      </c>
      <c r="U7985">
        <v>7</v>
      </c>
      <c r="V7985">
        <v>14</v>
      </c>
      <c r="Y7985" t="s">
        <v>345</v>
      </c>
      <c r="Z7985">
        <v>0</v>
      </c>
      <c r="AA7985" t="s">
        <v>346</v>
      </c>
      <c r="AB7985" t="s">
        <v>124</v>
      </c>
      <c r="AC7985">
        <v>230</v>
      </c>
    </row>
    <row r="7986" spans="1:29" x14ac:dyDescent="0.25">
      <c r="A7986">
        <v>345</v>
      </c>
      <c r="B7986">
        <v>345101</v>
      </c>
      <c r="C7986" t="s">
        <v>78</v>
      </c>
      <c r="D7986">
        <v>6185</v>
      </c>
      <c r="E7986">
        <v>0.28000000000000003</v>
      </c>
      <c r="F7986" s="1">
        <v>41851</v>
      </c>
      <c r="G7986" t="s">
        <v>119</v>
      </c>
      <c r="H7986" t="s">
        <v>2257</v>
      </c>
      <c r="I7986" t="s">
        <v>2257</v>
      </c>
      <c r="K7986">
        <v>4221</v>
      </c>
      <c r="L7986">
        <v>188241</v>
      </c>
      <c r="Q7986" t="s">
        <v>344</v>
      </c>
      <c r="U7986">
        <v>7</v>
      </c>
      <c r="V7986">
        <v>14</v>
      </c>
      <c r="Y7986" t="s">
        <v>345</v>
      </c>
      <c r="Z7986">
        <v>0</v>
      </c>
      <c r="AA7986" t="s">
        <v>346</v>
      </c>
      <c r="AB7986" t="s">
        <v>124</v>
      </c>
      <c r="AC7986">
        <v>229</v>
      </c>
    </row>
    <row r="7987" spans="1:29" x14ac:dyDescent="0.25">
      <c r="A7987">
        <v>345</v>
      </c>
      <c r="B7987">
        <v>345102</v>
      </c>
      <c r="C7987" t="s">
        <v>78</v>
      </c>
      <c r="D7987">
        <v>6185</v>
      </c>
      <c r="E7987">
        <v>2.4700000000000002</v>
      </c>
      <c r="F7987" s="1">
        <v>41851</v>
      </c>
      <c r="G7987" t="s">
        <v>119</v>
      </c>
      <c r="H7987" t="s">
        <v>2257</v>
      </c>
      <c r="I7987" t="s">
        <v>2257</v>
      </c>
      <c r="K7987">
        <v>4221</v>
      </c>
      <c r="L7987">
        <v>188241</v>
      </c>
      <c r="Q7987" t="s">
        <v>344</v>
      </c>
      <c r="U7987">
        <v>7</v>
      </c>
      <c r="V7987">
        <v>14</v>
      </c>
      <c r="Y7987" t="s">
        <v>345</v>
      </c>
      <c r="Z7987">
        <v>0</v>
      </c>
      <c r="AA7987" t="s">
        <v>346</v>
      </c>
      <c r="AB7987" t="s">
        <v>124</v>
      </c>
      <c r="AC7987">
        <v>230</v>
      </c>
    </row>
    <row r="7988" spans="1:29" x14ac:dyDescent="0.25">
      <c r="A7988">
        <v>345</v>
      </c>
      <c r="B7988">
        <v>345101</v>
      </c>
      <c r="C7988" t="s">
        <v>78</v>
      </c>
      <c r="D7988">
        <v>6185</v>
      </c>
      <c r="E7988">
        <v>11.78</v>
      </c>
      <c r="F7988" s="1">
        <v>41851</v>
      </c>
      <c r="G7988" t="s">
        <v>119</v>
      </c>
      <c r="H7988" t="s">
        <v>2258</v>
      </c>
      <c r="I7988" t="s">
        <v>2258</v>
      </c>
      <c r="K7988">
        <v>251700</v>
      </c>
      <c r="L7988">
        <v>188241</v>
      </c>
      <c r="Q7988" t="s">
        <v>344</v>
      </c>
      <c r="U7988">
        <v>7</v>
      </c>
      <c r="V7988">
        <v>14</v>
      </c>
      <c r="Y7988" t="s">
        <v>345</v>
      </c>
      <c r="Z7988">
        <v>0</v>
      </c>
      <c r="AA7988" t="s">
        <v>346</v>
      </c>
      <c r="AB7988" t="s">
        <v>124</v>
      </c>
      <c r="AC7988">
        <v>2</v>
      </c>
    </row>
    <row r="7989" spans="1:29" x14ac:dyDescent="0.25">
      <c r="A7989">
        <v>345</v>
      </c>
      <c r="B7989">
        <v>345102</v>
      </c>
      <c r="C7989" t="s">
        <v>78</v>
      </c>
      <c r="D7989">
        <v>6185</v>
      </c>
      <c r="E7989">
        <v>105.04</v>
      </c>
      <c r="F7989" s="1">
        <v>41851</v>
      </c>
      <c r="G7989" t="s">
        <v>119</v>
      </c>
      <c r="H7989" t="s">
        <v>2258</v>
      </c>
      <c r="I7989" t="s">
        <v>2258</v>
      </c>
      <c r="K7989">
        <v>251700</v>
      </c>
      <c r="L7989">
        <v>188241</v>
      </c>
      <c r="Q7989" t="s">
        <v>344</v>
      </c>
      <c r="U7989">
        <v>7</v>
      </c>
      <c r="V7989">
        <v>14</v>
      </c>
      <c r="Y7989" t="s">
        <v>345</v>
      </c>
      <c r="Z7989">
        <v>0</v>
      </c>
      <c r="AA7989" t="s">
        <v>346</v>
      </c>
      <c r="AB7989" t="s">
        <v>124</v>
      </c>
      <c r="AC7989">
        <v>3</v>
      </c>
    </row>
    <row r="7990" spans="1:29" x14ac:dyDescent="0.25">
      <c r="A7990">
        <v>345</v>
      </c>
      <c r="B7990">
        <v>345101</v>
      </c>
      <c r="C7990" t="s">
        <v>78</v>
      </c>
      <c r="D7990">
        <v>6185</v>
      </c>
      <c r="E7990">
        <v>5.27</v>
      </c>
      <c r="F7990" s="1">
        <v>41851</v>
      </c>
      <c r="G7990" t="s">
        <v>119</v>
      </c>
      <c r="H7990" t="s">
        <v>2259</v>
      </c>
      <c r="I7990" t="s">
        <v>2259</v>
      </c>
      <c r="K7990">
        <v>297704</v>
      </c>
      <c r="L7990">
        <v>188241</v>
      </c>
      <c r="Q7990" t="s">
        <v>344</v>
      </c>
      <c r="U7990">
        <v>7</v>
      </c>
      <c r="V7990">
        <v>14</v>
      </c>
      <c r="Y7990" t="s">
        <v>345</v>
      </c>
      <c r="Z7990">
        <v>0</v>
      </c>
      <c r="AA7990" t="s">
        <v>346</v>
      </c>
      <c r="AB7990" t="s">
        <v>124</v>
      </c>
      <c r="AC7990">
        <v>229</v>
      </c>
    </row>
    <row r="7991" spans="1:29" x14ac:dyDescent="0.25">
      <c r="A7991">
        <v>345</v>
      </c>
      <c r="B7991">
        <v>345102</v>
      </c>
      <c r="C7991" t="s">
        <v>78</v>
      </c>
      <c r="D7991">
        <v>6185</v>
      </c>
      <c r="E7991">
        <v>46.99</v>
      </c>
      <c r="F7991" s="1">
        <v>41851</v>
      </c>
      <c r="G7991" t="s">
        <v>119</v>
      </c>
      <c r="H7991" t="s">
        <v>2259</v>
      </c>
      <c r="I7991" t="s">
        <v>2259</v>
      </c>
      <c r="K7991">
        <v>297704</v>
      </c>
      <c r="L7991">
        <v>188241</v>
      </c>
      <c r="Q7991" t="s">
        <v>344</v>
      </c>
      <c r="U7991">
        <v>7</v>
      </c>
      <c r="V7991">
        <v>14</v>
      </c>
      <c r="Y7991" t="s">
        <v>345</v>
      </c>
      <c r="Z7991">
        <v>0</v>
      </c>
      <c r="AA7991" t="s">
        <v>346</v>
      </c>
      <c r="AB7991" t="s">
        <v>124</v>
      </c>
      <c r="AC7991">
        <v>230</v>
      </c>
    </row>
    <row r="7992" spans="1:29" x14ac:dyDescent="0.25">
      <c r="A7992">
        <v>345</v>
      </c>
      <c r="B7992">
        <v>345101</v>
      </c>
      <c r="C7992" t="s">
        <v>78</v>
      </c>
      <c r="D7992">
        <v>6185</v>
      </c>
      <c r="E7992">
        <v>132.26</v>
      </c>
      <c r="F7992" s="1">
        <v>41877</v>
      </c>
      <c r="G7992" t="s">
        <v>119</v>
      </c>
      <c r="H7992" t="s">
        <v>433</v>
      </c>
      <c r="K7992">
        <v>623847</v>
      </c>
      <c r="L7992">
        <v>188952</v>
      </c>
      <c r="Q7992" t="s">
        <v>172</v>
      </c>
      <c r="U7992">
        <v>8</v>
      </c>
      <c r="V7992">
        <v>14</v>
      </c>
      <c r="X7992">
        <v>1099720</v>
      </c>
      <c r="Y7992" t="s">
        <v>122</v>
      </c>
      <c r="Z7992">
        <v>345</v>
      </c>
      <c r="AA7992" t="s">
        <v>147</v>
      </c>
      <c r="AB7992" t="s">
        <v>124</v>
      </c>
      <c r="AC7992">
        <v>1</v>
      </c>
    </row>
    <row r="7993" spans="1:29" x14ac:dyDescent="0.25">
      <c r="A7993">
        <v>345</v>
      </c>
      <c r="B7993">
        <v>345101</v>
      </c>
      <c r="C7993" t="s">
        <v>78</v>
      </c>
      <c r="D7993">
        <v>6185</v>
      </c>
      <c r="E7993">
        <v>52.54</v>
      </c>
      <c r="F7993" s="1">
        <v>41882</v>
      </c>
      <c r="G7993" t="s">
        <v>119</v>
      </c>
      <c r="H7993" t="s">
        <v>2258</v>
      </c>
      <c r="I7993" t="s">
        <v>2258</v>
      </c>
      <c r="K7993">
        <v>251700</v>
      </c>
      <c r="L7993">
        <v>190224</v>
      </c>
      <c r="Q7993" t="s">
        <v>344</v>
      </c>
      <c r="U7993">
        <v>8</v>
      </c>
      <c r="V7993">
        <v>14</v>
      </c>
      <c r="Y7993" t="s">
        <v>345</v>
      </c>
      <c r="Z7993">
        <v>0</v>
      </c>
      <c r="AA7993" t="s">
        <v>346</v>
      </c>
      <c r="AB7993" t="s">
        <v>124</v>
      </c>
      <c r="AC7993">
        <v>2</v>
      </c>
    </row>
    <row r="7994" spans="1:29" x14ac:dyDescent="0.25">
      <c r="A7994">
        <v>345</v>
      </c>
      <c r="B7994">
        <v>345102</v>
      </c>
      <c r="C7994" t="s">
        <v>78</v>
      </c>
      <c r="D7994">
        <v>6185</v>
      </c>
      <c r="E7994">
        <v>466.6</v>
      </c>
      <c r="F7994" s="1">
        <v>41882</v>
      </c>
      <c r="G7994" t="s">
        <v>119</v>
      </c>
      <c r="H7994" t="s">
        <v>2258</v>
      </c>
      <c r="I7994" t="s">
        <v>2258</v>
      </c>
      <c r="K7994">
        <v>251700</v>
      </c>
      <c r="L7994">
        <v>190224</v>
      </c>
      <c r="Q7994" t="s">
        <v>344</v>
      </c>
      <c r="U7994">
        <v>8</v>
      </c>
      <c r="V7994">
        <v>14</v>
      </c>
      <c r="Y7994" t="s">
        <v>345</v>
      </c>
      <c r="Z7994">
        <v>0</v>
      </c>
      <c r="AA7994" t="s">
        <v>346</v>
      </c>
      <c r="AB7994" t="s">
        <v>124</v>
      </c>
      <c r="AC7994">
        <v>3</v>
      </c>
    </row>
    <row r="7995" spans="1:29" x14ac:dyDescent="0.25">
      <c r="A7995">
        <v>345</v>
      </c>
      <c r="B7995">
        <v>345101</v>
      </c>
      <c r="C7995" t="s">
        <v>78</v>
      </c>
      <c r="D7995">
        <v>6185</v>
      </c>
      <c r="E7995">
        <v>0.73</v>
      </c>
      <c r="F7995" s="1">
        <v>41882</v>
      </c>
      <c r="G7995" t="s">
        <v>119</v>
      </c>
      <c r="H7995" t="s">
        <v>2259</v>
      </c>
      <c r="I7995" t="s">
        <v>2259</v>
      </c>
      <c r="K7995">
        <v>297704</v>
      </c>
      <c r="L7995">
        <v>190224</v>
      </c>
      <c r="Q7995" t="s">
        <v>344</v>
      </c>
      <c r="U7995">
        <v>8</v>
      </c>
      <c r="V7995">
        <v>14</v>
      </c>
      <c r="Y7995" t="s">
        <v>345</v>
      </c>
      <c r="Z7995">
        <v>0</v>
      </c>
      <c r="AA7995" t="s">
        <v>346</v>
      </c>
      <c r="AB7995" t="s">
        <v>124</v>
      </c>
      <c r="AC7995">
        <v>228</v>
      </c>
    </row>
    <row r="7996" spans="1:29" x14ac:dyDescent="0.25">
      <c r="A7996">
        <v>345</v>
      </c>
      <c r="B7996">
        <v>345102</v>
      </c>
      <c r="C7996" t="s">
        <v>78</v>
      </c>
      <c r="D7996">
        <v>6185</v>
      </c>
      <c r="E7996">
        <v>6.45</v>
      </c>
      <c r="F7996" s="1">
        <v>41882</v>
      </c>
      <c r="G7996" t="s">
        <v>119</v>
      </c>
      <c r="H7996" t="s">
        <v>2259</v>
      </c>
      <c r="I7996" t="s">
        <v>2259</v>
      </c>
      <c r="K7996">
        <v>297704</v>
      </c>
      <c r="L7996">
        <v>190224</v>
      </c>
      <c r="Q7996" t="s">
        <v>344</v>
      </c>
      <c r="U7996">
        <v>8</v>
      </c>
      <c r="V7996">
        <v>14</v>
      </c>
      <c r="Y7996" t="s">
        <v>345</v>
      </c>
      <c r="Z7996">
        <v>0</v>
      </c>
      <c r="AA7996" t="s">
        <v>346</v>
      </c>
      <c r="AB7996" t="s">
        <v>124</v>
      </c>
      <c r="AC7996">
        <v>229</v>
      </c>
    </row>
    <row r="7997" spans="1:29" x14ac:dyDescent="0.25">
      <c r="A7997">
        <v>345</v>
      </c>
      <c r="B7997">
        <v>345101</v>
      </c>
      <c r="C7997" t="s">
        <v>78</v>
      </c>
      <c r="D7997">
        <v>6185</v>
      </c>
      <c r="E7997">
        <v>178.56</v>
      </c>
      <c r="F7997" s="1">
        <v>41904</v>
      </c>
      <c r="G7997" t="s">
        <v>119</v>
      </c>
      <c r="H7997" t="s">
        <v>433</v>
      </c>
      <c r="K7997">
        <v>630104</v>
      </c>
      <c r="L7997">
        <v>190808</v>
      </c>
      <c r="Q7997" t="s">
        <v>172</v>
      </c>
      <c r="U7997">
        <v>9</v>
      </c>
      <c r="V7997">
        <v>14</v>
      </c>
      <c r="X7997">
        <v>1099720</v>
      </c>
      <c r="Y7997" t="s">
        <v>122</v>
      </c>
      <c r="Z7997">
        <v>345</v>
      </c>
      <c r="AA7997" t="s">
        <v>147</v>
      </c>
      <c r="AB7997" t="s">
        <v>124</v>
      </c>
      <c r="AC7997">
        <v>1</v>
      </c>
    </row>
    <row r="7998" spans="1:29" x14ac:dyDescent="0.25">
      <c r="A7998">
        <v>345</v>
      </c>
      <c r="B7998">
        <v>345101</v>
      </c>
      <c r="C7998" t="s">
        <v>78</v>
      </c>
      <c r="D7998">
        <v>6185</v>
      </c>
      <c r="E7998">
        <v>39.97</v>
      </c>
      <c r="F7998" s="1">
        <v>41912</v>
      </c>
      <c r="G7998" t="s">
        <v>119</v>
      </c>
      <c r="H7998" t="s">
        <v>2257</v>
      </c>
      <c r="I7998" t="s">
        <v>2257</v>
      </c>
      <c r="K7998">
        <v>4221</v>
      </c>
      <c r="L7998">
        <v>192448</v>
      </c>
      <c r="Q7998" t="s">
        <v>344</v>
      </c>
      <c r="U7998">
        <v>9</v>
      </c>
      <c r="V7998">
        <v>14</v>
      </c>
      <c r="Y7998" t="s">
        <v>345</v>
      </c>
      <c r="Z7998">
        <v>0</v>
      </c>
      <c r="AA7998" t="s">
        <v>346</v>
      </c>
      <c r="AB7998" t="s">
        <v>124</v>
      </c>
      <c r="AC7998">
        <v>228</v>
      </c>
    </row>
    <row r="7999" spans="1:29" x14ac:dyDescent="0.25">
      <c r="A7999">
        <v>345</v>
      </c>
      <c r="B7999">
        <v>345102</v>
      </c>
      <c r="C7999" t="s">
        <v>78</v>
      </c>
      <c r="D7999">
        <v>6185</v>
      </c>
      <c r="E7999">
        <v>350.45</v>
      </c>
      <c r="F7999" s="1">
        <v>41912</v>
      </c>
      <c r="G7999" t="s">
        <v>119</v>
      </c>
      <c r="H7999" t="s">
        <v>2257</v>
      </c>
      <c r="I7999" t="s">
        <v>2257</v>
      </c>
      <c r="K7999">
        <v>4221</v>
      </c>
      <c r="L7999">
        <v>192448</v>
      </c>
      <c r="Q7999" t="s">
        <v>344</v>
      </c>
      <c r="U7999">
        <v>9</v>
      </c>
      <c r="V7999">
        <v>14</v>
      </c>
      <c r="Y7999" t="s">
        <v>345</v>
      </c>
      <c r="Z7999">
        <v>0</v>
      </c>
      <c r="AA7999" t="s">
        <v>346</v>
      </c>
      <c r="AB7999" t="s">
        <v>124</v>
      </c>
      <c r="AC7999">
        <v>229</v>
      </c>
    </row>
    <row r="8000" spans="1:29" x14ac:dyDescent="0.25">
      <c r="A8000">
        <v>345</v>
      </c>
      <c r="B8000">
        <v>345101</v>
      </c>
      <c r="C8000" t="s">
        <v>78</v>
      </c>
      <c r="D8000">
        <v>6185</v>
      </c>
      <c r="E8000">
        <v>4.93</v>
      </c>
      <c r="F8000" s="1">
        <v>41912</v>
      </c>
      <c r="G8000" t="s">
        <v>119</v>
      </c>
      <c r="H8000" t="s">
        <v>2259</v>
      </c>
      <c r="I8000" t="s">
        <v>2259</v>
      </c>
      <c r="K8000">
        <v>297704</v>
      </c>
      <c r="L8000">
        <v>192448</v>
      </c>
      <c r="Q8000" t="s">
        <v>344</v>
      </c>
      <c r="U8000">
        <v>9</v>
      </c>
      <c r="V8000">
        <v>14</v>
      </c>
      <c r="Y8000" t="s">
        <v>345</v>
      </c>
      <c r="Z8000">
        <v>0</v>
      </c>
      <c r="AA8000" t="s">
        <v>346</v>
      </c>
      <c r="AB8000" t="s">
        <v>124</v>
      </c>
      <c r="AC8000">
        <v>228</v>
      </c>
    </row>
    <row r="8001" spans="1:29" x14ac:dyDescent="0.25">
      <c r="A8001">
        <v>345</v>
      </c>
      <c r="B8001">
        <v>345102</v>
      </c>
      <c r="C8001" t="s">
        <v>78</v>
      </c>
      <c r="D8001">
        <v>6185</v>
      </c>
      <c r="E8001">
        <v>43.24</v>
      </c>
      <c r="F8001" s="1">
        <v>41912</v>
      </c>
      <c r="G8001" t="s">
        <v>119</v>
      </c>
      <c r="H8001" t="s">
        <v>2259</v>
      </c>
      <c r="I8001" t="s">
        <v>2259</v>
      </c>
      <c r="K8001">
        <v>297704</v>
      </c>
      <c r="L8001">
        <v>192448</v>
      </c>
      <c r="Q8001" t="s">
        <v>344</v>
      </c>
      <c r="U8001">
        <v>9</v>
      </c>
      <c r="V8001">
        <v>14</v>
      </c>
      <c r="Y8001" t="s">
        <v>345</v>
      </c>
      <c r="Z8001">
        <v>0</v>
      </c>
      <c r="AA8001" t="s">
        <v>346</v>
      </c>
      <c r="AB8001" t="s">
        <v>124</v>
      </c>
      <c r="AC8001">
        <v>229</v>
      </c>
    </row>
    <row r="8002" spans="1:29" x14ac:dyDescent="0.25">
      <c r="A8002">
        <v>345</v>
      </c>
      <c r="B8002">
        <v>345101</v>
      </c>
      <c r="C8002" t="s">
        <v>78</v>
      </c>
      <c r="D8002">
        <v>6185</v>
      </c>
      <c r="E8002">
        <v>178.56</v>
      </c>
      <c r="F8002" s="1">
        <v>41912</v>
      </c>
      <c r="G8002" t="s">
        <v>119</v>
      </c>
      <c r="H8002" t="s">
        <v>433</v>
      </c>
      <c r="K8002">
        <v>631898</v>
      </c>
      <c r="L8002">
        <v>191489</v>
      </c>
      <c r="Q8002" t="s">
        <v>172</v>
      </c>
      <c r="U8002">
        <v>9</v>
      </c>
      <c r="V8002">
        <v>14</v>
      </c>
      <c r="X8002">
        <v>1099720</v>
      </c>
      <c r="Y8002" t="s">
        <v>122</v>
      </c>
      <c r="Z8002">
        <v>345</v>
      </c>
      <c r="AA8002" t="s">
        <v>147</v>
      </c>
      <c r="AB8002" t="s">
        <v>124</v>
      </c>
      <c r="AC8002">
        <v>1</v>
      </c>
    </row>
    <row r="8003" spans="1:29" x14ac:dyDescent="0.25">
      <c r="A8003">
        <v>345</v>
      </c>
      <c r="B8003">
        <v>345101</v>
      </c>
      <c r="C8003" t="s">
        <v>78</v>
      </c>
      <c r="D8003">
        <v>6185</v>
      </c>
      <c r="E8003">
        <v>0.59</v>
      </c>
      <c r="F8003" s="1">
        <v>41943</v>
      </c>
      <c r="G8003" t="s">
        <v>119</v>
      </c>
      <c r="H8003" t="s">
        <v>2260</v>
      </c>
      <c r="I8003" t="s">
        <v>2260</v>
      </c>
      <c r="K8003">
        <v>4217</v>
      </c>
      <c r="L8003">
        <v>194806</v>
      </c>
      <c r="Q8003" t="s">
        <v>344</v>
      </c>
      <c r="U8003">
        <v>10</v>
      </c>
      <c r="V8003">
        <v>14</v>
      </c>
      <c r="Y8003" t="s">
        <v>345</v>
      </c>
      <c r="Z8003">
        <v>0</v>
      </c>
      <c r="AA8003" t="s">
        <v>346</v>
      </c>
      <c r="AB8003" t="s">
        <v>124</v>
      </c>
      <c r="AC8003">
        <v>232</v>
      </c>
    </row>
    <row r="8004" spans="1:29" x14ac:dyDescent="0.25">
      <c r="A8004">
        <v>345</v>
      </c>
      <c r="B8004">
        <v>345102</v>
      </c>
      <c r="C8004" t="s">
        <v>78</v>
      </c>
      <c r="D8004">
        <v>6185</v>
      </c>
      <c r="E8004">
        <v>5.23</v>
      </c>
      <c r="F8004" s="1">
        <v>41943</v>
      </c>
      <c r="G8004" t="s">
        <v>119</v>
      </c>
      <c r="H8004" t="s">
        <v>2260</v>
      </c>
      <c r="I8004" t="s">
        <v>2260</v>
      </c>
      <c r="K8004">
        <v>4217</v>
      </c>
      <c r="L8004">
        <v>194806</v>
      </c>
      <c r="Q8004" t="s">
        <v>344</v>
      </c>
      <c r="U8004">
        <v>10</v>
      </c>
      <c r="V8004">
        <v>14</v>
      </c>
      <c r="Y8004" t="s">
        <v>345</v>
      </c>
      <c r="Z8004">
        <v>0</v>
      </c>
      <c r="AA8004" t="s">
        <v>346</v>
      </c>
      <c r="AB8004" t="s">
        <v>124</v>
      </c>
      <c r="AC8004">
        <v>233</v>
      </c>
    </row>
    <row r="8005" spans="1:29" x14ac:dyDescent="0.25">
      <c r="A8005">
        <v>345</v>
      </c>
      <c r="B8005">
        <v>345101</v>
      </c>
      <c r="C8005" t="s">
        <v>78</v>
      </c>
      <c r="D8005">
        <v>6185</v>
      </c>
      <c r="E8005">
        <v>1.77</v>
      </c>
      <c r="F8005" s="1">
        <v>41943</v>
      </c>
      <c r="G8005" t="s">
        <v>119</v>
      </c>
      <c r="H8005" t="s">
        <v>2257</v>
      </c>
      <c r="I8005" t="s">
        <v>2257</v>
      </c>
      <c r="K8005">
        <v>4221</v>
      </c>
      <c r="L8005">
        <v>194806</v>
      </c>
      <c r="Q8005" t="s">
        <v>344</v>
      </c>
      <c r="U8005">
        <v>10</v>
      </c>
      <c r="V8005">
        <v>14</v>
      </c>
      <c r="Y8005" t="s">
        <v>345</v>
      </c>
      <c r="Z8005">
        <v>0</v>
      </c>
      <c r="AA8005" t="s">
        <v>346</v>
      </c>
      <c r="AB8005" t="s">
        <v>124</v>
      </c>
      <c r="AC8005">
        <v>232</v>
      </c>
    </row>
    <row r="8006" spans="1:29" x14ac:dyDescent="0.25">
      <c r="A8006">
        <v>345</v>
      </c>
      <c r="B8006">
        <v>345102</v>
      </c>
      <c r="C8006" t="s">
        <v>78</v>
      </c>
      <c r="D8006">
        <v>6185</v>
      </c>
      <c r="E8006">
        <v>15.56</v>
      </c>
      <c r="F8006" s="1">
        <v>41943</v>
      </c>
      <c r="G8006" t="s">
        <v>119</v>
      </c>
      <c r="H8006" t="s">
        <v>2257</v>
      </c>
      <c r="I8006" t="s">
        <v>2257</v>
      </c>
      <c r="K8006">
        <v>4221</v>
      </c>
      <c r="L8006">
        <v>194806</v>
      </c>
      <c r="Q8006" t="s">
        <v>344</v>
      </c>
      <c r="U8006">
        <v>10</v>
      </c>
      <c r="V8006">
        <v>14</v>
      </c>
      <c r="Y8006" t="s">
        <v>345</v>
      </c>
      <c r="Z8006">
        <v>0</v>
      </c>
      <c r="AA8006" t="s">
        <v>346</v>
      </c>
      <c r="AB8006" t="s">
        <v>124</v>
      </c>
      <c r="AC8006">
        <v>233</v>
      </c>
    </row>
    <row r="8007" spans="1:29" x14ac:dyDescent="0.25">
      <c r="A8007">
        <v>345</v>
      </c>
      <c r="B8007">
        <v>345101</v>
      </c>
      <c r="C8007" t="s">
        <v>78</v>
      </c>
      <c r="D8007">
        <v>6185</v>
      </c>
      <c r="E8007">
        <v>178.56</v>
      </c>
      <c r="F8007" s="1">
        <v>41943</v>
      </c>
      <c r="G8007" t="s">
        <v>119</v>
      </c>
      <c r="H8007" t="s">
        <v>232</v>
      </c>
      <c r="I8007" t="s">
        <v>433</v>
      </c>
      <c r="K8007">
        <v>302197</v>
      </c>
      <c r="L8007">
        <v>194157</v>
      </c>
      <c r="P8007" t="s">
        <v>126</v>
      </c>
      <c r="Q8007" t="s">
        <v>170</v>
      </c>
      <c r="U8007">
        <v>10</v>
      </c>
      <c r="V8007">
        <v>14</v>
      </c>
      <c r="Y8007" t="s">
        <v>122</v>
      </c>
      <c r="Z8007">
        <v>102</v>
      </c>
      <c r="AA8007" t="s">
        <v>123</v>
      </c>
      <c r="AB8007" t="s">
        <v>124</v>
      </c>
      <c r="AC8007">
        <v>235</v>
      </c>
    </row>
    <row r="8008" spans="1:29" x14ac:dyDescent="0.25">
      <c r="A8008">
        <v>345</v>
      </c>
      <c r="B8008">
        <v>345101</v>
      </c>
      <c r="C8008" t="s">
        <v>78</v>
      </c>
      <c r="D8008">
        <v>6185</v>
      </c>
      <c r="E8008">
        <v>-178.56</v>
      </c>
      <c r="F8008" s="1">
        <v>41944</v>
      </c>
      <c r="G8008" t="s">
        <v>119</v>
      </c>
      <c r="H8008" t="s">
        <v>232</v>
      </c>
      <c r="I8008" t="s">
        <v>433</v>
      </c>
      <c r="K8008">
        <v>302197</v>
      </c>
      <c r="L8008">
        <v>194157</v>
      </c>
      <c r="P8008" t="s">
        <v>126</v>
      </c>
      <c r="Q8008" t="s">
        <v>170</v>
      </c>
      <c r="U8008">
        <v>11</v>
      </c>
      <c r="V8008">
        <v>14</v>
      </c>
      <c r="Y8008" t="s">
        <v>122</v>
      </c>
      <c r="Z8008">
        <v>102</v>
      </c>
      <c r="AA8008" t="s">
        <v>123</v>
      </c>
      <c r="AB8008" t="s">
        <v>124</v>
      </c>
      <c r="AC8008">
        <v>235</v>
      </c>
    </row>
    <row r="8009" spans="1:29" x14ac:dyDescent="0.25">
      <c r="A8009">
        <v>345</v>
      </c>
      <c r="B8009">
        <v>345101</v>
      </c>
      <c r="C8009" t="s">
        <v>78</v>
      </c>
      <c r="D8009">
        <v>6185</v>
      </c>
      <c r="E8009">
        <v>178.56</v>
      </c>
      <c r="F8009" s="1">
        <v>41947</v>
      </c>
      <c r="G8009" t="s">
        <v>119</v>
      </c>
      <c r="H8009" t="s">
        <v>433</v>
      </c>
      <c r="K8009">
        <v>641259</v>
      </c>
      <c r="L8009">
        <v>194096</v>
      </c>
      <c r="Q8009" t="s">
        <v>172</v>
      </c>
      <c r="U8009">
        <v>11</v>
      </c>
      <c r="V8009">
        <v>14</v>
      </c>
      <c r="X8009">
        <v>1099720</v>
      </c>
      <c r="Y8009" t="s">
        <v>122</v>
      </c>
      <c r="Z8009">
        <v>345</v>
      </c>
      <c r="AA8009" t="s">
        <v>147</v>
      </c>
      <c r="AB8009" t="s">
        <v>124</v>
      </c>
      <c r="AC8009">
        <v>1</v>
      </c>
    </row>
    <row r="8010" spans="1:29" x14ac:dyDescent="0.25">
      <c r="A8010">
        <v>345</v>
      </c>
      <c r="B8010">
        <v>345101</v>
      </c>
      <c r="C8010" t="s">
        <v>78</v>
      </c>
      <c r="D8010">
        <v>6185</v>
      </c>
      <c r="E8010">
        <v>1.45</v>
      </c>
      <c r="F8010" s="1">
        <v>41973</v>
      </c>
      <c r="G8010" t="s">
        <v>119</v>
      </c>
      <c r="H8010" t="s">
        <v>2261</v>
      </c>
      <c r="I8010" t="s">
        <v>2261</v>
      </c>
      <c r="K8010">
        <v>4219</v>
      </c>
      <c r="L8010">
        <v>196780</v>
      </c>
      <c r="Q8010" t="s">
        <v>344</v>
      </c>
      <c r="U8010">
        <v>11</v>
      </c>
      <c r="V8010">
        <v>14</v>
      </c>
      <c r="Y8010" t="s">
        <v>345</v>
      </c>
      <c r="Z8010">
        <v>0</v>
      </c>
      <c r="AA8010" t="s">
        <v>346</v>
      </c>
      <c r="AB8010" t="s">
        <v>124</v>
      </c>
      <c r="AC8010">
        <v>232</v>
      </c>
    </row>
    <row r="8011" spans="1:29" x14ac:dyDescent="0.25">
      <c r="A8011">
        <v>345</v>
      </c>
      <c r="B8011">
        <v>345102</v>
      </c>
      <c r="C8011" t="s">
        <v>78</v>
      </c>
      <c r="D8011">
        <v>6185</v>
      </c>
      <c r="E8011">
        <v>12.81</v>
      </c>
      <c r="F8011" s="1">
        <v>41973</v>
      </c>
      <c r="G8011" t="s">
        <v>119</v>
      </c>
      <c r="H8011" t="s">
        <v>2261</v>
      </c>
      <c r="I8011" t="s">
        <v>2261</v>
      </c>
      <c r="K8011">
        <v>4219</v>
      </c>
      <c r="L8011">
        <v>196780</v>
      </c>
      <c r="Q8011" t="s">
        <v>344</v>
      </c>
      <c r="U8011">
        <v>11</v>
      </c>
      <c r="V8011">
        <v>14</v>
      </c>
      <c r="Y8011" t="s">
        <v>345</v>
      </c>
      <c r="Z8011">
        <v>0</v>
      </c>
      <c r="AA8011" t="s">
        <v>346</v>
      </c>
      <c r="AB8011" t="s">
        <v>124</v>
      </c>
      <c r="AC8011">
        <v>233</v>
      </c>
    </row>
    <row r="8012" spans="1:29" x14ac:dyDescent="0.25">
      <c r="A8012">
        <v>345</v>
      </c>
      <c r="B8012">
        <v>345101</v>
      </c>
      <c r="C8012" t="s">
        <v>78</v>
      </c>
      <c r="D8012">
        <v>6185</v>
      </c>
      <c r="E8012">
        <v>71.22</v>
      </c>
      <c r="F8012" s="1">
        <v>41973</v>
      </c>
      <c r="G8012" t="s">
        <v>119</v>
      </c>
      <c r="H8012" t="s">
        <v>2258</v>
      </c>
      <c r="I8012" t="s">
        <v>2258</v>
      </c>
      <c r="K8012">
        <v>251700</v>
      </c>
      <c r="L8012">
        <v>196780</v>
      </c>
      <c r="Q8012" t="s">
        <v>344</v>
      </c>
      <c r="U8012">
        <v>11</v>
      </c>
      <c r="V8012">
        <v>14</v>
      </c>
      <c r="Y8012" t="s">
        <v>345</v>
      </c>
      <c r="Z8012">
        <v>0</v>
      </c>
      <c r="AA8012" t="s">
        <v>346</v>
      </c>
      <c r="AB8012" t="s">
        <v>124</v>
      </c>
      <c r="AC8012">
        <v>2</v>
      </c>
    </row>
    <row r="8013" spans="1:29" x14ac:dyDescent="0.25">
      <c r="A8013">
        <v>345</v>
      </c>
      <c r="B8013">
        <v>345102</v>
      </c>
      <c r="C8013" t="s">
        <v>78</v>
      </c>
      <c r="D8013">
        <v>6185</v>
      </c>
      <c r="E8013">
        <v>628.69000000000005</v>
      </c>
      <c r="F8013" s="1">
        <v>41973</v>
      </c>
      <c r="G8013" t="s">
        <v>119</v>
      </c>
      <c r="H8013" t="s">
        <v>2258</v>
      </c>
      <c r="I8013" t="s">
        <v>2258</v>
      </c>
      <c r="K8013">
        <v>251700</v>
      </c>
      <c r="L8013">
        <v>196780</v>
      </c>
      <c r="Q8013" t="s">
        <v>344</v>
      </c>
      <c r="U8013">
        <v>11</v>
      </c>
      <c r="V8013">
        <v>14</v>
      </c>
      <c r="Y8013" t="s">
        <v>345</v>
      </c>
      <c r="Z8013">
        <v>0</v>
      </c>
      <c r="AA8013" t="s">
        <v>346</v>
      </c>
      <c r="AB8013" t="s">
        <v>124</v>
      </c>
      <c r="AC8013">
        <v>3</v>
      </c>
    </row>
    <row r="8014" spans="1:29" x14ac:dyDescent="0.25">
      <c r="A8014">
        <v>345</v>
      </c>
      <c r="B8014">
        <v>345101</v>
      </c>
      <c r="C8014" t="s">
        <v>78</v>
      </c>
      <c r="D8014">
        <v>6185</v>
      </c>
      <c r="E8014">
        <v>3.77</v>
      </c>
      <c r="F8014" s="1">
        <v>41973</v>
      </c>
      <c r="G8014" t="s">
        <v>119</v>
      </c>
      <c r="H8014" t="s">
        <v>2259</v>
      </c>
      <c r="I8014" t="s">
        <v>2259</v>
      </c>
      <c r="K8014">
        <v>297704</v>
      </c>
      <c r="L8014">
        <v>196780</v>
      </c>
      <c r="Q8014" t="s">
        <v>344</v>
      </c>
      <c r="U8014">
        <v>11</v>
      </c>
      <c r="V8014">
        <v>14</v>
      </c>
      <c r="Y8014" t="s">
        <v>345</v>
      </c>
      <c r="Z8014">
        <v>0</v>
      </c>
      <c r="AA8014" t="s">
        <v>346</v>
      </c>
      <c r="AB8014" t="s">
        <v>124</v>
      </c>
      <c r="AC8014">
        <v>232</v>
      </c>
    </row>
    <row r="8015" spans="1:29" x14ac:dyDescent="0.25">
      <c r="A8015">
        <v>345</v>
      </c>
      <c r="B8015">
        <v>345102</v>
      </c>
      <c r="C8015" t="s">
        <v>78</v>
      </c>
      <c r="D8015">
        <v>6185</v>
      </c>
      <c r="E8015">
        <v>33.25</v>
      </c>
      <c r="F8015" s="1">
        <v>41973</v>
      </c>
      <c r="G8015" t="s">
        <v>119</v>
      </c>
      <c r="H8015" t="s">
        <v>2259</v>
      </c>
      <c r="I8015" t="s">
        <v>2259</v>
      </c>
      <c r="K8015">
        <v>297704</v>
      </c>
      <c r="L8015">
        <v>196780</v>
      </c>
      <c r="Q8015" t="s">
        <v>344</v>
      </c>
      <c r="U8015">
        <v>11</v>
      </c>
      <c r="V8015">
        <v>14</v>
      </c>
      <c r="Y8015" t="s">
        <v>345</v>
      </c>
      <c r="Z8015">
        <v>0</v>
      </c>
      <c r="AA8015" t="s">
        <v>346</v>
      </c>
      <c r="AB8015" t="s">
        <v>124</v>
      </c>
      <c r="AC8015">
        <v>233</v>
      </c>
    </row>
    <row r="8016" spans="1:29" x14ac:dyDescent="0.25">
      <c r="A8016">
        <v>345</v>
      </c>
      <c r="B8016">
        <v>345101</v>
      </c>
      <c r="C8016" t="s">
        <v>78</v>
      </c>
      <c r="D8016">
        <v>6185</v>
      </c>
      <c r="E8016">
        <v>119.04</v>
      </c>
      <c r="F8016" s="1">
        <v>41976</v>
      </c>
      <c r="G8016" t="s">
        <v>119</v>
      </c>
      <c r="H8016" t="s">
        <v>433</v>
      </c>
      <c r="K8016">
        <v>647275</v>
      </c>
      <c r="L8016">
        <v>196063</v>
      </c>
      <c r="Q8016" t="s">
        <v>172</v>
      </c>
      <c r="U8016">
        <v>12</v>
      </c>
      <c r="V8016">
        <v>14</v>
      </c>
      <c r="X8016">
        <v>1099720</v>
      </c>
      <c r="Y8016" t="s">
        <v>122</v>
      </c>
      <c r="Z8016">
        <v>345</v>
      </c>
      <c r="AA8016" t="s">
        <v>147</v>
      </c>
      <c r="AB8016" t="s">
        <v>124</v>
      </c>
      <c r="AC8016">
        <v>1</v>
      </c>
    </row>
    <row r="8017" spans="1:29" x14ac:dyDescent="0.25">
      <c r="A8017">
        <v>345</v>
      </c>
      <c r="B8017">
        <v>345101</v>
      </c>
      <c r="C8017" t="s">
        <v>78</v>
      </c>
      <c r="D8017">
        <v>6185</v>
      </c>
      <c r="E8017">
        <v>3.57</v>
      </c>
      <c r="F8017" s="1">
        <v>42004</v>
      </c>
      <c r="G8017" t="s">
        <v>119</v>
      </c>
      <c r="H8017" t="s">
        <v>2257</v>
      </c>
      <c r="I8017" t="s">
        <v>2257</v>
      </c>
      <c r="K8017">
        <v>4221</v>
      </c>
      <c r="L8017">
        <v>199153</v>
      </c>
      <c r="Q8017" t="s">
        <v>344</v>
      </c>
      <c r="U8017">
        <v>12</v>
      </c>
      <c r="V8017">
        <v>14</v>
      </c>
      <c r="Y8017" t="s">
        <v>345</v>
      </c>
      <c r="Z8017">
        <v>0</v>
      </c>
      <c r="AA8017" t="s">
        <v>346</v>
      </c>
      <c r="AB8017" t="s">
        <v>124</v>
      </c>
      <c r="AC8017">
        <v>232</v>
      </c>
    </row>
    <row r="8018" spans="1:29" x14ac:dyDescent="0.25">
      <c r="A8018">
        <v>345</v>
      </c>
      <c r="B8018">
        <v>345102</v>
      </c>
      <c r="C8018" t="s">
        <v>78</v>
      </c>
      <c r="D8018">
        <v>6185</v>
      </c>
      <c r="E8018">
        <v>31.59</v>
      </c>
      <c r="F8018" s="1">
        <v>42004</v>
      </c>
      <c r="G8018" t="s">
        <v>119</v>
      </c>
      <c r="H8018" t="s">
        <v>2257</v>
      </c>
      <c r="I8018" t="s">
        <v>2257</v>
      </c>
      <c r="K8018">
        <v>4221</v>
      </c>
      <c r="L8018">
        <v>199153</v>
      </c>
      <c r="Q8018" t="s">
        <v>344</v>
      </c>
      <c r="U8018">
        <v>12</v>
      </c>
      <c r="V8018">
        <v>14</v>
      </c>
      <c r="Y8018" t="s">
        <v>345</v>
      </c>
      <c r="Z8018">
        <v>0</v>
      </c>
      <c r="AA8018" t="s">
        <v>346</v>
      </c>
      <c r="AB8018" t="s">
        <v>124</v>
      </c>
      <c r="AC8018">
        <v>233</v>
      </c>
    </row>
    <row r="8019" spans="1:29" x14ac:dyDescent="0.25">
      <c r="A8019">
        <v>345</v>
      </c>
      <c r="B8019">
        <v>345101</v>
      </c>
      <c r="C8019" t="s">
        <v>78</v>
      </c>
      <c r="D8019">
        <v>6185</v>
      </c>
      <c r="E8019">
        <v>4.8099999999999996</v>
      </c>
      <c r="F8019" s="1">
        <v>42004</v>
      </c>
      <c r="G8019" t="s">
        <v>119</v>
      </c>
      <c r="H8019" t="s">
        <v>2262</v>
      </c>
      <c r="I8019" t="s">
        <v>2262</v>
      </c>
      <c r="K8019">
        <v>5299</v>
      </c>
      <c r="L8019">
        <v>199153</v>
      </c>
      <c r="Q8019" t="s">
        <v>344</v>
      </c>
      <c r="U8019">
        <v>12</v>
      </c>
      <c r="V8019">
        <v>14</v>
      </c>
      <c r="Y8019" t="s">
        <v>345</v>
      </c>
      <c r="Z8019">
        <v>0</v>
      </c>
      <c r="AA8019" t="s">
        <v>346</v>
      </c>
      <c r="AB8019" t="s">
        <v>124</v>
      </c>
      <c r="AC8019">
        <v>38</v>
      </c>
    </row>
    <row r="8020" spans="1:29" x14ac:dyDescent="0.25">
      <c r="A8020">
        <v>345</v>
      </c>
      <c r="B8020">
        <v>345102</v>
      </c>
      <c r="C8020" t="s">
        <v>78</v>
      </c>
      <c r="D8020">
        <v>6185</v>
      </c>
      <c r="E8020">
        <v>42.53</v>
      </c>
      <c r="F8020" s="1">
        <v>42004</v>
      </c>
      <c r="G8020" t="s">
        <v>119</v>
      </c>
      <c r="H8020" t="s">
        <v>2262</v>
      </c>
      <c r="I8020" t="s">
        <v>2262</v>
      </c>
      <c r="K8020">
        <v>5299</v>
      </c>
      <c r="L8020">
        <v>199153</v>
      </c>
      <c r="Q8020" t="s">
        <v>344</v>
      </c>
      <c r="U8020">
        <v>12</v>
      </c>
      <c r="V8020">
        <v>14</v>
      </c>
      <c r="Y8020" t="s">
        <v>345</v>
      </c>
      <c r="Z8020">
        <v>0</v>
      </c>
      <c r="AA8020" t="s">
        <v>346</v>
      </c>
      <c r="AB8020" t="s">
        <v>124</v>
      </c>
      <c r="AC8020">
        <v>39</v>
      </c>
    </row>
    <row r="8021" spans="1:29" x14ac:dyDescent="0.25">
      <c r="A8021">
        <v>345</v>
      </c>
      <c r="B8021">
        <v>345101</v>
      </c>
      <c r="C8021" t="s">
        <v>78</v>
      </c>
      <c r="D8021">
        <v>6185</v>
      </c>
      <c r="E8021">
        <v>32.57</v>
      </c>
      <c r="F8021" s="1">
        <v>42004</v>
      </c>
      <c r="G8021" t="s">
        <v>119</v>
      </c>
      <c r="H8021" t="s">
        <v>2258</v>
      </c>
      <c r="I8021" t="s">
        <v>2258</v>
      </c>
      <c r="K8021">
        <v>251700</v>
      </c>
      <c r="L8021">
        <v>199153</v>
      </c>
      <c r="Q8021" t="s">
        <v>344</v>
      </c>
      <c r="U8021">
        <v>12</v>
      </c>
      <c r="V8021">
        <v>14</v>
      </c>
      <c r="Y8021" t="s">
        <v>345</v>
      </c>
      <c r="Z8021">
        <v>0</v>
      </c>
      <c r="AA8021" t="s">
        <v>346</v>
      </c>
      <c r="AB8021" t="s">
        <v>124</v>
      </c>
      <c r="AC8021">
        <v>2</v>
      </c>
    </row>
    <row r="8022" spans="1:29" x14ac:dyDescent="0.25">
      <c r="A8022">
        <v>345</v>
      </c>
      <c r="B8022">
        <v>345102</v>
      </c>
      <c r="C8022" t="s">
        <v>78</v>
      </c>
      <c r="D8022">
        <v>6185</v>
      </c>
      <c r="E8022">
        <v>288.04000000000002</v>
      </c>
      <c r="F8022" s="1">
        <v>42004</v>
      </c>
      <c r="G8022" t="s">
        <v>119</v>
      </c>
      <c r="H8022" t="s">
        <v>2258</v>
      </c>
      <c r="I8022" t="s">
        <v>2258</v>
      </c>
      <c r="K8022">
        <v>251700</v>
      </c>
      <c r="L8022">
        <v>199153</v>
      </c>
      <c r="Q8022" t="s">
        <v>344</v>
      </c>
      <c r="U8022">
        <v>12</v>
      </c>
      <c r="V8022">
        <v>14</v>
      </c>
      <c r="Y8022" t="s">
        <v>345</v>
      </c>
      <c r="Z8022">
        <v>0</v>
      </c>
      <c r="AA8022" t="s">
        <v>346</v>
      </c>
      <c r="AB8022" t="s">
        <v>124</v>
      </c>
      <c r="AC8022">
        <v>3</v>
      </c>
    </row>
    <row r="8023" spans="1:29" x14ac:dyDescent="0.25">
      <c r="A8023">
        <v>345</v>
      </c>
      <c r="B8023">
        <v>345101</v>
      </c>
      <c r="C8023" t="s">
        <v>78</v>
      </c>
      <c r="D8023">
        <v>6185</v>
      </c>
      <c r="E8023">
        <v>119.04</v>
      </c>
      <c r="F8023" s="1">
        <v>42031</v>
      </c>
      <c r="G8023" t="s">
        <v>119</v>
      </c>
      <c r="H8023" t="s">
        <v>433</v>
      </c>
      <c r="K8023">
        <v>659380</v>
      </c>
      <c r="L8023">
        <v>199687</v>
      </c>
      <c r="Q8023" t="s">
        <v>172</v>
      </c>
      <c r="U8023">
        <v>1</v>
      </c>
      <c r="V8023">
        <v>15</v>
      </c>
      <c r="X8023">
        <v>1099720</v>
      </c>
      <c r="Y8023" t="s">
        <v>122</v>
      </c>
      <c r="Z8023">
        <v>345</v>
      </c>
      <c r="AA8023" t="s">
        <v>147</v>
      </c>
      <c r="AB8023" t="s">
        <v>124</v>
      </c>
      <c r="AC8023">
        <v>2</v>
      </c>
    </row>
    <row r="8024" spans="1:29" x14ac:dyDescent="0.25">
      <c r="A8024">
        <v>345</v>
      </c>
      <c r="B8024">
        <v>345101</v>
      </c>
      <c r="C8024" t="s">
        <v>78</v>
      </c>
      <c r="D8024">
        <v>6185</v>
      </c>
      <c r="E8024">
        <v>0.55000000000000004</v>
      </c>
      <c r="F8024" s="1">
        <v>42035</v>
      </c>
      <c r="G8024" t="s">
        <v>119</v>
      </c>
      <c r="H8024" t="s">
        <v>2261</v>
      </c>
      <c r="I8024" t="s">
        <v>2261</v>
      </c>
      <c r="K8024">
        <v>4219</v>
      </c>
      <c r="L8024">
        <v>201178</v>
      </c>
      <c r="Q8024" t="s">
        <v>344</v>
      </c>
      <c r="U8024">
        <v>1</v>
      </c>
      <c r="V8024">
        <v>15</v>
      </c>
      <c r="Y8024" t="s">
        <v>345</v>
      </c>
      <c r="Z8024">
        <v>0</v>
      </c>
      <c r="AA8024" t="s">
        <v>346</v>
      </c>
      <c r="AB8024" t="s">
        <v>124</v>
      </c>
      <c r="AC8024">
        <v>232</v>
      </c>
    </row>
    <row r="8025" spans="1:29" x14ac:dyDescent="0.25">
      <c r="A8025">
        <v>345</v>
      </c>
      <c r="B8025">
        <v>345102</v>
      </c>
      <c r="C8025" t="s">
        <v>78</v>
      </c>
      <c r="D8025">
        <v>6185</v>
      </c>
      <c r="E8025">
        <v>4.82</v>
      </c>
      <c r="F8025" s="1">
        <v>42035</v>
      </c>
      <c r="G8025" t="s">
        <v>119</v>
      </c>
      <c r="H8025" t="s">
        <v>2261</v>
      </c>
      <c r="I8025" t="s">
        <v>2261</v>
      </c>
      <c r="K8025">
        <v>4219</v>
      </c>
      <c r="L8025">
        <v>201178</v>
      </c>
      <c r="Q8025" t="s">
        <v>344</v>
      </c>
      <c r="U8025">
        <v>1</v>
      </c>
      <c r="V8025">
        <v>15</v>
      </c>
      <c r="Y8025" t="s">
        <v>345</v>
      </c>
      <c r="Z8025">
        <v>0</v>
      </c>
      <c r="AA8025" t="s">
        <v>346</v>
      </c>
      <c r="AB8025" t="s">
        <v>124</v>
      </c>
      <c r="AC8025">
        <v>233</v>
      </c>
    </row>
    <row r="8026" spans="1:29" x14ac:dyDescent="0.25">
      <c r="A8026">
        <v>345</v>
      </c>
      <c r="B8026">
        <v>345101</v>
      </c>
      <c r="C8026" t="s">
        <v>78</v>
      </c>
      <c r="D8026">
        <v>6185</v>
      </c>
      <c r="E8026">
        <v>0.59</v>
      </c>
      <c r="F8026" s="1">
        <v>42035</v>
      </c>
      <c r="G8026" t="s">
        <v>119</v>
      </c>
      <c r="H8026" t="s">
        <v>2257</v>
      </c>
      <c r="I8026" t="s">
        <v>2257</v>
      </c>
      <c r="K8026">
        <v>4221</v>
      </c>
      <c r="L8026">
        <v>201178</v>
      </c>
      <c r="Q8026" t="s">
        <v>344</v>
      </c>
      <c r="U8026">
        <v>1</v>
      </c>
      <c r="V8026">
        <v>15</v>
      </c>
      <c r="Y8026" t="s">
        <v>345</v>
      </c>
      <c r="Z8026">
        <v>0</v>
      </c>
      <c r="AA8026" t="s">
        <v>346</v>
      </c>
      <c r="AB8026" t="s">
        <v>124</v>
      </c>
      <c r="AC8026">
        <v>232</v>
      </c>
    </row>
    <row r="8027" spans="1:29" x14ac:dyDescent="0.25">
      <c r="A8027">
        <v>345</v>
      </c>
      <c r="B8027">
        <v>345102</v>
      </c>
      <c r="C8027" t="s">
        <v>78</v>
      </c>
      <c r="D8027">
        <v>6185</v>
      </c>
      <c r="E8027">
        <v>5.17</v>
      </c>
      <c r="F8027" s="1">
        <v>42035</v>
      </c>
      <c r="G8027" t="s">
        <v>119</v>
      </c>
      <c r="H8027" t="s">
        <v>2257</v>
      </c>
      <c r="I8027" t="s">
        <v>2257</v>
      </c>
      <c r="K8027">
        <v>4221</v>
      </c>
      <c r="L8027">
        <v>201178</v>
      </c>
      <c r="Q8027" t="s">
        <v>344</v>
      </c>
      <c r="U8027">
        <v>1</v>
      </c>
      <c r="V8027">
        <v>15</v>
      </c>
      <c r="Y8027" t="s">
        <v>345</v>
      </c>
      <c r="Z8027">
        <v>0</v>
      </c>
      <c r="AA8027" t="s">
        <v>346</v>
      </c>
      <c r="AB8027" t="s">
        <v>124</v>
      </c>
      <c r="AC8027">
        <v>233</v>
      </c>
    </row>
    <row r="8028" spans="1:29" x14ac:dyDescent="0.25">
      <c r="A8028">
        <v>345</v>
      </c>
      <c r="B8028">
        <v>345101</v>
      </c>
      <c r="C8028" t="s">
        <v>78</v>
      </c>
      <c r="D8028">
        <v>6185</v>
      </c>
      <c r="E8028">
        <v>7.12</v>
      </c>
      <c r="F8028" s="1">
        <v>42035</v>
      </c>
      <c r="G8028" t="s">
        <v>119</v>
      </c>
      <c r="H8028" t="s">
        <v>2262</v>
      </c>
      <c r="I8028" t="s">
        <v>2262</v>
      </c>
      <c r="K8028">
        <v>5299</v>
      </c>
      <c r="L8028">
        <v>201178</v>
      </c>
      <c r="Q8028" t="s">
        <v>344</v>
      </c>
      <c r="U8028">
        <v>1</v>
      </c>
      <c r="V8028">
        <v>15</v>
      </c>
      <c r="Y8028" t="s">
        <v>345</v>
      </c>
      <c r="Z8028">
        <v>0</v>
      </c>
      <c r="AA8028" t="s">
        <v>346</v>
      </c>
      <c r="AB8028" t="s">
        <v>124</v>
      </c>
      <c r="AC8028">
        <v>38</v>
      </c>
    </row>
    <row r="8029" spans="1:29" x14ac:dyDescent="0.25">
      <c r="A8029">
        <v>345</v>
      </c>
      <c r="B8029">
        <v>345102</v>
      </c>
      <c r="C8029" t="s">
        <v>78</v>
      </c>
      <c r="D8029">
        <v>6185</v>
      </c>
      <c r="E8029">
        <v>62.75</v>
      </c>
      <c r="F8029" s="1">
        <v>42035</v>
      </c>
      <c r="G8029" t="s">
        <v>119</v>
      </c>
      <c r="H8029" t="s">
        <v>2262</v>
      </c>
      <c r="I8029" t="s">
        <v>2262</v>
      </c>
      <c r="K8029">
        <v>5299</v>
      </c>
      <c r="L8029">
        <v>201178</v>
      </c>
      <c r="Q8029" t="s">
        <v>344</v>
      </c>
      <c r="U8029">
        <v>1</v>
      </c>
      <c r="V8029">
        <v>15</v>
      </c>
      <c r="Y8029" t="s">
        <v>345</v>
      </c>
      <c r="Z8029">
        <v>0</v>
      </c>
      <c r="AA8029" t="s">
        <v>346</v>
      </c>
      <c r="AB8029" t="s">
        <v>124</v>
      </c>
      <c r="AC8029">
        <v>39</v>
      </c>
    </row>
    <row r="8030" spans="1:29" x14ac:dyDescent="0.25">
      <c r="A8030">
        <v>345</v>
      </c>
      <c r="B8030">
        <v>345101</v>
      </c>
      <c r="C8030" t="s">
        <v>78</v>
      </c>
      <c r="D8030">
        <v>6185</v>
      </c>
      <c r="E8030">
        <v>10.63</v>
      </c>
      <c r="F8030" s="1">
        <v>42063</v>
      </c>
      <c r="G8030" t="s">
        <v>119</v>
      </c>
      <c r="H8030" t="s">
        <v>2257</v>
      </c>
      <c r="I8030" t="s">
        <v>2257</v>
      </c>
      <c r="K8030">
        <v>4221</v>
      </c>
      <c r="L8030">
        <v>203189</v>
      </c>
      <c r="Q8030" t="s">
        <v>344</v>
      </c>
      <c r="U8030">
        <v>2</v>
      </c>
      <c r="V8030">
        <v>15</v>
      </c>
      <c r="Y8030" t="s">
        <v>345</v>
      </c>
      <c r="Z8030">
        <v>0</v>
      </c>
      <c r="AA8030" t="s">
        <v>346</v>
      </c>
      <c r="AB8030" t="s">
        <v>124</v>
      </c>
      <c r="AC8030">
        <v>232</v>
      </c>
    </row>
    <row r="8031" spans="1:29" x14ac:dyDescent="0.25">
      <c r="A8031">
        <v>345</v>
      </c>
      <c r="B8031">
        <v>345102</v>
      </c>
      <c r="C8031" t="s">
        <v>78</v>
      </c>
      <c r="D8031">
        <v>6185</v>
      </c>
      <c r="E8031">
        <v>93.15</v>
      </c>
      <c r="F8031" s="1">
        <v>42063</v>
      </c>
      <c r="G8031" t="s">
        <v>119</v>
      </c>
      <c r="H8031" t="s">
        <v>2257</v>
      </c>
      <c r="I8031" t="s">
        <v>2257</v>
      </c>
      <c r="K8031">
        <v>4221</v>
      </c>
      <c r="L8031">
        <v>203189</v>
      </c>
      <c r="Q8031" t="s">
        <v>344</v>
      </c>
      <c r="U8031">
        <v>2</v>
      </c>
      <c r="V8031">
        <v>15</v>
      </c>
      <c r="Y8031" t="s">
        <v>345</v>
      </c>
      <c r="Z8031">
        <v>0</v>
      </c>
      <c r="AA8031" t="s">
        <v>346</v>
      </c>
      <c r="AB8031" t="s">
        <v>124</v>
      </c>
      <c r="AC8031">
        <v>233</v>
      </c>
    </row>
    <row r="8032" spans="1:29" x14ac:dyDescent="0.25">
      <c r="A8032">
        <v>345</v>
      </c>
      <c r="B8032">
        <v>345101</v>
      </c>
      <c r="C8032" t="s">
        <v>78</v>
      </c>
      <c r="D8032">
        <v>6185</v>
      </c>
      <c r="E8032">
        <v>132.26</v>
      </c>
      <c r="F8032" s="1">
        <v>42080</v>
      </c>
      <c r="G8032" t="s">
        <v>119</v>
      </c>
      <c r="H8032" t="s">
        <v>433</v>
      </c>
      <c r="K8032">
        <v>670268</v>
      </c>
      <c r="L8032">
        <v>203405</v>
      </c>
      <c r="Q8032" t="s">
        <v>172</v>
      </c>
      <c r="U8032">
        <v>3</v>
      </c>
      <c r="V8032">
        <v>15</v>
      </c>
      <c r="X8032">
        <v>1099720</v>
      </c>
      <c r="Y8032" t="s">
        <v>122</v>
      </c>
      <c r="Z8032">
        <v>345</v>
      </c>
      <c r="AA8032" t="s">
        <v>147</v>
      </c>
      <c r="AB8032" t="s">
        <v>124</v>
      </c>
      <c r="AC8032">
        <v>3</v>
      </c>
    </row>
    <row r="8033" spans="1:29" x14ac:dyDescent="0.25">
      <c r="A8033">
        <v>345</v>
      </c>
      <c r="B8033">
        <v>345101</v>
      </c>
      <c r="C8033" t="s">
        <v>78</v>
      </c>
      <c r="D8033">
        <v>6185</v>
      </c>
      <c r="E8033">
        <v>0.9</v>
      </c>
      <c r="F8033" s="1">
        <v>42094</v>
      </c>
      <c r="G8033" t="s">
        <v>119</v>
      </c>
      <c r="H8033" t="s">
        <v>2256</v>
      </c>
      <c r="I8033" t="s">
        <v>2256</v>
      </c>
      <c r="K8033">
        <v>4215</v>
      </c>
      <c r="L8033">
        <v>205849</v>
      </c>
      <c r="Q8033" t="s">
        <v>344</v>
      </c>
      <c r="U8033">
        <v>3</v>
      </c>
      <c r="V8033">
        <v>15</v>
      </c>
      <c r="Y8033" t="s">
        <v>345</v>
      </c>
      <c r="Z8033">
        <v>0</v>
      </c>
      <c r="AA8033" t="s">
        <v>346</v>
      </c>
      <c r="AB8033" t="s">
        <v>124</v>
      </c>
      <c r="AC8033">
        <v>232</v>
      </c>
    </row>
    <row r="8034" spans="1:29" x14ac:dyDescent="0.25">
      <c r="A8034">
        <v>345</v>
      </c>
      <c r="B8034">
        <v>345102</v>
      </c>
      <c r="C8034" t="s">
        <v>78</v>
      </c>
      <c r="D8034">
        <v>6185</v>
      </c>
      <c r="E8034">
        <v>7.83</v>
      </c>
      <c r="F8034" s="1">
        <v>42094</v>
      </c>
      <c r="G8034" t="s">
        <v>119</v>
      </c>
      <c r="H8034" t="s">
        <v>2256</v>
      </c>
      <c r="I8034" t="s">
        <v>2256</v>
      </c>
      <c r="K8034">
        <v>4215</v>
      </c>
      <c r="L8034">
        <v>205849</v>
      </c>
      <c r="Q8034" t="s">
        <v>344</v>
      </c>
      <c r="U8034">
        <v>3</v>
      </c>
      <c r="V8034">
        <v>15</v>
      </c>
      <c r="Y8034" t="s">
        <v>345</v>
      </c>
      <c r="Z8034">
        <v>0</v>
      </c>
      <c r="AA8034" t="s">
        <v>346</v>
      </c>
      <c r="AB8034" t="s">
        <v>124</v>
      </c>
      <c r="AC8034">
        <v>233</v>
      </c>
    </row>
    <row r="8035" spans="1:29" x14ac:dyDescent="0.25">
      <c r="A8035">
        <v>345</v>
      </c>
      <c r="B8035">
        <v>345101</v>
      </c>
      <c r="C8035" t="s">
        <v>78</v>
      </c>
      <c r="D8035">
        <v>6185</v>
      </c>
      <c r="E8035">
        <v>0.54</v>
      </c>
      <c r="F8035" s="1">
        <v>42094</v>
      </c>
      <c r="G8035" t="s">
        <v>119</v>
      </c>
      <c r="H8035" t="s">
        <v>2261</v>
      </c>
      <c r="I8035" t="s">
        <v>2261</v>
      </c>
      <c r="K8035">
        <v>4219</v>
      </c>
      <c r="L8035">
        <v>205849</v>
      </c>
      <c r="Q8035" t="s">
        <v>344</v>
      </c>
      <c r="U8035">
        <v>3</v>
      </c>
      <c r="V8035">
        <v>15</v>
      </c>
      <c r="Y8035" t="s">
        <v>345</v>
      </c>
      <c r="Z8035">
        <v>0</v>
      </c>
      <c r="AA8035" t="s">
        <v>346</v>
      </c>
      <c r="AB8035" t="s">
        <v>124</v>
      </c>
      <c r="AC8035">
        <v>232</v>
      </c>
    </row>
    <row r="8036" spans="1:29" x14ac:dyDescent="0.25">
      <c r="A8036">
        <v>345</v>
      </c>
      <c r="B8036">
        <v>345102</v>
      </c>
      <c r="C8036" t="s">
        <v>78</v>
      </c>
      <c r="D8036">
        <v>6185</v>
      </c>
      <c r="E8036">
        <v>4.71</v>
      </c>
      <c r="F8036" s="1">
        <v>42094</v>
      </c>
      <c r="G8036" t="s">
        <v>119</v>
      </c>
      <c r="H8036" t="s">
        <v>2261</v>
      </c>
      <c r="I8036" t="s">
        <v>2261</v>
      </c>
      <c r="K8036">
        <v>4219</v>
      </c>
      <c r="L8036">
        <v>205849</v>
      </c>
      <c r="Q8036" t="s">
        <v>344</v>
      </c>
      <c r="U8036">
        <v>3</v>
      </c>
      <c r="V8036">
        <v>15</v>
      </c>
      <c r="Y8036" t="s">
        <v>345</v>
      </c>
      <c r="Z8036">
        <v>0</v>
      </c>
      <c r="AA8036" t="s">
        <v>346</v>
      </c>
      <c r="AB8036" t="s">
        <v>124</v>
      </c>
      <c r="AC8036">
        <v>233</v>
      </c>
    </row>
    <row r="8037" spans="1:29" x14ac:dyDescent="0.25">
      <c r="A8037">
        <v>345</v>
      </c>
      <c r="B8037">
        <v>345101</v>
      </c>
      <c r="C8037" t="s">
        <v>78</v>
      </c>
      <c r="D8037">
        <v>6185</v>
      </c>
      <c r="E8037">
        <v>0.21</v>
      </c>
      <c r="F8037" s="1">
        <v>42094</v>
      </c>
      <c r="G8037" t="s">
        <v>119</v>
      </c>
      <c r="H8037" t="s">
        <v>2263</v>
      </c>
      <c r="I8037" t="s">
        <v>2263</v>
      </c>
      <c r="K8037">
        <v>4220</v>
      </c>
      <c r="L8037">
        <v>205849</v>
      </c>
      <c r="Q8037" t="s">
        <v>344</v>
      </c>
      <c r="U8037">
        <v>3</v>
      </c>
      <c r="V8037">
        <v>15</v>
      </c>
      <c r="Y8037" t="s">
        <v>345</v>
      </c>
      <c r="Z8037">
        <v>0</v>
      </c>
      <c r="AA8037" t="s">
        <v>346</v>
      </c>
      <c r="AB8037" t="s">
        <v>124</v>
      </c>
      <c r="AC8037">
        <v>232</v>
      </c>
    </row>
    <row r="8038" spans="1:29" x14ac:dyDescent="0.25">
      <c r="A8038">
        <v>345</v>
      </c>
      <c r="B8038">
        <v>345102</v>
      </c>
      <c r="C8038" t="s">
        <v>78</v>
      </c>
      <c r="D8038">
        <v>6185</v>
      </c>
      <c r="E8038">
        <v>1.83</v>
      </c>
      <c r="F8038" s="1">
        <v>42094</v>
      </c>
      <c r="G8038" t="s">
        <v>119</v>
      </c>
      <c r="H8038" t="s">
        <v>2263</v>
      </c>
      <c r="I8038" t="s">
        <v>2263</v>
      </c>
      <c r="K8038">
        <v>4220</v>
      </c>
      <c r="L8038">
        <v>205849</v>
      </c>
      <c r="Q8038" t="s">
        <v>344</v>
      </c>
      <c r="U8038">
        <v>3</v>
      </c>
      <c r="V8038">
        <v>15</v>
      </c>
      <c r="Y8038" t="s">
        <v>345</v>
      </c>
      <c r="Z8038">
        <v>0</v>
      </c>
      <c r="AA8038" t="s">
        <v>346</v>
      </c>
      <c r="AB8038" t="s">
        <v>124</v>
      </c>
      <c r="AC8038">
        <v>233</v>
      </c>
    </row>
    <row r="8039" spans="1:29" x14ac:dyDescent="0.25">
      <c r="A8039">
        <v>345</v>
      </c>
      <c r="B8039">
        <v>345101</v>
      </c>
      <c r="C8039" t="s">
        <v>78</v>
      </c>
      <c r="D8039">
        <v>6185</v>
      </c>
      <c r="E8039">
        <v>28.38</v>
      </c>
      <c r="F8039" s="1">
        <v>42094</v>
      </c>
      <c r="G8039" t="s">
        <v>119</v>
      </c>
      <c r="H8039" t="s">
        <v>2257</v>
      </c>
      <c r="I8039" t="s">
        <v>2257</v>
      </c>
      <c r="K8039">
        <v>4221</v>
      </c>
      <c r="L8039">
        <v>205849</v>
      </c>
      <c r="Q8039" t="s">
        <v>344</v>
      </c>
      <c r="U8039">
        <v>3</v>
      </c>
      <c r="V8039">
        <v>15</v>
      </c>
      <c r="Y8039" t="s">
        <v>345</v>
      </c>
      <c r="Z8039">
        <v>0</v>
      </c>
      <c r="AA8039" t="s">
        <v>346</v>
      </c>
      <c r="AB8039" t="s">
        <v>124</v>
      </c>
      <c r="AC8039">
        <v>232</v>
      </c>
    </row>
    <row r="8040" spans="1:29" x14ac:dyDescent="0.25">
      <c r="A8040">
        <v>345</v>
      </c>
      <c r="B8040">
        <v>345102</v>
      </c>
      <c r="C8040" t="s">
        <v>78</v>
      </c>
      <c r="D8040">
        <v>6185</v>
      </c>
      <c r="E8040">
        <v>248.04</v>
      </c>
      <c r="F8040" s="1">
        <v>42094</v>
      </c>
      <c r="G8040" t="s">
        <v>119</v>
      </c>
      <c r="H8040" t="s">
        <v>2257</v>
      </c>
      <c r="I8040" t="s">
        <v>2257</v>
      </c>
      <c r="K8040">
        <v>4221</v>
      </c>
      <c r="L8040">
        <v>205849</v>
      </c>
      <c r="Q8040" t="s">
        <v>344</v>
      </c>
      <c r="U8040">
        <v>3</v>
      </c>
      <c r="V8040">
        <v>15</v>
      </c>
      <c r="Y8040" t="s">
        <v>345</v>
      </c>
      <c r="Z8040">
        <v>0</v>
      </c>
      <c r="AA8040" t="s">
        <v>346</v>
      </c>
      <c r="AB8040" t="s">
        <v>124</v>
      </c>
      <c r="AC8040">
        <v>233</v>
      </c>
    </row>
    <row r="8041" spans="1:29" x14ac:dyDescent="0.25">
      <c r="A8041">
        <v>345</v>
      </c>
      <c r="B8041">
        <v>345101</v>
      </c>
      <c r="C8041" t="s">
        <v>78</v>
      </c>
      <c r="D8041">
        <v>6185</v>
      </c>
      <c r="E8041">
        <v>20.84</v>
      </c>
      <c r="F8041" s="1">
        <v>42094</v>
      </c>
      <c r="G8041" t="s">
        <v>119</v>
      </c>
      <c r="H8041" t="s">
        <v>2262</v>
      </c>
      <c r="I8041" t="s">
        <v>2262</v>
      </c>
      <c r="K8041">
        <v>5299</v>
      </c>
      <c r="L8041">
        <v>205849</v>
      </c>
      <c r="Q8041" t="s">
        <v>344</v>
      </c>
      <c r="U8041">
        <v>3</v>
      </c>
      <c r="V8041">
        <v>15</v>
      </c>
      <c r="Y8041" t="s">
        <v>345</v>
      </c>
      <c r="Z8041">
        <v>0</v>
      </c>
      <c r="AA8041" t="s">
        <v>346</v>
      </c>
      <c r="AB8041" t="s">
        <v>124</v>
      </c>
      <c r="AC8041">
        <v>38</v>
      </c>
    </row>
    <row r="8042" spans="1:29" x14ac:dyDescent="0.25">
      <c r="A8042">
        <v>345</v>
      </c>
      <c r="B8042">
        <v>345102</v>
      </c>
      <c r="C8042" t="s">
        <v>78</v>
      </c>
      <c r="D8042">
        <v>6185</v>
      </c>
      <c r="E8042">
        <v>182.08</v>
      </c>
      <c r="F8042" s="1">
        <v>42094</v>
      </c>
      <c r="G8042" t="s">
        <v>119</v>
      </c>
      <c r="H8042" t="s">
        <v>2262</v>
      </c>
      <c r="I8042" t="s">
        <v>2262</v>
      </c>
      <c r="K8042">
        <v>5299</v>
      </c>
      <c r="L8042">
        <v>205849</v>
      </c>
      <c r="Q8042" t="s">
        <v>344</v>
      </c>
      <c r="U8042">
        <v>3</v>
      </c>
      <c r="V8042">
        <v>15</v>
      </c>
      <c r="Y8042" t="s">
        <v>345</v>
      </c>
      <c r="Z8042">
        <v>0</v>
      </c>
      <c r="AA8042" t="s">
        <v>346</v>
      </c>
      <c r="AB8042" t="s">
        <v>124</v>
      </c>
      <c r="AC8042">
        <v>39</v>
      </c>
    </row>
    <row r="8043" spans="1:29" x14ac:dyDescent="0.25">
      <c r="A8043">
        <v>345</v>
      </c>
      <c r="B8043">
        <v>345101</v>
      </c>
      <c r="C8043" t="s">
        <v>78</v>
      </c>
      <c r="D8043">
        <v>6185</v>
      </c>
      <c r="E8043">
        <v>1.08</v>
      </c>
      <c r="F8043" s="1">
        <v>42094</v>
      </c>
      <c r="G8043" t="s">
        <v>119</v>
      </c>
      <c r="H8043" t="s">
        <v>2259</v>
      </c>
      <c r="I8043" t="s">
        <v>2259</v>
      </c>
      <c r="K8043">
        <v>297704</v>
      </c>
      <c r="L8043">
        <v>205849</v>
      </c>
      <c r="Q8043" t="s">
        <v>344</v>
      </c>
      <c r="U8043">
        <v>3</v>
      </c>
      <c r="V8043">
        <v>15</v>
      </c>
      <c r="Y8043" t="s">
        <v>345</v>
      </c>
      <c r="Z8043">
        <v>0</v>
      </c>
      <c r="AA8043" t="s">
        <v>346</v>
      </c>
      <c r="AB8043" t="s">
        <v>124</v>
      </c>
      <c r="AC8043">
        <v>232</v>
      </c>
    </row>
    <row r="8044" spans="1:29" x14ac:dyDescent="0.25">
      <c r="A8044">
        <v>345</v>
      </c>
      <c r="B8044">
        <v>345102</v>
      </c>
      <c r="C8044" t="s">
        <v>78</v>
      </c>
      <c r="D8044">
        <v>6185</v>
      </c>
      <c r="E8044">
        <v>9.42</v>
      </c>
      <c r="F8044" s="1">
        <v>42094</v>
      </c>
      <c r="G8044" t="s">
        <v>119</v>
      </c>
      <c r="H8044" t="s">
        <v>2259</v>
      </c>
      <c r="I8044" t="s">
        <v>2259</v>
      </c>
      <c r="K8044">
        <v>297704</v>
      </c>
      <c r="L8044">
        <v>205849</v>
      </c>
      <c r="Q8044" t="s">
        <v>344</v>
      </c>
      <c r="U8044">
        <v>3</v>
      </c>
      <c r="V8044">
        <v>15</v>
      </c>
      <c r="Y8044" t="s">
        <v>345</v>
      </c>
      <c r="Z8044">
        <v>0</v>
      </c>
      <c r="AA8044" t="s">
        <v>346</v>
      </c>
      <c r="AB8044" t="s">
        <v>124</v>
      </c>
      <c r="AC8044">
        <v>233</v>
      </c>
    </row>
    <row r="8045" spans="1:29" x14ac:dyDescent="0.25">
      <c r="A8045">
        <v>345</v>
      </c>
      <c r="B8045">
        <v>345101</v>
      </c>
      <c r="C8045" t="s">
        <v>78</v>
      </c>
      <c r="D8045">
        <v>6185</v>
      </c>
      <c r="E8045">
        <v>198.39</v>
      </c>
      <c r="F8045" s="1">
        <v>42094</v>
      </c>
      <c r="G8045" t="s">
        <v>119</v>
      </c>
      <c r="H8045" t="s">
        <v>433</v>
      </c>
      <c r="K8045">
        <v>673377</v>
      </c>
      <c r="L8045">
        <v>204475</v>
      </c>
      <c r="Q8045" t="s">
        <v>172</v>
      </c>
      <c r="U8045">
        <v>3</v>
      </c>
      <c r="V8045">
        <v>15</v>
      </c>
      <c r="X8045">
        <v>1099720</v>
      </c>
      <c r="Y8045" t="s">
        <v>122</v>
      </c>
      <c r="Z8045">
        <v>345</v>
      </c>
      <c r="AA8045" t="s">
        <v>147</v>
      </c>
      <c r="AB8045" t="s">
        <v>124</v>
      </c>
      <c r="AC8045">
        <v>2</v>
      </c>
    </row>
    <row r="8046" spans="1:29" x14ac:dyDescent="0.25">
      <c r="A8046">
        <v>345</v>
      </c>
      <c r="B8046">
        <v>345101</v>
      </c>
      <c r="C8046" t="s">
        <v>78</v>
      </c>
      <c r="D8046">
        <v>6185</v>
      </c>
      <c r="E8046">
        <v>353.67</v>
      </c>
      <c r="F8046" s="1">
        <v>42115</v>
      </c>
      <c r="G8046" t="s">
        <v>119</v>
      </c>
      <c r="H8046" t="s">
        <v>433</v>
      </c>
      <c r="K8046">
        <v>678417</v>
      </c>
      <c r="L8046">
        <v>206053</v>
      </c>
      <c r="Q8046" t="s">
        <v>172</v>
      </c>
      <c r="U8046">
        <v>4</v>
      </c>
      <c r="V8046">
        <v>15</v>
      </c>
      <c r="X8046">
        <v>1099720</v>
      </c>
      <c r="Y8046" t="s">
        <v>122</v>
      </c>
      <c r="Z8046">
        <v>386</v>
      </c>
      <c r="AA8046" t="s">
        <v>147</v>
      </c>
      <c r="AB8046" t="s">
        <v>124</v>
      </c>
      <c r="AC8046">
        <v>1</v>
      </c>
    </row>
    <row r="8047" spans="1:29" x14ac:dyDescent="0.25">
      <c r="A8047">
        <v>345</v>
      </c>
      <c r="B8047">
        <v>345101</v>
      </c>
      <c r="C8047" t="s">
        <v>78</v>
      </c>
      <c r="D8047">
        <v>6185</v>
      </c>
      <c r="E8047">
        <v>1.03</v>
      </c>
      <c r="F8047" s="1">
        <v>42124</v>
      </c>
      <c r="G8047" t="s">
        <v>119</v>
      </c>
      <c r="H8047" t="s">
        <v>2263</v>
      </c>
      <c r="I8047" t="s">
        <v>2263</v>
      </c>
      <c r="K8047">
        <v>4220</v>
      </c>
      <c r="L8047">
        <v>208038</v>
      </c>
      <c r="Q8047" t="s">
        <v>344</v>
      </c>
      <c r="U8047">
        <v>4</v>
      </c>
      <c r="V8047">
        <v>15</v>
      </c>
      <c r="Y8047" t="s">
        <v>345</v>
      </c>
      <c r="Z8047">
        <v>0</v>
      </c>
      <c r="AA8047" t="s">
        <v>346</v>
      </c>
      <c r="AB8047" t="s">
        <v>124</v>
      </c>
      <c r="AC8047">
        <v>232</v>
      </c>
    </row>
    <row r="8048" spans="1:29" x14ac:dyDescent="0.25">
      <c r="A8048">
        <v>345</v>
      </c>
      <c r="B8048">
        <v>345102</v>
      </c>
      <c r="C8048" t="s">
        <v>78</v>
      </c>
      <c r="D8048">
        <v>6185</v>
      </c>
      <c r="E8048">
        <v>8.99</v>
      </c>
      <c r="F8048" s="1">
        <v>42124</v>
      </c>
      <c r="G8048" t="s">
        <v>119</v>
      </c>
      <c r="H8048" t="s">
        <v>2263</v>
      </c>
      <c r="I8048" t="s">
        <v>2263</v>
      </c>
      <c r="K8048">
        <v>4220</v>
      </c>
      <c r="L8048">
        <v>208038</v>
      </c>
      <c r="Q8048" t="s">
        <v>344</v>
      </c>
      <c r="U8048">
        <v>4</v>
      </c>
      <c r="V8048">
        <v>15</v>
      </c>
      <c r="Y8048" t="s">
        <v>345</v>
      </c>
      <c r="Z8048">
        <v>0</v>
      </c>
      <c r="AA8048" t="s">
        <v>346</v>
      </c>
      <c r="AB8048" t="s">
        <v>124</v>
      </c>
      <c r="AC8048">
        <v>233</v>
      </c>
    </row>
    <row r="8049" spans="1:29" x14ac:dyDescent="0.25">
      <c r="A8049">
        <v>345</v>
      </c>
      <c r="B8049">
        <v>345101</v>
      </c>
      <c r="C8049" t="s">
        <v>78</v>
      </c>
      <c r="D8049">
        <v>6185</v>
      </c>
      <c r="E8049">
        <v>-8.6</v>
      </c>
      <c r="F8049" s="1">
        <v>42124</v>
      </c>
      <c r="G8049" t="s">
        <v>119</v>
      </c>
      <c r="H8049" t="s">
        <v>2257</v>
      </c>
      <c r="I8049" t="s">
        <v>2257</v>
      </c>
      <c r="K8049">
        <v>4221</v>
      </c>
      <c r="L8049">
        <v>208038</v>
      </c>
      <c r="Q8049" t="s">
        <v>344</v>
      </c>
      <c r="U8049">
        <v>4</v>
      </c>
      <c r="V8049">
        <v>15</v>
      </c>
      <c r="Y8049" t="s">
        <v>345</v>
      </c>
      <c r="Z8049">
        <v>0</v>
      </c>
      <c r="AA8049" t="s">
        <v>346</v>
      </c>
      <c r="AB8049" t="s">
        <v>124</v>
      </c>
      <c r="AC8049">
        <v>232</v>
      </c>
    </row>
    <row r="8050" spans="1:29" x14ac:dyDescent="0.25">
      <c r="A8050">
        <v>345</v>
      </c>
      <c r="B8050">
        <v>345102</v>
      </c>
      <c r="C8050" t="s">
        <v>78</v>
      </c>
      <c r="D8050">
        <v>6185</v>
      </c>
      <c r="E8050">
        <v>-75.2</v>
      </c>
      <c r="F8050" s="1">
        <v>42124</v>
      </c>
      <c r="G8050" t="s">
        <v>119</v>
      </c>
      <c r="H8050" t="s">
        <v>2257</v>
      </c>
      <c r="I8050" t="s">
        <v>2257</v>
      </c>
      <c r="K8050">
        <v>4221</v>
      </c>
      <c r="L8050">
        <v>208038</v>
      </c>
      <c r="Q8050" t="s">
        <v>344</v>
      </c>
      <c r="U8050">
        <v>4</v>
      </c>
      <c r="V8050">
        <v>15</v>
      </c>
      <c r="Y8050" t="s">
        <v>345</v>
      </c>
      <c r="Z8050">
        <v>0</v>
      </c>
      <c r="AA8050" t="s">
        <v>346</v>
      </c>
      <c r="AB8050" t="s">
        <v>124</v>
      </c>
      <c r="AC8050">
        <v>233</v>
      </c>
    </row>
    <row r="8051" spans="1:29" x14ac:dyDescent="0.25">
      <c r="A8051">
        <v>345</v>
      </c>
      <c r="B8051">
        <v>345101</v>
      </c>
      <c r="C8051" t="s">
        <v>78</v>
      </c>
      <c r="D8051">
        <v>6185</v>
      </c>
      <c r="E8051">
        <v>126.98</v>
      </c>
      <c r="F8051" s="1">
        <v>42151</v>
      </c>
      <c r="G8051" t="s">
        <v>119</v>
      </c>
      <c r="H8051" t="s">
        <v>433</v>
      </c>
      <c r="K8051">
        <v>686404</v>
      </c>
      <c r="L8051">
        <v>208710</v>
      </c>
      <c r="Q8051" t="s">
        <v>172</v>
      </c>
      <c r="U8051">
        <v>5</v>
      </c>
      <c r="V8051">
        <v>15</v>
      </c>
      <c r="X8051">
        <v>1099720</v>
      </c>
      <c r="Y8051" t="s">
        <v>122</v>
      </c>
      <c r="Z8051">
        <v>345</v>
      </c>
      <c r="AA8051" t="s">
        <v>147</v>
      </c>
      <c r="AB8051" t="s">
        <v>124</v>
      </c>
      <c r="AC8051">
        <v>2</v>
      </c>
    </row>
    <row r="8052" spans="1:29" x14ac:dyDescent="0.25">
      <c r="A8052">
        <v>345</v>
      </c>
      <c r="B8052">
        <v>345101</v>
      </c>
      <c r="C8052" t="s">
        <v>78</v>
      </c>
      <c r="D8052">
        <v>6185</v>
      </c>
      <c r="E8052">
        <v>1.64</v>
      </c>
      <c r="F8052" s="1">
        <v>42155</v>
      </c>
      <c r="G8052" t="s">
        <v>119</v>
      </c>
      <c r="H8052" t="s">
        <v>2257</v>
      </c>
      <c r="I8052" t="s">
        <v>2257</v>
      </c>
      <c r="K8052">
        <v>4221</v>
      </c>
      <c r="L8052">
        <v>210146</v>
      </c>
      <c r="Q8052" t="s">
        <v>344</v>
      </c>
      <c r="U8052">
        <v>5</v>
      </c>
      <c r="V8052">
        <v>15</v>
      </c>
      <c r="Y8052" t="s">
        <v>345</v>
      </c>
      <c r="Z8052">
        <v>0</v>
      </c>
      <c r="AA8052" t="s">
        <v>346</v>
      </c>
      <c r="AB8052" t="s">
        <v>124</v>
      </c>
      <c r="AC8052">
        <v>232</v>
      </c>
    </row>
    <row r="8053" spans="1:29" x14ac:dyDescent="0.25">
      <c r="A8053">
        <v>345</v>
      </c>
      <c r="B8053">
        <v>345102</v>
      </c>
      <c r="C8053" t="s">
        <v>78</v>
      </c>
      <c r="D8053">
        <v>6185</v>
      </c>
      <c r="E8053">
        <v>14.39</v>
      </c>
      <c r="F8053" s="1">
        <v>42155</v>
      </c>
      <c r="G8053" t="s">
        <v>119</v>
      </c>
      <c r="H8053" t="s">
        <v>2257</v>
      </c>
      <c r="I8053" t="s">
        <v>2257</v>
      </c>
      <c r="K8053">
        <v>4221</v>
      </c>
      <c r="L8053">
        <v>210146</v>
      </c>
      <c r="Q8053" t="s">
        <v>344</v>
      </c>
      <c r="U8053">
        <v>5</v>
      </c>
      <c r="V8053">
        <v>15</v>
      </c>
      <c r="Y8053" t="s">
        <v>345</v>
      </c>
      <c r="Z8053">
        <v>0</v>
      </c>
      <c r="AA8053" t="s">
        <v>346</v>
      </c>
      <c r="AB8053" t="s">
        <v>124</v>
      </c>
      <c r="AC8053">
        <v>233</v>
      </c>
    </row>
    <row r="8054" spans="1:29" x14ac:dyDescent="0.25">
      <c r="A8054">
        <v>345</v>
      </c>
      <c r="B8054">
        <v>345101</v>
      </c>
      <c r="C8054" t="s">
        <v>78</v>
      </c>
      <c r="D8054">
        <v>6185</v>
      </c>
      <c r="E8054">
        <v>7.65</v>
      </c>
      <c r="F8054" s="1">
        <v>42155</v>
      </c>
      <c r="G8054" t="s">
        <v>119</v>
      </c>
      <c r="H8054" t="s">
        <v>2262</v>
      </c>
      <c r="I8054" t="s">
        <v>2262</v>
      </c>
      <c r="K8054">
        <v>5299</v>
      </c>
      <c r="L8054">
        <v>210146</v>
      </c>
      <c r="Q8054" t="s">
        <v>344</v>
      </c>
      <c r="U8054">
        <v>5</v>
      </c>
      <c r="V8054">
        <v>15</v>
      </c>
      <c r="Y8054" t="s">
        <v>345</v>
      </c>
      <c r="Z8054">
        <v>0</v>
      </c>
      <c r="AA8054" t="s">
        <v>346</v>
      </c>
      <c r="AB8054" t="s">
        <v>124</v>
      </c>
      <c r="AC8054">
        <v>38</v>
      </c>
    </row>
    <row r="8055" spans="1:29" x14ac:dyDescent="0.25">
      <c r="A8055">
        <v>345</v>
      </c>
      <c r="B8055">
        <v>345102</v>
      </c>
      <c r="C8055" t="s">
        <v>78</v>
      </c>
      <c r="D8055">
        <v>6185</v>
      </c>
      <c r="E8055">
        <v>67.16</v>
      </c>
      <c r="F8055" s="1">
        <v>42155</v>
      </c>
      <c r="G8055" t="s">
        <v>119</v>
      </c>
      <c r="H8055" t="s">
        <v>2262</v>
      </c>
      <c r="I8055" t="s">
        <v>2262</v>
      </c>
      <c r="K8055">
        <v>5299</v>
      </c>
      <c r="L8055">
        <v>210146</v>
      </c>
      <c r="Q8055" t="s">
        <v>344</v>
      </c>
      <c r="U8055">
        <v>5</v>
      </c>
      <c r="V8055">
        <v>15</v>
      </c>
      <c r="Y8055" t="s">
        <v>345</v>
      </c>
      <c r="Z8055">
        <v>0</v>
      </c>
      <c r="AA8055" t="s">
        <v>346</v>
      </c>
      <c r="AB8055" t="s">
        <v>124</v>
      </c>
      <c r="AC8055">
        <v>39</v>
      </c>
    </row>
    <row r="8056" spans="1:29" x14ac:dyDescent="0.25">
      <c r="A8056">
        <v>345</v>
      </c>
      <c r="B8056">
        <v>345101</v>
      </c>
      <c r="C8056" t="s">
        <v>78</v>
      </c>
      <c r="D8056">
        <v>6185</v>
      </c>
      <c r="E8056">
        <v>141.08000000000001</v>
      </c>
      <c r="F8056" s="1">
        <v>42166</v>
      </c>
      <c r="G8056" t="s">
        <v>119</v>
      </c>
      <c r="H8056" t="s">
        <v>433</v>
      </c>
      <c r="K8056">
        <v>689709</v>
      </c>
      <c r="L8056">
        <v>210020</v>
      </c>
      <c r="Q8056" t="s">
        <v>172</v>
      </c>
      <c r="U8056">
        <v>6</v>
      </c>
      <c r="V8056">
        <v>15</v>
      </c>
      <c r="X8056">
        <v>1099720</v>
      </c>
      <c r="Y8056" t="s">
        <v>122</v>
      </c>
      <c r="Z8056">
        <v>345</v>
      </c>
      <c r="AA8056" t="s">
        <v>147</v>
      </c>
      <c r="AB8056" t="s">
        <v>124</v>
      </c>
      <c r="AC8056">
        <v>2</v>
      </c>
    </row>
    <row r="8057" spans="1:29" x14ac:dyDescent="0.25">
      <c r="A8057">
        <v>345</v>
      </c>
      <c r="B8057">
        <v>345101</v>
      </c>
      <c r="C8057" t="s">
        <v>78</v>
      </c>
      <c r="D8057">
        <v>6185</v>
      </c>
      <c r="E8057">
        <v>0.87</v>
      </c>
      <c r="F8057" s="1">
        <v>42185</v>
      </c>
      <c r="G8057" t="s">
        <v>119</v>
      </c>
      <c r="H8057" t="s">
        <v>2261</v>
      </c>
      <c r="I8057" t="s">
        <v>2261</v>
      </c>
      <c r="K8057">
        <v>4219</v>
      </c>
      <c r="L8057">
        <v>212653</v>
      </c>
      <c r="Q8057" t="s">
        <v>344</v>
      </c>
      <c r="U8057">
        <v>6</v>
      </c>
      <c r="V8057">
        <v>15</v>
      </c>
      <c r="Y8057" t="s">
        <v>345</v>
      </c>
      <c r="Z8057">
        <v>0</v>
      </c>
      <c r="AA8057" t="s">
        <v>346</v>
      </c>
      <c r="AB8057" t="s">
        <v>124</v>
      </c>
      <c r="AC8057">
        <v>232</v>
      </c>
    </row>
    <row r="8058" spans="1:29" x14ac:dyDescent="0.25">
      <c r="A8058">
        <v>345</v>
      </c>
      <c r="B8058">
        <v>345102</v>
      </c>
      <c r="C8058" t="s">
        <v>78</v>
      </c>
      <c r="D8058">
        <v>6185</v>
      </c>
      <c r="E8058">
        <v>7.75</v>
      </c>
      <c r="F8058" s="1">
        <v>42185</v>
      </c>
      <c r="G8058" t="s">
        <v>119</v>
      </c>
      <c r="H8058" t="s">
        <v>2261</v>
      </c>
      <c r="I8058" t="s">
        <v>2261</v>
      </c>
      <c r="K8058">
        <v>4219</v>
      </c>
      <c r="L8058">
        <v>212653</v>
      </c>
      <c r="Q8058" t="s">
        <v>344</v>
      </c>
      <c r="U8058">
        <v>6</v>
      </c>
      <c r="V8058">
        <v>15</v>
      </c>
      <c r="Y8058" t="s">
        <v>345</v>
      </c>
      <c r="Z8058">
        <v>0</v>
      </c>
      <c r="AA8058" t="s">
        <v>346</v>
      </c>
      <c r="AB8058" t="s">
        <v>124</v>
      </c>
      <c r="AC8058">
        <v>233</v>
      </c>
    </row>
    <row r="8059" spans="1:29" x14ac:dyDescent="0.25">
      <c r="A8059">
        <v>345</v>
      </c>
      <c r="B8059">
        <v>345101</v>
      </c>
      <c r="C8059" t="s">
        <v>78</v>
      </c>
      <c r="D8059">
        <v>6185</v>
      </c>
      <c r="E8059">
        <v>6.74</v>
      </c>
      <c r="F8059" s="1">
        <v>42185</v>
      </c>
      <c r="G8059" t="s">
        <v>119</v>
      </c>
      <c r="H8059" t="s">
        <v>2257</v>
      </c>
      <c r="I8059" t="s">
        <v>2257</v>
      </c>
      <c r="K8059">
        <v>4221</v>
      </c>
      <c r="L8059">
        <v>212653</v>
      </c>
      <c r="Q8059" t="s">
        <v>344</v>
      </c>
      <c r="U8059">
        <v>6</v>
      </c>
      <c r="V8059">
        <v>15</v>
      </c>
      <c r="Y8059" t="s">
        <v>345</v>
      </c>
      <c r="Z8059">
        <v>0</v>
      </c>
      <c r="AA8059" t="s">
        <v>346</v>
      </c>
      <c r="AB8059" t="s">
        <v>124</v>
      </c>
      <c r="AC8059">
        <v>232</v>
      </c>
    </row>
    <row r="8060" spans="1:29" x14ac:dyDescent="0.25">
      <c r="A8060">
        <v>345</v>
      </c>
      <c r="B8060">
        <v>345102</v>
      </c>
      <c r="C8060" t="s">
        <v>78</v>
      </c>
      <c r="D8060">
        <v>6185</v>
      </c>
      <c r="E8060">
        <v>59.66</v>
      </c>
      <c r="F8060" s="1">
        <v>42185</v>
      </c>
      <c r="G8060" t="s">
        <v>119</v>
      </c>
      <c r="H8060" t="s">
        <v>2257</v>
      </c>
      <c r="I8060" t="s">
        <v>2257</v>
      </c>
      <c r="K8060">
        <v>4221</v>
      </c>
      <c r="L8060">
        <v>212653</v>
      </c>
      <c r="Q8060" t="s">
        <v>344</v>
      </c>
      <c r="U8060">
        <v>6</v>
      </c>
      <c r="V8060">
        <v>15</v>
      </c>
      <c r="Y8060" t="s">
        <v>345</v>
      </c>
      <c r="Z8060">
        <v>0</v>
      </c>
      <c r="AA8060" t="s">
        <v>346</v>
      </c>
      <c r="AB8060" t="s">
        <v>124</v>
      </c>
      <c r="AC8060">
        <v>233</v>
      </c>
    </row>
    <row r="8061" spans="1:29" x14ac:dyDescent="0.25">
      <c r="A8061">
        <v>345</v>
      </c>
      <c r="B8061">
        <v>345101</v>
      </c>
      <c r="C8061" t="s">
        <v>78</v>
      </c>
      <c r="D8061">
        <v>6185</v>
      </c>
      <c r="E8061">
        <v>6.65</v>
      </c>
      <c r="F8061" s="1">
        <v>42185</v>
      </c>
      <c r="G8061" t="s">
        <v>119</v>
      </c>
      <c r="H8061" t="s">
        <v>2262</v>
      </c>
      <c r="I8061" t="s">
        <v>2262</v>
      </c>
      <c r="K8061">
        <v>5299</v>
      </c>
      <c r="L8061">
        <v>212653</v>
      </c>
      <c r="Q8061" t="s">
        <v>344</v>
      </c>
      <c r="U8061">
        <v>6</v>
      </c>
      <c r="V8061">
        <v>15</v>
      </c>
      <c r="Y8061" t="s">
        <v>345</v>
      </c>
      <c r="Z8061">
        <v>0</v>
      </c>
      <c r="AA8061" t="s">
        <v>346</v>
      </c>
      <c r="AB8061" t="s">
        <v>124</v>
      </c>
      <c r="AC8061">
        <v>38</v>
      </c>
    </row>
    <row r="8062" spans="1:29" x14ac:dyDescent="0.25">
      <c r="A8062">
        <v>345</v>
      </c>
      <c r="B8062">
        <v>345102</v>
      </c>
      <c r="C8062" t="s">
        <v>78</v>
      </c>
      <c r="D8062">
        <v>6185</v>
      </c>
      <c r="E8062">
        <v>58.91</v>
      </c>
      <c r="F8062" s="1">
        <v>42185</v>
      </c>
      <c r="G8062" t="s">
        <v>119</v>
      </c>
      <c r="H8062" t="s">
        <v>2262</v>
      </c>
      <c r="I8062" t="s">
        <v>2262</v>
      </c>
      <c r="K8062">
        <v>5299</v>
      </c>
      <c r="L8062">
        <v>212653</v>
      </c>
      <c r="Q8062" t="s">
        <v>344</v>
      </c>
      <c r="U8062">
        <v>6</v>
      </c>
      <c r="V8062">
        <v>15</v>
      </c>
      <c r="Y8062" t="s">
        <v>345</v>
      </c>
      <c r="Z8062">
        <v>0</v>
      </c>
      <c r="AA8062" t="s">
        <v>346</v>
      </c>
      <c r="AB8062" t="s">
        <v>124</v>
      </c>
      <c r="AC8062">
        <v>39</v>
      </c>
    </row>
    <row r="8063" spans="1:29" x14ac:dyDescent="0.25">
      <c r="A8063">
        <v>345</v>
      </c>
      <c r="B8063">
        <v>345101</v>
      </c>
      <c r="C8063" t="s">
        <v>78</v>
      </c>
      <c r="D8063">
        <v>6190</v>
      </c>
      <c r="E8063">
        <v>2.59</v>
      </c>
      <c r="F8063" s="1">
        <v>41851</v>
      </c>
      <c r="G8063" t="s">
        <v>119</v>
      </c>
      <c r="H8063" t="s">
        <v>2264</v>
      </c>
      <c r="I8063" t="s">
        <v>2264</v>
      </c>
      <c r="K8063">
        <v>4225</v>
      </c>
      <c r="L8063">
        <v>188241</v>
      </c>
      <c r="Q8063" t="s">
        <v>344</v>
      </c>
      <c r="U8063">
        <v>7</v>
      </c>
      <c r="V8063">
        <v>14</v>
      </c>
      <c r="Y8063" t="s">
        <v>345</v>
      </c>
      <c r="Z8063">
        <v>0</v>
      </c>
      <c r="AA8063" t="s">
        <v>346</v>
      </c>
      <c r="AB8063" t="s">
        <v>124</v>
      </c>
      <c r="AC8063">
        <v>229</v>
      </c>
    </row>
    <row r="8064" spans="1:29" x14ac:dyDescent="0.25">
      <c r="A8064">
        <v>345</v>
      </c>
      <c r="B8064">
        <v>345102</v>
      </c>
      <c r="C8064" t="s">
        <v>78</v>
      </c>
      <c r="D8064">
        <v>6190</v>
      </c>
      <c r="E8064">
        <v>23.13</v>
      </c>
      <c r="F8064" s="1">
        <v>41851</v>
      </c>
      <c r="G8064" t="s">
        <v>119</v>
      </c>
      <c r="H8064" t="s">
        <v>2264</v>
      </c>
      <c r="I8064" t="s">
        <v>2264</v>
      </c>
      <c r="K8064">
        <v>4225</v>
      </c>
      <c r="L8064">
        <v>188241</v>
      </c>
      <c r="Q8064" t="s">
        <v>344</v>
      </c>
      <c r="U8064">
        <v>7</v>
      </c>
      <c r="V8064">
        <v>14</v>
      </c>
      <c r="Y8064" t="s">
        <v>345</v>
      </c>
      <c r="Z8064">
        <v>0</v>
      </c>
      <c r="AA8064" t="s">
        <v>346</v>
      </c>
      <c r="AB8064" t="s">
        <v>124</v>
      </c>
      <c r="AC8064">
        <v>230</v>
      </c>
    </row>
    <row r="8065" spans="1:29" x14ac:dyDescent="0.25">
      <c r="A8065">
        <v>345</v>
      </c>
      <c r="B8065">
        <v>345101</v>
      </c>
      <c r="C8065" t="s">
        <v>78</v>
      </c>
      <c r="D8065">
        <v>6190</v>
      </c>
      <c r="E8065">
        <v>51.02</v>
      </c>
      <c r="F8065" s="1">
        <v>41851</v>
      </c>
      <c r="G8065" t="s">
        <v>119</v>
      </c>
      <c r="H8065" t="s">
        <v>2265</v>
      </c>
      <c r="I8065" t="s">
        <v>2265</v>
      </c>
      <c r="K8065">
        <v>251701</v>
      </c>
      <c r="L8065">
        <v>188241</v>
      </c>
      <c r="Q8065" t="s">
        <v>344</v>
      </c>
      <c r="U8065">
        <v>7</v>
      </c>
      <c r="V8065">
        <v>14</v>
      </c>
      <c r="Y8065" t="s">
        <v>345</v>
      </c>
      <c r="Z8065">
        <v>0</v>
      </c>
      <c r="AA8065" t="s">
        <v>346</v>
      </c>
      <c r="AB8065" t="s">
        <v>124</v>
      </c>
      <c r="AC8065">
        <v>2</v>
      </c>
    </row>
    <row r="8066" spans="1:29" x14ac:dyDescent="0.25">
      <c r="A8066">
        <v>345</v>
      </c>
      <c r="B8066">
        <v>345102</v>
      </c>
      <c r="C8066" t="s">
        <v>78</v>
      </c>
      <c r="D8066">
        <v>6190</v>
      </c>
      <c r="E8066">
        <v>454.98</v>
      </c>
      <c r="F8066" s="1">
        <v>41851</v>
      </c>
      <c r="G8066" t="s">
        <v>119</v>
      </c>
      <c r="H8066" t="s">
        <v>2265</v>
      </c>
      <c r="I8066" t="s">
        <v>2265</v>
      </c>
      <c r="K8066">
        <v>251701</v>
      </c>
      <c r="L8066">
        <v>188241</v>
      </c>
      <c r="Q8066" t="s">
        <v>344</v>
      </c>
      <c r="U8066">
        <v>7</v>
      </c>
      <c r="V8066">
        <v>14</v>
      </c>
      <c r="Y8066" t="s">
        <v>345</v>
      </c>
      <c r="Z8066">
        <v>0</v>
      </c>
      <c r="AA8066" t="s">
        <v>346</v>
      </c>
      <c r="AB8066" t="s">
        <v>124</v>
      </c>
      <c r="AC8066">
        <v>3</v>
      </c>
    </row>
    <row r="8067" spans="1:29" x14ac:dyDescent="0.25">
      <c r="A8067">
        <v>345</v>
      </c>
      <c r="B8067">
        <v>345101</v>
      </c>
      <c r="C8067" t="s">
        <v>78</v>
      </c>
      <c r="D8067">
        <v>6190</v>
      </c>
      <c r="E8067">
        <v>4.84</v>
      </c>
      <c r="F8067" s="1">
        <v>41851</v>
      </c>
      <c r="G8067" t="s">
        <v>119</v>
      </c>
      <c r="H8067" t="s">
        <v>2266</v>
      </c>
      <c r="I8067" t="s">
        <v>2266</v>
      </c>
      <c r="K8067">
        <v>296709</v>
      </c>
      <c r="L8067">
        <v>188241</v>
      </c>
      <c r="Q8067" t="s">
        <v>344</v>
      </c>
      <c r="U8067">
        <v>7</v>
      </c>
      <c r="V8067">
        <v>14</v>
      </c>
      <c r="Y8067" t="s">
        <v>345</v>
      </c>
      <c r="Z8067">
        <v>0</v>
      </c>
      <c r="AA8067" t="s">
        <v>346</v>
      </c>
      <c r="AB8067" t="s">
        <v>124</v>
      </c>
      <c r="AC8067">
        <v>229</v>
      </c>
    </row>
    <row r="8068" spans="1:29" x14ac:dyDescent="0.25">
      <c r="A8068">
        <v>345</v>
      </c>
      <c r="B8068">
        <v>345102</v>
      </c>
      <c r="C8068" t="s">
        <v>78</v>
      </c>
      <c r="D8068">
        <v>6190</v>
      </c>
      <c r="E8068">
        <v>43.14</v>
      </c>
      <c r="F8068" s="1">
        <v>41851</v>
      </c>
      <c r="G8068" t="s">
        <v>119</v>
      </c>
      <c r="H8068" t="s">
        <v>2266</v>
      </c>
      <c r="I8068" t="s">
        <v>2266</v>
      </c>
      <c r="K8068">
        <v>296709</v>
      </c>
      <c r="L8068">
        <v>188241</v>
      </c>
      <c r="Q8068" t="s">
        <v>344</v>
      </c>
      <c r="U8068">
        <v>7</v>
      </c>
      <c r="V8068">
        <v>14</v>
      </c>
      <c r="Y8068" t="s">
        <v>345</v>
      </c>
      <c r="Z8068">
        <v>0</v>
      </c>
      <c r="AA8068" t="s">
        <v>346</v>
      </c>
      <c r="AB8068" t="s">
        <v>124</v>
      </c>
      <c r="AC8068">
        <v>230</v>
      </c>
    </row>
    <row r="8069" spans="1:29" x14ac:dyDescent="0.25">
      <c r="A8069">
        <v>345</v>
      </c>
      <c r="B8069">
        <v>345101</v>
      </c>
      <c r="C8069" t="s">
        <v>78</v>
      </c>
      <c r="D8069">
        <v>6190</v>
      </c>
      <c r="E8069">
        <v>4.1900000000000004</v>
      </c>
      <c r="F8069" s="1">
        <v>41882</v>
      </c>
      <c r="G8069" t="s">
        <v>119</v>
      </c>
      <c r="H8069" t="s">
        <v>2267</v>
      </c>
      <c r="I8069" t="s">
        <v>2267</v>
      </c>
      <c r="K8069">
        <v>4231</v>
      </c>
      <c r="L8069">
        <v>190224</v>
      </c>
      <c r="Q8069" t="s">
        <v>344</v>
      </c>
      <c r="U8069">
        <v>8</v>
      </c>
      <c r="V8069">
        <v>14</v>
      </c>
      <c r="Y8069" t="s">
        <v>345</v>
      </c>
      <c r="Z8069">
        <v>0</v>
      </c>
      <c r="AA8069" t="s">
        <v>346</v>
      </c>
      <c r="AB8069" t="s">
        <v>124</v>
      </c>
      <c r="AC8069">
        <v>228</v>
      </c>
    </row>
    <row r="8070" spans="1:29" x14ac:dyDescent="0.25">
      <c r="A8070">
        <v>345</v>
      </c>
      <c r="B8070">
        <v>345102</v>
      </c>
      <c r="C8070" t="s">
        <v>78</v>
      </c>
      <c r="D8070">
        <v>6190</v>
      </c>
      <c r="E8070">
        <v>37.21</v>
      </c>
      <c r="F8070" s="1">
        <v>41882</v>
      </c>
      <c r="G8070" t="s">
        <v>119</v>
      </c>
      <c r="H8070" t="s">
        <v>2267</v>
      </c>
      <c r="I8070" t="s">
        <v>2267</v>
      </c>
      <c r="K8070">
        <v>4231</v>
      </c>
      <c r="L8070">
        <v>190224</v>
      </c>
      <c r="Q8070" t="s">
        <v>344</v>
      </c>
      <c r="U8070">
        <v>8</v>
      </c>
      <c r="V8070">
        <v>14</v>
      </c>
      <c r="Y8070" t="s">
        <v>345</v>
      </c>
      <c r="Z8070">
        <v>0</v>
      </c>
      <c r="AA8070" t="s">
        <v>346</v>
      </c>
      <c r="AB8070" t="s">
        <v>124</v>
      </c>
      <c r="AC8070">
        <v>229</v>
      </c>
    </row>
    <row r="8071" spans="1:29" x14ac:dyDescent="0.25">
      <c r="A8071">
        <v>345</v>
      </c>
      <c r="B8071">
        <v>345101</v>
      </c>
      <c r="C8071" t="s">
        <v>78</v>
      </c>
      <c r="D8071">
        <v>6190</v>
      </c>
      <c r="E8071">
        <v>65.73</v>
      </c>
      <c r="F8071" s="1">
        <v>41882</v>
      </c>
      <c r="G8071" t="s">
        <v>119</v>
      </c>
      <c r="H8071" t="s">
        <v>2265</v>
      </c>
      <c r="I8071" t="s">
        <v>2265</v>
      </c>
      <c r="K8071">
        <v>251701</v>
      </c>
      <c r="L8071">
        <v>190224</v>
      </c>
      <c r="Q8071" t="s">
        <v>344</v>
      </c>
      <c r="U8071">
        <v>8</v>
      </c>
      <c r="V8071">
        <v>14</v>
      </c>
      <c r="Y8071" t="s">
        <v>345</v>
      </c>
      <c r="Z8071">
        <v>0</v>
      </c>
      <c r="AA8071" t="s">
        <v>346</v>
      </c>
      <c r="AB8071" t="s">
        <v>124</v>
      </c>
      <c r="AC8071">
        <v>2</v>
      </c>
    </row>
    <row r="8072" spans="1:29" x14ac:dyDescent="0.25">
      <c r="A8072">
        <v>345</v>
      </c>
      <c r="B8072">
        <v>345102</v>
      </c>
      <c r="C8072" t="s">
        <v>78</v>
      </c>
      <c r="D8072">
        <v>6190</v>
      </c>
      <c r="E8072">
        <v>583.77</v>
      </c>
      <c r="F8072" s="1">
        <v>41882</v>
      </c>
      <c r="G8072" t="s">
        <v>119</v>
      </c>
      <c r="H8072" t="s">
        <v>2265</v>
      </c>
      <c r="I8072" t="s">
        <v>2265</v>
      </c>
      <c r="K8072">
        <v>251701</v>
      </c>
      <c r="L8072">
        <v>190224</v>
      </c>
      <c r="Q8072" t="s">
        <v>344</v>
      </c>
      <c r="U8072">
        <v>8</v>
      </c>
      <c r="V8072">
        <v>14</v>
      </c>
      <c r="Y8072" t="s">
        <v>345</v>
      </c>
      <c r="Z8072">
        <v>0</v>
      </c>
      <c r="AA8072" t="s">
        <v>346</v>
      </c>
      <c r="AB8072" t="s">
        <v>124</v>
      </c>
      <c r="AC8072">
        <v>3</v>
      </c>
    </row>
    <row r="8073" spans="1:29" x14ac:dyDescent="0.25">
      <c r="A8073">
        <v>345</v>
      </c>
      <c r="B8073">
        <v>345101</v>
      </c>
      <c r="C8073" t="s">
        <v>78</v>
      </c>
      <c r="D8073">
        <v>6190</v>
      </c>
      <c r="E8073">
        <v>0.8</v>
      </c>
      <c r="F8073" s="1">
        <v>41882</v>
      </c>
      <c r="G8073" t="s">
        <v>119</v>
      </c>
      <c r="H8073" t="s">
        <v>2266</v>
      </c>
      <c r="I8073" t="s">
        <v>2266</v>
      </c>
      <c r="K8073">
        <v>296709</v>
      </c>
      <c r="L8073">
        <v>190224</v>
      </c>
      <c r="Q8073" t="s">
        <v>344</v>
      </c>
      <c r="U8073">
        <v>8</v>
      </c>
      <c r="V8073">
        <v>14</v>
      </c>
      <c r="Y8073" t="s">
        <v>345</v>
      </c>
      <c r="Z8073">
        <v>0</v>
      </c>
      <c r="AA8073" t="s">
        <v>346</v>
      </c>
      <c r="AB8073" t="s">
        <v>124</v>
      </c>
      <c r="AC8073">
        <v>228</v>
      </c>
    </row>
    <row r="8074" spans="1:29" x14ac:dyDescent="0.25">
      <c r="A8074">
        <v>345</v>
      </c>
      <c r="B8074">
        <v>345102</v>
      </c>
      <c r="C8074" t="s">
        <v>78</v>
      </c>
      <c r="D8074">
        <v>6190</v>
      </c>
      <c r="E8074">
        <v>7.14</v>
      </c>
      <c r="F8074" s="1">
        <v>41882</v>
      </c>
      <c r="G8074" t="s">
        <v>119</v>
      </c>
      <c r="H8074" t="s">
        <v>2266</v>
      </c>
      <c r="I8074" t="s">
        <v>2266</v>
      </c>
      <c r="K8074">
        <v>296709</v>
      </c>
      <c r="L8074">
        <v>190224</v>
      </c>
      <c r="Q8074" t="s">
        <v>344</v>
      </c>
      <c r="U8074">
        <v>8</v>
      </c>
      <c r="V8074">
        <v>14</v>
      </c>
      <c r="Y8074" t="s">
        <v>345</v>
      </c>
      <c r="Z8074">
        <v>0</v>
      </c>
      <c r="AA8074" t="s">
        <v>346</v>
      </c>
      <c r="AB8074" t="s">
        <v>124</v>
      </c>
      <c r="AC8074">
        <v>229</v>
      </c>
    </row>
    <row r="8075" spans="1:29" x14ac:dyDescent="0.25">
      <c r="A8075">
        <v>345</v>
      </c>
      <c r="B8075">
        <v>345101</v>
      </c>
      <c r="C8075" t="s">
        <v>78</v>
      </c>
      <c r="D8075">
        <v>6190</v>
      </c>
      <c r="E8075">
        <v>3.45</v>
      </c>
      <c r="F8075" s="1">
        <v>41912</v>
      </c>
      <c r="G8075" t="s">
        <v>119</v>
      </c>
      <c r="H8075" t="s">
        <v>2266</v>
      </c>
      <c r="I8075" t="s">
        <v>2266</v>
      </c>
      <c r="K8075">
        <v>296709</v>
      </c>
      <c r="L8075">
        <v>192448</v>
      </c>
      <c r="Q8075" t="s">
        <v>344</v>
      </c>
      <c r="U8075">
        <v>9</v>
      </c>
      <c r="V8075">
        <v>14</v>
      </c>
      <c r="Y8075" t="s">
        <v>345</v>
      </c>
      <c r="Z8075">
        <v>0</v>
      </c>
      <c r="AA8075" t="s">
        <v>346</v>
      </c>
      <c r="AB8075" t="s">
        <v>124</v>
      </c>
      <c r="AC8075">
        <v>228</v>
      </c>
    </row>
    <row r="8076" spans="1:29" x14ac:dyDescent="0.25">
      <c r="A8076">
        <v>345</v>
      </c>
      <c r="B8076">
        <v>345102</v>
      </c>
      <c r="C8076" t="s">
        <v>78</v>
      </c>
      <c r="D8076">
        <v>6190</v>
      </c>
      <c r="E8076">
        <v>30.27</v>
      </c>
      <c r="F8076" s="1">
        <v>41912</v>
      </c>
      <c r="G8076" t="s">
        <v>119</v>
      </c>
      <c r="H8076" t="s">
        <v>2266</v>
      </c>
      <c r="I8076" t="s">
        <v>2266</v>
      </c>
      <c r="K8076">
        <v>296709</v>
      </c>
      <c r="L8076">
        <v>192448</v>
      </c>
      <c r="Q8076" t="s">
        <v>344</v>
      </c>
      <c r="U8076">
        <v>9</v>
      </c>
      <c r="V8076">
        <v>14</v>
      </c>
      <c r="Y8076" t="s">
        <v>345</v>
      </c>
      <c r="Z8076">
        <v>0</v>
      </c>
      <c r="AA8076" t="s">
        <v>346</v>
      </c>
      <c r="AB8076" t="s">
        <v>124</v>
      </c>
      <c r="AC8076">
        <v>229</v>
      </c>
    </row>
    <row r="8077" spans="1:29" x14ac:dyDescent="0.25">
      <c r="A8077">
        <v>345</v>
      </c>
      <c r="B8077">
        <v>345101</v>
      </c>
      <c r="C8077" t="s">
        <v>78</v>
      </c>
      <c r="D8077">
        <v>6190</v>
      </c>
      <c r="E8077">
        <v>1.98</v>
      </c>
      <c r="F8077" s="1">
        <v>41943</v>
      </c>
      <c r="G8077" t="s">
        <v>119</v>
      </c>
      <c r="H8077" t="s">
        <v>2268</v>
      </c>
      <c r="I8077" t="s">
        <v>2268</v>
      </c>
      <c r="K8077">
        <v>4227</v>
      </c>
      <c r="L8077">
        <v>194806</v>
      </c>
      <c r="Q8077" t="s">
        <v>344</v>
      </c>
      <c r="U8077">
        <v>10</v>
      </c>
      <c r="V8077">
        <v>14</v>
      </c>
      <c r="Y8077" t="s">
        <v>345</v>
      </c>
      <c r="Z8077">
        <v>0</v>
      </c>
      <c r="AA8077" t="s">
        <v>346</v>
      </c>
      <c r="AB8077" t="s">
        <v>124</v>
      </c>
      <c r="AC8077">
        <v>232</v>
      </c>
    </row>
    <row r="8078" spans="1:29" x14ac:dyDescent="0.25">
      <c r="A8078">
        <v>345</v>
      </c>
      <c r="B8078">
        <v>345102</v>
      </c>
      <c r="C8078" t="s">
        <v>78</v>
      </c>
      <c r="D8078">
        <v>6190</v>
      </c>
      <c r="E8078">
        <v>17.38</v>
      </c>
      <c r="F8078" s="1">
        <v>41943</v>
      </c>
      <c r="G8078" t="s">
        <v>119</v>
      </c>
      <c r="H8078" t="s">
        <v>2268</v>
      </c>
      <c r="I8078" t="s">
        <v>2268</v>
      </c>
      <c r="K8078">
        <v>4227</v>
      </c>
      <c r="L8078">
        <v>194806</v>
      </c>
      <c r="Q8078" t="s">
        <v>344</v>
      </c>
      <c r="U8078">
        <v>10</v>
      </c>
      <c r="V8078">
        <v>14</v>
      </c>
      <c r="Y8078" t="s">
        <v>345</v>
      </c>
      <c r="Z8078">
        <v>0</v>
      </c>
      <c r="AA8078" t="s">
        <v>346</v>
      </c>
      <c r="AB8078" t="s">
        <v>124</v>
      </c>
      <c r="AC8078">
        <v>233</v>
      </c>
    </row>
    <row r="8079" spans="1:29" x14ac:dyDescent="0.25">
      <c r="A8079">
        <v>345</v>
      </c>
      <c r="B8079">
        <v>345101</v>
      </c>
      <c r="C8079" t="s">
        <v>78</v>
      </c>
      <c r="D8079">
        <v>6190</v>
      </c>
      <c r="E8079">
        <v>0.95</v>
      </c>
      <c r="F8079" s="1">
        <v>41943</v>
      </c>
      <c r="G8079" t="s">
        <v>119</v>
      </c>
      <c r="H8079" t="s">
        <v>2269</v>
      </c>
      <c r="I8079" t="s">
        <v>2269</v>
      </c>
      <c r="K8079">
        <v>4229</v>
      </c>
      <c r="L8079">
        <v>194806</v>
      </c>
      <c r="Q8079" t="s">
        <v>344</v>
      </c>
      <c r="U8079">
        <v>10</v>
      </c>
      <c r="V8079">
        <v>14</v>
      </c>
      <c r="Y8079" t="s">
        <v>345</v>
      </c>
      <c r="Z8079">
        <v>0</v>
      </c>
      <c r="AA8079" t="s">
        <v>346</v>
      </c>
      <c r="AB8079" t="s">
        <v>124</v>
      </c>
      <c r="AC8079">
        <v>232</v>
      </c>
    </row>
    <row r="8080" spans="1:29" x14ac:dyDescent="0.25">
      <c r="A8080">
        <v>345</v>
      </c>
      <c r="B8080">
        <v>345102</v>
      </c>
      <c r="C8080" t="s">
        <v>78</v>
      </c>
      <c r="D8080">
        <v>6190</v>
      </c>
      <c r="E8080">
        <v>8.35</v>
      </c>
      <c r="F8080" s="1">
        <v>41943</v>
      </c>
      <c r="G8080" t="s">
        <v>119</v>
      </c>
      <c r="H8080" t="s">
        <v>2269</v>
      </c>
      <c r="I8080" t="s">
        <v>2269</v>
      </c>
      <c r="K8080">
        <v>4229</v>
      </c>
      <c r="L8080">
        <v>194806</v>
      </c>
      <c r="Q8080" t="s">
        <v>344</v>
      </c>
      <c r="U8080">
        <v>10</v>
      </c>
      <c r="V8080">
        <v>14</v>
      </c>
      <c r="Y8080" t="s">
        <v>345</v>
      </c>
      <c r="Z8080">
        <v>0</v>
      </c>
      <c r="AA8080" t="s">
        <v>346</v>
      </c>
      <c r="AB8080" t="s">
        <v>124</v>
      </c>
      <c r="AC8080">
        <v>233</v>
      </c>
    </row>
    <row r="8081" spans="1:29" x14ac:dyDescent="0.25">
      <c r="A8081">
        <v>345</v>
      </c>
      <c r="B8081">
        <v>345101</v>
      </c>
      <c r="C8081" t="s">
        <v>78</v>
      </c>
      <c r="D8081">
        <v>6190</v>
      </c>
      <c r="E8081">
        <v>4.67</v>
      </c>
      <c r="F8081" s="1">
        <v>41943</v>
      </c>
      <c r="G8081" t="s">
        <v>119</v>
      </c>
      <c r="H8081" t="s">
        <v>2266</v>
      </c>
      <c r="I8081" t="s">
        <v>2266</v>
      </c>
      <c r="K8081">
        <v>296709</v>
      </c>
      <c r="L8081">
        <v>194806</v>
      </c>
      <c r="Q8081" t="s">
        <v>344</v>
      </c>
      <c r="U8081">
        <v>10</v>
      </c>
      <c r="V8081">
        <v>14</v>
      </c>
      <c r="Y8081" t="s">
        <v>345</v>
      </c>
      <c r="Z8081">
        <v>0</v>
      </c>
      <c r="AA8081" t="s">
        <v>346</v>
      </c>
      <c r="AB8081" t="s">
        <v>124</v>
      </c>
      <c r="AC8081">
        <v>232</v>
      </c>
    </row>
    <row r="8082" spans="1:29" x14ac:dyDescent="0.25">
      <c r="A8082">
        <v>345</v>
      </c>
      <c r="B8082">
        <v>345102</v>
      </c>
      <c r="C8082" t="s">
        <v>78</v>
      </c>
      <c r="D8082">
        <v>6190</v>
      </c>
      <c r="E8082">
        <v>41.09</v>
      </c>
      <c r="F8082" s="1">
        <v>41943</v>
      </c>
      <c r="G8082" t="s">
        <v>119</v>
      </c>
      <c r="H8082" t="s">
        <v>2266</v>
      </c>
      <c r="I8082" t="s">
        <v>2266</v>
      </c>
      <c r="K8082">
        <v>296709</v>
      </c>
      <c r="L8082">
        <v>194806</v>
      </c>
      <c r="Q8082" t="s">
        <v>344</v>
      </c>
      <c r="U8082">
        <v>10</v>
      </c>
      <c r="V8082">
        <v>14</v>
      </c>
      <c r="Y8082" t="s">
        <v>345</v>
      </c>
      <c r="Z8082">
        <v>0</v>
      </c>
      <c r="AA8082" t="s">
        <v>346</v>
      </c>
      <c r="AB8082" t="s">
        <v>124</v>
      </c>
      <c r="AC8082">
        <v>233</v>
      </c>
    </row>
    <row r="8083" spans="1:29" x14ac:dyDescent="0.25">
      <c r="A8083">
        <v>345</v>
      </c>
      <c r="B8083">
        <v>345101</v>
      </c>
      <c r="C8083" t="s">
        <v>78</v>
      </c>
      <c r="D8083">
        <v>6190</v>
      </c>
      <c r="E8083">
        <v>0.14000000000000001</v>
      </c>
      <c r="F8083" s="1">
        <v>41973</v>
      </c>
      <c r="G8083" t="s">
        <v>119</v>
      </c>
      <c r="H8083" t="s">
        <v>2269</v>
      </c>
      <c r="I8083" t="s">
        <v>2269</v>
      </c>
      <c r="K8083">
        <v>4229</v>
      </c>
      <c r="L8083">
        <v>196780</v>
      </c>
      <c r="Q8083" t="s">
        <v>344</v>
      </c>
      <c r="U8083">
        <v>11</v>
      </c>
      <c r="V8083">
        <v>14</v>
      </c>
      <c r="Y8083" t="s">
        <v>345</v>
      </c>
      <c r="Z8083">
        <v>0</v>
      </c>
      <c r="AA8083" t="s">
        <v>346</v>
      </c>
      <c r="AB8083" t="s">
        <v>124</v>
      </c>
      <c r="AC8083">
        <v>232</v>
      </c>
    </row>
    <row r="8084" spans="1:29" x14ac:dyDescent="0.25">
      <c r="A8084">
        <v>345</v>
      </c>
      <c r="B8084">
        <v>345102</v>
      </c>
      <c r="C8084" t="s">
        <v>78</v>
      </c>
      <c r="D8084">
        <v>6190</v>
      </c>
      <c r="E8084">
        <v>1.21</v>
      </c>
      <c r="F8084" s="1">
        <v>41973</v>
      </c>
      <c r="G8084" t="s">
        <v>119</v>
      </c>
      <c r="H8084" t="s">
        <v>2269</v>
      </c>
      <c r="I8084" t="s">
        <v>2269</v>
      </c>
      <c r="K8084">
        <v>4229</v>
      </c>
      <c r="L8084">
        <v>196780</v>
      </c>
      <c r="Q8084" t="s">
        <v>344</v>
      </c>
      <c r="U8084">
        <v>11</v>
      </c>
      <c r="V8084">
        <v>14</v>
      </c>
      <c r="Y8084" t="s">
        <v>345</v>
      </c>
      <c r="Z8084">
        <v>0</v>
      </c>
      <c r="AA8084" t="s">
        <v>346</v>
      </c>
      <c r="AB8084" t="s">
        <v>124</v>
      </c>
      <c r="AC8084">
        <v>233</v>
      </c>
    </row>
    <row r="8085" spans="1:29" x14ac:dyDescent="0.25">
      <c r="A8085">
        <v>345</v>
      </c>
      <c r="B8085">
        <v>345101</v>
      </c>
      <c r="C8085" t="s">
        <v>78</v>
      </c>
      <c r="D8085">
        <v>6190</v>
      </c>
      <c r="E8085">
        <v>53.95</v>
      </c>
      <c r="F8085" s="1">
        <v>41973</v>
      </c>
      <c r="G8085" t="s">
        <v>119</v>
      </c>
      <c r="H8085" t="s">
        <v>2265</v>
      </c>
      <c r="I8085" t="s">
        <v>2265</v>
      </c>
      <c r="K8085">
        <v>251701</v>
      </c>
      <c r="L8085">
        <v>196780</v>
      </c>
      <c r="Q8085" t="s">
        <v>344</v>
      </c>
      <c r="U8085">
        <v>11</v>
      </c>
      <c r="V8085">
        <v>14</v>
      </c>
      <c r="Y8085" t="s">
        <v>345</v>
      </c>
      <c r="Z8085">
        <v>0</v>
      </c>
      <c r="AA8085" t="s">
        <v>346</v>
      </c>
      <c r="AB8085" t="s">
        <v>124</v>
      </c>
      <c r="AC8085">
        <v>2</v>
      </c>
    </row>
    <row r="8086" spans="1:29" x14ac:dyDescent="0.25">
      <c r="A8086">
        <v>345</v>
      </c>
      <c r="B8086">
        <v>345102</v>
      </c>
      <c r="C8086" t="s">
        <v>78</v>
      </c>
      <c r="D8086">
        <v>6190</v>
      </c>
      <c r="E8086">
        <v>476.21</v>
      </c>
      <c r="F8086" s="1">
        <v>41973</v>
      </c>
      <c r="G8086" t="s">
        <v>119</v>
      </c>
      <c r="H8086" t="s">
        <v>2265</v>
      </c>
      <c r="I8086" t="s">
        <v>2265</v>
      </c>
      <c r="K8086">
        <v>251701</v>
      </c>
      <c r="L8086">
        <v>196780</v>
      </c>
      <c r="Q8086" t="s">
        <v>344</v>
      </c>
      <c r="U8086">
        <v>11</v>
      </c>
      <c r="V8086">
        <v>14</v>
      </c>
      <c r="Y8086" t="s">
        <v>345</v>
      </c>
      <c r="Z8086">
        <v>0</v>
      </c>
      <c r="AA8086" t="s">
        <v>346</v>
      </c>
      <c r="AB8086" t="s">
        <v>124</v>
      </c>
      <c r="AC8086">
        <v>3</v>
      </c>
    </row>
    <row r="8087" spans="1:29" x14ac:dyDescent="0.25">
      <c r="A8087">
        <v>345</v>
      </c>
      <c r="B8087">
        <v>345101</v>
      </c>
      <c r="C8087" t="s">
        <v>78</v>
      </c>
      <c r="D8087">
        <v>6190</v>
      </c>
      <c r="E8087">
        <v>0.14000000000000001</v>
      </c>
      <c r="F8087" s="1">
        <v>41973</v>
      </c>
      <c r="G8087" t="s">
        <v>119</v>
      </c>
      <c r="H8087" t="s">
        <v>2266</v>
      </c>
      <c r="I8087" t="s">
        <v>2266</v>
      </c>
      <c r="K8087">
        <v>296709</v>
      </c>
      <c r="L8087">
        <v>196780</v>
      </c>
      <c r="Q8087" t="s">
        <v>344</v>
      </c>
      <c r="U8087">
        <v>11</v>
      </c>
      <c r="V8087">
        <v>14</v>
      </c>
      <c r="Y8087" t="s">
        <v>345</v>
      </c>
      <c r="Z8087">
        <v>0</v>
      </c>
      <c r="AA8087" t="s">
        <v>346</v>
      </c>
      <c r="AB8087" t="s">
        <v>124</v>
      </c>
      <c r="AC8087">
        <v>232</v>
      </c>
    </row>
    <row r="8088" spans="1:29" x14ac:dyDescent="0.25">
      <c r="A8088">
        <v>345</v>
      </c>
      <c r="B8088">
        <v>345102</v>
      </c>
      <c r="C8088" t="s">
        <v>78</v>
      </c>
      <c r="D8088">
        <v>6190</v>
      </c>
      <c r="E8088">
        <v>1.24</v>
      </c>
      <c r="F8088" s="1">
        <v>41973</v>
      </c>
      <c r="G8088" t="s">
        <v>119</v>
      </c>
      <c r="H8088" t="s">
        <v>2266</v>
      </c>
      <c r="I8088" t="s">
        <v>2266</v>
      </c>
      <c r="K8088">
        <v>296709</v>
      </c>
      <c r="L8088">
        <v>196780</v>
      </c>
      <c r="Q8088" t="s">
        <v>344</v>
      </c>
      <c r="U8088">
        <v>11</v>
      </c>
      <c r="V8088">
        <v>14</v>
      </c>
      <c r="Y8088" t="s">
        <v>345</v>
      </c>
      <c r="Z8088">
        <v>0</v>
      </c>
      <c r="AA8088" t="s">
        <v>346</v>
      </c>
      <c r="AB8088" t="s">
        <v>124</v>
      </c>
      <c r="AC8088">
        <v>233</v>
      </c>
    </row>
    <row r="8089" spans="1:29" x14ac:dyDescent="0.25">
      <c r="A8089">
        <v>345</v>
      </c>
      <c r="B8089">
        <v>345101</v>
      </c>
      <c r="C8089" t="s">
        <v>78</v>
      </c>
      <c r="D8089">
        <v>6190</v>
      </c>
      <c r="E8089">
        <v>6.86</v>
      </c>
      <c r="F8089" s="1">
        <v>42004</v>
      </c>
      <c r="G8089" t="s">
        <v>119</v>
      </c>
      <c r="H8089" t="s">
        <v>2267</v>
      </c>
      <c r="I8089" t="s">
        <v>2267</v>
      </c>
      <c r="K8089">
        <v>4231</v>
      </c>
      <c r="L8089">
        <v>199153</v>
      </c>
      <c r="Q8089" t="s">
        <v>344</v>
      </c>
      <c r="U8089">
        <v>12</v>
      </c>
      <c r="V8089">
        <v>14</v>
      </c>
      <c r="Y8089" t="s">
        <v>345</v>
      </c>
      <c r="Z8089">
        <v>0</v>
      </c>
      <c r="AA8089" t="s">
        <v>346</v>
      </c>
      <c r="AB8089" t="s">
        <v>124</v>
      </c>
      <c r="AC8089">
        <v>232</v>
      </c>
    </row>
    <row r="8090" spans="1:29" x14ac:dyDescent="0.25">
      <c r="A8090">
        <v>345</v>
      </c>
      <c r="B8090">
        <v>345102</v>
      </c>
      <c r="C8090" t="s">
        <v>78</v>
      </c>
      <c r="D8090">
        <v>6190</v>
      </c>
      <c r="E8090">
        <v>60.66</v>
      </c>
      <c r="F8090" s="1">
        <v>42004</v>
      </c>
      <c r="G8090" t="s">
        <v>119</v>
      </c>
      <c r="H8090" t="s">
        <v>2267</v>
      </c>
      <c r="I8090" t="s">
        <v>2267</v>
      </c>
      <c r="K8090">
        <v>4231</v>
      </c>
      <c r="L8090">
        <v>199153</v>
      </c>
      <c r="Q8090" t="s">
        <v>344</v>
      </c>
      <c r="U8090">
        <v>12</v>
      </c>
      <c r="V8090">
        <v>14</v>
      </c>
      <c r="Y8090" t="s">
        <v>345</v>
      </c>
      <c r="Z8090">
        <v>0</v>
      </c>
      <c r="AA8090" t="s">
        <v>346</v>
      </c>
      <c r="AB8090" t="s">
        <v>124</v>
      </c>
      <c r="AC8090">
        <v>233</v>
      </c>
    </row>
    <row r="8091" spans="1:29" x14ac:dyDescent="0.25">
      <c r="A8091">
        <v>345</v>
      </c>
      <c r="B8091">
        <v>345101</v>
      </c>
      <c r="C8091" t="s">
        <v>78</v>
      </c>
      <c r="D8091">
        <v>6190</v>
      </c>
      <c r="E8091">
        <v>1.02</v>
      </c>
      <c r="F8091" s="1">
        <v>42035</v>
      </c>
      <c r="G8091" t="s">
        <v>119</v>
      </c>
      <c r="H8091" t="s">
        <v>2264</v>
      </c>
      <c r="I8091" t="s">
        <v>2264</v>
      </c>
      <c r="K8091">
        <v>4225</v>
      </c>
      <c r="L8091">
        <v>201178</v>
      </c>
      <c r="Q8091" t="s">
        <v>344</v>
      </c>
      <c r="U8091">
        <v>1</v>
      </c>
      <c r="V8091">
        <v>15</v>
      </c>
      <c r="Y8091" t="s">
        <v>345</v>
      </c>
      <c r="Z8091">
        <v>0</v>
      </c>
      <c r="AA8091" t="s">
        <v>346</v>
      </c>
      <c r="AB8091" t="s">
        <v>124</v>
      </c>
      <c r="AC8091">
        <v>232</v>
      </c>
    </row>
    <row r="8092" spans="1:29" x14ac:dyDescent="0.25">
      <c r="A8092">
        <v>345</v>
      </c>
      <c r="B8092">
        <v>345102</v>
      </c>
      <c r="C8092" t="s">
        <v>78</v>
      </c>
      <c r="D8092">
        <v>6190</v>
      </c>
      <c r="E8092">
        <v>8.9499999999999993</v>
      </c>
      <c r="F8092" s="1">
        <v>42035</v>
      </c>
      <c r="G8092" t="s">
        <v>119</v>
      </c>
      <c r="H8092" t="s">
        <v>2264</v>
      </c>
      <c r="I8092" t="s">
        <v>2264</v>
      </c>
      <c r="K8092">
        <v>4225</v>
      </c>
      <c r="L8092">
        <v>201178</v>
      </c>
      <c r="Q8092" t="s">
        <v>344</v>
      </c>
      <c r="U8092">
        <v>1</v>
      </c>
      <c r="V8092">
        <v>15</v>
      </c>
      <c r="Y8092" t="s">
        <v>345</v>
      </c>
      <c r="Z8092">
        <v>0</v>
      </c>
      <c r="AA8092" t="s">
        <v>346</v>
      </c>
      <c r="AB8092" t="s">
        <v>124</v>
      </c>
      <c r="AC8092">
        <v>233</v>
      </c>
    </row>
    <row r="8093" spans="1:29" x14ac:dyDescent="0.25">
      <c r="A8093">
        <v>345</v>
      </c>
      <c r="B8093">
        <v>345101</v>
      </c>
      <c r="C8093" t="s">
        <v>78</v>
      </c>
      <c r="D8093">
        <v>6190</v>
      </c>
      <c r="E8093">
        <v>0.51</v>
      </c>
      <c r="F8093" s="1">
        <v>42035</v>
      </c>
      <c r="G8093" t="s">
        <v>119</v>
      </c>
      <c r="H8093" t="s">
        <v>2269</v>
      </c>
      <c r="I8093" t="s">
        <v>2269</v>
      </c>
      <c r="K8093">
        <v>4229</v>
      </c>
      <c r="L8093">
        <v>201178</v>
      </c>
      <c r="Q8093" t="s">
        <v>344</v>
      </c>
      <c r="U8093">
        <v>1</v>
      </c>
      <c r="V8093">
        <v>15</v>
      </c>
      <c r="Y8093" t="s">
        <v>345</v>
      </c>
      <c r="Z8093">
        <v>0</v>
      </c>
      <c r="AA8093" t="s">
        <v>346</v>
      </c>
      <c r="AB8093" t="s">
        <v>124</v>
      </c>
      <c r="AC8093">
        <v>232</v>
      </c>
    </row>
    <row r="8094" spans="1:29" x14ac:dyDescent="0.25">
      <c r="A8094">
        <v>345</v>
      </c>
      <c r="B8094">
        <v>345102</v>
      </c>
      <c r="C8094" t="s">
        <v>78</v>
      </c>
      <c r="D8094">
        <v>6190</v>
      </c>
      <c r="E8094">
        <v>4.5</v>
      </c>
      <c r="F8094" s="1">
        <v>42035</v>
      </c>
      <c r="G8094" t="s">
        <v>119</v>
      </c>
      <c r="H8094" t="s">
        <v>2269</v>
      </c>
      <c r="I8094" t="s">
        <v>2269</v>
      </c>
      <c r="K8094">
        <v>4229</v>
      </c>
      <c r="L8094">
        <v>201178</v>
      </c>
      <c r="Q8094" t="s">
        <v>344</v>
      </c>
      <c r="U8094">
        <v>1</v>
      </c>
      <c r="V8094">
        <v>15</v>
      </c>
      <c r="Y8094" t="s">
        <v>345</v>
      </c>
      <c r="Z8094">
        <v>0</v>
      </c>
      <c r="AA8094" t="s">
        <v>346</v>
      </c>
      <c r="AB8094" t="s">
        <v>124</v>
      </c>
      <c r="AC8094">
        <v>233</v>
      </c>
    </row>
    <row r="8095" spans="1:29" x14ac:dyDescent="0.25">
      <c r="A8095">
        <v>345</v>
      </c>
      <c r="B8095">
        <v>345101</v>
      </c>
      <c r="C8095" t="s">
        <v>78</v>
      </c>
      <c r="D8095">
        <v>6190</v>
      </c>
      <c r="E8095">
        <v>5.09</v>
      </c>
      <c r="F8095" s="1">
        <v>42063</v>
      </c>
      <c r="G8095" t="s">
        <v>119</v>
      </c>
      <c r="H8095" t="s">
        <v>2267</v>
      </c>
      <c r="I8095" t="s">
        <v>2267</v>
      </c>
      <c r="K8095">
        <v>4231</v>
      </c>
      <c r="L8095">
        <v>203189</v>
      </c>
      <c r="Q8095" t="s">
        <v>344</v>
      </c>
      <c r="U8095">
        <v>2</v>
      </c>
      <c r="V8095">
        <v>15</v>
      </c>
      <c r="Y8095" t="s">
        <v>345</v>
      </c>
      <c r="Z8095">
        <v>0</v>
      </c>
      <c r="AA8095" t="s">
        <v>346</v>
      </c>
      <c r="AB8095" t="s">
        <v>124</v>
      </c>
      <c r="AC8095">
        <v>232</v>
      </c>
    </row>
    <row r="8096" spans="1:29" x14ac:dyDescent="0.25">
      <c r="A8096">
        <v>345</v>
      </c>
      <c r="B8096">
        <v>345102</v>
      </c>
      <c r="C8096" t="s">
        <v>78</v>
      </c>
      <c r="D8096">
        <v>6190</v>
      </c>
      <c r="E8096">
        <v>44.57</v>
      </c>
      <c r="F8096" s="1">
        <v>42063</v>
      </c>
      <c r="G8096" t="s">
        <v>119</v>
      </c>
      <c r="H8096" t="s">
        <v>2267</v>
      </c>
      <c r="I8096" t="s">
        <v>2267</v>
      </c>
      <c r="K8096">
        <v>4231</v>
      </c>
      <c r="L8096">
        <v>203189</v>
      </c>
      <c r="Q8096" t="s">
        <v>344</v>
      </c>
      <c r="U8096">
        <v>2</v>
      </c>
      <c r="V8096">
        <v>15</v>
      </c>
      <c r="Y8096" t="s">
        <v>345</v>
      </c>
      <c r="Z8096">
        <v>0</v>
      </c>
      <c r="AA8096" t="s">
        <v>346</v>
      </c>
      <c r="AB8096" t="s">
        <v>124</v>
      </c>
      <c r="AC8096">
        <v>233</v>
      </c>
    </row>
    <row r="8097" spans="1:29" x14ac:dyDescent="0.25">
      <c r="A8097">
        <v>345</v>
      </c>
      <c r="B8097">
        <v>345101</v>
      </c>
      <c r="C8097" t="s">
        <v>78</v>
      </c>
      <c r="D8097">
        <v>6190</v>
      </c>
      <c r="E8097">
        <v>1.1399999999999999</v>
      </c>
      <c r="F8097" s="1">
        <v>42094</v>
      </c>
      <c r="G8097" t="s">
        <v>119</v>
      </c>
      <c r="H8097" t="s">
        <v>2268</v>
      </c>
      <c r="I8097" t="s">
        <v>2268</v>
      </c>
      <c r="K8097">
        <v>4227</v>
      </c>
      <c r="L8097">
        <v>205849</v>
      </c>
      <c r="Q8097" t="s">
        <v>344</v>
      </c>
      <c r="U8097">
        <v>3</v>
      </c>
      <c r="V8097">
        <v>15</v>
      </c>
      <c r="Y8097" t="s">
        <v>345</v>
      </c>
      <c r="Z8097">
        <v>0</v>
      </c>
      <c r="AA8097" t="s">
        <v>346</v>
      </c>
      <c r="AB8097" t="s">
        <v>124</v>
      </c>
      <c r="AC8097">
        <v>232</v>
      </c>
    </row>
    <row r="8098" spans="1:29" x14ac:dyDescent="0.25">
      <c r="A8098">
        <v>345</v>
      </c>
      <c r="B8098">
        <v>345102</v>
      </c>
      <c r="C8098" t="s">
        <v>78</v>
      </c>
      <c r="D8098">
        <v>6190</v>
      </c>
      <c r="E8098">
        <v>10</v>
      </c>
      <c r="F8098" s="1">
        <v>42094</v>
      </c>
      <c r="G8098" t="s">
        <v>119</v>
      </c>
      <c r="H8098" t="s">
        <v>2268</v>
      </c>
      <c r="I8098" t="s">
        <v>2268</v>
      </c>
      <c r="K8098">
        <v>4227</v>
      </c>
      <c r="L8098">
        <v>205849</v>
      </c>
      <c r="Q8098" t="s">
        <v>344</v>
      </c>
      <c r="U8098">
        <v>3</v>
      </c>
      <c r="V8098">
        <v>15</v>
      </c>
      <c r="Y8098" t="s">
        <v>345</v>
      </c>
      <c r="Z8098">
        <v>0</v>
      </c>
      <c r="AA8098" t="s">
        <v>346</v>
      </c>
      <c r="AB8098" t="s">
        <v>124</v>
      </c>
      <c r="AC8098">
        <v>233</v>
      </c>
    </row>
    <row r="8099" spans="1:29" x14ac:dyDescent="0.25">
      <c r="A8099">
        <v>345</v>
      </c>
      <c r="B8099">
        <v>345101</v>
      </c>
      <c r="C8099" t="s">
        <v>78</v>
      </c>
      <c r="D8099">
        <v>6190</v>
      </c>
      <c r="E8099">
        <v>2.2400000000000002</v>
      </c>
      <c r="F8099" s="1">
        <v>42094</v>
      </c>
      <c r="G8099" t="s">
        <v>119</v>
      </c>
      <c r="H8099" t="s">
        <v>2270</v>
      </c>
      <c r="I8099" t="s">
        <v>2270</v>
      </c>
      <c r="K8099">
        <v>4228</v>
      </c>
      <c r="L8099">
        <v>205849</v>
      </c>
      <c r="Q8099" t="s">
        <v>344</v>
      </c>
      <c r="U8099">
        <v>3</v>
      </c>
      <c r="V8099">
        <v>15</v>
      </c>
      <c r="Y8099" t="s">
        <v>345</v>
      </c>
      <c r="Z8099">
        <v>0</v>
      </c>
      <c r="AA8099" t="s">
        <v>346</v>
      </c>
      <c r="AB8099" t="s">
        <v>124</v>
      </c>
      <c r="AC8099">
        <v>232</v>
      </c>
    </row>
    <row r="8100" spans="1:29" x14ac:dyDescent="0.25">
      <c r="A8100">
        <v>345</v>
      </c>
      <c r="B8100">
        <v>345102</v>
      </c>
      <c r="C8100" t="s">
        <v>78</v>
      </c>
      <c r="D8100">
        <v>6190</v>
      </c>
      <c r="E8100">
        <v>19.59</v>
      </c>
      <c r="F8100" s="1">
        <v>42094</v>
      </c>
      <c r="G8100" t="s">
        <v>119</v>
      </c>
      <c r="H8100" t="s">
        <v>2270</v>
      </c>
      <c r="I8100" t="s">
        <v>2270</v>
      </c>
      <c r="K8100">
        <v>4228</v>
      </c>
      <c r="L8100">
        <v>205849</v>
      </c>
      <c r="Q8100" t="s">
        <v>344</v>
      </c>
      <c r="U8100">
        <v>3</v>
      </c>
      <c r="V8100">
        <v>15</v>
      </c>
      <c r="Y8100" t="s">
        <v>345</v>
      </c>
      <c r="Z8100">
        <v>0</v>
      </c>
      <c r="AA8100" t="s">
        <v>346</v>
      </c>
      <c r="AB8100" t="s">
        <v>124</v>
      </c>
      <c r="AC8100">
        <v>233</v>
      </c>
    </row>
    <row r="8101" spans="1:29" x14ac:dyDescent="0.25">
      <c r="A8101">
        <v>345</v>
      </c>
      <c r="B8101">
        <v>345101</v>
      </c>
      <c r="C8101" t="s">
        <v>78</v>
      </c>
      <c r="D8101">
        <v>6190</v>
      </c>
      <c r="E8101">
        <v>1.26</v>
      </c>
      <c r="F8101" s="1">
        <v>42094</v>
      </c>
      <c r="G8101" t="s">
        <v>119</v>
      </c>
      <c r="H8101" t="s">
        <v>2269</v>
      </c>
      <c r="I8101" t="s">
        <v>2269</v>
      </c>
      <c r="K8101">
        <v>4229</v>
      </c>
      <c r="L8101">
        <v>205849</v>
      </c>
      <c r="Q8101" t="s">
        <v>344</v>
      </c>
      <c r="U8101">
        <v>3</v>
      </c>
      <c r="V8101">
        <v>15</v>
      </c>
      <c r="Y8101" t="s">
        <v>345</v>
      </c>
      <c r="Z8101">
        <v>0</v>
      </c>
      <c r="AA8101" t="s">
        <v>346</v>
      </c>
      <c r="AB8101" t="s">
        <v>124</v>
      </c>
      <c r="AC8101">
        <v>232</v>
      </c>
    </row>
    <row r="8102" spans="1:29" x14ac:dyDescent="0.25">
      <c r="A8102">
        <v>345</v>
      </c>
      <c r="B8102">
        <v>345102</v>
      </c>
      <c r="C8102" t="s">
        <v>78</v>
      </c>
      <c r="D8102">
        <v>6190</v>
      </c>
      <c r="E8102">
        <v>11.01</v>
      </c>
      <c r="F8102" s="1">
        <v>42094</v>
      </c>
      <c r="G8102" t="s">
        <v>119</v>
      </c>
      <c r="H8102" t="s">
        <v>2269</v>
      </c>
      <c r="I8102" t="s">
        <v>2269</v>
      </c>
      <c r="K8102">
        <v>4229</v>
      </c>
      <c r="L8102">
        <v>205849</v>
      </c>
      <c r="Q8102" t="s">
        <v>344</v>
      </c>
      <c r="U8102">
        <v>3</v>
      </c>
      <c r="V8102">
        <v>15</v>
      </c>
      <c r="Y8102" t="s">
        <v>345</v>
      </c>
      <c r="Z8102">
        <v>0</v>
      </c>
      <c r="AA8102" t="s">
        <v>346</v>
      </c>
      <c r="AB8102" t="s">
        <v>124</v>
      </c>
      <c r="AC8102">
        <v>233</v>
      </c>
    </row>
    <row r="8103" spans="1:29" x14ac:dyDescent="0.25">
      <c r="A8103">
        <v>345</v>
      </c>
      <c r="B8103">
        <v>345101</v>
      </c>
      <c r="C8103" t="s">
        <v>78</v>
      </c>
      <c r="D8103">
        <v>6190</v>
      </c>
      <c r="E8103">
        <v>1.76</v>
      </c>
      <c r="F8103" s="1">
        <v>42094</v>
      </c>
      <c r="G8103" t="s">
        <v>119</v>
      </c>
      <c r="H8103" t="s">
        <v>2271</v>
      </c>
      <c r="I8103" t="s">
        <v>2271</v>
      </c>
      <c r="K8103">
        <v>4230</v>
      </c>
      <c r="L8103">
        <v>205849</v>
      </c>
      <c r="Q8103" t="s">
        <v>344</v>
      </c>
      <c r="U8103">
        <v>3</v>
      </c>
      <c r="V8103">
        <v>15</v>
      </c>
      <c r="Y8103" t="s">
        <v>345</v>
      </c>
      <c r="Z8103">
        <v>0</v>
      </c>
      <c r="AA8103" t="s">
        <v>346</v>
      </c>
      <c r="AB8103" t="s">
        <v>124</v>
      </c>
      <c r="AC8103">
        <v>232</v>
      </c>
    </row>
    <row r="8104" spans="1:29" x14ac:dyDescent="0.25">
      <c r="A8104">
        <v>345</v>
      </c>
      <c r="B8104">
        <v>345102</v>
      </c>
      <c r="C8104" t="s">
        <v>78</v>
      </c>
      <c r="D8104">
        <v>6190</v>
      </c>
      <c r="E8104">
        <v>15.4</v>
      </c>
      <c r="F8104" s="1">
        <v>42094</v>
      </c>
      <c r="G8104" t="s">
        <v>119</v>
      </c>
      <c r="H8104" t="s">
        <v>2271</v>
      </c>
      <c r="I8104" t="s">
        <v>2271</v>
      </c>
      <c r="K8104">
        <v>4230</v>
      </c>
      <c r="L8104">
        <v>205849</v>
      </c>
      <c r="Q8104" t="s">
        <v>344</v>
      </c>
      <c r="U8104">
        <v>3</v>
      </c>
      <c r="V8104">
        <v>15</v>
      </c>
      <c r="Y8104" t="s">
        <v>345</v>
      </c>
      <c r="Z8104">
        <v>0</v>
      </c>
      <c r="AA8104" t="s">
        <v>346</v>
      </c>
      <c r="AB8104" t="s">
        <v>124</v>
      </c>
      <c r="AC8104">
        <v>233</v>
      </c>
    </row>
    <row r="8105" spans="1:29" x14ac:dyDescent="0.25">
      <c r="A8105">
        <v>345</v>
      </c>
      <c r="B8105">
        <v>345101</v>
      </c>
      <c r="C8105" t="s">
        <v>78</v>
      </c>
      <c r="D8105">
        <v>6190</v>
      </c>
      <c r="E8105">
        <v>1.1399999999999999</v>
      </c>
      <c r="F8105" s="1">
        <v>42094</v>
      </c>
      <c r="G8105" t="s">
        <v>119</v>
      </c>
      <c r="H8105" t="s">
        <v>2267</v>
      </c>
      <c r="I8105" t="s">
        <v>2267</v>
      </c>
      <c r="K8105">
        <v>4231</v>
      </c>
      <c r="L8105">
        <v>205849</v>
      </c>
      <c r="Q8105" t="s">
        <v>344</v>
      </c>
      <c r="U8105">
        <v>3</v>
      </c>
      <c r="V8105">
        <v>15</v>
      </c>
      <c r="Y8105" t="s">
        <v>345</v>
      </c>
      <c r="Z8105">
        <v>0</v>
      </c>
      <c r="AA8105" t="s">
        <v>346</v>
      </c>
      <c r="AB8105" t="s">
        <v>124</v>
      </c>
      <c r="AC8105">
        <v>232</v>
      </c>
    </row>
    <row r="8106" spans="1:29" x14ac:dyDescent="0.25">
      <c r="A8106">
        <v>345</v>
      </c>
      <c r="B8106">
        <v>345102</v>
      </c>
      <c r="C8106" t="s">
        <v>78</v>
      </c>
      <c r="D8106">
        <v>6190</v>
      </c>
      <c r="E8106">
        <v>10</v>
      </c>
      <c r="F8106" s="1">
        <v>42094</v>
      </c>
      <c r="G8106" t="s">
        <v>119</v>
      </c>
      <c r="H8106" t="s">
        <v>2267</v>
      </c>
      <c r="I8106" t="s">
        <v>2267</v>
      </c>
      <c r="K8106">
        <v>4231</v>
      </c>
      <c r="L8106">
        <v>205849</v>
      </c>
      <c r="Q8106" t="s">
        <v>344</v>
      </c>
      <c r="U8106">
        <v>3</v>
      </c>
      <c r="V8106">
        <v>15</v>
      </c>
      <c r="Y8106" t="s">
        <v>345</v>
      </c>
      <c r="Z8106">
        <v>0</v>
      </c>
      <c r="AA8106" t="s">
        <v>346</v>
      </c>
      <c r="AB8106" t="s">
        <v>124</v>
      </c>
      <c r="AC8106">
        <v>233</v>
      </c>
    </row>
    <row r="8107" spans="1:29" x14ac:dyDescent="0.25">
      <c r="A8107">
        <v>345</v>
      </c>
      <c r="B8107">
        <v>345101</v>
      </c>
      <c r="C8107" t="s">
        <v>78</v>
      </c>
      <c r="D8107">
        <v>6190</v>
      </c>
      <c r="E8107">
        <v>1.1399999999999999</v>
      </c>
      <c r="F8107" s="1">
        <v>42094</v>
      </c>
      <c r="G8107" t="s">
        <v>119</v>
      </c>
      <c r="H8107" t="s">
        <v>2272</v>
      </c>
      <c r="I8107" t="s">
        <v>2272</v>
      </c>
      <c r="K8107">
        <v>4232</v>
      </c>
      <c r="L8107">
        <v>205849</v>
      </c>
      <c r="Q8107" t="s">
        <v>344</v>
      </c>
      <c r="U8107">
        <v>3</v>
      </c>
      <c r="V8107">
        <v>15</v>
      </c>
      <c r="Y8107" t="s">
        <v>345</v>
      </c>
      <c r="Z8107">
        <v>0</v>
      </c>
      <c r="AA8107" t="s">
        <v>346</v>
      </c>
      <c r="AB8107" t="s">
        <v>124</v>
      </c>
      <c r="AC8107">
        <v>232</v>
      </c>
    </row>
    <row r="8108" spans="1:29" x14ac:dyDescent="0.25">
      <c r="A8108">
        <v>345</v>
      </c>
      <c r="B8108">
        <v>345102</v>
      </c>
      <c r="C8108" t="s">
        <v>78</v>
      </c>
      <c r="D8108">
        <v>6190</v>
      </c>
      <c r="E8108">
        <v>10</v>
      </c>
      <c r="F8108" s="1">
        <v>42094</v>
      </c>
      <c r="G8108" t="s">
        <v>119</v>
      </c>
      <c r="H8108" t="s">
        <v>2272</v>
      </c>
      <c r="I8108" t="s">
        <v>2272</v>
      </c>
      <c r="K8108">
        <v>4232</v>
      </c>
      <c r="L8108">
        <v>205849</v>
      </c>
      <c r="Q8108" t="s">
        <v>344</v>
      </c>
      <c r="U8108">
        <v>3</v>
      </c>
      <c r="V8108">
        <v>15</v>
      </c>
      <c r="Y8108" t="s">
        <v>345</v>
      </c>
      <c r="Z8108">
        <v>0</v>
      </c>
      <c r="AA8108" t="s">
        <v>346</v>
      </c>
      <c r="AB8108" t="s">
        <v>124</v>
      </c>
      <c r="AC8108">
        <v>233</v>
      </c>
    </row>
    <row r="8109" spans="1:29" x14ac:dyDescent="0.25">
      <c r="A8109">
        <v>345</v>
      </c>
      <c r="B8109">
        <v>345101</v>
      </c>
      <c r="C8109" t="s">
        <v>78</v>
      </c>
      <c r="D8109">
        <v>6190</v>
      </c>
      <c r="E8109">
        <v>1.93</v>
      </c>
      <c r="F8109" s="1">
        <v>42094</v>
      </c>
      <c r="G8109" t="s">
        <v>119</v>
      </c>
      <c r="H8109" t="s">
        <v>2266</v>
      </c>
      <c r="I8109" t="s">
        <v>2266</v>
      </c>
      <c r="K8109">
        <v>296709</v>
      </c>
      <c r="L8109">
        <v>205849</v>
      </c>
      <c r="Q8109" t="s">
        <v>344</v>
      </c>
      <c r="U8109">
        <v>3</v>
      </c>
      <c r="V8109">
        <v>15</v>
      </c>
      <c r="Y8109" t="s">
        <v>345</v>
      </c>
      <c r="Z8109">
        <v>0</v>
      </c>
      <c r="AA8109" t="s">
        <v>346</v>
      </c>
      <c r="AB8109" t="s">
        <v>124</v>
      </c>
      <c r="AC8109">
        <v>232</v>
      </c>
    </row>
    <row r="8110" spans="1:29" x14ac:dyDescent="0.25">
      <c r="A8110">
        <v>345</v>
      </c>
      <c r="B8110">
        <v>345102</v>
      </c>
      <c r="C8110" t="s">
        <v>78</v>
      </c>
      <c r="D8110">
        <v>6190</v>
      </c>
      <c r="E8110">
        <v>16.87</v>
      </c>
      <c r="F8110" s="1">
        <v>42094</v>
      </c>
      <c r="G8110" t="s">
        <v>119</v>
      </c>
      <c r="H8110" t="s">
        <v>2266</v>
      </c>
      <c r="I8110" t="s">
        <v>2266</v>
      </c>
      <c r="K8110">
        <v>296709</v>
      </c>
      <c r="L8110">
        <v>205849</v>
      </c>
      <c r="Q8110" t="s">
        <v>344</v>
      </c>
      <c r="U8110">
        <v>3</v>
      </c>
      <c r="V8110">
        <v>15</v>
      </c>
      <c r="Y8110" t="s">
        <v>345</v>
      </c>
      <c r="Z8110">
        <v>0</v>
      </c>
      <c r="AA8110" t="s">
        <v>346</v>
      </c>
      <c r="AB8110" t="s">
        <v>124</v>
      </c>
      <c r="AC8110">
        <v>233</v>
      </c>
    </row>
    <row r="8111" spans="1:29" x14ac:dyDescent="0.25">
      <c r="A8111">
        <v>345</v>
      </c>
      <c r="B8111">
        <v>345101</v>
      </c>
      <c r="C8111" t="s">
        <v>78</v>
      </c>
      <c r="D8111">
        <v>6190</v>
      </c>
      <c r="E8111">
        <v>6.94</v>
      </c>
      <c r="F8111" s="1">
        <v>42094</v>
      </c>
      <c r="G8111" t="s">
        <v>119</v>
      </c>
      <c r="H8111" t="s">
        <v>2273</v>
      </c>
      <c r="I8111" t="s">
        <v>2273</v>
      </c>
      <c r="K8111">
        <v>297326</v>
      </c>
      <c r="L8111">
        <v>205849</v>
      </c>
      <c r="Q8111" t="s">
        <v>344</v>
      </c>
      <c r="U8111">
        <v>3</v>
      </c>
      <c r="V8111">
        <v>15</v>
      </c>
      <c r="Y8111" t="s">
        <v>345</v>
      </c>
      <c r="Z8111">
        <v>0</v>
      </c>
      <c r="AA8111" t="s">
        <v>346</v>
      </c>
      <c r="AB8111" t="s">
        <v>124</v>
      </c>
      <c r="AC8111">
        <v>52</v>
      </c>
    </row>
    <row r="8112" spans="1:29" x14ac:dyDescent="0.25">
      <c r="A8112">
        <v>345</v>
      </c>
      <c r="B8112">
        <v>345102</v>
      </c>
      <c r="C8112" t="s">
        <v>78</v>
      </c>
      <c r="D8112">
        <v>6190</v>
      </c>
      <c r="E8112">
        <v>60.7</v>
      </c>
      <c r="F8112" s="1">
        <v>42094</v>
      </c>
      <c r="G8112" t="s">
        <v>119</v>
      </c>
      <c r="H8112" t="s">
        <v>2273</v>
      </c>
      <c r="I8112" t="s">
        <v>2273</v>
      </c>
      <c r="K8112">
        <v>297326</v>
      </c>
      <c r="L8112">
        <v>205849</v>
      </c>
      <c r="Q8112" t="s">
        <v>344</v>
      </c>
      <c r="U8112">
        <v>3</v>
      </c>
      <c r="V8112">
        <v>15</v>
      </c>
      <c r="Y8112" t="s">
        <v>345</v>
      </c>
      <c r="Z8112">
        <v>0</v>
      </c>
      <c r="AA8112" t="s">
        <v>346</v>
      </c>
      <c r="AB8112" t="s">
        <v>124</v>
      </c>
      <c r="AC8112">
        <v>53</v>
      </c>
    </row>
    <row r="8113" spans="1:29" x14ac:dyDescent="0.25">
      <c r="A8113">
        <v>345</v>
      </c>
      <c r="B8113">
        <v>345101</v>
      </c>
      <c r="C8113" t="s">
        <v>78</v>
      </c>
      <c r="D8113">
        <v>6190</v>
      </c>
      <c r="E8113">
        <v>0.95</v>
      </c>
      <c r="F8113" s="1">
        <v>42124</v>
      </c>
      <c r="G8113" t="s">
        <v>119</v>
      </c>
      <c r="H8113" t="s">
        <v>2264</v>
      </c>
      <c r="I8113" t="s">
        <v>2264</v>
      </c>
      <c r="K8113">
        <v>4225</v>
      </c>
      <c r="L8113">
        <v>208038</v>
      </c>
      <c r="Q8113" t="s">
        <v>344</v>
      </c>
      <c r="U8113">
        <v>4</v>
      </c>
      <c r="V8113">
        <v>15</v>
      </c>
      <c r="Y8113" t="s">
        <v>345</v>
      </c>
      <c r="Z8113">
        <v>0</v>
      </c>
      <c r="AA8113" t="s">
        <v>346</v>
      </c>
      <c r="AB8113" t="s">
        <v>124</v>
      </c>
      <c r="AC8113">
        <v>232</v>
      </c>
    </row>
    <row r="8114" spans="1:29" x14ac:dyDescent="0.25">
      <c r="A8114">
        <v>345</v>
      </c>
      <c r="B8114">
        <v>345102</v>
      </c>
      <c r="C8114" t="s">
        <v>78</v>
      </c>
      <c r="D8114">
        <v>6190</v>
      </c>
      <c r="E8114">
        <v>8.31</v>
      </c>
      <c r="F8114" s="1">
        <v>42124</v>
      </c>
      <c r="G8114" t="s">
        <v>119</v>
      </c>
      <c r="H8114" t="s">
        <v>2264</v>
      </c>
      <c r="I8114" t="s">
        <v>2264</v>
      </c>
      <c r="K8114">
        <v>4225</v>
      </c>
      <c r="L8114">
        <v>208038</v>
      </c>
      <c r="Q8114" t="s">
        <v>344</v>
      </c>
      <c r="U8114">
        <v>4</v>
      </c>
      <c r="V8114">
        <v>15</v>
      </c>
      <c r="Y8114" t="s">
        <v>345</v>
      </c>
      <c r="Z8114">
        <v>0</v>
      </c>
      <c r="AA8114" t="s">
        <v>346</v>
      </c>
      <c r="AB8114" t="s">
        <v>124</v>
      </c>
      <c r="AC8114">
        <v>233</v>
      </c>
    </row>
    <row r="8115" spans="1:29" x14ac:dyDescent="0.25">
      <c r="A8115">
        <v>345</v>
      </c>
      <c r="B8115">
        <v>345101</v>
      </c>
      <c r="C8115" t="s">
        <v>78</v>
      </c>
      <c r="D8115">
        <v>6190</v>
      </c>
      <c r="E8115">
        <v>1.18</v>
      </c>
      <c r="F8115" s="1">
        <v>42124</v>
      </c>
      <c r="G8115" t="s">
        <v>119</v>
      </c>
      <c r="H8115" t="s">
        <v>2267</v>
      </c>
      <c r="I8115" t="s">
        <v>2267</v>
      </c>
      <c r="K8115">
        <v>4231</v>
      </c>
      <c r="L8115">
        <v>208038</v>
      </c>
      <c r="Q8115" t="s">
        <v>344</v>
      </c>
      <c r="U8115">
        <v>4</v>
      </c>
      <c r="V8115">
        <v>15</v>
      </c>
      <c r="Y8115" t="s">
        <v>345</v>
      </c>
      <c r="Z8115">
        <v>0</v>
      </c>
      <c r="AA8115" t="s">
        <v>346</v>
      </c>
      <c r="AB8115" t="s">
        <v>124</v>
      </c>
      <c r="AC8115">
        <v>232</v>
      </c>
    </row>
    <row r="8116" spans="1:29" x14ac:dyDescent="0.25">
      <c r="A8116">
        <v>345</v>
      </c>
      <c r="B8116">
        <v>345102</v>
      </c>
      <c r="C8116" t="s">
        <v>78</v>
      </c>
      <c r="D8116">
        <v>6190</v>
      </c>
      <c r="E8116">
        <v>10.34</v>
      </c>
      <c r="F8116" s="1">
        <v>42124</v>
      </c>
      <c r="G8116" t="s">
        <v>119</v>
      </c>
      <c r="H8116" t="s">
        <v>2267</v>
      </c>
      <c r="I8116" t="s">
        <v>2267</v>
      </c>
      <c r="K8116">
        <v>4231</v>
      </c>
      <c r="L8116">
        <v>208038</v>
      </c>
      <c r="Q8116" t="s">
        <v>344</v>
      </c>
      <c r="U8116">
        <v>4</v>
      </c>
      <c r="V8116">
        <v>15</v>
      </c>
      <c r="Y8116" t="s">
        <v>345</v>
      </c>
      <c r="Z8116">
        <v>0</v>
      </c>
      <c r="AA8116" t="s">
        <v>346</v>
      </c>
      <c r="AB8116" t="s">
        <v>124</v>
      </c>
      <c r="AC8116">
        <v>233</v>
      </c>
    </row>
    <row r="8117" spans="1:29" x14ac:dyDescent="0.25">
      <c r="A8117">
        <v>345</v>
      </c>
      <c r="B8117">
        <v>345101</v>
      </c>
      <c r="C8117" t="s">
        <v>78</v>
      </c>
      <c r="D8117">
        <v>6190</v>
      </c>
      <c r="E8117">
        <v>4.82</v>
      </c>
      <c r="F8117" s="1">
        <v>42124</v>
      </c>
      <c r="G8117" t="s">
        <v>119</v>
      </c>
      <c r="H8117" t="s">
        <v>2273</v>
      </c>
      <c r="I8117" t="s">
        <v>2273</v>
      </c>
      <c r="K8117">
        <v>297326</v>
      </c>
      <c r="L8117">
        <v>208038</v>
      </c>
      <c r="Q8117" t="s">
        <v>344</v>
      </c>
      <c r="U8117">
        <v>4</v>
      </c>
      <c r="V8117">
        <v>15</v>
      </c>
      <c r="Y8117" t="s">
        <v>345</v>
      </c>
      <c r="Z8117">
        <v>0</v>
      </c>
      <c r="AA8117" t="s">
        <v>346</v>
      </c>
      <c r="AB8117" t="s">
        <v>124</v>
      </c>
      <c r="AC8117">
        <v>52</v>
      </c>
    </row>
    <row r="8118" spans="1:29" x14ac:dyDescent="0.25">
      <c r="A8118">
        <v>345</v>
      </c>
      <c r="B8118">
        <v>345102</v>
      </c>
      <c r="C8118" t="s">
        <v>78</v>
      </c>
      <c r="D8118">
        <v>6190</v>
      </c>
      <c r="E8118">
        <v>42.2</v>
      </c>
      <c r="F8118" s="1">
        <v>42124</v>
      </c>
      <c r="G8118" t="s">
        <v>119</v>
      </c>
      <c r="H8118" t="s">
        <v>2273</v>
      </c>
      <c r="I8118" t="s">
        <v>2273</v>
      </c>
      <c r="K8118">
        <v>297326</v>
      </c>
      <c r="L8118">
        <v>208038</v>
      </c>
      <c r="Q8118" t="s">
        <v>344</v>
      </c>
      <c r="U8118">
        <v>4</v>
      </c>
      <c r="V8118">
        <v>15</v>
      </c>
      <c r="Y8118" t="s">
        <v>345</v>
      </c>
      <c r="Z8118">
        <v>0</v>
      </c>
      <c r="AA8118" t="s">
        <v>346</v>
      </c>
      <c r="AB8118" t="s">
        <v>124</v>
      </c>
      <c r="AC8118">
        <v>53</v>
      </c>
    </row>
    <row r="8119" spans="1:29" x14ac:dyDescent="0.25">
      <c r="A8119">
        <v>345</v>
      </c>
      <c r="B8119">
        <v>345101</v>
      </c>
      <c r="C8119" t="s">
        <v>78</v>
      </c>
      <c r="D8119">
        <v>6190</v>
      </c>
      <c r="E8119">
        <v>1.01</v>
      </c>
      <c r="F8119" s="1">
        <v>42155</v>
      </c>
      <c r="G8119" t="s">
        <v>119</v>
      </c>
      <c r="H8119" t="s">
        <v>2269</v>
      </c>
      <c r="I8119" t="s">
        <v>2269</v>
      </c>
      <c r="K8119">
        <v>4229</v>
      </c>
      <c r="L8119">
        <v>210146</v>
      </c>
      <c r="Q8119" t="s">
        <v>344</v>
      </c>
      <c r="U8119">
        <v>5</v>
      </c>
      <c r="V8119">
        <v>15</v>
      </c>
      <c r="Y8119" t="s">
        <v>345</v>
      </c>
      <c r="Z8119">
        <v>0</v>
      </c>
      <c r="AA8119" t="s">
        <v>346</v>
      </c>
      <c r="AB8119" t="s">
        <v>124</v>
      </c>
      <c r="AC8119">
        <v>232</v>
      </c>
    </row>
    <row r="8120" spans="1:29" x14ac:dyDescent="0.25">
      <c r="A8120">
        <v>345</v>
      </c>
      <c r="B8120">
        <v>345102</v>
      </c>
      <c r="C8120" t="s">
        <v>78</v>
      </c>
      <c r="D8120">
        <v>6190</v>
      </c>
      <c r="E8120">
        <v>8.84</v>
      </c>
      <c r="F8120" s="1">
        <v>42155</v>
      </c>
      <c r="G8120" t="s">
        <v>119</v>
      </c>
      <c r="H8120" t="s">
        <v>2269</v>
      </c>
      <c r="I8120" t="s">
        <v>2269</v>
      </c>
      <c r="K8120">
        <v>4229</v>
      </c>
      <c r="L8120">
        <v>210146</v>
      </c>
      <c r="Q8120" t="s">
        <v>344</v>
      </c>
      <c r="U8120">
        <v>5</v>
      </c>
      <c r="V8120">
        <v>15</v>
      </c>
      <c r="Y8120" t="s">
        <v>345</v>
      </c>
      <c r="Z8120">
        <v>0</v>
      </c>
      <c r="AA8120" t="s">
        <v>346</v>
      </c>
      <c r="AB8120" t="s">
        <v>124</v>
      </c>
      <c r="AC8120">
        <v>233</v>
      </c>
    </row>
    <row r="8121" spans="1:29" x14ac:dyDescent="0.25">
      <c r="A8121">
        <v>345</v>
      </c>
      <c r="B8121">
        <v>345101</v>
      </c>
      <c r="C8121" t="s">
        <v>78</v>
      </c>
      <c r="D8121">
        <v>6190</v>
      </c>
      <c r="E8121">
        <v>6.87</v>
      </c>
      <c r="F8121" s="1">
        <v>42155</v>
      </c>
      <c r="G8121" t="s">
        <v>119</v>
      </c>
      <c r="H8121" t="s">
        <v>2267</v>
      </c>
      <c r="I8121" t="s">
        <v>2267</v>
      </c>
      <c r="K8121">
        <v>4231</v>
      </c>
      <c r="L8121">
        <v>210146</v>
      </c>
      <c r="Q8121" t="s">
        <v>344</v>
      </c>
      <c r="U8121">
        <v>5</v>
      </c>
      <c r="V8121">
        <v>15</v>
      </c>
      <c r="Y8121" t="s">
        <v>345</v>
      </c>
      <c r="Z8121">
        <v>0</v>
      </c>
      <c r="AA8121" t="s">
        <v>346</v>
      </c>
      <c r="AB8121" t="s">
        <v>124</v>
      </c>
      <c r="AC8121">
        <v>232</v>
      </c>
    </row>
    <row r="8122" spans="1:29" x14ac:dyDescent="0.25">
      <c r="A8122">
        <v>345</v>
      </c>
      <c r="B8122">
        <v>345102</v>
      </c>
      <c r="C8122" t="s">
        <v>78</v>
      </c>
      <c r="D8122">
        <v>6190</v>
      </c>
      <c r="E8122">
        <v>60.35</v>
      </c>
      <c r="F8122" s="1">
        <v>42155</v>
      </c>
      <c r="G8122" t="s">
        <v>119</v>
      </c>
      <c r="H8122" t="s">
        <v>2267</v>
      </c>
      <c r="I8122" t="s">
        <v>2267</v>
      </c>
      <c r="K8122">
        <v>4231</v>
      </c>
      <c r="L8122">
        <v>210146</v>
      </c>
      <c r="Q8122" t="s">
        <v>344</v>
      </c>
      <c r="U8122">
        <v>5</v>
      </c>
      <c r="V8122">
        <v>15</v>
      </c>
      <c r="Y8122" t="s">
        <v>345</v>
      </c>
      <c r="Z8122">
        <v>0</v>
      </c>
      <c r="AA8122" t="s">
        <v>346</v>
      </c>
      <c r="AB8122" t="s">
        <v>124</v>
      </c>
      <c r="AC8122">
        <v>233</v>
      </c>
    </row>
    <row r="8123" spans="1:29" x14ac:dyDescent="0.25">
      <c r="A8123">
        <v>345</v>
      </c>
      <c r="B8123">
        <v>345101</v>
      </c>
      <c r="C8123" t="s">
        <v>78</v>
      </c>
      <c r="D8123">
        <v>6190</v>
      </c>
      <c r="E8123">
        <v>1</v>
      </c>
      <c r="F8123" s="1">
        <v>42155</v>
      </c>
      <c r="G8123" t="s">
        <v>119</v>
      </c>
      <c r="H8123" t="s">
        <v>2266</v>
      </c>
      <c r="I8123" t="s">
        <v>2266</v>
      </c>
      <c r="K8123">
        <v>296709</v>
      </c>
      <c r="L8123">
        <v>210146</v>
      </c>
      <c r="Q8123" t="s">
        <v>344</v>
      </c>
      <c r="U8123">
        <v>5</v>
      </c>
      <c r="V8123">
        <v>15</v>
      </c>
      <c r="Y8123" t="s">
        <v>345</v>
      </c>
      <c r="Z8123">
        <v>0</v>
      </c>
      <c r="AA8123" t="s">
        <v>346</v>
      </c>
      <c r="AB8123" t="s">
        <v>124</v>
      </c>
      <c r="AC8123">
        <v>232</v>
      </c>
    </row>
    <row r="8124" spans="1:29" x14ac:dyDescent="0.25">
      <c r="A8124">
        <v>345</v>
      </c>
      <c r="B8124">
        <v>345102</v>
      </c>
      <c r="C8124" t="s">
        <v>78</v>
      </c>
      <c r="D8124">
        <v>6190</v>
      </c>
      <c r="E8124">
        <v>8.8000000000000007</v>
      </c>
      <c r="F8124" s="1">
        <v>42155</v>
      </c>
      <c r="G8124" t="s">
        <v>119</v>
      </c>
      <c r="H8124" t="s">
        <v>2266</v>
      </c>
      <c r="I8124" t="s">
        <v>2266</v>
      </c>
      <c r="K8124">
        <v>296709</v>
      </c>
      <c r="L8124">
        <v>210146</v>
      </c>
      <c r="Q8124" t="s">
        <v>344</v>
      </c>
      <c r="U8124">
        <v>5</v>
      </c>
      <c r="V8124">
        <v>15</v>
      </c>
      <c r="Y8124" t="s">
        <v>345</v>
      </c>
      <c r="Z8124">
        <v>0</v>
      </c>
      <c r="AA8124" t="s">
        <v>346</v>
      </c>
      <c r="AB8124" t="s">
        <v>124</v>
      </c>
      <c r="AC8124">
        <v>233</v>
      </c>
    </row>
    <row r="8125" spans="1:29" x14ac:dyDescent="0.25">
      <c r="A8125">
        <v>345</v>
      </c>
      <c r="B8125">
        <v>345101</v>
      </c>
      <c r="C8125" t="s">
        <v>78</v>
      </c>
      <c r="D8125">
        <v>6190</v>
      </c>
      <c r="E8125">
        <v>4.1900000000000004</v>
      </c>
      <c r="F8125" s="1">
        <v>42185</v>
      </c>
      <c r="G8125" t="s">
        <v>119</v>
      </c>
      <c r="H8125" t="s">
        <v>2267</v>
      </c>
      <c r="I8125" t="s">
        <v>2267</v>
      </c>
      <c r="K8125">
        <v>4231</v>
      </c>
      <c r="L8125">
        <v>212653</v>
      </c>
      <c r="Q8125" t="s">
        <v>344</v>
      </c>
      <c r="U8125">
        <v>6</v>
      </c>
      <c r="V8125">
        <v>15</v>
      </c>
      <c r="Y8125" t="s">
        <v>345</v>
      </c>
      <c r="Z8125">
        <v>0</v>
      </c>
      <c r="AA8125" t="s">
        <v>346</v>
      </c>
      <c r="AB8125" t="s">
        <v>124</v>
      </c>
      <c r="AC8125">
        <v>232</v>
      </c>
    </row>
    <row r="8126" spans="1:29" x14ac:dyDescent="0.25">
      <c r="A8126">
        <v>345</v>
      </c>
      <c r="B8126">
        <v>345102</v>
      </c>
      <c r="C8126" t="s">
        <v>78</v>
      </c>
      <c r="D8126">
        <v>6190</v>
      </c>
      <c r="E8126">
        <v>37.08</v>
      </c>
      <c r="F8126" s="1">
        <v>42185</v>
      </c>
      <c r="G8126" t="s">
        <v>119</v>
      </c>
      <c r="H8126" t="s">
        <v>2267</v>
      </c>
      <c r="I8126" t="s">
        <v>2267</v>
      </c>
      <c r="K8126">
        <v>4231</v>
      </c>
      <c r="L8126">
        <v>212653</v>
      </c>
      <c r="Q8126" t="s">
        <v>344</v>
      </c>
      <c r="U8126">
        <v>6</v>
      </c>
      <c r="V8126">
        <v>15</v>
      </c>
      <c r="Y8126" t="s">
        <v>345</v>
      </c>
      <c r="Z8126">
        <v>0</v>
      </c>
      <c r="AA8126" t="s">
        <v>346</v>
      </c>
      <c r="AB8126" t="s">
        <v>124</v>
      </c>
      <c r="AC8126">
        <v>233</v>
      </c>
    </row>
    <row r="8127" spans="1:29" x14ac:dyDescent="0.25">
      <c r="A8127">
        <v>345</v>
      </c>
      <c r="B8127">
        <v>345101</v>
      </c>
      <c r="C8127" t="s">
        <v>78</v>
      </c>
      <c r="D8127">
        <v>6190</v>
      </c>
      <c r="E8127">
        <v>33.880000000000003</v>
      </c>
      <c r="F8127" s="1">
        <v>42185</v>
      </c>
      <c r="G8127" t="s">
        <v>119</v>
      </c>
      <c r="H8127" t="s">
        <v>2273</v>
      </c>
      <c r="I8127" t="s">
        <v>2273</v>
      </c>
      <c r="K8127">
        <v>297326</v>
      </c>
      <c r="L8127">
        <v>212653</v>
      </c>
      <c r="Q8127" t="s">
        <v>344</v>
      </c>
      <c r="U8127">
        <v>6</v>
      </c>
      <c r="V8127">
        <v>15</v>
      </c>
      <c r="Y8127" t="s">
        <v>345</v>
      </c>
      <c r="Z8127">
        <v>0</v>
      </c>
      <c r="AA8127" t="s">
        <v>346</v>
      </c>
      <c r="AB8127" t="s">
        <v>124</v>
      </c>
      <c r="AC8127">
        <v>52</v>
      </c>
    </row>
    <row r="8128" spans="1:29" x14ac:dyDescent="0.25">
      <c r="A8128">
        <v>345</v>
      </c>
      <c r="B8128">
        <v>345102</v>
      </c>
      <c r="C8128" t="s">
        <v>78</v>
      </c>
      <c r="D8128">
        <v>6190</v>
      </c>
      <c r="E8128">
        <v>300.13</v>
      </c>
      <c r="F8128" s="1">
        <v>42185</v>
      </c>
      <c r="G8128" t="s">
        <v>119</v>
      </c>
      <c r="H8128" t="s">
        <v>2273</v>
      </c>
      <c r="I8128" t="s">
        <v>2273</v>
      </c>
      <c r="K8128">
        <v>297326</v>
      </c>
      <c r="L8128">
        <v>212653</v>
      </c>
      <c r="Q8128" t="s">
        <v>344</v>
      </c>
      <c r="U8128">
        <v>6</v>
      </c>
      <c r="V8128">
        <v>15</v>
      </c>
      <c r="Y8128" t="s">
        <v>345</v>
      </c>
      <c r="Z8128">
        <v>0</v>
      </c>
      <c r="AA8128" t="s">
        <v>346</v>
      </c>
      <c r="AB8128" t="s">
        <v>124</v>
      </c>
      <c r="AC8128">
        <v>53</v>
      </c>
    </row>
    <row r="8129" spans="1:29" x14ac:dyDescent="0.25">
      <c r="A8129">
        <v>345</v>
      </c>
      <c r="B8129">
        <v>345102</v>
      </c>
      <c r="C8129" t="s">
        <v>78</v>
      </c>
      <c r="D8129">
        <v>6195</v>
      </c>
      <c r="E8129">
        <v>236.88</v>
      </c>
      <c r="F8129" s="1">
        <v>41849</v>
      </c>
      <c r="G8129" t="s">
        <v>119</v>
      </c>
      <c r="H8129" t="s">
        <v>2007</v>
      </c>
      <c r="K8129">
        <v>617585</v>
      </c>
      <c r="L8129">
        <v>186957</v>
      </c>
      <c r="Q8129" t="s">
        <v>172</v>
      </c>
      <c r="U8129">
        <v>7</v>
      </c>
      <c r="V8129">
        <v>14</v>
      </c>
      <c r="X8129">
        <v>1098825</v>
      </c>
      <c r="Y8129" t="s">
        <v>122</v>
      </c>
      <c r="Z8129">
        <v>345</v>
      </c>
      <c r="AA8129" t="s">
        <v>147</v>
      </c>
      <c r="AB8129" t="s">
        <v>124</v>
      </c>
      <c r="AC8129">
        <v>2</v>
      </c>
    </row>
    <row r="8130" spans="1:29" x14ac:dyDescent="0.25">
      <c r="A8130">
        <v>345</v>
      </c>
      <c r="B8130">
        <v>345101</v>
      </c>
      <c r="C8130" t="s">
        <v>78</v>
      </c>
      <c r="D8130">
        <v>6195</v>
      </c>
      <c r="E8130">
        <v>0.21</v>
      </c>
      <c r="F8130" s="1">
        <v>41851</v>
      </c>
      <c r="G8130" t="s">
        <v>119</v>
      </c>
      <c r="H8130" t="s">
        <v>2274</v>
      </c>
      <c r="I8130" t="s">
        <v>2274</v>
      </c>
      <c r="K8130">
        <v>4235</v>
      </c>
      <c r="L8130">
        <v>188241</v>
      </c>
      <c r="Q8130" t="s">
        <v>344</v>
      </c>
      <c r="U8130">
        <v>7</v>
      </c>
      <c r="V8130">
        <v>14</v>
      </c>
      <c r="Y8130" t="s">
        <v>345</v>
      </c>
      <c r="Z8130">
        <v>0</v>
      </c>
      <c r="AA8130" t="s">
        <v>346</v>
      </c>
      <c r="AB8130" t="s">
        <v>124</v>
      </c>
      <c r="AC8130">
        <v>229</v>
      </c>
    </row>
    <row r="8131" spans="1:29" x14ac:dyDescent="0.25">
      <c r="A8131">
        <v>345</v>
      </c>
      <c r="B8131">
        <v>345102</v>
      </c>
      <c r="C8131" t="s">
        <v>78</v>
      </c>
      <c r="D8131">
        <v>6195</v>
      </c>
      <c r="E8131">
        <v>1.87</v>
      </c>
      <c r="F8131" s="1">
        <v>41851</v>
      </c>
      <c r="G8131" t="s">
        <v>119</v>
      </c>
      <c r="H8131" t="s">
        <v>2274</v>
      </c>
      <c r="I8131" t="s">
        <v>2274</v>
      </c>
      <c r="K8131">
        <v>4235</v>
      </c>
      <c r="L8131">
        <v>188241</v>
      </c>
      <c r="Q8131" t="s">
        <v>344</v>
      </c>
      <c r="U8131">
        <v>7</v>
      </c>
      <c r="V8131">
        <v>14</v>
      </c>
      <c r="Y8131" t="s">
        <v>345</v>
      </c>
      <c r="Z8131">
        <v>0</v>
      </c>
      <c r="AA8131" t="s">
        <v>346</v>
      </c>
      <c r="AB8131" t="s">
        <v>124</v>
      </c>
      <c r="AC8131">
        <v>230</v>
      </c>
    </row>
    <row r="8132" spans="1:29" x14ac:dyDescent="0.25">
      <c r="A8132">
        <v>345</v>
      </c>
      <c r="B8132">
        <v>345101</v>
      </c>
      <c r="C8132" t="s">
        <v>78</v>
      </c>
      <c r="D8132">
        <v>6195</v>
      </c>
      <c r="E8132">
        <v>0.14000000000000001</v>
      </c>
      <c r="F8132" s="1">
        <v>41851</v>
      </c>
      <c r="G8132" t="s">
        <v>119</v>
      </c>
      <c r="H8132" t="s">
        <v>2275</v>
      </c>
      <c r="I8132" t="s">
        <v>2275</v>
      </c>
      <c r="K8132">
        <v>4239</v>
      </c>
      <c r="L8132">
        <v>188241</v>
      </c>
      <c r="Q8132" t="s">
        <v>344</v>
      </c>
      <c r="U8132">
        <v>7</v>
      </c>
      <c r="V8132">
        <v>14</v>
      </c>
      <c r="Y8132" t="s">
        <v>345</v>
      </c>
      <c r="Z8132">
        <v>0</v>
      </c>
      <c r="AA8132" t="s">
        <v>346</v>
      </c>
      <c r="AB8132" t="s">
        <v>124</v>
      </c>
      <c r="AC8132">
        <v>229</v>
      </c>
    </row>
    <row r="8133" spans="1:29" x14ac:dyDescent="0.25">
      <c r="A8133">
        <v>345</v>
      </c>
      <c r="B8133">
        <v>345102</v>
      </c>
      <c r="C8133" t="s">
        <v>78</v>
      </c>
      <c r="D8133">
        <v>6195</v>
      </c>
      <c r="E8133">
        <v>1.22</v>
      </c>
      <c r="F8133" s="1">
        <v>41851</v>
      </c>
      <c r="G8133" t="s">
        <v>119</v>
      </c>
      <c r="H8133" t="s">
        <v>2275</v>
      </c>
      <c r="I8133" t="s">
        <v>2275</v>
      </c>
      <c r="K8133">
        <v>4239</v>
      </c>
      <c r="L8133">
        <v>188241</v>
      </c>
      <c r="Q8133" t="s">
        <v>344</v>
      </c>
      <c r="U8133">
        <v>7</v>
      </c>
      <c r="V8133">
        <v>14</v>
      </c>
      <c r="Y8133" t="s">
        <v>345</v>
      </c>
      <c r="Z8133">
        <v>0</v>
      </c>
      <c r="AA8133" t="s">
        <v>346</v>
      </c>
      <c r="AB8133" t="s">
        <v>124</v>
      </c>
      <c r="AC8133">
        <v>230</v>
      </c>
    </row>
    <row r="8134" spans="1:29" x14ac:dyDescent="0.25">
      <c r="A8134">
        <v>345</v>
      </c>
      <c r="B8134">
        <v>345101</v>
      </c>
      <c r="C8134" t="s">
        <v>78</v>
      </c>
      <c r="D8134">
        <v>6195</v>
      </c>
      <c r="E8134">
        <v>4.97</v>
      </c>
      <c r="F8134" s="1">
        <v>41851</v>
      </c>
      <c r="G8134" t="s">
        <v>119</v>
      </c>
      <c r="H8134" t="s">
        <v>2276</v>
      </c>
      <c r="I8134" t="s">
        <v>2276</v>
      </c>
      <c r="K8134">
        <v>251702</v>
      </c>
      <c r="L8134">
        <v>188241</v>
      </c>
      <c r="Q8134" t="s">
        <v>344</v>
      </c>
      <c r="U8134">
        <v>7</v>
      </c>
      <c r="V8134">
        <v>14</v>
      </c>
      <c r="Y8134" t="s">
        <v>345</v>
      </c>
      <c r="Z8134">
        <v>0</v>
      </c>
      <c r="AA8134" t="s">
        <v>346</v>
      </c>
      <c r="AB8134" t="s">
        <v>124</v>
      </c>
      <c r="AC8134">
        <v>2</v>
      </c>
    </row>
    <row r="8135" spans="1:29" x14ac:dyDescent="0.25">
      <c r="A8135">
        <v>345</v>
      </c>
      <c r="B8135">
        <v>345102</v>
      </c>
      <c r="C8135" t="s">
        <v>78</v>
      </c>
      <c r="D8135">
        <v>6195</v>
      </c>
      <c r="E8135">
        <v>44.31</v>
      </c>
      <c r="F8135" s="1">
        <v>41851</v>
      </c>
      <c r="G8135" t="s">
        <v>119</v>
      </c>
      <c r="H8135" t="s">
        <v>2276</v>
      </c>
      <c r="I8135" t="s">
        <v>2276</v>
      </c>
      <c r="K8135">
        <v>251702</v>
      </c>
      <c r="L8135">
        <v>188241</v>
      </c>
      <c r="Q8135" t="s">
        <v>344</v>
      </c>
      <c r="U8135">
        <v>7</v>
      </c>
      <c r="V8135">
        <v>14</v>
      </c>
      <c r="Y8135" t="s">
        <v>345</v>
      </c>
      <c r="Z8135">
        <v>0</v>
      </c>
      <c r="AA8135" t="s">
        <v>346</v>
      </c>
      <c r="AB8135" t="s">
        <v>124</v>
      </c>
      <c r="AC8135">
        <v>3</v>
      </c>
    </row>
    <row r="8136" spans="1:29" x14ac:dyDescent="0.25">
      <c r="A8136">
        <v>345</v>
      </c>
      <c r="B8136">
        <v>345101</v>
      </c>
      <c r="C8136" t="s">
        <v>78</v>
      </c>
      <c r="D8136">
        <v>6195</v>
      </c>
      <c r="E8136">
        <v>2.4</v>
      </c>
      <c r="F8136" s="1">
        <v>41851</v>
      </c>
      <c r="G8136" t="s">
        <v>119</v>
      </c>
      <c r="H8136" t="s">
        <v>2277</v>
      </c>
      <c r="I8136" t="s">
        <v>2277</v>
      </c>
      <c r="K8136">
        <v>297398</v>
      </c>
      <c r="L8136">
        <v>188241</v>
      </c>
      <c r="Q8136" t="s">
        <v>344</v>
      </c>
      <c r="U8136">
        <v>7</v>
      </c>
      <c r="V8136">
        <v>14</v>
      </c>
      <c r="Y8136" t="s">
        <v>345</v>
      </c>
      <c r="Z8136">
        <v>0</v>
      </c>
      <c r="AA8136" t="s">
        <v>346</v>
      </c>
      <c r="AB8136" t="s">
        <v>124</v>
      </c>
      <c r="AC8136">
        <v>229</v>
      </c>
    </row>
    <row r="8137" spans="1:29" x14ac:dyDescent="0.25">
      <c r="A8137">
        <v>345</v>
      </c>
      <c r="B8137">
        <v>345102</v>
      </c>
      <c r="C8137" t="s">
        <v>78</v>
      </c>
      <c r="D8137">
        <v>6195</v>
      </c>
      <c r="E8137">
        <v>21.4</v>
      </c>
      <c r="F8137" s="1">
        <v>41851</v>
      </c>
      <c r="G8137" t="s">
        <v>119</v>
      </c>
      <c r="H8137" t="s">
        <v>2277</v>
      </c>
      <c r="I8137" t="s">
        <v>2277</v>
      </c>
      <c r="K8137">
        <v>297398</v>
      </c>
      <c r="L8137">
        <v>188241</v>
      </c>
      <c r="Q8137" t="s">
        <v>344</v>
      </c>
      <c r="U8137">
        <v>7</v>
      </c>
      <c r="V8137">
        <v>14</v>
      </c>
      <c r="Y8137" t="s">
        <v>345</v>
      </c>
      <c r="Z8137">
        <v>0</v>
      </c>
      <c r="AA8137" t="s">
        <v>346</v>
      </c>
      <c r="AB8137" t="s">
        <v>124</v>
      </c>
      <c r="AC8137">
        <v>230</v>
      </c>
    </row>
    <row r="8138" spans="1:29" x14ac:dyDescent="0.25">
      <c r="A8138">
        <v>345</v>
      </c>
      <c r="B8138">
        <v>345101</v>
      </c>
      <c r="C8138" t="s">
        <v>78</v>
      </c>
      <c r="D8138">
        <v>6195</v>
      </c>
      <c r="E8138">
        <v>0.06</v>
      </c>
      <c r="F8138" s="1">
        <v>41882</v>
      </c>
      <c r="G8138" t="s">
        <v>119</v>
      </c>
      <c r="H8138" t="s">
        <v>2278</v>
      </c>
      <c r="I8138" t="s">
        <v>2278</v>
      </c>
      <c r="K8138">
        <v>4241</v>
      </c>
      <c r="L8138">
        <v>190224</v>
      </c>
      <c r="Q8138" t="s">
        <v>344</v>
      </c>
      <c r="U8138">
        <v>8</v>
      </c>
      <c r="V8138">
        <v>14</v>
      </c>
      <c r="Y8138" t="s">
        <v>345</v>
      </c>
      <c r="Z8138">
        <v>0</v>
      </c>
      <c r="AA8138" t="s">
        <v>346</v>
      </c>
      <c r="AB8138" t="s">
        <v>124</v>
      </c>
      <c r="AC8138">
        <v>228</v>
      </c>
    </row>
    <row r="8139" spans="1:29" x14ac:dyDescent="0.25">
      <c r="A8139">
        <v>345</v>
      </c>
      <c r="B8139">
        <v>345102</v>
      </c>
      <c r="C8139" t="s">
        <v>78</v>
      </c>
      <c r="D8139">
        <v>6195</v>
      </c>
      <c r="E8139">
        <v>0.53</v>
      </c>
      <c r="F8139" s="1">
        <v>41882</v>
      </c>
      <c r="G8139" t="s">
        <v>119</v>
      </c>
      <c r="H8139" t="s">
        <v>2278</v>
      </c>
      <c r="I8139" t="s">
        <v>2278</v>
      </c>
      <c r="K8139">
        <v>4241</v>
      </c>
      <c r="L8139">
        <v>190224</v>
      </c>
      <c r="Q8139" t="s">
        <v>344</v>
      </c>
      <c r="U8139">
        <v>8</v>
      </c>
      <c r="V8139">
        <v>14</v>
      </c>
      <c r="Y8139" t="s">
        <v>345</v>
      </c>
      <c r="Z8139">
        <v>0</v>
      </c>
      <c r="AA8139" t="s">
        <v>346</v>
      </c>
      <c r="AB8139" t="s">
        <v>124</v>
      </c>
      <c r="AC8139">
        <v>229</v>
      </c>
    </row>
    <row r="8140" spans="1:29" x14ac:dyDescent="0.25">
      <c r="A8140">
        <v>345</v>
      </c>
      <c r="B8140">
        <v>345101</v>
      </c>
      <c r="C8140" t="s">
        <v>78</v>
      </c>
      <c r="D8140">
        <v>6195</v>
      </c>
      <c r="E8140">
        <v>3.64</v>
      </c>
      <c r="F8140" s="1">
        <v>41882</v>
      </c>
      <c r="G8140" t="s">
        <v>119</v>
      </c>
      <c r="H8140" t="s">
        <v>2276</v>
      </c>
      <c r="I8140" t="s">
        <v>2276</v>
      </c>
      <c r="K8140">
        <v>251702</v>
      </c>
      <c r="L8140">
        <v>190224</v>
      </c>
      <c r="Q8140" t="s">
        <v>344</v>
      </c>
      <c r="U8140">
        <v>8</v>
      </c>
      <c r="V8140">
        <v>14</v>
      </c>
      <c r="Y8140" t="s">
        <v>345</v>
      </c>
      <c r="Z8140">
        <v>0</v>
      </c>
      <c r="AA8140" t="s">
        <v>346</v>
      </c>
      <c r="AB8140" t="s">
        <v>124</v>
      </c>
      <c r="AC8140">
        <v>2</v>
      </c>
    </row>
    <row r="8141" spans="1:29" x14ac:dyDescent="0.25">
      <c r="A8141">
        <v>345</v>
      </c>
      <c r="B8141">
        <v>345102</v>
      </c>
      <c r="C8141" t="s">
        <v>78</v>
      </c>
      <c r="D8141">
        <v>6195</v>
      </c>
      <c r="E8141">
        <v>32.36</v>
      </c>
      <c r="F8141" s="1">
        <v>41882</v>
      </c>
      <c r="G8141" t="s">
        <v>119</v>
      </c>
      <c r="H8141" t="s">
        <v>2276</v>
      </c>
      <c r="I8141" t="s">
        <v>2276</v>
      </c>
      <c r="K8141">
        <v>251702</v>
      </c>
      <c r="L8141">
        <v>190224</v>
      </c>
      <c r="Q8141" t="s">
        <v>344</v>
      </c>
      <c r="U8141">
        <v>8</v>
      </c>
      <c r="V8141">
        <v>14</v>
      </c>
      <c r="Y8141" t="s">
        <v>345</v>
      </c>
      <c r="Z8141">
        <v>0</v>
      </c>
      <c r="AA8141" t="s">
        <v>346</v>
      </c>
      <c r="AB8141" t="s">
        <v>124</v>
      </c>
      <c r="AC8141">
        <v>3</v>
      </c>
    </row>
    <row r="8142" spans="1:29" x14ac:dyDescent="0.25">
      <c r="A8142">
        <v>345</v>
      </c>
      <c r="B8142">
        <v>345101</v>
      </c>
      <c r="C8142" t="s">
        <v>78</v>
      </c>
      <c r="D8142">
        <v>6195</v>
      </c>
      <c r="E8142">
        <v>0.25</v>
      </c>
      <c r="F8142" s="1">
        <v>41882</v>
      </c>
      <c r="G8142" t="s">
        <v>119</v>
      </c>
      <c r="H8142" t="s">
        <v>2277</v>
      </c>
      <c r="I8142" t="s">
        <v>2277</v>
      </c>
      <c r="K8142">
        <v>297398</v>
      </c>
      <c r="L8142">
        <v>190224</v>
      </c>
      <c r="Q8142" t="s">
        <v>344</v>
      </c>
      <c r="U8142">
        <v>8</v>
      </c>
      <c r="V8142">
        <v>14</v>
      </c>
      <c r="Y8142" t="s">
        <v>345</v>
      </c>
      <c r="Z8142">
        <v>0</v>
      </c>
      <c r="AA8142" t="s">
        <v>346</v>
      </c>
      <c r="AB8142" t="s">
        <v>124</v>
      </c>
      <c r="AC8142">
        <v>228</v>
      </c>
    </row>
    <row r="8143" spans="1:29" x14ac:dyDescent="0.25">
      <c r="A8143">
        <v>345</v>
      </c>
      <c r="B8143">
        <v>345102</v>
      </c>
      <c r="C8143" t="s">
        <v>78</v>
      </c>
      <c r="D8143">
        <v>6195</v>
      </c>
      <c r="E8143">
        <v>2.19</v>
      </c>
      <c r="F8143" s="1">
        <v>41882</v>
      </c>
      <c r="G8143" t="s">
        <v>119</v>
      </c>
      <c r="H8143" t="s">
        <v>2277</v>
      </c>
      <c r="I8143" t="s">
        <v>2277</v>
      </c>
      <c r="K8143">
        <v>297398</v>
      </c>
      <c r="L8143">
        <v>190224</v>
      </c>
      <c r="Q8143" t="s">
        <v>344</v>
      </c>
      <c r="U8143">
        <v>8</v>
      </c>
      <c r="V8143">
        <v>14</v>
      </c>
      <c r="Y8143" t="s">
        <v>345</v>
      </c>
      <c r="Z8143">
        <v>0</v>
      </c>
      <c r="AA8143" t="s">
        <v>346</v>
      </c>
      <c r="AB8143" t="s">
        <v>124</v>
      </c>
      <c r="AC8143">
        <v>229</v>
      </c>
    </row>
    <row r="8144" spans="1:29" x14ac:dyDescent="0.25">
      <c r="A8144">
        <v>345</v>
      </c>
      <c r="B8144">
        <v>345101</v>
      </c>
      <c r="C8144" t="s">
        <v>78</v>
      </c>
      <c r="D8144">
        <v>6195</v>
      </c>
      <c r="E8144">
        <v>0.3</v>
      </c>
      <c r="F8144" s="1">
        <v>41912</v>
      </c>
      <c r="G8144" t="s">
        <v>119</v>
      </c>
      <c r="H8144" t="s">
        <v>2277</v>
      </c>
      <c r="I8144" t="s">
        <v>2277</v>
      </c>
      <c r="K8144">
        <v>297398</v>
      </c>
      <c r="L8144">
        <v>192448</v>
      </c>
      <c r="Q8144" t="s">
        <v>344</v>
      </c>
      <c r="U8144">
        <v>9</v>
      </c>
      <c r="V8144">
        <v>14</v>
      </c>
      <c r="Y8144" t="s">
        <v>345</v>
      </c>
      <c r="Z8144">
        <v>0</v>
      </c>
      <c r="AA8144" t="s">
        <v>346</v>
      </c>
      <c r="AB8144" t="s">
        <v>124</v>
      </c>
      <c r="AC8144">
        <v>228</v>
      </c>
    </row>
    <row r="8145" spans="1:29" x14ac:dyDescent="0.25">
      <c r="A8145">
        <v>345</v>
      </c>
      <c r="B8145">
        <v>345102</v>
      </c>
      <c r="C8145" t="s">
        <v>78</v>
      </c>
      <c r="D8145">
        <v>6195</v>
      </c>
      <c r="E8145">
        <v>2.59</v>
      </c>
      <c r="F8145" s="1">
        <v>41912</v>
      </c>
      <c r="G8145" t="s">
        <v>119</v>
      </c>
      <c r="H8145" t="s">
        <v>2277</v>
      </c>
      <c r="I8145" t="s">
        <v>2277</v>
      </c>
      <c r="K8145">
        <v>297398</v>
      </c>
      <c r="L8145">
        <v>192448</v>
      </c>
      <c r="Q8145" t="s">
        <v>344</v>
      </c>
      <c r="U8145">
        <v>9</v>
      </c>
      <c r="V8145">
        <v>14</v>
      </c>
      <c r="Y8145" t="s">
        <v>345</v>
      </c>
      <c r="Z8145">
        <v>0</v>
      </c>
      <c r="AA8145" t="s">
        <v>346</v>
      </c>
      <c r="AB8145" t="s">
        <v>124</v>
      </c>
      <c r="AC8145">
        <v>229</v>
      </c>
    </row>
    <row r="8146" spans="1:29" x14ac:dyDescent="0.25">
      <c r="A8146">
        <v>345</v>
      </c>
      <c r="B8146">
        <v>345101</v>
      </c>
      <c r="C8146" t="s">
        <v>78</v>
      </c>
      <c r="D8146">
        <v>6195</v>
      </c>
      <c r="E8146">
        <v>0.25</v>
      </c>
      <c r="F8146" s="1">
        <v>41943</v>
      </c>
      <c r="G8146" t="s">
        <v>119</v>
      </c>
      <c r="H8146" t="s">
        <v>2274</v>
      </c>
      <c r="I8146" t="s">
        <v>2274</v>
      </c>
      <c r="K8146">
        <v>4235</v>
      </c>
      <c r="L8146">
        <v>194806</v>
      </c>
      <c r="Q8146" t="s">
        <v>344</v>
      </c>
      <c r="U8146">
        <v>10</v>
      </c>
      <c r="V8146">
        <v>14</v>
      </c>
      <c r="Y8146" t="s">
        <v>345</v>
      </c>
      <c r="Z8146">
        <v>0</v>
      </c>
      <c r="AA8146" t="s">
        <v>346</v>
      </c>
      <c r="AB8146" t="s">
        <v>124</v>
      </c>
      <c r="AC8146">
        <v>232</v>
      </c>
    </row>
    <row r="8147" spans="1:29" x14ac:dyDescent="0.25">
      <c r="A8147">
        <v>345</v>
      </c>
      <c r="B8147">
        <v>345102</v>
      </c>
      <c r="C8147" t="s">
        <v>78</v>
      </c>
      <c r="D8147">
        <v>6195</v>
      </c>
      <c r="E8147">
        <v>2.16</v>
      </c>
      <c r="F8147" s="1">
        <v>41943</v>
      </c>
      <c r="G8147" t="s">
        <v>119</v>
      </c>
      <c r="H8147" t="s">
        <v>2274</v>
      </c>
      <c r="I8147" t="s">
        <v>2274</v>
      </c>
      <c r="K8147">
        <v>4235</v>
      </c>
      <c r="L8147">
        <v>194806</v>
      </c>
      <c r="Q8147" t="s">
        <v>344</v>
      </c>
      <c r="U8147">
        <v>10</v>
      </c>
      <c r="V8147">
        <v>14</v>
      </c>
      <c r="Y8147" t="s">
        <v>345</v>
      </c>
      <c r="Z8147">
        <v>0</v>
      </c>
      <c r="AA8147" t="s">
        <v>346</v>
      </c>
      <c r="AB8147" t="s">
        <v>124</v>
      </c>
      <c r="AC8147">
        <v>233</v>
      </c>
    </row>
    <row r="8148" spans="1:29" x14ac:dyDescent="0.25">
      <c r="A8148">
        <v>345</v>
      </c>
      <c r="B8148">
        <v>345101</v>
      </c>
      <c r="C8148" t="s">
        <v>78</v>
      </c>
      <c r="D8148">
        <v>6195</v>
      </c>
      <c r="E8148">
        <v>0.02</v>
      </c>
      <c r="F8148" s="1">
        <v>41943</v>
      </c>
      <c r="G8148" t="s">
        <v>119</v>
      </c>
      <c r="H8148" t="s">
        <v>2279</v>
      </c>
      <c r="I8148" t="s">
        <v>2279</v>
      </c>
      <c r="K8148">
        <v>4240</v>
      </c>
      <c r="L8148">
        <v>194806</v>
      </c>
      <c r="Q8148" t="s">
        <v>344</v>
      </c>
      <c r="U8148">
        <v>10</v>
      </c>
      <c r="V8148">
        <v>14</v>
      </c>
      <c r="Y8148" t="s">
        <v>345</v>
      </c>
      <c r="Z8148">
        <v>0</v>
      </c>
      <c r="AA8148" t="s">
        <v>346</v>
      </c>
      <c r="AB8148" t="s">
        <v>124</v>
      </c>
      <c r="AC8148">
        <v>232</v>
      </c>
    </row>
    <row r="8149" spans="1:29" x14ac:dyDescent="0.25">
      <c r="A8149">
        <v>345</v>
      </c>
      <c r="B8149">
        <v>345102</v>
      </c>
      <c r="C8149" t="s">
        <v>78</v>
      </c>
      <c r="D8149">
        <v>6195</v>
      </c>
      <c r="E8149">
        <v>0.2</v>
      </c>
      <c r="F8149" s="1">
        <v>41943</v>
      </c>
      <c r="G8149" t="s">
        <v>119</v>
      </c>
      <c r="H8149" t="s">
        <v>2279</v>
      </c>
      <c r="I8149" t="s">
        <v>2279</v>
      </c>
      <c r="K8149">
        <v>4240</v>
      </c>
      <c r="L8149">
        <v>194806</v>
      </c>
      <c r="Q8149" t="s">
        <v>344</v>
      </c>
      <c r="U8149">
        <v>10</v>
      </c>
      <c r="V8149">
        <v>14</v>
      </c>
      <c r="Y8149" t="s">
        <v>345</v>
      </c>
      <c r="Z8149">
        <v>0</v>
      </c>
      <c r="AA8149" t="s">
        <v>346</v>
      </c>
      <c r="AB8149" t="s">
        <v>124</v>
      </c>
      <c r="AC8149">
        <v>233</v>
      </c>
    </row>
    <row r="8150" spans="1:29" x14ac:dyDescent="0.25">
      <c r="A8150">
        <v>345</v>
      </c>
      <c r="B8150">
        <v>345101</v>
      </c>
      <c r="C8150" t="s">
        <v>78</v>
      </c>
      <c r="D8150">
        <v>6195</v>
      </c>
      <c r="E8150">
        <v>0.8</v>
      </c>
      <c r="F8150" s="1">
        <v>41943</v>
      </c>
      <c r="G8150" t="s">
        <v>119</v>
      </c>
      <c r="H8150" t="s">
        <v>2278</v>
      </c>
      <c r="I8150" t="s">
        <v>2278</v>
      </c>
      <c r="K8150">
        <v>4241</v>
      </c>
      <c r="L8150">
        <v>194806</v>
      </c>
      <c r="Q8150" t="s">
        <v>344</v>
      </c>
      <c r="U8150">
        <v>10</v>
      </c>
      <c r="V8150">
        <v>14</v>
      </c>
      <c r="Y8150" t="s">
        <v>345</v>
      </c>
      <c r="Z8150">
        <v>0</v>
      </c>
      <c r="AA8150" t="s">
        <v>346</v>
      </c>
      <c r="AB8150" t="s">
        <v>124</v>
      </c>
      <c r="AC8150">
        <v>232</v>
      </c>
    </row>
    <row r="8151" spans="1:29" x14ac:dyDescent="0.25">
      <c r="A8151">
        <v>345</v>
      </c>
      <c r="B8151">
        <v>345102</v>
      </c>
      <c r="C8151" t="s">
        <v>78</v>
      </c>
      <c r="D8151">
        <v>6195</v>
      </c>
      <c r="E8151">
        <v>7.03</v>
      </c>
      <c r="F8151" s="1">
        <v>41943</v>
      </c>
      <c r="G8151" t="s">
        <v>119</v>
      </c>
      <c r="H8151" t="s">
        <v>2278</v>
      </c>
      <c r="I8151" t="s">
        <v>2278</v>
      </c>
      <c r="K8151">
        <v>4241</v>
      </c>
      <c r="L8151">
        <v>194806</v>
      </c>
      <c r="Q8151" t="s">
        <v>344</v>
      </c>
      <c r="U8151">
        <v>10</v>
      </c>
      <c r="V8151">
        <v>14</v>
      </c>
      <c r="Y8151" t="s">
        <v>345</v>
      </c>
      <c r="Z8151">
        <v>0</v>
      </c>
      <c r="AA8151" t="s">
        <v>346</v>
      </c>
      <c r="AB8151" t="s">
        <v>124</v>
      </c>
      <c r="AC8151">
        <v>233</v>
      </c>
    </row>
    <row r="8152" spans="1:29" x14ac:dyDescent="0.25">
      <c r="A8152">
        <v>345</v>
      </c>
      <c r="B8152">
        <v>345101</v>
      </c>
      <c r="C8152" t="s">
        <v>78</v>
      </c>
      <c r="D8152">
        <v>6195</v>
      </c>
      <c r="E8152">
        <v>0.52</v>
      </c>
      <c r="F8152" s="1">
        <v>41943</v>
      </c>
      <c r="G8152" t="s">
        <v>119</v>
      </c>
      <c r="H8152" t="s">
        <v>2277</v>
      </c>
      <c r="I8152" t="s">
        <v>2277</v>
      </c>
      <c r="K8152">
        <v>297398</v>
      </c>
      <c r="L8152">
        <v>194806</v>
      </c>
      <c r="Q8152" t="s">
        <v>344</v>
      </c>
      <c r="U8152">
        <v>10</v>
      </c>
      <c r="V8152">
        <v>14</v>
      </c>
      <c r="Y8152" t="s">
        <v>345</v>
      </c>
      <c r="Z8152">
        <v>0</v>
      </c>
      <c r="AA8152" t="s">
        <v>346</v>
      </c>
      <c r="AB8152" t="s">
        <v>124</v>
      </c>
      <c r="AC8152">
        <v>232</v>
      </c>
    </row>
    <row r="8153" spans="1:29" x14ac:dyDescent="0.25">
      <c r="A8153">
        <v>345</v>
      </c>
      <c r="B8153">
        <v>345102</v>
      </c>
      <c r="C8153" t="s">
        <v>78</v>
      </c>
      <c r="D8153">
        <v>6195</v>
      </c>
      <c r="E8153">
        <v>4.54</v>
      </c>
      <c r="F8153" s="1">
        <v>41943</v>
      </c>
      <c r="G8153" t="s">
        <v>119</v>
      </c>
      <c r="H8153" t="s">
        <v>2277</v>
      </c>
      <c r="I8153" t="s">
        <v>2277</v>
      </c>
      <c r="K8153">
        <v>297398</v>
      </c>
      <c r="L8153">
        <v>194806</v>
      </c>
      <c r="Q8153" t="s">
        <v>344</v>
      </c>
      <c r="U8153">
        <v>10</v>
      </c>
      <c r="V8153">
        <v>14</v>
      </c>
      <c r="Y8153" t="s">
        <v>345</v>
      </c>
      <c r="Z8153">
        <v>0</v>
      </c>
      <c r="AA8153" t="s">
        <v>346</v>
      </c>
      <c r="AB8153" t="s">
        <v>124</v>
      </c>
      <c r="AC8153">
        <v>233</v>
      </c>
    </row>
    <row r="8154" spans="1:29" x14ac:dyDescent="0.25">
      <c r="A8154">
        <v>345</v>
      </c>
      <c r="B8154">
        <v>345101</v>
      </c>
      <c r="C8154" t="s">
        <v>78</v>
      </c>
      <c r="D8154">
        <v>6195</v>
      </c>
      <c r="E8154">
        <v>0.23</v>
      </c>
      <c r="F8154" s="1">
        <v>41973</v>
      </c>
      <c r="G8154" t="s">
        <v>119</v>
      </c>
      <c r="H8154" t="s">
        <v>2279</v>
      </c>
      <c r="I8154" t="s">
        <v>2279</v>
      </c>
      <c r="K8154">
        <v>4240</v>
      </c>
      <c r="L8154">
        <v>196780</v>
      </c>
      <c r="Q8154" t="s">
        <v>344</v>
      </c>
      <c r="U8154">
        <v>11</v>
      </c>
      <c r="V8154">
        <v>14</v>
      </c>
      <c r="Y8154" t="s">
        <v>345</v>
      </c>
      <c r="Z8154">
        <v>0</v>
      </c>
      <c r="AA8154" t="s">
        <v>346</v>
      </c>
      <c r="AB8154" t="s">
        <v>124</v>
      </c>
      <c r="AC8154">
        <v>232</v>
      </c>
    </row>
    <row r="8155" spans="1:29" x14ac:dyDescent="0.25">
      <c r="A8155">
        <v>345</v>
      </c>
      <c r="B8155">
        <v>345102</v>
      </c>
      <c r="C8155" t="s">
        <v>78</v>
      </c>
      <c r="D8155">
        <v>6195</v>
      </c>
      <c r="E8155">
        <v>1.99</v>
      </c>
      <c r="F8155" s="1">
        <v>41973</v>
      </c>
      <c r="G8155" t="s">
        <v>119</v>
      </c>
      <c r="H8155" t="s">
        <v>2279</v>
      </c>
      <c r="I8155" t="s">
        <v>2279</v>
      </c>
      <c r="K8155">
        <v>4240</v>
      </c>
      <c r="L8155">
        <v>196780</v>
      </c>
      <c r="Q8155" t="s">
        <v>344</v>
      </c>
      <c r="U8155">
        <v>11</v>
      </c>
      <c r="V8155">
        <v>14</v>
      </c>
      <c r="Y8155" t="s">
        <v>345</v>
      </c>
      <c r="Z8155">
        <v>0</v>
      </c>
      <c r="AA8155" t="s">
        <v>346</v>
      </c>
      <c r="AB8155" t="s">
        <v>124</v>
      </c>
      <c r="AC8155">
        <v>233</v>
      </c>
    </row>
    <row r="8156" spans="1:29" x14ac:dyDescent="0.25">
      <c r="A8156">
        <v>345</v>
      </c>
      <c r="B8156">
        <v>345101</v>
      </c>
      <c r="C8156" t="s">
        <v>78</v>
      </c>
      <c r="D8156">
        <v>6195</v>
      </c>
      <c r="E8156">
        <v>17.510000000000002</v>
      </c>
      <c r="F8156" s="1">
        <v>41973</v>
      </c>
      <c r="G8156" t="s">
        <v>119</v>
      </c>
      <c r="H8156" t="s">
        <v>2276</v>
      </c>
      <c r="I8156" t="s">
        <v>2276</v>
      </c>
      <c r="K8156">
        <v>251702</v>
      </c>
      <c r="L8156">
        <v>196780</v>
      </c>
      <c r="Q8156" t="s">
        <v>344</v>
      </c>
      <c r="U8156">
        <v>11</v>
      </c>
      <c r="V8156">
        <v>14</v>
      </c>
      <c r="Y8156" t="s">
        <v>345</v>
      </c>
      <c r="Z8156">
        <v>0</v>
      </c>
      <c r="AA8156" t="s">
        <v>346</v>
      </c>
      <c r="AB8156" t="s">
        <v>124</v>
      </c>
      <c r="AC8156">
        <v>2</v>
      </c>
    </row>
    <row r="8157" spans="1:29" x14ac:dyDescent="0.25">
      <c r="A8157">
        <v>345</v>
      </c>
      <c r="B8157">
        <v>345102</v>
      </c>
      <c r="C8157" t="s">
        <v>78</v>
      </c>
      <c r="D8157">
        <v>6195</v>
      </c>
      <c r="E8157">
        <v>154.52000000000001</v>
      </c>
      <c r="F8157" s="1">
        <v>41973</v>
      </c>
      <c r="G8157" t="s">
        <v>119</v>
      </c>
      <c r="H8157" t="s">
        <v>2276</v>
      </c>
      <c r="I8157" t="s">
        <v>2276</v>
      </c>
      <c r="K8157">
        <v>251702</v>
      </c>
      <c r="L8157">
        <v>196780</v>
      </c>
      <c r="Q8157" t="s">
        <v>344</v>
      </c>
      <c r="U8157">
        <v>11</v>
      </c>
      <c r="V8157">
        <v>14</v>
      </c>
      <c r="Y8157" t="s">
        <v>345</v>
      </c>
      <c r="Z8157">
        <v>0</v>
      </c>
      <c r="AA8157" t="s">
        <v>346</v>
      </c>
      <c r="AB8157" t="s">
        <v>124</v>
      </c>
      <c r="AC8157">
        <v>3</v>
      </c>
    </row>
    <row r="8158" spans="1:29" x14ac:dyDescent="0.25">
      <c r="A8158">
        <v>345</v>
      </c>
      <c r="B8158">
        <v>345101</v>
      </c>
      <c r="C8158" t="s">
        <v>78</v>
      </c>
      <c r="D8158">
        <v>6195</v>
      </c>
      <c r="E8158">
        <v>1.22</v>
      </c>
      <c r="F8158" s="1">
        <v>41973</v>
      </c>
      <c r="G8158" t="s">
        <v>119</v>
      </c>
      <c r="H8158" t="s">
        <v>2277</v>
      </c>
      <c r="I8158" t="s">
        <v>2277</v>
      </c>
      <c r="K8158">
        <v>297398</v>
      </c>
      <c r="L8158">
        <v>196780</v>
      </c>
      <c r="Q8158" t="s">
        <v>344</v>
      </c>
      <c r="U8158">
        <v>11</v>
      </c>
      <c r="V8158">
        <v>14</v>
      </c>
      <c r="Y8158" t="s">
        <v>345</v>
      </c>
      <c r="Z8158">
        <v>0</v>
      </c>
      <c r="AA8158" t="s">
        <v>346</v>
      </c>
      <c r="AB8158" t="s">
        <v>124</v>
      </c>
      <c r="AC8158">
        <v>232</v>
      </c>
    </row>
    <row r="8159" spans="1:29" x14ac:dyDescent="0.25">
      <c r="A8159">
        <v>345</v>
      </c>
      <c r="B8159">
        <v>345102</v>
      </c>
      <c r="C8159" t="s">
        <v>78</v>
      </c>
      <c r="D8159">
        <v>6195</v>
      </c>
      <c r="E8159">
        <v>10.78</v>
      </c>
      <c r="F8159" s="1">
        <v>41973</v>
      </c>
      <c r="G8159" t="s">
        <v>119</v>
      </c>
      <c r="H8159" t="s">
        <v>2277</v>
      </c>
      <c r="I8159" t="s">
        <v>2277</v>
      </c>
      <c r="K8159">
        <v>297398</v>
      </c>
      <c r="L8159">
        <v>196780</v>
      </c>
      <c r="Q8159" t="s">
        <v>344</v>
      </c>
      <c r="U8159">
        <v>11</v>
      </c>
      <c r="V8159">
        <v>14</v>
      </c>
      <c r="Y8159" t="s">
        <v>345</v>
      </c>
      <c r="Z8159">
        <v>0</v>
      </c>
      <c r="AA8159" t="s">
        <v>346</v>
      </c>
      <c r="AB8159" t="s">
        <v>124</v>
      </c>
      <c r="AC8159">
        <v>233</v>
      </c>
    </row>
    <row r="8160" spans="1:29" x14ac:dyDescent="0.25">
      <c r="A8160">
        <v>345</v>
      </c>
      <c r="B8160">
        <v>345101</v>
      </c>
      <c r="C8160" t="s">
        <v>78</v>
      </c>
      <c r="D8160">
        <v>6195</v>
      </c>
      <c r="E8160">
        <v>0.09</v>
      </c>
      <c r="F8160" s="1">
        <v>42004</v>
      </c>
      <c r="G8160" t="s">
        <v>119</v>
      </c>
      <c r="H8160" t="s">
        <v>2279</v>
      </c>
      <c r="I8160" t="s">
        <v>2279</v>
      </c>
      <c r="K8160">
        <v>4240</v>
      </c>
      <c r="L8160">
        <v>199153</v>
      </c>
      <c r="Q8160" t="s">
        <v>344</v>
      </c>
      <c r="U8160">
        <v>12</v>
      </c>
      <c r="V8160">
        <v>14</v>
      </c>
      <c r="Y8160" t="s">
        <v>345</v>
      </c>
      <c r="Z8160">
        <v>0</v>
      </c>
      <c r="AA8160" t="s">
        <v>346</v>
      </c>
      <c r="AB8160" t="s">
        <v>124</v>
      </c>
      <c r="AC8160">
        <v>232</v>
      </c>
    </row>
    <row r="8161" spans="1:29" x14ac:dyDescent="0.25">
      <c r="A8161">
        <v>345</v>
      </c>
      <c r="B8161">
        <v>345102</v>
      </c>
      <c r="C8161" t="s">
        <v>78</v>
      </c>
      <c r="D8161">
        <v>6195</v>
      </c>
      <c r="E8161">
        <v>0.82</v>
      </c>
      <c r="F8161" s="1">
        <v>42004</v>
      </c>
      <c r="G8161" t="s">
        <v>119</v>
      </c>
      <c r="H8161" t="s">
        <v>2279</v>
      </c>
      <c r="I8161" t="s">
        <v>2279</v>
      </c>
      <c r="K8161">
        <v>4240</v>
      </c>
      <c r="L8161">
        <v>199153</v>
      </c>
      <c r="Q8161" t="s">
        <v>344</v>
      </c>
      <c r="U8161">
        <v>12</v>
      </c>
      <c r="V8161">
        <v>14</v>
      </c>
      <c r="Y8161" t="s">
        <v>345</v>
      </c>
      <c r="Z8161">
        <v>0</v>
      </c>
      <c r="AA8161" t="s">
        <v>346</v>
      </c>
      <c r="AB8161" t="s">
        <v>124</v>
      </c>
      <c r="AC8161">
        <v>233</v>
      </c>
    </row>
    <row r="8162" spans="1:29" x14ac:dyDescent="0.25">
      <c r="A8162">
        <v>345</v>
      </c>
      <c r="B8162">
        <v>345101</v>
      </c>
      <c r="C8162" t="s">
        <v>78</v>
      </c>
      <c r="D8162">
        <v>6195</v>
      </c>
      <c r="E8162">
        <v>2.54</v>
      </c>
      <c r="F8162" s="1">
        <v>42004</v>
      </c>
      <c r="G8162" t="s">
        <v>119</v>
      </c>
      <c r="H8162" t="s">
        <v>2278</v>
      </c>
      <c r="I8162" t="s">
        <v>2278</v>
      </c>
      <c r="K8162">
        <v>4241</v>
      </c>
      <c r="L8162">
        <v>199153</v>
      </c>
      <c r="Q8162" t="s">
        <v>344</v>
      </c>
      <c r="U8162">
        <v>12</v>
      </c>
      <c r="V8162">
        <v>14</v>
      </c>
      <c r="Y8162" t="s">
        <v>345</v>
      </c>
      <c r="Z8162">
        <v>0</v>
      </c>
      <c r="AA8162" t="s">
        <v>346</v>
      </c>
      <c r="AB8162" t="s">
        <v>124</v>
      </c>
      <c r="AC8162">
        <v>232</v>
      </c>
    </row>
    <row r="8163" spans="1:29" x14ac:dyDescent="0.25">
      <c r="A8163">
        <v>345</v>
      </c>
      <c r="B8163">
        <v>345102</v>
      </c>
      <c r="C8163" t="s">
        <v>78</v>
      </c>
      <c r="D8163">
        <v>6195</v>
      </c>
      <c r="E8163">
        <v>22.45</v>
      </c>
      <c r="F8163" s="1">
        <v>42004</v>
      </c>
      <c r="G8163" t="s">
        <v>119</v>
      </c>
      <c r="H8163" t="s">
        <v>2278</v>
      </c>
      <c r="I8163" t="s">
        <v>2278</v>
      </c>
      <c r="K8163">
        <v>4241</v>
      </c>
      <c r="L8163">
        <v>199153</v>
      </c>
      <c r="Q8163" t="s">
        <v>344</v>
      </c>
      <c r="U8163">
        <v>12</v>
      </c>
      <c r="V8163">
        <v>14</v>
      </c>
      <c r="Y8163" t="s">
        <v>345</v>
      </c>
      <c r="Z8163">
        <v>0</v>
      </c>
      <c r="AA8163" t="s">
        <v>346</v>
      </c>
      <c r="AB8163" t="s">
        <v>124</v>
      </c>
      <c r="AC8163">
        <v>233</v>
      </c>
    </row>
    <row r="8164" spans="1:29" x14ac:dyDescent="0.25">
      <c r="A8164">
        <v>345</v>
      </c>
      <c r="B8164">
        <v>345101</v>
      </c>
      <c r="C8164" t="s">
        <v>78</v>
      </c>
      <c r="D8164">
        <v>6195</v>
      </c>
      <c r="E8164">
        <v>0.08</v>
      </c>
      <c r="F8164" s="1">
        <v>42035</v>
      </c>
      <c r="G8164" t="s">
        <v>119</v>
      </c>
      <c r="H8164" t="s">
        <v>2280</v>
      </c>
      <c r="I8164" t="s">
        <v>2280</v>
      </c>
      <c r="K8164">
        <v>4242</v>
      </c>
      <c r="L8164">
        <v>201178</v>
      </c>
      <c r="Q8164" t="s">
        <v>344</v>
      </c>
      <c r="U8164">
        <v>1</v>
      </c>
      <c r="V8164">
        <v>15</v>
      </c>
      <c r="Y8164" t="s">
        <v>345</v>
      </c>
      <c r="Z8164">
        <v>0</v>
      </c>
      <c r="AA8164" t="s">
        <v>346</v>
      </c>
      <c r="AB8164" t="s">
        <v>124</v>
      </c>
      <c r="AC8164">
        <v>232</v>
      </c>
    </row>
    <row r="8165" spans="1:29" x14ac:dyDescent="0.25">
      <c r="A8165">
        <v>345</v>
      </c>
      <c r="B8165">
        <v>345102</v>
      </c>
      <c r="C8165" t="s">
        <v>78</v>
      </c>
      <c r="D8165">
        <v>6195</v>
      </c>
      <c r="E8165">
        <v>0.67</v>
      </c>
      <c r="F8165" s="1">
        <v>42035</v>
      </c>
      <c r="G8165" t="s">
        <v>119</v>
      </c>
      <c r="H8165" t="s">
        <v>2280</v>
      </c>
      <c r="I8165" t="s">
        <v>2280</v>
      </c>
      <c r="K8165">
        <v>4242</v>
      </c>
      <c r="L8165">
        <v>201178</v>
      </c>
      <c r="Q8165" t="s">
        <v>344</v>
      </c>
      <c r="U8165">
        <v>1</v>
      </c>
      <c r="V8165">
        <v>15</v>
      </c>
      <c r="Y8165" t="s">
        <v>345</v>
      </c>
      <c r="Z8165">
        <v>0</v>
      </c>
      <c r="AA8165" t="s">
        <v>346</v>
      </c>
      <c r="AB8165" t="s">
        <v>124</v>
      </c>
      <c r="AC8165">
        <v>233</v>
      </c>
    </row>
    <row r="8166" spans="1:29" x14ac:dyDescent="0.25">
      <c r="A8166">
        <v>345</v>
      </c>
      <c r="B8166">
        <v>345101</v>
      </c>
      <c r="C8166" t="s">
        <v>78</v>
      </c>
      <c r="D8166">
        <v>6195</v>
      </c>
      <c r="E8166">
        <v>1.1000000000000001</v>
      </c>
      <c r="F8166" s="1">
        <v>42063</v>
      </c>
      <c r="G8166" t="s">
        <v>119</v>
      </c>
      <c r="H8166" t="s">
        <v>2279</v>
      </c>
      <c r="I8166" t="s">
        <v>2279</v>
      </c>
      <c r="K8166">
        <v>4240</v>
      </c>
      <c r="L8166">
        <v>203189</v>
      </c>
      <c r="Q8166" t="s">
        <v>344</v>
      </c>
      <c r="U8166">
        <v>2</v>
      </c>
      <c r="V8166">
        <v>15</v>
      </c>
      <c r="Y8166" t="s">
        <v>345</v>
      </c>
      <c r="Z8166">
        <v>0</v>
      </c>
      <c r="AA8166" t="s">
        <v>346</v>
      </c>
      <c r="AB8166" t="s">
        <v>124</v>
      </c>
      <c r="AC8166">
        <v>232</v>
      </c>
    </row>
    <row r="8167" spans="1:29" x14ac:dyDescent="0.25">
      <c r="A8167">
        <v>345</v>
      </c>
      <c r="B8167">
        <v>345102</v>
      </c>
      <c r="C8167" t="s">
        <v>78</v>
      </c>
      <c r="D8167">
        <v>6195</v>
      </c>
      <c r="E8167">
        <v>9.6300000000000008</v>
      </c>
      <c r="F8167" s="1">
        <v>42063</v>
      </c>
      <c r="G8167" t="s">
        <v>119</v>
      </c>
      <c r="H8167" t="s">
        <v>2279</v>
      </c>
      <c r="I8167" t="s">
        <v>2279</v>
      </c>
      <c r="K8167">
        <v>4240</v>
      </c>
      <c r="L8167">
        <v>203189</v>
      </c>
      <c r="Q8167" t="s">
        <v>344</v>
      </c>
      <c r="U8167">
        <v>2</v>
      </c>
      <c r="V8167">
        <v>15</v>
      </c>
      <c r="Y8167" t="s">
        <v>345</v>
      </c>
      <c r="Z8167">
        <v>0</v>
      </c>
      <c r="AA8167" t="s">
        <v>346</v>
      </c>
      <c r="AB8167" t="s">
        <v>124</v>
      </c>
      <c r="AC8167">
        <v>233</v>
      </c>
    </row>
    <row r="8168" spans="1:29" x14ac:dyDescent="0.25">
      <c r="A8168">
        <v>345</v>
      </c>
      <c r="B8168">
        <v>345101</v>
      </c>
      <c r="C8168" t="s">
        <v>78</v>
      </c>
      <c r="D8168">
        <v>6195</v>
      </c>
      <c r="E8168">
        <v>7.0000000000000007E-2</v>
      </c>
      <c r="F8168" s="1">
        <v>42063</v>
      </c>
      <c r="G8168" t="s">
        <v>119</v>
      </c>
      <c r="H8168" t="s">
        <v>2278</v>
      </c>
      <c r="I8168" t="s">
        <v>2278</v>
      </c>
      <c r="K8168">
        <v>4241</v>
      </c>
      <c r="L8168">
        <v>203189</v>
      </c>
      <c r="Q8168" t="s">
        <v>344</v>
      </c>
      <c r="U8168">
        <v>2</v>
      </c>
      <c r="V8168">
        <v>15</v>
      </c>
      <c r="Y8168" t="s">
        <v>345</v>
      </c>
      <c r="Z8168">
        <v>0</v>
      </c>
      <c r="AA8168" t="s">
        <v>346</v>
      </c>
      <c r="AB8168" t="s">
        <v>124</v>
      </c>
      <c r="AC8168">
        <v>232</v>
      </c>
    </row>
    <row r="8169" spans="1:29" x14ac:dyDescent="0.25">
      <c r="A8169">
        <v>345</v>
      </c>
      <c r="B8169">
        <v>345102</v>
      </c>
      <c r="C8169" t="s">
        <v>78</v>
      </c>
      <c r="D8169">
        <v>6195</v>
      </c>
      <c r="E8169">
        <v>0.63</v>
      </c>
      <c r="F8169" s="1">
        <v>42063</v>
      </c>
      <c r="G8169" t="s">
        <v>119</v>
      </c>
      <c r="H8169" t="s">
        <v>2278</v>
      </c>
      <c r="I8169" t="s">
        <v>2278</v>
      </c>
      <c r="K8169">
        <v>4241</v>
      </c>
      <c r="L8169">
        <v>203189</v>
      </c>
      <c r="Q8169" t="s">
        <v>344</v>
      </c>
      <c r="U8169">
        <v>2</v>
      </c>
      <c r="V8169">
        <v>15</v>
      </c>
      <c r="Y8169" t="s">
        <v>345</v>
      </c>
      <c r="Z8169">
        <v>0</v>
      </c>
      <c r="AA8169" t="s">
        <v>346</v>
      </c>
      <c r="AB8169" t="s">
        <v>124</v>
      </c>
      <c r="AC8169">
        <v>233</v>
      </c>
    </row>
    <row r="8170" spans="1:29" x14ac:dyDescent="0.25">
      <c r="A8170">
        <v>345</v>
      </c>
      <c r="B8170">
        <v>345101</v>
      </c>
      <c r="C8170" t="s">
        <v>78</v>
      </c>
      <c r="D8170">
        <v>6195</v>
      </c>
      <c r="E8170">
        <v>1.1100000000000001</v>
      </c>
      <c r="F8170" s="1">
        <v>42094</v>
      </c>
      <c r="G8170" t="s">
        <v>119</v>
      </c>
      <c r="H8170" t="s">
        <v>2274</v>
      </c>
      <c r="I8170" t="s">
        <v>2274</v>
      </c>
      <c r="K8170">
        <v>4235</v>
      </c>
      <c r="L8170">
        <v>205849</v>
      </c>
      <c r="Q8170" t="s">
        <v>344</v>
      </c>
      <c r="U8170">
        <v>3</v>
      </c>
      <c r="V8170">
        <v>15</v>
      </c>
      <c r="Y8170" t="s">
        <v>345</v>
      </c>
      <c r="Z8170">
        <v>0</v>
      </c>
      <c r="AA8170" t="s">
        <v>346</v>
      </c>
      <c r="AB8170" t="s">
        <v>124</v>
      </c>
      <c r="AC8170">
        <v>232</v>
      </c>
    </row>
    <row r="8171" spans="1:29" x14ac:dyDescent="0.25">
      <c r="A8171">
        <v>345</v>
      </c>
      <c r="B8171">
        <v>345102</v>
      </c>
      <c r="C8171" t="s">
        <v>78</v>
      </c>
      <c r="D8171">
        <v>6195</v>
      </c>
      <c r="E8171">
        <v>9.6999999999999993</v>
      </c>
      <c r="F8171" s="1">
        <v>42094</v>
      </c>
      <c r="G8171" t="s">
        <v>119</v>
      </c>
      <c r="H8171" t="s">
        <v>2274</v>
      </c>
      <c r="I8171" t="s">
        <v>2274</v>
      </c>
      <c r="K8171">
        <v>4235</v>
      </c>
      <c r="L8171">
        <v>205849</v>
      </c>
      <c r="Q8171" t="s">
        <v>344</v>
      </c>
      <c r="U8171">
        <v>3</v>
      </c>
      <c r="V8171">
        <v>15</v>
      </c>
      <c r="Y8171" t="s">
        <v>345</v>
      </c>
      <c r="Z8171">
        <v>0</v>
      </c>
      <c r="AA8171" t="s">
        <v>346</v>
      </c>
      <c r="AB8171" t="s">
        <v>124</v>
      </c>
      <c r="AC8171">
        <v>233</v>
      </c>
    </row>
    <row r="8172" spans="1:29" x14ac:dyDescent="0.25">
      <c r="A8172">
        <v>345</v>
      </c>
      <c r="B8172">
        <v>345101</v>
      </c>
      <c r="C8172" t="s">
        <v>78</v>
      </c>
      <c r="D8172">
        <v>6195</v>
      </c>
      <c r="E8172">
        <v>-0.55000000000000004</v>
      </c>
      <c r="F8172" s="1">
        <v>42094</v>
      </c>
      <c r="G8172" t="s">
        <v>119</v>
      </c>
      <c r="H8172" t="s">
        <v>2279</v>
      </c>
      <c r="I8172" t="s">
        <v>2279</v>
      </c>
      <c r="K8172">
        <v>4240</v>
      </c>
      <c r="L8172">
        <v>205849</v>
      </c>
      <c r="Q8172" t="s">
        <v>344</v>
      </c>
      <c r="U8172">
        <v>3</v>
      </c>
      <c r="V8172">
        <v>15</v>
      </c>
      <c r="Y8172" t="s">
        <v>345</v>
      </c>
      <c r="Z8172">
        <v>0</v>
      </c>
      <c r="AA8172" t="s">
        <v>346</v>
      </c>
      <c r="AB8172" t="s">
        <v>124</v>
      </c>
      <c r="AC8172">
        <v>232</v>
      </c>
    </row>
    <row r="8173" spans="1:29" x14ac:dyDescent="0.25">
      <c r="A8173">
        <v>345</v>
      </c>
      <c r="B8173">
        <v>345102</v>
      </c>
      <c r="C8173" t="s">
        <v>78</v>
      </c>
      <c r="D8173">
        <v>6195</v>
      </c>
      <c r="E8173">
        <v>-4.78</v>
      </c>
      <c r="F8173" s="1">
        <v>42094</v>
      </c>
      <c r="G8173" t="s">
        <v>119</v>
      </c>
      <c r="H8173" t="s">
        <v>2279</v>
      </c>
      <c r="I8173" t="s">
        <v>2279</v>
      </c>
      <c r="K8173">
        <v>4240</v>
      </c>
      <c r="L8173">
        <v>205849</v>
      </c>
      <c r="Q8173" t="s">
        <v>344</v>
      </c>
      <c r="U8173">
        <v>3</v>
      </c>
      <c r="V8173">
        <v>15</v>
      </c>
      <c r="Y8173" t="s">
        <v>345</v>
      </c>
      <c r="Z8173">
        <v>0</v>
      </c>
      <c r="AA8173" t="s">
        <v>346</v>
      </c>
      <c r="AB8173" t="s">
        <v>124</v>
      </c>
      <c r="AC8173">
        <v>233</v>
      </c>
    </row>
    <row r="8174" spans="1:29" x14ac:dyDescent="0.25">
      <c r="A8174">
        <v>345</v>
      </c>
      <c r="B8174">
        <v>345101</v>
      </c>
      <c r="C8174" t="s">
        <v>78</v>
      </c>
      <c r="D8174">
        <v>6195</v>
      </c>
      <c r="E8174">
        <v>0.44</v>
      </c>
      <c r="F8174" s="1">
        <v>42094</v>
      </c>
      <c r="G8174" t="s">
        <v>119</v>
      </c>
      <c r="H8174" t="s">
        <v>2277</v>
      </c>
      <c r="I8174" t="s">
        <v>2277</v>
      </c>
      <c r="K8174">
        <v>297398</v>
      </c>
      <c r="L8174">
        <v>205849</v>
      </c>
      <c r="Q8174" t="s">
        <v>344</v>
      </c>
      <c r="U8174">
        <v>3</v>
      </c>
      <c r="V8174">
        <v>15</v>
      </c>
      <c r="Y8174" t="s">
        <v>345</v>
      </c>
      <c r="Z8174">
        <v>0</v>
      </c>
      <c r="AA8174" t="s">
        <v>346</v>
      </c>
      <c r="AB8174" t="s">
        <v>124</v>
      </c>
      <c r="AC8174">
        <v>232</v>
      </c>
    </row>
    <row r="8175" spans="1:29" x14ac:dyDescent="0.25">
      <c r="A8175">
        <v>345</v>
      </c>
      <c r="B8175">
        <v>345102</v>
      </c>
      <c r="C8175" t="s">
        <v>78</v>
      </c>
      <c r="D8175">
        <v>6195</v>
      </c>
      <c r="E8175">
        <v>3.89</v>
      </c>
      <c r="F8175" s="1">
        <v>42094</v>
      </c>
      <c r="G8175" t="s">
        <v>119</v>
      </c>
      <c r="H8175" t="s">
        <v>2277</v>
      </c>
      <c r="I8175" t="s">
        <v>2277</v>
      </c>
      <c r="K8175">
        <v>297398</v>
      </c>
      <c r="L8175">
        <v>205849</v>
      </c>
      <c r="Q8175" t="s">
        <v>344</v>
      </c>
      <c r="U8175">
        <v>3</v>
      </c>
      <c r="V8175">
        <v>15</v>
      </c>
      <c r="Y8175" t="s">
        <v>345</v>
      </c>
      <c r="Z8175">
        <v>0</v>
      </c>
      <c r="AA8175" t="s">
        <v>346</v>
      </c>
      <c r="AB8175" t="s">
        <v>124</v>
      </c>
      <c r="AC8175">
        <v>233</v>
      </c>
    </row>
    <row r="8176" spans="1:29" x14ac:dyDescent="0.25">
      <c r="A8176">
        <v>345</v>
      </c>
      <c r="B8176">
        <v>345101</v>
      </c>
      <c r="C8176" t="s">
        <v>78</v>
      </c>
      <c r="D8176">
        <v>6195</v>
      </c>
      <c r="E8176">
        <v>0.54</v>
      </c>
      <c r="F8176" s="1">
        <v>42124</v>
      </c>
      <c r="G8176" t="s">
        <v>119</v>
      </c>
      <c r="H8176" t="s">
        <v>2274</v>
      </c>
      <c r="I8176" t="s">
        <v>2274</v>
      </c>
      <c r="K8176">
        <v>4235</v>
      </c>
      <c r="L8176">
        <v>208038</v>
      </c>
      <c r="Q8176" t="s">
        <v>344</v>
      </c>
      <c r="U8176">
        <v>4</v>
      </c>
      <c r="V8176">
        <v>15</v>
      </c>
      <c r="Y8176" t="s">
        <v>345</v>
      </c>
      <c r="Z8176">
        <v>0</v>
      </c>
      <c r="AA8176" t="s">
        <v>346</v>
      </c>
      <c r="AB8176" t="s">
        <v>124</v>
      </c>
      <c r="AC8176">
        <v>232</v>
      </c>
    </row>
    <row r="8177" spans="1:29" x14ac:dyDescent="0.25">
      <c r="A8177">
        <v>345</v>
      </c>
      <c r="B8177">
        <v>345102</v>
      </c>
      <c r="C8177" t="s">
        <v>78</v>
      </c>
      <c r="D8177">
        <v>6195</v>
      </c>
      <c r="E8177">
        <v>4.75</v>
      </c>
      <c r="F8177" s="1">
        <v>42124</v>
      </c>
      <c r="G8177" t="s">
        <v>119</v>
      </c>
      <c r="H8177" t="s">
        <v>2274</v>
      </c>
      <c r="I8177" t="s">
        <v>2274</v>
      </c>
      <c r="K8177">
        <v>4235</v>
      </c>
      <c r="L8177">
        <v>208038</v>
      </c>
      <c r="Q8177" t="s">
        <v>344</v>
      </c>
      <c r="U8177">
        <v>4</v>
      </c>
      <c r="V8177">
        <v>15</v>
      </c>
      <c r="Y8177" t="s">
        <v>345</v>
      </c>
      <c r="Z8177">
        <v>0</v>
      </c>
      <c r="AA8177" t="s">
        <v>346</v>
      </c>
      <c r="AB8177" t="s">
        <v>124</v>
      </c>
      <c r="AC8177">
        <v>233</v>
      </c>
    </row>
    <row r="8178" spans="1:29" x14ac:dyDescent="0.25">
      <c r="A8178">
        <v>345</v>
      </c>
      <c r="B8178">
        <v>345101</v>
      </c>
      <c r="C8178" t="s">
        <v>78</v>
      </c>
      <c r="D8178">
        <v>6195</v>
      </c>
      <c r="E8178">
        <v>0.61</v>
      </c>
      <c r="F8178" s="1">
        <v>42124</v>
      </c>
      <c r="G8178" t="s">
        <v>119</v>
      </c>
      <c r="H8178" t="s">
        <v>2279</v>
      </c>
      <c r="I8178" t="s">
        <v>2279</v>
      </c>
      <c r="K8178">
        <v>4240</v>
      </c>
      <c r="L8178">
        <v>208038</v>
      </c>
      <c r="Q8178" t="s">
        <v>344</v>
      </c>
      <c r="U8178">
        <v>4</v>
      </c>
      <c r="V8178">
        <v>15</v>
      </c>
      <c r="Y8178" t="s">
        <v>345</v>
      </c>
      <c r="Z8178">
        <v>0</v>
      </c>
      <c r="AA8178" t="s">
        <v>346</v>
      </c>
      <c r="AB8178" t="s">
        <v>124</v>
      </c>
      <c r="AC8178">
        <v>232</v>
      </c>
    </row>
    <row r="8179" spans="1:29" x14ac:dyDescent="0.25">
      <c r="A8179">
        <v>345</v>
      </c>
      <c r="B8179">
        <v>345102</v>
      </c>
      <c r="C8179" t="s">
        <v>78</v>
      </c>
      <c r="D8179">
        <v>6195</v>
      </c>
      <c r="E8179">
        <v>5.38</v>
      </c>
      <c r="F8179" s="1">
        <v>42124</v>
      </c>
      <c r="G8179" t="s">
        <v>119</v>
      </c>
      <c r="H8179" t="s">
        <v>2279</v>
      </c>
      <c r="I8179" t="s">
        <v>2279</v>
      </c>
      <c r="K8179">
        <v>4240</v>
      </c>
      <c r="L8179">
        <v>208038</v>
      </c>
      <c r="Q8179" t="s">
        <v>344</v>
      </c>
      <c r="U8179">
        <v>4</v>
      </c>
      <c r="V8179">
        <v>15</v>
      </c>
      <c r="Y8179" t="s">
        <v>345</v>
      </c>
      <c r="Z8179">
        <v>0</v>
      </c>
      <c r="AA8179" t="s">
        <v>346</v>
      </c>
      <c r="AB8179" t="s">
        <v>124</v>
      </c>
      <c r="AC8179">
        <v>233</v>
      </c>
    </row>
    <row r="8180" spans="1:29" x14ac:dyDescent="0.25">
      <c r="A8180">
        <v>345</v>
      </c>
      <c r="B8180">
        <v>345101</v>
      </c>
      <c r="C8180" t="s">
        <v>78</v>
      </c>
      <c r="D8180">
        <v>6195</v>
      </c>
      <c r="E8180">
        <v>0.45</v>
      </c>
      <c r="F8180" s="1">
        <v>42124</v>
      </c>
      <c r="G8180" t="s">
        <v>119</v>
      </c>
      <c r="H8180" t="s">
        <v>2278</v>
      </c>
      <c r="I8180" t="s">
        <v>2278</v>
      </c>
      <c r="K8180">
        <v>4241</v>
      </c>
      <c r="L8180">
        <v>208038</v>
      </c>
      <c r="Q8180" t="s">
        <v>344</v>
      </c>
      <c r="U8180">
        <v>4</v>
      </c>
      <c r="V8180">
        <v>15</v>
      </c>
      <c r="Y8180" t="s">
        <v>345</v>
      </c>
      <c r="Z8180">
        <v>0</v>
      </c>
      <c r="AA8180" t="s">
        <v>346</v>
      </c>
      <c r="AB8180" t="s">
        <v>124</v>
      </c>
      <c r="AC8180">
        <v>232</v>
      </c>
    </row>
    <row r="8181" spans="1:29" x14ac:dyDescent="0.25">
      <c r="A8181">
        <v>345</v>
      </c>
      <c r="B8181">
        <v>345102</v>
      </c>
      <c r="C8181" t="s">
        <v>78</v>
      </c>
      <c r="D8181">
        <v>6195</v>
      </c>
      <c r="E8181">
        <v>3.91</v>
      </c>
      <c r="F8181" s="1">
        <v>42124</v>
      </c>
      <c r="G8181" t="s">
        <v>119</v>
      </c>
      <c r="H8181" t="s">
        <v>2278</v>
      </c>
      <c r="I8181" t="s">
        <v>2278</v>
      </c>
      <c r="K8181">
        <v>4241</v>
      </c>
      <c r="L8181">
        <v>208038</v>
      </c>
      <c r="Q8181" t="s">
        <v>344</v>
      </c>
      <c r="U8181">
        <v>4</v>
      </c>
      <c r="V8181">
        <v>15</v>
      </c>
      <c r="Y8181" t="s">
        <v>345</v>
      </c>
      <c r="Z8181">
        <v>0</v>
      </c>
      <c r="AA8181" t="s">
        <v>346</v>
      </c>
      <c r="AB8181" t="s">
        <v>124</v>
      </c>
      <c r="AC8181">
        <v>233</v>
      </c>
    </row>
    <row r="8182" spans="1:29" x14ac:dyDescent="0.25">
      <c r="A8182">
        <v>345</v>
      </c>
      <c r="B8182">
        <v>345101</v>
      </c>
      <c r="C8182" t="s">
        <v>78</v>
      </c>
      <c r="D8182">
        <v>6195</v>
      </c>
      <c r="E8182">
        <v>0.22</v>
      </c>
      <c r="F8182" s="1">
        <v>42124</v>
      </c>
      <c r="G8182" t="s">
        <v>119</v>
      </c>
      <c r="H8182" t="s">
        <v>2280</v>
      </c>
      <c r="I8182" t="s">
        <v>2280</v>
      </c>
      <c r="K8182">
        <v>4242</v>
      </c>
      <c r="L8182">
        <v>208038</v>
      </c>
      <c r="Q8182" t="s">
        <v>344</v>
      </c>
      <c r="U8182">
        <v>4</v>
      </c>
      <c r="V8182">
        <v>15</v>
      </c>
      <c r="Y8182" t="s">
        <v>345</v>
      </c>
      <c r="Z8182">
        <v>0</v>
      </c>
      <c r="AA8182" t="s">
        <v>346</v>
      </c>
      <c r="AB8182" t="s">
        <v>124</v>
      </c>
      <c r="AC8182">
        <v>232</v>
      </c>
    </row>
    <row r="8183" spans="1:29" x14ac:dyDescent="0.25">
      <c r="A8183">
        <v>345</v>
      </c>
      <c r="B8183">
        <v>345102</v>
      </c>
      <c r="C8183" t="s">
        <v>78</v>
      </c>
      <c r="D8183">
        <v>6195</v>
      </c>
      <c r="E8183">
        <v>1.96</v>
      </c>
      <c r="F8183" s="1">
        <v>42124</v>
      </c>
      <c r="G8183" t="s">
        <v>119</v>
      </c>
      <c r="H8183" t="s">
        <v>2280</v>
      </c>
      <c r="I8183" t="s">
        <v>2280</v>
      </c>
      <c r="K8183">
        <v>4242</v>
      </c>
      <c r="L8183">
        <v>208038</v>
      </c>
      <c r="Q8183" t="s">
        <v>344</v>
      </c>
      <c r="U8183">
        <v>4</v>
      </c>
      <c r="V8183">
        <v>15</v>
      </c>
      <c r="Y8183" t="s">
        <v>345</v>
      </c>
      <c r="Z8183">
        <v>0</v>
      </c>
      <c r="AA8183" t="s">
        <v>346</v>
      </c>
      <c r="AB8183" t="s">
        <v>124</v>
      </c>
      <c r="AC8183">
        <v>233</v>
      </c>
    </row>
    <row r="8184" spans="1:29" x14ac:dyDescent="0.25">
      <c r="A8184">
        <v>345</v>
      </c>
      <c r="B8184">
        <v>345101</v>
      </c>
      <c r="C8184" t="s">
        <v>78</v>
      </c>
      <c r="D8184">
        <v>6195</v>
      </c>
      <c r="E8184">
        <v>1.34</v>
      </c>
      <c r="F8184" s="1">
        <v>42124</v>
      </c>
      <c r="G8184" t="s">
        <v>119</v>
      </c>
      <c r="H8184" t="s">
        <v>2281</v>
      </c>
      <c r="I8184" t="s">
        <v>2281</v>
      </c>
      <c r="K8184">
        <v>297327</v>
      </c>
      <c r="L8184">
        <v>208038</v>
      </c>
      <c r="Q8184" t="s">
        <v>344</v>
      </c>
      <c r="U8184">
        <v>4</v>
      </c>
      <c r="V8184">
        <v>15</v>
      </c>
      <c r="Y8184" t="s">
        <v>345</v>
      </c>
      <c r="Z8184">
        <v>0</v>
      </c>
      <c r="AA8184" t="s">
        <v>346</v>
      </c>
      <c r="AB8184" t="s">
        <v>124</v>
      </c>
      <c r="AC8184">
        <v>52</v>
      </c>
    </row>
    <row r="8185" spans="1:29" x14ac:dyDescent="0.25">
      <c r="A8185">
        <v>345</v>
      </c>
      <c r="B8185">
        <v>345102</v>
      </c>
      <c r="C8185" t="s">
        <v>78</v>
      </c>
      <c r="D8185">
        <v>6195</v>
      </c>
      <c r="E8185">
        <v>11.72</v>
      </c>
      <c r="F8185" s="1">
        <v>42124</v>
      </c>
      <c r="G8185" t="s">
        <v>119</v>
      </c>
      <c r="H8185" t="s">
        <v>2281</v>
      </c>
      <c r="I8185" t="s">
        <v>2281</v>
      </c>
      <c r="K8185">
        <v>297327</v>
      </c>
      <c r="L8185">
        <v>208038</v>
      </c>
      <c r="Q8185" t="s">
        <v>344</v>
      </c>
      <c r="U8185">
        <v>4</v>
      </c>
      <c r="V8185">
        <v>15</v>
      </c>
      <c r="Y8185" t="s">
        <v>345</v>
      </c>
      <c r="Z8185">
        <v>0</v>
      </c>
      <c r="AA8185" t="s">
        <v>346</v>
      </c>
      <c r="AB8185" t="s">
        <v>124</v>
      </c>
      <c r="AC8185">
        <v>53</v>
      </c>
    </row>
    <row r="8186" spans="1:29" x14ac:dyDescent="0.25">
      <c r="A8186">
        <v>345</v>
      </c>
      <c r="B8186">
        <v>345101</v>
      </c>
      <c r="C8186" t="s">
        <v>78</v>
      </c>
      <c r="D8186">
        <v>6195</v>
      </c>
      <c r="E8186">
        <v>0.27</v>
      </c>
      <c r="F8186" s="1">
        <v>42155</v>
      </c>
      <c r="G8186" t="s">
        <v>119</v>
      </c>
      <c r="H8186" t="s">
        <v>2282</v>
      </c>
      <c r="I8186" t="s">
        <v>2282</v>
      </c>
      <c r="K8186">
        <v>4238</v>
      </c>
      <c r="L8186">
        <v>210146</v>
      </c>
      <c r="Q8186" t="s">
        <v>344</v>
      </c>
      <c r="U8186">
        <v>5</v>
      </c>
      <c r="V8186">
        <v>15</v>
      </c>
      <c r="Y8186" t="s">
        <v>345</v>
      </c>
      <c r="Z8186">
        <v>0</v>
      </c>
      <c r="AA8186" t="s">
        <v>346</v>
      </c>
      <c r="AB8186" t="s">
        <v>124</v>
      </c>
      <c r="AC8186">
        <v>232</v>
      </c>
    </row>
    <row r="8187" spans="1:29" x14ac:dyDescent="0.25">
      <c r="A8187">
        <v>345</v>
      </c>
      <c r="B8187">
        <v>345102</v>
      </c>
      <c r="C8187" t="s">
        <v>78</v>
      </c>
      <c r="D8187">
        <v>6195</v>
      </c>
      <c r="E8187">
        <v>2.37</v>
      </c>
      <c r="F8187" s="1">
        <v>42155</v>
      </c>
      <c r="G8187" t="s">
        <v>119</v>
      </c>
      <c r="H8187" t="s">
        <v>2282</v>
      </c>
      <c r="I8187" t="s">
        <v>2282</v>
      </c>
      <c r="K8187">
        <v>4238</v>
      </c>
      <c r="L8187">
        <v>210146</v>
      </c>
      <c r="Q8187" t="s">
        <v>344</v>
      </c>
      <c r="U8187">
        <v>5</v>
      </c>
      <c r="V8187">
        <v>15</v>
      </c>
      <c r="Y8187" t="s">
        <v>345</v>
      </c>
      <c r="Z8187">
        <v>0</v>
      </c>
      <c r="AA8187" t="s">
        <v>346</v>
      </c>
      <c r="AB8187" t="s">
        <v>124</v>
      </c>
      <c r="AC8187">
        <v>233</v>
      </c>
    </row>
    <row r="8188" spans="1:29" x14ac:dyDescent="0.25">
      <c r="A8188">
        <v>345</v>
      </c>
      <c r="B8188">
        <v>345101</v>
      </c>
      <c r="C8188" t="s">
        <v>78</v>
      </c>
      <c r="D8188">
        <v>6195</v>
      </c>
      <c r="E8188">
        <v>0.44</v>
      </c>
      <c r="F8188" s="1">
        <v>42155</v>
      </c>
      <c r="G8188" t="s">
        <v>119</v>
      </c>
      <c r="H8188" t="s">
        <v>2278</v>
      </c>
      <c r="I8188" t="s">
        <v>2278</v>
      </c>
      <c r="K8188">
        <v>4241</v>
      </c>
      <c r="L8188">
        <v>210146</v>
      </c>
      <c r="Q8188" t="s">
        <v>344</v>
      </c>
      <c r="U8188">
        <v>5</v>
      </c>
      <c r="V8188">
        <v>15</v>
      </c>
      <c r="Y8188" t="s">
        <v>345</v>
      </c>
      <c r="Z8188">
        <v>0</v>
      </c>
      <c r="AA8188" t="s">
        <v>346</v>
      </c>
      <c r="AB8188" t="s">
        <v>124</v>
      </c>
      <c r="AC8188">
        <v>232</v>
      </c>
    </row>
    <row r="8189" spans="1:29" x14ac:dyDescent="0.25">
      <c r="A8189">
        <v>345</v>
      </c>
      <c r="B8189">
        <v>345102</v>
      </c>
      <c r="C8189" t="s">
        <v>78</v>
      </c>
      <c r="D8189">
        <v>6195</v>
      </c>
      <c r="E8189">
        <v>3.9</v>
      </c>
      <c r="F8189" s="1">
        <v>42155</v>
      </c>
      <c r="G8189" t="s">
        <v>119</v>
      </c>
      <c r="H8189" t="s">
        <v>2278</v>
      </c>
      <c r="I8189" t="s">
        <v>2278</v>
      </c>
      <c r="K8189">
        <v>4241</v>
      </c>
      <c r="L8189">
        <v>210146</v>
      </c>
      <c r="Q8189" t="s">
        <v>344</v>
      </c>
      <c r="U8189">
        <v>5</v>
      </c>
      <c r="V8189">
        <v>15</v>
      </c>
      <c r="Y8189" t="s">
        <v>345</v>
      </c>
      <c r="Z8189">
        <v>0</v>
      </c>
      <c r="AA8189" t="s">
        <v>346</v>
      </c>
      <c r="AB8189" t="s">
        <v>124</v>
      </c>
      <c r="AC8189">
        <v>233</v>
      </c>
    </row>
    <row r="8190" spans="1:29" x14ac:dyDescent="0.25">
      <c r="A8190">
        <v>345</v>
      </c>
      <c r="B8190">
        <v>345101</v>
      </c>
      <c r="C8190" t="s">
        <v>78</v>
      </c>
      <c r="D8190">
        <v>6195</v>
      </c>
      <c r="E8190">
        <v>0.55000000000000004</v>
      </c>
      <c r="F8190" s="1">
        <v>42185</v>
      </c>
      <c r="G8190" t="s">
        <v>119</v>
      </c>
      <c r="H8190" t="s">
        <v>2278</v>
      </c>
      <c r="I8190" t="s">
        <v>2278</v>
      </c>
      <c r="K8190">
        <v>4241</v>
      </c>
      <c r="L8190">
        <v>212653</v>
      </c>
      <c r="Q8190" t="s">
        <v>344</v>
      </c>
      <c r="U8190">
        <v>6</v>
      </c>
      <c r="V8190">
        <v>15</v>
      </c>
      <c r="Y8190" t="s">
        <v>345</v>
      </c>
      <c r="Z8190">
        <v>0</v>
      </c>
      <c r="AA8190" t="s">
        <v>346</v>
      </c>
      <c r="AB8190" t="s">
        <v>124</v>
      </c>
      <c r="AC8190">
        <v>232</v>
      </c>
    </row>
    <row r="8191" spans="1:29" x14ac:dyDescent="0.25">
      <c r="A8191">
        <v>345</v>
      </c>
      <c r="B8191">
        <v>345102</v>
      </c>
      <c r="C8191" t="s">
        <v>78</v>
      </c>
      <c r="D8191">
        <v>6195</v>
      </c>
      <c r="E8191">
        <v>4.84</v>
      </c>
      <c r="F8191" s="1">
        <v>42185</v>
      </c>
      <c r="G8191" t="s">
        <v>119</v>
      </c>
      <c r="H8191" t="s">
        <v>2278</v>
      </c>
      <c r="I8191" t="s">
        <v>2278</v>
      </c>
      <c r="K8191">
        <v>4241</v>
      </c>
      <c r="L8191">
        <v>212653</v>
      </c>
      <c r="Q8191" t="s">
        <v>344</v>
      </c>
      <c r="U8191">
        <v>6</v>
      </c>
      <c r="V8191">
        <v>15</v>
      </c>
      <c r="Y8191" t="s">
        <v>345</v>
      </c>
      <c r="Z8191">
        <v>0</v>
      </c>
      <c r="AA8191" t="s">
        <v>346</v>
      </c>
      <c r="AB8191" t="s">
        <v>124</v>
      </c>
      <c r="AC8191">
        <v>233</v>
      </c>
    </row>
    <row r="8192" spans="1:29" x14ac:dyDescent="0.25">
      <c r="A8192">
        <v>345</v>
      </c>
      <c r="B8192">
        <v>345101</v>
      </c>
      <c r="C8192" t="s">
        <v>78</v>
      </c>
      <c r="D8192">
        <v>6195</v>
      </c>
      <c r="E8192">
        <v>4.88</v>
      </c>
      <c r="F8192" s="1">
        <v>42185</v>
      </c>
      <c r="G8192" t="s">
        <v>119</v>
      </c>
      <c r="H8192" t="s">
        <v>2281</v>
      </c>
      <c r="I8192" t="s">
        <v>2281</v>
      </c>
      <c r="K8192">
        <v>297327</v>
      </c>
      <c r="L8192">
        <v>212653</v>
      </c>
      <c r="Q8192" t="s">
        <v>344</v>
      </c>
      <c r="U8192">
        <v>6</v>
      </c>
      <c r="V8192">
        <v>15</v>
      </c>
      <c r="Y8192" t="s">
        <v>345</v>
      </c>
      <c r="Z8192">
        <v>0</v>
      </c>
      <c r="AA8192" t="s">
        <v>346</v>
      </c>
      <c r="AB8192" t="s">
        <v>124</v>
      </c>
      <c r="AC8192">
        <v>52</v>
      </c>
    </row>
    <row r="8193" spans="1:29" x14ac:dyDescent="0.25">
      <c r="A8193">
        <v>345</v>
      </c>
      <c r="B8193">
        <v>345102</v>
      </c>
      <c r="C8193" t="s">
        <v>78</v>
      </c>
      <c r="D8193">
        <v>6195</v>
      </c>
      <c r="E8193">
        <v>43.21</v>
      </c>
      <c r="F8193" s="1">
        <v>42185</v>
      </c>
      <c r="G8193" t="s">
        <v>119</v>
      </c>
      <c r="H8193" t="s">
        <v>2281</v>
      </c>
      <c r="I8193" t="s">
        <v>2281</v>
      </c>
      <c r="K8193">
        <v>297327</v>
      </c>
      <c r="L8193">
        <v>212653</v>
      </c>
      <c r="Q8193" t="s">
        <v>344</v>
      </c>
      <c r="U8193">
        <v>6</v>
      </c>
      <c r="V8193">
        <v>15</v>
      </c>
      <c r="Y8193" t="s">
        <v>345</v>
      </c>
      <c r="Z8193">
        <v>0</v>
      </c>
      <c r="AA8193" t="s">
        <v>346</v>
      </c>
      <c r="AB8193" t="s">
        <v>124</v>
      </c>
      <c r="AC8193">
        <v>53</v>
      </c>
    </row>
    <row r="8194" spans="1:29" x14ac:dyDescent="0.25">
      <c r="A8194">
        <v>345</v>
      </c>
      <c r="B8194">
        <v>345101</v>
      </c>
      <c r="C8194" t="s">
        <v>78</v>
      </c>
      <c r="D8194">
        <v>6200</v>
      </c>
      <c r="E8194">
        <v>68.77</v>
      </c>
      <c r="F8194" s="1">
        <v>41836</v>
      </c>
      <c r="G8194" t="s">
        <v>119</v>
      </c>
      <c r="H8194" t="s">
        <v>433</v>
      </c>
      <c r="K8194">
        <v>614749</v>
      </c>
      <c r="L8194">
        <v>186066</v>
      </c>
      <c r="Q8194" t="s">
        <v>172</v>
      </c>
      <c r="U8194">
        <v>7</v>
      </c>
      <c r="V8194">
        <v>14</v>
      </c>
      <c r="X8194">
        <v>1099720</v>
      </c>
      <c r="Y8194" t="s">
        <v>122</v>
      </c>
      <c r="Z8194">
        <v>345</v>
      </c>
      <c r="AA8194" t="s">
        <v>147</v>
      </c>
      <c r="AB8194" t="s">
        <v>124</v>
      </c>
      <c r="AC8194">
        <v>2</v>
      </c>
    </row>
    <row r="8195" spans="1:29" x14ac:dyDescent="0.25">
      <c r="A8195">
        <v>345</v>
      </c>
      <c r="B8195">
        <v>345101</v>
      </c>
      <c r="C8195" t="s">
        <v>78</v>
      </c>
      <c r="D8195">
        <v>6200</v>
      </c>
      <c r="E8195">
        <v>104.48</v>
      </c>
      <c r="F8195" s="1">
        <v>41849</v>
      </c>
      <c r="G8195" t="s">
        <v>119</v>
      </c>
      <c r="H8195" t="s">
        <v>433</v>
      </c>
      <c r="K8195">
        <v>617583</v>
      </c>
      <c r="L8195">
        <v>186957</v>
      </c>
      <c r="Q8195" t="s">
        <v>172</v>
      </c>
      <c r="U8195">
        <v>7</v>
      </c>
      <c r="V8195">
        <v>14</v>
      </c>
      <c r="X8195">
        <v>1099720</v>
      </c>
      <c r="Y8195" t="s">
        <v>122</v>
      </c>
      <c r="Z8195">
        <v>345</v>
      </c>
      <c r="AA8195" t="s">
        <v>147</v>
      </c>
      <c r="AB8195" t="s">
        <v>124</v>
      </c>
      <c r="AC8195">
        <v>2</v>
      </c>
    </row>
    <row r="8196" spans="1:29" x14ac:dyDescent="0.25">
      <c r="A8196">
        <v>345</v>
      </c>
      <c r="B8196">
        <v>345102</v>
      </c>
      <c r="C8196" t="s">
        <v>78</v>
      </c>
      <c r="D8196">
        <v>6200</v>
      </c>
      <c r="E8196">
        <v>26.02</v>
      </c>
      <c r="F8196" s="1">
        <v>41849</v>
      </c>
      <c r="G8196" t="s">
        <v>119</v>
      </c>
      <c r="H8196" t="s">
        <v>433</v>
      </c>
      <c r="K8196">
        <v>617583</v>
      </c>
      <c r="L8196">
        <v>186957</v>
      </c>
      <c r="Q8196" t="s">
        <v>172</v>
      </c>
      <c r="U8196">
        <v>7</v>
      </c>
      <c r="V8196">
        <v>14</v>
      </c>
      <c r="X8196">
        <v>1099720</v>
      </c>
      <c r="Y8196" t="s">
        <v>122</v>
      </c>
      <c r="Z8196">
        <v>345</v>
      </c>
      <c r="AA8196" t="s">
        <v>147</v>
      </c>
      <c r="AB8196" t="s">
        <v>124</v>
      </c>
      <c r="AC8196">
        <v>4</v>
      </c>
    </row>
    <row r="8197" spans="1:29" x14ac:dyDescent="0.25">
      <c r="A8197">
        <v>345</v>
      </c>
      <c r="B8197">
        <v>345101</v>
      </c>
      <c r="C8197" t="s">
        <v>78</v>
      </c>
      <c r="D8197">
        <v>6200</v>
      </c>
      <c r="E8197">
        <v>53.44</v>
      </c>
      <c r="F8197" s="1">
        <v>41851</v>
      </c>
      <c r="G8197" t="s">
        <v>119</v>
      </c>
      <c r="H8197" t="s">
        <v>2283</v>
      </c>
      <c r="I8197" t="s">
        <v>2283</v>
      </c>
      <c r="K8197">
        <v>4245</v>
      </c>
      <c r="L8197">
        <v>188241</v>
      </c>
      <c r="Q8197" t="s">
        <v>344</v>
      </c>
      <c r="U8197">
        <v>7</v>
      </c>
      <c r="V8197">
        <v>14</v>
      </c>
      <c r="Y8197" t="s">
        <v>345</v>
      </c>
      <c r="Z8197">
        <v>0</v>
      </c>
      <c r="AA8197" t="s">
        <v>346</v>
      </c>
      <c r="AB8197" t="s">
        <v>124</v>
      </c>
      <c r="AC8197">
        <v>229</v>
      </c>
    </row>
    <row r="8198" spans="1:29" x14ac:dyDescent="0.25">
      <c r="A8198">
        <v>345</v>
      </c>
      <c r="B8198">
        <v>345102</v>
      </c>
      <c r="C8198" t="s">
        <v>78</v>
      </c>
      <c r="D8198">
        <v>6200</v>
      </c>
      <c r="E8198">
        <v>476.62</v>
      </c>
      <c r="F8198" s="1">
        <v>41851</v>
      </c>
      <c r="G8198" t="s">
        <v>119</v>
      </c>
      <c r="H8198" t="s">
        <v>2283</v>
      </c>
      <c r="I8198" t="s">
        <v>2283</v>
      </c>
      <c r="K8198">
        <v>4245</v>
      </c>
      <c r="L8198">
        <v>188241</v>
      </c>
      <c r="Q8198" t="s">
        <v>344</v>
      </c>
      <c r="U8198">
        <v>7</v>
      </c>
      <c r="V8198">
        <v>14</v>
      </c>
      <c r="Y8198" t="s">
        <v>345</v>
      </c>
      <c r="Z8198">
        <v>0</v>
      </c>
      <c r="AA8198" t="s">
        <v>346</v>
      </c>
      <c r="AB8198" t="s">
        <v>124</v>
      </c>
      <c r="AC8198">
        <v>230</v>
      </c>
    </row>
    <row r="8199" spans="1:29" x14ac:dyDescent="0.25">
      <c r="A8199">
        <v>345</v>
      </c>
      <c r="B8199">
        <v>345101</v>
      </c>
      <c r="C8199" t="s">
        <v>78</v>
      </c>
      <c r="D8199">
        <v>6200</v>
      </c>
      <c r="E8199">
        <v>7.0000000000000007E-2</v>
      </c>
      <c r="F8199" s="1">
        <v>41851</v>
      </c>
      <c r="G8199" t="s">
        <v>119</v>
      </c>
      <c r="H8199" t="s">
        <v>2284</v>
      </c>
      <c r="I8199" t="s">
        <v>2284</v>
      </c>
      <c r="K8199">
        <v>4251</v>
      </c>
      <c r="L8199">
        <v>188241</v>
      </c>
      <c r="Q8199" t="s">
        <v>344</v>
      </c>
      <c r="U8199">
        <v>7</v>
      </c>
      <c r="V8199">
        <v>14</v>
      </c>
      <c r="Y8199" t="s">
        <v>345</v>
      </c>
      <c r="Z8199">
        <v>0</v>
      </c>
      <c r="AA8199" t="s">
        <v>346</v>
      </c>
      <c r="AB8199" t="s">
        <v>124</v>
      </c>
      <c r="AC8199">
        <v>229</v>
      </c>
    </row>
    <row r="8200" spans="1:29" x14ac:dyDescent="0.25">
      <c r="A8200">
        <v>345</v>
      </c>
      <c r="B8200">
        <v>345102</v>
      </c>
      <c r="C8200" t="s">
        <v>78</v>
      </c>
      <c r="D8200">
        <v>6200</v>
      </c>
      <c r="E8200">
        <v>0.63</v>
      </c>
      <c r="F8200" s="1">
        <v>41851</v>
      </c>
      <c r="G8200" t="s">
        <v>119</v>
      </c>
      <c r="H8200" t="s">
        <v>2284</v>
      </c>
      <c r="I8200" t="s">
        <v>2284</v>
      </c>
      <c r="K8200">
        <v>4251</v>
      </c>
      <c r="L8200">
        <v>188241</v>
      </c>
      <c r="Q8200" t="s">
        <v>344</v>
      </c>
      <c r="U8200">
        <v>7</v>
      </c>
      <c r="V8200">
        <v>14</v>
      </c>
      <c r="Y8200" t="s">
        <v>345</v>
      </c>
      <c r="Z8200">
        <v>0</v>
      </c>
      <c r="AA8200" t="s">
        <v>346</v>
      </c>
      <c r="AB8200" t="s">
        <v>124</v>
      </c>
      <c r="AC8200">
        <v>230</v>
      </c>
    </row>
    <row r="8201" spans="1:29" x14ac:dyDescent="0.25">
      <c r="A8201">
        <v>345</v>
      </c>
      <c r="B8201">
        <v>345101</v>
      </c>
      <c r="C8201" t="s">
        <v>78</v>
      </c>
      <c r="D8201">
        <v>6200</v>
      </c>
      <c r="E8201">
        <v>0.36</v>
      </c>
      <c r="F8201" s="1">
        <v>41851</v>
      </c>
      <c r="G8201" t="s">
        <v>119</v>
      </c>
      <c r="H8201" t="s">
        <v>2285</v>
      </c>
      <c r="I8201" t="s">
        <v>2285</v>
      </c>
      <c r="K8201">
        <v>5302</v>
      </c>
      <c r="L8201">
        <v>188241</v>
      </c>
      <c r="Q8201" t="s">
        <v>344</v>
      </c>
      <c r="U8201">
        <v>7</v>
      </c>
      <c r="V8201">
        <v>14</v>
      </c>
      <c r="Y8201" t="s">
        <v>345</v>
      </c>
      <c r="Z8201">
        <v>0</v>
      </c>
      <c r="AA8201" t="s">
        <v>346</v>
      </c>
      <c r="AB8201" t="s">
        <v>124</v>
      </c>
      <c r="AC8201">
        <v>38</v>
      </c>
    </row>
    <row r="8202" spans="1:29" x14ac:dyDescent="0.25">
      <c r="A8202">
        <v>345</v>
      </c>
      <c r="B8202">
        <v>345102</v>
      </c>
      <c r="C8202" t="s">
        <v>78</v>
      </c>
      <c r="D8202">
        <v>6200</v>
      </c>
      <c r="E8202">
        <v>3.22</v>
      </c>
      <c r="F8202" s="1">
        <v>41851</v>
      </c>
      <c r="G8202" t="s">
        <v>119</v>
      </c>
      <c r="H8202" t="s">
        <v>2285</v>
      </c>
      <c r="I8202" t="s">
        <v>2285</v>
      </c>
      <c r="K8202">
        <v>5302</v>
      </c>
      <c r="L8202">
        <v>188241</v>
      </c>
      <c r="Q8202" t="s">
        <v>344</v>
      </c>
      <c r="U8202">
        <v>7</v>
      </c>
      <c r="V8202">
        <v>14</v>
      </c>
      <c r="Y8202" t="s">
        <v>345</v>
      </c>
      <c r="Z8202">
        <v>0</v>
      </c>
      <c r="AA8202" t="s">
        <v>346</v>
      </c>
      <c r="AB8202" t="s">
        <v>124</v>
      </c>
      <c r="AC8202">
        <v>39</v>
      </c>
    </row>
    <row r="8203" spans="1:29" x14ac:dyDescent="0.25">
      <c r="A8203">
        <v>345</v>
      </c>
      <c r="B8203">
        <v>345101</v>
      </c>
      <c r="C8203" t="s">
        <v>78</v>
      </c>
      <c r="D8203">
        <v>6200</v>
      </c>
      <c r="E8203">
        <v>10.23</v>
      </c>
      <c r="F8203" s="1">
        <v>41851</v>
      </c>
      <c r="G8203" t="s">
        <v>119</v>
      </c>
      <c r="H8203" t="s">
        <v>2286</v>
      </c>
      <c r="I8203" t="s">
        <v>2286</v>
      </c>
      <c r="K8203">
        <v>251703</v>
      </c>
      <c r="L8203">
        <v>188241</v>
      </c>
      <c r="Q8203" t="s">
        <v>344</v>
      </c>
      <c r="U8203">
        <v>7</v>
      </c>
      <c r="V8203">
        <v>14</v>
      </c>
      <c r="Y8203" t="s">
        <v>345</v>
      </c>
      <c r="Z8203">
        <v>0</v>
      </c>
      <c r="AA8203" t="s">
        <v>346</v>
      </c>
      <c r="AB8203" t="s">
        <v>124</v>
      </c>
      <c r="AC8203">
        <v>2</v>
      </c>
    </row>
    <row r="8204" spans="1:29" x14ac:dyDescent="0.25">
      <c r="A8204">
        <v>345</v>
      </c>
      <c r="B8204">
        <v>345102</v>
      </c>
      <c r="C8204" t="s">
        <v>78</v>
      </c>
      <c r="D8204">
        <v>6200</v>
      </c>
      <c r="E8204">
        <v>91.26</v>
      </c>
      <c r="F8204" s="1">
        <v>41851</v>
      </c>
      <c r="G8204" t="s">
        <v>119</v>
      </c>
      <c r="H8204" t="s">
        <v>2286</v>
      </c>
      <c r="I8204" t="s">
        <v>2286</v>
      </c>
      <c r="K8204">
        <v>251703</v>
      </c>
      <c r="L8204">
        <v>188241</v>
      </c>
      <c r="Q8204" t="s">
        <v>344</v>
      </c>
      <c r="U8204">
        <v>7</v>
      </c>
      <c r="V8204">
        <v>14</v>
      </c>
      <c r="Y8204" t="s">
        <v>345</v>
      </c>
      <c r="Z8204">
        <v>0</v>
      </c>
      <c r="AA8204" t="s">
        <v>346</v>
      </c>
      <c r="AB8204" t="s">
        <v>124</v>
      </c>
      <c r="AC8204">
        <v>3</v>
      </c>
    </row>
    <row r="8205" spans="1:29" x14ac:dyDescent="0.25">
      <c r="A8205">
        <v>345</v>
      </c>
      <c r="B8205">
        <v>345101</v>
      </c>
      <c r="C8205" t="s">
        <v>78</v>
      </c>
      <c r="D8205">
        <v>6200</v>
      </c>
      <c r="E8205">
        <v>0.46</v>
      </c>
      <c r="F8205" s="1">
        <v>41851</v>
      </c>
      <c r="G8205" t="s">
        <v>119</v>
      </c>
      <c r="H8205" t="s">
        <v>2287</v>
      </c>
      <c r="I8205" t="s">
        <v>2287</v>
      </c>
      <c r="K8205">
        <v>297399</v>
      </c>
      <c r="L8205">
        <v>188241</v>
      </c>
      <c r="Q8205" t="s">
        <v>344</v>
      </c>
      <c r="U8205">
        <v>7</v>
      </c>
      <c r="V8205">
        <v>14</v>
      </c>
      <c r="Y8205" t="s">
        <v>345</v>
      </c>
      <c r="Z8205">
        <v>0</v>
      </c>
      <c r="AA8205" t="s">
        <v>346</v>
      </c>
      <c r="AB8205" t="s">
        <v>124</v>
      </c>
      <c r="AC8205">
        <v>229</v>
      </c>
    </row>
    <row r="8206" spans="1:29" x14ac:dyDescent="0.25">
      <c r="A8206">
        <v>345</v>
      </c>
      <c r="B8206">
        <v>345102</v>
      </c>
      <c r="C8206" t="s">
        <v>78</v>
      </c>
      <c r="D8206">
        <v>6200</v>
      </c>
      <c r="E8206">
        <v>4.0599999999999996</v>
      </c>
      <c r="F8206" s="1">
        <v>41851</v>
      </c>
      <c r="G8206" t="s">
        <v>119</v>
      </c>
      <c r="H8206" t="s">
        <v>2287</v>
      </c>
      <c r="I8206" t="s">
        <v>2287</v>
      </c>
      <c r="K8206">
        <v>297399</v>
      </c>
      <c r="L8206">
        <v>188241</v>
      </c>
      <c r="Q8206" t="s">
        <v>344</v>
      </c>
      <c r="U8206">
        <v>7</v>
      </c>
      <c r="V8206">
        <v>14</v>
      </c>
      <c r="Y8206" t="s">
        <v>345</v>
      </c>
      <c r="Z8206">
        <v>0</v>
      </c>
      <c r="AA8206" t="s">
        <v>346</v>
      </c>
      <c r="AB8206" t="s">
        <v>124</v>
      </c>
      <c r="AC8206">
        <v>230</v>
      </c>
    </row>
    <row r="8207" spans="1:29" x14ac:dyDescent="0.25">
      <c r="A8207">
        <v>345</v>
      </c>
      <c r="B8207">
        <v>345101</v>
      </c>
      <c r="C8207" t="s">
        <v>78</v>
      </c>
      <c r="D8207">
        <v>6200</v>
      </c>
      <c r="E8207">
        <v>80.540000000000006</v>
      </c>
      <c r="F8207" s="1">
        <v>41877</v>
      </c>
      <c r="G8207" t="s">
        <v>119</v>
      </c>
      <c r="H8207" t="s">
        <v>433</v>
      </c>
      <c r="K8207">
        <v>623847</v>
      </c>
      <c r="L8207">
        <v>188952</v>
      </c>
      <c r="Q8207" t="s">
        <v>172</v>
      </c>
      <c r="U8207">
        <v>8</v>
      </c>
      <c r="V8207">
        <v>14</v>
      </c>
      <c r="X8207">
        <v>1099720</v>
      </c>
      <c r="Y8207" t="s">
        <v>122</v>
      </c>
      <c r="Z8207">
        <v>345</v>
      </c>
      <c r="AA8207" t="s">
        <v>147</v>
      </c>
      <c r="AB8207" t="s">
        <v>124</v>
      </c>
      <c r="AC8207">
        <v>2</v>
      </c>
    </row>
    <row r="8208" spans="1:29" x14ac:dyDescent="0.25">
      <c r="A8208">
        <v>345</v>
      </c>
      <c r="B8208">
        <v>345101</v>
      </c>
      <c r="C8208" t="s">
        <v>78</v>
      </c>
      <c r="D8208">
        <v>6200</v>
      </c>
      <c r="E8208">
        <v>0.28000000000000003</v>
      </c>
      <c r="F8208" s="1">
        <v>41882</v>
      </c>
      <c r="G8208" t="s">
        <v>119</v>
      </c>
      <c r="H8208" t="s">
        <v>2284</v>
      </c>
      <c r="I8208" t="s">
        <v>2284</v>
      </c>
      <c r="K8208">
        <v>4251</v>
      </c>
      <c r="L8208">
        <v>190224</v>
      </c>
      <c r="Q8208" t="s">
        <v>344</v>
      </c>
      <c r="U8208">
        <v>8</v>
      </c>
      <c r="V8208">
        <v>14</v>
      </c>
      <c r="Y8208" t="s">
        <v>345</v>
      </c>
      <c r="Z8208">
        <v>0</v>
      </c>
      <c r="AA8208" t="s">
        <v>346</v>
      </c>
      <c r="AB8208" t="s">
        <v>124</v>
      </c>
      <c r="AC8208">
        <v>228</v>
      </c>
    </row>
    <row r="8209" spans="1:29" x14ac:dyDescent="0.25">
      <c r="A8209">
        <v>345</v>
      </c>
      <c r="B8209">
        <v>345102</v>
      </c>
      <c r="C8209" t="s">
        <v>78</v>
      </c>
      <c r="D8209">
        <v>6200</v>
      </c>
      <c r="E8209">
        <v>2.4700000000000002</v>
      </c>
      <c r="F8209" s="1">
        <v>41882</v>
      </c>
      <c r="G8209" t="s">
        <v>119</v>
      </c>
      <c r="H8209" t="s">
        <v>2284</v>
      </c>
      <c r="I8209" t="s">
        <v>2284</v>
      </c>
      <c r="K8209">
        <v>4251</v>
      </c>
      <c r="L8209">
        <v>190224</v>
      </c>
      <c r="Q8209" t="s">
        <v>344</v>
      </c>
      <c r="U8209">
        <v>8</v>
      </c>
      <c r="V8209">
        <v>14</v>
      </c>
      <c r="Y8209" t="s">
        <v>345</v>
      </c>
      <c r="Z8209">
        <v>0</v>
      </c>
      <c r="AA8209" t="s">
        <v>346</v>
      </c>
      <c r="AB8209" t="s">
        <v>124</v>
      </c>
      <c r="AC8209">
        <v>229</v>
      </c>
    </row>
    <row r="8210" spans="1:29" x14ac:dyDescent="0.25">
      <c r="A8210">
        <v>345</v>
      </c>
      <c r="B8210">
        <v>345101</v>
      </c>
      <c r="C8210" t="s">
        <v>78</v>
      </c>
      <c r="D8210">
        <v>6200</v>
      </c>
      <c r="E8210">
        <v>12.15</v>
      </c>
      <c r="F8210" s="1">
        <v>41882</v>
      </c>
      <c r="G8210" t="s">
        <v>119</v>
      </c>
      <c r="H8210" t="s">
        <v>2286</v>
      </c>
      <c r="I8210" t="s">
        <v>2286</v>
      </c>
      <c r="K8210">
        <v>251703</v>
      </c>
      <c r="L8210">
        <v>190224</v>
      </c>
      <c r="Q8210" t="s">
        <v>344</v>
      </c>
      <c r="U8210">
        <v>8</v>
      </c>
      <c r="V8210">
        <v>14</v>
      </c>
      <c r="Y8210" t="s">
        <v>345</v>
      </c>
      <c r="Z8210">
        <v>0</v>
      </c>
      <c r="AA8210" t="s">
        <v>346</v>
      </c>
      <c r="AB8210" t="s">
        <v>124</v>
      </c>
      <c r="AC8210">
        <v>2</v>
      </c>
    </row>
    <row r="8211" spans="1:29" x14ac:dyDescent="0.25">
      <c r="A8211">
        <v>345</v>
      </c>
      <c r="B8211">
        <v>345102</v>
      </c>
      <c r="C8211" t="s">
        <v>78</v>
      </c>
      <c r="D8211">
        <v>6200</v>
      </c>
      <c r="E8211">
        <v>107.94</v>
      </c>
      <c r="F8211" s="1">
        <v>41882</v>
      </c>
      <c r="G8211" t="s">
        <v>119</v>
      </c>
      <c r="H8211" t="s">
        <v>2286</v>
      </c>
      <c r="I8211" t="s">
        <v>2286</v>
      </c>
      <c r="K8211">
        <v>251703</v>
      </c>
      <c r="L8211">
        <v>190224</v>
      </c>
      <c r="Q8211" t="s">
        <v>344</v>
      </c>
      <c r="U8211">
        <v>8</v>
      </c>
      <c r="V8211">
        <v>14</v>
      </c>
      <c r="Y8211" t="s">
        <v>345</v>
      </c>
      <c r="Z8211">
        <v>0</v>
      </c>
      <c r="AA8211" t="s">
        <v>346</v>
      </c>
      <c r="AB8211" t="s">
        <v>124</v>
      </c>
      <c r="AC8211">
        <v>3</v>
      </c>
    </row>
    <row r="8212" spans="1:29" x14ac:dyDescent="0.25">
      <c r="A8212">
        <v>345</v>
      </c>
      <c r="B8212">
        <v>345101</v>
      </c>
      <c r="C8212" t="s">
        <v>78</v>
      </c>
      <c r="D8212">
        <v>6200</v>
      </c>
      <c r="E8212">
        <v>0.06</v>
      </c>
      <c r="F8212" s="1">
        <v>41882</v>
      </c>
      <c r="G8212" t="s">
        <v>119</v>
      </c>
      <c r="H8212" t="s">
        <v>2287</v>
      </c>
      <c r="I8212" t="s">
        <v>2287</v>
      </c>
      <c r="K8212">
        <v>297399</v>
      </c>
      <c r="L8212">
        <v>190224</v>
      </c>
      <c r="Q8212" t="s">
        <v>344</v>
      </c>
      <c r="U8212">
        <v>8</v>
      </c>
      <c r="V8212">
        <v>14</v>
      </c>
      <c r="Y8212" t="s">
        <v>345</v>
      </c>
      <c r="Z8212">
        <v>0</v>
      </c>
      <c r="AA8212" t="s">
        <v>346</v>
      </c>
      <c r="AB8212" t="s">
        <v>124</v>
      </c>
      <c r="AC8212">
        <v>228</v>
      </c>
    </row>
    <row r="8213" spans="1:29" x14ac:dyDescent="0.25">
      <c r="A8213">
        <v>345</v>
      </c>
      <c r="B8213">
        <v>345102</v>
      </c>
      <c r="C8213" t="s">
        <v>78</v>
      </c>
      <c r="D8213">
        <v>6200</v>
      </c>
      <c r="E8213">
        <v>0.54</v>
      </c>
      <c r="F8213" s="1">
        <v>41882</v>
      </c>
      <c r="G8213" t="s">
        <v>119</v>
      </c>
      <c r="H8213" t="s">
        <v>2287</v>
      </c>
      <c r="I8213" t="s">
        <v>2287</v>
      </c>
      <c r="K8213">
        <v>297399</v>
      </c>
      <c r="L8213">
        <v>190224</v>
      </c>
      <c r="Q8213" t="s">
        <v>344</v>
      </c>
      <c r="U8213">
        <v>8</v>
      </c>
      <c r="V8213">
        <v>14</v>
      </c>
      <c r="Y8213" t="s">
        <v>345</v>
      </c>
      <c r="Z8213">
        <v>0</v>
      </c>
      <c r="AA8213" t="s">
        <v>346</v>
      </c>
      <c r="AB8213" t="s">
        <v>124</v>
      </c>
      <c r="AC8213">
        <v>229</v>
      </c>
    </row>
    <row r="8214" spans="1:29" x14ac:dyDescent="0.25">
      <c r="A8214">
        <v>345</v>
      </c>
      <c r="B8214">
        <v>345101</v>
      </c>
      <c r="C8214" t="s">
        <v>78</v>
      </c>
      <c r="D8214">
        <v>6200</v>
      </c>
      <c r="E8214">
        <v>19.29</v>
      </c>
      <c r="F8214" s="1">
        <v>41882</v>
      </c>
      <c r="G8214" t="s">
        <v>119</v>
      </c>
      <c r="H8214" t="s">
        <v>218</v>
      </c>
      <c r="I8214" t="s">
        <v>451</v>
      </c>
      <c r="K8214">
        <v>301591</v>
      </c>
      <c r="L8214">
        <v>189631</v>
      </c>
      <c r="P8214" t="s">
        <v>126</v>
      </c>
      <c r="Q8214" t="s">
        <v>170</v>
      </c>
      <c r="U8214">
        <v>8</v>
      </c>
      <c r="V8214">
        <v>14</v>
      </c>
      <c r="Y8214" t="s">
        <v>122</v>
      </c>
      <c r="Z8214">
        <v>102</v>
      </c>
      <c r="AA8214" t="s">
        <v>123</v>
      </c>
      <c r="AB8214" t="s">
        <v>124</v>
      </c>
      <c r="AC8214">
        <v>599</v>
      </c>
    </row>
    <row r="8215" spans="1:29" x14ac:dyDescent="0.25">
      <c r="A8215">
        <v>345</v>
      </c>
      <c r="B8215">
        <v>345101</v>
      </c>
      <c r="C8215" t="s">
        <v>78</v>
      </c>
      <c r="D8215">
        <v>6200</v>
      </c>
      <c r="E8215">
        <v>-19.29</v>
      </c>
      <c r="F8215" s="1">
        <v>41883</v>
      </c>
      <c r="G8215" t="s">
        <v>119</v>
      </c>
      <c r="H8215" t="s">
        <v>218</v>
      </c>
      <c r="I8215" t="s">
        <v>451</v>
      </c>
      <c r="K8215">
        <v>301591</v>
      </c>
      <c r="L8215">
        <v>189631</v>
      </c>
      <c r="P8215" t="s">
        <v>126</v>
      </c>
      <c r="Q8215" t="s">
        <v>170</v>
      </c>
      <c r="U8215">
        <v>9</v>
      </c>
      <c r="V8215">
        <v>14</v>
      </c>
      <c r="Y8215" t="s">
        <v>122</v>
      </c>
      <c r="Z8215">
        <v>102</v>
      </c>
      <c r="AA8215" t="s">
        <v>123</v>
      </c>
      <c r="AB8215" t="s">
        <v>124</v>
      </c>
      <c r="AC8215">
        <v>599</v>
      </c>
    </row>
    <row r="8216" spans="1:29" x14ac:dyDescent="0.25">
      <c r="A8216">
        <v>345</v>
      </c>
      <c r="B8216">
        <v>345101</v>
      </c>
      <c r="C8216" t="s">
        <v>78</v>
      </c>
      <c r="D8216">
        <v>6200</v>
      </c>
      <c r="E8216">
        <v>19.29</v>
      </c>
      <c r="F8216" s="1">
        <v>41885</v>
      </c>
      <c r="G8216" t="s">
        <v>119</v>
      </c>
      <c r="H8216" t="s">
        <v>451</v>
      </c>
      <c r="K8216">
        <v>626014</v>
      </c>
      <c r="L8216">
        <v>189525</v>
      </c>
      <c r="Q8216" t="s">
        <v>172</v>
      </c>
      <c r="U8216">
        <v>9</v>
      </c>
      <c r="V8216">
        <v>14</v>
      </c>
      <c r="X8216">
        <v>3049664</v>
      </c>
      <c r="Y8216" t="s">
        <v>122</v>
      </c>
      <c r="Z8216">
        <v>345</v>
      </c>
      <c r="AA8216" t="s">
        <v>147</v>
      </c>
      <c r="AB8216" t="s">
        <v>124</v>
      </c>
      <c r="AC8216">
        <v>1</v>
      </c>
    </row>
    <row r="8217" spans="1:29" x14ac:dyDescent="0.25">
      <c r="A8217">
        <v>345</v>
      </c>
      <c r="B8217">
        <v>345101</v>
      </c>
      <c r="C8217" t="s">
        <v>78</v>
      </c>
      <c r="D8217">
        <v>6200</v>
      </c>
      <c r="E8217">
        <v>104.39</v>
      </c>
      <c r="F8217" s="1">
        <v>41904</v>
      </c>
      <c r="G8217" t="s">
        <v>119</v>
      </c>
      <c r="H8217" t="s">
        <v>433</v>
      </c>
      <c r="K8217">
        <v>630104</v>
      </c>
      <c r="L8217">
        <v>190808</v>
      </c>
      <c r="Q8217" t="s">
        <v>172</v>
      </c>
      <c r="U8217">
        <v>9</v>
      </c>
      <c r="V8217">
        <v>14</v>
      </c>
      <c r="X8217">
        <v>1099720</v>
      </c>
      <c r="Y8217" t="s">
        <v>122</v>
      </c>
      <c r="Z8217">
        <v>345</v>
      </c>
      <c r="AA8217" t="s">
        <v>147</v>
      </c>
      <c r="AB8217" t="s">
        <v>124</v>
      </c>
      <c r="AC8217">
        <v>2</v>
      </c>
    </row>
    <row r="8218" spans="1:29" x14ac:dyDescent="0.25">
      <c r="A8218">
        <v>345</v>
      </c>
      <c r="B8218">
        <v>345101</v>
      </c>
      <c r="C8218" t="s">
        <v>78</v>
      </c>
      <c r="D8218">
        <v>6200</v>
      </c>
      <c r="E8218">
        <v>-53.66</v>
      </c>
      <c r="F8218" s="1">
        <v>41912</v>
      </c>
      <c r="G8218" t="s">
        <v>119</v>
      </c>
      <c r="H8218" t="s">
        <v>2283</v>
      </c>
      <c r="I8218" t="s">
        <v>2283</v>
      </c>
      <c r="K8218">
        <v>4245</v>
      </c>
      <c r="L8218">
        <v>192448</v>
      </c>
      <c r="Q8218" t="s">
        <v>344</v>
      </c>
      <c r="U8218">
        <v>9</v>
      </c>
      <c r="V8218">
        <v>14</v>
      </c>
      <c r="Y8218" t="s">
        <v>345</v>
      </c>
      <c r="Z8218">
        <v>0</v>
      </c>
      <c r="AA8218" t="s">
        <v>346</v>
      </c>
      <c r="AB8218" t="s">
        <v>124</v>
      </c>
      <c r="AC8218">
        <v>228</v>
      </c>
    </row>
    <row r="8219" spans="1:29" x14ac:dyDescent="0.25">
      <c r="A8219">
        <v>345</v>
      </c>
      <c r="B8219">
        <v>345102</v>
      </c>
      <c r="C8219" t="s">
        <v>78</v>
      </c>
      <c r="D8219">
        <v>6200</v>
      </c>
      <c r="E8219">
        <v>-470.53</v>
      </c>
      <c r="F8219" s="1">
        <v>41912</v>
      </c>
      <c r="G8219" t="s">
        <v>119</v>
      </c>
      <c r="H8219" t="s">
        <v>2283</v>
      </c>
      <c r="I8219" t="s">
        <v>2283</v>
      </c>
      <c r="K8219">
        <v>4245</v>
      </c>
      <c r="L8219">
        <v>192448</v>
      </c>
      <c r="Q8219" t="s">
        <v>344</v>
      </c>
      <c r="U8219">
        <v>9</v>
      </c>
      <c r="V8219">
        <v>14</v>
      </c>
      <c r="Y8219" t="s">
        <v>345</v>
      </c>
      <c r="Z8219">
        <v>0</v>
      </c>
      <c r="AA8219" t="s">
        <v>346</v>
      </c>
      <c r="AB8219" t="s">
        <v>124</v>
      </c>
      <c r="AC8219">
        <v>229</v>
      </c>
    </row>
    <row r="8220" spans="1:29" x14ac:dyDescent="0.25">
      <c r="A8220">
        <v>345</v>
      </c>
      <c r="B8220">
        <v>345101</v>
      </c>
      <c r="C8220" t="s">
        <v>78</v>
      </c>
      <c r="D8220">
        <v>6200</v>
      </c>
      <c r="E8220">
        <v>13.54</v>
      </c>
      <c r="F8220" s="1">
        <v>41912</v>
      </c>
      <c r="G8220" t="s">
        <v>119</v>
      </c>
      <c r="H8220" t="s">
        <v>2284</v>
      </c>
      <c r="I8220" t="s">
        <v>2284</v>
      </c>
      <c r="K8220">
        <v>4251</v>
      </c>
      <c r="L8220">
        <v>192448</v>
      </c>
      <c r="Q8220" t="s">
        <v>344</v>
      </c>
      <c r="U8220">
        <v>9</v>
      </c>
      <c r="V8220">
        <v>14</v>
      </c>
      <c r="Y8220" t="s">
        <v>345</v>
      </c>
      <c r="Z8220">
        <v>0</v>
      </c>
      <c r="AA8220" t="s">
        <v>346</v>
      </c>
      <c r="AB8220" t="s">
        <v>124</v>
      </c>
      <c r="AC8220">
        <v>228</v>
      </c>
    </row>
    <row r="8221" spans="1:29" x14ac:dyDescent="0.25">
      <c r="A8221">
        <v>345</v>
      </c>
      <c r="B8221">
        <v>345102</v>
      </c>
      <c r="C8221" t="s">
        <v>78</v>
      </c>
      <c r="D8221">
        <v>6200</v>
      </c>
      <c r="E8221">
        <v>118.76</v>
      </c>
      <c r="F8221" s="1">
        <v>41912</v>
      </c>
      <c r="G8221" t="s">
        <v>119</v>
      </c>
      <c r="H8221" t="s">
        <v>2284</v>
      </c>
      <c r="I8221" t="s">
        <v>2284</v>
      </c>
      <c r="K8221">
        <v>4251</v>
      </c>
      <c r="L8221">
        <v>192448</v>
      </c>
      <c r="Q8221" t="s">
        <v>344</v>
      </c>
      <c r="U8221">
        <v>9</v>
      </c>
      <c r="V8221">
        <v>14</v>
      </c>
      <c r="Y8221" t="s">
        <v>345</v>
      </c>
      <c r="Z8221">
        <v>0</v>
      </c>
      <c r="AA8221" t="s">
        <v>346</v>
      </c>
      <c r="AB8221" t="s">
        <v>124</v>
      </c>
      <c r="AC8221">
        <v>229</v>
      </c>
    </row>
    <row r="8222" spans="1:29" x14ac:dyDescent="0.25">
      <c r="A8222">
        <v>345</v>
      </c>
      <c r="B8222">
        <v>345101</v>
      </c>
      <c r="C8222" t="s">
        <v>78</v>
      </c>
      <c r="D8222">
        <v>6200</v>
      </c>
      <c r="E8222">
        <v>0.19</v>
      </c>
      <c r="F8222" s="1">
        <v>41912</v>
      </c>
      <c r="G8222" t="s">
        <v>119</v>
      </c>
      <c r="H8222" t="s">
        <v>2287</v>
      </c>
      <c r="I8222" t="s">
        <v>2287</v>
      </c>
      <c r="K8222">
        <v>297399</v>
      </c>
      <c r="L8222">
        <v>192448</v>
      </c>
      <c r="Q8222" t="s">
        <v>344</v>
      </c>
      <c r="U8222">
        <v>9</v>
      </c>
      <c r="V8222">
        <v>14</v>
      </c>
      <c r="Y8222" t="s">
        <v>345</v>
      </c>
      <c r="Z8222">
        <v>0</v>
      </c>
      <c r="AA8222" t="s">
        <v>346</v>
      </c>
      <c r="AB8222" t="s">
        <v>124</v>
      </c>
      <c r="AC8222">
        <v>228</v>
      </c>
    </row>
    <row r="8223" spans="1:29" x14ac:dyDescent="0.25">
      <c r="A8223">
        <v>345</v>
      </c>
      <c r="B8223">
        <v>345102</v>
      </c>
      <c r="C8223" t="s">
        <v>78</v>
      </c>
      <c r="D8223">
        <v>6200</v>
      </c>
      <c r="E8223">
        <v>1.64</v>
      </c>
      <c r="F8223" s="1">
        <v>41912</v>
      </c>
      <c r="G8223" t="s">
        <v>119</v>
      </c>
      <c r="H8223" t="s">
        <v>2287</v>
      </c>
      <c r="I8223" t="s">
        <v>2287</v>
      </c>
      <c r="K8223">
        <v>297399</v>
      </c>
      <c r="L8223">
        <v>192448</v>
      </c>
      <c r="Q8223" t="s">
        <v>344</v>
      </c>
      <c r="U8223">
        <v>9</v>
      </c>
      <c r="V8223">
        <v>14</v>
      </c>
      <c r="Y8223" t="s">
        <v>345</v>
      </c>
      <c r="Z8223">
        <v>0</v>
      </c>
      <c r="AA8223" t="s">
        <v>346</v>
      </c>
      <c r="AB8223" t="s">
        <v>124</v>
      </c>
      <c r="AC8223">
        <v>229</v>
      </c>
    </row>
    <row r="8224" spans="1:29" x14ac:dyDescent="0.25">
      <c r="A8224">
        <v>345</v>
      </c>
      <c r="B8224">
        <v>345101</v>
      </c>
      <c r="C8224" t="s">
        <v>78</v>
      </c>
      <c r="D8224">
        <v>6200</v>
      </c>
      <c r="E8224">
        <v>105.45</v>
      </c>
      <c r="F8224" s="1">
        <v>41912</v>
      </c>
      <c r="G8224" t="s">
        <v>119</v>
      </c>
      <c r="H8224" t="s">
        <v>433</v>
      </c>
      <c r="K8224">
        <v>631898</v>
      </c>
      <c r="L8224">
        <v>191489</v>
      </c>
      <c r="Q8224" t="s">
        <v>172</v>
      </c>
      <c r="U8224">
        <v>9</v>
      </c>
      <c r="V8224">
        <v>14</v>
      </c>
      <c r="X8224">
        <v>1099720</v>
      </c>
      <c r="Y8224" t="s">
        <v>122</v>
      </c>
      <c r="Z8224">
        <v>345</v>
      </c>
      <c r="AA8224" t="s">
        <v>147</v>
      </c>
      <c r="AB8224" t="s">
        <v>124</v>
      </c>
      <c r="AC8224">
        <v>2</v>
      </c>
    </row>
    <row r="8225" spans="1:29" x14ac:dyDescent="0.25">
      <c r="A8225">
        <v>345</v>
      </c>
      <c r="B8225">
        <v>345102</v>
      </c>
      <c r="C8225" t="s">
        <v>78</v>
      </c>
      <c r="D8225">
        <v>6200</v>
      </c>
      <c r="E8225">
        <v>6.9</v>
      </c>
      <c r="F8225" s="1">
        <v>41941</v>
      </c>
      <c r="G8225" t="s">
        <v>119</v>
      </c>
      <c r="H8225" t="s">
        <v>433</v>
      </c>
      <c r="K8225">
        <v>640359</v>
      </c>
      <c r="L8225">
        <v>193666</v>
      </c>
      <c r="Q8225" t="s">
        <v>172</v>
      </c>
      <c r="U8225">
        <v>10</v>
      </c>
      <c r="V8225">
        <v>14</v>
      </c>
      <c r="X8225">
        <v>1099720</v>
      </c>
      <c r="Y8225" t="s">
        <v>122</v>
      </c>
      <c r="Z8225">
        <v>345</v>
      </c>
      <c r="AA8225" t="s">
        <v>147</v>
      </c>
      <c r="AB8225" t="s">
        <v>124</v>
      </c>
      <c r="AC8225">
        <v>2</v>
      </c>
    </row>
    <row r="8226" spans="1:29" x14ac:dyDescent="0.25">
      <c r="A8226">
        <v>345</v>
      </c>
      <c r="B8226">
        <v>345102</v>
      </c>
      <c r="C8226" t="s">
        <v>78</v>
      </c>
      <c r="D8226">
        <v>6200</v>
      </c>
      <c r="E8226">
        <v>52.42</v>
      </c>
      <c r="F8226" s="1">
        <v>41941</v>
      </c>
      <c r="G8226" t="s">
        <v>119</v>
      </c>
      <c r="H8226" t="s">
        <v>433</v>
      </c>
      <c r="K8226">
        <v>640360</v>
      </c>
      <c r="L8226">
        <v>193666</v>
      </c>
      <c r="Q8226" t="s">
        <v>172</v>
      </c>
      <c r="U8226">
        <v>10</v>
      </c>
      <c r="V8226">
        <v>14</v>
      </c>
      <c r="X8226">
        <v>1099720</v>
      </c>
      <c r="Y8226" t="s">
        <v>122</v>
      </c>
      <c r="Z8226">
        <v>345</v>
      </c>
      <c r="AA8226" t="s">
        <v>147</v>
      </c>
      <c r="AB8226" t="s">
        <v>124</v>
      </c>
      <c r="AC8226">
        <v>3</v>
      </c>
    </row>
    <row r="8227" spans="1:29" x14ac:dyDescent="0.25">
      <c r="A8227">
        <v>345</v>
      </c>
      <c r="B8227">
        <v>345101</v>
      </c>
      <c r="C8227" t="s">
        <v>78</v>
      </c>
      <c r="D8227">
        <v>6200</v>
      </c>
      <c r="E8227">
        <v>0.45</v>
      </c>
      <c r="F8227" s="1">
        <v>41943</v>
      </c>
      <c r="G8227" t="s">
        <v>119</v>
      </c>
      <c r="H8227" t="s">
        <v>2283</v>
      </c>
      <c r="I8227" t="s">
        <v>2283</v>
      </c>
      <c r="K8227">
        <v>4245</v>
      </c>
      <c r="L8227">
        <v>194806</v>
      </c>
      <c r="Q8227" t="s">
        <v>344</v>
      </c>
      <c r="U8227">
        <v>10</v>
      </c>
      <c r="V8227">
        <v>14</v>
      </c>
      <c r="Y8227" t="s">
        <v>345</v>
      </c>
      <c r="Z8227">
        <v>0</v>
      </c>
      <c r="AA8227" t="s">
        <v>346</v>
      </c>
      <c r="AB8227" t="s">
        <v>124</v>
      </c>
      <c r="AC8227">
        <v>232</v>
      </c>
    </row>
    <row r="8228" spans="1:29" x14ac:dyDescent="0.25">
      <c r="A8228">
        <v>345</v>
      </c>
      <c r="B8228">
        <v>345102</v>
      </c>
      <c r="C8228" t="s">
        <v>78</v>
      </c>
      <c r="D8228">
        <v>6200</v>
      </c>
      <c r="E8228">
        <v>4</v>
      </c>
      <c r="F8228" s="1">
        <v>41943</v>
      </c>
      <c r="G8228" t="s">
        <v>119</v>
      </c>
      <c r="H8228" t="s">
        <v>2283</v>
      </c>
      <c r="I8228" t="s">
        <v>2283</v>
      </c>
      <c r="K8228">
        <v>4245</v>
      </c>
      <c r="L8228">
        <v>194806</v>
      </c>
      <c r="Q8228" t="s">
        <v>344</v>
      </c>
      <c r="U8228">
        <v>10</v>
      </c>
      <c r="V8228">
        <v>14</v>
      </c>
      <c r="Y8228" t="s">
        <v>345</v>
      </c>
      <c r="Z8228">
        <v>0</v>
      </c>
      <c r="AA8228" t="s">
        <v>346</v>
      </c>
      <c r="AB8228" t="s">
        <v>124</v>
      </c>
      <c r="AC8228">
        <v>233</v>
      </c>
    </row>
    <row r="8229" spans="1:29" x14ac:dyDescent="0.25">
      <c r="A8229">
        <v>345</v>
      </c>
      <c r="B8229">
        <v>345101</v>
      </c>
      <c r="C8229" t="s">
        <v>78</v>
      </c>
      <c r="D8229">
        <v>6200</v>
      </c>
      <c r="E8229">
        <v>1.76</v>
      </c>
      <c r="F8229" s="1">
        <v>41943</v>
      </c>
      <c r="G8229" t="s">
        <v>119</v>
      </c>
      <c r="H8229" t="s">
        <v>2284</v>
      </c>
      <c r="I8229" t="s">
        <v>2284</v>
      </c>
      <c r="K8229">
        <v>4251</v>
      </c>
      <c r="L8229">
        <v>194806</v>
      </c>
      <c r="Q8229" t="s">
        <v>344</v>
      </c>
      <c r="U8229">
        <v>10</v>
      </c>
      <c r="V8229">
        <v>14</v>
      </c>
      <c r="Y8229" t="s">
        <v>345</v>
      </c>
      <c r="Z8229">
        <v>0</v>
      </c>
      <c r="AA8229" t="s">
        <v>346</v>
      </c>
      <c r="AB8229" t="s">
        <v>124</v>
      </c>
      <c r="AC8229">
        <v>232</v>
      </c>
    </row>
    <row r="8230" spans="1:29" x14ac:dyDescent="0.25">
      <c r="A8230">
        <v>345</v>
      </c>
      <c r="B8230">
        <v>345102</v>
      </c>
      <c r="C8230" t="s">
        <v>78</v>
      </c>
      <c r="D8230">
        <v>6200</v>
      </c>
      <c r="E8230">
        <v>15.49</v>
      </c>
      <c r="F8230" s="1">
        <v>41943</v>
      </c>
      <c r="G8230" t="s">
        <v>119</v>
      </c>
      <c r="H8230" t="s">
        <v>2284</v>
      </c>
      <c r="I8230" t="s">
        <v>2284</v>
      </c>
      <c r="K8230">
        <v>4251</v>
      </c>
      <c r="L8230">
        <v>194806</v>
      </c>
      <c r="Q8230" t="s">
        <v>344</v>
      </c>
      <c r="U8230">
        <v>10</v>
      </c>
      <c r="V8230">
        <v>14</v>
      </c>
      <c r="Y8230" t="s">
        <v>345</v>
      </c>
      <c r="Z8230">
        <v>0</v>
      </c>
      <c r="AA8230" t="s">
        <v>346</v>
      </c>
      <c r="AB8230" t="s">
        <v>124</v>
      </c>
      <c r="AC8230">
        <v>233</v>
      </c>
    </row>
    <row r="8231" spans="1:29" x14ac:dyDescent="0.25">
      <c r="A8231">
        <v>345</v>
      </c>
      <c r="B8231">
        <v>345101</v>
      </c>
      <c r="C8231" t="s">
        <v>78</v>
      </c>
      <c r="D8231">
        <v>6200</v>
      </c>
      <c r="E8231">
        <v>103.51</v>
      </c>
      <c r="F8231" s="1">
        <v>41943</v>
      </c>
      <c r="G8231" t="s">
        <v>119</v>
      </c>
      <c r="H8231" t="s">
        <v>232</v>
      </c>
      <c r="I8231" t="s">
        <v>433</v>
      </c>
      <c r="K8231">
        <v>302197</v>
      </c>
      <c r="L8231">
        <v>194157</v>
      </c>
      <c r="P8231" t="s">
        <v>126</v>
      </c>
      <c r="Q8231" t="s">
        <v>170</v>
      </c>
      <c r="U8231">
        <v>10</v>
      </c>
      <c r="V8231">
        <v>14</v>
      </c>
      <c r="Y8231" t="s">
        <v>122</v>
      </c>
      <c r="Z8231">
        <v>102</v>
      </c>
      <c r="AA8231" t="s">
        <v>123</v>
      </c>
      <c r="AB8231" t="s">
        <v>124</v>
      </c>
      <c r="AC8231">
        <v>236</v>
      </c>
    </row>
    <row r="8232" spans="1:29" x14ac:dyDescent="0.25">
      <c r="A8232">
        <v>345</v>
      </c>
      <c r="B8232">
        <v>345101</v>
      </c>
      <c r="C8232" t="s">
        <v>78</v>
      </c>
      <c r="D8232">
        <v>6200</v>
      </c>
      <c r="E8232">
        <v>-103.51</v>
      </c>
      <c r="F8232" s="1">
        <v>41944</v>
      </c>
      <c r="G8232" t="s">
        <v>119</v>
      </c>
      <c r="H8232" t="s">
        <v>232</v>
      </c>
      <c r="I8232" t="s">
        <v>433</v>
      </c>
      <c r="K8232">
        <v>302197</v>
      </c>
      <c r="L8232">
        <v>194157</v>
      </c>
      <c r="P8232" t="s">
        <v>126</v>
      </c>
      <c r="Q8232" t="s">
        <v>170</v>
      </c>
      <c r="U8232">
        <v>11</v>
      </c>
      <c r="V8232">
        <v>14</v>
      </c>
      <c r="Y8232" t="s">
        <v>122</v>
      </c>
      <c r="Z8232">
        <v>102</v>
      </c>
      <c r="AA8232" t="s">
        <v>123</v>
      </c>
      <c r="AB8232" t="s">
        <v>124</v>
      </c>
      <c r="AC8232">
        <v>236</v>
      </c>
    </row>
    <row r="8233" spans="1:29" x14ac:dyDescent="0.25">
      <c r="A8233">
        <v>345</v>
      </c>
      <c r="B8233">
        <v>345101</v>
      </c>
      <c r="C8233" t="s">
        <v>78</v>
      </c>
      <c r="D8233">
        <v>6200</v>
      </c>
      <c r="E8233">
        <v>103.51</v>
      </c>
      <c r="F8233" s="1">
        <v>41947</v>
      </c>
      <c r="G8233" t="s">
        <v>119</v>
      </c>
      <c r="H8233" t="s">
        <v>433</v>
      </c>
      <c r="K8233">
        <v>641259</v>
      </c>
      <c r="L8233">
        <v>194096</v>
      </c>
      <c r="Q8233" t="s">
        <v>172</v>
      </c>
      <c r="U8233">
        <v>11</v>
      </c>
      <c r="V8233">
        <v>14</v>
      </c>
      <c r="X8233">
        <v>1099720</v>
      </c>
      <c r="Y8233" t="s">
        <v>122</v>
      </c>
      <c r="Z8233">
        <v>345</v>
      </c>
      <c r="AA8233" t="s">
        <v>147</v>
      </c>
      <c r="AB8233" t="s">
        <v>124</v>
      </c>
      <c r="AC8233">
        <v>2</v>
      </c>
    </row>
    <row r="8234" spans="1:29" x14ac:dyDescent="0.25">
      <c r="A8234">
        <v>345</v>
      </c>
      <c r="B8234">
        <v>345101</v>
      </c>
      <c r="C8234" t="s">
        <v>78</v>
      </c>
      <c r="D8234">
        <v>6200</v>
      </c>
      <c r="E8234">
        <v>0.52</v>
      </c>
      <c r="F8234" s="1">
        <v>41973</v>
      </c>
      <c r="G8234" t="s">
        <v>119</v>
      </c>
      <c r="H8234" t="s">
        <v>2283</v>
      </c>
      <c r="I8234" t="s">
        <v>2283</v>
      </c>
      <c r="K8234">
        <v>4245</v>
      </c>
      <c r="L8234">
        <v>196780</v>
      </c>
      <c r="Q8234" t="s">
        <v>344</v>
      </c>
      <c r="U8234">
        <v>11</v>
      </c>
      <c r="V8234">
        <v>14</v>
      </c>
      <c r="Y8234" t="s">
        <v>345</v>
      </c>
      <c r="Z8234">
        <v>0</v>
      </c>
      <c r="AA8234" t="s">
        <v>346</v>
      </c>
      <c r="AB8234" t="s">
        <v>124</v>
      </c>
      <c r="AC8234">
        <v>232</v>
      </c>
    </row>
    <row r="8235" spans="1:29" x14ac:dyDescent="0.25">
      <c r="A8235">
        <v>345</v>
      </c>
      <c r="B8235">
        <v>345102</v>
      </c>
      <c r="C8235" t="s">
        <v>78</v>
      </c>
      <c r="D8235">
        <v>6200</v>
      </c>
      <c r="E8235">
        <v>4.5999999999999996</v>
      </c>
      <c r="F8235" s="1">
        <v>41973</v>
      </c>
      <c r="G8235" t="s">
        <v>119</v>
      </c>
      <c r="H8235" t="s">
        <v>2283</v>
      </c>
      <c r="I8235" t="s">
        <v>2283</v>
      </c>
      <c r="K8235">
        <v>4245</v>
      </c>
      <c r="L8235">
        <v>196780</v>
      </c>
      <c r="Q8235" t="s">
        <v>344</v>
      </c>
      <c r="U8235">
        <v>11</v>
      </c>
      <c r="V8235">
        <v>14</v>
      </c>
      <c r="Y8235" t="s">
        <v>345</v>
      </c>
      <c r="Z8235">
        <v>0</v>
      </c>
      <c r="AA8235" t="s">
        <v>346</v>
      </c>
      <c r="AB8235" t="s">
        <v>124</v>
      </c>
      <c r="AC8235">
        <v>233</v>
      </c>
    </row>
    <row r="8236" spans="1:29" x14ac:dyDescent="0.25">
      <c r="A8236">
        <v>345</v>
      </c>
      <c r="B8236">
        <v>345101</v>
      </c>
      <c r="C8236" t="s">
        <v>78</v>
      </c>
      <c r="D8236">
        <v>6200</v>
      </c>
      <c r="E8236">
        <v>0.18</v>
      </c>
      <c r="F8236" s="1">
        <v>41973</v>
      </c>
      <c r="G8236" t="s">
        <v>119</v>
      </c>
      <c r="H8236" t="s">
        <v>2288</v>
      </c>
      <c r="I8236" t="s">
        <v>2288</v>
      </c>
      <c r="K8236">
        <v>4249</v>
      </c>
      <c r="L8236">
        <v>196780</v>
      </c>
      <c r="Q8236" t="s">
        <v>344</v>
      </c>
      <c r="U8236">
        <v>11</v>
      </c>
      <c r="V8236">
        <v>14</v>
      </c>
      <c r="Y8236" t="s">
        <v>345</v>
      </c>
      <c r="Z8236">
        <v>0</v>
      </c>
      <c r="AA8236" t="s">
        <v>346</v>
      </c>
      <c r="AB8236" t="s">
        <v>124</v>
      </c>
      <c r="AC8236">
        <v>232</v>
      </c>
    </row>
    <row r="8237" spans="1:29" x14ac:dyDescent="0.25">
      <c r="A8237">
        <v>345</v>
      </c>
      <c r="B8237">
        <v>345102</v>
      </c>
      <c r="C8237" t="s">
        <v>78</v>
      </c>
      <c r="D8237">
        <v>6200</v>
      </c>
      <c r="E8237">
        <v>1.6</v>
      </c>
      <c r="F8237" s="1">
        <v>41973</v>
      </c>
      <c r="G8237" t="s">
        <v>119</v>
      </c>
      <c r="H8237" t="s">
        <v>2288</v>
      </c>
      <c r="I8237" t="s">
        <v>2288</v>
      </c>
      <c r="K8237">
        <v>4249</v>
      </c>
      <c r="L8237">
        <v>196780</v>
      </c>
      <c r="Q8237" t="s">
        <v>344</v>
      </c>
      <c r="U8237">
        <v>11</v>
      </c>
      <c r="V8237">
        <v>14</v>
      </c>
      <c r="Y8237" t="s">
        <v>345</v>
      </c>
      <c r="Z8237">
        <v>0</v>
      </c>
      <c r="AA8237" t="s">
        <v>346</v>
      </c>
      <c r="AB8237" t="s">
        <v>124</v>
      </c>
      <c r="AC8237">
        <v>233</v>
      </c>
    </row>
    <row r="8238" spans="1:29" x14ac:dyDescent="0.25">
      <c r="A8238">
        <v>345</v>
      </c>
      <c r="B8238">
        <v>345101</v>
      </c>
      <c r="C8238" t="s">
        <v>78</v>
      </c>
      <c r="D8238">
        <v>6200</v>
      </c>
      <c r="E8238">
        <v>1.48</v>
      </c>
      <c r="F8238" s="1">
        <v>41973</v>
      </c>
      <c r="G8238" t="s">
        <v>119</v>
      </c>
      <c r="H8238" t="s">
        <v>2284</v>
      </c>
      <c r="I8238" t="s">
        <v>2284</v>
      </c>
      <c r="K8238">
        <v>4251</v>
      </c>
      <c r="L8238">
        <v>196780</v>
      </c>
      <c r="Q8238" t="s">
        <v>344</v>
      </c>
      <c r="U8238">
        <v>11</v>
      </c>
      <c r="V8238">
        <v>14</v>
      </c>
      <c r="Y8238" t="s">
        <v>345</v>
      </c>
      <c r="Z8238">
        <v>0</v>
      </c>
      <c r="AA8238" t="s">
        <v>346</v>
      </c>
      <c r="AB8238" t="s">
        <v>124</v>
      </c>
      <c r="AC8238">
        <v>232</v>
      </c>
    </row>
    <row r="8239" spans="1:29" x14ac:dyDescent="0.25">
      <c r="A8239">
        <v>345</v>
      </c>
      <c r="B8239">
        <v>345102</v>
      </c>
      <c r="C8239" t="s">
        <v>78</v>
      </c>
      <c r="D8239">
        <v>6200</v>
      </c>
      <c r="E8239">
        <v>13.03</v>
      </c>
      <c r="F8239" s="1">
        <v>41973</v>
      </c>
      <c r="G8239" t="s">
        <v>119</v>
      </c>
      <c r="H8239" t="s">
        <v>2284</v>
      </c>
      <c r="I8239" t="s">
        <v>2284</v>
      </c>
      <c r="K8239">
        <v>4251</v>
      </c>
      <c r="L8239">
        <v>196780</v>
      </c>
      <c r="Q8239" t="s">
        <v>344</v>
      </c>
      <c r="U8239">
        <v>11</v>
      </c>
      <c r="V8239">
        <v>14</v>
      </c>
      <c r="Y8239" t="s">
        <v>345</v>
      </c>
      <c r="Z8239">
        <v>0</v>
      </c>
      <c r="AA8239" t="s">
        <v>346</v>
      </c>
      <c r="AB8239" t="s">
        <v>124</v>
      </c>
      <c r="AC8239">
        <v>233</v>
      </c>
    </row>
    <row r="8240" spans="1:29" x14ac:dyDescent="0.25">
      <c r="A8240">
        <v>345</v>
      </c>
      <c r="B8240">
        <v>345101</v>
      </c>
      <c r="C8240" t="s">
        <v>78</v>
      </c>
      <c r="D8240">
        <v>6200</v>
      </c>
      <c r="E8240">
        <v>0.59</v>
      </c>
      <c r="F8240" s="1">
        <v>41973</v>
      </c>
      <c r="G8240" t="s">
        <v>119</v>
      </c>
      <c r="H8240" t="s">
        <v>2285</v>
      </c>
      <c r="I8240" t="s">
        <v>2285</v>
      </c>
      <c r="K8240">
        <v>5302</v>
      </c>
      <c r="L8240">
        <v>196780</v>
      </c>
      <c r="Q8240" t="s">
        <v>344</v>
      </c>
      <c r="U8240">
        <v>11</v>
      </c>
      <c r="V8240">
        <v>14</v>
      </c>
      <c r="Y8240" t="s">
        <v>345</v>
      </c>
      <c r="Z8240">
        <v>0</v>
      </c>
      <c r="AA8240" t="s">
        <v>346</v>
      </c>
      <c r="AB8240" t="s">
        <v>124</v>
      </c>
      <c r="AC8240">
        <v>38</v>
      </c>
    </row>
    <row r="8241" spans="1:29" x14ac:dyDescent="0.25">
      <c r="A8241">
        <v>345</v>
      </c>
      <c r="B8241">
        <v>345102</v>
      </c>
      <c r="C8241" t="s">
        <v>78</v>
      </c>
      <c r="D8241">
        <v>6200</v>
      </c>
      <c r="E8241">
        <v>5.23</v>
      </c>
      <c r="F8241" s="1">
        <v>41973</v>
      </c>
      <c r="G8241" t="s">
        <v>119</v>
      </c>
      <c r="H8241" t="s">
        <v>2285</v>
      </c>
      <c r="I8241" t="s">
        <v>2285</v>
      </c>
      <c r="K8241">
        <v>5302</v>
      </c>
      <c r="L8241">
        <v>196780</v>
      </c>
      <c r="Q8241" t="s">
        <v>344</v>
      </c>
      <c r="U8241">
        <v>11</v>
      </c>
      <c r="V8241">
        <v>14</v>
      </c>
      <c r="Y8241" t="s">
        <v>345</v>
      </c>
      <c r="Z8241">
        <v>0</v>
      </c>
      <c r="AA8241" t="s">
        <v>346</v>
      </c>
      <c r="AB8241" t="s">
        <v>124</v>
      </c>
      <c r="AC8241">
        <v>39</v>
      </c>
    </row>
    <row r="8242" spans="1:29" x14ac:dyDescent="0.25">
      <c r="A8242">
        <v>345</v>
      </c>
      <c r="B8242">
        <v>345101</v>
      </c>
      <c r="C8242" t="s">
        <v>78</v>
      </c>
      <c r="D8242">
        <v>6200</v>
      </c>
      <c r="E8242">
        <v>19.670000000000002</v>
      </c>
      <c r="F8242" s="1">
        <v>41973</v>
      </c>
      <c r="G8242" t="s">
        <v>119</v>
      </c>
      <c r="H8242" t="s">
        <v>2286</v>
      </c>
      <c r="I8242" t="s">
        <v>2286</v>
      </c>
      <c r="K8242">
        <v>251703</v>
      </c>
      <c r="L8242">
        <v>196780</v>
      </c>
      <c r="Q8242" t="s">
        <v>344</v>
      </c>
      <c r="U8242">
        <v>11</v>
      </c>
      <c r="V8242">
        <v>14</v>
      </c>
      <c r="Y8242" t="s">
        <v>345</v>
      </c>
      <c r="Z8242">
        <v>0</v>
      </c>
      <c r="AA8242" t="s">
        <v>346</v>
      </c>
      <c r="AB8242" t="s">
        <v>124</v>
      </c>
      <c r="AC8242">
        <v>2</v>
      </c>
    </row>
    <row r="8243" spans="1:29" x14ac:dyDescent="0.25">
      <c r="A8243">
        <v>345</v>
      </c>
      <c r="B8243">
        <v>345102</v>
      </c>
      <c r="C8243" t="s">
        <v>78</v>
      </c>
      <c r="D8243">
        <v>6200</v>
      </c>
      <c r="E8243">
        <v>173.64</v>
      </c>
      <c r="F8243" s="1">
        <v>41973</v>
      </c>
      <c r="G8243" t="s">
        <v>119</v>
      </c>
      <c r="H8243" t="s">
        <v>2286</v>
      </c>
      <c r="I8243" t="s">
        <v>2286</v>
      </c>
      <c r="K8243">
        <v>251703</v>
      </c>
      <c r="L8243">
        <v>196780</v>
      </c>
      <c r="Q8243" t="s">
        <v>344</v>
      </c>
      <c r="U8243">
        <v>11</v>
      </c>
      <c r="V8243">
        <v>14</v>
      </c>
      <c r="Y8243" t="s">
        <v>345</v>
      </c>
      <c r="Z8243">
        <v>0</v>
      </c>
      <c r="AA8243" t="s">
        <v>346</v>
      </c>
      <c r="AB8243" t="s">
        <v>124</v>
      </c>
      <c r="AC8243">
        <v>3</v>
      </c>
    </row>
    <row r="8244" spans="1:29" x14ac:dyDescent="0.25">
      <c r="A8244">
        <v>345</v>
      </c>
      <c r="B8244">
        <v>345101</v>
      </c>
      <c r="C8244" t="s">
        <v>78</v>
      </c>
      <c r="D8244">
        <v>6200</v>
      </c>
      <c r="E8244">
        <v>0.24</v>
      </c>
      <c r="F8244" s="1">
        <v>41973</v>
      </c>
      <c r="G8244" t="s">
        <v>119</v>
      </c>
      <c r="H8244" t="s">
        <v>2287</v>
      </c>
      <c r="I8244" t="s">
        <v>2287</v>
      </c>
      <c r="K8244">
        <v>297399</v>
      </c>
      <c r="L8244">
        <v>196780</v>
      </c>
      <c r="Q8244" t="s">
        <v>344</v>
      </c>
      <c r="U8244">
        <v>11</v>
      </c>
      <c r="V8244">
        <v>14</v>
      </c>
      <c r="Y8244" t="s">
        <v>345</v>
      </c>
      <c r="Z8244">
        <v>0</v>
      </c>
      <c r="AA8244" t="s">
        <v>346</v>
      </c>
      <c r="AB8244" t="s">
        <v>124</v>
      </c>
      <c r="AC8244">
        <v>232</v>
      </c>
    </row>
    <row r="8245" spans="1:29" x14ac:dyDescent="0.25">
      <c r="A8245">
        <v>345</v>
      </c>
      <c r="B8245">
        <v>345102</v>
      </c>
      <c r="C8245" t="s">
        <v>78</v>
      </c>
      <c r="D8245">
        <v>6200</v>
      </c>
      <c r="E8245">
        <v>2.08</v>
      </c>
      <c r="F8245" s="1">
        <v>41973</v>
      </c>
      <c r="G8245" t="s">
        <v>119</v>
      </c>
      <c r="H8245" t="s">
        <v>2287</v>
      </c>
      <c r="I8245" t="s">
        <v>2287</v>
      </c>
      <c r="K8245">
        <v>297399</v>
      </c>
      <c r="L8245">
        <v>196780</v>
      </c>
      <c r="Q8245" t="s">
        <v>344</v>
      </c>
      <c r="U8245">
        <v>11</v>
      </c>
      <c r="V8245">
        <v>14</v>
      </c>
      <c r="Y8245" t="s">
        <v>345</v>
      </c>
      <c r="Z8245">
        <v>0</v>
      </c>
      <c r="AA8245" t="s">
        <v>346</v>
      </c>
      <c r="AB8245" t="s">
        <v>124</v>
      </c>
      <c r="AC8245">
        <v>233</v>
      </c>
    </row>
    <row r="8246" spans="1:29" x14ac:dyDescent="0.25">
      <c r="A8246">
        <v>345</v>
      </c>
      <c r="B8246">
        <v>345101</v>
      </c>
      <c r="C8246" t="s">
        <v>78</v>
      </c>
      <c r="D8246">
        <v>6200</v>
      </c>
      <c r="E8246">
        <v>91.72</v>
      </c>
      <c r="F8246" s="1">
        <v>41976</v>
      </c>
      <c r="G8246" t="s">
        <v>119</v>
      </c>
      <c r="H8246" t="s">
        <v>433</v>
      </c>
      <c r="K8246">
        <v>647275</v>
      </c>
      <c r="L8246">
        <v>196063</v>
      </c>
      <c r="Q8246" t="s">
        <v>172</v>
      </c>
      <c r="U8246">
        <v>12</v>
      </c>
      <c r="V8246">
        <v>14</v>
      </c>
      <c r="X8246">
        <v>1099720</v>
      </c>
      <c r="Y8246" t="s">
        <v>122</v>
      </c>
      <c r="Z8246">
        <v>345</v>
      </c>
      <c r="AA8246" t="s">
        <v>147</v>
      </c>
      <c r="AB8246" t="s">
        <v>124</v>
      </c>
      <c r="AC8246">
        <v>2</v>
      </c>
    </row>
    <row r="8247" spans="1:29" x14ac:dyDescent="0.25">
      <c r="A8247">
        <v>345</v>
      </c>
      <c r="B8247">
        <v>345101</v>
      </c>
      <c r="C8247" t="s">
        <v>78</v>
      </c>
      <c r="D8247">
        <v>6200</v>
      </c>
      <c r="E8247">
        <v>1.84</v>
      </c>
      <c r="F8247" s="1">
        <v>42004</v>
      </c>
      <c r="G8247" t="s">
        <v>119</v>
      </c>
      <c r="H8247" t="s">
        <v>2284</v>
      </c>
      <c r="I8247" t="s">
        <v>2284</v>
      </c>
      <c r="K8247">
        <v>4251</v>
      </c>
      <c r="L8247">
        <v>199153</v>
      </c>
      <c r="Q8247" t="s">
        <v>344</v>
      </c>
      <c r="U8247">
        <v>12</v>
      </c>
      <c r="V8247">
        <v>14</v>
      </c>
      <c r="Y8247" t="s">
        <v>345</v>
      </c>
      <c r="Z8247">
        <v>0</v>
      </c>
      <c r="AA8247" t="s">
        <v>346</v>
      </c>
      <c r="AB8247" t="s">
        <v>124</v>
      </c>
      <c r="AC8247">
        <v>232</v>
      </c>
    </row>
    <row r="8248" spans="1:29" x14ac:dyDescent="0.25">
      <c r="A8248">
        <v>345</v>
      </c>
      <c r="B8248">
        <v>345102</v>
      </c>
      <c r="C8248" t="s">
        <v>78</v>
      </c>
      <c r="D8248">
        <v>6200</v>
      </c>
      <c r="E8248">
        <v>16.309999999999999</v>
      </c>
      <c r="F8248" s="1">
        <v>42004</v>
      </c>
      <c r="G8248" t="s">
        <v>119</v>
      </c>
      <c r="H8248" t="s">
        <v>2284</v>
      </c>
      <c r="I8248" t="s">
        <v>2284</v>
      </c>
      <c r="K8248">
        <v>4251</v>
      </c>
      <c r="L8248">
        <v>199153</v>
      </c>
      <c r="Q8248" t="s">
        <v>344</v>
      </c>
      <c r="U8248">
        <v>12</v>
      </c>
      <c r="V8248">
        <v>14</v>
      </c>
      <c r="Y8248" t="s">
        <v>345</v>
      </c>
      <c r="Z8248">
        <v>0</v>
      </c>
      <c r="AA8248" t="s">
        <v>346</v>
      </c>
      <c r="AB8248" t="s">
        <v>124</v>
      </c>
      <c r="AC8248">
        <v>233</v>
      </c>
    </row>
    <row r="8249" spans="1:29" x14ac:dyDescent="0.25">
      <c r="A8249">
        <v>345</v>
      </c>
      <c r="B8249">
        <v>345101</v>
      </c>
      <c r="C8249" t="s">
        <v>78</v>
      </c>
      <c r="D8249">
        <v>6200</v>
      </c>
      <c r="E8249">
        <v>0.19</v>
      </c>
      <c r="F8249" s="1">
        <v>42004</v>
      </c>
      <c r="G8249" t="s">
        <v>119</v>
      </c>
      <c r="H8249" t="s">
        <v>2289</v>
      </c>
      <c r="I8249" t="s">
        <v>2289</v>
      </c>
      <c r="K8249">
        <v>4252</v>
      </c>
      <c r="L8249">
        <v>199153</v>
      </c>
      <c r="Q8249" t="s">
        <v>344</v>
      </c>
      <c r="U8249">
        <v>12</v>
      </c>
      <c r="V8249">
        <v>14</v>
      </c>
      <c r="Y8249" t="s">
        <v>345</v>
      </c>
      <c r="Z8249">
        <v>0</v>
      </c>
      <c r="AA8249" t="s">
        <v>346</v>
      </c>
      <c r="AB8249" t="s">
        <v>124</v>
      </c>
      <c r="AC8249">
        <v>232</v>
      </c>
    </row>
    <row r="8250" spans="1:29" x14ac:dyDescent="0.25">
      <c r="A8250">
        <v>345</v>
      </c>
      <c r="B8250">
        <v>345102</v>
      </c>
      <c r="C8250" t="s">
        <v>78</v>
      </c>
      <c r="D8250">
        <v>6200</v>
      </c>
      <c r="E8250">
        <v>1.68</v>
      </c>
      <c r="F8250" s="1">
        <v>42004</v>
      </c>
      <c r="G8250" t="s">
        <v>119</v>
      </c>
      <c r="H8250" t="s">
        <v>2289</v>
      </c>
      <c r="I8250" t="s">
        <v>2289</v>
      </c>
      <c r="K8250">
        <v>4252</v>
      </c>
      <c r="L8250">
        <v>199153</v>
      </c>
      <c r="Q8250" t="s">
        <v>344</v>
      </c>
      <c r="U8250">
        <v>12</v>
      </c>
      <c r="V8250">
        <v>14</v>
      </c>
      <c r="Y8250" t="s">
        <v>345</v>
      </c>
      <c r="Z8250">
        <v>0</v>
      </c>
      <c r="AA8250" t="s">
        <v>346</v>
      </c>
      <c r="AB8250" t="s">
        <v>124</v>
      </c>
      <c r="AC8250">
        <v>233</v>
      </c>
    </row>
    <row r="8251" spans="1:29" x14ac:dyDescent="0.25">
      <c r="A8251">
        <v>345</v>
      </c>
      <c r="B8251">
        <v>345101</v>
      </c>
      <c r="C8251" t="s">
        <v>78</v>
      </c>
      <c r="D8251">
        <v>6200</v>
      </c>
      <c r="E8251">
        <v>11.79</v>
      </c>
      <c r="F8251" s="1">
        <v>42004</v>
      </c>
      <c r="G8251" t="s">
        <v>119</v>
      </c>
      <c r="H8251" t="s">
        <v>2285</v>
      </c>
      <c r="I8251" t="s">
        <v>2285</v>
      </c>
      <c r="K8251">
        <v>5302</v>
      </c>
      <c r="L8251">
        <v>199153</v>
      </c>
      <c r="Q8251" t="s">
        <v>344</v>
      </c>
      <c r="U8251">
        <v>12</v>
      </c>
      <c r="V8251">
        <v>14</v>
      </c>
      <c r="Y8251" t="s">
        <v>345</v>
      </c>
      <c r="Z8251">
        <v>0</v>
      </c>
      <c r="AA8251" t="s">
        <v>346</v>
      </c>
      <c r="AB8251" t="s">
        <v>124</v>
      </c>
      <c r="AC8251">
        <v>38</v>
      </c>
    </row>
    <row r="8252" spans="1:29" x14ac:dyDescent="0.25">
      <c r="A8252">
        <v>345</v>
      </c>
      <c r="B8252">
        <v>345102</v>
      </c>
      <c r="C8252" t="s">
        <v>78</v>
      </c>
      <c r="D8252">
        <v>6200</v>
      </c>
      <c r="E8252">
        <v>104.28</v>
      </c>
      <c r="F8252" s="1">
        <v>42004</v>
      </c>
      <c r="G8252" t="s">
        <v>119</v>
      </c>
      <c r="H8252" t="s">
        <v>2285</v>
      </c>
      <c r="I8252" t="s">
        <v>2285</v>
      </c>
      <c r="K8252">
        <v>5302</v>
      </c>
      <c r="L8252">
        <v>199153</v>
      </c>
      <c r="Q8252" t="s">
        <v>344</v>
      </c>
      <c r="U8252">
        <v>12</v>
      </c>
      <c r="V8252">
        <v>14</v>
      </c>
      <c r="Y8252" t="s">
        <v>345</v>
      </c>
      <c r="Z8252">
        <v>0</v>
      </c>
      <c r="AA8252" t="s">
        <v>346</v>
      </c>
      <c r="AB8252" t="s">
        <v>124</v>
      </c>
      <c r="AC8252">
        <v>39</v>
      </c>
    </row>
    <row r="8253" spans="1:29" x14ac:dyDescent="0.25">
      <c r="A8253">
        <v>345</v>
      </c>
      <c r="B8253">
        <v>345101</v>
      </c>
      <c r="C8253" t="s">
        <v>78</v>
      </c>
      <c r="D8253">
        <v>6200</v>
      </c>
      <c r="E8253">
        <v>1.72</v>
      </c>
      <c r="F8253" s="1">
        <v>42004</v>
      </c>
      <c r="G8253" t="s">
        <v>119</v>
      </c>
      <c r="H8253" t="s">
        <v>2286</v>
      </c>
      <c r="I8253" t="s">
        <v>2286</v>
      </c>
      <c r="K8253">
        <v>251703</v>
      </c>
      <c r="L8253">
        <v>199153</v>
      </c>
      <c r="Q8253" t="s">
        <v>344</v>
      </c>
      <c r="U8253">
        <v>12</v>
      </c>
      <c r="V8253">
        <v>14</v>
      </c>
      <c r="Y8253" t="s">
        <v>345</v>
      </c>
      <c r="Z8253">
        <v>0</v>
      </c>
      <c r="AA8253" t="s">
        <v>346</v>
      </c>
      <c r="AB8253" t="s">
        <v>124</v>
      </c>
      <c r="AC8253">
        <v>2</v>
      </c>
    </row>
    <row r="8254" spans="1:29" x14ac:dyDescent="0.25">
      <c r="A8254">
        <v>345</v>
      </c>
      <c r="B8254">
        <v>345102</v>
      </c>
      <c r="C8254" t="s">
        <v>78</v>
      </c>
      <c r="D8254">
        <v>6200</v>
      </c>
      <c r="E8254">
        <v>15.22</v>
      </c>
      <c r="F8254" s="1">
        <v>42004</v>
      </c>
      <c r="G8254" t="s">
        <v>119</v>
      </c>
      <c r="H8254" t="s">
        <v>2286</v>
      </c>
      <c r="I8254" t="s">
        <v>2286</v>
      </c>
      <c r="K8254">
        <v>251703</v>
      </c>
      <c r="L8254">
        <v>199153</v>
      </c>
      <c r="Q8254" t="s">
        <v>344</v>
      </c>
      <c r="U8254">
        <v>12</v>
      </c>
      <c r="V8254">
        <v>14</v>
      </c>
      <c r="Y8254" t="s">
        <v>345</v>
      </c>
      <c r="Z8254">
        <v>0</v>
      </c>
      <c r="AA8254" t="s">
        <v>346</v>
      </c>
      <c r="AB8254" t="s">
        <v>124</v>
      </c>
      <c r="AC8254">
        <v>3</v>
      </c>
    </row>
    <row r="8255" spans="1:29" x14ac:dyDescent="0.25">
      <c r="A8255">
        <v>345</v>
      </c>
      <c r="B8255">
        <v>345101</v>
      </c>
      <c r="C8255" t="s">
        <v>78</v>
      </c>
      <c r="D8255">
        <v>6200</v>
      </c>
      <c r="E8255">
        <v>55.68</v>
      </c>
      <c r="F8255" s="1">
        <v>42031</v>
      </c>
      <c r="G8255" t="s">
        <v>119</v>
      </c>
      <c r="H8255" t="s">
        <v>433</v>
      </c>
      <c r="K8255">
        <v>659380</v>
      </c>
      <c r="L8255">
        <v>199687</v>
      </c>
      <c r="Q8255" t="s">
        <v>172</v>
      </c>
      <c r="U8255">
        <v>1</v>
      </c>
      <c r="V8255">
        <v>15</v>
      </c>
      <c r="X8255">
        <v>1099720</v>
      </c>
      <c r="Y8255" t="s">
        <v>122</v>
      </c>
      <c r="Z8255">
        <v>345</v>
      </c>
      <c r="AA8255" t="s">
        <v>147</v>
      </c>
      <c r="AB8255" t="s">
        <v>124</v>
      </c>
      <c r="AC8255">
        <v>3</v>
      </c>
    </row>
    <row r="8256" spans="1:29" x14ac:dyDescent="0.25">
      <c r="A8256">
        <v>345</v>
      </c>
      <c r="B8256">
        <v>345101</v>
      </c>
      <c r="C8256" t="s">
        <v>78</v>
      </c>
      <c r="D8256">
        <v>6200</v>
      </c>
      <c r="E8256">
        <v>0.35</v>
      </c>
      <c r="F8256" s="1">
        <v>42035</v>
      </c>
      <c r="G8256" t="s">
        <v>119</v>
      </c>
      <c r="H8256" t="s">
        <v>2284</v>
      </c>
      <c r="I8256" t="s">
        <v>2284</v>
      </c>
      <c r="K8256">
        <v>4251</v>
      </c>
      <c r="L8256">
        <v>201178</v>
      </c>
      <c r="Q8256" t="s">
        <v>344</v>
      </c>
      <c r="U8256">
        <v>1</v>
      </c>
      <c r="V8256">
        <v>15</v>
      </c>
      <c r="Y8256" t="s">
        <v>345</v>
      </c>
      <c r="Z8256">
        <v>0</v>
      </c>
      <c r="AA8256" t="s">
        <v>346</v>
      </c>
      <c r="AB8256" t="s">
        <v>124</v>
      </c>
      <c r="AC8256">
        <v>232</v>
      </c>
    </row>
    <row r="8257" spans="1:29" x14ac:dyDescent="0.25">
      <c r="A8257">
        <v>345</v>
      </c>
      <c r="B8257">
        <v>345102</v>
      </c>
      <c r="C8257" t="s">
        <v>78</v>
      </c>
      <c r="D8257">
        <v>6200</v>
      </c>
      <c r="E8257">
        <v>3.08</v>
      </c>
      <c r="F8257" s="1">
        <v>42035</v>
      </c>
      <c r="G8257" t="s">
        <v>119</v>
      </c>
      <c r="H8257" t="s">
        <v>2284</v>
      </c>
      <c r="I8257" t="s">
        <v>2284</v>
      </c>
      <c r="K8257">
        <v>4251</v>
      </c>
      <c r="L8257">
        <v>201178</v>
      </c>
      <c r="Q8257" t="s">
        <v>344</v>
      </c>
      <c r="U8257">
        <v>1</v>
      </c>
      <c r="V8257">
        <v>15</v>
      </c>
      <c r="Y8257" t="s">
        <v>345</v>
      </c>
      <c r="Z8257">
        <v>0</v>
      </c>
      <c r="AA8257" t="s">
        <v>346</v>
      </c>
      <c r="AB8257" t="s">
        <v>124</v>
      </c>
      <c r="AC8257">
        <v>233</v>
      </c>
    </row>
    <row r="8258" spans="1:29" x14ac:dyDescent="0.25">
      <c r="A8258">
        <v>345</v>
      </c>
      <c r="B8258">
        <v>345101</v>
      </c>
      <c r="C8258" t="s">
        <v>78</v>
      </c>
      <c r="D8258">
        <v>6200</v>
      </c>
      <c r="E8258">
        <v>0.24</v>
      </c>
      <c r="F8258" s="1">
        <v>42035</v>
      </c>
      <c r="G8258" t="s">
        <v>119</v>
      </c>
      <c r="H8258" t="s">
        <v>2289</v>
      </c>
      <c r="I8258" t="s">
        <v>2289</v>
      </c>
      <c r="K8258">
        <v>4252</v>
      </c>
      <c r="L8258">
        <v>201178</v>
      </c>
      <c r="Q8258" t="s">
        <v>344</v>
      </c>
      <c r="U8258">
        <v>1</v>
      </c>
      <c r="V8258">
        <v>15</v>
      </c>
      <c r="Y8258" t="s">
        <v>345</v>
      </c>
      <c r="Z8258">
        <v>0</v>
      </c>
      <c r="AA8258" t="s">
        <v>346</v>
      </c>
      <c r="AB8258" t="s">
        <v>124</v>
      </c>
      <c r="AC8258">
        <v>232</v>
      </c>
    </row>
    <row r="8259" spans="1:29" x14ac:dyDescent="0.25">
      <c r="A8259">
        <v>345</v>
      </c>
      <c r="B8259">
        <v>345102</v>
      </c>
      <c r="C8259" t="s">
        <v>78</v>
      </c>
      <c r="D8259">
        <v>6200</v>
      </c>
      <c r="E8259">
        <v>2.12</v>
      </c>
      <c r="F8259" s="1">
        <v>42035</v>
      </c>
      <c r="G8259" t="s">
        <v>119</v>
      </c>
      <c r="H8259" t="s">
        <v>2289</v>
      </c>
      <c r="I8259" t="s">
        <v>2289</v>
      </c>
      <c r="K8259">
        <v>4252</v>
      </c>
      <c r="L8259">
        <v>201178</v>
      </c>
      <c r="Q8259" t="s">
        <v>344</v>
      </c>
      <c r="U8259">
        <v>1</v>
      </c>
      <c r="V8259">
        <v>15</v>
      </c>
      <c r="Y8259" t="s">
        <v>345</v>
      </c>
      <c r="Z8259">
        <v>0</v>
      </c>
      <c r="AA8259" t="s">
        <v>346</v>
      </c>
      <c r="AB8259" t="s">
        <v>124</v>
      </c>
      <c r="AC8259">
        <v>233</v>
      </c>
    </row>
    <row r="8260" spans="1:29" x14ac:dyDescent="0.25">
      <c r="A8260">
        <v>345</v>
      </c>
      <c r="B8260">
        <v>345101</v>
      </c>
      <c r="C8260" t="s">
        <v>78</v>
      </c>
      <c r="D8260">
        <v>6200</v>
      </c>
      <c r="E8260">
        <v>0.34</v>
      </c>
      <c r="F8260" s="1">
        <v>42035</v>
      </c>
      <c r="G8260" t="s">
        <v>119</v>
      </c>
      <c r="H8260" t="s">
        <v>2285</v>
      </c>
      <c r="I8260" t="s">
        <v>2285</v>
      </c>
      <c r="K8260">
        <v>5302</v>
      </c>
      <c r="L8260">
        <v>201178</v>
      </c>
      <c r="Q8260" t="s">
        <v>344</v>
      </c>
      <c r="U8260">
        <v>1</v>
      </c>
      <c r="V8260">
        <v>15</v>
      </c>
      <c r="Y8260" t="s">
        <v>345</v>
      </c>
      <c r="Z8260">
        <v>0</v>
      </c>
      <c r="AA8260" t="s">
        <v>346</v>
      </c>
      <c r="AB8260" t="s">
        <v>124</v>
      </c>
      <c r="AC8260">
        <v>38</v>
      </c>
    </row>
    <row r="8261" spans="1:29" x14ac:dyDescent="0.25">
      <c r="A8261">
        <v>345</v>
      </c>
      <c r="B8261">
        <v>345102</v>
      </c>
      <c r="C8261" t="s">
        <v>78</v>
      </c>
      <c r="D8261">
        <v>6200</v>
      </c>
      <c r="E8261">
        <v>3</v>
      </c>
      <c r="F8261" s="1">
        <v>42035</v>
      </c>
      <c r="G8261" t="s">
        <v>119</v>
      </c>
      <c r="H8261" t="s">
        <v>2285</v>
      </c>
      <c r="I8261" t="s">
        <v>2285</v>
      </c>
      <c r="K8261">
        <v>5302</v>
      </c>
      <c r="L8261">
        <v>201178</v>
      </c>
      <c r="Q8261" t="s">
        <v>344</v>
      </c>
      <c r="U8261">
        <v>1</v>
      </c>
      <c r="V8261">
        <v>15</v>
      </c>
      <c r="Y8261" t="s">
        <v>345</v>
      </c>
      <c r="Z8261">
        <v>0</v>
      </c>
      <c r="AA8261" t="s">
        <v>346</v>
      </c>
      <c r="AB8261" t="s">
        <v>124</v>
      </c>
      <c r="AC8261">
        <v>39</v>
      </c>
    </row>
    <row r="8262" spans="1:29" x14ac:dyDescent="0.25">
      <c r="A8262">
        <v>345</v>
      </c>
      <c r="B8262">
        <v>345101</v>
      </c>
      <c r="C8262" t="s">
        <v>78</v>
      </c>
      <c r="D8262">
        <v>6200</v>
      </c>
      <c r="E8262">
        <v>0.24</v>
      </c>
      <c r="F8262" s="1">
        <v>42063</v>
      </c>
      <c r="G8262" t="s">
        <v>119</v>
      </c>
      <c r="H8262" t="s">
        <v>2288</v>
      </c>
      <c r="I8262" t="s">
        <v>2288</v>
      </c>
      <c r="K8262">
        <v>4249</v>
      </c>
      <c r="L8262">
        <v>203189</v>
      </c>
      <c r="Q8262" t="s">
        <v>344</v>
      </c>
      <c r="U8262">
        <v>2</v>
      </c>
      <c r="V8262">
        <v>15</v>
      </c>
      <c r="Y8262" t="s">
        <v>345</v>
      </c>
      <c r="Z8262">
        <v>0</v>
      </c>
      <c r="AA8262" t="s">
        <v>346</v>
      </c>
      <c r="AB8262" t="s">
        <v>124</v>
      </c>
      <c r="AC8262">
        <v>232</v>
      </c>
    </row>
    <row r="8263" spans="1:29" x14ac:dyDescent="0.25">
      <c r="A8263">
        <v>345</v>
      </c>
      <c r="B8263">
        <v>345102</v>
      </c>
      <c r="C8263" t="s">
        <v>78</v>
      </c>
      <c r="D8263">
        <v>6200</v>
      </c>
      <c r="E8263">
        <v>2.08</v>
      </c>
      <c r="F8263" s="1">
        <v>42063</v>
      </c>
      <c r="G8263" t="s">
        <v>119</v>
      </c>
      <c r="H8263" t="s">
        <v>2288</v>
      </c>
      <c r="I8263" t="s">
        <v>2288</v>
      </c>
      <c r="K8263">
        <v>4249</v>
      </c>
      <c r="L8263">
        <v>203189</v>
      </c>
      <c r="Q8263" t="s">
        <v>344</v>
      </c>
      <c r="U8263">
        <v>2</v>
      </c>
      <c r="V8263">
        <v>15</v>
      </c>
      <c r="Y8263" t="s">
        <v>345</v>
      </c>
      <c r="Z8263">
        <v>0</v>
      </c>
      <c r="AA8263" t="s">
        <v>346</v>
      </c>
      <c r="AB8263" t="s">
        <v>124</v>
      </c>
      <c r="AC8263">
        <v>233</v>
      </c>
    </row>
    <row r="8264" spans="1:29" x14ac:dyDescent="0.25">
      <c r="A8264">
        <v>345</v>
      </c>
      <c r="B8264">
        <v>345101</v>
      </c>
      <c r="C8264" t="s">
        <v>78</v>
      </c>
      <c r="D8264">
        <v>6200</v>
      </c>
      <c r="E8264">
        <v>0.16</v>
      </c>
      <c r="F8264" s="1">
        <v>42063</v>
      </c>
      <c r="G8264" t="s">
        <v>119</v>
      </c>
      <c r="H8264" t="s">
        <v>2290</v>
      </c>
      <c r="I8264" t="s">
        <v>2290</v>
      </c>
      <c r="K8264">
        <v>4250</v>
      </c>
      <c r="L8264">
        <v>203189</v>
      </c>
      <c r="Q8264" t="s">
        <v>344</v>
      </c>
      <c r="U8264">
        <v>2</v>
      </c>
      <c r="V8264">
        <v>15</v>
      </c>
      <c r="Y8264" t="s">
        <v>345</v>
      </c>
      <c r="Z8264">
        <v>0</v>
      </c>
      <c r="AA8264" t="s">
        <v>346</v>
      </c>
      <c r="AB8264" t="s">
        <v>124</v>
      </c>
      <c r="AC8264">
        <v>232</v>
      </c>
    </row>
    <row r="8265" spans="1:29" x14ac:dyDescent="0.25">
      <c r="A8265">
        <v>345</v>
      </c>
      <c r="B8265">
        <v>345102</v>
      </c>
      <c r="C8265" t="s">
        <v>78</v>
      </c>
      <c r="D8265">
        <v>6200</v>
      </c>
      <c r="E8265">
        <v>1.36</v>
      </c>
      <c r="F8265" s="1">
        <v>42063</v>
      </c>
      <c r="G8265" t="s">
        <v>119</v>
      </c>
      <c r="H8265" t="s">
        <v>2290</v>
      </c>
      <c r="I8265" t="s">
        <v>2290</v>
      </c>
      <c r="K8265">
        <v>4250</v>
      </c>
      <c r="L8265">
        <v>203189</v>
      </c>
      <c r="Q8265" t="s">
        <v>344</v>
      </c>
      <c r="U8265">
        <v>2</v>
      </c>
      <c r="V8265">
        <v>15</v>
      </c>
      <c r="Y8265" t="s">
        <v>345</v>
      </c>
      <c r="Z8265">
        <v>0</v>
      </c>
      <c r="AA8265" t="s">
        <v>346</v>
      </c>
      <c r="AB8265" t="s">
        <v>124</v>
      </c>
      <c r="AC8265">
        <v>233</v>
      </c>
    </row>
    <row r="8266" spans="1:29" x14ac:dyDescent="0.25">
      <c r="A8266">
        <v>345</v>
      </c>
      <c r="B8266">
        <v>345101</v>
      </c>
      <c r="C8266" t="s">
        <v>78</v>
      </c>
      <c r="D8266">
        <v>6200</v>
      </c>
      <c r="E8266">
        <v>4.2</v>
      </c>
      <c r="F8266" s="1">
        <v>42063</v>
      </c>
      <c r="G8266" t="s">
        <v>119</v>
      </c>
      <c r="H8266" t="s">
        <v>2284</v>
      </c>
      <c r="I8266" t="s">
        <v>2284</v>
      </c>
      <c r="K8266">
        <v>4251</v>
      </c>
      <c r="L8266">
        <v>203189</v>
      </c>
      <c r="Q8266" t="s">
        <v>344</v>
      </c>
      <c r="U8266">
        <v>2</v>
      </c>
      <c r="V8266">
        <v>15</v>
      </c>
      <c r="Y8266" t="s">
        <v>345</v>
      </c>
      <c r="Z8266">
        <v>0</v>
      </c>
      <c r="AA8266" t="s">
        <v>346</v>
      </c>
      <c r="AB8266" t="s">
        <v>124</v>
      </c>
      <c r="AC8266">
        <v>232</v>
      </c>
    </row>
    <row r="8267" spans="1:29" x14ac:dyDescent="0.25">
      <c r="A8267">
        <v>345</v>
      </c>
      <c r="B8267">
        <v>345102</v>
      </c>
      <c r="C8267" t="s">
        <v>78</v>
      </c>
      <c r="D8267">
        <v>6200</v>
      </c>
      <c r="E8267">
        <v>36.79</v>
      </c>
      <c r="F8267" s="1">
        <v>42063</v>
      </c>
      <c r="G8267" t="s">
        <v>119</v>
      </c>
      <c r="H8267" t="s">
        <v>2284</v>
      </c>
      <c r="I8267" t="s">
        <v>2284</v>
      </c>
      <c r="K8267">
        <v>4251</v>
      </c>
      <c r="L8267">
        <v>203189</v>
      </c>
      <c r="Q8267" t="s">
        <v>344</v>
      </c>
      <c r="U8267">
        <v>2</v>
      </c>
      <c r="V8267">
        <v>15</v>
      </c>
      <c r="Y8267" t="s">
        <v>345</v>
      </c>
      <c r="Z8267">
        <v>0</v>
      </c>
      <c r="AA8267" t="s">
        <v>346</v>
      </c>
      <c r="AB8267" t="s">
        <v>124</v>
      </c>
      <c r="AC8267">
        <v>233</v>
      </c>
    </row>
    <row r="8268" spans="1:29" x14ac:dyDescent="0.25">
      <c r="A8268">
        <v>345</v>
      </c>
      <c r="B8268">
        <v>345101</v>
      </c>
      <c r="C8268" t="s">
        <v>78</v>
      </c>
      <c r="D8268">
        <v>6200</v>
      </c>
      <c r="E8268">
        <v>-0.24</v>
      </c>
      <c r="F8268" s="1">
        <v>42063</v>
      </c>
      <c r="G8268" t="s">
        <v>119</v>
      </c>
      <c r="H8268" t="s">
        <v>2289</v>
      </c>
      <c r="I8268" t="s">
        <v>2289</v>
      </c>
      <c r="K8268">
        <v>4252</v>
      </c>
      <c r="L8268">
        <v>203189</v>
      </c>
      <c r="Q8268" t="s">
        <v>344</v>
      </c>
      <c r="U8268">
        <v>2</v>
      </c>
      <c r="V8268">
        <v>15</v>
      </c>
      <c r="Y8268" t="s">
        <v>345</v>
      </c>
      <c r="Z8268">
        <v>0</v>
      </c>
      <c r="AA8268" t="s">
        <v>346</v>
      </c>
      <c r="AB8268" t="s">
        <v>124</v>
      </c>
      <c r="AC8268">
        <v>232</v>
      </c>
    </row>
    <row r="8269" spans="1:29" x14ac:dyDescent="0.25">
      <c r="A8269">
        <v>345</v>
      </c>
      <c r="B8269">
        <v>345102</v>
      </c>
      <c r="C8269" t="s">
        <v>78</v>
      </c>
      <c r="D8269">
        <v>6200</v>
      </c>
      <c r="E8269">
        <v>-2.08</v>
      </c>
      <c r="F8269" s="1">
        <v>42063</v>
      </c>
      <c r="G8269" t="s">
        <v>119</v>
      </c>
      <c r="H8269" t="s">
        <v>2289</v>
      </c>
      <c r="I8269" t="s">
        <v>2289</v>
      </c>
      <c r="K8269">
        <v>4252</v>
      </c>
      <c r="L8269">
        <v>203189</v>
      </c>
      <c r="Q8269" t="s">
        <v>344</v>
      </c>
      <c r="U8269">
        <v>2</v>
      </c>
      <c r="V8269">
        <v>15</v>
      </c>
      <c r="Y8269" t="s">
        <v>345</v>
      </c>
      <c r="Z8269">
        <v>0</v>
      </c>
      <c r="AA8269" t="s">
        <v>346</v>
      </c>
      <c r="AB8269" t="s">
        <v>124</v>
      </c>
      <c r="AC8269">
        <v>233</v>
      </c>
    </row>
    <row r="8270" spans="1:29" x14ac:dyDescent="0.25">
      <c r="A8270">
        <v>345</v>
      </c>
      <c r="B8270">
        <v>345102</v>
      </c>
      <c r="C8270" t="s">
        <v>78</v>
      </c>
      <c r="D8270">
        <v>6200</v>
      </c>
      <c r="E8270">
        <v>12.82</v>
      </c>
      <c r="F8270" s="1">
        <v>42067</v>
      </c>
      <c r="G8270" t="s">
        <v>119</v>
      </c>
      <c r="H8270" t="s">
        <v>452</v>
      </c>
      <c r="K8270">
        <v>667639</v>
      </c>
      <c r="L8270">
        <v>202492</v>
      </c>
      <c r="Q8270" t="s">
        <v>172</v>
      </c>
      <c r="U8270">
        <v>3</v>
      </c>
      <c r="V8270">
        <v>15</v>
      </c>
      <c r="X8270">
        <v>3029848</v>
      </c>
      <c r="Y8270" t="s">
        <v>122</v>
      </c>
      <c r="Z8270">
        <v>345</v>
      </c>
      <c r="AA8270" t="s">
        <v>147</v>
      </c>
      <c r="AB8270" t="s">
        <v>124</v>
      </c>
      <c r="AC8270">
        <v>2</v>
      </c>
    </row>
    <row r="8271" spans="1:29" x14ac:dyDescent="0.25">
      <c r="A8271">
        <v>345</v>
      </c>
      <c r="B8271">
        <v>345101</v>
      </c>
      <c r="C8271" t="s">
        <v>78</v>
      </c>
      <c r="D8271">
        <v>6200</v>
      </c>
      <c r="E8271">
        <v>86.89</v>
      </c>
      <c r="F8271" s="1">
        <v>42080</v>
      </c>
      <c r="G8271" t="s">
        <v>119</v>
      </c>
      <c r="H8271" t="s">
        <v>433</v>
      </c>
      <c r="K8271">
        <v>670268</v>
      </c>
      <c r="L8271">
        <v>203405</v>
      </c>
      <c r="Q8271" t="s">
        <v>172</v>
      </c>
      <c r="U8271">
        <v>3</v>
      </c>
      <c r="V8271">
        <v>15</v>
      </c>
      <c r="X8271">
        <v>1099720</v>
      </c>
      <c r="Y8271" t="s">
        <v>122</v>
      </c>
      <c r="Z8271">
        <v>345</v>
      </c>
      <c r="AA8271" t="s">
        <v>147</v>
      </c>
      <c r="AB8271" t="s">
        <v>124</v>
      </c>
      <c r="AC8271">
        <v>4</v>
      </c>
    </row>
    <row r="8272" spans="1:29" x14ac:dyDescent="0.25">
      <c r="A8272">
        <v>345</v>
      </c>
      <c r="B8272">
        <v>345101</v>
      </c>
      <c r="C8272" t="s">
        <v>78</v>
      </c>
      <c r="D8272">
        <v>6200</v>
      </c>
      <c r="E8272">
        <v>0.68</v>
      </c>
      <c r="F8272" s="1">
        <v>42094</v>
      </c>
      <c r="G8272" t="s">
        <v>119</v>
      </c>
      <c r="H8272" t="s">
        <v>2283</v>
      </c>
      <c r="I8272" t="s">
        <v>2283</v>
      </c>
      <c r="K8272">
        <v>4245</v>
      </c>
      <c r="L8272">
        <v>205849</v>
      </c>
      <c r="Q8272" t="s">
        <v>344</v>
      </c>
      <c r="U8272">
        <v>3</v>
      </c>
      <c r="V8272">
        <v>15</v>
      </c>
      <c r="Y8272" t="s">
        <v>345</v>
      </c>
      <c r="Z8272">
        <v>0</v>
      </c>
      <c r="AA8272" t="s">
        <v>346</v>
      </c>
      <c r="AB8272" t="s">
        <v>124</v>
      </c>
      <c r="AC8272">
        <v>232</v>
      </c>
    </row>
    <row r="8273" spans="1:29" x14ac:dyDescent="0.25">
      <c r="A8273">
        <v>345</v>
      </c>
      <c r="B8273">
        <v>345102</v>
      </c>
      <c r="C8273" t="s">
        <v>78</v>
      </c>
      <c r="D8273">
        <v>6200</v>
      </c>
      <c r="E8273">
        <v>5.92</v>
      </c>
      <c r="F8273" s="1">
        <v>42094</v>
      </c>
      <c r="G8273" t="s">
        <v>119</v>
      </c>
      <c r="H8273" t="s">
        <v>2283</v>
      </c>
      <c r="I8273" t="s">
        <v>2283</v>
      </c>
      <c r="K8273">
        <v>4245</v>
      </c>
      <c r="L8273">
        <v>205849</v>
      </c>
      <c r="Q8273" t="s">
        <v>344</v>
      </c>
      <c r="U8273">
        <v>3</v>
      </c>
      <c r="V8273">
        <v>15</v>
      </c>
      <c r="Y8273" t="s">
        <v>345</v>
      </c>
      <c r="Z8273">
        <v>0</v>
      </c>
      <c r="AA8273" t="s">
        <v>346</v>
      </c>
      <c r="AB8273" t="s">
        <v>124</v>
      </c>
      <c r="AC8273">
        <v>233</v>
      </c>
    </row>
    <row r="8274" spans="1:29" x14ac:dyDescent="0.25">
      <c r="A8274">
        <v>345</v>
      </c>
      <c r="B8274">
        <v>345101</v>
      </c>
      <c r="C8274" t="s">
        <v>78</v>
      </c>
      <c r="D8274">
        <v>6200</v>
      </c>
      <c r="E8274">
        <v>-0.08</v>
      </c>
      <c r="F8274" s="1">
        <v>42094</v>
      </c>
      <c r="G8274" t="s">
        <v>119</v>
      </c>
      <c r="H8274" t="s">
        <v>2290</v>
      </c>
      <c r="I8274" t="s">
        <v>2290</v>
      </c>
      <c r="K8274">
        <v>4250</v>
      </c>
      <c r="L8274">
        <v>205849</v>
      </c>
      <c r="Q8274" t="s">
        <v>344</v>
      </c>
      <c r="U8274">
        <v>3</v>
      </c>
      <c r="V8274">
        <v>15</v>
      </c>
      <c r="Y8274" t="s">
        <v>345</v>
      </c>
      <c r="Z8274">
        <v>0</v>
      </c>
      <c r="AA8274" t="s">
        <v>346</v>
      </c>
      <c r="AB8274" t="s">
        <v>124</v>
      </c>
      <c r="AC8274">
        <v>232</v>
      </c>
    </row>
    <row r="8275" spans="1:29" x14ac:dyDescent="0.25">
      <c r="A8275">
        <v>345</v>
      </c>
      <c r="B8275">
        <v>345102</v>
      </c>
      <c r="C8275" t="s">
        <v>78</v>
      </c>
      <c r="D8275">
        <v>6200</v>
      </c>
      <c r="E8275">
        <v>-0.68</v>
      </c>
      <c r="F8275" s="1">
        <v>42094</v>
      </c>
      <c r="G8275" t="s">
        <v>119</v>
      </c>
      <c r="H8275" t="s">
        <v>2290</v>
      </c>
      <c r="I8275" t="s">
        <v>2290</v>
      </c>
      <c r="K8275">
        <v>4250</v>
      </c>
      <c r="L8275">
        <v>205849</v>
      </c>
      <c r="Q8275" t="s">
        <v>344</v>
      </c>
      <c r="U8275">
        <v>3</v>
      </c>
      <c r="V8275">
        <v>15</v>
      </c>
      <c r="Y8275" t="s">
        <v>345</v>
      </c>
      <c r="Z8275">
        <v>0</v>
      </c>
      <c r="AA8275" t="s">
        <v>346</v>
      </c>
      <c r="AB8275" t="s">
        <v>124</v>
      </c>
      <c r="AC8275">
        <v>233</v>
      </c>
    </row>
    <row r="8276" spans="1:29" x14ac:dyDescent="0.25">
      <c r="A8276">
        <v>345</v>
      </c>
      <c r="B8276">
        <v>345101</v>
      </c>
      <c r="C8276" t="s">
        <v>78</v>
      </c>
      <c r="D8276">
        <v>6200</v>
      </c>
      <c r="E8276">
        <v>30.85</v>
      </c>
      <c r="F8276" s="1">
        <v>42094</v>
      </c>
      <c r="G8276" t="s">
        <v>119</v>
      </c>
      <c r="H8276" t="s">
        <v>2284</v>
      </c>
      <c r="I8276" t="s">
        <v>2284</v>
      </c>
      <c r="K8276">
        <v>4251</v>
      </c>
      <c r="L8276">
        <v>205849</v>
      </c>
      <c r="Q8276" t="s">
        <v>344</v>
      </c>
      <c r="U8276">
        <v>3</v>
      </c>
      <c r="V8276">
        <v>15</v>
      </c>
      <c r="Y8276" t="s">
        <v>345</v>
      </c>
      <c r="Z8276">
        <v>0</v>
      </c>
      <c r="AA8276" t="s">
        <v>346</v>
      </c>
      <c r="AB8276" t="s">
        <v>124</v>
      </c>
      <c r="AC8276">
        <v>232</v>
      </c>
    </row>
    <row r="8277" spans="1:29" x14ac:dyDescent="0.25">
      <c r="A8277">
        <v>345</v>
      </c>
      <c r="B8277">
        <v>345102</v>
      </c>
      <c r="C8277" t="s">
        <v>78</v>
      </c>
      <c r="D8277">
        <v>6200</v>
      </c>
      <c r="E8277">
        <v>269.64999999999998</v>
      </c>
      <c r="F8277" s="1">
        <v>42094</v>
      </c>
      <c r="G8277" t="s">
        <v>119</v>
      </c>
      <c r="H8277" t="s">
        <v>2284</v>
      </c>
      <c r="I8277" t="s">
        <v>2284</v>
      </c>
      <c r="K8277">
        <v>4251</v>
      </c>
      <c r="L8277">
        <v>205849</v>
      </c>
      <c r="Q8277" t="s">
        <v>344</v>
      </c>
      <c r="U8277">
        <v>3</v>
      </c>
      <c r="V8277">
        <v>15</v>
      </c>
      <c r="Y8277" t="s">
        <v>345</v>
      </c>
      <c r="Z8277">
        <v>0</v>
      </c>
      <c r="AA8277" t="s">
        <v>346</v>
      </c>
      <c r="AB8277" t="s">
        <v>124</v>
      </c>
      <c r="AC8277">
        <v>233</v>
      </c>
    </row>
    <row r="8278" spans="1:29" x14ac:dyDescent="0.25">
      <c r="A8278">
        <v>345</v>
      </c>
      <c r="B8278">
        <v>345101</v>
      </c>
      <c r="C8278" t="s">
        <v>78</v>
      </c>
      <c r="D8278">
        <v>6200</v>
      </c>
      <c r="E8278">
        <v>0.47</v>
      </c>
      <c r="F8278" s="1">
        <v>42094</v>
      </c>
      <c r="G8278" t="s">
        <v>119</v>
      </c>
      <c r="H8278" t="s">
        <v>2285</v>
      </c>
      <c r="I8278" t="s">
        <v>2285</v>
      </c>
      <c r="K8278">
        <v>5302</v>
      </c>
      <c r="L8278">
        <v>205849</v>
      </c>
      <c r="Q8278" t="s">
        <v>344</v>
      </c>
      <c r="U8278">
        <v>3</v>
      </c>
      <c r="V8278">
        <v>15</v>
      </c>
      <c r="Y8278" t="s">
        <v>345</v>
      </c>
      <c r="Z8278">
        <v>0</v>
      </c>
      <c r="AA8278" t="s">
        <v>346</v>
      </c>
      <c r="AB8278" t="s">
        <v>124</v>
      </c>
      <c r="AC8278">
        <v>38</v>
      </c>
    </row>
    <row r="8279" spans="1:29" x14ac:dyDescent="0.25">
      <c r="A8279">
        <v>345</v>
      </c>
      <c r="B8279">
        <v>345102</v>
      </c>
      <c r="C8279" t="s">
        <v>78</v>
      </c>
      <c r="D8279">
        <v>6200</v>
      </c>
      <c r="E8279">
        <v>4.1100000000000003</v>
      </c>
      <c r="F8279" s="1">
        <v>42094</v>
      </c>
      <c r="G8279" t="s">
        <v>119</v>
      </c>
      <c r="H8279" t="s">
        <v>2285</v>
      </c>
      <c r="I8279" t="s">
        <v>2285</v>
      </c>
      <c r="K8279">
        <v>5302</v>
      </c>
      <c r="L8279">
        <v>205849</v>
      </c>
      <c r="Q8279" t="s">
        <v>344</v>
      </c>
      <c r="U8279">
        <v>3</v>
      </c>
      <c r="V8279">
        <v>15</v>
      </c>
      <c r="Y8279" t="s">
        <v>345</v>
      </c>
      <c r="Z8279">
        <v>0</v>
      </c>
      <c r="AA8279" t="s">
        <v>346</v>
      </c>
      <c r="AB8279" t="s">
        <v>124</v>
      </c>
      <c r="AC8279">
        <v>39</v>
      </c>
    </row>
    <row r="8280" spans="1:29" x14ac:dyDescent="0.25">
      <c r="A8280">
        <v>345</v>
      </c>
      <c r="B8280">
        <v>345101</v>
      </c>
      <c r="C8280" t="s">
        <v>78</v>
      </c>
      <c r="D8280">
        <v>6200</v>
      </c>
      <c r="E8280">
        <v>0.28999999999999998</v>
      </c>
      <c r="F8280" s="1">
        <v>42094</v>
      </c>
      <c r="G8280" t="s">
        <v>119</v>
      </c>
      <c r="H8280" t="s">
        <v>2287</v>
      </c>
      <c r="I8280" t="s">
        <v>2287</v>
      </c>
      <c r="K8280">
        <v>297399</v>
      </c>
      <c r="L8280">
        <v>205849</v>
      </c>
      <c r="Q8280" t="s">
        <v>344</v>
      </c>
      <c r="U8280">
        <v>3</v>
      </c>
      <c r="V8280">
        <v>15</v>
      </c>
      <c r="Y8280" t="s">
        <v>345</v>
      </c>
      <c r="Z8280">
        <v>0</v>
      </c>
      <c r="AA8280" t="s">
        <v>346</v>
      </c>
      <c r="AB8280" t="s">
        <v>124</v>
      </c>
      <c r="AC8280">
        <v>232</v>
      </c>
    </row>
    <row r="8281" spans="1:29" x14ac:dyDescent="0.25">
      <c r="A8281">
        <v>345</v>
      </c>
      <c r="B8281">
        <v>345102</v>
      </c>
      <c r="C8281" t="s">
        <v>78</v>
      </c>
      <c r="D8281">
        <v>6200</v>
      </c>
      <c r="E8281">
        <v>2.5099999999999998</v>
      </c>
      <c r="F8281" s="1">
        <v>42094</v>
      </c>
      <c r="G8281" t="s">
        <v>119</v>
      </c>
      <c r="H8281" t="s">
        <v>2287</v>
      </c>
      <c r="I8281" t="s">
        <v>2287</v>
      </c>
      <c r="K8281">
        <v>297399</v>
      </c>
      <c r="L8281">
        <v>205849</v>
      </c>
      <c r="Q8281" t="s">
        <v>344</v>
      </c>
      <c r="U8281">
        <v>3</v>
      </c>
      <c r="V8281">
        <v>15</v>
      </c>
      <c r="Y8281" t="s">
        <v>345</v>
      </c>
      <c r="Z8281">
        <v>0</v>
      </c>
      <c r="AA8281" t="s">
        <v>346</v>
      </c>
      <c r="AB8281" t="s">
        <v>124</v>
      </c>
      <c r="AC8281">
        <v>233</v>
      </c>
    </row>
    <row r="8282" spans="1:29" x14ac:dyDescent="0.25">
      <c r="A8282">
        <v>345</v>
      </c>
      <c r="B8282">
        <v>345101</v>
      </c>
      <c r="C8282" t="s">
        <v>78</v>
      </c>
      <c r="D8282">
        <v>6200</v>
      </c>
      <c r="E8282">
        <v>108.59</v>
      </c>
      <c r="F8282" s="1">
        <v>42094</v>
      </c>
      <c r="G8282" t="s">
        <v>119</v>
      </c>
      <c r="H8282" t="s">
        <v>433</v>
      </c>
      <c r="K8282">
        <v>673377</v>
      </c>
      <c r="L8282">
        <v>204475</v>
      </c>
      <c r="Q8282" t="s">
        <v>172</v>
      </c>
      <c r="U8282">
        <v>3</v>
      </c>
      <c r="V8282">
        <v>15</v>
      </c>
      <c r="X8282">
        <v>1099720</v>
      </c>
      <c r="Y8282" t="s">
        <v>122</v>
      </c>
      <c r="Z8282">
        <v>345</v>
      </c>
      <c r="AA8282" t="s">
        <v>147</v>
      </c>
      <c r="AB8282" t="s">
        <v>124</v>
      </c>
      <c r="AC8282">
        <v>3</v>
      </c>
    </row>
    <row r="8283" spans="1:29" x14ac:dyDescent="0.25">
      <c r="A8283">
        <v>345</v>
      </c>
      <c r="B8283">
        <v>345101</v>
      </c>
      <c r="C8283" t="s">
        <v>78</v>
      </c>
      <c r="D8283">
        <v>6200</v>
      </c>
      <c r="E8283">
        <v>36.04</v>
      </c>
      <c r="F8283" s="1">
        <v>42115</v>
      </c>
      <c r="G8283" t="s">
        <v>119</v>
      </c>
      <c r="H8283" t="s">
        <v>433</v>
      </c>
      <c r="K8283">
        <v>678417</v>
      </c>
      <c r="L8283">
        <v>206053</v>
      </c>
      <c r="Q8283" t="s">
        <v>172</v>
      </c>
      <c r="U8283">
        <v>4</v>
      </c>
      <c r="V8283">
        <v>15</v>
      </c>
      <c r="X8283">
        <v>1099720</v>
      </c>
      <c r="Y8283" t="s">
        <v>122</v>
      </c>
      <c r="Z8283">
        <v>386</v>
      </c>
      <c r="AA8283" t="s">
        <v>147</v>
      </c>
      <c r="AB8283" t="s">
        <v>124</v>
      </c>
      <c r="AC8283">
        <v>2</v>
      </c>
    </row>
    <row r="8284" spans="1:29" x14ac:dyDescent="0.25">
      <c r="A8284">
        <v>345</v>
      </c>
      <c r="B8284">
        <v>345102</v>
      </c>
      <c r="C8284" t="s">
        <v>78</v>
      </c>
      <c r="D8284">
        <v>6200</v>
      </c>
      <c r="E8284">
        <v>20.82</v>
      </c>
      <c r="F8284" s="1">
        <v>42115</v>
      </c>
      <c r="G8284" t="s">
        <v>119</v>
      </c>
      <c r="H8284" t="s">
        <v>433</v>
      </c>
      <c r="K8284">
        <v>678417</v>
      </c>
      <c r="L8284">
        <v>206053</v>
      </c>
      <c r="Q8284" t="s">
        <v>172</v>
      </c>
      <c r="U8284">
        <v>4</v>
      </c>
      <c r="V8284">
        <v>15</v>
      </c>
      <c r="X8284">
        <v>1099720</v>
      </c>
      <c r="Y8284" t="s">
        <v>122</v>
      </c>
      <c r="Z8284">
        <v>386</v>
      </c>
      <c r="AA8284" t="s">
        <v>147</v>
      </c>
      <c r="AB8284" t="s">
        <v>124</v>
      </c>
      <c r="AC8284">
        <v>3</v>
      </c>
    </row>
    <row r="8285" spans="1:29" x14ac:dyDescent="0.25">
      <c r="A8285">
        <v>345</v>
      </c>
      <c r="B8285">
        <v>345101</v>
      </c>
      <c r="C8285" t="s">
        <v>78</v>
      </c>
      <c r="D8285">
        <v>6200</v>
      </c>
      <c r="E8285">
        <v>0.5</v>
      </c>
      <c r="F8285" s="1">
        <v>42124</v>
      </c>
      <c r="G8285" t="s">
        <v>119</v>
      </c>
      <c r="H8285" t="s">
        <v>2290</v>
      </c>
      <c r="I8285" t="s">
        <v>2290</v>
      </c>
      <c r="K8285">
        <v>4250</v>
      </c>
      <c r="L8285">
        <v>208038</v>
      </c>
      <c r="Q8285" t="s">
        <v>344</v>
      </c>
      <c r="U8285">
        <v>4</v>
      </c>
      <c r="V8285">
        <v>15</v>
      </c>
      <c r="Y8285" t="s">
        <v>345</v>
      </c>
      <c r="Z8285">
        <v>0</v>
      </c>
      <c r="AA8285" t="s">
        <v>346</v>
      </c>
      <c r="AB8285" t="s">
        <v>124</v>
      </c>
      <c r="AC8285">
        <v>232</v>
      </c>
    </row>
    <row r="8286" spans="1:29" x14ac:dyDescent="0.25">
      <c r="A8286">
        <v>345</v>
      </c>
      <c r="B8286">
        <v>345102</v>
      </c>
      <c r="C8286" t="s">
        <v>78</v>
      </c>
      <c r="D8286">
        <v>6200</v>
      </c>
      <c r="E8286">
        <v>4.33</v>
      </c>
      <c r="F8286" s="1">
        <v>42124</v>
      </c>
      <c r="G8286" t="s">
        <v>119</v>
      </c>
      <c r="H8286" t="s">
        <v>2290</v>
      </c>
      <c r="I8286" t="s">
        <v>2290</v>
      </c>
      <c r="K8286">
        <v>4250</v>
      </c>
      <c r="L8286">
        <v>208038</v>
      </c>
      <c r="Q8286" t="s">
        <v>344</v>
      </c>
      <c r="U8286">
        <v>4</v>
      </c>
      <c r="V8286">
        <v>15</v>
      </c>
      <c r="Y8286" t="s">
        <v>345</v>
      </c>
      <c r="Z8286">
        <v>0</v>
      </c>
      <c r="AA8286" t="s">
        <v>346</v>
      </c>
      <c r="AB8286" t="s">
        <v>124</v>
      </c>
      <c r="AC8286">
        <v>233</v>
      </c>
    </row>
    <row r="8287" spans="1:29" x14ac:dyDescent="0.25">
      <c r="A8287">
        <v>345</v>
      </c>
      <c r="B8287">
        <v>345101</v>
      </c>
      <c r="C8287" t="s">
        <v>78</v>
      </c>
      <c r="D8287">
        <v>6200</v>
      </c>
      <c r="E8287">
        <v>0.28000000000000003</v>
      </c>
      <c r="F8287" s="1">
        <v>42124</v>
      </c>
      <c r="G8287" t="s">
        <v>119</v>
      </c>
      <c r="H8287" t="s">
        <v>2284</v>
      </c>
      <c r="I8287" t="s">
        <v>2284</v>
      </c>
      <c r="K8287">
        <v>4251</v>
      </c>
      <c r="L8287">
        <v>208038</v>
      </c>
      <c r="Q8287" t="s">
        <v>344</v>
      </c>
      <c r="U8287">
        <v>4</v>
      </c>
      <c r="V8287">
        <v>15</v>
      </c>
      <c r="Y8287" t="s">
        <v>345</v>
      </c>
      <c r="Z8287">
        <v>0</v>
      </c>
      <c r="AA8287" t="s">
        <v>346</v>
      </c>
      <c r="AB8287" t="s">
        <v>124</v>
      </c>
      <c r="AC8287">
        <v>232</v>
      </c>
    </row>
    <row r="8288" spans="1:29" x14ac:dyDescent="0.25">
      <c r="A8288">
        <v>345</v>
      </c>
      <c r="B8288">
        <v>345102</v>
      </c>
      <c r="C8288" t="s">
        <v>78</v>
      </c>
      <c r="D8288">
        <v>6200</v>
      </c>
      <c r="E8288">
        <v>2.48</v>
      </c>
      <c r="F8288" s="1">
        <v>42124</v>
      </c>
      <c r="G8288" t="s">
        <v>119</v>
      </c>
      <c r="H8288" t="s">
        <v>2284</v>
      </c>
      <c r="I8288" t="s">
        <v>2284</v>
      </c>
      <c r="K8288">
        <v>4251</v>
      </c>
      <c r="L8288">
        <v>208038</v>
      </c>
      <c r="Q8288" t="s">
        <v>344</v>
      </c>
      <c r="U8288">
        <v>4</v>
      </c>
      <c r="V8288">
        <v>15</v>
      </c>
      <c r="Y8288" t="s">
        <v>345</v>
      </c>
      <c r="Z8288">
        <v>0</v>
      </c>
      <c r="AA8288" t="s">
        <v>346</v>
      </c>
      <c r="AB8288" t="s">
        <v>124</v>
      </c>
      <c r="AC8288">
        <v>233</v>
      </c>
    </row>
    <row r="8289" spans="1:29" x14ac:dyDescent="0.25">
      <c r="A8289">
        <v>345</v>
      </c>
      <c r="B8289">
        <v>345101</v>
      </c>
      <c r="C8289" t="s">
        <v>78</v>
      </c>
      <c r="D8289">
        <v>6200</v>
      </c>
      <c r="E8289">
        <v>7.0000000000000007E-2</v>
      </c>
      <c r="F8289" s="1">
        <v>42124</v>
      </c>
      <c r="G8289" t="s">
        <v>119</v>
      </c>
      <c r="H8289" t="s">
        <v>2291</v>
      </c>
      <c r="I8289" t="s">
        <v>2291</v>
      </c>
      <c r="K8289">
        <v>297328</v>
      </c>
      <c r="L8289">
        <v>208038</v>
      </c>
      <c r="Q8289" t="s">
        <v>344</v>
      </c>
      <c r="U8289">
        <v>4</v>
      </c>
      <c r="V8289">
        <v>15</v>
      </c>
      <c r="Y8289" t="s">
        <v>345</v>
      </c>
      <c r="Z8289">
        <v>0</v>
      </c>
      <c r="AA8289" t="s">
        <v>346</v>
      </c>
      <c r="AB8289" t="s">
        <v>124</v>
      </c>
      <c r="AC8289">
        <v>52</v>
      </c>
    </row>
    <row r="8290" spans="1:29" x14ac:dyDescent="0.25">
      <c r="A8290">
        <v>345</v>
      </c>
      <c r="B8290">
        <v>345102</v>
      </c>
      <c r="C8290" t="s">
        <v>78</v>
      </c>
      <c r="D8290">
        <v>6200</v>
      </c>
      <c r="E8290">
        <v>0.65</v>
      </c>
      <c r="F8290" s="1">
        <v>42124</v>
      </c>
      <c r="G8290" t="s">
        <v>119</v>
      </c>
      <c r="H8290" t="s">
        <v>2291</v>
      </c>
      <c r="I8290" t="s">
        <v>2291</v>
      </c>
      <c r="K8290">
        <v>297328</v>
      </c>
      <c r="L8290">
        <v>208038</v>
      </c>
      <c r="Q8290" t="s">
        <v>344</v>
      </c>
      <c r="U8290">
        <v>4</v>
      </c>
      <c r="V8290">
        <v>15</v>
      </c>
      <c r="Y8290" t="s">
        <v>345</v>
      </c>
      <c r="Z8290">
        <v>0</v>
      </c>
      <c r="AA8290" t="s">
        <v>346</v>
      </c>
      <c r="AB8290" t="s">
        <v>124</v>
      </c>
      <c r="AC8290">
        <v>53</v>
      </c>
    </row>
    <row r="8291" spans="1:29" x14ac:dyDescent="0.25">
      <c r="A8291">
        <v>345</v>
      </c>
      <c r="B8291">
        <v>345101</v>
      </c>
      <c r="C8291" t="s">
        <v>78</v>
      </c>
      <c r="D8291">
        <v>6200</v>
      </c>
      <c r="E8291">
        <v>70.34</v>
      </c>
      <c r="F8291" s="1">
        <v>42151</v>
      </c>
      <c r="G8291" t="s">
        <v>119</v>
      </c>
      <c r="H8291" t="s">
        <v>433</v>
      </c>
      <c r="K8291">
        <v>686404</v>
      </c>
      <c r="L8291">
        <v>208710</v>
      </c>
      <c r="Q8291" t="s">
        <v>172</v>
      </c>
      <c r="U8291">
        <v>5</v>
      </c>
      <c r="V8291">
        <v>15</v>
      </c>
      <c r="X8291">
        <v>1099720</v>
      </c>
      <c r="Y8291" t="s">
        <v>122</v>
      </c>
      <c r="Z8291">
        <v>345</v>
      </c>
      <c r="AA8291" t="s">
        <v>147</v>
      </c>
      <c r="AB8291" t="s">
        <v>124</v>
      </c>
      <c r="AC8291">
        <v>3</v>
      </c>
    </row>
    <row r="8292" spans="1:29" x14ac:dyDescent="0.25">
      <c r="A8292">
        <v>345</v>
      </c>
      <c r="B8292">
        <v>345102</v>
      </c>
      <c r="C8292" t="s">
        <v>78</v>
      </c>
      <c r="D8292">
        <v>6200</v>
      </c>
      <c r="E8292">
        <v>59.95</v>
      </c>
      <c r="F8292" s="1">
        <v>42151</v>
      </c>
      <c r="G8292" t="s">
        <v>119</v>
      </c>
      <c r="H8292" t="s">
        <v>433</v>
      </c>
      <c r="K8292">
        <v>686404</v>
      </c>
      <c r="L8292">
        <v>208710</v>
      </c>
      <c r="Q8292" t="s">
        <v>172</v>
      </c>
      <c r="U8292">
        <v>5</v>
      </c>
      <c r="V8292">
        <v>15</v>
      </c>
      <c r="X8292">
        <v>1099720</v>
      </c>
      <c r="Y8292" t="s">
        <v>122</v>
      </c>
      <c r="Z8292">
        <v>345</v>
      </c>
      <c r="AA8292" t="s">
        <v>147</v>
      </c>
      <c r="AB8292" t="s">
        <v>124</v>
      </c>
      <c r="AC8292">
        <v>4</v>
      </c>
    </row>
    <row r="8293" spans="1:29" x14ac:dyDescent="0.25">
      <c r="A8293">
        <v>345</v>
      </c>
      <c r="B8293">
        <v>345101</v>
      </c>
      <c r="C8293" t="s">
        <v>78</v>
      </c>
      <c r="D8293">
        <v>6200</v>
      </c>
      <c r="E8293">
        <v>10.48</v>
      </c>
      <c r="F8293" s="1">
        <v>42155</v>
      </c>
      <c r="G8293" t="s">
        <v>119</v>
      </c>
      <c r="H8293" t="s">
        <v>2284</v>
      </c>
      <c r="I8293" t="s">
        <v>2284</v>
      </c>
      <c r="K8293">
        <v>4251</v>
      </c>
      <c r="L8293">
        <v>210146</v>
      </c>
      <c r="Q8293" t="s">
        <v>344</v>
      </c>
      <c r="U8293">
        <v>5</v>
      </c>
      <c r="V8293">
        <v>15</v>
      </c>
      <c r="Y8293" t="s">
        <v>345</v>
      </c>
      <c r="Z8293">
        <v>0</v>
      </c>
      <c r="AA8293" t="s">
        <v>346</v>
      </c>
      <c r="AB8293" t="s">
        <v>124</v>
      </c>
      <c r="AC8293">
        <v>232</v>
      </c>
    </row>
    <row r="8294" spans="1:29" x14ac:dyDescent="0.25">
      <c r="A8294">
        <v>345</v>
      </c>
      <c r="B8294">
        <v>345102</v>
      </c>
      <c r="C8294" t="s">
        <v>78</v>
      </c>
      <c r="D8294">
        <v>6200</v>
      </c>
      <c r="E8294">
        <v>92.13</v>
      </c>
      <c r="F8294" s="1">
        <v>42155</v>
      </c>
      <c r="G8294" t="s">
        <v>119</v>
      </c>
      <c r="H8294" t="s">
        <v>2284</v>
      </c>
      <c r="I8294" t="s">
        <v>2284</v>
      </c>
      <c r="K8294">
        <v>4251</v>
      </c>
      <c r="L8294">
        <v>210146</v>
      </c>
      <c r="Q8294" t="s">
        <v>344</v>
      </c>
      <c r="U8294">
        <v>5</v>
      </c>
      <c r="V8294">
        <v>15</v>
      </c>
      <c r="Y8294" t="s">
        <v>345</v>
      </c>
      <c r="Z8294">
        <v>0</v>
      </c>
      <c r="AA8294" t="s">
        <v>346</v>
      </c>
      <c r="AB8294" t="s">
        <v>124</v>
      </c>
      <c r="AC8294">
        <v>233</v>
      </c>
    </row>
    <row r="8295" spans="1:29" x14ac:dyDescent="0.25">
      <c r="A8295">
        <v>345</v>
      </c>
      <c r="B8295">
        <v>345102</v>
      </c>
      <c r="C8295" t="s">
        <v>78</v>
      </c>
      <c r="D8295">
        <v>6200</v>
      </c>
      <c r="E8295">
        <v>20.58</v>
      </c>
      <c r="F8295" s="1">
        <v>42164</v>
      </c>
      <c r="G8295" t="s">
        <v>119</v>
      </c>
      <c r="H8295" t="s">
        <v>466</v>
      </c>
      <c r="K8295">
        <v>688714</v>
      </c>
      <c r="L8295">
        <v>209810</v>
      </c>
      <c r="Q8295" t="s">
        <v>172</v>
      </c>
      <c r="U8295">
        <v>6</v>
      </c>
      <c r="V8295">
        <v>15</v>
      </c>
      <c r="X8295">
        <v>3058462</v>
      </c>
      <c r="Y8295" t="s">
        <v>122</v>
      </c>
      <c r="Z8295">
        <v>345</v>
      </c>
      <c r="AA8295" t="s">
        <v>147</v>
      </c>
      <c r="AB8295" t="s">
        <v>124</v>
      </c>
      <c r="AC8295">
        <v>1</v>
      </c>
    </row>
    <row r="8296" spans="1:29" x14ac:dyDescent="0.25">
      <c r="A8296">
        <v>345</v>
      </c>
      <c r="B8296">
        <v>345102</v>
      </c>
      <c r="C8296" t="s">
        <v>78</v>
      </c>
      <c r="D8296">
        <v>6200</v>
      </c>
      <c r="E8296">
        <v>20.58</v>
      </c>
      <c r="F8296" s="1">
        <v>42164</v>
      </c>
      <c r="G8296" t="s">
        <v>119</v>
      </c>
      <c r="H8296" t="s">
        <v>466</v>
      </c>
      <c r="K8296">
        <v>688714</v>
      </c>
      <c r="L8296">
        <v>209810</v>
      </c>
      <c r="Q8296" t="s">
        <v>172</v>
      </c>
      <c r="U8296">
        <v>6</v>
      </c>
      <c r="V8296">
        <v>15</v>
      </c>
      <c r="X8296">
        <v>3058462</v>
      </c>
      <c r="Y8296" t="s">
        <v>122</v>
      </c>
      <c r="Z8296">
        <v>345</v>
      </c>
      <c r="AA8296" t="s">
        <v>147</v>
      </c>
      <c r="AB8296" t="s">
        <v>124</v>
      </c>
      <c r="AC8296">
        <v>3</v>
      </c>
    </row>
    <row r="8297" spans="1:29" x14ac:dyDescent="0.25">
      <c r="A8297">
        <v>345</v>
      </c>
      <c r="B8297">
        <v>345101</v>
      </c>
      <c r="C8297" t="s">
        <v>78</v>
      </c>
      <c r="D8297">
        <v>6200</v>
      </c>
      <c r="E8297">
        <v>69.88</v>
      </c>
      <c r="F8297" s="1">
        <v>42166</v>
      </c>
      <c r="G8297" t="s">
        <v>119</v>
      </c>
      <c r="H8297" t="s">
        <v>433</v>
      </c>
      <c r="K8297">
        <v>689709</v>
      </c>
      <c r="L8297">
        <v>210020</v>
      </c>
      <c r="Q8297" t="s">
        <v>172</v>
      </c>
      <c r="U8297">
        <v>6</v>
      </c>
      <c r="V8297">
        <v>15</v>
      </c>
      <c r="X8297">
        <v>1099720</v>
      </c>
      <c r="Y8297" t="s">
        <v>122</v>
      </c>
      <c r="Z8297">
        <v>345</v>
      </c>
      <c r="AA8297" t="s">
        <v>147</v>
      </c>
      <c r="AB8297" t="s">
        <v>124</v>
      </c>
      <c r="AC8297">
        <v>3</v>
      </c>
    </row>
    <row r="8298" spans="1:29" x14ac:dyDescent="0.25">
      <c r="A8298">
        <v>345</v>
      </c>
      <c r="B8298">
        <v>345101</v>
      </c>
      <c r="C8298" t="s">
        <v>78</v>
      </c>
      <c r="D8298">
        <v>6200</v>
      </c>
      <c r="E8298">
        <v>0.06</v>
      </c>
      <c r="F8298" s="1">
        <v>42185</v>
      </c>
      <c r="G8298" t="s">
        <v>119</v>
      </c>
      <c r="H8298" t="s">
        <v>2288</v>
      </c>
      <c r="I8298" t="s">
        <v>2288</v>
      </c>
      <c r="K8298">
        <v>4249</v>
      </c>
      <c r="L8298">
        <v>212653</v>
      </c>
      <c r="Q8298" t="s">
        <v>344</v>
      </c>
      <c r="U8298">
        <v>6</v>
      </c>
      <c r="V8298">
        <v>15</v>
      </c>
      <c r="Y8298" t="s">
        <v>345</v>
      </c>
      <c r="Z8298">
        <v>0</v>
      </c>
      <c r="AA8298" t="s">
        <v>346</v>
      </c>
      <c r="AB8298" t="s">
        <v>124</v>
      </c>
      <c r="AC8298">
        <v>232</v>
      </c>
    </row>
    <row r="8299" spans="1:29" x14ac:dyDescent="0.25">
      <c r="A8299">
        <v>345</v>
      </c>
      <c r="B8299">
        <v>345102</v>
      </c>
      <c r="C8299" t="s">
        <v>78</v>
      </c>
      <c r="D8299">
        <v>6200</v>
      </c>
      <c r="E8299">
        <v>0.55000000000000004</v>
      </c>
      <c r="F8299" s="1">
        <v>42185</v>
      </c>
      <c r="G8299" t="s">
        <v>119</v>
      </c>
      <c r="H8299" t="s">
        <v>2288</v>
      </c>
      <c r="I8299" t="s">
        <v>2288</v>
      </c>
      <c r="K8299">
        <v>4249</v>
      </c>
      <c r="L8299">
        <v>212653</v>
      </c>
      <c r="Q8299" t="s">
        <v>344</v>
      </c>
      <c r="U8299">
        <v>6</v>
      </c>
      <c r="V8299">
        <v>15</v>
      </c>
      <c r="Y8299" t="s">
        <v>345</v>
      </c>
      <c r="Z8299">
        <v>0</v>
      </c>
      <c r="AA8299" t="s">
        <v>346</v>
      </c>
      <c r="AB8299" t="s">
        <v>124</v>
      </c>
      <c r="AC8299">
        <v>233</v>
      </c>
    </row>
    <row r="8300" spans="1:29" x14ac:dyDescent="0.25">
      <c r="A8300">
        <v>345</v>
      </c>
      <c r="B8300">
        <v>345101</v>
      </c>
      <c r="C8300" t="s">
        <v>78</v>
      </c>
      <c r="D8300">
        <v>6200</v>
      </c>
      <c r="E8300">
        <v>4.8</v>
      </c>
      <c r="F8300" s="1">
        <v>42185</v>
      </c>
      <c r="G8300" t="s">
        <v>119</v>
      </c>
      <c r="H8300" t="s">
        <v>2284</v>
      </c>
      <c r="I8300" t="s">
        <v>2284</v>
      </c>
      <c r="K8300">
        <v>4251</v>
      </c>
      <c r="L8300">
        <v>212653</v>
      </c>
      <c r="Q8300" t="s">
        <v>344</v>
      </c>
      <c r="U8300">
        <v>6</v>
      </c>
      <c r="V8300">
        <v>15</v>
      </c>
      <c r="Y8300" t="s">
        <v>345</v>
      </c>
      <c r="Z8300">
        <v>0</v>
      </c>
      <c r="AA8300" t="s">
        <v>346</v>
      </c>
      <c r="AB8300" t="s">
        <v>124</v>
      </c>
      <c r="AC8300">
        <v>232</v>
      </c>
    </row>
    <row r="8301" spans="1:29" x14ac:dyDescent="0.25">
      <c r="A8301">
        <v>345</v>
      </c>
      <c r="B8301">
        <v>345102</v>
      </c>
      <c r="C8301" t="s">
        <v>78</v>
      </c>
      <c r="D8301">
        <v>6200</v>
      </c>
      <c r="E8301">
        <v>42.48</v>
      </c>
      <c r="F8301" s="1">
        <v>42185</v>
      </c>
      <c r="G8301" t="s">
        <v>119</v>
      </c>
      <c r="H8301" t="s">
        <v>2284</v>
      </c>
      <c r="I8301" t="s">
        <v>2284</v>
      </c>
      <c r="K8301">
        <v>4251</v>
      </c>
      <c r="L8301">
        <v>212653</v>
      </c>
      <c r="Q8301" t="s">
        <v>344</v>
      </c>
      <c r="U8301">
        <v>6</v>
      </c>
      <c r="V8301">
        <v>15</v>
      </c>
      <c r="Y8301" t="s">
        <v>345</v>
      </c>
      <c r="Z8301">
        <v>0</v>
      </c>
      <c r="AA8301" t="s">
        <v>346</v>
      </c>
      <c r="AB8301" t="s">
        <v>124</v>
      </c>
      <c r="AC8301">
        <v>233</v>
      </c>
    </row>
    <row r="8302" spans="1:29" x14ac:dyDescent="0.25">
      <c r="A8302">
        <v>345</v>
      </c>
      <c r="B8302">
        <v>345101</v>
      </c>
      <c r="C8302" t="s">
        <v>78</v>
      </c>
      <c r="D8302">
        <v>6200</v>
      </c>
      <c r="E8302">
        <v>1.08</v>
      </c>
      <c r="F8302" s="1">
        <v>42185</v>
      </c>
      <c r="G8302" t="s">
        <v>119</v>
      </c>
      <c r="H8302" t="s">
        <v>2285</v>
      </c>
      <c r="I8302" t="s">
        <v>2285</v>
      </c>
      <c r="K8302">
        <v>5302</v>
      </c>
      <c r="L8302">
        <v>212653</v>
      </c>
      <c r="Q8302" t="s">
        <v>344</v>
      </c>
      <c r="U8302">
        <v>6</v>
      </c>
      <c r="V8302">
        <v>15</v>
      </c>
      <c r="Y8302" t="s">
        <v>345</v>
      </c>
      <c r="Z8302">
        <v>0</v>
      </c>
      <c r="AA8302" t="s">
        <v>346</v>
      </c>
      <c r="AB8302" t="s">
        <v>124</v>
      </c>
      <c r="AC8302">
        <v>38</v>
      </c>
    </row>
    <row r="8303" spans="1:29" x14ac:dyDescent="0.25">
      <c r="A8303">
        <v>345</v>
      </c>
      <c r="B8303">
        <v>345102</v>
      </c>
      <c r="C8303" t="s">
        <v>78</v>
      </c>
      <c r="D8303">
        <v>6200</v>
      </c>
      <c r="E8303">
        <v>9.56</v>
      </c>
      <c r="F8303" s="1">
        <v>42185</v>
      </c>
      <c r="G8303" t="s">
        <v>119</v>
      </c>
      <c r="H8303" t="s">
        <v>2285</v>
      </c>
      <c r="I8303" t="s">
        <v>2285</v>
      </c>
      <c r="K8303">
        <v>5302</v>
      </c>
      <c r="L8303">
        <v>212653</v>
      </c>
      <c r="Q8303" t="s">
        <v>344</v>
      </c>
      <c r="U8303">
        <v>6</v>
      </c>
      <c r="V8303">
        <v>15</v>
      </c>
      <c r="Y8303" t="s">
        <v>345</v>
      </c>
      <c r="Z8303">
        <v>0</v>
      </c>
      <c r="AA8303" t="s">
        <v>346</v>
      </c>
      <c r="AB8303" t="s">
        <v>124</v>
      </c>
      <c r="AC8303">
        <v>39</v>
      </c>
    </row>
    <row r="8304" spans="1:29" x14ac:dyDescent="0.25">
      <c r="A8304">
        <v>345</v>
      </c>
      <c r="B8304">
        <v>345101</v>
      </c>
      <c r="C8304" t="s">
        <v>78</v>
      </c>
      <c r="D8304">
        <v>6200</v>
      </c>
      <c r="E8304">
        <v>0.6</v>
      </c>
      <c r="F8304" s="1">
        <v>42185</v>
      </c>
      <c r="G8304" t="s">
        <v>119</v>
      </c>
      <c r="H8304" t="s">
        <v>2291</v>
      </c>
      <c r="I8304" t="s">
        <v>2291</v>
      </c>
      <c r="K8304">
        <v>297328</v>
      </c>
      <c r="L8304">
        <v>212653</v>
      </c>
      <c r="Q8304" t="s">
        <v>344</v>
      </c>
      <c r="U8304">
        <v>6</v>
      </c>
      <c r="V8304">
        <v>15</v>
      </c>
      <c r="Y8304" t="s">
        <v>345</v>
      </c>
      <c r="Z8304">
        <v>0</v>
      </c>
      <c r="AA8304" t="s">
        <v>346</v>
      </c>
      <c r="AB8304" t="s">
        <v>124</v>
      </c>
      <c r="AC8304">
        <v>52</v>
      </c>
    </row>
    <row r="8305" spans="1:29" x14ac:dyDescent="0.25">
      <c r="A8305">
        <v>345</v>
      </c>
      <c r="B8305">
        <v>345102</v>
      </c>
      <c r="C8305" t="s">
        <v>78</v>
      </c>
      <c r="D8305">
        <v>6200</v>
      </c>
      <c r="E8305">
        <v>5.26</v>
      </c>
      <c r="F8305" s="1">
        <v>42185</v>
      </c>
      <c r="G8305" t="s">
        <v>119</v>
      </c>
      <c r="H8305" t="s">
        <v>2291</v>
      </c>
      <c r="I8305" t="s">
        <v>2291</v>
      </c>
      <c r="K8305">
        <v>297328</v>
      </c>
      <c r="L8305">
        <v>212653</v>
      </c>
      <c r="Q8305" t="s">
        <v>344</v>
      </c>
      <c r="U8305">
        <v>6</v>
      </c>
      <c r="V8305">
        <v>15</v>
      </c>
      <c r="Y8305" t="s">
        <v>345</v>
      </c>
      <c r="Z8305">
        <v>0</v>
      </c>
      <c r="AA8305" t="s">
        <v>346</v>
      </c>
      <c r="AB8305" t="s">
        <v>124</v>
      </c>
      <c r="AC8305">
        <v>53</v>
      </c>
    </row>
    <row r="8306" spans="1:29" x14ac:dyDescent="0.25">
      <c r="A8306">
        <v>345</v>
      </c>
      <c r="B8306">
        <v>345101</v>
      </c>
      <c r="C8306" t="s">
        <v>78</v>
      </c>
      <c r="D8306">
        <v>6205</v>
      </c>
      <c r="E8306">
        <v>1.27</v>
      </c>
      <c r="F8306" s="1">
        <v>41882</v>
      </c>
      <c r="G8306" t="s">
        <v>119</v>
      </c>
      <c r="H8306" t="s">
        <v>2292</v>
      </c>
      <c r="I8306" t="s">
        <v>2292</v>
      </c>
      <c r="K8306">
        <v>4261</v>
      </c>
      <c r="L8306">
        <v>190224</v>
      </c>
      <c r="Q8306" t="s">
        <v>344</v>
      </c>
      <c r="U8306">
        <v>8</v>
      </c>
      <c r="V8306">
        <v>14</v>
      </c>
      <c r="Y8306" t="s">
        <v>345</v>
      </c>
      <c r="Z8306">
        <v>0</v>
      </c>
      <c r="AA8306" t="s">
        <v>346</v>
      </c>
      <c r="AB8306" t="s">
        <v>124</v>
      </c>
      <c r="AC8306">
        <v>228</v>
      </c>
    </row>
    <row r="8307" spans="1:29" x14ac:dyDescent="0.25">
      <c r="A8307">
        <v>345</v>
      </c>
      <c r="B8307">
        <v>345102</v>
      </c>
      <c r="C8307" t="s">
        <v>78</v>
      </c>
      <c r="D8307">
        <v>6205</v>
      </c>
      <c r="E8307">
        <v>11.25</v>
      </c>
      <c r="F8307" s="1">
        <v>41882</v>
      </c>
      <c r="G8307" t="s">
        <v>119</v>
      </c>
      <c r="H8307" t="s">
        <v>2292</v>
      </c>
      <c r="I8307" t="s">
        <v>2292</v>
      </c>
      <c r="K8307">
        <v>4261</v>
      </c>
      <c r="L8307">
        <v>190224</v>
      </c>
      <c r="Q8307" t="s">
        <v>344</v>
      </c>
      <c r="U8307">
        <v>8</v>
      </c>
      <c r="V8307">
        <v>14</v>
      </c>
      <c r="Y8307" t="s">
        <v>345</v>
      </c>
      <c r="Z8307">
        <v>0</v>
      </c>
      <c r="AA8307" t="s">
        <v>346</v>
      </c>
      <c r="AB8307" t="s">
        <v>124</v>
      </c>
      <c r="AC8307">
        <v>229</v>
      </c>
    </row>
    <row r="8308" spans="1:29" x14ac:dyDescent="0.25">
      <c r="A8308">
        <v>345</v>
      </c>
      <c r="B8308">
        <v>345101</v>
      </c>
      <c r="C8308" t="s">
        <v>78</v>
      </c>
      <c r="D8308">
        <v>6205</v>
      </c>
      <c r="E8308">
        <v>0.17</v>
      </c>
      <c r="F8308" s="1">
        <v>41943</v>
      </c>
      <c r="G8308" t="s">
        <v>119</v>
      </c>
      <c r="H8308" t="s">
        <v>2292</v>
      </c>
      <c r="I8308" t="s">
        <v>2292</v>
      </c>
      <c r="K8308">
        <v>4261</v>
      </c>
      <c r="L8308">
        <v>194806</v>
      </c>
      <c r="Q8308" t="s">
        <v>344</v>
      </c>
      <c r="U8308">
        <v>10</v>
      </c>
      <c r="V8308">
        <v>14</v>
      </c>
      <c r="Y8308" t="s">
        <v>345</v>
      </c>
      <c r="Z8308">
        <v>0</v>
      </c>
      <c r="AA8308" t="s">
        <v>346</v>
      </c>
      <c r="AB8308" t="s">
        <v>124</v>
      </c>
      <c r="AC8308">
        <v>232</v>
      </c>
    </row>
    <row r="8309" spans="1:29" x14ac:dyDescent="0.25">
      <c r="A8309">
        <v>345</v>
      </c>
      <c r="B8309">
        <v>345102</v>
      </c>
      <c r="C8309" t="s">
        <v>78</v>
      </c>
      <c r="D8309">
        <v>6205</v>
      </c>
      <c r="E8309">
        <v>1.52</v>
      </c>
      <c r="F8309" s="1">
        <v>41943</v>
      </c>
      <c r="G8309" t="s">
        <v>119</v>
      </c>
      <c r="H8309" t="s">
        <v>2292</v>
      </c>
      <c r="I8309" t="s">
        <v>2292</v>
      </c>
      <c r="K8309">
        <v>4261</v>
      </c>
      <c r="L8309">
        <v>194806</v>
      </c>
      <c r="Q8309" t="s">
        <v>344</v>
      </c>
      <c r="U8309">
        <v>10</v>
      </c>
      <c r="V8309">
        <v>14</v>
      </c>
      <c r="Y8309" t="s">
        <v>345</v>
      </c>
      <c r="Z8309">
        <v>0</v>
      </c>
      <c r="AA8309" t="s">
        <v>346</v>
      </c>
      <c r="AB8309" t="s">
        <v>124</v>
      </c>
      <c r="AC8309">
        <v>233</v>
      </c>
    </row>
    <row r="8310" spans="1:29" x14ac:dyDescent="0.25">
      <c r="A8310">
        <v>345</v>
      </c>
      <c r="B8310">
        <v>345101</v>
      </c>
      <c r="C8310" t="s">
        <v>78</v>
      </c>
      <c r="D8310">
        <v>6205</v>
      </c>
      <c r="E8310">
        <v>0.28999999999999998</v>
      </c>
      <c r="F8310" s="1">
        <v>41973</v>
      </c>
      <c r="G8310" t="s">
        <v>119</v>
      </c>
      <c r="H8310" t="s">
        <v>2293</v>
      </c>
      <c r="I8310" t="s">
        <v>2293</v>
      </c>
      <c r="K8310">
        <v>302557</v>
      </c>
      <c r="L8310">
        <v>196780</v>
      </c>
      <c r="Q8310" t="s">
        <v>344</v>
      </c>
      <c r="U8310">
        <v>11</v>
      </c>
      <c r="V8310">
        <v>14</v>
      </c>
      <c r="Y8310" t="s">
        <v>345</v>
      </c>
      <c r="Z8310">
        <v>0</v>
      </c>
      <c r="AA8310" t="s">
        <v>346</v>
      </c>
      <c r="AB8310" t="s">
        <v>124</v>
      </c>
      <c r="AC8310">
        <v>232</v>
      </c>
    </row>
    <row r="8311" spans="1:29" x14ac:dyDescent="0.25">
      <c r="A8311">
        <v>345</v>
      </c>
      <c r="B8311">
        <v>345102</v>
      </c>
      <c r="C8311" t="s">
        <v>78</v>
      </c>
      <c r="D8311">
        <v>6205</v>
      </c>
      <c r="E8311">
        <v>2.59</v>
      </c>
      <c r="F8311" s="1">
        <v>41973</v>
      </c>
      <c r="G8311" t="s">
        <v>119</v>
      </c>
      <c r="H8311" t="s">
        <v>2293</v>
      </c>
      <c r="I8311" t="s">
        <v>2293</v>
      </c>
      <c r="K8311">
        <v>302557</v>
      </c>
      <c r="L8311">
        <v>196780</v>
      </c>
      <c r="Q8311" t="s">
        <v>344</v>
      </c>
      <c r="U8311">
        <v>11</v>
      </c>
      <c r="V8311">
        <v>14</v>
      </c>
      <c r="Y8311" t="s">
        <v>345</v>
      </c>
      <c r="Z8311">
        <v>0</v>
      </c>
      <c r="AA8311" t="s">
        <v>346</v>
      </c>
      <c r="AB8311" t="s">
        <v>124</v>
      </c>
      <c r="AC8311">
        <v>233</v>
      </c>
    </row>
    <row r="8312" spans="1:29" x14ac:dyDescent="0.25">
      <c r="A8312">
        <v>345</v>
      </c>
      <c r="B8312">
        <v>345101</v>
      </c>
      <c r="C8312" t="s">
        <v>78</v>
      </c>
      <c r="D8312">
        <v>6205</v>
      </c>
      <c r="E8312">
        <v>1.29</v>
      </c>
      <c r="F8312" s="1">
        <v>42004</v>
      </c>
      <c r="G8312" t="s">
        <v>119</v>
      </c>
      <c r="H8312" t="s">
        <v>2292</v>
      </c>
      <c r="I8312" t="s">
        <v>2292</v>
      </c>
      <c r="K8312">
        <v>4261</v>
      </c>
      <c r="L8312">
        <v>199153</v>
      </c>
      <c r="Q8312" t="s">
        <v>344</v>
      </c>
      <c r="U8312">
        <v>12</v>
      </c>
      <c r="V8312">
        <v>14</v>
      </c>
      <c r="Y8312" t="s">
        <v>345</v>
      </c>
      <c r="Z8312">
        <v>0</v>
      </c>
      <c r="AA8312" t="s">
        <v>346</v>
      </c>
      <c r="AB8312" t="s">
        <v>124</v>
      </c>
      <c r="AC8312">
        <v>232</v>
      </c>
    </row>
    <row r="8313" spans="1:29" x14ac:dyDescent="0.25">
      <c r="A8313">
        <v>345</v>
      </c>
      <c r="B8313">
        <v>345102</v>
      </c>
      <c r="C8313" t="s">
        <v>78</v>
      </c>
      <c r="D8313">
        <v>6205</v>
      </c>
      <c r="E8313">
        <v>11.45</v>
      </c>
      <c r="F8313" s="1">
        <v>42004</v>
      </c>
      <c r="G8313" t="s">
        <v>119</v>
      </c>
      <c r="H8313" t="s">
        <v>2292</v>
      </c>
      <c r="I8313" t="s">
        <v>2292</v>
      </c>
      <c r="K8313">
        <v>4261</v>
      </c>
      <c r="L8313">
        <v>199153</v>
      </c>
      <c r="Q8313" t="s">
        <v>344</v>
      </c>
      <c r="U8313">
        <v>12</v>
      </c>
      <c r="V8313">
        <v>14</v>
      </c>
      <c r="Y8313" t="s">
        <v>345</v>
      </c>
      <c r="Z8313">
        <v>0</v>
      </c>
      <c r="AA8313" t="s">
        <v>346</v>
      </c>
      <c r="AB8313" t="s">
        <v>124</v>
      </c>
      <c r="AC8313">
        <v>233</v>
      </c>
    </row>
    <row r="8314" spans="1:29" x14ac:dyDescent="0.25">
      <c r="A8314">
        <v>345</v>
      </c>
      <c r="B8314">
        <v>345101</v>
      </c>
      <c r="C8314" t="s">
        <v>78</v>
      </c>
      <c r="D8314">
        <v>6205</v>
      </c>
      <c r="E8314">
        <v>0.06</v>
      </c>
      <c r="F8314" s="1">
        <v>42063</v>
      </c>
      <c r="G8314" t="s">
        <v>119</v>
      </c>
      <c r="H8314" t="s">
        <v>2294</v>
      </c>
      <c r="I8314" t="s">
        <v>2294</v>
      </c>
      <c r="K8314">
        <v>4255</v>
      </c>
      <c r="L8314">
        <v>203189</v>
      </c>
      <c r="Q8314" t="s">
        <v>344</v>
      </c>
      <c r="U8314">
        <v>2</v>
      </c>
      <c r="V8314">
        <v>15</v>
      </c>
      <c r="Y8314" t="s">
        <v>345</v>
      </c>
      <c r="Z8314">
        <v>0</v>
      </c>
      <c r="AA8314" t="s">
        <v>346</v>
      </c>
      <c r="AB8314" t="s">
        <v>124</v>
      </c>
      <c r="AC8314">
        <v>232</v>
      </c>
    </row>
    <row r="8315" spans="1:29" x14ac:dyDescent="0.25">
      <c r="A8315">
        <v>345</v>
      </c>
      <c r="B8315">
        <v>345102</v>
      </c>
      <c r="C8315" t="s">
        <v>78</v>
      </c>
      <c r="D8315">
        <v>6205</v>
      </c>
      <c r="E8315">
        <v>0.54</v>
      </c>
      <c r="F8315" s="1">
        <v>42063</v>
      </c>
      <c r="G8315" t="s">
        <v>119</v>
      </c>
      <c r="H8315" t="s">
        <v>2294</v>
      </c>
      <c r="I8315" t="s">
        <v>2294</v>
      </c>
      <c r="K8315">
        <v>4255</v>
      </c>
      <c r="L8315">
        <v>203189</v>
      </c>
      <c r="Q8315" t="s">
        <v>344</v>
      </c>
      <c r="U8315">
        <v>2</v>
      </c>
      <c r="V8315">
        <v>15</v>
      </c>
      <c r="Y8315" t="s">
        <v>345</v>
      </c>
      <c r="Z8315">
        <v>0</v>
      </c>
      <c r="AA8315" t="s">
        <v>346</v>
      </c>
      <c r="AB8315" t="s">
        <v>124</v>
      </c>
      <c r="AC8315">
        <v>233</v>
      </c>
    </row>
    <row r="8316" spans="1:29" x14ac:dyDescent="0.25">
      <c r="A8316">
        <v>345</v>
      </c>
      <c r="B8316">
        <v>345101</v>
      </c>
      <c r="C8316" t="s">
        <v>78</v>
      </c>
      <c r="D8316">
        <v>6205</v>
      </c>
      <c r="E8316">
        <v>0.19</v>
      </c>
      <c r="F8316" s="1">
        <v>42063</v>
      </c>
      <c r="G8316" t="s">
        <v>119</v>
      </c>
      <c r="H8316" t="s">
        <v>2292</v>
      </c>
      <c r="I8316" t="s">
        <v>2292</v>
      </c>
      <c r="K8316">
        <v>4261</v>
      </c>
      <c r="L8316">
        <v>203189</v>
      </c>
      <c r="Q8316" t="s">
        <v>344</v>
      </c>
      <c r="U8316">
        <v>2</v>
      </c>
      <c r="V8316">
        <v>15</v>
      </c>
      <c r="Y8316" t="s">
        <v>345</v>
      </c>
      <c r="Z8316">
        <v>0</v>
      </c>
      <c r="AA8316" t="s">
        <v>346</v>
      </c>
      <c r="AB8316" t="s">
        <v>124</v>
      </c>
      <c r="AC8316">
        <v>232</v>
      </c>
    </row>
    <row r="8317" spans="1:29" x14ac:dyDescent="0.25">
      <c r="A8317">
        <v>345</v>
      </c>
      <c r="B8317">
        <v>345102</v>
      </c>
      <c r="C8317" t="s">
        <v>78</v>
      </c>
      <c r="D8317">
        <v>6205</v>
      </c>
      <c r="E8317">
        <v>1.66</v>
      </c>
      <c r="F8317" s="1">
        <v>42063</v>
      </c>
      <c r="G8317" t="s">
        <v>119</v>
      </c>
      <c r="H8317" t="s">
        <v>2292</v>
      </c>
      <c r="I8317" t="s">
        <v>2292</v>
      </c>
      <c r="K8317">
        <v>4261</v>
      </c>
      <c r="L8317">
        <v>203189</v>
      </c>
      <c r="Q8317" t="s">
        <v>344</v>
      </c>
      <c r="U8317">
        <v>2</v>
      </c>
      <c r="V8317">
        <v>15</v>
      </c>
      <c r="Y8317" t="s">
        <v>345</v>
      </c>
      <c r="Z8317">
        <v>0</v>
      </c>
      <c r="AA8317" t="s">
        <v>346</v>
      </c>
      <c r="AB8317" t="s">
        <v>124</v>
      </c>
      <c r="AC8317">
        <v>233</v>
      </c>
    </row>
    <row r="8318" spans="1:29" x14ac:dyDescent="0.25">
      <c r="A8318">
        <v>345</v>
      </c>
      <c r="B8318">
        <v>345101</v>
      </c>
      <c r="C8318" t="s">
        <v>78</v>
      </c>
      <c r="D8318">
        <v>6205</v>
      </c>
      <c r="E8318">
        <v>1.94</v>
      </c>
      <c r="F8318" s="1">
        <v>42124</v>
      </c>
      <c r="G8318" t="s">
        <v>119</v>
      </c>
      <c r="H8318" t="s">
        <v>2292</v>
      </c>
      <c r="I8318" t="s">
        <v>2292</v>
      </c>
      <c r="K8318">
        <v>4261</v>
      </c>
      <c r="L8318">
        <v>208038</v>
      </c>
      <c r="Q8318" t="s">
        <v>344</v>
      </c>
      <c r="U8318">
        <v>4</v>
      </c>
      <c r="V8318">
        <v>15</v>
      </c>
      <c r="Y8318" t="s">
        <v>345</v>
      </c>
      <c r="Z8318">
        <v>0</v>
      </c>
      <c r="AA8318" t="s">
        <v>346</v>
      </c>
      <c r="AB8318" t="s">
        <v>124</v>
      </c>
      <c r="AC8318">
        <v>232</v>
      </c>
    </row>
    <row r="8319" spans="1:29" x14ac:dyDescent="0.25">
      <c r="A8319">
        <v>345</v>
      </c>
      <c r="B8319">
        <v>345102</v>
      </c>
      <c r="C8319" t="s">
        <v>78</v>
      </c>
      <c r="D8319">
        <v>6205</v>
      </c>
      <c r="E8319">
        <v>16.96</v>
      </c>
      <c r="F8319" s="1">
        <v>42124</v>
      </c>
      <c r="G8319" t="s">
        <v>119</v>
      </c>
      <c r="H8319" t="s">
        <v>2292</v>
      </c>
      <c r="I8319" t="s">
        <v>2292</v>
      </c>
      <c r="K8319">
        <v>4261</v>
      </c>
      <c r="L8319">
        <v>208038</v>
      </c>
      <c r="Q8319" t="s">
        <v>344</v>
      </c>
      <c r="U8319">
        <v>4</v>
      </c>
      <c r="V8319">
        <v>15</v>
      </c>
      <c r="Y8319" t="s">
        <v>345</v>
      </c>
      <c r="Z8319">
        <v>0</v>
      </c>
      <c r="AA8319" t="s">
        <v>346</v>
      </c>
      <c r="AB8319" t="s">
        <v>124</v>
      </c>
      <c r="AC8319">
        <v>233</v>
      </c>
    </row>
    <row r="8320" spans="1:29" x14ac:dyDescent="0.25">
      <c r="A8320">
        <v>345</v>
      </c>
      <c r="B8320">
        <v>345101</v>
      </c>
      <c r="C8320" t="s">
        <v>78</v>
      </c>
      <c r="D8320">
        <v>6205</v>
      </c>
      <c r="E8320">
        <v>0.13</v>
      </c>
      <c r="F8320" s="1">
        <v>42155</v>
      </c>
      <c r="G8320" t="s">
        <v>119</v>
      </c>
      <c r="H8320" t="s">
        <v>2292</v>
      </c>
      <c r="I8320" t="s">
        <v>2292</v>
      </c>
      <c r="K8320">
        <v>4261</v>
      </c>
      <c r="L8320">
        <v>210146</v>
      </c>
      <c r="Q8320" t="s">
        <v>344</v>
      </c>
      <c r="U8320">
        <v>5</v>
      </c>
      <c r="V8320">
        <v>15</v>
      </c>
      <c r="Y8320" t="s">
        <v>345</v>
      </c>
      <c r="Z8320">
        <v>0</v>
      </c>
      <c r="AA8320" t="s">
        <v>346</v>
      </c>
      <c r="AB8320" t="s">
        <v>124</v>
      </c>
      <c r="AC8320">
        <v>232</v>
      </c>
    </row>
    <row r="8321" spans="1:29" x14ac:dyDescent="0.25">
      <c r="A8321">
        <v>345</v>
      </c>
      <c r="B8321">
        <v>345102</v>
      </c>
      <c r="C8321" t="s">
        <v>78</v>
      </c>
      <c r="D8321">
        <v>6205</v>
      </c>
      <c r="E8321">
        <v>1.17</v>
      </c>
      <c r="F8321" s="1">
        <v>42155</v>
      </c>
      <c r="G8321" t="s">
        <v>119</v>
      </c>
      <c r="H8321" t="s">
        <v>2292</v>
      </c>
      <c r="I8321" t="s">
        <v>2292</v>
      </c>
      <c r="K8321">
        <v>4261</v>
      </c>
      <c r="L8321">
        <v>210146</v>
      </c>
      <c r="Q8321" t="s">
        <v>344</v>
      </c>
      <c r="U8321">
        <v>5</v>
      </c>
      <c r="V8321">
        <v>15</v>
      </c>
      <c r="Y8321" t="s">
        <v>345</v>
      </c>
      <c r="Z8321">
        <v>0</v>
      </c>
      <c r="AA8321" t="s">
        <v>346</v>
      </c>
      <c r="AB8321" t="s">
        <v>124</v>
      </c>
      <c r="AC8321">
        <v>233</v>
      </c>
    </row>
    <row r="8322" spans="1:29" x14ac:dyDescent="0.25">
      <c r="A8322">
        <v>345</v>
      </c>
      <c r="B8322">
        <v>345101</v>
      </c>
      <c r="C8322" t="s">
        <v>78</v>
      </c>
      <c r="D8322">
        <v>6205</v>
      </c>
      <c r="E8322">
        <v>0.48</v>
      </c>
      <c r="F8322" s="1">
        <v>42185</v>
      </c>
      <c r="G8322" t="s">
        <v>119</v>
      </c>
      <c r="H8322" t="s">
        <v>2292</v>
      </c>
      <c r="I8322" t="s">
        <v>2292</v>
      </c>
      <c r="K8322">
        <v>4261</v>
      </c>
      <c r="L8322">
        <v>212653</v>
      </c>
      <c r="Q8322" t="s">
        <v>344</v>
      </c>
      <c r="U8322">
        <v>6</v>
      </c>
      <c r="V8322">
        <v>15</v>
      </c>
      <c r="Y8322" t="s">
        <v>345</v>
      </c>
      <c r="Z8322">
        <v>0</v>
      </c>
      <c r="AA8322" t="s">
        <v>346</v>
      </c>
      <c r="AB8322" t="s">
        <v>124</v>
      </c>
      <c r="AC8322">
        <v>232</v>
      </c>
    </row>
    <row r="8323" spans="1:29" x14ac:dyDescent="0.25">
      <c r="A8323">
        <v>345</v>
      </c>
      <c r="B8323">
        <v>345102</v>
      </c>
      <c r="C8323" t="s">
        <v>78</v>
      </c>
      <c r="D8323">
        <v>6205</v>
      </c>
      <c r="E8323">
        <v>4.24</v>
      </c>
      <c r="F8323" s="1">
        <v>42185</v>
      </c>
      <c r="G8323" t="s">
        <v>119</v>
      </c>
      <c r="H8323" t="s">
        <v>2292</v>
      </c>
      <c r="I8323" t="s">
        <v>2292</v>
      </c>
      <c r="K8323">
        <v>4261</v>
      </c>
      <c r="L8323">
        <v>212653</v>
      </c>
      <c r="Q8323" t="s">
        <v>344</v>
      </c>
      <c r="U8323">
        <v>6</v>
      </c>
      <c r="V8323">
        <v>15</v>
      </c>
      <c r="Y8323" t="s">
        <v>345</v>
      </c>
      <c r="Z8323">
        <v>0</v>
      </c>
      <c r="AA8323" t="s">
        <v>346</v>
      </c>
      <c r="AB8323" t="s">
        <v>124</v>
      </c>
      <c r="AC8323">
        <v>233</v>
      </c>
    </row>
    <row r="8324" spans="1:29" x14ac:dyDescent="0.25">
      <c r="A8324">
        <v>345</v>
      </c>
      <c r="B8324">
        <v>345101</v>
      </c>
      <c r="C8324" t="s">
        <v>78</v>
      </c>
      <c r="D8324">
        <v>6207</v>
      </c>
      <c r="E8324">
        <v>0.28999999999999998</v>
      </c>
      <c r="F8324" s="1">
        <v>41851</v>
      </c>
      <c r="G8324" t="s">
        <v>119</v>
      </c>
      <c r="H8324" t="s">
        <v>2295</v>
      </c>
      <c r="I8324" t="s">
        <v>2295</v>
      </c>
      <c r="K8324">
        <v>19454</v>
      </c>
      <c r="L8324">
        <v>188241</v>
      </c>
      <c r="Q8324" t="s">
        <v>344</v>
      </c>
      <c r="U8324">
        <v>7</v>
      </c>
      <c r="V8324">
        <v>14</v>
      </c>
      <c r="Y8324" t="s">
        <v>345</v>
      </c>
      <c r="Z8324">
        <v>0</v>
      </c>
      <c r="AA8324" t="s">
        <v>346</v>
      </c>
      <c r="AB8324" t="s">
        <v>124</v>
      </c>
      <c r="AC8324">
        <v>229</v>
      </c>
    </row>
    <row r="8325" spans="1:29" x14ac:dyDescent="0.25">
      <c r="A8325">
        <v>345</v>
      </c>
      <c r="B8325">
        <v>345102</v>
      </c>
      <c r="C8325" t="s">
        <v>78</v>
      </c>
      <c r="D8325">
        <v>6207</v>
      </c>
      <c r="E8325">
        <v>2.59</v>
      </c>
      <c r="F8325" s="1">
        <v>41851</v>
      </c>
      <c r="G8325" t="s">
        <v>119</v>
      </c>
      <c r="H8325" t="s">
        <v>2295</v>
      </c>
      <c r="I8325" t="s">
        <v>2295</v>
      </c>
      <c r="K8325">
        <v>19454</v>
      </c>
      <c r="L8325">
        <v>188241</v>
      </c>
      <c r="Q8325" t="s">
        <v>344</v>
      </c>
      <c r="U8325">
        <v>7</v>
      </c>
      <c r="V8325">
        <v>14</v>
      </c>
      <c r="Y8325" t="s">
        <v>345</v>
      </c>
      <c r="Z8325">
        <v>0</v>
      </c>
      <c r="AA8325" t="s">
        <v>346</v>
      </c>
      <c r="AB8325" t="s">
        <v>124</v>
      </c>
      <c r="AC8325">
        <v>230</v>
      </c>
    </row>
    <row r="8326" spans="1:29" x14ac:dyDescent="0.25">
      <c r="A8326">
        <v>345</v>
      </c>
      <c r="B8326">
        <v>345101</v>
      </c>
      <c r="C8326" t="s">
        <v>78</v>
      </c>
      <c r="D8326">
        <v>6207</v>
      </c>
      <c r="E8326">
        <v>0.09</v>
      </c>
      <c r="F8326" s="1">
        <v>41851</v>
      </c>
      <c r="G8326" t="s">
        <v>119</v>
      </c>
      <c r="H8326" t="s">
        <v>2296</v>
      </c>
      <c r="I8326" t="s">
        <v>2296</v>
      </c>
      <c r="K8326">
        <v>300616</v>
      </c>
      <c r="L8326">
        <v>188241</v>
      </c>
      <c r="Q8326" t="s">
        <v>344</v>
      </c>
      <c r="U8326">
        <v>7</v>
      </c>
      <c r="V8326">
        <v>14</v>
      </c>
      <c r="Y8326" t="s">
        <v>345</v>
      </c>
      <c r="Z8326">
        <v>0</v>
      </c>
      <c r="AA8326" t="s">
        <v>346</v>
      </c>
      <c r="AB8326" t="s">
        <v>124</v>
      </c>
      <c r="AC8326">
        <v>229</v>
      </c>
    </row>
    <row r="8327" spans="1:29" x14ac:dyDescent="0.25">
      <c r="A8327">
        <v>345</v>
      </c>
      <c r="B8327">
        <v>345102</v>
      </c>
      <c r="C8327" t="s">
        <v>78</v>
      </c>
      <c r="D8327">
        <v>6207</v>
      </c>
      <c r="E8327">
        <v>0.81</v>
      </c>
      <c r="F8327" s="1">
        <v>41851</v>
      </c>
      <c r="G8327" t="s">
        <v>119</v>
      </c>
      <c r="H8327" t="s">
        <v>2296</v>
      </c>
      <c r="I8327" t="s">
        <v>2296</v>
      </c>
      <c r="K8327">
        <v>300616</v>
      </c>
      <c r="L8327">
        <v>188241</v>
      </c>
      <c r="Q8327" t="s">
        <v>344</v>
      </c>
      <c r="U8327">
        <v>7</v>
      </c>
      <c r="V8327">
        <v>14</v>
      </c>
      <c r="Y8327" t="s">
        <v>345</v>
      </c>
      <c r="Z8327">
        <v>0</v>
      </c>
      <c r="AA8327" t="s">
        <v>346</v>
      </c>
      <c r="AB8327" t="s">
        <v>124</v>
      </c>
      <c r="AC8327">
        <v>230</v>
      </c>
    </row>
    <row r="8328" spans="1:29" x14ac:dyDescent="0.25">
      <c r="A8328">
        <v>345</v>
      </c>
      <c r="B8328">
        <v>345101</v>
      </c>
      <c r="C8328" t="s">
        <v>78</v>
      </c>
      <c r="D8328">
        <v>6207</v>
      </c>
      <c r="E8328">
        <v>7.0000000000000007E-2</v>
      </c>
      <c r="F8328" s="1">
        <v>41882</v>
      </c>
      <c r="G8328" t="s">
        <v>119</v>
      </c>
      <c r="H8328" t="s">
        <v>2295</v>
      </c>
      <c r="I8328" t="s">
        <v>2295</v>
      </c>
      <c r="K8328">
        <v>19454</v>
      </c>
      <c r="L8328">
        <v>190224</v>
      </c>
      <c r="Q8328" t="s">
        <v>344</v>
      </c>
      <c r="U8328">
        <v>8</v>
      </c>
      <c r="V8328">
        <v>14</v>
      </c>
      <c r="Y8328" t="s">
        <v>345</v>
      </c>
      <c r="Z8328">
        <v>0</v>
      </c>
      <c r="AA8328" t="s">
        <v>346</v>
      </c>
      <c r="AB8328" t="s">
        <v>124</v>
      </c>
      <c r="AC8328">
        <v>228</v>
      </c>
    </row>
    <row r="8329" spans="1:29" x14ac:dyDescent="0.25">
      <c r="A8329">
        <v>345</v>
      </c>
      <c r="B8329">
        <v>345102</v>
      </c>
      <c r="C8329" t="s">
        <v>78</v>
      </c>
      <c r="D8329">
        <v>6207</v>
      </c>
      <c r="E8329">
        <v>0.59</v>
      </c>
      <c r="F8329" s="1">
        <v>41882</v>
      </c>
      <c r="G8329" t="s">
        <v>119</v>
      </c>
      <c r="H8329" t="s">
        <v>2295</v>
      </c>
      <c r="I8329" t="s">
        <v>2295</v>
      </c>
      <c r="K8329">
        <v>19454</v>
      </c>
      <c r="L8329">
        <v>190224</v>
      </c>
      <c r="Q8329" t="s">
        <v>344</v>
      </c>
      <c r="U8329">
        <v>8</v>
      </c>
      <c r="V8329">
        <v>14</v>
      </c>
      <c r="Y8329" t="s">
        <v>345</v>
      </c>
      <c r="Z8329">
        <v>0</v>
      </c>
      <c r="AA8329" t="s">
        <v>346</v>
      </c>
      <c r="AB8329" t="s">
        <v>124</v>
      </c>
      <c r="AC8329">
        <v>229</v>
      </c>
    </row>
    <row r="8330" spans="1:29" x14ac:dyDescent="0.25">
      <c r="A8330">
        <v>345</v>
      </c>
      <c r="B8330">
        <v>345101</v>
      </c>
      <c r="C8330" t="s">
        <v>78</v>
      </c>
      <c r="D8330">
        <v>6207</v>
      </c>
      <c r="E8330">
        <v>0.05</v>
      </c>
      <c r="F8330" s="1">
        <v>41882</v>
      </c>
      <c r="G8330" t="s">
        <v>119</v>
      </c>
      <c r="H8330" t="s">
        <v>2297</v>
      </c>
      <c r="I8330" t="s">
        <v>2297</v>
      </c>
      <c r="K8330">
        <v>19645</v>
      </c>
      <c r="L8330">
        <v>190224</v>
      </c>
      <c r="Q8330" t="s">
        <v>344</v>
      </c>
      <c r="U8330">
        <v>8</v>
      </c>
      <c r="V8330">
        <v>14</v>
      </c>
      <c r="Y8330" t="s">
        <v>345</v>
      </c>
      <c r="Z8330">
        <v>0</v>
      </c>
      <c r="AA8330" t="s">
        <v>346</v>
      </c>
      <c r="AB8330" t="s">
        <v>124</v>
      </c>
      <c r="AC8330">
        <v>228</v>
      </c>
    </row>
    <row r="8331" spans="1:29" x14ac:dyDescent="0.25">
      <c r="A8331">
        <v>345</v>
      </c>
      <c r="B8331">
        <v>345102</v>
      </c>
      <c r="C8331" t="s">
        <v>78</v>
      </c>
      <c r="D8331">
        <v>6207</v>
      </c>
      <c r="E8331">
        <v>0.47</v>
      </c>
      <c r="F8331" s="1">
        <v>41882</v>
      </c>
      <c r="G8331" t="s">
        <v>119</v>
      </c>
      <c r="H8331" t="s">
        <v>2297</v>
      </c>
      <c r="I8331" t="s">
        <v>2297</v>
      </c>
      <c r="K8331">
        <v>19645</v>
      </c>
      <c r="L8331">
        <v>190224</v>
      </c>
      <c r="Q8331" t="s">
        <v>344</v>
      </c>
      <c r="U8331">
        <v>8</v>
      </c>
      <c r="V8331">
        <v>14</v>
      </c>
      <c r="Y8331" t="s">
        <v>345</v>
      </c>
      <c r="Z8331">
        <v>0</v>
      </c>
      <c r="AA8331" t="s">
        <v>346</v>
      </c>
      <c r="AB8331" t="s">
        <v>124</v>
      </c>
      <c r="AC8331">
        <v>229</v>
      </c>
    </row>
    <row r="8332" spans="1:29" x14ac:dyDescent="0.25">
      <c r="A8332">
        <v>345</v>
      </c>
      <c r="B8332">
        <v>345101</v>
      </c>
      <c r="C8332" t="s">
        <v>78</v>
      </c>
      <c r="D8332">
        <v>6207</v>
      </c>
      <c r="E8332">
        <v>6.88</v>
      </c>
      <c r="F8332" s="1">
        <v>41882</v>
      </c>
      <c r="G8332" t="s">
        <v>119</v>
      </c>
      <c r="H8332" t="s">
        <v>2298</v>
      </c>
      <c r="I8332" t="s">
        <v>2298</v>
      </c>
      <c r="K8332">
        <v>251705</v>
      </c>
      <c r="L8332">
        <v>190224</v>
      </c>
      <c r="Q8332" t="s">
        <v>344</v>
      </c>
      <c r="U8332">
        <v>8</v>
      </c>
      <c r="V8332">
        <v>14</v>
      </c>
      <c r="Y8332" t="s">
        <v>345</v>
      </c>
      <c r="Z8332">
        <v>0</v>
      </c>
      <c r="AA8332" t="s">
        <v>346</v>
      </c>
      <c r="AB8332" t="s">
        <v>124</v>
      </c>
      <c r="AC8332">
        <v>2</v>
      </c>
    </row>
    <row r="8333" spans="1:29" x14ac:dyDescent="0.25">
      <c r="A8333">
        <v>345</v>
      </c>
      <c r="B8333">
        <v>345102</v>
      </c>
      <c r="C8333" t="s">
        <v>78</v>
      </c>
      <c r="D8333">
        <v>6207</v>
      </c>
      <c r="E8333">
        <v>61.12</v>
      </c>
      <c r="F8333" s="1">
        <v>41882</v>
      </c>
      <c r="G8333" t="s">
        <v>119</v>
      </c>
      <c r="H8333" t="s">
        <v>2298</v>
      </c>
      <c r="I8333" t="s">
        <v>2298</v>
      </c>
      <c r="K8333">
        <v>251705</v>
      </c>
      <c r="L8333">
        <v>190224</v>
      </c>
      <c r="Q8333" t="s">
        <v>344</v>
      </c>
      <c r="U8333">
        <v>8</v>
      </c>
      <c r="V8333">
        <v>14</v>
      </c>
      <c r="Y8333" t="s">
        <v>345</v>
      </c>
      <c r="Z8333">
        <v>0</v>
      </c>
      <c r="AA8333" t="s">
        <v>346</v>
      </c>
      <c r="AB8333" t="s">
        <v>124</v>
      </c>
      <c r="AC8333">
        <v>3</v>
      </c>
    </row>
    <row r="8334" spans="1:29" x14ac:dyDescent="0.25">
      <c r="A8334">
        <v>345</v>
      </c>
      <c r="B8334">
        <v>345101</v>
      </c>
      <c r="C8334" t="s">
        <v>78</v>
      </c>
      <c r="D8334">
        <v>6207</v>
      </c>
      <c r="E8334">
        <v>0.21</v>
      </c>
      <c r="F8334" s="1">
        <v>41912</v>
      </c>
      <c r="G8334" t="s">
        <v>119</v>
      </c>
      <c r="H8334" t="s">
        <v>2296</v>
      </c>
      <c r="I8334" t="s">
        <v>2296</v>
      </c>
      <c r="K8334">
        <v>300616</v>
      </c>
      <c r="L8334">
        <v>192448</v>
      </c>
      <c r="Q8334" t="s">
        <v>344</v>
      </c>
      <c r="U8334">
        <v>9</v>
      </c>
      <c r="V8334">
        <v>14</v>
      </c>
      <c r="Y8334" t="s">
        <v>345</v>
      </c>
      <c r="Z8334">
        <v>0</v>
      </c>
      <c r="AA8334" t="s">
        <v>346</v>
      </c>
      <c r="AB8334" t="s">
        <v>124</v>
      </c>
      <c r="AC8334">
        <v>228</v>
      </c>
    </row>
    <row r="8335" spans="1:29" x14ac:dyDescent="0.25">
      <c r="A8335">
        <v>345</v>
      </c>
      <c r="B8335">
        <v>345102</v>
      </c>
      <c r="C8335" t="s">
        <v>78</v>
      </c>
      <c r="D8335">
        <v>6207</v>
      </c>
      <c r="E8335">
        <v>1.88</v>
      </c>
      <c r="F8335" s="1">
        <v>41912</v>
      </c>
      <c r="G8335" t="s">
        <v>119</v>
      </c>
      <c r="H8335" t="s">
        <v>2296</v>
      </c>
      <c r="I8335" t="s">
        <v>2296</v>
      </c>
      <c r="K8335">
        <v>300616</v>
      </c>
      <c r="L8335">
        <v>192448</v>
      </c>
      <c r="Q8335" t="s">
        <v>344</v>
      </c>
      <c r="U8335">
        <v>9</v>
      </c>
      <c r="V8335">
        <v>14</v>
      </c>
      <c r="Y8335" t="s">
        <v>345</v>
      </c>
      <c r="Z8335">
        <v>0</v>
      </c>
      <c r="AA8335" t="s">
        <v>346</v>
      </c>
      <c r="AB8335" t="s">
        <v>124</v>
      </c>
      <c r="AC8335">
        <v>229</v>
      </c>
    </row>
    <row r="8336" spans="1:29" x14ac:dyDescent="0.25">
      <c r="A8336">
        <v>345</v>
      </c>
      <c r="B8336">
        <v>345101</v>
      </c>
      <c r="C8336" t="s">
        <v>78</v>
      </c>
      <c r="D8336">
        <v>6207</v>
      </c>
      <c r="E8336">
        <v>0.01</v>
      </c>
      <c r="F8336" s="1">
        <v>41943</v>
      </c>
      <c r="G8336" t="s">
        <v>119</v>
      </c>
      <c r="H8336" t="s">
        <v>2295</v>
      </c>
      <c r="I8336" t="s">
        <v>2295</v>
      </c>
      <c r="K8336">
        <v>19454</v>
      </c>
      <c r="L8336">
        <v>194806</v>
      </c>
      <c r="Q8336" t="s">
        <v>344</v>
      </c>
      <c r="U8336">
        <v>10</v>
      </c>
      <c r="V8336">
        <v>14</v>
      </c>
      <c r="Y8336" t="s">
        <v>345</v>
      </c>
      <c r="Z8336">
        <v>0</v>
      </c>
      <c r="AA8336" t="s">
        <v>346</v>
      </c>
      <c r="AB8336" t="s">
        <v>124</v>
      </c>
      <c r="AC8336">
        <v>232</v>
      </c>
    </row>
    <row r="8337" spans="1:29" x14ac:dyDescent="0.25">
      <c r="A8337">
        <v>345</v>
      </c>
      <c r="B8337">
        <v>345102</v>
      </c>
      <c r="C8337" t="s">
        <v>78</v>
      </c>
      <c r="D8337">
        <v>6207</v>
      </c>
      <c r="E8337">
        <v>0.11</v>
      </c>
      <c r="F8337" s="1">
        <v>41943</v>
      </c>
      <c r="G8337" t="s">
        <v>119</v>
      </c>
      <c r="H8337" t="s">
        <v>2295</v>
      </c>
      <c r="I8337" t="s">
        <v>2295</v>
      </c>
      <c r="K8337">
        <v>19454</v>
      </c>
      <c r="L8337">
        <v>194806</v>
      </c>
      <c r="Q8337" t="s">
        <v>344</v>
      </c>
      <c r="U8337">
        <v>10</v>
      </c>
      <c r="V8337">
        <v>14</v>
      </c>
      <c r="Y8337" t="s">
        <v>345</v>
      </c>
      <c r="Z8337">
        <v>0</v>
      </c>
      <c r="AA8337" t="s">
        <v>346</v>
      </c>
      <c r="AB8337" t="s">
        <v>124</v>
      </c>
      <c r="AC8337">
        <v>233</v>
      </c>
    </row>
    <row r="8338" spans="1:29" x14ac:dyDescent="0.25">
      <c r="A8338">
        <v>345</v>
      </c>
      <c r="B8338">
        <v>345101</v>
      </c>
      <c r="C8338" t="s">
        <v>78</v>
      </c>
      <c r="D8338">
        <v>6207</v>
      </c>
      <c r="E8338">
        <v>0.53</v>
      </c>
      <c r="F8338" s="1">
        <v>41943</v>
      </c>
      <c r="G8338" t="s">
        <v>119</v>
      </c>
      <c r="H8338" t="s">
        <v>2297</v>
      </c>
      <c r="I8338" t="s">
        <v>2297</v>
      </c>
      <c r="K8338">
        <v>19645</v>
      </c>
      <c r="L8338">
        <v>194806</v>
      </c>
      <c r="Q8338" t="s">
        <v>344</v>
      </c>
      <c r="U8338">
        <v>10</v>
      </c>
      <c r="V8338">
        <v>14</v>
      </c>
      <c r="Y8338" t="s">
        <v>345</v>
      </c>
      <c r="Z8338">
        <v>0</v>
      </c>
      <c r="AA8338" t="s">
        <v>346</v>
      </c>
      <c r="AB8338" t="s">
        <v>124</v>
      </c>
      <c r="AC8338">
        <v>232</v>
      </c>
    </row>
    <row r="8339" spans="1:29" x14ac:dyDescent="0.25">
      <c r="A8339">
        <v>345</v>
      </c>
      <c r="B8339">
        <v>345102</v>
      </c>
      <c r="C8339" t="s">
        <v>78</v>
      </c>
      <c r="D8339">
        <v>6207</v>
      </c>
      <c r="E8339">
        <v>4.67</v>
      </c>
      <c r="F8339" s="1">
        <v>41943</v>
      </c>
      <c r="G8339" t="s">
        <v>119</v>
      </c>
      <c r="H8339" t="s">
        <v>2297</v>
      </c>
      <c r="I8339" t="s">
        <v>2297</v>
      </c>
      <c r="K8339">
        <v>19645</v>
      </c>
      <c r="L8339">
        <v>194806</v>
      </c>
      <c r="Q8339" t="s">
        <v>344</v>
      </c>
      <c r="U8339">
        <v>10</v>
      </c>
      <c r="V8339">
        <v>14</v>
      </c>
      <c r="Y8339" t="s">
        <v>345</v>
      </c>
      <c r="Z8339">
        <v>0</v>
      </c>
      <c r="AA8339" t="s">
        <v>346</v>
      </c>
      <c r="AB8339" t="s">
        <v>124</v>
      </c>
      <c r="AC8339">
        <v>233</v>
      </c>
    </row>
    <row r="8340" spans="1:29" x14ac:dyDescent="0.25">
      <c r="A8340">
        <v>345</v>
      </c>
      <c r="B8340">
        <v>345101</v>
      </c>
      <c r="C8340" t="s">
        <v>78</v>
      </c>
      <c r="D8340">
        <v>6207</v>
      </c>
      <c r="E8340">
        <v>0.33</v>
      </c>
      <c r="F8340" s="1">
        <v>41973</v>
      </c>
      <c r="G8340" t="s">
        <v>119</v>
      </c>
      <c r="H8340" t="s">
        <v>2299</v>
      </c>
      <c r="I8340" t="s">
        <v>2299</v>
      </c>
      <c r="K8340">
        <v>19583</v>
      </c>
      <c r="L8340">
        <v>196780</v>
      </c>
      <c r="Q8340" t="s">
        <v>344</v>
      </c>
      <c r="U8340">
        <v>11</v>
      </c>
      <c r="V8340">
        <v>14</v>
      </c>
      <c r="Y8340" t="s">
        <v>345</v>
      </c>
      <c r="Z8340">
        <v>0</v>
      </c>
      <c r="AA8340" t="s">
        <v>346</v>
      </c>
      <c r="AB8340" t="s">
        <v>124</v>
      </c>
      <c r="AC8340">
        <v>232</v>
      </c>
    </row>
    <row r="8341" spans="1:29" x14ac:dyDescent="0.25">
      <c r="A8341">
        <v>345</v>
      </c>
      <c r="B8341">
        <v>345102</v>
      </c>
      <c r="C8341" t="s">
        <v>78</v>
      </c>
      <c r="D8341">
        <v>6207</v>
      </c>
      <c r="E8341">
        <v>2.88</v>
      </c>
      <c r="F8341" s="1">
        <v>41973</v>
      </c>
      <c r="G8341" t="s">
        <v>119</v>
      </c>
      <c r="H8341" t="s">
        <v>2299</v>
      </c>
      <c r="I8341" t="s">
        <v>2299</v>
      </c>
      <c r="K8341">
        <v>19583</v>
      </c>
      <c r="L8341">
        <v>196780</v>
      </c>
      <c r="Q8341" t="s">
        <v>344</v>
      </c>
      <c r="U8341">
        <v>11</v>
      </c>
      <c r="V8341">
        <v>14</v>
      </c>
      <c r="Y8341" t="s">
        <v>345</v>
      </c>
      <c r="Z8341">
        <v>0</v>
      </c>
      <c r="AA8341" t="s">
        <v>346</v>
      </c>
      <c r="AB8341" t="s">
        <v>124</v>
      </c>
      <c r="AC8341">
        <v>233</v>
      </c>
    </row>
    <row r="8342" spans="1:29" x14ac:dyDescent="0.25">
      <c r="A8342">
        <v>345</v>
      </c>
      <c r="B8342">
        <v>345101</v>
      </c>
      <c r="C8342" t="s">
        <v>78</v>
      </c>
      <c r="D8342">
        <v>6207</v>
      </c>
      <c r="E8342">
        <v>0.04</v>
      </c>
      <c r="F8342" s="1">
        <v>41973</v>
      </c>
      <c r="G8342" t="s">
        <v>119</v>
      </c>
      <c r="H8342" t="s">
        <v>2300</v>
      </c>
      <c r="I8342" t="s">
        <v>2300</v>
      </c>
      <c r="K8342">
        <v>19614</v>
      </c>
      <c r="L8342">
        <v>196780</v>
      </c>
      <c r="Q8342" t="s">
        <v>344</v>
      </c>
      <c r="U8342">
        <v>11</v>
      </c>
      <c r="V8342">
        <v>14</v>
      </c>
      <c r="Y8342" t="s">
        <v>345</v>
      </c>
      <c r="Z8342">
        <v>0</v>
      </c>
      <c r="AA8342" t="s">
        <v>346</v>
      </c>
      <c r="AB8342" t="s">
        <v>124</v>
      </c>
      <c r="AC8342">
        <v>232</v>
      </c>
    </row>
    <row r="8343" spans="1:29" x14ac:dyDescent="0.25">
      <c r="A8343">
        <v>345</v>
      </c>
      <c r="B8343">
        <v>345102</v>
      </c>
      <c r="C8343" t="s">
        <v>78</v>
      </c>
      <c r="D8343">
        <v>6207</v>
      </c>
      <c r="E8343">
        <v>0.37</v>
      </c>
      <c r="F8343" s="1">
        <v>41973</v>
      </c>
      <c r="G8343" t="s">
        <v>119</v>
      </c>
      <c r="H8343" t="s">
        <v>2300</v>
      </c>
      <c r="I8343" t="s">
        <v>2300</v>
      </c>
      <c r="K8343">
        <v>19614</v>
      </c>
      <c r="L8343">
        <v>196780</v>
      </c>
      <c r="Q8343" t="s">
        <v>344</v>
      </c>
      <c r="U8343">
        <v>11</v>
      </c>
      <c r="V8343">
        <v>14</v>
      </c>
      <c r="Y8343" t="s">
        <v>345</v>
      </c>
      <c r="Z8343">
        <v>0</v>
      </c>
      <c r="AA8343" t="s">
        <v>346</v>
      </c>
      <c r="AB8343" t="s">
        <v>124</v>
      </c>
      <c r="AC8343">
        <v>233</v>
      </c>
    </row>
    <row r="8344" spans="1:29" x14ac:dyDescent="0.25">
      <c r="A8344">
        <v>345</v>
      </c>
      <c r="B8344">
        <v>345101</v>
      </c>
      <c r="C8344" t="s">
        <v>78</v>
      </c>
      <c r="D8344">
        <v>6207</v>
      </c>
      <c r="E8344">
        <v>4.78</v>
      </c>
      <c r="F8344" s="1">
        <v>41973</v>
      </c>
      <c r="G8344" t="s">
        <v>119</v>
      </c>
      <c r="H8344" t="s">
        <v>2298</v>
      </c>
      <c r="I8344" t="s">
        <v>2298</v>
      </c>
      <c r="K8344">
        <v>251705</v>
      </c>
      <c r="L8344">
        <v>196780</v>
      </c>
      <c r="Q8344" t="s">
        <v>344</v>
      </c>
      <c r="U8344">
        <v>11</v>
      </c>
      <c r="V8344">
        <v>14</v>
      </c>
      <c r="Y8344" t="s">
        <v>345</v>
      </c>
      <c r="Z8344">
        <v>0</v>
      </c>
      <c r="AA8344" t="s">
        <v>346</v>
      </c>
      <c r="AB8344" t="s">
        <v>124</v>
      </c>
      <c r="AC8344">
        <v>2</v>
      </c>
    </row>
    <row r="8345" spans="1:29" x14ac:dyDescent="0.25">
      <c r="A8345">
        <v>345</v>
      </c>
      <c r="B8345">
        <v>345102</v>
      </c>
      <c r="C8345" t="s">
        <v>78</v>
      </c>
      <c r="D8345">
        <v>6207</v>
      </c>
      <c r="E8345">
        <v>42.22</v>
      </c>
      <c r="F8345" s="1">
        <v>41973</v>
      </c>
      <c r="G8345" t="s">
        <v>119</v>
      </c>
      <c r="H8345" t="s">
        <v>2298</v>
      </c>
      <c r="I8345" t="s">
        <v>2298</v>
      </c>
      <c r="K8345">
        <v>251705</v>
      </c>
      <c r="L8345">
        <v>196780</v>
      </c>
      <c r="Q8345" t="s">
        <v>344</v>
      </c>
      <c r="U8345">
        <v>11</v>
      </c>
      <c r="V8345">
        <v>14</v>
      </c>
      <c r="Y8345" t="s">
        <v>345</v>
      </c>
      <c r="Z8345">
        <v>0</v>
      </c>
      <c r="AA8345" t="s">
        <v>346</v>
      </c>
      <c r="AB8345" t="s">
        <v>124</v>
      </c>
      <c r="AC8345">
        <v>3</v>
      </c>
    </row>
    <row r="8346" spans="1:29" x14ac:dyDescent="0.25">
      <c r="A8346">
        <v>345</v>
      </c>
      <c r="B8346">
        <v>345101</v>
      </c>
      <c r="C8346" t="s">
        <v>78</v>
      </c>
      <c r="D8346">
        <v>6207</v>
      </c>
      <c r="E8346">
        <v>0.28000000000000003</v>
      </c>
      <c r="F8346" s="1">
        <v>42004</v>
      </c>
      <c r="G8346" t="s">
        <v>119</v>
      </c>
      <c r="H8346" t="s">
        <v>2297</v>
      </c>
      <c r="I8346" t="s">
        <v>2297</v>
      </c>
      <c r="K8346">
        <v>19645</v>
      </c>
      <c r="L8346">
        <v>199153</v>
      </c>
      <c r="Q8346" t="s">
        <v>344</v>
      </c>
      <c r="U8346">
        <v>12</v>
      </c>
      <c r="V8346">
        <v>14</v>
      </c>
      <c r="Y8346" t="s">
        <v>345</v>
      </c>
      <c r="Z8346">
        <v>0</v>
      </c>
      <c r="AA8346" t="s">
        <v>346</v>
      </c>
      <c r="AB8346" t="s">
        <v>124</v>
      </c>
      <c r="AC8346">
        <v>232</v>
      </c>
    </row>
    <row r="8347" spans="1:29" x14ac:dyDescent="0.25">
      <c r="A8347">
        <v>345</v>
      </c>
      <c r="B8347">
        <v>345102</v>
      </c>
      <c r="C8347" t="s">
        <v>78</v>
      </c>
      <c r="D8347">
        <v>6207</v>
      </c>
      <c r="E8347">
        <v>2.44</v>
      </c>
      <c r="F8347" s="1">
        <v>42004</v>
      </c>
      <c r="G8347" t="s">
        <v>119</v>
      </c>
      <c r="H8347" t="s">
        <v>2297</v>
      </c>
      <c r="I8347" t="s">
        <v>2297</v>
      </c>
      <c r="K8347">
        <v>19645</v>
      </c>
      <c r="L8347">
        <v>199153</v>
      </c>
      <c r="Q8347" t="s">
        <v>344</v>
      </c>
      <c r="U8347">
        <v>12</v>
      </c>
      <c r="V8347">
        <v>14</v>
      </c>
      <c r="Y8347" t="s">
        <v>345</v>
      </c>
      <c r="Z8347">
        <v>0</v>
      </c>
      <c r="AA8347" t="s">
        <v>346</v>
      </c>
      <c r="AB8347" t="s">
        <v>124</v>
      </c>
      <c r="AC8347">
        <v>233</v>
      </c>
    </row>
    <row r="8348" spans="1:29" x14ac:dyDescent="0.25">
      <c r="A8348">
        <v>345</v>
      </c>
      <c r="B8348">
        <v>345101</v>
      </c>
      <c r="C8348" t="s">
        <v>78</v>
      </c>
      <c r="D8348">
        <v>6207</v>
      </c>
      <c r="E8348">
        <v>0.16</v>
      </c>
      <c r="F8348" s="1">
        <v>42035</v>
      </c>
      <c r="G8348" t="s">
        <v>119</v>
      </c>
      <c r="H8348" t="s">
        <v>2295</v>
      </c>
      <c r="I8348" t="s">
        <v>2295</v>
      </c>
      <c r="K8348">
        <v>19454</v>
      </c>
      <c r="L8348">
        <v>201178</v>
      </c>
      <c r="Q8348" t="s">
        <v>344</v>
      </c>
      <c r="U8348">
        <v>1</v>
      </c>
      <c r="V8348">
        <v>15</v>
      </c>
      <c r="Y8348" t="s">
        <v>345</v>
      </c>
      <c r="Z8348">
        <v>0</v>
      </c>
      <c r="AA8348" t="s">
        <v>346</v>
      </c>
      <c r="AB8348" t="s">
        <v>124</v>
      </c>
      <c r="AC8348">
        <v>232</v>
      </c>
    </row>
    <row r="8349" spans="1:29" x14ac:dyDescent="0.25">
      <c r="A8349">
        <v>345</v>
      </c>
      <c r="B8349">
        <v>345102</v>
      </c>
      <c r="C8349" t="s">
        <v>78</v>
      </c>
      <c r="D8349">
        <v>6207</v>
      </c>
      <c r="E8349">
        <v>1.38</v>
      </c>
      <c r="F8349" s="1">
        <v>42035</v>
      </c>
      <c r="G8349" t="s">
        <v>119</v>
      </c>
      <c r="H8349" t="s">
        <v>2295</v>
      </c>
      <c r="I8349" t="s">
        <v>2295</v>
      </c>
      <c r="K8349">
        <v>19454</v>
      </c>
      <c r="L8349">
        <v>201178</v>
      </c>
      <c r="Q8349" t="s">
        <v>344</v>
      </c>
      <c r="U8349">
        <v>1</v>
      </c>
      <c r="V8349">
        <v>15</v>
      </c>
      <c r="Y8349" t="s">
        <v>345</v>
      </c>
      <c r="Z8349">
        <v>0</v>
      </c>
      <c r="AA8349" t="s">
        <v>346</v>
      </c>
      <c r="AB8349" t="s">
        <v>124</v>
      </c>
      <c r="AC8349">
        <v>233</v>
      </c>
    </row>
    <row r="8350" spans="1:29" x14ac:dyDescent="0.25">
      <c r="A8350">
        <v>345</v>
      </c>
      <c r="B8350">
        <v>345101</v>
      </c>
      <c r="C8350" t="s">
        <v>78</v>
      </c>
      <c r="D8350">
        <v>6207</v>
      </c>
      <c r="E8350">
        <v>0.12</v>
      </c>
      <c r="F8350" s="1">
        <v>42035</v>
      </c>
      <c r="G8350" t="s">
        <v>119</v>
      </c>
      <c r="H8350" t="s">
        <v>2301</v>
      </c>
      <c r="I8350" t="s">
        <v>2301</v>
      </c>
      <c r="K8350">
        <v>19552</v>
      </c>
      <c r="L8350">
        <v>201178</v>
      </c>
      <c r="Q8350" t="s">
        <v>344</v>
      </c>
      <c r="U8350">
        <v>1</v>
      </c>
      <c r="V8350">
        <v>15</v>
      </c>
      <c r="Y8350" t="s">
        <v>345</v>
      </c>
      <c r="Z8350">
        <v>0</v>
      </c>
      <c r="AA8350" t="s">
        <v>346</v>
      </c>
      <c r="AB8350" t="s">
        <v>124</v>
      </c>
      <c r="AC8350">
        <v>232</v>
      </c>
    </row>
    <row r="8351" spans="1:29" x14ac:dyDescent="0.25">
      <c r="A8351">
        <v>345</v>
      </c>
      <c r="B8351">
        <v>345102</v>
      </c>
      <c r="C8351" t="s">
        <v>78</v>
      </c>
      <c r="D8351">
        <v>6207</v>
      </c>
      <c r="E8351">
        <v>1.02</v>
      </c>
      <c r="F8351" s="1">
        <v>42035</v>
      </c>
      <c r="G8351" t="s">
        <v>119</v>
      </c>
      <c r="H8351" t="s">
        <v>2301</v>
      </c>
      <c r="I8351" t="s">
        <v>2301</v>
      </c>
      <c r="K8351">
        <v>19552</v>
      </c>
      <c r="L8351">
        <v>201178</v>
      </c>
      <c r="Q8351" t="s">
        <v>344</v>
      </c>
      <c r="U8351">
        <v>1</v>
      </c>
      <c r="V8351">
        <v>15</v>
      </c>
      <c r="Y8351" t="s">
        <v>345</v>
      </c>
      <c r="Z8351">
        <v>0</v>
      </c>
      <c r="AA8351" t="s">
        <v>346</v>
      </c>
      <c r="AB8351" t="s">
        <v>124</v>
      </c>
      <c r="AC8351">
        <v>233</v>
      </c>
    </row>
    <row r="8352" spans="1:29" x14ac:dyDescent="0.25">
      <c r="A8352">
        <v>345</v>
      </c>
      <c r="B8352">
        <v>345101</v>
      </c>
      <c r="C8352" t="s">
        <v>78</v>
      </c>
      <c r="D8352">
        <v>6207</v>
      </c>
      <c r="E8352">
        <v>0.23</v>
      </c>
      <c r="F8352" s="1">
        <v>42035</v>
      </c>
      <c r="G8352" t="s">
        <v>119</v>
      </c>
      <c r="H8352" t="s">
        <v>2299</v>
      </c>
      <c r="I8352" t="s">
        <v>2299</v>
      </c>
      <c r="K8352">
        <v>19583</v>
      </c>
      <c r="L8352">
        <v>201178</v>
      </c>
      <c r="Q8352" t="s">
        <v>344</v>
      </c>
      <c r="U8352">
        <v>1</v>
      </c>
      <c r="V8352">
        <v>15</v>
      </c>
      <c r="Y8352" t="s">
        <v>345</v>
      </c>
      <c r="Z8352">
        <v>0</v>
      </c>
      <c r="AA8352" t="s">
        <v>346</v>
      </c>
      <c r="AB8352" t="s">
        <v>124</v>
      </c>
      <c r="AC8352">
        <v>232</v>
      </c>
    </row>
    <row r="8353" spans="1:29" x14ac:dyDescent="0.25">
      <c r="A8353">
        <v>345</v>
      </c>
      <c r="B8353">
        <v>345102</v>
      </c>
      <c r="C8353" t="s">
        <v>78</v>
      </c>
      <c r="D8353">
        <v>6207</v>
      </c>
      <c r="E8353">
        <v>2.0499999999999998</v>
      </c>
      <c r="F8353" s="1">
        <v>42035</v>
      </c>
      <c r="G8353" t="s">
        <v>119</v>
      </c>
      <c r="H8353" t="s">
        <v>2299</v>
      </c>
      <c r="I8353" t="s">
        <v>2299</v>
      </c>
      <c r="K8353">
        <v>19583</v>
      </c>
      <c r="L8353">
        <v>201178</v>
      </c>
      <c r="Q8353" t="s">
        <v>344</v>
      </c>
      <c r="U8353">
        <v>1</v>
      </c>
      <c r="V8353">
        <v>15</v>
      </c>
      <c r="Y8353" t="s">
        <v>345</v>
      </c>
      <c r="Z8353">
        <v>0</v>
      </c>
      <c r="AA8353" t="s">
        <v>346</v>
      </c>
      <c r="AB8353" t="s">
        <v>124</v>
      </c>
      <c r="AC8353">
        <v>233</v>
      </c>
    </row>
    <row r="8354" spans="1:29" x14ac:dyDescent="0.25">
      <c r="A8354">
        <v>345</v>
      </c>
      <c r="B8354">
        <v>345101</v>
      </c>
      <c r="C8354" t="s">
        <v>78</v>
      </c>
      <c r="D8354">
        <v>6207</v>
      </c>
      <c r="E8354">
        <v>1.19</v>
      </c>
      <c r="F8354" s="1">
        <v>42063</v>
      </c>
      <c r="G8354" t="s">
        <v>119</v>
      </c>
      <c r="H8354" t="s">
        <v>2302</v>
      </c>
      <c r="I8354" t="s">
        <v>2302</v>
      </c>
      <c r="K8354">
        <v>5304</v>
      </c>
      <c r="L8354">
        <v>203189</v>
      </c>
      <c r="Q8354" t="s">
        <v>344</v>
      </c>
      <c r="U8354">
        <v>2</v>
      </c>
      <c r="V8354">
        <v>15</v>
      </c>
      <c r="Y8354" t="s">
        <v>345</v>
      </c>
      <c r="Z8354">
        <v>0</v>
      </c>
      <c r="AA8354" t="s">
        <v>346</v>
      </c>
      <c r="AB8354" t="s">
        <v>124</v>
      </c>
      <c r="AC8354">
        <v>38</v>
      </c>
    </row>
    <row r="8355" spans="1:29" x14ac:dyDescent="0.25">
      <c r="A8355">
        <v>345</v>
      </c>
      <c r="B8355">
        <v>345102</v>
      </c>
      <c r="C8355" t="s">
        <v>78</v>
      </c>
      <c r="D8355">
        <v>6207</v>
      </c>
      <c r="E8355">
        <v>10.53</v>
      </c>
      <c r="F8355" s="1">
        <v>42063</v>
      </c>
      <c r="G8355" t="s">
        <v>119</v>
      </c>
      <c r="H8355" t="s">
        <v>2302</v>
      </c>
      <c r="I8355" t="s">
        <v>2302</v>
      </c>
      <c r="K8355">
        <v>5304</v>
      </c>
      <c r="L8355">
        <v>203189</v>
      </c>
      <c r="Q8355" t="s">
        <v>344</v>
      </c>
      <c r="U8355">
        <v>2</v>
      </c>
      <c r="V8355">
        <v>15</v>
      </c>
      <c r="Y8355" t="s">
        <v>345</v>
      </c>
      <c r="Z8355">
        <v>0</v>
      </c>
      <c r="AA8355" t="s">
        <v>346</v>
      </c>
      <c r="AB8355" t="s">
        <v>124</v>
      </c>
      <c r="AC8355">
        <v>39</v>
      </c>
    </row>
    <row r="8356" spans="1:29" x14ac:dyDescent="0.25">
      <c r="A8356">
        <v>345</v>
      </c>
      <c r="B8356">
        <v>345101</v>
      </c>
      <c r="C8356" t="s">
        <v>78</v>
      </c>
      <c r="D8356">
        <v>6207</v>
      </c>
      <c r="E8356">
        <v>0.19</v>
      </c>
      <c r="F8356" s="1">
        <v>42063</v>
      </c>
      <c r="G8356" t="s">
        <v>119</v>
      </c>
      <c r="H8356" t="s">
        <v>2297</v>
      </c>
      <c r="I8356" t="s">
        <v>2297</v>
      </c>
      <c r="K8356">
        <v>19645</v>
      </c>
      <c r="L8356">
        <v>203189</v>
      </c>
      <c r="Q8356" t="s">
        <v>344</v>
      </c>
      <c r="U8356">
        <v>2</v>
      </c>
      <c r="V8356">
        <v>15</v>
      </c>
      <c r="Y8356" t="s">
        <v>345</v>
      </c>
      <c r="Z8356">
        <v>0</v>
      </c>
      <c r="AA8356" t="s">
        <v>346</v>
      </c>
      <c r="AB8356" t="s">
        <v>124</v>
      </c>
      <c r="AC8356">
        <v>232</v>
      </c>
    </row>
    <row r="8357" spans="1:29" x14ac:dyDescent="0.25">
      <c r="A8357">
        <v>345</v>
      </c>
      <c r="B8357">
        <v>345102</v>
      </c>
      <c r="C8357" t="s">
        <v>78</v>
      </c>
      <c r="D8357">
        <v>6207</v>
      </c>
      <c r="E8357">
        <v>1.64</v>
      </c>
      <c r="F8357" s="1">
        <v>42063</v>
      </c>
      <c r="G8357" t="s">
        <v>119</v>
      </c>
      <c r="H8357" t="s">
        <v>2297</v>
      </c>
      <c r="I8357" t="s">
        <v>2297</v>
      </c>
      <c r="K8357">
        <v>19645</v>
      </c>
      <c r="L8357">
        <v>203189</v>
      </c>
      <c r="Q8357" t="s">
        <v>344</v>
      </c>
      <c r="U8357">
        <v>2</v>
      </c>
      <c r="V8357">
        <v>15</v>
      </c>
      <c r="Y8357" t="s">
        <v>345</v>
      </c>
      <c r="Z8357">
        <v>0</v>
      </c>
      <c r="AA8357" t="s">
        <v>346</v>
      </c>
      <c r="AB8357" t="s">
        <v>124</v>
      </c>
      <c r="AC8357">
        <v>233</v>
      </c>
    </row>
    <row r="8358" spans="1:29" x14ac:dyDescent="0.25">
      <c r="A8358">
        <v>345</v>
      </c>
      <c r="B8358">
        <v>345101</v>
      </c>
      <c r="C8358" t="s">
        <v>78</v>
      </c>
      <c r="D8358">
        <v>6207</v>
      </c>
      <c r="E8358">
        <v>0.08</v>
      </c>
      <c r="F8358" s="1">
        <v>42094</v>
      </c>
      <c r="G8358" t="s">
        <v>119</v>
      </c>
      <c r="H8358" t="s">
        <v>2295</v>
      </c>
      <c r="I8358" t="s">
        <v>2295</v>
      </c>
      <c r="K8358">
        <v>19454</v>
      </c>
      <c r="L8358">
        <v>205849</v>
      </c>
      <c r="Q8358" t="s">
        <v>344</v>
      </c>
      <c r="U8358">
        <v>3</v>
      </c>
      <c r="V8358">
        <v>15</v>
      </c>
      <c r="Y8358" t="s">
        <v>345</v>
      </c>
      <c r="Z8358">
        <v>0</v>
      </c>
      <c r="AA8358" t="s">
        <v>346</v>
      </c>
      <c r="AB8358" t="s">
        <v>124</v>
      </c>
      <c r="AC8358">
        <v>232</v>
      </c>
    </row>
    <row r="8359" spans="1:29" x14ac:dyDescent="0.25">
      <c r="A8359">
        <v>345</v>
      </c>
      <c r="B8359">
        <v>345102</v>
      </c>
      <c r="C8359" t="s">
        <v>78</v>
      </c>
      <c r="D8359">
        <v>6207</v>
      </c>
      <c r="E8359">
        <v>0.72</v>
      </c>
      <c r="F8359" s="1">
        <v>42094</v>
      </c>
      <c r="G8359" t="s">
        <v>119</v>
      </c>
      <c r="H8359" t="s">
        <v>2295</v>
      </c>
      <c r="I8359" t="s">
        <v>2295</v>
      </c>
      <c r="K8359">
        <v>19454</v>
      </c>
      <c r="L8359">
        <v>205849</v>
      </c>
      <c r="Q8359" t="s">
        <v>344</v>
      </c>
      <c r="U8359">
        <v>3</v>
      </c>
      <c r="V8359">
        <v>15</v>
      </c>
      <c r="Y8359" t="s">
        <v>345</v>
      </c>
      <c r="Z8359">
        <v>0</v>
      </c>
      <c r="AA8359" t="s">
        <v>346</v>
      </c>
      <c r="AB8359" t="s">
        <v>124</v>
      </c>
      <c r="AC8359">
        <v>233</v>
      </c>
    </row>
    <row r="8360" spans="1:29" x14ac:dyDescent="0.25">
      <c r="A8360">
        <v>345</v>
      </c>
      <c r="B8360">
        <v>345101</v>
      </c>
      <c r="C8360" t="s">
        <v>78</v>
      </c>
      <c r="D8360">
        <v>6207</v>
      </c>
      <c r="E8360">
        <v>0.19</v>
      </c>
      <c r="F8360" s="1">
        <v>42094</v>
      </c>
      <c r="G8360" t="s">
        <v>119</v>
      </c>
      <c r="H8360" t="s">
        <v>2299</v>
      </c>
      <c r="I8360" t="s">
        <v>2299</v>
      </c>
      <c r="K8360">
        <v>19583</v>
      </c>
      <c r="L8360">
        <v>205849</v>
      </c>
      <c r="Q8360" t="s">
        <v>344</v>
      </c>
      <c r="U8360">
        <v>3</v>
      </c>
      <c r="V8360">
        <v>15</v>
      </c>
      <c r="Y8360" t="s">
        <v>345</v>
      </c>
      <c r="Z8360">
        <v>0</v>
      </c>
      <c r="AA8360" t="s">
        <v>346</v>
      </c>
      <c r="AB8360" t="s">
        <v>124</v>
      </c>
      <c r="AC8360">
        <v>232</v>
      </c>
    </row>
    <row r="8361" spans="1:29" x14ac:dyDescent="0.25">
      <c r="A8361">
        <v>345</v>
      </c>
      <c r="B8361">
        <v>345102</v>
      </c>
      <c r="C8361" t="s">
        <v>78</v>
      </c>
      <c r="D8361">
        <v>6207</v>
      </c>
      <c r="E8361">
        <v>1.63</v>
      </c>
      <c r="F8361" s="1">
        <v>42094</v>
      </c>
      <c r="G8361" t="s">
        <v>119</v>
      </c>
      <c r="H8361" t="s">
        <v>2299</v>
      </c>
      <c r="I8361" t="s">
        <v>2299</v>
      </c>
      <c r="K8361">
        <v>19583</v>
      </c>
      <c r="L8361">
        <v>205849</v>
      </c>
      <c r="Q8361" t="s">
        <v>344</v>
      </c>
      <c r="U8361">
        <v>3</v>
      </c>
      <c r="V8361">
        <v>15</v>
      </c>
      <c r="Y8361" t="s">
        <v>345</v>
      </c>
      <c r="Z8361">
        <v>0</v>
      </c>
      <c r="AA8361" t="s">
        <v>346</v>
      </c>
      <c r="AB8361" t="s">
        <v>124</v>
      </c>
      <c r="AC8361">
        <v>233</v>
      </c>
    </row>
    <row r="8362" spans="1:29" x14ac:dyDescent="0.25">
      <c r="A8362">
        <v>345</v>
      </c>
      <c r="B8362">
        <v>345101</v>
      </c>
      <c r="C8362" t="s">
        <v>78</v>
      </c>
      <c r="D8362">
        <v>6207</v>
      </c>
      <c r="E8362">
        <v>0.33</v>
      </c>
      <c r="F8362" s="1">
        <v>42124</v>
      </c>
      <c r="G8362" t="s">
        <v>119</v>
      </c>
      <c r="H8362" t="s">
        <v>2295</v>
      </c>
      <c r="I8362" t="s">
        <v>2295</v>
      </c>
      <c r="K8362">
        <v>19454</v>
      </c>
      <c r="L8362">
        <v>208038</v>
      </c>
      <c r="Q8362" t="s">
        <v>344</v>
      </c>
      <c r="U8362">
        <v>4</v>
      </c>
      <c r="V8362">
        <v>15</v>
      </c>
      <c r="Y8362" t="s">
        <v>345</v>
      </c>
      <c r="Z8362">
        <v>0</v>
      </c>
      <c r="AA8362" t="s">
        <v>346</v>
      </c>
      <c r="AB8362" t="s">
        <v>124</v>
      </c>
      <c r="AC8362">
        <v>232</v>
      </c>
    </row>
    <row r="8363" spans="1:29" x14ac:dyDescent="0.25">
      <c r="A8363">
        <v>345</v>
      </c>
      <c r="B8363">
        <v>345102</v>
      </c>
      <c r="C8363" t="s">
        <v>78</v>
      </c>
      <c r="D8363">
        <v>6207</v>
      </c>
      <c r="E8363">
        <v>2.85</v>
      </c>
      <c r="F8363" s="1">
        <v>42124</v>
      </c>
      <c r="G8363" t="s">
        <v>119</v>
      </c>
      <c r="H8363" t="s">
        <v>2295</v>
      </c>
      <c r="I8363" t="s">
        <v>2295</v>
      </c>
      <c r="K8363">
        <v>19454</v>
      </c>
      <c r="L8363">
        <v>208038</v>
      </c>
      <c r="Q8363" t="s">
        <v>344</v>
      </c>
      <c r="U8363">
        <v>4</v>
      </c>
      <c r="V8363">
        <v>15</v>
      </c>
      <c r="Y8363" t="s">
        <v>345</v>
      </c>
      <c r="Z8363">
        <v>0</v>
      </c>
      <c r="AA8363" t="s">
        <v>346</v>
      </c>
      <c r="AB8363" t="s">
        <v>124</v>
      </c>
      <c r="AC8363">
        <v>233</v>
      </c>
    </row>
    <row r="8364" spans="1:29" x14ac:dyDescent="0.25">
      <c r="A8364">
        <v>345</v>
      </c>
      <c r="B8364">
        <v>345101</v>
      </c>
      <c r="C8364" t="s">
        <v>78</v>
      </c>
      <c r="D8364">
        <v>6207</v>
      </c>
      <c r="E8364">
        <v>0.28000000000000003</v>
      </c>
      <c r="F8364" s="1">
        <v>42124</v>
      </c>
      <c r="G8364" t="s">
        <v>119</v>
      </c>
      <c r="H8364" t="s">
        <v>2300</v>
      </c>
      <c r="I8364" t="s">
        <v>2300</v>
      </c>
      <c r="K8364">
        <v>19614</v>
      </c>
      <c r="L8364">
        <v>208038</v>
      </c>
      <c r="Q8364" t="s">
        <v>344</v>
      </c>
      <c r="U8364">
        <v>4</v>
      </c>
      <c r="V8364">
        <v>15</v>
      </c>
      <c r="Y8364" t="s">
        <v>345</v>
      </c>
      <c r="Z8364">
        <v>0</v>
      </c>
      <c r="AA8364" t="s">
        <v>346</v>
      </c>
      <c r="AB8364" t="s">
        <v>124</v>
      </c>
      <c r="AC8364">
        <v>232</v>
      </c>
    </row>
    <row r="8365" spans="1:29" x14ac:dyDescent="0.25">
      <c r="A8365">
        <v>345</v>
      </c>
      <c r="B8365">
        <v>345102</v>
      </c>
      <c r="C8365" t="s">
        <v>78</v>
      </c>
      <c r="D8365">
        <v>6207</v>
      </c>
      <c r="E8365">
        <v>2.42</v>
      </c>
      <c r="F8365" s="1">
        <v>42124</v>
      </c>
      <c r="G8365" t="s">
        <v>119</v>
      </c>
      <c r="H8365" t="s">
        <v>2300</v>
      </c>
      <c r="I8365" t="s">
        <v>2300</v>
      </c>
      <c r="K8365">
        <v>19614</v>
      </c>
      <c r="L8365">
        <v>208038</v>
      </c>
      <c r="Q8365" t="s">
        <v>344</v>
      </c>
      <c r="U8365">
        <v>4</v>
      </c>
      <c r="V8365">
        <v>15</v>
      </c>
      <c r="Y8365" t="s">
        <v>345</v>
      </c>
      <c r="Z8365">
        <v>0</v>
      </c>
      <c r="AA8365" t="s">
        <v>346</v>
      </c>
      <c r="AB8365" t="s">
        <v>124</v>
      </c>
      <c r="AC8365">
        <v>233</v>
      </c>
    </row>
    <row r="8366" spans="1:29" x14ac:dyDescent="0.25">
      <c r="A8366">
        <v>345</v>
      </c>
      <c r="B8366">
        <v>345101</v>
      </c>
      <c r="C8366" t="s">
        <v>78</v>
      </c>
      <c r="D8366">
        <v>6207</v>
      </c>
      <c r="E8366">
        <v>74.72</v>
      </c>
      <c r="F8366" s="1">
        <v>42124</v>
      </c>
      <c r="G8366" t="s">
        <v>119</v>
      </c>
      <c r="H8366" t="s">
        <v>2297</v>
      </c>
      <c r="I8366" t="s">
        <v>2297</v>
      </c>
      <c r="K8366">
        <v>19645</v>
      </c>
      <c r="L8366">
        <v>208038</v>
      </c>
      <c r="Q8366" t="s">
        <v>344</v>
      </c>
      <c r="U8366">
        <v>4</v>
      </c>
      <c r="V8366">
        <v>15</v>
      </c>
      <c r="Y8366" t="s">
        <v>345</v>
      </c>
      <c r="Z8366">
        <v>0</v>
      </c>
      <c r="AA8366" t="s">
        <v>346</v>
      </c>
      <c r="AB8366" t="s">
        <v>124</v>
      </c>
      <c r="AC8366">
        <v>232</v>
      </c>
    </row>
    <row r="8367" spans="1:29" x14ac:dyDescent="0.25">
      <c r="A8367">
        <v>345</v>
      </c>
      <c r="B8367">
        <v>345102</v>
      </c>
      <c r="C8367" t="s">
        <v>78</v>
      </c>
      <c r="D8367">
        <v>6207</v>
      </c>
      <c r="E8367">
        <v>653.76</v>
      </c>
      <c r="F8367" s="1">
        <v>42124</v>
      </c>
      <c r="G8367" t="s">
        <v>119</v>
      </c>
      <c r="H8367" t="s">
        <v>2297</v>
      </c>
      <c r="I8367" t="s">
        <v>2297</v>
      </c>
      <c r="K8367">
        <v>19645</v>
      </c>
      <c r="L8367">
        <v>208038</v>
      </c>
      <c r="Q8367" t="s">
        <v>344</v>
      </c>
      <c r="U8367">
        <v>4</v>
      </c>
      <c r="V8367">
        <v>15</v>
      </c>
      <c r="Y8367" t="s">
        <v>345</v>
      </c>
      <c r="Z8367">
        <v>0</v>
      </c>
      <c r="AA8367" t="s">
        <v>346</v>
      </c>
      <c r="AB8367" t="s">
        <v>124</v>
      </c>
      <c r="AC8367">
        <v>233</v>
      </c>
    </row>
    <row r="8368" spans="1:29" x14ac:dyDescent="0.25">
      <c r="A8368">
        <v>345</v>
      </c>
      <c r="B8368">
        <v>345101</v>
      </c>
      <c r="C8368" t="s">
        <v>78</v>
      </c>
      <c r="D8368">
        <v>6207</v>
      </c>
      <c r="E8368">
        <v>-65.459999999999994</v>
      </c>
      <c r="F8368" s="1">
        <v>42155</v>
      </c>
      <c r="G8368" t="s">
        <v>119</v>
      </c>
      <c r="H8368" t="s">
        <v>2297</v>
      </c>
      <c r="I8368" t="s">
        <v>2297</v>
      </c>
      <c r="K8368">
        <v>19645</v>
      </c>
      <c r="L8368">
        <v>210146</v>
      </c>
      <c r="Q8368" t="s">
        <v>344</v>
      </c>
      <c r="U8368">
        <v>5</v>
      </c>
      <c r="V8368">
        <v>15</v>
      </c>
      <c r="Y8368" t="s">
        <v>345</v>
      </c>
      <c r="Z8368">
        <v>0</v>
      </c>
      <c r="AA8368" t="s">
        <v>346</v>
      </c>
      <c r="AB8368" t="s">
        <v>124</v>
      </c>
      <c r="AC8368">
        <v>232</v>
      </c>
    </row>
    <row r="8369" spans="1:29" x14ac:dyDescent="0.25">
      <c r="A8369">
        <v>345</v>
      </c>
      <c r="B8369">
        <v>345102</v>
      </c>
      <c r="C8369" t="s">
        <v>78</v>
      </c>
      <c r="D8369">
        <v>6207</v>
      </c>
      <c r="E8369">
        <v>-575.22</v>
      </c>
      <c r="F8369" s="1">
        <v>42155</v>
      </c>
      <c r="G8369" t="s">
        <v>119</v>
      </c>
      <c r="H8369" t="s">
        <v>2297</v>
      </c>
      <c r="I8369" t="s">
        <v>2297</v>
      </c>
      <c r="K8369">
        <v>19645</v>
      </c>
      <c r="L8369">
        <v>210146</v>
      </c>
      <c r="Q8369" t="s">
        <v>344</v>
      </c>
      <c r="U8369">
        <v>5</v>
      </c>
      <c r="V8369">
        <v>15</v>
      </c>
      <c r="Y8369" t="s">
        <v>345</v>
      </c>
      <c r="Z8369">
        <v>0</v>
      </c>
      <c r="AA8369" t="s">
        <v>346</v>
      </c>
      <c r="AB8369" t="s">
        <v>124</v>
      </c>
      <c r="AC8369">
        <v>233</v>
      </c>
    </row>
    <row r="8370" spans="1:29" x14ac:dyDescent="0.25">
      <c r="A8370">
        <v>345</v>
      </c>
      <c r="B8370">
        <v>345101</v>
      </c>
      <c r="C8370" t="s">
        <v>78</v>
      </c>
      <c r="D8370">
        <v>6207</v>
      </c>
      <c r="E8370">
        <v>0.09</v>
      </c>
      <c r="F8370" s="1">
        <v>42155</v>
      </c>
      <c r="G8370" t="s">
        <v>119</v>
      </c>
      <c r="H8370" t="s">
        <v>2296</v>
      </c>
      <c r="I8370" t="s">
        <v>2296</v>
      </c>
      <c r="K8370">
        <v>300616</v>
      </c>
      <c r="L8370">
        <v>210146</v>
      </c>
      <c r="Q8370" t="s">
        <v>344</v>
      </c>
      <c r="U8370">
        <v>5</v>
      </c>
      <c r="V8370">
        <v>15</v>
      </c>
      <c r="Y8370" t="s">
        <v>345</v>
      </c>
      <c r="Z8370">
        <v>0</v>
      </c>
      <c r="AA8370" t="s">
        <v>346</v>
      </c>
      <c r="AB8370" t="s">
        <v>124</v>
      </c>
      <c r="AC8370">
        <v>232</v>
      </c>
    </row>
    <row r="8371" spans="1:29" x14ac:dyDescent="0.25">
      <c r="A8371">
        <v>345</v>
      </c>
      <c r="B8371">
        <v>345102</v>
      </c>
      <c r="C8371" t="s">
        <v>78</v>
      </c>
      <c r="D8371">
        <v>6207</v>
      </c>
      <c r="E8371">
        <v>0.76</v>
      </c>
      <c r="F8371" s="1">
        <v>42155</v>
      </c>
      <c r="G8371" t="s">
        <v>119</v>
      </c>
      <c r="H8371" t="s">
        <v>2296</v>
      </c>
      <c r="I8371" t="s">
        <v>2296</v>
      </c>
      <c r="K8371">
        <v>300616</v>
      </c>
      <c r="L8371">
        <v>210146</v>
      </c>
      <c r="Q8371" t="s">
        <v>344</v>
      </c>
      <c r="U8371">
        <v>5</v>
      </c>
      <c r="V8371">
        <v>15</v>
      </c>
      <c r="Y8371" t="s">
        <v>345</v>
      </c>
      <c r="Z8371">
        <v>0</v>
      </c>
      <c r="AA8371" t="s">
        <v>346</v>
      </c>
      <c r="AB8371" t="s">
        <v>124</v>
      </c>
      <c r="AC8371">
        <v>233</v>
      </c>
    </row>
    <row r="8372" spans="1:29" x14ac:dyDescent="0.25">
      <c r="A8372">
        <v>345</v>
      </c>
      <c r="B8372">
        <v>345101</v>
      </c>
      <c r="C8372" t="s">
        <v>78</v>
      </c>
      <c r="D8372">
        <v>6207</v>
      </c>
      <c r="E8372">
        <v>0.16</v>
      </c>
      <c r="F8372" s="1">
        <v>42185</v>
      </c>
      <c r="G8372" t="s">
        <v>119</v>
      </c>
      <c r="H8372" t="s">
        <v>2299</v>
      </c>
      <c r="I8372" t="s">
        <v>2299</v>
      </c>
      <c r="K8372">
        <v>19583</v>
      </c>
      <c r="L8372">
        <v>212653</v>
      </c>
      <c r="Q8372" t="s">
        <v>344</v>
      </c>
      <c r="U8372">
        <v>6</v>
      </c>
      <c r="V8372">
        <v>15</v>
      </c>
      <c r="Y8372" t="s">
        <v>345</v>
      </c>
      <c r="Z8372">
        <v>0</v>
      </c>
      <c r="AA8372" t="s">
        <v>346</v>
      </c>
      <c r="AB8372" t="s">
        <v>124</v>
      </c>
      <c r="AC8372">
        <v>232</v>
      </c>
    </row>
    <row r="8373" spans="1:29" x14ac:dyDescent="0.25">
      <c r="A8373">
        <v>345</v>
      </c>
      <c r="B8373">
        <v>345102</v>
      </c>
      <c r="C8373" t="s">
        <v>78</v>
      </c>
      <c r="D8373">
        <v>6207</v>
      </c>
      <c r="E8373">
        <v>1.4</v>
      </c>
      <c r="F8373" s="1">
        <v>42185</v>
      </c>
      <c r="G8373" t="s">
        <v>119</v>
      </c>
      <c r="H8373" t="s">
        <v>2299</v>
      </c>
      <c r="I8373" t="s">
        <v>2299</v>
      </c>
      <c r="K8373">
        <v>19583</v>
      </c>
      <c r="L8373">
        <v>212653</v>
      </c>
      <c r="Q8373" t="s">
        <v>344</v>
      </c>
      <c r="U8373">
        <v>6</v>
      </c>
      <c r="V8373">
        <v>15</v>
      </c>
      <c r="Y8373" t="s">
        <v>345</v>
      </c>
      <c r="Z8373">
        <v>0</v>
      </c>
      <c r="AA8373" t="s">
        <v>346</v>
      </c>
      <c r="AB8373" t="s">
        <v>124</v>
      </c>
      <c r="AC8373">
        <v>233</v>
      </c>
    </row>
    <row r="8374" spans="1:29" x14ac:dyDescent="0.25">
      <c r="A8374">
        <v>345</v>
      </c>
      <c r="B8374">
        <v>345101</v>
      </c>
      <c r="C8374" t="s">
        <v>78</v>
      </c>
      <c r="D8374">
        <v>6207</v>
      </c>
      <c r="E8374">
        <v>-7.34</v>
      </c>
      <c r="F8374" s="1">
        <v>42185</v>
      </c>
      <c r="G8374" t="s">
        <v>119</v>
      </c>
      <c r="H8374" t="s">
        <v>2297</v>
      </c>
      <c r="I8374" t="s">
        <v>2297</v>
      </c>
      <c r="K8374">
        <v>19645</v>
      </c>
      <c r="L8374">
        <v>212653</v>
      </c>
      <c r="Q8374" t="s">
        <v>344</v>
      </c>
      <c r="U8374">
        <v>6</v>
      </c>
      <c r="V8374">
        <v>15</v>
      </c>
      <c r="Y8374" t="s">
        <v>345</v>
      </c>
      <c r="Z8374">
        <v>0</v>
      </c>
      <c r="AA8374" t="s">
        <v>346</v>
      </c>
      <c r="AB8374" t="s">
        <v>124</v>
      </c>
      <c r="AC8374">
        <v>232</v>
      </c>
    </row>
    <row r="8375" spans="1:29" x14ac:dyDescent="0.25">
      <c r="A8375">
        <v>345</v>
      </c>
      <c r="B8375">
        <v>345102</v>
      </c>
      <c r="C8375" t="s">
        <v>78</v>
      </c>
      <c r="D8375">
        <v>6207</v>
      </c>
      <c r="E8375">
        <v>-65.040000000000006</v>
      </c>
      <c r="F8375" s="1">
        <v>42185</v>
      </c>
      <c r="G8375" t="s">
        <v>119</v>
      </c>
      <c r="H8375" t="s">
        <v>2297</v>
      </c>
      <c r="I8375" t="s">
        <v>2297</v>
      </c>
      <c r="K8375">
        <v>19645</v>
      </c>
      <c r="L8375">
        <v>212653</v>
      </c>
      <c r="Q8375" t="s">
        <v>344</v>
      </c>
      <c r="U8375">
        <v>6</v>
      </c>
      <c r="V8375">
        <v>15</v>
      </c>
      <c r="Y8375" t="s">
        <v>345</v>
      </c>
      <c r="Z8375">
        <v>0</v>
      </c>
      <c r="AA8375" t="s">
        <v>346</v>
      </c>
      <c r="AB8375" t="s">
        <v>124</v>
      </c>
      <c r="AC8375">
        <v>233</v>
      </c>
    </row>
    <row r="8376" spans="1:29" x14ac:dyDescent="0.25">
      <c r="A8376">
        <v>345</v>
      </c>
      <c r="B8376">
        <v>345101</v>
      </c>
      <c r="C8376" t="s">
        <v>78</v>
      </c>
      <c r="D8376">
        <v>6207</v>
      </c>
      <c r="E8376">
        <v>0.49</v>
      </c>
      <c r="F8376" s="1">
        <v>42185</v>
      </c>
      <c r="G8376" t="s">
        <v>119</v>
      </c>
      <c r="H8376" t="s">
        <v>2303</v>
      </c>
      <c r="I8376" t="s">
        <v>2303</v>
      </c>
      <c r="K8376">
        <v>297656</v>
      </c>
      <c r="L8376">
        <v>212653</v>
      </c>
      <c r="Q8376" t="s">
        <v>344</v>
      </c>
      <c r="U8376">
        <v>6</v>
      </c>
      <c r="V8376">
        <v>15</v>
      </c>
      <c r="Y8376" t="s">
        <v>345</v>
      </c>
      <c r="Z8376">
        <v>0</v>
      </c>
      <c r="AA8376" t="s">
        <v>346</v>
      </c>
      <c r="AB8376" t="s">
        <v>124</v>
      </c>
      <c r="AC8376">
        <v>52</v>
      </c>
    </row>
    <row r="8377" spans="1:29" x14ac:dyDescent="0.25">
      <c r="A8377">
        <v>345</v>
      </c>
      <c r="B8377">
        <v>345102</v>
      </c>
      <c r="C8377" t="s">
        <v>78</v>
      </c>
      <c r="D8377">
        <v>6207</v>
      </c>
      <c r="E8377">
        <v>4.3899999999999997</v>
      </c>
      <c r="F8377" s="1">
        <v>42185</v>
      </c>
      <c r="G8377" t="s">
        <v>119</v>
      </c>
      <c r="H8377" t="s">
        <v>2303</v>
      </c>
      <c r="I8377" t="s">
        <v>2303</v>
      </c>
      <c r="K8377">
        <v>297656</v>
      </c>
      <c r="L8377">
        <v>212653</v>
      </c>
      <c r="Q8377" t="s">
        <v>344</v>
      </c>
      <c r="U8377">
        <v>6</v>
      </c>
      <c r="V8377">
        <v>15</v>
      </c>
      <c r="Y8377" t="s">
        <v>345</v>
      </c>
      <c r="Z8377">
        <v>0</v>
      </c>
      <c r="AA8377" t="s">
        <v>346</v>
      </c>
      <c r="AB8377" t="s">
        <v>124</v>
      </c>
      <c r="AC8377">
        <v>53</v>
      </c>
    </row>
    <row r="8378" spans="1:29" x14ac:dyDescent="0.25">
      <c r="A8378">
        <v>345</v>
      </c>
      <c r="B8378">
        <v>345101</v>
      </c>
      <c r="C8378" t="s">
        <v>78</v>
      </c>
      <c r="D8378">
        <v>6215</v>
      </c>
      <c r="E8378">
        <v>268.75</v>
      </c>
      <c r="F8378" s="1">
        <v>41851</v>
      </c>
      <c r="G8378" t="s">
        <v>119</v>
      </c>
      <c r="H8378" t="s">
        <v>2304</v>
      </c>
      <c r="I8378" t="s">
        <v>2304</v>
      </c>
      <c r="K8378">
        <v>248294</v>
      </c>
      <c r="L8378">
        <v>188241</v>
      </c>
      <c r="Q8378" t="s">
        <v>344</v>
      </c>
      <c r="U8378">
        <v>7</v>
      </c>
      <c r="V8378">
        <v>14</v>
      </c>
      <c r="Y8378" t="s">
        <v>345</v>
      </c>
      <c r="Z8378">
        <v>0</v>
      </c>
      <c r="AA8378" t="s">
        <v>346</v>
      </c>
      <c r="AB8378" t="s">
        <v>124</v>
      </c>
      <c r="AC8378">
        <v>2</v>
      </c>
    </row>
    <row r="8379" spans="1:29" x14ac:dyDescent="0.25">
      <c r="A8379">
        <v>345</v>
      </c>
      <c r="B8379">
        <v>345102</v>
      </c>
      <c r="C8379" t="s">
        <v>78</v>
      </c>
      <c r="D8379">
        <v>6215</v>
      </c>
      <c r="E8379">
        <v>2396.73</v>
      </c>
      <c r="F8379" s="1">
        <v>41851</v>
      </c>
      <c r="G8379" t="s">
        <v>119</v>
      </c>
      <c r="H8379" t="s">
        <v>2304</v>
      </c>
      <c r="I8379" t="s">
        <v>2304</v>
      </c>
      <c r="K8379">
        <v>248294</v>
      </c>
      <c r="L8379">
        <v>188241</v>
      </c>
      <c r="Q8379" t="s">
        <v>344</v>
      </c>
      <c r="U8379">
        <v>7</v>
      </c>
      <c r="V8379">
        <v>14</v>
      </c>
      <c r="Y8379" t="s">
        <v>345</v>
      </c>
      <c r="Z8379">
        <v>0</v>
      </c>
      <c r="AA8379" t="s">
        <v>346</v>
      </c>
      <c r="AB8379" t="s">
        <v>124</v>
      </c>
      <c r="AC8379">
        <v>3</v>
      </c>
    </row>
    <row r="8380" spans="1:29" x14ac:dyDescent="0.25">
      <c r="A8380">
        <v>345</v>
      </c>
      <c r="B8380">
        <v>345101</v>
      </c>
      <c r="C8380" t="s">
        <v>78</v>
      </c>
      <c r="D8380">
        <v>6215</v>
      </c>
      <c r="E8380">
        <v>-4.04</v>
      </c>
      <c r="F8380" s="1">
        <v>41851</v>
      </c>
      <c r="G8380" t="s">
        <v>119</v>
      </c>
      <c r="H8380" t="s">
        <v>2305</v>
      </c>
      <c r="I8380" t="s">
        <v>2305</v>
      </c>
      <c r="K8380">
        <v>251854</v>
      </c>
      <c r="L8380">
        <v>188241</v>
      </c>
      <c r="Q8380" t="s">
        <v>344</v>
      </c>
      <c r="U8380">
        <v>7</v>
      </c>
      <c r="V8380">
        <v>14</v>
      </c>
      <c r="Y8380" t="s">
        <v>345</v>
      </c>
      <c r="Z8380">
        <v>0</v>
      </c>
      <c r="AA8380" t="s">
        <v>346</v>
      </c>
      <c r="AB8380" t="s">
        <v>124</v>
      </c>
      <c r="AC8380">
        <v>38</v>
      </c>
    </row>
    <row r="8381" spans="1:29" x14ac:dyDescent="0.25">
      <c r="A8381">
        <v>345</v>
      </c>
      <c r="B8381">
        <v>345102</v>
      </c>
      <c r="C8381" t="s">
        <v>78</v>
      </c>
      <c r="D8381">
        <v>6215</v>
      </c>
      <c r="E8381">
        <v>-36.07</v>
      </c>
      <c r="F8381" s="1">
        <v>41851</v>
      </c>
      <c r="G8381" t="s">
        <v>119</v>
      </c>
      <c r="H8381" t="s">
        <v>2305</v>
      </c>
      <c r="I8381" t="s">
        <v>2305</v>
      </c>
      <c r="K8381">
        <v>251854</v>
      </c>
      <c r="L8381">
        <v>188241</v>
      </c>
      <c r="Q8381" t="s">
        <v>344</v>
      </c>
      <c r="U8381">
        <v>7</v>
      </c>
      <c r="V8381">
        <v>14</v>
      </c>
      <c r="Y8381" t="s">
        <v>345</v>
      </c>
      <c r="Z8381">
        <v>0</v>
      </c>
      <c r="AA8381" t="s">
        <v>346</v>
      </c>
      <c r="AB8381" t="s">
        <v>124</v>
      </c>
      <c r="AC8381">
        <v>39</v>
      </c>
    </row>
    <row r="8382" spans="1:29" x14ac:dyDescent="0.25">
      <c r="A8382">
        <v>345</v>
      </c>
      <c r="B8382">
        <v>345101</v>
      </c>
      <c r="C8382" t="s">
        <v>78</v>
      </c>
      <c r="D8382">
        <v>6215</v>
      </c>
      <c r="E8382">
        <v>0.44</v>
      </c>
      <c r="F8382" s="1">
        <v>41851</v>
      </c>
      <c r="G8382" t="s">
        <v>119</v>
      </c>
      <c r="H8382" t="s">
        <v>2306</v>
      </c>
      <c r="I8382" t="s">
        <v>2306</v>
      </c>
      <c r="K8382">
        <v>300617</v>
      </c>
      <c r="L8382">
        <v>188241</v>
      </c>
      <c r="Q8382" t="s">
        <v>344</v>
      </c>
      <c r="U8382">
        <v>7</v>
      </c>
      <c r="V8382">
        <v>14</v>
      </c>
      <c r="Y8382" t="s">
        <v>345</v>
      </c>
      <c r="Z8382">
        <v>0</v>
      </c>
      <c r="AA8382" t="s">
        <v>346</v>
      </c>
      <c r="AB8382" t="s">
        <v>124</v>
      </c>
      <c r="AC8382">
        <v>229</v>
      </c>
    </row>
    <row r="8383" spans="1:29" x14ac:dyDescent="0.25">
      <c r="A8383">
        <v>345</v>
      </c>
      <c r="B8383">
        <v>345102</v>
      </c>
      <c r="C8383" t="s">
        <v>78</v>
      </c>
      <c r="D8383">
        <v>6215</v>
      </c>
      <c r="E8383">
        <v>3.92</v>
      </c>
      <c r="F8383" s="1">
        <v>41851</v>
      </c>
      <c r="G8383" t="s">
        <v>119</v>
      </c>
      <c r="H8383" t="s">
        <v>2306</v>
      </c>
      <c r="I8383" t="s">
        <v>2306</v>
      </c>
      <c r="K8383">
        <v>300617</v>
      </c>
      <c r="L8383">
        <v>188241</v>
      </c>
      <c r="Q8383" t="s">
        <v>344</v>
      </c>
      <c r="U8383">
        <v>7</v>
      </c>
      <c r="V8383">
        <v>14</v>
      </c>
      <c r="Y8383" t="s">
        <v>345</v>
      </c>
      <c r="Z8383">
        <v>0</v>
      </c>
      <c r="AA8383" t="s">
        <v>346</v>
      </c>
      <c r="AB8383" t="s">
        <v>124</v>
      </c>
      <c r="AC8383">
        <v>230</v>
      </c>
    </row>
    <row r="8384" spans="1:29" x14ac:dyDescent="0.25">
      <c r="A8384">
        <v>345</v>
      </c>
      <c r="B8384">
        <v>345101</v>
      </c>
      <c r="C8384" t="s">
        <v>78</v>
      </c>
      <c r="D8384">
        <v>6215</v>
      </c>
      <c r="E8384">
        <v>292.67</v>
      </c>
      <c r="F8384" s="1">
        <v>41882</v>
      </c>
      <c r="G8384" t="s">
        <v>119</v>
      </c>
      <c r="H8384" t="s">
        <v>2304</v>
      </c>
      <c r="I8384" t="s">
        <v>2304</v>
      </c>
      <c r="K8384">
        <v>248294</v>
      </c>
      <c r="L8384">
        <v>190224</v>
      </c>
      <c r="Q8384" t="s">
        <v>344</v>
      </c>
      <c r="U8384">
        <v>8</v>
      </c>
      <c r="V8384">
        <v>14</v>
      </c>
      <c r="Y8384" t="s">
        <v>345</v>
      </c>
      <c r="Z8384">
        <v>0</v>
      </c>
      <c r="AA8384" t="s">
        <v>346</v>
      </c>
      <c r="AB8384" t="s">
        <v>124</v>
      </c>
      <c r="AC8384">
        <v>2</v>
      </c>
    </row>
    <row r="8385" spans="1:29" x14ac:dyDescent="0.25">
      <c r="A8385">
        <v>345</v>
      </c>
      <c r="B8385">
        <v>345102</v>
      </c>
      <c r="C8385" t="s">
        <v>78</v>
      </c>
      <c r="D8385">
        <v>6215</v>
      </c>
      <c r="E8385">
        <v>2599.06</v>
      </c>
      <c r="F8385" s="1">
        <v>41882</v>
      </c>
      <c r="G8385" t="s">
        <v>119</v>
      </c>
      <c r="H8385" t="s">
        <v>2304</v>
      </c>
      <c r="I8385" t="s">
        <v>2304</v>
      </c>
      <c r="K8385">
        <v>248294</v>
      </c>
      <c r="L8385">
        <v>190224</v>
      </c>
      <c r="Q8385" t="s">
        <v>344</v>
      </c>
      <c r="U8385">
        <v>8</v>
      </c>
      <c r="V8385">
        <v>14</v>
      </c>
      <c r="Y8385" t="s">
        <v>345</v>
      </c>
      <c r="Z8385">
        <v>0</v>
      </c>
      <c r="AA8385" t="s">
        <v>346</v>
      </c>
      <c r="AB8385" t="s">
        <v>124</v>
      </c>
      <c r="AC8385">
        <v>3</v>
      </c>
    </row>
    <row r="8386" spans="1:29" x14ac:dyDescent="0.25">
      <c r="A8386">
        <v>345</v>
      </c>
      <c r="B8386">
        <v>345101</v>
      </c>
      <c r="C8386" t="s">
        <v>78</v>
      </c>
      <c r="D8386">
        <v>6215</v>
      </c>
      <c r="E8386">
        <v>0.57999999999999996</v>
      </c>
      <c r="F8386" s="1">
        <v>41882</v>
      </c>
      <c r="G8386" t="s">
        <v>119</v>
      </c>
      <c r="H8386" t="s">
        <v>2306</v>
      </c>
      <c r="I8386" t="s">
        <v>2306</v>
      </c>
      <c r="K8386">
        <v>300617</v>
      </c>
      <c r="L8386">
        <v>190224</v>
      </c>
      <c r="Q8386" t="s">
        <v>344</v>
      </c>
      <c r="U8386">
        <v>8</v>
      </c>
      <c r="V8386">
        <v>14</v>
      </c>
      <c r="Y8386" t="s">
        <v>345</v>
      </c>
      <c r="Z8386">
        <v>0</v>
      </c>
      <c r="AA8386" t="s">
        <v>346</v>
      </c>
      <c r="AB8386" t="s">
        <v>124</v>
      </c>
      <c r="AC8386">
        <v>228</v>
      </c>
    </row>
    <row r="8387" spans="1:29" x14ac:dyDescent="0.25">
      <c r="A8387">
        <v>345</v>
      </c>
      <c r="B8387">
        <v>345102</v>
      </c>
      <c r="C8387" t="s">
        <v>78</v>
      </c>
      <c r="D8387">
        <v>6215</v>
      </c>
      <c r="E8387">
        <v>5.15</v>
      </c>
      <c r="F8387" s="1">
        <v>41882</v>
      </c>
      <c r="G8387" t="s">
        <v>119</v>
      </c>
      <c r="H8387" t="s">
        <v>2306</v>
      </c>
      <c r="I8387" t="s">
        <v>2306</v>
      </c>
      <c r="K8387">
        <v>300617</v>
      </c>
      <c r="L8387">
        <v>190224</v>
      </c>
      <c r="Q8387" t="s">
        <v>344</v>
      </c>
      <c r="U8387">
        <v>8</v>
      </c>
      <c r="V8387">
        <v>14</v>
      </c>
      <c r="Y8387" t="s">
        <v>345</v>
      </c>
      <c r="Z8387">
        <v>0</v>
      </c>
      <c r="AA8387" t="s">
        <v>346</v>
      </c>
      <c r="AB8387" t="s">
        <v>124</v>
      </c>
      <c r="AC8387">
        <v>229</v>
      </c>
    </row>
    <row r="8388" spans="1:29" x14ac:dyDescent="0.25">
      <c r="A8388">
        <v>345</v>
      </c>
      <c r="B8388">
        <v>345101</v>
      </c>
      <c r="C8388" t="s">
        <v>78</v>
      </c>
      <c r="D8388">
        <v>6215</v>
      </c>
      <c r="E8388">
        <v>260.89999999999998</v>
      </c>
      <c r="F8388" s="1">
        <v>41912</v>
      </c>
      <c r="G8388" t="s">
        <v>119</v>
      </c>
      <c r="H8388" t="s">
        <v>2304</v>
      </c>
      <c r="I8388" t="s">
        <v>2304</v>
      </c>
      <c r="K8388">
        <v>248294</v>
      </c>
      <c r="L8388">
        <v>192448</v>
      </c>
      <c r="Q8388" t="s">
        <v>344</v>
      </c>
      <c r="U8388">
        <v>9</v>
      </c>
      <c r="V8388">
        <v>14</v>
      </c>
      <c r="Y8388" t="s">
        <v>345</v>
      </c>
      <c r="Z8388">
        <v>0</v>
      </c>
      <c r="AA8388" t="s">
        <v>346</v>
      </c>
      <c r="AB8388" t="s">
        <v>124</v>
      </c>
      <c r="AC8388">
        <v>2</v>
      </c>
    </row>
    <row r="8389" spans="1:29" x14ac:dyDescent="0.25">
      <c r="A8389">
        <v>345</v>
      </c>
      <c r="B8389">
        <v>345102</v>
      </c>
      <c r="C8389" t="s">
        <v>78</v>
      </c>
      <c r="D8389">
        <v>6215</v>
      </c>
      <c r="E8389">
        <v>2287.7399999999998</v>
      </c>
      <c r="F8389" s="1">
        <v>41912</v>
      </c>
      <c r="G8389" t="s">
        <v>119</v>
      </c>
      <c r="H8389" t="s">
        <v>2304</v>
      </c>
      <c r="I8389" t="s">
        <v>2304</v>
      </c>
      <c r="K8389">
        <v>248294</v>
      </c>
      <c r="L8389">
        <v>192448</v>
      </c>
      <c r="Q8389" t="s">
        <v>344</v>
      </c>
      <c r="U8389">
        <v>9</v>
      </c>
      <c r="V8389">
        <v>14</v>
      </c>
      <c r="Y8389" t="s">
        <v>345</v>
      </c>
      <c r="Z8389">
        <v>0</v>
      </c>
      <c r="AA8389" t="s">
        <v>346</v>
      </c>
      <c r="AB8389" t="s">
        <v>124</v>
      </c>
      <c r="AC8389">
        <v>3</v>
      </c>
    </row>
    <row r="8390" spans="1:29" x14ac:dyDescent="0.25">
      <c r="A8390">
        <v>345</v>
      </c>
      <c r="B8390">
        <v>345101</v>
      </c>
      <c r="C8390" t="s">
        <v>78</v>
      </c>
      <c r="D8390">
        <v>6215</v>
      </c>
      <c r="E8390">
        <v>0.45</v>
      </c>
      <c r="F8390" s="1">
        <v>41912</v>
      </c>
      <c r="G8390" t="s">
        <v>119</v>
      </c>
      <c r="H8390" t="s">
        <v>2306</v>
      </c>
      <c r="I8390" t="s">
        <v>2306</v>
      </c>
      <c r="K8390">
        <v>300617</v>
      </c>
      <c r="L8390">
        <v>192448</v>
      </c>
      <c r="Q8390" t="s">
        <v>344</v>
      </c>
      <c r="U8390">
        <v>9</v>
      </c>
      <c r="V8390">
        <v>14</v>
      </c>
      <c r="Y8390" t="s">
        <v>345</v>
      </c>
      <c r="Z8390">
        <v>0</v>
      </c>
      <c r="AA8390" t="s">
        <v>346</v>
      </c>
      <c r="AB8390" t="s">
        <v>124</v>
      </c>
      <c r="AC8390">
        <v>228</v>
      </c>
    </row>
    <row r="8391" spans="1:29" x14ac:dyDescent="0.25">
      <c r="A8391">
        <v>345</v>
      </c>
      <c r="B8391">
        <v>345102</v>
      </c>
      <c r="C8391" t="s">
        <v>78</v>
      </c>
      <c r="D8391">
        <v>6215</v>
      </c>
      <c r="E8391">
        <v>3.92</v>
      </c>
      <c r="F8391" s="1">
        <v>41912</v>
      </c>
      <c r="G8391" t="s">
        <v>119</v>
      </c>
      <c r="H8391" t="s">
        <v>2306</v>
      </c>
      <c r="I8391" t="s">
        <v>2306</v>
      </c>
      <c r="K8391">
        <v>300617</v>
      </c>
      <c r="L8391">
        <v>192448</v>
      </c>
      <c r="Q8391" t="s">
        <v>344</v>
      </c>
      <c r="U8391">
        <v>9</v>
      </c>
      <c r="V8391">
        <v>14</v>
      </c>
      <c r="Y8391" t="s">
        <v>345</v>
      </c>
      <c r="Z8391">
        <v>0</v>
      </c>
      <c r="AA8391" t="s">
        <v>346</v>
      </c>
      <c r="AB8391" t="s">
        <v>124</v>
      </c>
      <c r="AC8391">
        <v>229</v>
      </c>
    </row>
    <row r="8392" spans="1:29" x14ac:dyDescent="0.25">
      <c r="A8392">
        <v>345</v>
      </c>
      <c r="B8392">
        <v>345101</v>
      </c>
      <c r="C8392" t="s">
        <v>78</v>
      </c>
      <c r="D8392">
        <v>6215</v>
      </c>
      <c r="E8392">
        <v>275.24</v>
      </c>
      <c r="F8392" s="1">
        <v>41943</v>
      </c>
      <c r="G8392" t="s">
        <v>119</v>
      </c>
      <c r="H8392" t="s">
        <v>2304</v>
      </c>
      <c r="I8392" t="s">
        <v>2304</v>
      </c>
      <c r="K8392">
        <v>248294</v>
      </c>
      <c r="L8392">
        <v>194806</v>
      </c>
      <c r="Q8392" t="s">
        <v>344</v>
      </c>
      <c r="U8392">
        <v>10</v>
      </c>
      <c r="V8392">
        <v>14</v>
      </c>
      <c r="Y8392" t="s">
        <v>345</v>
      </c>
      <c r="Z8392">
        <v>0</v>
      </c>
      <c r="AA8392" t="s">
        <v>346</v>
      </c>
      <c r="AB8392" t="s">
        <v>124</v>
      </c>
      <c r="AC8392">
        <v>2</v>
      </c>
    </row>
    <row r="8393" spans="1:29" x14ac:dyDescent="0.25">
      <c r="A8393">
        <v>345</v>
      </c>
      <c r="B8393">
        <v>345102</v>
      </c>
      <c r="C8393" t="s">
        <v>78</v>
      </c>
      <c r="D8393">
        <v>6215</v>
      </c>
      <c r="E8393">
        <v>2421.0300000000002</v>
      </c>
      <c r="F8393" s="1">
        <v>41943</v>
      </c>
      <c r="G8393" t="s">
        <v>119</v>
      </c>
      <c r="H8393" t="s">
        <v>2304</v>
      </c>
      <c r="I8393" t="s">
        <v>2304</v>
      </c>
      <c r="K8393">
        <v>248294</v>
      </c>
      <c r="L8393">
        <v>194806</v>
      </c>
      <c r="Q8393" t="s">
        <v>344</v>
      </c>
      <c r="U8393">
        <v>10</v>
      </c>
      <c r="V8393">
        <v>14</v>
      </c>
      <c r="Y8393" t="s">
        <v>345</v>
      </c>
      <c r="Z8393">
        <v>0</v>
      </c>
      <c r="AA8393" t="s">
        <v>346</v>
      </c>
      <c r="AB8393" t="s">
        <v>124</v>
      </c>
      <c r="AC8393">
        <v>3</v>
      </c>
    </row>
    <row r="8394" spans="1:29" x14ac:dyDescent="0.25">
      <c r="A8394">
        <v>345</v>
      </c>
      <c r="B8394">
        <v>345101</v>
      </c>
      <c r="C8394" t="s">
        <v>78</v>
      </c>
      <c r="D8394">
        <v>6215</v>
      </c>
      <c r="E8394">
        <v>0.44</v>
      </c>
      <c r="F8394" s="1">
        <v>41943</v>
      </c>
      <c r="G8394" t="s">
        <v>119</v>
      </c>
      <c r="H8394" t="s">
        <v>2306</v>
      </c>
      <c r="I8394" t="s">
        <v>2306</v>
      </c>
      <c r="K8394">
        <v>300617</v>
      </c>
      <c r="L8394">
        <v>194806</v>
      </c>
      <c r="Q8394" t="s">
        <v>344</v>
      </c>
      <c r="U8394">
        <v>10</v>
      </c>
      <c r="V8394">
        <v>14</v>
      </c>
      <c r="Y8394" t="s">
        <v>345</v>
      </c>
      <c r="Z8394">
        <v>0</v>
      </c>
      <c r="AA8394" t="s">
        <v>346</v>
      </c>
      <c r="AB8394" t="s">
        <v>124</v>
      </c>
      <c r="AC8394">
        <v>232</v>
      </c>
    </row>
    <row r="8395" spans="1:29" x14ac:dyDescent="0.25">
      <c r="A8395">
        <v>345</v>
      </c>
      <c r="B8395">
        <v>345102</v>
      </c>
      <c r="C8395" t="s">
        <v>78</v>
      </c>
      <c r="D8395">
        <v>6215</v>
      </c>
      <c r="E8395">
        <v>3.88</v>
      </c>
      <c r="F8395" s="1">
        <v>41943</v>
      </c>
      <c r="G8395" t="s">
        <v>119</v>
      </c>
      <c r="H8395" t="s">
        <v>2306</v>
      </c>
      <c r="I8395" t="s">
        <v>2306</v>
      </c>
      <c r="K8395">
        <v>300617</v>
      </c>
      <c r="L8395">
        <v>194806</v>
      </c>
      <c r="Q8395" t="s">
        <v>344</v>
      </c>
      <c r="U8395">
        <v>10</v>
      </c>
      <c r="V8395">
        <v>14</v>
      </c>
      <c r="Y8395" t="s">
        <v>345</v>
      </c>
      <c r="Z8395">
        <v>0</v>
      </c>
      <c r="AA8395" t="s">
        <v>346</v>
      </c>
      <c r="AB8395" t="s">
        <v>124</v>
      </c>
      <c r="AC8395">
        <v>233</v>
      </c>
    </row>
    <row r="8396" spans="1:29" x14ac:dyDescent="0.25">
      <c r="A8396">
        <v>345</v>
      </c>
      <c r="B8396">
        <v>345101</v>
      </c>
      <c r="C8396" t="s">
        <v>78</v>
      </c>
      <c r="D8396">
        <v>6215</v>
      </c>
      <c r="E8396">
        <v>182.83</v>
      </c>
      <c r="F8396" s="1">
        <v>41973</v>
      </c>
      <c r="G8396" t="s">
        <v>119</v>
      </c>
      <c r="H8396" t="s">
        <v>2304</v>
      </c>
      <c r="I8396" t="s">
        <v>2304</v>
      </c>
      <c r="K8396">
        <v>248294</v>
      </c>
      <c r="L8396">
        <v>196780</v>
      </c>
      <c r="Q8396" t="s">
        <v>344</v>
      </c>
      <c r="U8396">
        <v>11</v>
      </c>
      <c r="V8396">
        <v>14</v>
      </c>
      <c r="Y8396" t="s">
        <v>345</v>
      </c>
      <c r="Z8396">
        <v>0</v>
      </c>
      <c r="AA8396" t="s">
        <v>346</v>
      </c>
      <c r="AB8396" t="s">
        <v>124</v>
      </c>
      <c r="AC8396">
        <v>2</v>
      </c>
    </row>
    <row r="8397" spans="1:29" x14ac:dyDescent="0.25">
      <c r="A8397">
        <v>345</v>
      </c>
      <c r="B8397">
        <v>345102</v>
      </c>
      <c r="C8397" t="s">
        <v>78</v>
      </c>
      <c r="D8397">
        <v>6215</v>
      </c>
      <c r="E8397">
        <v>1613.88</v>
      </c>
      <c r="F8397" s="1">
        <v>41973</v>
      </c>
      <c r="G8397" t="s">
        <v>119</v>
      </c>
      <c r="H8397" t="s">
        <v>2304</v>
      </c>
      <c r="I8397" t="s">
        <v>2304</v>
      </c>
      <c r="K8397">
        <v>248294</v>
      </c>
      <c r="L8397">
        <v>196780</v>
      </c>
      <c r="Q8397" t="s">
        <v>344</v>
      </c>
      <c r="U8397">
        <v>11</v>
      </c>
      <c r="V8397">
        <v>14</v>
      </c>
      <c r="Y8397" t="s">
        <v>345</v>
      </c>
      <c r="Z8397">
        <v>0</v>
      </c>
      <c r="AA8397" t="s">
        <v>346</v>
      </c>
      <c r="AB8397" t="s">
        <v>124</v>
      </c>
      <c r="AC8397">
        <v>3</v>
      </c>
    </row>
    <row r="8398" spans="1:29" x14ac:dyDescent="0.25">
      <c r="A8398">
        <v>345</v>
      </c>
      <c r="B8398">
        <v>345101</v>
      </c>
      <c r="C8398" t="s">
        <v>78</v>
      </c>
      <c r="D8398">
        <v>6215</v>
      </c>
      <c r="E8398">
        <v>0.4</v>
      </c>
      <c r="F8398" s="1">
        <v>41973</v>
      </c>
      <c r="G8398" t="s">
        <v>119</v>
      </c>
      <c r="H8398" t="s">
        <v>2306</v>
      </c>
      <c r="I8398" t="s">
        <v>2306</v>
      </c>
      <c r="K8398">
        <v>300617</v>
      </c>
      <c r="L8398">
        <v>196780</v>
      </c>
      <c r="Q8398" t="s">
        <v>344</v>
      </c>
      <c r="U8398">
        <v>11</v>
      </c>
      <c r="V8398">
        <v>14</v>
      </c>
      <c r="Y8398" t="s">
        <v>345</v>
      </c>
      <c r="Z8398">
        <v>0</v>
      </c>
      <c r="AA8398" t="s">
        <v>346</v>
      </c>
      <c r="AB8398" t="s">
        <v>124</v>
      </c>
      <c r="AC8398">
        <v>232</v>
      </c>
    </row>
    <row r="8399" spans="1:29" x14ac:dyDescent="0.25">
      <c r="A8399">
        <v>345</v>
      </c>
      <c r="B8399">
        <v>345102</v>
      </c>
      <c r="C8399" t="s">
        <v>78</v>
      </c>
      <c r="D8399">
        <v>6215</v>
      </c>
      <c r="E8399">
        <v>3.49</v>
      </c>
      <c r="F8399" s="1">
        <v>41973</v>
      </c>
      <c r="G8399" t="s">
        <v>119</v>
      </c>
      <c r="H8399" t="s">
        <v>2306</v>
      </c>
      <c r="I8399" t="s">
        <v>2306</v>
      </c>
      <c r="K8399">
        <v>300617</v>
      </c>
      <c r="L8399">
        <v>196780</v>
      </c>
      <c r="Q8399" t="s">
        <v>344</v>
      </c>
      <c r="U8399">
        <v>11</v>
      </c>
      <c r="V8399">
        <v>14</v>
      </c>
      <c r="Y8399" t="s">
        <v>345</v>
      </c>
      <c r="Z8399">
        <v>0</v>
      </c>
      <c r="AA8399" t="s">
        <v>346</v>
      </c>
      <c r="AB8399" t="s">
        <v>124</v>
      </c>
      <c r="AC8399">
        <v>233</v>
      </c>
    </row>
    <row r="8400" spans="1:29" x14ac:dyDescent="0.25">
      <c r="A8400">
        <v>345</v>
      </c>
      <c r="B8400">
        <v>345101</v>
      </c>
      <c r="C8400" t="s">
        <v>78</v>
      </c>
      <c r="D8400">
        <v>6215</v>
      </c>
      <c r="E8400">
        <v>184.61</v>
      </c>
      <c r="F8400" s="1">
        <v>42004</v>
      </c>
      <c r="G8400" t="s">
        <v>119</v>
      </c>
      <c r="H8400" t="s">
        <v>2304</v>
      </c>
      <c r="I8400" t="s">
        <v>2304</v>
      </c>
      <c r="K8400">
        <v>248294</v>
      </c>
      <c r="L8400">
        <v>199153</v>
      </c>
      <c r="Q8400" t="s">
        <v>344</v>
      </c>
      <c r="U8400">
        <v>12</v>
      </c>
      <c r="V8400">
        <v>14</v>
      </c>
      <c r="Y8400" t="s">
        <v>345</v>
      </c>
      <c r="Z8400">
        <v>0</v>
      </c>
      <c r="AA8400" t="s">
        <v>346</v>
      </c>
      <c r="AB8400" t="s">
        <v>124</v>
      </c>
      <c r="AC8400">
        <v>2</v>
      </c>
    </row>
    <row r="8401" spans="1:29" x14ac:dyDescent="0.25">
      <c r="A8401">
        <v>345</v>
      </c>
      <c r="B8401">
        <v>345102</v>
      </c>
      <c r="C8401" t="s">
        <v>78</v>
      </c>
      <c r="D8401">
        <v>6215</v>
      </c>
      <c r="E8401">
        <v>1632.92</v>
      </c>
      <c r="F8401" s="1">
        <v>42004</v>
      </c>
      <c r="G8401" t="s">
        <v>119</v>
      </c>
      <c r="H8401" t="s">
        <v>2304</v>
      </c>
      <c r="I8401" t="s">
        <v>2304</v>
      </c>
      <c r="K8401">
        <v>248294</v>
      </c>
      <c r="L8401">
        <v>199153</v>
      </c>
      <c r="Q8401" t="s">
        <v>344</v>
      </c>
      <c r="U8401">
        <v>12</v>
      </c>
      <c r="V8401">
        <v>14</v>
      </c>
      <c r="Y8401" t="s">
        <v>345</v>
      </c>
      <c r="Z8401">
        <v>0</v>
      </c>
      <c r="AA8401" t="s">
        <v>346</v>
      </c>
      <c r="AB8401" t="s">
        <v>124</v>
      </c>
      <c r="AC8401">
        <v>3</v>
      </c>
    </row>
    <row r="8402" spans="1:29" x14ac:dyDescent="0.25">
      <c r="A8402">
        <v>345</v>
      </c>
      <c r="B8402">
        <v>345101</v>
      </c>
      <c r="C8402" t="s">
        <v>78</v>
      </c>
      <c r="D8402">
        <v>6215</v>
      </c>
      <c r="E8402">
        <v>0.27</v>
      </c>
      <c r="F8402" s="1">
        <v>42004</v>
      </c>
      <c r="G8402" t="s">
        <v>119</v>
      </c>
      <c r="H8402" t="s">
        <v>2306</v>
      </c>
      <c r="I8402" t="s">
        <v>2306</v>
      </c>
      <c r="K8402">
        <v>300617</v>
      </c>
      <c r="L8402">
        <v>199153</v>
      </c>
      <c r="Q8402" t="s">
        <v>344</v>
      </c>
      <c r="U8402">
        <v>12</v>
      </c>
      <c r="V8402">
        <v>14</v>
      </c>
      <c r="Y8402" t="s">
        <v>345</v>
      </c>
      <c r="Z8402">
        <v>0</v>
      </c>
      <c r="AA8402" t="s">
        <v>346</v>
      </c>
      <c r="AB8402" t="s">
        <v>124</v>
      </c>
      <c r="AC8402">
        <v>232</v>
      </c>
    </row>
    <row r="8403" spans="1:29" x14ac:dyDescent="0.25">
      <c r="A8403">
        <v>345</v>
      </c>
      <c r="B8403">
        <v>345102</v>
      </c>
      <c r="C8403" t="s">
        <v>78</v>
      </c>
      <c r="D8403">
        <v>6215</v>
      </c>
      <c r="E8403">
        <v>2.38</v>
      </c>
      <c r="F8403" s="1">
        <v>42004</v>
      </c>
      <c r="G8403" t="s">
        <v>119</v>
      </c>
      <c r="H8403" t="s">
        <v>2306</v>
      </c>
      <c r="I8403" t="s">
        <v>2306</v>
      </c>
      <c r="K8403">
        <v>300617</v>
      </c>
      <c r="L8403">
        <v>199153</v>
      </c>
      <c r="Q8403" t="s">
        <v>344</v>
      </c>
      <c r="U8403">
        <v>12</v>
      </c>
      <c r="V8403">
        <v>14</v>
      </c>
      <c r="Y8403" t="s">
        <v>345</v>
      </c>
      <c r="Z8403">
        <v>0</v>
      </c>
      <c r="AA8403" t="s">
        <v>346</v>
      </c>
      <c r="AB8403" t="s">
        <v>124</v>
      </c>
      <c r="AC8403">
        <v>233</v>
      </c>
    </row>
    <row r="8404" spans="1:29" x14ac:dyDescent="0.25">
      <c r="A8404">
        <v>345</v>
      </c>
      <c r="B8404">
        <v>345101</v>
      </c>
      <c r="C8404" t="s">
        <v>78</v>
      </c>
      <c r="D8404">
        <v>6215</v>
      </c>
      <c r="E8404">
        <v>167.92</v>
      </c>
      <c r="F8404" s="1">
        <v>42035</v>
      </c>
      <c r="G8404" t="s">
        <v>119</v>
      </c>
      <c r="H8404" t="s">
        <v>2304</v>
      </c>
      <c r="I8404" t="s">
        <v>2304</v>
      </c>
      <c r="K8404">
        <v>248294</v>
      </c>
      <c r="L8404">
        <v>201178</v>
      </c>
      <c r="Q8404" t="s">
        <v>344</v>
      </c>
      <c r="U8404">
        <v>1</v>
      </c>
      <c r="V8404">
        <v>15</v>
      </c>
      <c r="Y8404" t="s">
        <v>345</v>
      </c>
      <c r="Z8404">
        <v>0</v>
      </c>
      <c r="AA8404" t="s">
        <v>346</v>
      </c>
      <c r="AB8404" t="s">
        <v>124</v>
      </c>
      <c r="AC8404">
        <v>2</v>
      </c>
    </row>
    <row r="8405" spans="1:29" x14ac:dyDescent="0.25">
      <c r="A8405">
        <v>345</v>
      </c>
      <c r="B8405">
        <v>345102</v>
      </c>
      <c r="C8405" t="s">
        <v>78</v>
      </c>
      <c r="D8405">
        <v>6215</v>
      </c>
      <c r="E8405">
        <v>1480.1</v>
      </c>
      <c r="F8405" s="1">
        <v>42035</v>
      </c>
      <c r="G8405" t="s">
        <v>119</v>
      </c>
      <c r="H8405" t="s">
        <v>2304</v>
      </c>
      <c r="I8405" t="s">
        <v>2304</v>
      </c>
      <c r="K8405">
        <v>248294</v>
      </c>
      <c r="L8405">
        <v>201178</v>
      </c>
      <c r="Q8405" t="s">
        <v>344</v>
      </c>
      <c r="U8405">
        <v>1</v>
      </c>
      <c r="V8405">
        <v>15</v>
      </c>
      <c r="Y8405" t="s">
        <v>345</v>
      </c>
      <c r="Z8405">
        <v>0</v>
      </c>
      <c r="AA8405" t="s">
        <v>346</v>
      </c>
      <c r="AB8405" t="s">
        <v>124</v>
      </c>
      <c r="AC8405">
        <v>3</v>
      </c>
    </row>
    <row r="8406" spans="1:29" x14ac:dyDescent="0.25">
      <c r="A8406">
        <v>345</v>
      </c>
      <c r="B8406">
        <v>345101</v>
      </c>
      <c r="C8406" t="s">
        <v>78</v>
      </c>
      <c r="D8406">
        <v>6215</v>
      </c>
      <c r="E8406">
        <v>0.21</v>
      </c>
      <c r="F8406" s="1">
        <v>42035</v>
      </c>
      <c r="G8406" t="s">
        <v>119</v>
      </c>
      <c r="H8406" t="s">
        <v>2306</v>
      </c>
      <c r="I8406" t="s">
        <v>2306</v>
      </c>
      <c r="K8406">
        <v>300617</v>
      </c>
      <c r="L8406">
        <v>201178</v>
      </c>
      <c r="Q8406" t="s">
        <v>344</v>
      </c>
      <c r="U8406">
        <v>1</v>
      </c>
      <c r="V8406">
        <v>15</v>
      </c>
      <c r="Y8406" t="s">
        <v>345</v>
      </c>
      <c r="Z8406">
        <v>0</v>
      </c>
      <c r="AA8406" t="s">
        <v>346</v>
      </c>
      <c r="AB8406" t="s">
        <v>124</v>
      </c>
      <c r="AC8406">
        <v>232</v>
      </c>
    </row>
    <row r="8407" spans="1:29" x14ac:dyDescent="0.25">
      <c r="A8407">
        <v>345</v>
      </c>
      <c r="B8407">
        <v>345102</v>
      </c>
      <c r="C8407" t="s">
        <v>78</v>
      </c>
      <c r="D8407">
        <v>6215</v>
      </c>
      <c r="E8407">
        <v>1.81</v>
      </c>
      <c r="F8407" s="1">
        <v>42035</v>
      </c>
      <c r="G8407" t="s">
        <v>119</v>
      </c>
      <c r="H8407" t="s">
        <v>2306</v>
      </c>
      <c r="I8407" t="s">
        <v>2306</v>
      </c>
      <c r="K8407">
        <v>300617</v>
      </c>
      <c r="L8407">
        <v>201178</v>
      </c>
      <c r="Q8407" t="s">
        <v>344</v>
      </c>
      <c r="U8407">
        <v>1</v>
      </c>
      <c r="V8407">
        <v>15</v>
      </c>
      <c r="Y8407" t="s">
        <v>345</v>
      </c>
      <c r="Z8407">
        <v>0</v>
      </c>
      <c r="AA8407" t="s">
        <v>346</v>
      </c>
      <c r="AB8407" t="s">
        <v>124</v>
      </c>
      <c r="AC8407">
        <v>233</v>
      </c>
    </row>
    <row r="8408" spans="1:29" x14ac:dyDescent="0.25">
      <c r="A8408">
        <v>345</v>
      </c>
      <c r="B8408">
        <v>345101</v>
      </c>
      <c r="C8408" t="s">
        <v>78</v>
      </c>
      <c r="D8408">
        <v>6215</v>
      </c>
      <c r="E8408">
        <v>176.83</v>
      </c>
      <c r="F8408" s="1">
        <v>42063</v>
      </c>
      <c r="G8408" t="s">
        <v>119</v>
      </c>
      <c r="H8408" t="s">
        <v>2304</v>
      </c>
      <c r="I8408" t="s">
        <v>2304</v>
      </c>
      <c r="K8408">
        <v>248294</v>
      </c>
      <c r="L8408">
        <v>203189</v>
      </c>
      <c r="Q8408" t="s">
        <v>344</v>
      </c>
      <c r="U8408">
        <v>2</v>
      </c>
      <c r="V8408">
        <v>15</v>
      </c>
      <c r="Y8408" t="s">
        <v>345</v>
      </c>
      <c r="Z8408">
        <v>0</v>
      </c>
      <c r="AA8408" t="s">
        <v>346</v>
      </c>
      <c r="AB8408" t="s">
        <v>124</v>
      </c>
      <c r="AC8408">
        <v>2</v>
      </c>
    </row>
    <row r="8409" spans="1:29" x14ac:dyDescent="0.25">
      <c r="A8409">
        <v>345</v>
      </c>
      <c r="B8409">
        <v>345102</v>
      </c>
      <c r="C8409" t="s">
        <v>78</v>
      </c>
      <c r="D8409">
        <v>6215</v>
      </c>
      <c r="E8409">
        <v>1549.84</v>
      </c>
      <c r="F8409" s="1">
        <v>42063</v>
      </c>
      <c r="G8409" t="s">
        <v>119</v>
      </c>
      <c r="H8409" t="s">
        <v>2304</v>
      </c>
      <c r="I8409" t="s">
        <v>2304</v>
      </c>
      <c r="K8409">
        <v>248294</v>
      </c>
      <c r="L8409">
        <v>203189</v>
      </c>
      <c r="Q8409" t="s">
        <v>344</v>
      </c>
      <c r="U8409">
        <v>2</v>
      </c>
      <c r="V8409">
        <v>15</v>
      </c>
      <c r="Y8409" t="s">
        <v>345</v>
      </c>
      <c r="Z8409">
        <v>0</v>
      </c>
      <c r="AA8409" t="s">
        <v>346</v>
      </c>
      <c r="AB8409" t="s">
        <v>124</v>
      </c>
      <c r="AC8409">
        <v>3</v>
      </c>
    </row>
    <row r="8410" spans="1:29" x14ac:dyDescent="0.25">
      <c r="A8410">
        <v>345</v>
      </c>
      <c r="B8410">
        <v>345101</v>
      </c>
      <c r="C8410" t="s">
        <v>78</v>
      </c>
      <c r="D8410">
        <v>6215</v>
      </c>
      <c r="E8410">
        <v>0.39</v>
      </c>
      <c r="F8410" s="1">
        <v>42063</v>
      </c>
      <c r="G8410" t="s">
        <v>119</v>
      </c>
      <c r="H8410" t="s">
        <v>2307</v>
      </c>
      <c r="I8410" t="s">
        <v>2307</v>
      </c>
      <c r="K8410">
        <v>249471</v>
      </c>
      <c r="L8410">
        <v>203189</v>
      </c>
      <c r="Q8410" t="s">
        <v>344</v>
      </c>
      <c r="U8410">
        <v>2</v>
      </c>
      <c r="V8410">
        <v>15</v>
      </c>
      <c r="Y8410" t="s">
        <v>345</v>
      </c>
      <c r="Z8410">
        <v>0</v>
      </c>
      <c r="AA8410" t="s">
        <v>346</v>
      </c>
      <c r="AB8410" t="s">
        <v>124</v>
      </c>
      <c r="AC8410">
        <v>232</v>
      </c>
    </row>
    <row r="8411" spans="1:29" x14ac:dyDescent="0.25">
      <c r="A8411">
        <v>345</v>
      </c>
      <c r="B8411">
        <v>345102</v>
      </c>
      <c r="C8411" t="s">
        <v>78</v>
      </c>
      <c r="D8411">
        <v>6215</v>
      </c>
      <c r="E8411">
        <v>3.39</v>
      </c>
      <c r="F8411" s="1">
        <v>42063</v>
      </c>
      <c r="G8411" t="s">
        <v>119</v>
      </c>
      <c r="H8411" t="s">
        <v>2307</v>
      </c>
      <c r="I8411" t="s">
        <v>2307</v>
      </c>
      <c r="K8411">
        <v>249471</v>
      </c>
      <c r="L8411">
        <v>203189</v>
      </c>
      <c r="Q8411" t="s">
        <v>344</v>
      </c>
      <c r="U8411">
        <v>2</v>
      </c>
      <c r="V8411">
        <v>15</v>
      </c>
      <c r="Y8411" t="s">
        <v>345</v>
      </c>
      <c r="Z8411">
        <v>0</v>
      </c>
      <c r="AA8411" t="s">
        <v>346</v>
      </c>
      <c r="AB8411" t="s">
        <v>124</v>
      </c>
      <c r="AC8411">
        <v>233</v>
      </c>
    </row>
    <row r="8412" spans="1:29" x14ac:dyDescent="0.25">
      <c r="A8412">
        <v>345</v>
      </c>
      <c r="B8412">
        <v>345101</v>
      </c>
      <c r="C8412" t="s">
        <v>78</v>
      </c>
      <c r="D8412">
        <v>6215</v>
      </c>
      <c r="E8412">
        <v>0.23</v>
      </c>
      <c r="F8412" s="1">
        <v>42063</v>
      </c>
      <c r="G8412" t="s">
        <v>119</v>
      </c>
      <c r="H8412" t="s">
        <v>2306</v>
      </c>
      <c r="I8412" t="s">
        <v>2306</v>
      </c>
      <c r="K8412">
        <v>300617</v>
      </c>
      <c r="L8412">
        <v>203189</v>
      </c>
      <c r="Q8412" t="s">
        <v>344</v>
      </c>
      <c r="U8412">
        <v>2</v>
      </c>
      <c r="V8412">
        <v>15</v>
      </c>
      <c r="Y8412" t="s">
        <v>345</v>
      </c>
      <c r="Z8412">
        <v>0</v>
      </c>
      <c r="AA8412" t="s">
        <v>346</v>
      </c>
      <c r="AB8412" t="s">
        <v>124</v>
      </c>
      <c r="AC8412">
        <v>232</v>
      </c>
    </row>
    <row r="8413" spans="1:29" x14ac:dyDescent="0.25">
      <c r="A8413">
        <v>345</v>
      </c>
      <c r="B8413">
        <v>345102</v>
      </c>
      <c r="C8413" t="s">
        <v>78</v>
      </c>
      <c r="D8413">
        <v>6215</v>
      </c>
      <c r="E8413">
        <v>2.0499999999999998</v>
      </c>
      <c r="F8413" s="1">
        <v>42063</v>
      </c>
      <c r="G8413" t="s">
        <v>119</v>
      </c>
      <c r="H8413" t="s">
        <v>2306</v>
      </c>
      <c r="I8413" t="s">
        <v>2306</v>
      </c>
      <c r="K8413">
        <v>300617</v>
      </c>
      <c r="L8413">
        <v>203189</v>
      </c>
      <c r="Q8413" t="s">
        <v>344</v>
      </c>
      <c r="U8413">
        <v>2</v>
      </c>
      <c r="V8413">
        <v>15</v>
      </c>
      <c r="Y8413" t="s">
        <v>345</v>
      </c>
      <c r="Z8413">
        <v>0</v>
      </c>
      <c r="AA8413" t="s">
        <v>346</v>
      </c>
      <c r="AB8413" t="s">
        <v>124</v>
      </c>
      <c r="AC8413">
        <v>233</v>
      </c>
    </row>
    <row r="8414" spans="1:29" x14ac:dyDescent="0.25">
      <c r="A8414">
        <v>345</v>
      </c>
      <c r="B8414">
        <v>345101</v>
      </c>
      <c r="C8414" t="s">
        <v>78</v>
      </c>
      <c r="D8414">
        <v>6215</v>
      </c>
      <c r="E8414">
        <v>183.52</v>
      </c>
      <c r="F8414" s="1">
        <v>42094</v>
      </c>
      <c r="G8414" t="s">
        <v>119</v>
      </c>
      <c r="H8414" t="s">
        <v>2304</v>
      </c>
      <c r="I8414" t="s">
        <v>2304</v>
      </c>
      <c r="K8414">
        <v>248294</v>
      </c>
      <c r="L8414">
        <v>205849</v>
      </c>
      <c r="Q8414" t="s">
        <v>344</v>
      </c>
      <c r="U8414">
        <v>3</v>
      </c>
      <c r="V8414">
        <v>15</v>
      </c>
      <c r="Y8414" t="s">
        <v>345</v>
      </c>
      <c r="Z8414">
        <v>0</v>
      </c>
      <c r="AA8414" t="s">
        <v>346</v>
      </c>
      <c r="AB8414" t="s">
        <v>124</v>
      </c>
      <c r="AC8414">
        <v>2</v>
      </c>
    </row>
    <row r="8415" spans="1:29" x14ac:dyDescent="0.25">
      <c r="A8415">
        <v>345</v>
      </c>
      <c r="B8415">
        <v>345102</v>
      </c>
      <c r="C8415" t="s">
        <v>78</v>
      </c>
      <c r="D8415">
        <v>6215</v>
      </c>
      <c r="E8415">
        <v>1603.89</v>
      </c>
      <c r="F8415" s="1">
        <v>42094</v>
      </c>
      <c r="G8415" t="s">
        <v>119</v>
      </c>
      <c r="H8415" t="s">
        <v>2304</v>
      </c>
      <c r="I8415" t="s">
        <v>2304</v>
      </c>
      <c r="K8415">
        <v>248294</v>
      </c>
      <c r="L8415">
        <v>205849</v>
      </c>
      <c r="Q8415" t="s">
        <v>344</v>
      </c>
      <c r="U8415">
        <v>3</v>
      </c>
      <c r="V8415">
        <v>15</v>
      </c>
      <c r="Y8415" t="s">
        <v>345</v>
      </c>
      <c r="Z8415">
        <v>0</v>
      </c>
      <c r="AA8415" t="s">
        <v>346</v>
      </c>
      <c r="AB8415" t="s">
        <v>124</v>
      </c>
      <c r="AC8415">
        <v>3</v>
      </c>
    </row>
    <row r="8416" spans="1:29" x14ac:dyDescent="0.25">
      <c r="A8416">
        <v>345</v>
      </c>
      <c r="B8416">
        <v>345101</v>
      </c>
      <c r="C8416" t="s">
        <v>78</v>
      </c>
      <c r="D8416">
        <v>6215</v>
      </c>
      <c r="E8416">
        <v>-0.19</v>
      </c>
      <c r="F8416" s="1">
        <v>42094</v>
      </c>
      <c r="G8416" t="s">
        <v>119</v>
      </c>
      <c r="H8416" t="s">
        <v>2307</v>
      </c>
      <c r="I8416" t="s">
        <v>2307</v>
      </c>
      <c r="K8416">
        <v>249471</v>
      </c>
      <c r="L8416">
        <v>205849</v>
      </c>
      <c r="Q8416" t="s">
        <v>344</v>
      </c>
      <c r="U8416">
        <v>3</v>
      </c>
      <c r="V8416">
        <v>15</v>
      </c>
      <c r="Y8416" t="s">
        <v>345</v>
      </c>
      <c r="Z8416">
        <v>0</v>
      </c>
      <c r="AA8416" t="s">
        <v>346</v>
      </c>
      <c r="AB8416" t="s">
        <v>124</v>
      </c>
      <c r="AC8416">
        <v>232</v>
      </c>
    </row>
    <row r="8417" spans="1:29" x14ac:dyDescent="0.25">
      <c r="A8417">
        <v>345</v>
      </c>
      <c r="B8417">
        <v>345102</v>
      </c>
      <c r="C8417" t="s">
        <v>78</v>
      </c>
      <c r="D8417">
        <v>6215</v>
      </c>
      <c r="E8417">
        <v>-1.69</v>
      </c>
      <c r="F8417" s="1">
        <v>42094</v>
      </c>
      <c r="G8417" t="s">
        <v>119</v>
      </c>
      <c r="H8417" t="s">
        <v>2307</v>
      </c>
      <c r="I8417" t="s">
        <v>2307</v>
      </c>
      <c r="K8417">
        <v>249471</v>
      </c>
      <c r="L8417">
        <v>205849</v>
      </c>
      <c r="Q8417" t="s">
        <v>344</v>
      </c>
      <c r="U8417">
        <v>3</v>
      </c>
      <c r="V8417">
        <v>15</v>
      </c>
      <c r="Y8417" t="s">
        <v>345</v>
      </c>
      <c r="Z8417">
        <v>0</v>
      </c>
      <c r="AA8417" t="s">
        <v>346</v>
      </c>
      <c r="AB8417" t="s">
        <v>124</v>
      </c>
      <c r="AC8417">
        <v>233</v>
      </c>
    </row>
    <row r="8418" spans="1:29" x14ac:dyDescent="0.25">
      <c r="A8418">
        <v>345</v>
      </c>
      <c r="B8418">
        <v>345101</v>
      </c>
      <c r="C8418" t="s">
        <v>78</v>
      </c>
      <c r="D8418">
        <v>6215</v>
      </c>
      <c r="E8418">
        <v>0.67</v>
      </c>
      <c r="F8418" s="1">
        <v>42094</v>
      </c>
      <c r="G8418" t="s">
        <v>119</v>
      </c>
      <c r="H8418" t="s">
        <v>2306</v>
      </c>
      <c r="I8418" t="s">
        <v>2306</v>
      </c>
      <c r="K8418">
        <v>300617</v>
      </c>
      <c r="L8418">
        <v>205849</v>
      </c>
      <c r="Q8418" t="s">
        <v>344</v>
      </c>
      <c r="U8418">
        <v>3</v>
      </c>
      <c r="V8418">
        <v>15</v>
      </c>
      <c r="Y8418" t="s">
        <v>345</v>
      </c>
      <c r="Z8418">
        <v>0</v>
      </c>
      <c r="AA8418" t="s">
        <v>346</v>
      </c>
      <c r="AB8418" t="s">
        <v>124</v>
      </c>
      <c r="AC8418">
        <v>232</v>
      </c>
    </row>
    <row r="8419" spans="1:29" x14ac:dyDescent="0.25">
      <c r="A8419">
        <v>345</v>
      </c>
      <c r="B8419">
        <v>345102</v>
      </c>
      <c r="C8419" t="s">
        <v>78</v>
      </c>
      <c r="D8419">
        <v>6215</v>
      </c>
      <c r="E8419">
        <v>5.88</v>
      </c>
      <c r="F8419" s="1">
        <v>42094</v>
      </c>
      <c r="G8419" t="s">
        <v>119</v>
      </c>
      <c r="H8419" t="s">
        <v>2306</v>
      </c>
      <c r="I8419" t="s">
        <v>2306</v>
      </c>
      <c r="K8419">
        <v>300617</v>
      </c>
      <c r="L8419">
        <v>205849</v>
      </c>
      <c r="Q8419" t="s">
        <v>344</v>
      </c>
      <c r="U8419">
        <v>3</v>
      </c>
      <c r="V8419">
        <v>15</v>
      </c>
      <c r="Y8419" t="s">
        <v>345</v>
      </c>
      <c r="Z8419">
        <v>0</v>
      </c>
      <c r="AA8419" t="s">
        <v>346</v>
      </c>
      <c r="AB8419" t="s">
        <v>124</v>
      </c>
      <c r="AC8419">
        <v>233</v>
      </c>
    </row>
    <row r="8420" spans="1:29" x14ac:dyDescent="0.25">
      <c r="A8420">
        <v>345</v>
      </c>
      <c r="B8420">
        <v>345101</v>
      </c>
      <c r="C8420" t="s">
        <v>78</v>
      </c>
      <c r="D8420">
        <v>6215</v>
      </c>
      <c r="E8420">
        <v>169.01</v>
      </c>
      <c r="F8420" s="1">
        <v>42124</v>
      </c>
      <c r="G8420" t="s">
        <v>119</v>
      </c>
      <c r="H8420" t="s">
        <v>2304</v>
      </c>
      <c r="I8420" t="s">
        <v>2304</v>
      </c>
      <c r="K8420">
        <v>248294</v>
      </c>
      <c r="L8420">
        <v>208038</v>
      </c>
      <c r="Q8420" t="s">
        <v>344</v>
      </c>
      <c r="U8420">
        <v>4</v>
      </c>
      <c r="V8420">
        <v>15</v>
      </c>
      <c r="Y8420" t="s">
        <v>345</v>
      </c>
      <c r="Z8420">
        <v>0</v>
      </c>
      <c r="AA8420" t="s">
        <v>346</v>
      </c>
      <c r="AB8420" t="s">
        <v>124</v>
      </c>
      <c r="AC8420">
        <v>2</v>
      </c>
    </row>
    <row r="8421" spans="1:29" x14ac:dyDescent="0.25">
      <c r="A8421">
        <v>345</v>
      </c>
      <c r="B8421">
        <v>345102</v>
      </c>
      <c r="C8421" t="s">
        <v>78</v>
      </c>
      <c r="D8421">
        <v>6215</v>
      </c>
      <c r="E8421">
        <v>1478.73</v>
      </c>
      <c r="F8421" s="1">
        <v>42124</v>
      </c>
      <c r="G8421" t="s">
        <v>119</v>
      </c>
      <c r="H8421" t="s">
        <v>2304</v>
      </c>
      <c r="I8421" t="s">
        <v>2304</v>
      </c>
      <c r="K8421">
        <v>248294</v>
      </c>
      <c r="L8421">
        <v>208038</v>
      </c>
      <c r="Q8421" t="s">
        <v>344</v>
      </c>
      <c r="U8421">
        <v>4</v>
      </c>
      <c r="V8421">
        <v>15</v>
      </c>
      <c r="Y8421" t="s">
        <v>345</v>
      </c>
      <c r="Z8421">
        <v>0</v>
      </c>
      <c r="AA8421" t="s">
        <v>346</v>
      </c>
      <c r="AB8421" t="s">
        <v>124</v>
      </c>
      <c r="AC8421">
        <v>3</v>
      </c>
    </row>
    <row r="8422" spans="1:29" x14ac:dyDescent="0.25">
      <c r="A8422">
        <v>345</v>
      </c>
      <c r="B8422">
        <v>345101</v>
      </c>
      <c r="C8422" t="s">
        <v>78</v>
      </c>
      <c r="D8422">
        <v>6215</v>
      </c>
      <c r="E8422">
        <v>0.22</v>
      </c>
      <c r="F8422" s="1">
        <v>42124</v>
      </c>
      <c r="G8422" t="s">
        <v>119</v>
      </c>
      <c r="H8422" t="s">
        <v>2307</v>
      </c>
      <c r="I8422" t="s">
        <v>2307</v>
      </c>
      <c r="K8422">
        <v>249471</v>
      </c>
      <c r="L8422">
        <v>208038</v>
      </c>
      <c r="Q8422" t="s">
        <v>344</v>
      </c>
      <c r="U8422">
        <v>4</v>
      </c>
      <c r="V8422">
        <v>15</v>
      </c>
      <c r="Y8422" t="s">
        <v>345</v>
      </c>
      <c r="Z8422">
        <v>0</v>
      </c>
      <c r="AA8422" t="s">
        <v>346</v>
      </c>
      <c r="AB8422" t="s">
        <v>124</v>
      </c>
      <c r="AC8422">
        <v>232</v>
      </c>
    </row>
    <row r="8423" spans="1:29" x14ac:dyDescent="0.25">
      <c r="A8423">
        <v>345</v>
      </c>
      <c r="B8423">
        <v>345102</v>
      </c>
      <c r="C8423" t="s">
        <v>78</v>
      </c>
      <c r="D8423">
        <v>6215</v>
      </c>
      <c r="E8423">
        <v>1.93</v>
      </c>
      <c r="F8423" s="1">
        <v>42124</v>
      </c>
      <c r="G8423" t="s">
        <v>119</v>
      </c>
      <c r="H8423" t="s">
        <v>2307</v>
      </c>
      <c r="I8423" t="s">
        <v>2307</v>
      </c>
      <c r="K8423">
        <v>249471</v>
      </c>
      <c r="L8423">
        <v>208038</v>
      </c>
      <c r="Q8423" t="s">
        <v>344</v>
      </c>
      <c r="U8423">
        <v>4</v>
      </c>
      <c r="V8423">
        <v>15</v>
      </c>
      <c r="Y8423" t="s">
        <v>345</v>
      </c>
      <c r="Z8423">
        <v>0</v>
      </c>
      <c r="AA8423" t="s">
        <v>346</v>
      </c>
      <c r="AB8423" t="s">
        <v>124</v>
      </c>
      <c r="AC8423">
        <v>233</v>
      </c>
    </row>
    <row r="8424" spans="1:29" x14ac:dyDescent="0.25">
      <c r="A8424">
        <v>345</v>
      </c>
      <c r="B8424">
        <v>345101</v>
      </c>
      <c r="C8424" t="s">
        <v>78</v>
      </c>
      <c r="D8424">
        <v>6215</v>
      </c>
      <c r="E8424">
        <v>0.6</v>
      </c>
      <c r="F8424" s="1">
        <v>42124</v>
      </c>
      <c r="G8424" t="s">
        <v>119</v>
      </c>
      <c r="H8424" t="s">
        <v>2306</v>
      </c>
      <c r="I8424" t="s">
        <v>2306</v>
      </c>
      <c r="K8424">
        <v>300617</v>
      </c>
      <c r="L8424">
        <v>208038</v>
      </c>
      <c r="Q8424" t="s">
        <v>344</v>
      </c>
      <c r="U8424">
        <v>4</v>
      </c>
      <c r="V8424">
        <v>15</v>
      </c>
      <c r="Y8424" t="s">
        <v>345</v>
      </c>
      <c r="Z8424">
        <v>0</v>
      </c>
      <c r="AA8424" t="s">
        <v>346</v>
      </c>
      <c r="AB8424" t="s">
        <v>124</v>
      </c>
      <c r="AC8424">
        <v>232</v>
      </c>
    </row>
    <row r="8425" spans="1:29" x14ac:dyDescent="0.25">
      <c r="A8425">
        <v>345</v>
      </c>
      <c r="B8425">
        <v>345102</v>
      </c>
      <c r="C8425" t="s">
        <v>78</v>
      </c>
      <c r="D8425">
        <v>6215</v>
      </c>
      <c r="E8425">
        <v>5.28</v>
      </c>
      <c r="F8425" s="1">
        <v>42124</v>
      </c>
      <c r="G8425" t="s">
        <v>119</v>
      </c>
      <c r="H8425" t="s">
        <v>2306</v>
      </c>
      <c r="I8425" t="s">
        <v>2306</v>
      </c>
      <c r="K8425">
        <v>300617</v>
      </c>
      <c r="L8425">
        <v>208038</v>
      </c>
      <c r="Q8425" t="s">
        <v>344</v>
      </c>
      <c r="U8425">
        <v>4</v>
      </c>
      <c r="V8425">
        <v>15</v>
      </c>
      <c r="Y8425" t="s">
        <v>345</v>
      </c>
      <c r="Z8425">
        <v>0</v>
      </c>
      <c r="AA8425" t="s">
        <v>346</v>
      </c>
      <c r="AB8425" t="s">
        <v>124</v>
      </c>
      <c r="AC8425">
        <v>233</v>
      </c>
    </row>
    <row r="8426" spans="1:29" x14ac:dyDescent="0.25">
      <c r="A8426">
        <v>345</v>
      </c>
      <c r="B8426">
        <v>345101</v>
      </c>
      <c r="C8426" t="s">
        <v>78</v>
      </c>
      <c r="D8426">
        <v>6215</v>
      </c>
      <c r="E8426">
        <v>190.4</v>
      </c>
      <c r="F8426" s="1">
        <v>42155</v>
      </c>
      <c r="G8426" t="s">
        <v>119</v>
      </c>
      <c r="H8426" t="s">
        <v>2304</v>
      </c>
      <c r="I8426" t="s">
        <v>2304</v>
      </c>
      <c r="K8426">
        <v>248294</v>
      </c>
      <c r="L8426">
        <v>210146</v>
      </c>
      <c r="Q8426" t="s">
        <v>344</v>
      </c>
      <c r="U8426">
        <v>5</v>
      </c>
      <c r="V8426">
        <v>15</v>
      </c>
      <c r="Y8426" t="s">
        <v>345</v>
      </c>
      <c r="Z8426">
        <v>0</v>
      </c>
      <c r="AA8426" t="s">
        <v>346</v>
      </c>
      <c r="AB8426" t="s">
        <v>124</v>
      </c>
      <c r="AC8426">
        <v>2</v>
      </c>
    </row>
    <row r="8427" spans="1:29" x14ac:dyDescent="0.25">
      <c r="A8427">
        <v>345</v>
      </c>
      <c r="B8427">
        <v>345102</v>
      </c>
      <c r="C8427" t="s">
        <v>78</v>
      </c>
      <c r="D8427">
        <v>6215</v>
      </c>
      <c r="E8427">
        <v>1673.12</v>
      </c>
      <c r="F8427" s="1">
        <v>42155</v>
      </c>
      <c r="G8427" t="s">
        <v>119</v>
      </c>
      <c r="H8427" t="s">
        <v>2304</v>
      </c>
      <c r="I8427" t="s">
        <v>2304</v>
      </c>
      <c r="K8427">
        <v>248294</v>
      </c>
      <c r="L8427">
        <v>210146</v>
      </c>
      <c r="Q8427" t="s">
        <v>344</v>
      </c>
      <c r="U8427">
        <v>5</v>
      </c>
      <c r="V8427">
        <v>15</v>
      </c>
      <c r="Y8427" t="s">
        <v>345</v>
      </c>
      <c r="Z8427">
        <v>0</v>
      </c>
      <c r="AA8427" t="s">
        <v>346</v>
      </c>
      <c r="AB8427" t="s">
        <v>124</v>
      </c>
      <c r="AC8427">
        <v>3</v>
      </c>
    </row>
    <row r="8428" spans="1:29" x14ac:dyDescent="0.25">
      <c r="A8428">
        <v>345</v>
      </c>
      <c r="B8428">
        <v>345101</v>
      </c>
      <c r="C8428" t="s">
        <v>78</v>
      </c>
      <c r="D8428">
        <v>6215</v>
      </c>
      <c r="E8428">
        <v>0.82</v>
      </c>
      <c r="F8428" s="1">
        <v>42155</v>
      </c>
      <c r="G8428" t="s">
        <v>119</v>
      </c>
      <c r="H8428" t="s">
        <v>2306</v>
      </c>
      <c r="I8428" t="s">
        <v>2306</v>
      </c>
      <c r="K8428">
        <v>300617</v>
      </c>
      <c r="L8428">
        <v>210146</v>
      </c>
      <c r="Q8428" t="s">
        <v>344</v>
      </c>
      <c r="U8428">
        <v>5</v>
      </c>
      <c r="V8428">
        <v>15</v>
      </c>
      <c r="Y8428" t="s">
        <v>345</v>
      </c>
      <c r="Z8428">
        <v>0</v>
      </c>
      <c r="AA8428" t="s">
        <v>346</v>
      </c>
      <c r="AB8428" t="s">
        <v>124</v>
      </c>
      <c r="AC8428">
        <v>232</v>
      </c>
    </row>
    <row r="8429" spans="1:29" x14ac:dyDescent="0.25">
      <c r="A8429">
        <v>345</v>
      </c>
      <c r="B8429">
        <v>345102</v>
      </c>
      <c r="C8429" t="s">
        <v>78</v>
      </c>
      <c r="D8429">
        <v>6215</v>
      </c>
      <c r="E8429">
        <v>7.25</v>
      </c>
      <c r="F8429" s="1">
        <v>42155</v>
      </c>
      <c r="G8429" t="s">
        <v>119</v>
      </c>
      <c r="H8429" t="s">
        <v>2306</v>
      </c>
      <c r="I8429" t="s">
        <v>2306</v>
      </c>
      <c r="K8429">
        <v>300617</v>
      </c>
      <c r="L8429">
        <v>210146</v>
      </c>
      <c r="Q8429" t="s">
        <v>344</v>
      </c>
      <c r="U8429">
        <v>5</v>
      </c>
      <c r="V8429">
        <v>15</v>
      </c>
      <c r="Y8429" t="s">
        <v>345</v>
      </c>
      <c r="Z8429">
        <v>0</v>
      </c>
      <c r="AA8429" t="s">
        <v>346</v>
      </c>
      <c r="AB8429" t="s">
        <v>124</v>
      </c>
      <c r="AC8429">
        <v>233</v>
      </c>
    </row>
    <row r="8430" spans="1:29" x14ac:dyDescent="0.25">
      <c r="A8430">
        <v>345</v>
      </c>
      <c r="B8430">
        <v>345101</v>
      </c>
      <c r="C8430" t="s">
        <v>78</v>
      </c>
      <c r="D8430">
        <v>6215</v>
      </c>
      <c r="E8430">
        <v>168.61</v>
      </c>
      <c r="F8430" s="1">
        <v>42185</v>
      </c>
      <c r="G8430" t="s">
        <v>119</v>
      </c>
      <c r="H8430" t="s">
        <v>2304</v>
      </c>
      <c r="I8430" t="s">
        <v>2304</v>
      </c>
      <c r="K8430">
        <v>248294</v>
      </c>
      <c r="L8430">
        <v>212653</v>
      </c>
      <c r="Q8430" t="s">
        <v>344</v>
      </c>
      <c r="U8430">
        <v>6</v>
      </c>
      <c r="V8430">
        <v>15</v>
      </c>
      <c r="Y8430" t="s">
        <v>345</v>
      </c>
      <c r="Z8430">
        <v>0</v>
      </c>
      <c r="AA8430" t="s">
        <v>346</v>
      </c>
      <c r="AB8430" t="s">
        <v>124</v>
      </c>
      <c r="AC8430">
        <v>2</v>
      </c>
    </row>
    <row r="8431" spans="1:29" x14ac:dyDescent="0.25">
      <c r="A8431">
        <v>345</v>
      </c>
      <c r="B8431">
        <v>345102</v>
      </c>
      <c r="C8431" t="s">
        <v>78</v>
      </c>
      <c r="D8431">
        <v>6215</v>
      </c>
      <c r="E8431">
        <v>1493.61</v>
      </c>
      <c r="F8431" s="1">
        <v>42185</v>
      </c>
      <c r="G8431" t="s">
        <v>119</v>
      </c>
      <c r="H8431" t="s">
        <v>2304</v>
      </c>
      <c r="I8431" t="s">
        <v>2304</v>
      </c>
      <c r="K8431">
        <v>248294</v>
      </c>
      <c r="L8431">
        <v>212653</v>
      </c>
      <c r="Q8431" t="s">
        <v>344</v>
      </c>
      <c r="U8431">
        <v>6</v>
      </c>
      <c r="V8431">
        <v>15</v>
      </c>
      <c r="Y8431" t="s">
        <v>345</v>
      </c>
      <c r="Z8431">
        <v>0</v>
      </c>
      <c r="AA8431" t="s">
        <v>346</v>
      </c>
      <c r="AB8431" t="s">
        <v>124</v>
      </c>
      <c r="AC8431">
        <v>3</v>
      </c>
    </row>
    <row r="8432" spans="1:29" x14ac:dyDescent="0.25">
      <c r="A8432">
        <v>345</v>
      </c>
      <c r="B8432">
        <v>345101</v>
      </c>
      <c r="C8432" t="s">
        <v>78</v>
      </c>
      <c r="D8432">
        <v>6215</v>
      </c>
      <c r="E8432">
        <v>0.64</v>
      </c>
      <c r="F8432" s="1">
        <v>42185</v>
      </c>
      <c r="G8432" t="s">
        <v>119</v>
      </c>
      <c r="H8432" t="s">
        <v>2306</v>
      </c>
      <c r="I8432" t="s">
        <v>2306</v>
      </c>
      <c r="K8432">
        <v>300617</v>
      </c>
      <c r="L8432">
        <v>212653</v>
      </c>
      <c r="Q8432" t="s">
        <v>344</v>
      </c>
      <c r="U8432">
        <v>6</v>
      </c>
      <c r="V8432">
        <v>15</v>
      </c>
      <c r="Y8432" t="s">
        <v>345</v>
      </c>
      <c r="Z8432">
        <v>0</v>
      </c>
      <c r="AA8432" t="s">
        <v>346</v>
      </c>
      <c r="AB8432" t="s">
        <v>124</v>
      </c>
      <c r="AC8432">
        <v>232</v>
      </c>
    </row>
    <row r="8433" spans="1:29" x14ac:dyDescent="0.25">
      <c r="A8433">
        <v>345</v>
      </c>
      <c r="B8433">
        <v>345102</v>
      </c>
      <c r="C8433" t="s">
        <v>78</v>
      </c>
      <c r="D8433">
        <v>6215</v>
      </c>
      <c r="E8433">
        <v>5.69</v>
      </c>
      <c r="F8433" s="1">
        <v>42185</v>
      </c>
      <c r="G8433" t="s">
        <v>119</v>
      </c>
      <c r="H8433" t="s">
        <v>2306</v>
      </c>
      <c r="I8433" t="s">
        <v>2306</v>
      </c>
      <c r="K8433">
        <v>300617</v>
      </c>
      <c r="L8433">
        <v>212653</v>
      </c>
      <c r="Q8433" t="s">
        <v>344</v>
      </c>
      <c r="U8433">
        <v>6</v>
      </c>
      <c r="V8433">
        <v>15</v>
      </c>
      <c r="Y8433" t="s">
        <v>345</v>
      </c>
      <c r="Z8433">
        <v>0</v>
      </c>
      <c r="AA8433" t="s">
        <v>346</v>
      </c>
      <c r="AB8433" t="s">
        <v>124</v>
      </c>
      <c r="AC8433">
        <v>233</v>
      </c>
    </row>
    <row r="8434" spans="1:29" x14ac:dyDescent="0.25">
      <c r="A8434">
        <v>345</v>
      </c>
      <c r="B8434">
        <v>345101</v>
      </c>
      <c r="C8434" t="s">
        <v>78</v>
      </c>
      <c r="D8434">
        <v>6220</v>
      </c>
      <c r="E8434">
        <v>28.62</v>
      </c>
      <c r="F8434" s="1">
        <v>41851</v>
      </c>
      <c r="G8434" t="s">
        <v>119</v>
      </c>
      <c r="H8434" t="s">
        <v>2308</v>
      </c>
      <c r="I8434" t="s">
        <v>2308</v>
      </c>
      <c r="K8434">
        <v>248295</v>
      </c>
      <c r="L8434">
        <v>188241</v>
      </c>
      <c r="Q8434" t="s">
        <v>344</v>
      </c>
      <c r="U8434">
        <v>7</v>
      </c>
      <c r="V8434">
        <v>14</v>
      </c>
      <c r="Y8434" t="s">
        <v>345</v>
      </c>
      <c r="Z8434">
        <v>0</v>
      </c>
      <c r="AA8434" t="s">
        <v>346</v>
      </c>
      <c r="AB8434" t="s">
        <v>124</v>
      </c>
      <c r="AC8434">
        <v>2</v>
      </c>
    </row>
    <row r="8435" spans="1:29" x14ac:dyDescent="0.25">
      <c r="A8435">
        <v>345</v>
      </c>
      <c r="B8435">
        <v>345102</v>
      </c>
      <c r="C8435" t="s">
        <v>78</v>
      </c>
      <c r="D8435">
        <v>6220</v>
      </c>
      <c r="E8435">
        <v>255.23</v>
      </c>
      <c r="F8435" s="1">
        <v>41851</v>
      </c>
      <c r="G8435" t="s">
        <v>119</v>
      </c>
      <c r="H8435" t="s">
        <v>2308</v>
      </c>
      <c r="I8435" t="s">
        <v>2308</v>
      </c>
      <c r="K8435">
        <v>248295</v>
      </c>
      <c r="L8435">
        <v>188241</v>
      </c>
      <c r="Q8435" t="s">
        <v>344</v>
      </c>
      <c r="U8435">
        <v>7</v>
      </c>
      <c r="V8435">
        <v>14</v>
      </c>
      <c r="Y8435" t="s">
        <v>345</v>
      </c>
      <c r="Z8435">
        <v>0</v>
      </c>
      <c r="AA8435" t="s">
        <v>346</v>
      </c>
      <c r="AB8435" t="s">
        <v>124</v>
      </c>
      <c r="AC8435">
        <v>3</v>
      </c>
    </row>
    <row r="8436" spans="1:29" x14ac:dyDescent="0.25">
      <c r="A8436">
        <v>345</v>
      </c>
      <c r="B8436">
        <v>345101</v>
      </c>
      <c r="C8436" t="s">
        <v>78</v>
      </c>
      <c r="D8436">
        <v>6220</v>
      </c>
      <c r="E8436">
        <v>0.45</v>
      </c>
      <c r="F8436" s="1">
        <v>41851</v>
      </c>
      <c r="G8436" t="s">
        <v>119</v>
      </c>
      <c r="H8436" t="s">
        <v>2309</v>
      </c>
      <c r="I8436" t="s">
        <v>2309</v>
      </c>
      <c r="K8436">
        <v>300618</v>
      </c>
      <c r="L8436">
        <v>188241</v>
      </c>
      <c r="Q8436" t="s">
        <v>344</v>
      </c>
      <c r="U8436">
        <v>7</v>
      </c>
      <c r="V8436">
        <v>14</v>
      </c>
      <c r="Y8436" t="s">
        <v>345</v>
      </c>
      <c r="Z8436">
        <v>0</v>
      </c>
      <c r="AA8436" t="s">
        <v>346</v>
      </c>
      <c r="AB8436" t="s">
        <v>124</v>
      </c>
      <c r="AC8436">
        <v>229</v>
      </c>
    </row>
    <row r="8437" spans="1:29" x14ac:dyDescent="0.25">
      <c r="A8437">
        <v>345</v>
      </c>
      <c r="B8437">
        <v>345102</v>
      </c>
      <c r="C8437" t="s">
        <v>78</v>
      </c>
      <c r="D8437">
        <v>6220</v>
      </c>
      <c r="E8437">
        <v>4.05</v>
      </c>
      <c r="F8437" s="1">
        <v>41851</v>
      </c>
      <c r="G8437" t="s">
        <v>119</v>
      </c>
      <c r="H8437" t="s">
        <v>2309</v>
      </c>
      <c r="I8437" t="s">
        <v>2309</v>
      </c>
      <c r="K8437">
        <v>300618</v>
      </c>
      <c r="L8437">
        <v>188241</v>
      </c>
      <c r="Q8437" t="s">
        <v>344</v>
      </c>
      <c r="U8437">
        <v>7</v>
      </c>
      <c r="V8437">
        <v>14</v>
      </c>
      <c r="Y8437" t="s">
        <v>345</v>
      </c>
      <c r="Z8437">
        <v>0</v>
      </c>
      <c r="AA8437" t="s">
        <v>346</v>
      </c>
      <c r="AB8437" t="s">
        <v>124</v>
      </c>
      <c r="AC8437">
        <v>230</v>
      </c>
    </row>
    <row r="8438" spans="1:29" x14ac:dyDescent="0.25">
      <c r="A8438">
        <v>345</v>
      </c>
      <c r="B8438">
        <v>345101</v>
      </c>
      <c r="C8438" t="s">
        <v>78</v>
      </c>
      <c r="D8438">
        <v>6220</v>
      </c>
      <c r="E8438">
        <v>36.44</v>
      </c>
      <c r="F8438" s="1">
        <v>41882</v>
      </c>
      <c r="G8438" t="s">
        <v>119</v>
      </c>
      <c r="H8438" t="s">
        <v>2308</v>
      </c>
      <c r="I8438" t="s">
        <v>2308</v>
      </c>
      <c r="K8438">
        <v>248295</v>
      </c>
      <c r="L8438">
        <v>190224</v>
      </c>
      <c r="Q8438" t="s">
        <v>344</v>
      </c>
      <c r="U8438">
        <v>8</v>
      </c>
      <c r="V8438">
        <v>14</v>
      </c>
      <c r="Y8438" t="s">
        <v>345</v>
      </c>
      <c r="Z8438">
        <v>0</v>
      </c>
      <c r="AA8438" t="s">
        <v>346</v>
      </c>
      <c r="AB8438" t="s">
        <v>124</v>
      </c>
      <c r="AC8438">
        <v>2</v>
      </c>
    </row>
    <row r="8439" spans="1:29" x14ac:dyDescent="0.25">
      <c r="A8439">
        <v>345</v>
      </c>
      <c r="B8439">
        <v>345102</v>
      </c>
      <c r="C8439" t="s">
        <v>78</v>
      </c>
      <c r="D8439">
        <v>6220</v>
      </c>
      <c r="E8439">
        <v>323.58</v>
      </c>
      <c r="F8439" s="1">
        <v>41882</v>
      </c>
      <c r="G8439" t="s">
        <v>119</v>
      </c>
      <c r="H8439" t="s">
        <v>2308</v>
      </c>
      <c r="I8439" t="s">
        <v>2308</v>
      </c>
      <c r="K8439">
        <v>248295</v>
      </c>
      <c r="L8439">
        <v>190224</v>
      </c>
      <c r="Q8439" t="s">
        <v>344</v>
      </c>
      <c r="U8439">
        <v>8</v>
      </c>
      <c r="V8439">
        <v>14</v>
      </c>
      <c r="Y8439" t="s">
        <v>345</v>
      </c>
      <c r="Z8439">
        <v>0</v>
      </c>
      <c r="AA8439" t="s">
        <v>346</v>
      </c>
      <c r="AB8439" t="s">
        <v>124</v>
      </c>
      <c r="AC8439">
        <v>3</v>
      </c>
    </row>
    <row r="8440" spans="1:29" x14ac:dyDescent="0.25">
      <c r="A8440">
        <v>345</v>
      </c>
      <c r="B8440">
        <v>345101</v>
      </c>
      <c r="C8440" t="s">
        <v>78</v>
      </c>
      <c r="D8440">
        <v>6220</v>
      </c>
      <c r="E8440">
        <v>0.03</v>
      </c>
      <c r="F8440" s="1">
        <v>41882</v>
      </c>
      <c r="G8440" t="s">
        <v>119</v>
      </c>
      <c r="H8440" t="s">
        <v>2309</v>
      </c>
      <c r="I8440" t="s">
        <v>2309</v>
      </c>
      <c r="K8440">
        <v>300618</v>
      </c>
      <c r="L8440">
        <v>190224</v>
      </c>
      <c r="Q8440" t="s">
        <v>344</v>
      </c>
      <c r="U8440">
        <v>8</v>
      </c>
      <c r="V8440">
        <v>14</v>
      </c>
      <c r="Y8440" t="s">
        <v>345</v>
      </c>
      <c r="Z8440">
        <v>0</v>
      </c>
      <c r="AA8440" t="s">
        <v>346</v>
      </c>
      <c r="AB8440" t="s">
        <v>124</v>
      </c>
      <c r="AC8440">
        <v>228</v>
      </c>
    </row>
    <row r="8441" spans="1:29" x14ac:dyDescent="0.25">
      <c r="A8441">
        <v>345</v>
      </c>
      <c r="B8441">
        <v>345102</v>
      </c>
      <c r="C8441" t="s">
        <v>78</v>
      </c>
      <c r="D8441">
        <v>6220</v>
      </c>
      <c r="E8441">
        <v>0.27</v>
      </c>
      <c r="F8441" s="1">
        <v>41882</v>
      </c>
      <c r="G8441" t="s">
        <v>119</v>
      </c>
      <c r="H8441" t="s">
        <v>2309</v>
      </c>
      <c r="I8441" t="s">
        <v>2309</v>
      </c>
      <c r="K8441">
        <v>300618</v>
      </c>
      <c r="L8441">
        <v>190224</v>
      </c>
      <c r="Q8441" t="s">
        <v>344</v>
      </c>
      <c r="U8441">
        <v>8</v>
      </c>
      <c r="V8441">
        <v>14</v>
      </c>
      <c r="Y8441" t="s">
        <v>345</v>
      </c>
      <c r="Z8441">
        <v>0</v>
      </c>
      <c r="AA8441" t="s">
        <v>346</v>
      </c>
      <c r="AB8441" t="s">
        <v>124</v>
      </c>
      <c r="AC8441">
        <v>229</v>
      </c>
    </row>
    <row r="8442" spans="1:29" x14ac:dyDescent="0.25">
      <c r="A8442">
        <v>345</v>
      </c>
      <c r="B8442">
        <v>345101</v>
      </c>
      <c r="C8442" t="s">
        <v>78</v>
      </c>
      <c r="D8442">
        <v>6220</v>
      </c>
      <c r="E8442">
        <v>9.57</v>
      </c>
      <c r="F8442" s="1">
        <v>41912</v>
      </c>
      <c r="G8442" t="s">
        <v>119</v>
      </c>
      <c r="H8442" t="s">
        <v>2308</v>
      </c>
      <c r="I8442" t="s">
        <v>2308</v>
      </c>
      <c r="K8442">
        <v>248295</v>
      </c>
      <c r="L8442">
        <v>192448</v>
      </c>
      <c r="Q8442" t="s">
        <v>344</v>
      </c>
      <c r="U8442">
        <v>9</v>
      </c>
      <c r="V8442">
        <v>14</v>
      </c>
      <c r="Y8442" t="s">
        <v>345</v>
      </c>
      <c r="Z8442">
        <v>0</v>
      </c>
      <c r="AA8442" t="s">
        <v>346</v>
      </c>
      <c r="AB8442" t="s">
        <v>124</v>
      </c>
      <c r="AC8442">
        <v>2</v>
      </c>
    </row>
    <row r="8443" spans="1:29" x14ac:dyDescent="0.25">
      <c r="A8443">
        <v>345</v>
      </c>
      <c r="B8443">
        <v>345102</v>
      </c>
      <c r="C8443" t="s">
        <v>78</v>
      </c>
      <c r="D8443">
        <v>6220</v>
      </c>
      <c r="E8443">
        <v>83.93</v>
      </c>
      <c r="F8443" s="1">
        <v>41912</v>
      </c>
      <c r="G8443" t="s">
        <v>119</v>
      </c>
      <c r="H8443" t="s">
        <v>2308</v>
      </c>
      <c r="I8443" t="s">
        <v>2308</v>
      </c>
      <c r="K8443">
        <v>248295</v>
      </c>
      <c r="L8443">
        <v>192448</v>
      </c>
      <c r="Q8443" t="s">
        <v>344</v>
      </c>
      <c r="U8443">
        <v>9</v>
      </c>
      <c r="V8443">
        <v>14</v>
      </c>
      <c r="Y8443" t="s">
        <v>345</v>
      </c>
      <c r="Z8443">
        <v>0</v>
      </c>
      <c r="AA8443" t="s">
        <v>346</v>
      </c>
      <c r="AB8443" t="s">
        <v>124</v>
      </c>
      <c r="AC8443">
        <v>3</v>
      </c>
    </row>
    <row r="8444" spans="1:29" x14ac:dyDescent="0.25">
      <c r="A8444">
        <v>345</v>
      </c>
      <c r="B8444">
        <v>345101</v>
      </c>
      <c r="C8444" t="s">
        <v>78</v>
      </c>
      <c r="D8444">
        <v>6220</v>
      </c>
      <c r="E8444">
        <v>0.03</v>
      </c>
      <c r="F8444" s="1">
        <v>41912</v>
      </c>
      <c r="G8444" t="s">
        <v>119</v>
      </c>
      <c r="H8444" t="s">
        <v>2309</v>
      </c>
      <c r="I8444" t="s">
        <v>2309</v>
      </c>
      <c r="K8444">
        <v>300618</v>
      </c>
      <c r="L8444">
        <v>192448</v>
      </c>
      <c r="Q8444" t="s">
        <v>344</v>
      </c>
      <c r="U8444">
        <v>9</v>
      </c>
      <c r="V8444">
        <v>14</v>
      </c>
      <c r="Y8444" t="s">
        <v>345</v>
      </c>
      <c r="Z8444">
        <v>0</v>
      </c>
      <c r="AA8444" t="s">
        <v>346</v>
      </c>
      <c r="AB8444" t="s">
        <v>124</v>
      </c>
      <c r="AC8444">
        <v>228</v>
      </c>
    </row>
    <row r="8445" spans="1:29" x14ac:dyDescent="0.25">
      <c r="A8445">
        <v>345</v>
      </c>
      <c r="B8445">
        <v>345102</v>
      </c>
      <c r="C8445" t="s">
        <v>78</v>
      </c>
      <c r="D8445">
        <v>6220</v>
      </c>
      <c r="E8445">
        <v>0.27</v>
      </c>
      <c r="F8445" s="1">
        <v>41912</v>
      </c>
      <c r="G8445" t="s">
        <v>119</v>
      </c>
      <c r="H8445" t="s">
        <v>2309</v>
      </c>
      <c r="I8445" t="s">
        <v>2309</v>
      </c>
      <c r="K8445">
        <v>300618</v>
      </c>
      <c r="L8445">
        <v>192448</v>
      </c>
      <c r="Q8445" t="s">
        <v>344</v>
      </c>
      <c r="U8445">
        <v>9</v>
      </c>
      <c r="V8445">
        <v>14</v>
      </c>
      <c r="Y8445" t="s">
        <v>345</v>
      </c>
      <c r="Z8445">
        <v>0</v>
      </c>
      <c r="AA8445" t="s">
        <v>346</v>
      </c>
      <c r="AB8445" t="s">
        <v>124</v>
      </c>
      <c r="AC8445">
        <v>229</v>
      </c>
    </row>
    <row r="8446" spans="1:29" x14ac:dyDescent="0.25">
      <c r="A8446">
        <v>345</v>
      </c>
      <c r="B8446">
        <v>345101</v>
      </c>
      <c r="C8446" t="s">
        <v>78</v>
      </c>
      <c r="D8446">
        <v>6220</v>
      </c>
      <c r="E8446">
        <v>80.25</v>
      </c>
      <c r="F8446" s="1">
        <v>41943</v>
      </c>
      <c r="G8446" t="s">
        <v>119</v>
      </c>
      <c r="H8446" t="s">
        <v>2308</v>
      </c>
      <c r="I8446" t="s">
        <v>2308</v>
      </c>
      <c r="K8446">
        <v>248295</v>
      </c>
      <c r="L8446">
        <v>194806</v>
      </c>
      <c r="Q8446" t="s">
        <v>344</v>
      </c>
      <c r="U8446">
        <v>10</v>
      </c>
      <c r="V8446">
        <v>14</v>
      </c>
      <c r="Y8446" t="s">
        <v>345</v>
      </c>
      <c r="Z8446">
        <v>0</v>
      </c>
      <c r="AA8446" t="s">
        <v>346</v>
      </c>
      <c r="AB8446" t="s">
        <v>124</v>
      </c>
      <c r="AC8446">
        <v>2</v>
      </c>
    </row>
    <row r="8447" spans="1:29" x14ac:dyDescent="0.25">
      <c r="A8447">
        <v>345</v>
      </c>
      <c r="B8447">
        <v>345102</v>
      </c>
      <c r="C8447" t="s">
        <v>78</v>
      </c>
      <c r="D8447">
        <v>6220</v>
      </c>
      <c r="E8447">
        <v>705.91</v>
      </c>
      <c r="F8447" s="1">
        <v>41943</v>
      </c>
      <c r="G8447" t="s">
        <v>119</v>
      </c>
      <c r="H8447" t="s">
        <v>2308</v>
      </c>
      <c r="I8447" t="s">
        <v>2308</v>
      </c>
      <c r="K8447">
        <v>248295</v>
      </c>
      <c r="L8447">
        <v>194806</v>
      </c>
      <c r="Q8447" t="s">
        <v>344</v>
      </c>
      <c r="U8447">
        <v>10</v>
      </c>
      <c r="V8447">
        <v>14</v>
      </c>
      <c r="Y8447" t="s">
        <v>345</v>
      </c>
      <c r="Z8447">
        <v>0</v>
      </c>
      <c r="AA8447" t="s">
        <v>346</v>
      </c>
      <c r="AB8447" t="s">
        <v>124</v>
      </c>
      <c r="AC8447">
        <v>3</v>
      </c>
    </row>
    <row r="8448" spans="1:29" x14ac:dyDescent="0.25">
      <c r="A8448">
        <v>345</v>
      </c>
      <c r="B8448">
        <v>345101</v>
      </c>
      <c r="C8448" t="s">
        <v>78</v>
      </c>
      <c r="D8448">
        <v>6220</v>
      </c>
      <c r="E8448">
        <v>0.03</v>
      </c>
      <c r="F8448" s="1">
        <v>41943</v>
      </c>
      <c r="G8448" t="s">
        <v>119</v>
      </c>
      <c r="H8448" t="s">
        <v>2309</v>
      </c>
      <c r="I8448" t="s">
        <v>2309</v>
      </c>
      <c r="K8448">
        <v>300618</v>
      </c>
      <c r="L8448">
        <v>194806</v>
      </c>
      <c r="Q8448" t="s">
        <v>344</v>
      </c>
      <c r="U8448">
        <v>10</v>
      </c>
      <c r="V8448">
        <v>14</v>
      </c>
      <c r="Y8448" t="s">
        <v>345</v>
      </c>
      <c r="Z8448">
        <v>0</v>
      </c>
      <c r="AA8448" t="s">
        <v>346</v>
      </c>
      <c r="AB8448" t="s">
        <v>124</v>
      </c>
      <c r="AC8448">
        <v>232</v>
      </c>
    </row>
    <row r="8449" spans="1:29" x14ac:dyDescent="0.25">
      <c r="A8449">
        <v>345</v>
      </c>
      <c r="B8449">
        <v>345102</v>
      </c>
      <c r="C8449" t="s">
        <v>78</v>
      </c>
      <c r="D8449">
        <v>6220</v>
      </c>
      <c r="E8449">
        <v>0.27</v>
      </c>
      <c r="F8449" s="1">
        <v>41943</v>
      </c>
      <c r="G8449" t="s">
        <v>119</v>
      </c>
      <c r="H8449" t="s">
        <v>2309</v>
      </c>
      <c r="I8449" t="s">
        <v>2309</v>
      </c>
      <c r="K8449">
        <v>300618</v>
      </c>
      <c r="L8449">
        <v>194806</v>
      </c>
      <c r="Q8449" t="s">
        <v>344</v>
      </c>
      <c r="U8449">
        <v>10</v>
      </c>
      <c r="V8449">
        <v>14</v>
      </c>
      <c r="Y8449" t="s">
        <v>345</v>
      </c>
      <c r="Z8449">
        <v>0</v>
      </c>
      <c r="AA8449" t="s">
        <v>346</v>
      </c>
      <c r="AB8449" t="s">
        <v>124</v>
      </c>
      <c r="AC8449">
        <v>233</v>
      </c>
    </row>
    <row r="8450" spans="1:29" x14ac:dyDescent="0.25">
      <c r="A8450">
        <v>345</v>
      </c>
      <c r="B8450">
        <v>345101</v>
      </c>
      <c r="C8450" t="s">
        <v>78</v>
      </c>
      <c r="D8450">
        <v>6220</v>
      </c>
      <c r="E8450">
        <v>170.61</v>
      </c>
      <c r="F8450" s="1">
        <v>41973</v>
      </c>
      <c r="G8450" t="s">
        <v>119</v>
      </c>
      <c r="H8450" t="s">
        <v>2308</v>
      </c>
      <c r="I8450" t="s">
        <v>2308</v>
      </c>
      <c r="K8450">
        <v>248295</v>
      </c>
      <c r="L8450">
        <v>196780</v>
      </c>
      <c r="Q8450" t="s">
        <v>344</v>
      </c>
      <c r="U8450">
        <v>11</v>
      </c>
      <c r="V8450">
        <v>14</v>
      </c>
      <c r="Y8450" t="s">
        <v>345</v>
      </c>
      <c r="Z8450">
        <v>0</v>
      </c>
      <c r="AA8450" t="s">
        <v>346</v>
      </c>
      <c r="AB8450" t="s">
        <v>124</v>
      </c>
      <c r="AC8450">
        <v>2</v>
      </c>
    </row>
    <row r="8451" spans="1:29" x14ac:dyDescent="0.25">
      <c r="A8451">
        <v>345</v>
      </c>
      <c r="B8451">
        <v>345102</v>
      </c>
      <c r="C8451" t="s">
        <v>78</v>
      </c>
      <c r="D8451">
        <v>6220</v>
      </c>
      <c r="E8451">
        <v>1505.98</v>
      </c>
      <c r="F8451" s="1">
        <v>41973</v>
      </c>
      <c r="G8451" t="s">
        <v>119</v>
      </c>
      <c r="H8451" t="s">
        <v>2308</v>
      </c>
      <c r="I8451" t="s">
        <v>2308</v>
      </c>
      <c r="K8451">
        <v>248295</v>
      </c>
      <c r="L8451">
        <v>196780</v>
      </c>
      <c r="Q8451" t="s">
        <v>344</v>
      </c>
      <c r="U8451">
        <v>11</v>
      </c>
      <c r="V8451">
        <v>14</v>
      </c>
      <c r="Y8451" t="s">
        <v>345</v>
      </c>
      <c r="Z8451">
        <v>0</v>
      </c>
      <c r="AA8451" t="s">
        <v>346</v>
      </c>
      <c r="AB8451" t="s">
        <v>124</v>
      </c>
      <c r="AC8451">
        <v>3</v>
      </c>
    </row>
    <row r="8452" spans="1:29" x14ac:dyDescent="0.25">
      <c r="A8452">
        <v>345</v>
      </c>
      <c r="B8452">
        <v>345101</v>
      </c>
      <c r="C8452" t="s">
        <v>78</v>
      </c>
      <c r="D8452">
        <v>6220</v>
      </c>
      <c r="E8452">
        <v>1.06</v>
      </c>
      <c r="F8452" s="1">
        <v>41973</v>
      </c>
      <c r="G8452" t="s">
        <v>119</v>
      </c>
      <c r="H8452" t="s">
        <v>2309</v>
      </c>
      <c r="I8452" t="s">
        <v>2309</v>
      </c>
      <c r="K8452">
        <v>300618</v>
      </c>
      <c r="L8452">
        <v>196780</v>
      </c>
      <c r="Q8452" t="s">
        <v>344</v>
      </c>
      <c r="U8452">
        <v>11</v>
      </c>
      <c r="V8452">
        <v>14</v>
      </c>
      <c r="Y8452" t="s">
        <v>345</v>
      </c>
      <c r="Z8452">
        <v>0</v>
      </c>
      <c r="AA8452" t="s">
        <v>346</v>
      </c>
      <c r="AB8452" t="s">
        <v>124</v>
      </c>
      <c r="AC8452">
        <v>232</v>
      </c>
    </row>
    <row r="8453" spans="1:29" x14ac:dyDescent="0.25">
      <c r="A8453">
        <v>345</v>
      </c>
      <c r="B8453">
        <v>345102</v>
      </c>
      <c r="C8453" t="s">
        <v>78</v>
      </c>
      <c r="D8453">
        <v>6220</v>
      </c>
      <c r="E8453">
        <v>9.33</v>
      </c>
      <c r="F8453" s="1">
        <v>41973</v>
      </c>
      <c r="G8453" t="s">
        <v>119</v>
      </c>
      <c r="H8453" t="s">
        <v>2309</v>
      </c>
      <c r="I8453" t="s">
        <v>2309</v>
      </c>
      <c r="K8453">
        <v>300618</v>
      </c>
      <c r="L8453">
        <v>196780</v>
      </c>
      <c r="Q8453" t="s">
        <v>344</v>
      </c>
      <c r="U8453">
        <v>11</v>
      </c>
      <c r="V8453">
        <v>14</v>
      </c>
      <c r="Y8453" t="s">
        <v>345</v>
      </c>
      <c r="Z8453">
        <v>0</v>
      </c>
      <c r="AA8453" t="s">
        <v>346</v>
      </c>
      <c r="AB8453" t="s">
        <v>124</v>
      </c>
      <c r="AC8453">
        <v>233</v>
      </c>
    </row>
    <row r="8454" spans="1:29" x14ac:dyDescent="0.25">
      <c r="A8454">
        <v>345</v>
      </c>
      <c r="B8454">
        <v>345101</v>
      </c>
      <c r="C8454" t="s">
        <v>78</v>
      </c>
      <c r="D8454">
        <v>6220</v>
      </c>
      <c r="E8454">
        <v>40.99</v>
      </c>
      <c r="F8454" s="1">
        <v>42004</v>
      </c>
      <c r="G8454" t="s">
        <v>119</v>
      </c>
      <c r="H8454" t="s">
        <v>2308</v>
      </c>
      <c r="I8454" t="s">
        <v>2308</v>
      </c>
      <c r="K8454">
        <v>248295</v>
      </c>
      <c r="L8454">
        <v>199153</v>
      </c>
      <c r="Q8454" t="s">
        <v>344</v>
      </c>
      <c r="U8454">
        <v>12</v>
      </c>
      <c r="V8454">
        <v>14</v>
      </c>
      <c r="Y8454" t="s">
        <v>345</v>
      </c>
      <c r="Z8454">
        <v>0</v>
      </c>
      <c r="AA8454" t="s">
        <v>346</v>
      </c>
      <c r="AB8454" t="s">
        <v>124</v>
      </c>
      <c r="AC8454">
        <v>2</v>
      </c>
    </row>
    <row r="8455" spans="1:29" x14ac:dyDescent="0.25">
      <c r="A8455">
        <v>345</v>
      </c>
      <c r="B8455">
        <v>345102</v>
      </c>
      <c r="C8455" t="s">
        <v>78</v>
      </c>
      <c r="D8455">
        <v>6220</v>
      </c>
      <c r="E8455">
        <v>362.53</v>
      </c>
      <c r="F8455" s="1">
        <v>42004</v>
      </c>
      <c r="G8455" t="s">
        <v>119</v>
      </c>
      <c r="H8455" t="s">
        <v>2308</v>
      </c>
      <c r="I8455" t="s">
        <v>2308</v>
      </c>
      <c r="K8455">
        <v>248295</v>
      </c>
      <c r="L8455">
        <v>199153</v>
      </c>
      <c r="Q8455" t="s">
        <v>344</v>
      </c>
      <c r="U8455">
        <v>12</v>
      </c>
      <c r="V8455">
        <v>14</v>
      </c>
      <c r="Y8455" t="s">
        <v>345</v>
      </c>
      <c r="Z8455">
        <v>0</v>
      </c>
      <c r="AA8455" t="s">
        <v>346</v>
      </c>
      <c r="AB8455" t="s">
        <v>124</v>
      </c>
      <c r="AC8455">
        <v>3</v>
      </c>
    </row>
    <row r="8456" spans="1:29" x14ac:dyDescent="0.25">
      <c r="A8456">
        <v>345</v>
      </c>
      <c r="B8456">
        <v>345101</v>
      </c>
      <c r="C8456" t="s">
        <v>78</v>
      </c>
      <c r="D8456">
        <v>6220</v>
      </c>
      <c r="E8456">
        <v>0.03</v>
      </c>
      <c r="F8456" s="1">
        <v>42004</v>
      </c>
      <c r="G8456" t="s">
        <v>119</v>
      </c>
      <c r="H8456" t="s">
        <v>2309</v>
      </c>
      <c r="I8456" t="s">
        <v>2309</v>
      </c>
      <c r="K8456">
        <v>300618</v>
      </c>
      <c r="L8456">
        <v>199153</v>
      </c>
      <c r="Q8456" t="s">
        <v>344</v>
      </c>
      <c r="U8456">
        <v>12</v>
      </c>
      <c r="V8456">
        <v>14</v>
      </c>
      <c r="Y8456" t="s">
        <v>345</v>
      </c>
      <c r="Z8456">
        <v>0</v>
      </c>
      <c r="AA8456" t="s">
        <v>346</v>
      </c>
      <c r="AB8456" t="s">
        <v>124</v>
      </c>
      <c r="AC8456">
        <v>232</v>
      </c>
    </row>
    <row r="8457" spans="1:29" x14ac:dyDescent="0.25">
      <c r="A8457">
        <v>345</v>
      </c>
      <c r="B8457">
        <v>345102</v>
      </c>
      <c r="C8457" t="s">
        <v>78</v>
      </c>
      <c r="D8457">
        <v>6220</v>
      </c>
      <c r="E8457">
        <v>0.27</v>
      </c>
      <c r="F8457" s="1">
        <v>42004</v>
      </c>
      <c r="G8457" t="s">
        <v>119</v>
      </c>
      <c r="H8457" t="s">
        <v>2309</v>
      </c>
      <c r="I8457" t="s">
        <v>2309</v>
      </c>
      <c r="K8457">
        <v>300618</v>
      </c>
      <c r="L8457">
        <v>199153</v>
      </c>
      <c r="Q8457" t="s">
        <v>344</v>
      </c>
      <c r="U8457">
        <v>12</v>
      </c>
      <c r="V8457">
        <v>14</v>
      </c>
      <c r="Y8457" t="s">
        <v>345</v>
      </c>
      <c r="Z8457">
        <v>0</v>
      </c>
      <c r="AA8457" t="s">
        <v>346</v>
      </c>
      <c r="AB8457" t="s">
        <v>124</v>
      </c>
      <c r="AC8457">
        <v>233</v>
      </c>
    </row>
    <row r="8458" spans="1:29" x14ac:dyDescent="0.25">
      <c r="A8458">
        <v>345</v>
      </c>
      <c r="B8458">
        <v>345101</v>
      </c>
      <c r="C8458" t="s">
        <v>78</v>
      </c>
      <c r="D8458">
        <v>6220</v>
      </c>
      <c r="E8458">
        <v>8.1</v>
      </c>
      <c r="F8458" s="1">
        <v>42035</v>
      </c>
      <c r="G8458" t="s">
        <v>119</v>
      </c>
      <c r="H8458" t="s">
        <v>2308</v>
      </c>
      <c r="I8458" t="s">
        <v>2308</v>
      </c>
      <c r="K8458">
        <v>248295</v>
      </c>
      <c r="L8458">
        <v>201178</v>
      </c>
      <c r="Q8458" t="s">
        <v>344</v>
      </c>
      <c r="U8458">
        <v>1</v>
      </c>
      <c r="V8458">
        <v>15</v>
      </c>
      <c r="Y8458" t="s">
        <v>345</v>
      </c>
      <c r="Z8458">
        <v>0</v>
      </c>
      <c r="AA8458" t="s">
        <v>346</v>
      </c>
      <c r="AB8458" t="s">
        <v>124</v>
      </c>
      <c r="AC8458">
        <v>2</v>
      </c>
    </row>
    <row r="8459" spans="1:29" x14ac:dyDescent="0.25">
      <c r="A8459">
        <v>345</v>
      </c>
      <c r="B8459">
        <v>345102</v>
      </c>
      <c r="C8459" t="s">
        <v>78</v>
      </c>
      <c r="D8459">
        <v>6220</v>
      </c>
      <c r="E8459">
        <v>71.37</v>
      </c>
      <c r="F8459" s="1">
        <v>42035</v>
      </c>
      <c r="G8459" t="s">
        <v>119</v>
      </c>
      <c r="H8459" t="s">
        <v>2308</v>
      </c>
      <c r="I8459" t="s">
        <v>2308</v>
      </c>
      <c r="K8459">
        <v>248295</v>
      </c>
      <c r="L8459">
        <v>201178</v>
      </c>
      <c r="Q8459" t="s">
        <v>344</v>
      </c>
      <c r="U8459">
        <v>1</v>
      </c>
      <c r="V8459">
        <v>15</v>
      </c>
      <c r="Y8459" t="s">
        <v>345</v>
      </c>
      <c r="Z8459">
        <v>0</v>
      </c>
      <c r="AA8459" t="s">
        <v>346</v>
      </c>
      <c r="AB8459" t="s">
        <v>124</v>
      </c>
      <c r="AC8459">
        <v>3</v>
      </c>
    </row>
    <row r="8460" spans="1:29" x14ac:dyDescent="0.25">
      <c r="A8460">
        <v>345</v>
      </c>
      <c r="B8460">
        <v>345101</v>
      </c>
      <c r="C8460" t="s">
        <v>78</v>
      </c>
      <c r="D8460">
        <v>6220</v>
      </c>
      <c r="E8460">
        <v>2.7</v>
      </c>
      <c r="F8460" s="1">
        <v>42035</v>
      </c>
      <c r="G8460" t="s">
        <v>119</v>
      </c>
      <c r="H8460" t="s">
        <v>2309</v>
      </c>
      <c r="I8460" t="s">
        <v>2309</v>
      </c>
      <c r="K8460">
        <v>300618</v>
      </c>
      <c r="L8460">
        <v>201178</v>
      </c>
      <c r="Q8460" t="s">
        <v>344</v>
      </c>
      <c r="U8460">
        <v>1</v>
      </c>
      <c r="V8460">
        <v>15</v>
      </c>
      <c r="Y8460" t="s">
        <v>345</v>
      </c>
      <c r="Z8460">
        <v>0</v>
      </c>
      <c r="AA8460" t="s">
        <v>346</v>
      </c>
      <c r="AB8460" t="s">
        <v>124</v>
      </c>
      <c r="AC8460">
        <v>232</v>
      </c>
    </row>
    <row r="8461" spans="1:29" x14ac:dyDescent="0.25">
      <c r="A8461">
        <v>345</v>
      </c>
      <c r="B8461">
        <v>345102</v>
      </c>
      <c r="C8461" t="s">
        <v>78</v>
      </c>
      <c r="D8461">
        <v>6220</v>
      </c>
      <c r="E8461">
        <v>23.81</v>
      </c>
      <c r="F8461" s="1">
        <v>42035</v>
      </c>
      <c r="G8461" t="s">
        <v>119</v>
      </c>
      <c r="H8461" t="s">
        <v>2309</v>
      </c>
      <c r="I8461" t="s">
        <v>2309</v>
      </c>
      <c r="K8461">
        <v>300618</v>
      </c>
      <c r="L8461">
        <v>201178</v>
      </c>
      <c r="Q8461" t="s">
        <v>344</v>
      </c>
      <c r="U8461">
        <v>1</v>
      </c>
      <c r="V8461">
        <v>15</v>
      </c>
      <c r="Y8461" t="s">
        <v>345</v>
      </c>
      <c r="Z8461">
        <v>0</v>
      </c>
      <c r="AA8461" t="s">
        <v>346</v>
      </c>
      <c r="AB8461" t="s">
        <v>124</v>
      </c>
      <c r="AC8461">
        <v>233</v>
      </c>
    </row>
    <row r="8462" spans="1:29" x14ac:dyDescent="0.25">
      <c r="A8462">
        <v>345</v>
      </c>
      <c r="B8462">
        <v>345101</v>
      </c>
      <c r="C8462" t="s">
        <v>78</v>
      </c>
      <c r="D8462">
        <v>6220</v>
      </c>
      <c r="E8462">
        <v>2500</v>
      </c>
      <c r="F8462" s="1">
        <v>42035</v>
      </c>
      <c r="G8462" t="s">
        <v>119</v>
      </c>
      <c r="H8462" t="s">
        <v>304</v>
      </c>
      <c r="I8462" t="s">
        <v>2310</v>
      </c>
      <c r="K8462">
        <v>303138</v>
      </c>
      <c r="L8462">
        <v>200783</v>
      </c>
      <c r="Q8462" t="s">
        <v>170</v>
      </c>
      <c r="U8462">
        <v>1</v>
      </c>
      <c r="V8462">
        <v>15</v>
      </c>
      <c r="Y8462" t="s">
        <v>122</v>
      </c>
      <c r="Z8462">
        <v>124</v>
      </c>
      <c r="AA8462" t="s">
        <v>123</v>
      </c>
      <c r="AB8462" t="s">
        <v>124</v>
      </c>
      <c r="AC8462">
        <v>11</v>
      </c>
    </row>
    <row r="8463" spans="1:29" x14ac:dyDescent="0.25">
      <c r="A8463">
        <v>345</v>
      </c>
      <c r="B8463">
        <v>345101</v>
      </c>
      <c r="C8463" t="s">
        <v>78</v>
      </c>
      <c r="D8463">
        <v>6220</v>
      </c>
      <c r="E8463">
        <v>129.24</v>
      </c>
      <c r="F8463" s="1">
        <v>42063</v>
      </c>
      <c r="G8463" t="s">
        <v>119</v>
      </c>
      <c r="H8463" t="s">
        <v>2308</v>
      </c>
      <c r="I8463" t="s">
        <v>2308</v>
      </c>
      <c r="K8463">
        <v>248295</v>
      </c>
      <c r="L8463">
        <v>203189</v>
      </c>
      <c r="Q8463" t="s">
        <v>344</v>
      </c>
      <c r="U8463">
        <v>2</v>
      </c>
      <c r="V8463">
        <v>15</v>
      </c>
      <c r="Y8463" t="s">
        <v>345</v>
      </c>
      <c r="Z8463">
        <v>0</v>
      </c>
      <c r="AA8463" t="s">
        <v>346</v>
      </c>
      <c r="AB8463" t="s">
        <v>124</v>
      </c>
      <c r="AC8463">
        <v>2</v>
      </c>
    </row>
    <row r="8464" spans="1:29" x14ac:dyDescent="0.25">
      <c r="A8464">
        <v>345</v>
      </c>
      <c r="B8464">
        <v>345102</v>
      </c>
      <c r="C8464" t="s">
        <v>78</v>
      </c>
      <c r="D8464">
        <v>6220</v>
      </c>
      <c r="E8464">
        <v>1132.69</v>
      </c>
      <c r="F8464" s="1">
        <v>42063</v>
      </c>
      <c r="G8464" t="s">
        <v>119</v>
      </c>
      <c r="H8464" t="s">
        <v>2308</v>
      </c>
      <c r="I8464" t="s">
        <v>2308</v>
      </c>
      <c r="K8464">
        <v>248295</v>
      </c>
      <c r="L8464">
        <v>203189</v>
      </c>
      <c r="Q8464" t="s">
        <v>344</v>
      </c>
      <c r="U8464">
        <v>2</v>
      </c>
      <c r="V8464">
        <v>15</v>
      </c>
      <c r="Y8464" t="s">
        <v>345</v>
      </c>
      <c r="Z8464">
        <v>0</v>
      </c>
      <c r="AA8464" t="s">
        <v>346</v>
      </c>
      <c r="AB8464" t="s">
        <v>124</v>
      </c>
      <c r="AC8464">
        <v>3</v>
      </c>
    </row>
    <row r="8465" spans="1:29" x14ac:dyDescent="0.25">
      <c r="A8465">
        <v>345</v>
      </c>
      <c r="B8465">
        <v>345101</v>
      </c>
      <c r="C8465" t="s">
        <v>78</v>
      </c>
      <c r="D8465">
        <v>6220</v>
      </c>
      <c r="E8465">
        <v>0.03</v>
      </c>
      <c r="F8465" s="1">
        <v>42063</v>
      </c>
      <c r="G8465" t="s">
        <v>119</v>
      </c>
      <c r="H8465" t="s">
        <v>2309</v>
      </c>
      <c r="I8465" t="s">
        <v>2309</v>
      </c>
      <c r="K8465">
        <v>300618</v>
      </c>
      <c r="L8465">
        <v>203189</v>
      </c>
      <c r="Q8465" t="s">
        <v>344</v>
      </c>
      <c r="U8465">
        <v>2</v>
      </c>
      <c r="V8465">
        <v>15</v>
      </c>
      <c r="Y8465" t="s">
        <v>345</v>
      </c>
      <c r="Z8465">
        <v>0</v>
      </c>
      <c r="AA8465" t="s">
        <v>346</v>
      </c>
      <c r="AB8465" t="s">
        <v>124</v>
      </c>
      <c r="AC8465">
        <v>232</v>
      </c>
    </row>
    <row r="8466" spans="1:29" x14ac:dyDescent="0.25">
      <c r="A8466">
        <v>345</v>
      </c>
      <c r="B8466">
        <v>345102</v>
      </c>
      <c r="C8466" t="s">
        <v>78</v>
      </c>
      <c r="D8466">
        <v>6220</v>
      </c>
      <c r="E8466">
        <v>0.26</v>
      </c>
      <c r="F8466" s="1">
        <v>42063</v>
      </c>
      <c r="G8466" t="s">
        <v>119</v>
      </c>
      <c r="H8466" t="s">
        <v>2309</v>
      </c>
      <c r="I8466" t="s">
        <v>2309</v>
      </c>
      <c r="K8466">
        <v>300618</v>
      </c>
      <c r="L8466">
        <v>203189</v>
      </c>
      <c r="Q8466" t="s">
        <v>344</v>
      </c>
      <c r="U8466">
        <v>2</v>
      </c>
      <c r="V8466">
        <v>15</v>
      </c>
      <c r="Y8466" t="s">
        <v>345</v>
      </c>
      <c r="Z8466">
        <v>0</v>
      </c>
      <c r="AA8466" t="s">
        <v>346</v>
      </c>
      <c r="AB8466" t="s">
        <v>124</v>
      </c>
      <c r="AC8466">
        <v>233</v>
      </c>
    </row>
    <row r="8467" spans="1:29" x14ac:dyDescent="0.25">
      <c r="A8467">
        <v>345</v>
      </c>
      <c r="B8467">
        <v>345101</v>
      </c>
      <c r="C8467" t="s">
        <v>78</v>
      </c>
      <c r="D8467">
        <v>6220</v>
      </c>
      <c r="E8467">
        <v>26.38</v>
      </c>
      <c r="F8467" s="1">
        <v>42094</v>
      </c>
      <c r="G8467" t="s">
        <v>119</v>
      </c>
      <c r="H8467" t="s">
        <v>2308</v>
      </c>
      <c r="I8467" t="s">
        <v>2308</v>
      </c>
      <c r="K8467">
        <v>248295</v>
      </c>
      <c r="L8467">
        <v>205849</v>
      </c>
      <c r="Q8467" t="s">
        <v>344</v>
      </c>
      <c r="U8467">
        <v>3</v>
      </c>
      <c r="V8467">
        <v>15</v>
      </c>
      <c r="Y8467" t="s">
        <v>345</v>
      </c>
      <c r="Z8467">
        <v>0</v>
      </c>
      <c r="AA8467" t="s">
        <v>346</v>
      </c>
      <c r="AB8467" t="s">
        <v>124</v>
      </c>
      <c r="AC8467">
        <v>2</v>
      </c>
    </row>
    <row r="8468" spans="1:29" x14ac:dyDescent="0.25">
      <c r="A8468">
        <v>345</v>
      </c>
      <c r="B8468">
        <v>345102</v>
      </c>
      <c r="C8468" t="s">
        <v>78</v>
      </c>
      <c r="D8468">
        <v>6220</v>
      </c>
      <c r="E8468">
        <v>230.53</v>
      </c>
      <c r="F8468" s="1">
        <v>42094</v>
      </c>
      <c r="G8468" t="s">
        <v>119</v>
      </c>
      <c r="H8468" t="s">
        <v>2308</v>
      </c>
      <c r="I8468" t="s">
        <v>2308</v>
      </c>
      <c r="K8468">
        <v>248295</v>
      </c>
      <c r="L8468">
        <v>205849</v>
      </c>
      <c r="Q8468" t="s">
        <v>344</v>
      </c>
      <c r="U8468">
        <v>3</v>
      </c>
      <c r="V8468">
        <v>15</v>
      </c>
      <c r="Y8468" t="s">
        <v>345</v>
      </c>
      <c r="Z8468">
        <v>0</v>
      </c>
      <c r="AA8468" t="s">
        <v>346</v>
      </c>
      <c r="AB8468" t="s">
        <v>124</v>
      </c>
      <c r="AC8468">
        <v>3</v>
      </c>
    </row>
    <row r="8469" spans="1:29" x14ac:dyDescent="0.25">
      <c r="A8469">
        <v>345</v>
      </c>
      <c r="B8469">
        <v>345101</v>
      </c>
      <c r="C8469" t="s">
        <v>78</v>
      </c>
      <c r="D8469">
        <v>6220</v>
      </c>
      <c r="E8469">
        <v>0.03</v>
      </c>
      <c r="F8469" s="1">
        <v>42094</v>
      </c>
      <c r="G8469" t="s">
        <v>119</v>
      </c>
      <c r="H8469" t="s">
        <v>2309</v>
      </c>
      <c r="I8469" t="s">
        <v>2309</v>
      </c>
      <c r="K8469">
        <v>300618</v>
      </c>
      <c r="L8469">
        <v>205849</v>
      </c>
      <c r="Q8469" t="s">
        <v>344</v>
      </c>
      <c r="U8469">
        <v>3</v>
      </c>
      <c r="V8469">
        <v>15</v>
      </c>
      <c r="Y8469" t="s">
        <v>345</v>
      </c>
      <c r="Z8469">
        <v>0</v>
      </c>
      <c r="AA8469" t="s">
        <v>346</v>
      </c>
      <c r="AB8469" t="s">
        <v>124</v>
      </c>
      <c r="AC8469">
        <v>232</v>
      </c>
    </row>
    <row r="8470" spans="1:29" x14ac:dyDescent="0.25">
      <c r="A8470">
        <v>345</v>
      </c>
      <c r="B8470">
        <v>345102</v>
      </c>
      <c r="C8470" t="s">
        <v>78</v>
      </c>
      <c r="D8470">
        <v>6220</v>
      </c>
      <c r="E8470">
        <v>0.26</v>
      </c>
      <c r="F8470" s="1">
        <v>42094</v>
      </c>
      <c r="G8470" t="s">
        <v>119</v>
      </c>
      <c r="H8470" t="s">
        <v>2309</v>
      </c>
      <c r="I8470" t="s">
        <v>2309</v>
      </c>
      <c r="K8470">
        <v>300618</v>
      </c>
      <c r="L8470">
        <v>205849</v>
      </c>
      <c r="Q8470" t="s">
        <v>344</v>
      </c>
      <c r="U8470">
        <v>3</v>
      </c>
      <c r="V8470">
        <v>15</v>
      </c>
      <c r="Y8470" t="s">
        <v>345</v>
      </c>
      <c r="Z8470">
        <v>0</v>
      </c>
      <c r="AA8470" t="s">
        <v>346</v>
      </c>
      <c r="AB8470" t="s">
        <v>124</v>
      </c>
      <c r="AC8470">
        <v>233</v>
      </c>
    </row>
    <row r="8471" spans="1:29" x14ac:dyDescent="0.25">
      <c r="A8471">
        <v>345</v>
      </c>
      <c r="B8471">
        <v>345101</v>
      </c>
      <c r="C8471" t="s">
        <v>78</v>
      </c>
      <c r="D8471">
        <v>6220</v>
      </c>
      <c r="E8471">
        <v>273.17</v>
      </c>
      <c r="F8471" s="1">
        <v>42124</v>
      </c>
      <c r="G8471" t="s">
        <v>119</v>
      </c>
      <c r="H8471" t="s">
        <v>2308</v>
      </c>
      <c r="I8471" t="s">
        <v>2308</v>
      </c>
      <c r="K8471">
        <v>248295</v>
      </c>
      <c r="L8471">
        <v>208038</v>
      </c>
      <c r="Q8471" t="s">
        <v>344</v>
      </c>
      <c r="U8471">
        <v>4</v>
      </c>
      <c r="V8471">
        <v>15</v>
      </c>
      <c r="Y8471" t="s">
        <v>345</v>
      </c>
      <c r="Z8471">
        <v>0</v>
      </c>
      <c r="AA8471" t="s">
        <v>346</v>
      </c>
      <c r="AB8471" t="s">
        <v>124</v>
      </c>
      <c r="AC8471">
        <v>2</v>
      </c>
    </row>
    <row r="8472" spans="1:29" x14ac:dyDescent="0.25">
      <c r="A8472">
        <v>345</v>
      </c>
      <c r="B8472">
        <v>345102</v>
      </c>
      <c r="C8472" t="s">
        <v>78</v>
      </c>
      <c r="D8472">
        <v>6220</v>
      </c>
      <c r="E8472">
        <v>2390.0500000000002</v>
      </c>
      <c r="F8472" s="1">
        <v>42124</v>
      </c>
      <c r="G8472" t="s">
        <v>119</v>
      </c>
      <c r="H8472" t="s">
        <v>2308</v>
      </c>
      <c r="I8472" t="s">
        <v>2308</v>
      </c>
      <c r="K8472">
        <v>248295</v>
      </c>
      <c r="L8472">
        <v>208038</v>
      </c>
      <c r="Q8472" t="s">
        <v>344</v>
      </c>
      <c r="U8472">
        <v>4</v>
      </c>
      <c r="V8472">
        <v>15</v>
      </c>
      <c r="Y8472" t="s">
        <v>345</v>
      </c>
      <c r="Z8472">
        <v>0</v>
      </c>
      <c r="AA8472" t="s">
        <v>346</v>
      </c>
      <c r="AB8472" t="s">
        <v>124</v>
      </c>
      <c r="AC8472">
        <v>3</v>
      </c>
    </row>
    <row r="8473" spans="1:29" x14ac:dyDescent="0.25">
      <c r="A8473">
        <v>345</v>
      </c>
      <c r="B8473">
        <v>345101</v>
      </c>
      <c r="C8473" t="s">
        <v>78</v>
      </c>
      <c r="D8473">
        <v>6220</v>
      </c>
      <c r="E8473">
        <v>0.04</v>
      </c>
      <c r="F8473" s="1">
        <v>42124</v>
      </c>
      <c r="G8473" t="s">
        <v>119</v>
      </c>
      <c r="H8473" t="s">
        <v>2309</v>
      </c>
      <c r="I8473" t="s">
        <v>2309</v>
      </c>
      <c r="K8473">
        <v>300618</v>
      </c>
      <c r="L8473">
        <v>208038</v>
      </c>
      <c r="Q8473" t="s">
        <v>344</v>
      </c>
      <c r="U8473">
        <v>4</v>
      </c>
      <c r="V8473">
        <v>15</v>
      </c>
      <c r="Y8473" t="s">
        <v>345</v>
      </c>
      <c r="Z8473">
        <v>0</v>
      </c>
      <c r="AA8473" t="s">
        <v>346</v>
      </c>
      <c r="AB8473" t="s">
        <v>124</v>
      </c>
      <c r="AC8473">
        <v>232</v>
      </c>
    </row>
    <row r="8474" spans="1:29" x14ac:dyDescent="0.25">
      <c r="A8474">
        <v>345</v>
      </c>
      <c r="B8474">
        <v>345102</v>
      </c>
      <c r="C8474" t="s">
        <v>78</v>
      </c>
      <c r="D8474">
        <v>6220</v>
      </c>
      <c r="E8474">
        <v>0.39</v>
      </c>
      <c r="F8474" s="1">
        <v>42124</v>
      </c>
      <c r="G8474" t="s">
        <v>119</v>
      </c>
      <c r="H8474" t="s">
        <v>2309</v>
      </c>
      <c r="I8474" t="s">
        <v>2309</v>
      </c>
      <c r="K8474">
        <v>300618</v>
      </c>
      <c r="L8474">
        <v>208038</v>
      </c>
      <c r="Q8474" t="s">
        <v>344</v>
      </c>
      <c r="U8474">
        <v>4</v>
      </c>
      <c r="V8474">
        <v>15</v>
      </c>
      <c r="Y8474" t="s">
        <v>345</v>
      </c>
      <c r="Z8474">
        <v>0</v>
      </c>
      <c r="AA8474" t="s">
        <v>346</v>
      </c>
      <c r="AB8474" t="s">
        <v>124</v>
      </c>
      <c r="AC8474">
        <v>233</v>
      </c>
    </row>
    <row r="8475" spans="1:29" x14ac:dyDescent="0.25">
      <c r="A8475">
        <v>345</v>
      </c>
      <c r="B8475">
        <v>345101</v>
      </c>
      <c r="C8475" t="s">
        <v>78</v>
      </c>
      <c r="D8475">
        <v>6220</v>
      </c>
      <c r="E8475">
        <v>91.47</v>
      </c>
      <c r="F8475" s="1">
        <v>42155</v>
      </c>
      <c r="G8475" t="s">
        <v>119</v>
      </c>
      <c r="H8475" t="s">
        <v>2308</v>
      </c>
      <c r="I8475" t="s">
        <v>2308</v>
      </c>
      <c r="K8475">
        <v>248295</v>
      </c>
      <c r="L8475">
        <v>210146</v>
      </c>
      <c r="Q8475" t="s">
        <v>344</v>
      </c>
      <c r="U8475">
        <v>5</v>
      </c>
      <c r="V8475">
        <v>15</v>
      </c>
      <c r="Y8475" t="s">
        <v>345</v>
      </c>
      <c r="Z8475">
        <v>0</v>
      </c>
      <c r="AA8475" t="s">
        <v>346</v>
      </c>
      <c r="AB8475" t="s">
        <v>124</v>
      </c>
      <c r="AC8475">
        <v>2</v>
      </c>
    </row>
    <row r="8476" spans="1:29" x14ac:dyDescent="0.25">
      <c r="A8476">
        <v>345</v>
      </c>
      <c r="B8476">
        <v>345102</v>
      </c>
      <c r="C8476" t="s">
        <v>78</v>
      </c>
      <c r="D8476">
        <v>6220</v>
      </c>
      <c r="E8476">
        <v>803.83</v>
      </c>
      <c r="F8476" s="1">
        <v>42155</v>
      </c>
      <c r="G8476" t="s">
        <v>119</v>
      </c>
      <c r="H8476" t="s">
        <v>2308</v>
      </c>
      <c r="I8476" t="s">
        <v>2308</v>
      </c>
      <c r="K8476">
        <v>248295</v>
      </c>
      <c r="L8476">
        <v>210146</v>
      </c>
      <c r="Q8476" t="s">
        <v>344</v>
      </c>
      <c r="U8476">
        <v>5</v>
      </c>
      <c r="V8476">
        <v>15</v>
      </c>
      <c r="Y8476" t="s">
        <v>345</v>
      </c>
      <c r="Z8476">
        <v>0</v>
      </c>
      <c r="AA8476" t="s">
        <v>346</v>
      </c>
      <c r="AB8476" t="s">
        <v>124</v>
      </c>
      <c r="AC8476">
        <v>3</v>
      </c>
    </row>
    <row r="8477" spans="1:29" x14ac:dyDescent="0.25">
      <c r="A8477">
        <v>345</v>
      </c>
      <c r="B8477">
        <v>345101</v>
      </c>
      <c r="C8477" t="s">
        <v>78</v>
      </c>
      <c r="D8477">
        <v>6220</v>
      </c>
      <c r="E8477">
        <v>1.1599999999999999</v>
      </c>
      <c r="F8477" s="1">
        <v>42155</v>
      </c>
      <c r="G8477" t="s">
        <v>119</v>
      </c>
      <c r="H8477" t="s">
        <v>2309</v>
      </c>
      <c r="I8477" t="s">
        <v>2309</v>
      </c>
      <c r="K8477">
        <v>300618</v>
      </c>
      <c r="L8477">
        <v>210146</v>
      </c>
      <c r="Q8477" t="s">
        <v>344</v>
      </c>
      <c r="U8477">
        <v>5</v>
      </c>
      <c r="V8477">
        <v>15</v>
      </c>
      <c r="Y8477" t="s">
        <v>345</v>
      </c>
      <c r="Z8477">
        <v>0</v>
      </c>
      <c r="AA8477" t="s">
        <v>346</v>
      </c>
      <c r="AB8477" t="s">
        <v>124</v>
      </c>
      <c r="AC8477">
        <v>232</v>
      </c>
    </row>
    <row r="8478" spans="1:29" x14ac:dyDescent="0.25">
      <c r="A8478">
        <v>345</v>
      </c>
      <c r="B8478">
        <v>345102</v>
      </c>
      <c r="C8478" t="s">
        <v>78</v>
      </c>
      <c r="D8478">
        <v>6220</v>
      </c>
      <c r="E8478">
        <v>10.18</v>
      </c>
      <c r="F8478" s="1">
        <v>42155</v>
      </c>
      <c r="G8478" t="s">
        <v>119</v>
      </c>
      <c r="H8478" t="s">
        <v>2309</v>
      </c>
      <c r="I8478" t="s">
        <v>2309</v>
      </c>
      <c r="K8478">
        <v>300618</v>
      </c>
      <c r="L8478">
        <v>210146</v>
      </c>
      <c r="Q8478" t="s">
        <v>344</v>
      </c>
      <c r="U8478">
        <v>5</v>
      </c>
      <c r="V8478">
        <v>15</v>
      </c>
      <c r="Y8478" t="s">
        <v>345</v>
      </c>
      <c r="Z8478">
        <v>0</v>
      </c>
      <c r="AA8478" t="s">
        <v>346</v>
      </c>
      <c r="AB8478" t="s">
        <v>124</v>
      </c>
      <c r="AC8478">
        <v>233</v>
      </c>
    </row>
    <row r="8479" spans="1:29" x14ac:dyDescent="0.25">
      <c r="A8479">
        <v>345</v>
      </c>
      <c r="B8479">
        <v>345101</v>
      </c>
      <c r="C8479" t="s">
        <v>78</v>
      </c>
      <c r="D8479">
        <v>6220</v>
      </c>
      <c r="E8479">
        <v>9.48</v>
      </c>
      <c r="F8479" s="1">
        <v>42185</v>
      </c>
      <c r="G8479" t="s">
        <v>119</v>
      </c>
      <c r="H8479" t="s">
        <v>2308</v>
      </c>
      <c r="I8479" t="s">
        <v>2308</v>
      </c>
      <c r="K8479">
        <v>248295</v>
      </c>
      <c r="L8479">
        <v>212653</v>
      </c>
      <c r="Q8479" t="s">
        <v>344</v>
      </c>
      <c r="U8479">
        <v>6</v>
      </c>
      <c r="V8479">
        <v>15</v>
      </c>
      <c r="Y8479" t="s">
        <v>345</v>
      </c>
      <c r="Z8479">
        <v>0</v>
      </c>
      <c r="AA8479" t="s">
        <v>346</v>
      </c>
      <c r="AB8479" t="s">
        <v>124</v>
      </c>
      <c r="AC8479">
        <v>2</v>
      </c>
    </row>
    <row r="8480" spans="1:29" x14ac:dyDescent="0.25">
      <c r="A8480">
        <v>345</v>
      </c>
      <c r="B8480">
        <v>345102</v>
      </c>
      <c r="C8480" t="s">
        <v>78</v>
      </c>
      <c r="D8480">
        <v>6220</v>
      </c>
      <c r="E8480">
        <v>84.02</v>
      </c>
      <c r="F8480" s="1">
        <v>42185</v>
      </c>
      <c r="G8480" t="s">
        <v>119</v>
      </c>
      <c r="H8480" t="s">
        <v>2308</v>
      </c>
      <c r="I8480" t="s">
        <v>2308</v>
      </c>
      <c r="K8480">
        <v>248295</v>
      </c>
      <c r="L8480">
        <v>212653</v>
      </c>
      <c r="Q8480" t="s">
        <v>344</v>
      </c>
      <c r="U8480">
        <v>6</v>
      </c>
      <c r="V8480">
        <v>15</v>
      </c>
      <c r="Y8480" t="s">
        <v>345</v>
      </c>
      <c r="Z8480">
        <v>0</v>
      </c>
      <c r="AA8480" t="s">
        <v>346</v>
      </c>
      <c r="AB8480" t="s">
        <v>124</v>
      </c>
      <c r="AC8480">
        <v>3</v>
      </c>
    </row>
    <row r="8481" spans="1:29" x14ac:dyDescent="0.25">
      <c r="A8481">
        <v>345</v>
      </c>
      <c r="B8481">
        <v>345101</v>
      </c>
      <c r="C8481" t="s">
        <v>78</v>
      </c>
      <c r="D8481">
        <v>6220</v>
      </c>
      <c r="E8481">
        <v>1.75</v>
      </c>
      <c r="F8481" s="1">
        <v>42185</v>
      </c>
      <c r="G8481" t="s">
        <v>119</v>
      </c>
      <c r="H8481" t="s">
        <v>2309</v>
      </c>
      <c r="I8481" t="s">
        <v>2309</v>
      </c>
      <c r="K8481">
        <v>300618</v>
      </c>
      <c r="L8481">
        <v>212653</v>
      </c>
      <c r="Q8481" t="s">
        <v>344</v>
      </c>
      <c r="U8481">
        <v>6</v>
      </c>
      <c r="V8481">
        <v>15</v>
      </c>
      <c r="Y8481" t="s">
        <v>345</v>
      </c>
      <c r="Z8481">
        <v>0</v>
      </c>
      <c r="AA8481" t="s">
        <v>346</v>
      </c>
      <c r="AB8481" t="s">
        <v>124</v>
      </c>
      <c r="AC8481">
        <v>232</v>
      </c>
    </row>
    <row r="8482" spans="1:29" x14ac:dyDescent="0.25">
      <c r="A8482">
        <v>345</v>
      </c>
      <c r="B8482">
        <v>345102</v>
      </c>
      <c r="C8482" t="s">
        <v>78</v>
      </c>
      <c r="D8482">
        <v>6220</v>
      </c>
      <c r="E8482">
        <v>15.48</v>
      </c>
      <c r="F8482" s="1">
        <v>42185</v>
      </c>
      <c r="G8482" t="s">
        <v>119</v>
      </c>
      <c r="H8482" t="s">
        <v>2309</v>
      </c>
      <c r="I8482" t="s">
        <v>2309</v>
      </c>
      <c r="K8482">
        <v>300618</v>
      </c>
      <c r="L8482">
        <v>212653</v>
      </c>
      <c r="Q8482" t="s">
        <v>344</v>
      </c>
      <c r="U8482">
        <v>6</v>
      </c>
      <c r="V8482">
        <v>15</v>
      </c>
      <c r="Y8482" t="s">
        <v>345</v>
      </c>
      <c r="Z8482">
        <v>0</v>
      </c>
      <c r="AA8482" t="s">
        <v>346</v>
      </c>
      <c r="AB8482" t="s">
        <v>124</v>
      </c>
      <c r="AC8482">
        <v>233</v>
      </c>
    </row>
    <row r="8483" spans="1:29" x14ac:dyDescent="0.25">
      <c r="A8483">
        <v>345</v>
      </c>
      <c r="B8483">
        <v>345101</v>
      </c>
      <c r="C8483" t="s">
        <v>78</v>
      </c>
      <c r="D8483">
        <v>6225</v>
      </c>
      <c r="E8483">
        <v>4.2699999999999996</v>
      </c>
      <c r="F8483" s="1">
        <v>41973</v>
      </c>
      <c r="G8483" t="s">
        <v>119</v>
      </c>
      <c r="H8483" t="s">
        <v>2311</v>
      </c>
      <c r="I8483" t="s">
        <v>2311</v>
      </c>
      <c r="K8483">
        <v>248296</v>
      </c>
      <c r="L8483">
        <v>196780</v>
      </c>
      <c r="Q8483" t="s">
        <v>344</v>
      </c>
      <c r="U8483">
        <v>11</v>
      </c>
      <c r="V8483">
        <v>14</v>
      </c>
      <c r="Y8483" t="s">
        <v>345</v>
      </c>
      <c r="Z8483">
        <v>0</v>
      </c>
      <c r="AA8483" t="s">
        <v>346</v>
      </c>
      <c r="AB8483" t="s">
        <v>124</v>
      </c>
      <c r="AC8483">
        <v>2</v>
      </c>
    </row>
    <row r="8484" spans="1:29" x14ac:dyDescent="0.25">
      <c r="A8484">
        <v>345</v>
      </c>
      <c r="B8484">
        <v>345102</v>
      </c>
      <c r="C8484" t="s">
        <v>78</v>
      </c>
      <c r="D8484">
        <v>6225</v>
      </c>
      <c r="E8484">
        <v>37.729999999999997</v>
      </c>
      <c r="F8484" s="1">
        <v>41973</v>
      </c>
      <c r="G8484" t="s">
        <v>119</v>
      </c>
      <c r="H8484" t="s">
        <v>2311</v>
      </c>
      <c r="I8484" t="s">
        <v>2311</v>
      </c>
      <c r="K8484">
        <v>248296</v>
      </c>
      <c r="L8484">
        <v>196780</v>
      </c>
      <c r="Q8484" t="s">
        <v>344</v>
      </c>
      <c r="U8484">
        <v>11</v>
      </c>
      <c r="V8484">
        <v>14</v>
      </c>
      <c r="Y8484" t="s">
        <v>345</v>
      </c>
      <c r="Z8484">
        <v>0</v>
      </c>
      <c r="AA8484" t="s">
        <v>346</v>
      </c>
      <c r="AB8484" t="s">
        <v>124</v>
      </c>
      <c r="AC8484">
        <v>3</v>
      </c>
    </row>
    <row r="8485" spans="1:29" x14ac:dyDescent="0.25">
      <c r="A8485">
        <v>345</v>
      </c>
      <c r="B8485">
        <v>345101</v>
      </c>
      <c r="C8485" t="s">
        <v>78</v>
      </c>
      <c r="D8485">
        <v>6225</v>
      </c>
      <c r="E8485">
        <v>14.73</v>
      </c>
      <c r="F8485" s="1">
        <v>41973</v>
      </c>
      <c r="G8485" t="s">
        <v>119</v>
      </c>
      <c r="H8485" t="s">
        <v>2312</v>
      </c>
      <c r="I8485" t="s">
        <v>2312</v>
      </c>
      <c r="K8485">
        <v>251856</v>
      </c>
      <c r="L8485">
        <v>196780</v>
      </c>
      <c r="Q8485" t="s">
        <v>344</v>
      </c>
      <c r="U8485">
        <v>11</v>
      </c>
      <c r="V8485">
        <v>14</v>
      </c>
      <c r="Y8485" t="s">
        <v>345</v>
      </c>
      <c r="Z8485">
        <v>0</v>
      </c>
      <c r="AA8485" t="s">
        <v>346</v>
      </c>
      <c r="AB8485" t="s">
        <v>124</v>
      </c>
      <c r="AC8485">
        <v>38</v>
      </c>
    </row>
    <row r="8486" spans="1:29" x14ac:dyDescent="0.25">
      <c r="A8486">
        <v>345</v>
      </c>
      <c r="B8486">
        <v>345102</v>
      </c>
      <c r="C8486" t="s">
        <v>78</v>
      </c>
      <c r="D8486">
        <v>6225</v>
      </c>
      <c r="E8486">
        <v>130.06</v>
      </c>
      <c r="F8486" s="1">
        <v>41973</v>
      </c>
      <c r="G8486" t="s">
        <v>119</v>
      </c>
      <c r="H8486" t="s">
        <v>2312</v>
      </c>
      <c r="I8486" t="s">
        <v>2312</v>
      </c>
      <c r="K8486">
        <v>251856</v>
      </c>
      <c r="L8486">
        <v>196780</v>
      </c>
      <c r="Q8486" t="s">
        <v>344</v>
      </c>
      <c r="U8486">
        <v>11</v>
      </c>
      <c r="V8486">
        <v>14</v>
      </c>
      <c r="Y8486" t="s">
        <v>345</v>
      </c>
      <c r="Z8486">
        <v>0</v>
      </c>
      <c r="AA8486" t="s">
        <v>346</v>
      </c>
      <c r="AB8486" t="s">
        <v>124</v>
      </c>
      <c r="AC8486">
        <v>39</v>
      </c>
    </row>
    <row r="8487" spans="1:29" x14ac:dyDescent="0.25">
      <c r="A8487">
        <v>345</v>
      </c>
      <c r="B8487">
        <v>345101</v>
      </c>
      <c r="C8487" t="s">
        <v>78</v>
      </c>
      <c r="D8487">
        <v>6225</v>
      </c>
      <c r="E8487">
        <v>2.15</v>
      </c>
      <c r="F8487" s="1">
        <v>42004</v>
      </c>
      <c r="G8487" t="s">
        <v>119</v>
      </c>
      <c r="H8487" t="s">
        <v>2312</v>
      </c>
      <c r="I8487" t="s">
        <v>2312</v>
      </c>
      <c r="K8487">
        <v>251856</v>
      </c>
      <c r="L8487">
        <v>199153</v>
      </c>
      <c r="Q8487" t="s">
        <v>344</v>
      </c>
      <c r="U8487">
        <v>12</v>
      </c>
      <c r="V8487">
        <v>14</v>
      </c>
      <c r="Y8487" t="s">
        <v>345</v>
      </c>
      <c r="Z8487">
        <v>0</v>
      </c>
      <c r="AA8487" t="s">
        <v>346</v>
      </c>
      <c r="AB8487" t="s">
        <v>124</v>
      </c>
      <c r="AC8487">
        <v>38</v>
      </c>
    </row>
    <row r="8488" spans="1:29" x14ac:dyDescent="0.25">
      <c r="A8488">
        <v>345</v>
      </c>
      <c r="B8488">
        <v>345102</v>
      </c>
      <c r="C8488" t="s">
        <v>78</v>
      </c>
      <c r="D8488">
        <v>6225</v>
      </c>
      <c r="E8488">
        <v>19.04</v>
      </c>
      <c r="F8488" s="1">
        <v>42004</v>
      </c>
      <c r="G8488" t="s">
        <v>119</v>
      </c>
      <c r="H8488" t="s">
        <v>2312</v>
      </c>
      <c r="I8488" t="s">
        <v>2312</v>
      </c>
      <c r="K8488">
        <v>251856</v>
      </c>
      <c r="L8488">
        <v>199153</v>
      </c>
      <c r="Q8488" t="s">
        <v>344</v>
      </c>
      <c r="U8488">
        <v>12</v>
      </c>
      <c r="V8488">
        <v>14</v>
      </c>
      <c r="Y8488" t="s">
        <v>345</v>
      </c>
      <c r="Z8488">
        <v>0</v>
      </c>
      <c r="AA8488" t="s">
        <v>346</v>
      </c>
      <c r="AB8488" t="s">
        <v>124</v>
      </c>
      <c r="AC8488">
        <v>39</v>
      </c>
    </row>
    <row r="8489" spans="1:29" x14ac:dyDescent="0.25">
      <c r="A8489">
        <v>345</v>
      </c>
      <c r="B8489">
        <v>345101</v>
      </c>
      <c r="C8489" t="s">
        <v>78</v>
      </c>
      <c r="D8489">
        <v>6225</v>
      </c>
      <c r="E8489">
        <v>51.31</v>
      </c>
      <c r="F8489" s="1">
        <v>42063</v>
      </c>
      <c r="G8489" t="s">
        <v>119</v>
      </c>
      <c r="H8489" t="s">
        <v>2311</v>
      </c>
      <c r="I8489" t="s">
        <v>2311</v>
      </c>
      <c r="K8489">
        <v>248296</v>
      </c>
      <c r="L8489">
        <v>203189</v>
      </c>
      <c r="Q8489" t="s">
        <v>344</v>
      </c>
      <c r="U8489">
        <v>2</v>
      </c>
      <c r="V8489">
        <v>15</v>
      </c>
      <c r="Y8489" t="s">
        <v>345</v>
      </c>
      <c r="Z8489">
        <v>0</v>
      </c>
      <c r="AA8489" t="s">
        <v>346</v>
      </c>
      <c r="AB8489" t="s">
        <v>124</v>
      </c>
      <c r="AC8489">
        <v>2</v>
      </c>
    </row>
    <row r="8490" spans="1:29" x14ac:dyDescent="0.25">
      <c r="A8490">
        <v>345</v>
      </c>
      <c r="B8490">
        <v>345102</v>
      </c>
      <c r="C8490" t="s">
        <v>78</v>
      </c>
      <c r="D8490">
        <v>6225</v>
      </c>
      <c r="E8490">
        <v>449.69</v>
      </c>
      <c r="F8490" s="1">
        <v>42063</v>
      </c>
      <c r="G8490" t="s">
        <v>119</v>
      </c>
      <c r="H8490" t="s">
        <v>2311</v>
      </c>
      <c r="I8490" t="s">
        <v>2311</v>
      </c>
      <c r="K8490">
        <v>248296</v>
      </c>
      <c r="L8490">
        <v>203189</v>
      </c>
      <c r="Q8490" t="s">
        <v>344</v>
      </c>
      <c r="U8490">
        <v>2</v>
      </c>
      <c r="V8490">
        <v>15</v>
      </c>
      <c r="Y8490" t="s">
        <v>345</v>
      </c>
      <c r="Z8490">
        <v>0</v>
      </c>
      <c r="AA8490" t="s">
        <v>346</v>
      </c>
      <c r="AB8490" t="s">
        <v>124</v>
      </c>
      <c r="AC8490">
        <v>3</v>
      </c>
    </row>
    <row r="8491" spans="1:29" x14ac:dyDescent="0.25">
      <c r="A8491">
        <v>345</v>
      </c>
      <c r="B8491">
        <v>345101</v>
      </c>
      <c r="C8491" t="s">
        <v>78</v>
      </c>
      <c r="D8491">
        <v>6225</v>
      </c>
      <c r="E8491">
        <v>0.08</v>
      </c>
      <c r="F8491" s="1">
        <v>42185</v>
      </c>
      <c r="G8491" t="s">
        <v>119</v>
      </c>
      <c r="H8491" t="s">
        <v>2313</v>
      </c>
      <c r="I8491" t="s">
        <v>2313</v>
      </c>
      <c r="K8491">
        <v>305185</v>
      </c>
      <c r="L8491">
        <v>212653</v>
      </c>
      <c r="Q8491" t="s">
        <v>344</v>
      </c>
      <c r="U8491">
        <v>6</v>
      </c>
      <c r="V8491">
        <v>15</v>
      </c>
      <c r="Y8491" t="s">
        <v>345</v>
      </c>
      <c r="Z8491">
        <v>0</v>
      </c>
      <c r="AA8491" t="s">
        <v>346</v>
      </c>
      <c r="AB8491" t="s">
        <v>124</v>
      </c>
      <c r="AC8491">
        <v>232</v>
      </c>
    </row>
    <row r="8492" spans="1:29" x14ac:dyDescent="0.25">
      <c r="A8492">
        <v>345</v>
      </c>
      <c r="B8492">
        <v>345102</v>
      </c>
      <c r="C8492" t="s">
        <v>78</v>
      </c>
      <c r="D8492">
        <v>6225</v>
      </c>
      <c r="E8492">
        <v>0.71</v>
      </c>
      <c r="F8492" s="1">
        <v>42185</v>
      </c>
      <c r="G8492" t="s">
        <v>119</v>
      </c>
      <c r="H8492" t="s">
        <v>2313</v>
      </c>
      <c r="I8492" t="s">
        <v>2313</v>
      </c>
      <c r="K8492">
        <v>305185</v>
      </c>
      <c r="L8492">
        <v>212653</v>
      </c>
      <c r="Q8492" t="s">
        <v>344</v>
      </c>
      <c r="U8492">
        <v>6</v>
      </c>
      <c r="V8492">
        <v>15</v>
      </c>
      <c r="Y8492" t="s">
        <v>345</v>
      </c>
      <c r="Z8492">
        <v>0</v>
      </c>
      <c r="AA8492" t="s">
        <v>346</v>
      </c>
      <c r="AB8492" t="s">
        <v>124</v>
      </c>
      <c r="AC8492">
        <v>233</v>
      </c>
    </row>
    <row r="8493" spans="1:29" x14ac:dyDescent="0.25">
      <c r="A8493">
        <v>345</v>
      </c>
      <c r="B8493">
        <v>345101</v>
      </c>
      <c r="C8493" t="s">
        <v>78</v>
      </c>
      <c r="D8493">
        <v>6230</v>
      </c>
      <c r="E8493">
        <v>48.73</v>
      </c>
      <c r="F8493" s="1">
        <v>42063</v>
      </c>
      <c r="G8493" t="s">
        <v>119</v>
      </c>
      <c r="H8493" t="s">
        <v>2314</v>
      </c>
      <c r="I8493" t="s">
        <v>2314</v>
      </c>
      <c r="K8493">
        <v>248297</v>
      </c>
      <c r="L8493">
        <v>203189</v>
      </c>
      <c r="Q8493" t="s">
        <v>344</v>
      </c>
      <c r="U8493">
        <v>2</v>
      </c>
      <c r="V8493">
        <v>15</v>
      </c>
      <c r="Y8493" t="s">
        <v>345</v>
      </c>
      <c r="Z8493">
        <v>0</v>
      </c>
      <c r="AA8493" t="s">
        <v>346</v>
      </c>
      <c r="AB8493" t="s">
        <v>124</v>
      </c>
      <c r="AC8493">
        <v>2</v>
      </c>
    </row>
    <row r="8494" spans="1:29" x14ac:dyDescent="0.25">
      <c r="A8494">
        <v>345</v>
      </c>
      <c r="B8494">
        <v>345102</v>
      </c>
      <c r="C8494" t="s">
        <v>78</v>
      </c>
      <c r="D8494">
        <v>6230</v>
      </c>
      <c r="E8494">
        <v>427.11</v>
      </c>
      <c r="F8494" s="1">
        <v>42063</v>
      </c>
      <c r="G8494" t="s">
        <v>119</v>
      </c>
      <c r="H8494" t="s">
        <v>2314</v>
      </c>
      <c r="I8494" t="s">
        <v>2314</v>
      </c>
      <c r="K8494">
        <v>248297</v>
      </c>
      <c r="L8494">
        <v>203189</v>
      </c>
      <c r="Q8494" t="s">
        <v>344</v>
      </c>
      <c r="U8494">
        <v>2</v>
      </c>
      <c r="V8494">
        <v>15</v>
      </c>
      <c r="Y8494" t="s">
        <v>345</v>
      </c>
      <c r="Z8494">
        <v>0</v>
      </c>
      <c r="AA8494" t="s">
        <v>346</v>
      </c>
      <c r="AB8494" t="s">
        <v>124</v>
      </c>
      <c r="AC8494">
        <v>3</v>
      </c>
    </row>
    <row r="8495" spans="1:29" x14ac:dyDescent="0.25">
      <c r="A8495">
        <v>345</v>
      </c>
      <c r="B8495">
        <v>345101</v>
      </c>
      <c r="C8495" t="s">
        <v>78</v>
      </c>
      <c r="D8495">
        <v>6230</v>
      </c>
      <c r="E8495">
        <v>0.04</v>
      </c>
      <c r="F8495" s="1">
        <v>42063</v>
      </c>
      <c r="G8495" t="s">
        <v>119</v>
      </c>
      <c r="H8495" t="s">
        <v>2315</v>
      </c>
      <c r="I8495" t="s">
        <v>2315</v>
      </c>
      <c r="K8495">
        <v>248617</v>
      </c>
      <c r="L8495">
        <v>203189</v>
      </c>
      <c r="Q8495" t="s">
        <v>344</v>
      </c>
      <c r="U8495">
        <v>2</v>
      </c>
      <c r="V8495">
        <v>15</v>
      </c>
      <c r="Y8495" t="s">
        <v>345</v>
      </c>
      <c r="Z8495">
        <v>0</v>
      </c>
      <c r="AA8495" t="s">
        <v>346</v>
      </c>
      <c r="AB8495" t="s">
        <v>124</v>
      </c>
      <c r="AC8495">
        <v>232</v>
      </c>
    </row>
    <row r="8496" spans="1:29" x14ac:dyDescent="0.25">
      <c r="A8496">
        <v>345</v>
      </c>
      <c r="B8496">
        <v>345102</v>
      </c>
      <c r="C8496" t="s">
        <v>78</v>
      </c>
      <c r="D8496">
        <v>6230</v>
      </c>
      <c r="E8496">
        <v>0.39</v>
      </c>
      <c r="F8496" s="1">
        <v>42063</v>
      </c>
      <c r="G8496" t="s">
        <v>119</v>
      </c>
      <c r="H8496" t="s">
        <v>2315</v>
      </c>
      <c r="I8496" t="s">
        <v>2315</v>
      </c>
      <c r="K8496">
        <v>248617</v>
      </c>
      <c r="L8496">
        <v>203189</v>
      </c>
      <c r="Q8496" t="s">
        <v>344</v>
      </c>
      <c r="U8496">
        <v>2</v>
      </c>
      <c r="V8496">
        <v>15</v>
      </c>
      <c r="Y8496" t="s">
        <v>345</v>
      </c>
      <c r="Z8496">
        <v>0</v>
      </c>
      <c r="AA8496" t="s">
        <v>346</v>
      </c>
      <c r="AB8496" t="s">
        <v>124</v>
      </c>
      <c r="AC8496">
        <v>233</v>
      </c>
    </row>
    <row r="8497" spans="1:29" x14ac:dyDescent="0.25">
      <c r="A8497">
        <v>345</v>
      </c>
      <c r="B8497">
        <v>345101</v>
      </c>
      <c r="C8497" t="s">
        <v>78</v>
      </c>
      <c r="D8497">
        <v>6230</v>
      </c>
      <c r="E8497">
        <v>79.349999999999994</v>
      </c>
      <c r="F8497" s="1">
        <v>42094</v>
      </c>
      <c r="G8497" t="s">
        <v>119</v>
      </c>
      <c r="H8497" t="s">
        <v>2314</v>
      </c>
      <c r="I8497" t="s">
        <v>2314</v>
      </c>
      <c r="K8497">
        <v>248297</v>
      </c>
      <c r="L8497">
        <v>205849</v>
      </c>
      <c r="Q8497" t="s">
        <v>344</v>
      </c>
      <c r="U8497">
        <v>3</v>
      </c>
      <c r="V8497">
        <v>15</v>
      </c>
      <c r="Y8497" t="s">
        <v>345</v>
      </c>
      <c r="Z8497">
        <v>0</v>
      </c>
      <c r="AA8497" t="s">
        <v>346</v>
      </c>
      <c r="AB8497" t="s">
        <v>124</v>
      </c>
      <c r="AC8497">
        <v>2</v>
      </c>
    </row>
    <row r="8498" spans="1:29" x14ac:dyDescent="0.25">
      <c r="A8498">
        <v>345</v>
      </c>
      <c r="B8498">
        <v>345102</v>
      </c>
      <c r="C8498" t="s">
        <v>78</v>
      </c>
      <c r="D8498">
        <v>6230</v>
      </c>
      <c r="E8498">
        <v>693.5</v>
      </c>
      <c r="F8498" s="1">
        <v>42094</v>
      </c>
      <c r="G8498" t="s">
        <v>119</v>
      </c>
      <c r="H8498" t="s">
        <v>2314</v>
      </c>
      <c r="I8498" t="s">
        <v>2314</v>
      </c>
      <c r="K8498">
        <v>248297</v>
      </c>
      <c r="L8498">
        <v>205849</v>
      </c>
      <c r="Q8498" t="s">
        <v>344</v>
      </c>
      <c r="U8498">
        <v>3</v>
      </c>
      <c r="V8498">
        <v>15</v>
      </c>
      <c r="Y8498" t="s">
        <v>345</v>
      </c>
      <c r="Z8498">
        <v>0</v>
      </c>
      <c r="AA8498" t="s">
        <v>346</v>
      </c>
      <c r="AB8498" t="s">
        <v>124</v>
      </c>
      <c r="AC8498">
        <v>3</v>
      </c>
    </row>
    <row r="8499" spans="1:29" x14ac:dyDescent="0.25">
      <c r="A8499">
        <v>345</v>
      </c>
      <c r="B8499">
        <v>345101</v>
      </c>
      <c r="C8499" t="s">
        <v>78</v>
      </c>
      <c r="D8499">
        <v>6230</v>
      </c>
      <c r="E8499">
        <v>0.05</v>
      </c>
      <c r="F8499" s="1">
        <v>42094</v>
      </c>
      <c r="G8499" t="s">
        <v>119</v>
      </c>
      <c r="H8499" t="s">
        <v>2315</v>
      </c>
      <c r="I8499" t="s">
        <v>2315</v>
      </c>
      <c r="K8499">
        <v>248617</v>
      </c>
      <c r="L8499">
        <v>205849</v>
      </c>
      <c r="Q8499" t="s">
        <v>344</v>
      </c>
      <c r="U8499">
        <v>3</v>
      </c>
      <c r="V8499">
        <v>15</v>
      </c>
      <c r="Y8499" t="s">
        <v>345</v>
      </c>
      <c r="Z8499">
        <v>0</v>
      </c>
      <c r="AA8499" t="s">
        <v>346</v>
      </c>
      <c r="AB8499" t="s">
        <v>124</v>
      </c>
      <c r="AC8499">
        <v>232</v>
      </c>
    </row>
    <row r="8500" spans="1:29" x14ac:dyDescent="0.25">
      <c r="A8500">
        <v>345</v>
      </c>
      <c r="B8500">
        <v>345102</v>
      </c>
      <c r="C8500" t="s">
        <v>78</v>
      </c>
      <c r="D8500">
        <v>6230</v>
      </c>
      <c r="E8500">
        <v>0.47</v>
      </c>
      <c r="F8500" s="1">
        <v>42094</v>
      </c>
      <c r="G8500" t="s">
        <v>119</v>
      </c>
      <c r="H8500" t="s">
        <v>2315</v>
      </c>
      <c r="I8500" t="s">
        <v>2315</v>
      </c>
      <c r="K8500">
        <v>248617</v>
      </c>
      <c r="L8500">
        <v>205849</v>
      </c>
      <c r="Q8500" t="s">
        <v>344</v>
      </c>
      <c r="U8500">
        <v>3</v>
      </c>
      <c r="V8500">
        <v>15</v>
      </c>
      <c r="Y8500" t="s">
        <v>345</v>
      </c>
      <c r="Z8500">
        <v>0</v>
      </c>
      <c r="AA8500" t="s">
        <v>346</v>
      </c>
      <c r="AB8500" t="s">
        <v>124</v>
      </c>
      <c r="AC8500">
        <v>233</v>
      </c>
    </row>
    <row r="8501" spans="1:29" x14ac:dyDescent="0.25">
      <c r="A8501">
        <v>345</v>
      </c>
      <c r="B8501">
        <v>345101</v>
      </c>
      <c r="C8501" t="s">
        <v>78</v>
      </c>
      <c r="D8501">
        <v>6230</v>
      </c>
      <c r="E8501">
        <v>58</v>
      </c>
      <c r="F8501" s="1">
        <v>42124</v>
      </c>
      <c r="G8501" t="s">
        <v>119</v>
      </c>
      <c r="H8501" t="s">
        <v>2314</v>
      </c>
      <c r="I8501" t="s">
        <v>2314</v>
      </c>
      <c r="K8501">
        <v>248297</v>
      </c>
      <c r="L8501">
        <v>208038</v>
      </c>
      <c r="Q8501" t="s">
        <v>344</v>
      </c>
      <c r="U8501">
        <v>4</v>
      </c>
      <c r="V8501">
        <v>15</v>
      </c>
      <c r="Y8501" t="s">
        <v>345</v>
      </c>
      <c r="Z8501">
        <v>0</v>
      </c>
      <c r="AA8501" t="s">
        <v>346</v>
      </c>
      <c r="AB8501" t="s">
        <v>124</v>
      </c>
      <c r="AC8501">
        <v>2</v>
      </c>
    </row>
    <row r="8502" spans="1:29" x14ac:dyDescent="0.25">
      <c r="A8502">
        <v>345</v>
      </c>
      <c r="B8502">
        <v>345102</v>
      </c>
      <c r="C8502" t="s">
        <v>78</v>
      </c>
      <c r="D8502">
        <v>6230</v>
      </c>
      <c r="E8502">
        <v>507.5</v>
      </c>
      <c r="F8502" s="1">
        <v>42124</v>
      </c>
      <c r="G8502" t="s">
        <v>119</v>
      </c>
      <c r="H8502" t="s">
        <v>2314</v>
      </c>
      <c r="I8502" t="s">
        <v>2314</v>
      </c>
      <c r="K8502">
        <v>248297</v>
      </c>
      <c r="L8502">
        <v>208038</v>
      </c>
      <c r="Q8502" t="s">
        <v>344</v>
      </c>
      <c r="U8502">
        <v>4</v>
      </c>
      <c r="V8502">
        <v>15</v>
      </c>
      <c r="Y8502" t="s">
        <v>345</v>
      </c>
      <c r="Z8502">
        <v>0</v>
      </c>
      <c r="AA8502" t="s">
        <v>346</v>
      </c>
      <c r="AB8502" t="s">
        <v>124</v>
      </c>
      <c r="AC8502">
        <v>3</v>
      </c>
    </row>
    <row r="8503" spans="1:29" x14ac:dyDescent="0.25">
      <c r="A8503">
        <v>345</v>
      </c>
      <c r="B8503">
        <v>345101</v>
      </c>
      <c r="C8503" t="s">
        <v>78</v>
      </c>
      <c r="D8503">
        <v>6230</v>
      </c>
      <c r="E8503">
        <v>31.36</v>
      </c>
      <c r="F8503" s="1">
        <v>42185</v>
      </c>
      <c r="G8503" t="s">
        <v>119</v>
      </c>
      <c r="H8503" t="s">
        <v>2314</v>
      </c>
      <c r="I8503" t="s">
        <v>2314</v>
      </c>
      <c r="K8503">
        <v>248297</v>
      </c>
      <c r="L8503">
        <v>212653</v>
      </c>
      <c r="Q8503" t="s">
        <v>344</v>
      </c>
      <c r="U8503">
        <v>6</v>
      </c>
      <c r="V8503">
        <v>15</v>
      </c>
      <c r="Y8503" t="s">
        <v>345</v>
      </c>
      <c r="Z8503">
        <v>0</v>
      </c>
      <c r="AA8503" t="s">
        <v>346</v>
      </c>
      <c r="AB8503" t="s">
        <v>124</v>
      </c>
      <c r="AC8503">
        <v>2</v>
      </c>
    </row>
    <row r="8504" spans="1:29" x14ac:dyDescent="0.25">
      <c r="A8504">
        <v>345</v>
      </c>
      <c r="B8504">
        <v>345102</v>
      </c>
      <c r="C8504" t="s">
        <v>78</v>
      </c>
      <c r="D8504">
        <v>6230</v>
      </c>
      <c r="E8504">
        <v>277.83999999999997</v>
      </c>
      <c r="F8504" s="1">
        <v>42185</v>
      </c>
      <c r="G8504" t="s">
        <v>119</v>
      </c>
      <c r="H8504" t="s">
        <v>2314</v>
      </c>
      <c r="I8504" t="s">
        <v>2314</v>
      </c>
      <c r="K8504">
        <v>248297</v>
      </c>
      <c r="L8504">
        <v>212653</v>
      </c>
      <c r="Q8504" t="s">
        <v>344</v>
      </c>
      <c r="U8504">
        <v>6</v>
      </c>
      <c r="V8504">
        <v>15</v>
      </c>
      <c r="Y8504" t="s">
        <v>345</v>
      </c>
      <c r="Z8504">
        <v>0</v>
      </c>
      <c r="AA8504" t="s">
        <v>346</v>
      </c>
      <c r="AB8504" t="s">
        <v>124</v>
      </c>
      <c r="AC8504">
        <v>3</v>
      </c>
    </row>
    <row r="8505" spans="1:29" x14ac:dyDescent="0.25">
      <c r="A8505">
        <v>345</v>
      </c>
      <c r="B8505">
        <v>345101</v>
      </c>
      <c r="C8505" t="s">
        <v>78</v>
      </c>
      <c r="D8505">
        <v>6230</v>
      </c>
      <c r="E8505">
        <v>1.1000000000000001</v>
      </c>
      <c r="F8505" s="1">
        <v>42185</v>
      </c>
      <c r="G8505" t="s">
        <v>119</v>
      </c>
      <c r="H8505" t="s">
        <v>2316</v>
      </c>
      <c r="I8505" t="s">
        <v>2316</v>
      </c>
      <c r="K8505">
        <v>251857</v>
      </c>
      <c r="L8505">
        <v>212653</v>
      </c>
      <c r="Q8505" t="s">
        <v>344</v>
      </c>
      <c r="U8505">
        <v>6</v>
      </c>
      <c r="V8505">
        <v>15</v>
      </c>
      <c r="Y8505" t="s">
        <v>345</v>
      </c>
      <c r="Z8505">
        <v>0</v>
      </c>
      <c r="AA8505" t="s">
        <v>346</v>
      </c>
      <c r="AB8505" t="s">
        <v>124</v>
      </c>
      <c r="AC8505">
        <v>38</v>
      </c>
    </row>
    <row r="8506" spans="1:29" x14ac:dyDescent="0.25">
      <c r="A8506">
        <v>345</v>
      </c>
      <c r="B8506">
        <v>345102</v>
      </c>
      <c r="C8506" t="s">
        <v>78</v>
      </c>
      <c r="D8506">
        <v>6230</v>
      </c>
      <c r="E8506">
        <v>9.7799999999999994</v>
      </c>
      <c r="F8506" s="1">
        <v>42185</v>
      </c>
      <c r="G8506" t="s">
        <v>119</v>
      </c>
      <c r="H8506" t="s">
        <v>2316</v>
      </c>
      <c r="I8506" t="s">
        <v>2316</v>
      </c>
      <c r="K8506">
        <v>251857</v>
      </c>
      <c r="L8506">
        <v>212653</v>
      </c>
      <c r="Q8506" t="s">
        <v>344</v>
      </c>
      <c r="U8506">
        <v>6</v>
      </c>
      <c r="V8506">
        <v>15</v>
      </c>
      <c r="Y8506" t="s">
        <v>345</v>
      </c>
      <c r="Z8506">
        <v>0</v>
      </c>
      <c r="AA8506" t="s">
        <v>346</v>
      </c>
      <c r="AB8506" t="s">
        <v>124</v>
      </c>
      <c r="AC8506">
        <v>39</v>
      </c>
    </row>
    <row r="8507" spans="1:29" x14ac:dyDescent="0.25">
      <c r="A8507">
        <v>345</v>
      </c>
      <c r="B8507">
        <v>345102</v>
      </c>
      <c r="C8507" t="s">
        <v>78</v>
      </c>
      <c r="D8507">
        <v>6255</v>
      </c>
      <c r="E8507">
        <v>-1385</v>
      </c>
      <c r="F8507" s="1">
        <v>41821</v>
      </c>
      <c r="G8507" t="s">
        <v>119</v>
      </c>
      <c r="H8507" t="s">
        <v>2317</v>
      </c>
      <c r="I8507" t="s">
        <v>2318</v>
      </c>
      <c r="K8507">
        <v>298629</v>
      </c>
      <c r="L8507">
        <v>185417</v>
      </c>
      <c r="P8507" t="s">
        <v>126</v>
      </c>
      <c r="Q8507" t="s">
        <v>170</v>
      </c>
      <c r="U8507">
        <v>7</v>
      </c>
      <c r="V8507">
        <v>14</v>
      </c>
      <c r="Y8507" t="s">
        <v>122</v>
      </c>
      <c r="Z8507">
        <v>128</v>
      </c>
      <c r="AA8507" t="s">
        <v>123</v>
      </c>
      <c r="AB8507" t="s">
        <v>124</v>
      </c>
      <c r="AC8507">
        <v>2</v>
      </c>
    </row>
    <row r="8508" spans="1:29" x14ac:dyDescent="0.25">
      <c r="A8508">
        <v>345</v>
      </c>
      <c r="B8508">
        <v>345102</v>
      </c>
      <c r="C8508" t="s">
        <v>78</v>
      </c>
      <c r="D8508">
        <v>6255</v>
      </c>
      <c r="E8508">
        <v>1385</v>
      </c>
      <c r="F8508" s="1">
        <v>41821</v>
      </c>
      <c r="G8508" t="s">
        <v>119</v>
      </c>
      <c r="H8508" t="s">
        <v>2319</v>
      </c>
      <c r="I8508" t="s">
        <v>2320</v>
      </c>
      <c r="K8508">
        <v>170915</v>
      </c>
      <c r="L8508">
        <v>185032</v>
      </c>
      <c r="M8508">
        <v>162552</v>
      </c>
      <c r="N8508" t="s">
        <v>292</v>
      </c>
      <c r="O8508" t="s">
        <v>293</v>
      </c>
      <c r="Q8508" t="s">
        <v>294</v>
      </c>
      <c r="U8508">
        <v>7</v>
      </c>
      <c r="V8508">
        <v>14</v>
      </c>
      <c r="X8508">
        <v>3005061</v>
      </c>
      <c r="Y8508" t="s">
        <v>122</v>
      </c>
      <c r="Z8508">
        <v>345</v>
      </c>
      <c r="AA8508" t="s">
        <v>295</v>
      </c>
      <c r="AB8508" t="s">
        <v>124</v>
      </c>
      <c r="AC8508">
        <v>3</v>
      </c>
    </row>
    <row r="8509" spans="1:29" x14ac:dyDescent="0.25">
      <c r="A8509">
        <v>345</v>
      </c>
      <c r="B8509">
        <v>345102</v>
      </c>
      <c r="C8509" t="s">
        <v>78</v>
      </c>
      <c r="D8509">
        <v>6255</v>
      </c>
      <c r="E8509">
        <v>-1385</v>
      </c>
      <c r="F8509" s="1">
        <v>41827</v>
      </c>
      <c r="G8509" t="s">
        <v>119</v>
      </c>
      <c r="H8509" t="s">
        <v>2319</v>
      </c>
      <c r="I8509" t="s">
        <v>2320</v>
      </c>
      <c r="K8509">
        <v>171231</v>
      </c>
      <c r="L8509">
        <v>185409</v>
      </c>
      <c r="M8509">
        <v>162552</v>
      </c>
      <c r="N8509" t="s">
        <v>292</v>
      </c>
      <c r="O8509" t="s">
        <v>293</v>
      </c>
      <c r="Q8509" t="s">
        <v>294</v>
      </c>
      <c r="U8509">
        <v>7</v>
      </c>
      <c r="V8509">
        <v>14</v>
      </c>
      <c r="X8509">
        <v>3005061</v>
      </c>
      <c r="Y8509" t="s">
        <v>122</v>
      </c>
      <c r="Z8509">
        <v>345</v>
      </c>
      <c r="AA8509" t="s">
        <v>295</v>
      </c>
      <c r="AB8509" t="s">
        <v>124</v>
      </c>
      <c r="AC8509">
        <v>1</v>
      </c>
    </row>
    <row r="8510" spans="1:29" x14ac:dyDescent="0.25">
      <c r="A8510">
        <v>345</v>
      </c>
      <c r="B8510">
        <v>345102</v>
      </c>
      <c r="C8510" t="s">
        <v>78</v>
      </c>
      <c r="D8510">
        <v>6255</v>
      </c>
      <c r="E8510">
        <v>1368</v>
      </c>
      <c r="F8510" s="1">
        <v>41827</v>
      </c>
      <c r="G8510" t="s">
        <v>119</v>
      </c>
      <c r="H8510" t="s">
        <v>2319</v>
      </c>
      <c r="I8510" t="s">
        <v>2320</v>
      </c>
      <c r="K8510">
        <v>171232</v>
      </c>
      <c r="L8510">
        <v>185410</v>
      </c>
      <c r="M8510">
        <v>162552</v>
      </c>
      <c r="N8510" t="s">
        <v>292</v>
      </c>
      <c r="O8510" t="s">
        <v>293</v>
      </c>
      <c r="Q8510" t="s">
        <v>294</v>
      </c>
      <c r="U8510">
        <v>7</v>
      </c>
      <c r="V8510">
        <v>14</v>
      </c>
      <c r="X8510">
        <v>3005061</v>
      </c>
      <c r="Y8510" t="s">
        <v>122</v>
      </c>
      <c r="Z8510">
        <v>345</v>
      </c>
      <c r="AA8510" t="s">
        <v>295</v>
      </c>
      <c r="AB8510" t="s">
        <v>124</v>
      </c>
      <c r="AC8510">
        <v>3</v>
      </c>
    </row>
    <row r="8511" spans="1:29" x14ac:dyDescent="0.25">
      <c r="A8511">
        <v>345</v>
      </c>
      <c r="B8511">
        <v>345102</v>
      </c>
      <c r="C8511" t="s">
        <v>78</v>
      </c>
      <c r="D8511">
        <v>6255</v>
      </c>
      <c r="E8511">
        <v>75</v>
      </c>
      <c r="F8511" s="1">
        <v>41829</v>
      </c>
      <c r="G8511" t="s">
        <v>119</v>
      </c>
      <c r="H8511" t="s">
        <v>2321</v>
      </c>
      <c r="K8511">
        <v>612639</v>
      </c>
      <c r="L8511">
        <v>185581</v>
      </c>
      <c r="Q8511" t="s">
        <v>172</v>
      </c>
      <c r="U8511">
        <v>7</v>
      </c>
      <c r="V8511">
        <v>14</v>
      </c>
      <c r="X8511">
        <v>3029878</v>
      </c>
      <c r="Y8511" t="s">
        <v>122</v>
      </c>
      <c r="Z8511">
        <v>345</v>
      </c>
      <c r="AA8511" t="s">
        <v>147</v>
      </c>
      <c r="AB8511" t="s">
        <v>124</v>
      </c>
      <c r="AC8511">
        <v>1</v>
      </c>
    </row>
    <row r="8512" spans="1:29" x14ac:dyDescent="0.25">
      <c r="A8512">
        <v>345</v>
      </c>
      <c r="B8512">
        <v>345101</v>
      </c>
      <c r="C8512" t="s">
        <v>78</v>
      </c>
      <c r="D8512">
        <v>6255</v>
      </c>
      <c r="E8512">
        <v>47.5</v>
      </c>
      <c r="F8512" s="1">
        <v>41829</v>
      </c>
      <c r="G8512" t="s">
        <v>119</v>
      </c>
      <c r="H8512" t="s">
        <v>171</v>
      </c>
      <c r="K8512">
        <v>612811</v>
      </c>
      <c r="L8512">
        <v>185610</v>
      </c>
      <c r="Q8512" t="s">
        <v>172</v>
      </c>
      <c r="U8512">
        <v>7</v>
      </c>
      <c r="V8512">
        <v>14</v>
      </c>
      <c r="X8512">
        <v>3004977</v>
      </c>
      <c r="Y8512" t="s">
        <v>122</v>
      </c>
      <c r="Z8512">
        <v>345</v>
      </c>
      <c r="AA8512" t="s">
        <v>147</v>
      </c>
      <c r="AB8512" t="s">
        <v>124</v>
      </c>
      <c r="AC8512">
        <v>1</v>
      </c>
    </row>
    <row r="8513" spans="1:29" x14ac:dyDescent="0.25">
      <c r="A8513">
        <v>345</v>
      </c>
      <c r="B8513">
        <v>345102</v>
      </c>
      <c r="C8513" t="s">
        <v>78</v>
      </c>
      <c r="D8513">
        <v>6255</v>
      </c>
      <c r="E8513">
        <v>5.53</v>
      </c>
      <c r="F8513" s="1">
        <v>41830</v>
      </c>
      <c r="G8513" t="s">
        <v>119</v>
      </c>
      <c r="H8513" t="s">
        <v>452</v>
      </c>
      <c r="K8513">
        <v>613127</v>
      </c>
      <c r="L8513">
        <v>185680</v>
      </c>
      <c r="Q8513" t="s">
        <v>172</v>
      </c>
      <c r="U8513">
        <v>7</v>
      </c>
      <c r="V8513">
        <v>14</v>
      </c>
      <c r="X8513">
        <v>3029848</v>
      </c>
      <c r="Y8513" t="s">
        <v>122</v>
      </c>
      <c r="Z8513">
        <v>345</v>
      </c>
      <c r="AA8513" t="s">
        <v>147</v>
      </c>
      <c r="AB8513" t="s">
        <v>124</v>
      </c>
      <c r="AC8513">
        <v>2</v>
      </c>
    </row>
    <row r="8514" spans="1:29" x14ac:dyDescent="0.25">
      <c r="A8514">
        <v>345</v>
      </c>
      <c r="B8514">
        <v>345102</v>
      </c>
      <c r="C8514" t="s">
        <v>78</v>
      </c>
      <c r="D8514">
        <v>6255</v>
      </c>
      <c r="E8514">
        <v>7.99</v>
      </c>
      <c r="F8514" s="1">
        <v>41830</v>
      </c>
      <c r="G8514" t="s">
        <v>119</v>
      </c>
      <c r="H8514" t="s">
        <v>452</v>
      </c>
      <c r="K8514">
        <v>613127</v>
      </c>
      <c r="L8514">
        <v>185680</v>
      </c>
      <c r="Q8514" t="s">
        <v>172</v>
      </c>
      <c r="U8514">
        <v>7</v>
      </c>
      <c r="V8514">
        <v>14</v>
      </c>
      <c r="X8514">
        <v>3029848</v>
      </c>
      <c r="Y8514" t="s">
        <v>122</v>
      </c>
      <c r="Z8514">
        <v>345</v>
      </c>
      <c r="AA8514" t="s">
        <v>147</v>
      </c>
      <c r="AB8514" t="s">
        <v>124</v>
      </c>
      <c r="AC8514">
        <v>4</v>
      </c>
    </row>
    <row r="8515" spans="1:29" x14ac:dyDescent="0.25">
      <c r="A8515">
        <v>345</v>
      </c>
      <c r="B8515">
        <v>345101</v>
      </c>
      <c r="C8515" t="s">
        <v>78</v>
      </c>
      <c r="D8515">
        <v>6255</v>
      </c>
      <c r="E8515">
        <v>32.5</v>
      </c>
      <c r="F8515" s="1">
        <v>41843</v>
      </c>
      <c r="G8515" t="s">
        <v>119</v>
      </c>
      <c r="H8515" t="s">
        <v>171</v>
      </c>
      <c r="K8515">
        <v>615910</v>
      </c>
      <c r="L8515">
        <v>186531</v>
      </c>
      <c r="Q8515" t="s">
        <v>172</v>
      </c>
      <c r="U8515">
        <v>7</v>
      </c>
      <c r="V8515">
        <v>14</v>
      </c>
      <c r="X8515">
        <v>3004977</v>
      </c>
      <c r="Y8515" t="s">
        <v>122</v>
      </c>
      <c r="Z8515">
        <v>345</v>
      </c>
      <c r="AA8515" t="s">
        <v>147</v>
      </c>
      <c r="AB8515" t="s">
        <v>124</v>
      </c>
      <c r="AC8515">
        <v>1</v>
      </c>
    </row>
    <row r="8516" spans="1:29" x14ac:dyDescent="0.25">
      <c r="A8516">
        <v>345</v>
      </c>
      <c r="B8516">
        <v>345102</v>
      </c>
      <c r="C8516" t="s">
        <v>78</v>
      </c>
      <c r="D8516">
        <v>6255</v>
      </c>
      <c r="E8516">
        <v>1665</v>
      </c>
      <c r="F8516" s="1">
        <v>41851</v>
      </c>
      <c r="G8516" t="s">
        <v>119</v>
      </c>
      <c r="H8516" t="s">
        <v>2322</v>
      </c>
      <c r="I8516" t="s">
        <v>2323</v>
      </c>
      <c r="K8516">
        <v>301374</v>
      </c>
      <c r="L8516">
        <v>187753</v>
      </c>
      <c r="P8516" t="s">
        <v>126</v>
      </c>
      <c r="Q8516" t="s">
        <v>170</v>
      </c>
      <c r="U8516">
        <v>7</v>
      </c>
      <c r="V8516">
        <v>14</v>
      </c>
      <c r="Y8516" t="s">
        <v>122</v>
      </c>
      <c r="Z8516">
        <v>111</v>
      </c>
      <c r="AA8516" t="s">
        <v>123</v>
      </c>
      <c r="AB8516" t="s">
        <v>124</v>
      </c>
      <c r="AC8516">
        <v>12</v>
      </c>
    </row>
    <row r="8517" spans="1:29" x14ac:dyDescent="0.25">
      <c r="A8517">
        <v>345</v>
      </c>
      <c r="B8517">
        <v>345101</v>
      </c>
      <c r="C8517" t="s">
        <v>78</v>
      </c>
      <c r="D8517">
        <v>6255</v>
      </c>
      <c r="E8517">
        <v>1514.74</v>
      </c>
      <c r="F8517" s="1">
        <v>41851</v>
      </c>
      <c r="G8517" t="s">
        <v>119</v>
      </c>
      <c r="H8517" t="s">
        <v>2322</v>
      </c>
      <c r="I8517" t="s">
        <v>2324</v>
      </c>
      <c r="K8517">
        <v>301374</v>
      </c>
      <c r="L8517">
        <v>187753</v>
      </c>
      <c r="P8517" t="s">
        <v>126</v>
      </c>
      <c r="Q8517" t="s">
        <v>170</v>
      </c>
      <c r="U8517">
        <v>7</v>
      </c>
      <c r="V8517">
        <v>14</v>
      </c>
      <c r="Y8517" t="s">
        <v>122</v>
      </c>
      <c r="Z8517">
        <v>111</v>
      </c>
      <c r="AA8517" t="s">
        <v>123</v>
      </c>
      <c r="AB8517" t="s">
        <v>124</v>
      </c>
      <c r="AC8517">
        <v>13</v>
      </c>
    </row>
    <row r="8518" spans="1:29" x14ac:dyDescent="0.25">
      <c r="A8518">
        <v>345</v>
      </c>
      <c r="B8518">
        <v>345102</v>
      </c>
      <c r="C8518" t="s">
        <v>78</v>
      </c>
      <c r="D8518">
        <v>6255</v>
      </c>
      <c r="E8518">
        <v>-1665</v>
      </c>
      <c r="F8518" s="1">
        <v>41852</v>
      </c>
      <c r="G8518" t="s">
        <v>119</v>
      </c>
      <c r="H8518" t="s">
        <v>2322</v>
      </c>
      <c r="I8518" t="s">
        <v>2323</v>
      </c>
      <c r="K8518">
        <v>301374</v>
      </c>
      <c r="L8518">
        <v>187753</v>
      </c>
      <c r="P8518" t="s">
        <v>126</v>
      </c>
      <c r="Q8518" t="s">
        <v>170</v>
      </c>
      <c r="U8518">
        <v>8</v>
      </c>
      <c r="V8518">
        <v>14</v>
      </c>
      <c r="Y8518" t="s">
        <v>122</v>
      </c>
      <c r="Z8518">
        <v>111</v>
      </c>
      <c r="AA8518" t="s">
        <v>123</v>
      </c>
      <c r="AB8518" t="s">
        <v>124</v>
      </c>
      <c r="AC8518">
        <v>12</v>
      </c>
    </row>
    <row r="8519" spans="1:29" x14ac:dyDescent="0.25">
      <c r="A8519">
        <v>345</v>
      </c>
      <c r="B8519">
        <v>345101</v>
      </c>
      <c r="C8519" t="s">
        <v>78</v>
      </c>
      <c r="D8519">
        <v>6255</v>
      </c>
      <c r="E8519">
        <v>-1514.74</v>
      </c>
      <c r="F8519" s="1">
        <v>41852</v>
      </c>
      <c r="G8519" t="s">
        <v>119</v>
      </c>
      <c r="H8519" t="s">
        <v>2322</v>
      </c>
      <c r="I8519" t="s">
        <v>2324</v>
      </c>
      <c r="K8519">
        <v>301374</v>
      </c>
      <c r="L8519">
        <v>187753</v>
      </c>
      <c r="P8519" t="s">
        <v>126</v>
      </c>
      <c r="Q8519" t="s">
        <v>170</v>
      </c>
      <c r="U8519">
        <v>8</v>
      </c>
      <c r="V8519">
        <v>14</v>
      </c>
      <c r="Y8519" t="s">
        <v>122</v>
      </c>
      <c r="Z8519">
        <v>111</v>
      </c>
      <c r="AA8519" t="s">
        <v>123</v>
      </c>
      <c r="AB8519" t="s">
        <v>124</v>
      </c>
      <c r="AC8519">
        <v>13</v>
      </c>
    </row>
    <row r="8520" spans="1:29" x14ac:dyDescent="0.25">
      <c r="A8520">
        <v>345</v>
      </c>
      <c r="B8520">
        <v>345102</v>
      </c>
      <c r="C8520" t="s">
        <v>78</v>
      </c>
      <c r="D8520">
        <v>6255</v>
      </c>
      <c r="E8520">
        <v>1665</v>
      </c>
      <c r="F8520" s="1">
        <v>41852</v>
      </c>
      <c r="G8520" t="s">
        <v>119</v>
      </c>
      <c r="H8520" t="s">
        <v>2319</v>
      </c>
      <c r="I8520" t="s">
        <v>2325</v>
      </c>
      <c r="K8520">
        <v>173530</v>
      </c>
      <c r="L8520">
        <v>187314</v>
      </c>
      <c r="M8520">
        <v>165091</v>
      </c>
      <c r="N8520" t="s">
        <v>292</v>
      </c>
      <c r="O8520" t="s">
        <v>293</v>
      </c>
      <c r="Q8520" t="s">
        <v>294</v>
      </c>
      <c r="U8520">
        <v>8</v>
      </c>
      <c r="V8520">
        <v>14</v>
      </c>
      <c r="X8520">
        <v>3005061</v>
      </c>
      <c r="Y8520" t="s">
        <v>122</v>
      </c>
      <c r="Z8520">
        <v>345</v>
      </c>
      <c r="AA8520" t="s">
        <v>295</v>
      </c>
      <c r="AB8520" t="s">
        <v>124</v>
      </c>
      <c r="AC8520">
        <v>3</v>
      </c>
    </row>
    <row r="8521" spans="1:29" x14ac:dyDescent="0.25">
      <c r="A8521">
        <v>345</v>
      </c>
      <c r="B8521">
        <v>345101</v>
      </c>
      <c r="C8521" t="s">
        <v>78</v>
      </c>
      <c r="D8521">
        <v>6255</v>
      </c>
      <c r="E8521">
        <v>1514.74</v>
      </c>
      <c r="F8521" s="1">
        <v>41857</v>
      </c>
      <c r="G8521" t="s">
        <v>119</v>
      </c>
      <c r="H8521" t="s">
        <v>171</v>
      </c>
      <c r="I8521" t="s">
        <v>2326</v>
      </c>
      <c r="K8521">
        <v>173855</v>
      </c>
      <c r="L8521">
        <v>187667</v>
      </c>
      <c r="M8521">
        <v>165799</v>
      </c>
      <c r="N8521" t="s">
        <v>307</v>
      </c>
      <c r="O8521" t="s">
        <v>293</v>
      </c>
      <c r="Q8521" t="s">
        <v>294</v>
      </c>
      <c r="U8521">
        <v>8</v>
      </c>
      <c r="V8521">
        <v>14</v>
      </c>
      <c r="X8521">
        <v>3004977</v>
      </c>
      <c r="Y8521" t="s">
        <v>122</v>
      </c>
      <c r="Z8521">
        <v>345</v>
      </c>
      <c r="AA8521" t="s">
        <v>295</v>
      </c>
      <c r="AB8521" t="s">
        <v>124</v>
      </c>
      <c r="AC8521">
        <v>1</v>
      </c>
    </row>
    <row r="8522" spans="1:29" x14ac:dyDescent="0.25">
      <c r="A8522">
        <v>345</v>
      </c>
      <c r="B8522">
        <v>345101</v>
      </c>
      <c r="C8522" t="s">
        <v>78</v>
      </c>
      <c r="D8522">
        <v>6255</v>
      </c>
      <c r="E8522">
        <v>0.01</v>
      </c>
      <c r="F8522" s="1">
        <v>41864</v>
      </c>
      <c r="G8522" t="s">
        <v>119</v>
      </c>
      <c r="H8522" t="s">
        <v>171</v>
      </c>
      <c r="I8522" t="s">
        <v>2326</v>
      </c>
      <c r="K8522">
        <v>621304</v>
      </c>
      <c r="L8522">
        <v>188200</v>
      </c>
      <c r="M8522">
        <v>165799</v>
      </c>
      <c r="N8522" t="s">
        <v>307</v>
      </c>
      <c r="O8522" t="s">
        <v>293</v>
      </c>
      <c r="Q8522" t="s">
        <v>172</v>
      </c>
      <c r="U8522">
        <v>8</v>
      </c>
      <c r="V8522">
        <v>14</v>
      </c>
      <c r="X8522">
        <v>3004977</v>
      </c>
      <c r="Y8522" t="s">
        <v>122</v>
      </c>
      <c r="Z8522">
        <v>345</v>
      </c>
      <c r="AA8522" t="s">
        <v>147</v>
      </c>
      <c r="AB8522" t="s">
        <v>124</v>
      </c>
      <c r="AC8522">
        <v>2</v>
      </c>
    </row>
    <row r="8523" spans="1:29" x14ac:dyDescent="0.25">
      <c r="A8523">
        <v>345</v>
      </c>
      <c r="B8523">
        <v>345101</v>
      </c>
      <c r="C8523" t="s">
        <v>78</v>
      </c>
      <c r="D8523">
        <v>6255</v>
      </c>
      <c r="E8523">
        <v>85</v>
      </c>
      <c r="F8523" s="1">
        <v>41864</v>
      </c>
      <c r="G8523" t="s">
        <v>119</v>
      </c>
      <c r="H8523" t="s">
        <v>171</v>
      </c>
      <c r="K8523">
        <v>621307</v>
      </c>
      <c r="L8523">
        <v>188204</v>
      </c>
      <c r="Q8523" t="s">
        <v>172</v>
      </c>
      <c r="U8523">
        <v>8</v>
      </c>
      <c r="V8523">
        <v>14</v>
      </c>
      <c r="X8523">
        <v>3004977</v>
      </c>
      <c r="Y8523" t="s">
        <v>122</v>
      </c>
      <c r="Z8523">
        <v>345</v>
      </c>
      <c r="AA8523" t="s">
        <v>147</v>
      </c>
      <c r="AB8523" t="s">
        <v>124</v>
      </c>
      <c r="AC8523">
        <v>1</v>
      </c>
    </row>
    <row r="8524" spans="1:29" x14ac:dyDescent="0.25">
      <c r="A8524">
        <v>345</v>
      </c>
      <c r="B8524">
        <v>345102</v>
      </c>
      <c r="C8524" t="s">
        <v>78</v>
      </c>
      <c r="D8524">
        <v>6255</v>
      </c>
      <c r="E8524">
        <v>11</v>
      </c>
      <c r="F8524" s="1">
        <v>41864</v>
      </c>
      <c r="G8524" t="s">
        <v>119</v>
      </c>
      <c r="H8524" t="s">
        <v>2319</v>
      </c>
      <c r="I8524" t="s">
        <v>2325</v>
      </c>
      <c r="K8524">
        <v>621313</v>
      </c>
      <c r="L8524">
        <v>188206</v>
      </c>
      <c r="M8524">
        <v>165091</v>
      </c>
      <c r="N8524" t="s">
        <v>292</v>
      </c>
      <c r="O8524" t="s">
        <v>293</v>
      </c>
      <c r="Q8524" t="s">
        <v>172</v>
      </c>
      <c r="U8524">
        <v>8</v>
      </c>
      <c r="V8524">
        <v>14</v>
      </c>
      <c r="X8524">
        <v>3005061</v>
      </c>
      <c r="Y8524" t="s">
        <v>122</v>
      </c>
      <c r="Z8524">
        <v>345</v>
      </c>
      <c r="AA8524" t="s">
        <v>147</v>
      </c>
      <c r="AB8524" t="s">
        <v>124</v>
      </c>
      <c r="AC8524">
        <v>2</v>
      </c>
    </row>
    <row r="8525" spans="1:29" x14ac:dyDescent="0.25">
      <c r="A8525">
        <v>345</v>
      </c>
      <c r="B8525">
        <v>345101</v>
      </c>
      <c r="C8525" t="s">
        <v>78</v>
      </c>
      <c r="D8525">
        <v>6255</v>
      </c>
      <c r="E8525">
        <v>32.5</v>
      </c>
      <c r="F8525" s="1">
        <v>41877</v>
      </c>
      <c r="G8525" t="s">
        <v>119</v>
      </c>
      <c r="H8525" t="s">
        <v>171</v>
      </c>
      <c r="K8525">
        <v>623867</v>
      </c>
      <c r="L8525">
        <v>188952</v>
      </c>
      <c r="Q8525" t="s">
        <v>172</v>
      </c>
      <c r="U8525">
        <v>8</v>
      </c>
      <c r="V8525">
        <v>14</v>
      </c>
      <c r="X8525">
        <v>3004977</v>
      </c>
      <c r="Y8525" t="s">
        <v>122</v>
      </c>
      <c r="Z8525">
        <v>345</v>
      </c>
      <c r="AA8525" t="s">
        <v>147</v>
      </c>
      <c r="AB8525" t="s">
        <v>124</v>
      </c>
      <c r="AC8525">
        <v>1</v>
      </c>
    </row>
    <row r="8526" spans="1:29" x14ac:dyDescent="0.25">
      <c r="A8526">
        <v>345</v>
      </c>
      <c r="B8526">
        <v>345102</v>
      </c>
      <c r="C8526" t="s">
        <v>78</v>
      </c>
      <c r="D8526">
        <v>6255</v>
      </c>
      <c r="E8526">
        <v>1119</v>
      </c>
      <c r="F8526" s="1">
        <v>41882</v>
      </c>
      <c r="G8526" t="s">
        <v>119</v>
      </c>
      <c r="H8526" t="s">
        <v>2327</v>
      </c>
      <c r="I8526" t="s">
        <v>2328</v>
      </c>
      <c r="K8526">
        <v>301630</v>
      </c>
      <c r="L8526">
        <v>189735</v>
      </c>
      <c r="P8526" t="s">
        <v>126</v>
      </c>
      <c r="Q8526" t="s">
        <v>170</v>
      </c>
      <c r="U8526">
        <v>8</v>
      </c>
      <c r="V8526">
        <v>14</v>
      </c>
      <c r="Y8526" t="s">
        <v>122</v>
      </c>
      <c r="Z8526">
        <v>114</v>
      </c>
      <c r="AA8526" t="s">
        <v>123</v>
      </c>
      <c r="AB8526" t="s">
        <v>124</v>
      </c>
      <c r="AC8526">
        <v>17</v>
      </c>
    </row>
    <row r="8527" spans="1:29" x14ac:dyDescent="0.25">
      <c r="A8527">
        <v>345</v>
      </c>
      <c r="B8527">
        <v>345102</v>
      </c>
      <c r="C8527" t="s">
        <v>78</v>
      </c>
      <c r="D8527">
        <v>6255</v>
      </c>
      <c r="E8527">
        <v>-1119</v>
      </c>
      <c r="F8527" s="1">
        <v>41883</v>
      </c>
      <c r="G8527" t="s">
        <v>119</v>
      </c>
      <c r="H8527" t="s">
        <v>2327</v>
      </c>
      <c r="I8527" t="s">
        <v>2328</v>
      </c>
      <c r="K8527">
        <v>301630</v>
      </c>
      <c r="L8527">
        <v>189735</v>
      </c>
      <c r="P8527" t="s">
        <v>126</v>
      </c>
      <c r="Q8527" t="s">
        <v>170</v>
      </c>
      <c r="U8527">
        <v>9</v>
      </c>
      <c r="V8527">
        <v>14</v>
      </c>
      <c r="Y8527" t="s">
        <v>122</v>
      </c>
      <c r="Z8527">
        <v>114</v>
      </c>
      <c r="AA8527" t="s">
        <v>123</v>
      </c>
      <c r="AB8527" t="s">
        <v>124</v>
      </c>
      <c r="AC8527">
        <v>17</v>
      </c>
    </row>
    <row r="8528" spans="1:29" x14ac:dyDescent="0.25">
      <c r="A8528">
        <v>345</v>
      </c>
      <c r="B8528">
        <v>345102</v>
      </c>
      <c r="C8528" t="s">
        <v>78</v>
      </c>
      <c r="D8528">
        <v>6255</v>
      </c>
      <c r="E8528">
        <v>1119</v>
      </c>
      <c r="F8528" s="1">
        <v>41886</v>
      </c>
      <c r="G8528" t="s">
        <v>119</v>
      </c>
      <c r="H8528" t="s">
        <v>2319</v>
      </c>
      <c r="I8528" t="s">
        <v>2329</v>
      </c>
      <c r="K8528">
        <v>176114</v>
      </c>
      <c r="L8528">
        <v>189613</v>
      </c>
      <c r="M8528">
        <v>167701</v>
      </c>
      <c r="N8528" t="s">
        <v>292</v>
      </c>
      <c r="O8528" t="s">
        <v>293</v>
      </c>
      <c r="Q8528" t="s">
        <v>294</v>
      </c>
      <c r="U8528">
        <v>9</v>
      </c>
      <c r="V8528">
        <v>14</v>
      </c>
      <c r="X8528">
        <v>3005061</v>
      </c>
      <c r="Y8528" t="s">
        <v>122</v>
      </c>
      <c r="Z8528">
        <v>345</v>
      </c>
      <c r="AA8528" t="s">
        <v>295</v>
      </c>
      <c r="AB8528" t="s">
        <v>124</v>
      </c>
      <c r="AC8528">
        <v>3</v>
      </c>
    </row>
    <row r="8529" spans="1:29" x14ac:dyDescent="0.25">
      <c r="A8529">
        <v>345</v>
      </c>
      <c r="B8529">
        <v>345101</v>
      </c>
      <c r="C8529" t="s">
        <v>78</v>
      </c>
      <c r="D8529">
        <v>6255</v>
      </c>
      <c r="E8529">
        <v>32.5</v>
      </c>
      <c r="F8529" s="1">
        <v>41887</v>
      </c>
      <c r="G8529" t="s">
        <v>119</v>
      </c>
      <c r="H8529" t="s">
        <v>171</v>
      </c>
      <c r="K8529">
        <v>626655</v>
      </c>
      <c r="L8529">
        <v>189726</v>
      </c>
      <c r="Q8529" t="s">
        <v>172</v>
      </c>
      <c r="U8529">
        <v>9</v>
      </c>
      <c r="V8529">
        <v>14</v>
      </c>
      <c r="X8529">
        <v>3004977</v>
      </c>
      <c r="Y8529" t="s">
        <v>122</v>
      </c>
      <c r="Z8529">
        <v>345</v>
      </c>
      <c r="AA8529" t="s">
        <v>147</v>
      </c>
      <c r="AB8529" t="s">
        <v>124</v>
      </c>
      <c r="AC8529">
        <v>1</v>
      </c>
    </row>
    <row r="8530" spans="1:29" x14ac:dyDescent="0.25">
      <c r="A8530">
        <v>345</v>
      </c>
      <c r="B8530">
        <v>345102</v>
      </c>
      <c r="C8530" t="s">
        <v>78</v>
      </c>
      <c r="D8530">
        <v>6255</v>
      </c>
      <c r="E8530">
        <v>5.27</v>
      </c>
      <c r="F8530" s="1">
        <v>41912</v>
      </c>
      <c r="G8530" t="s">
        <v>119</v>
      </c>
      <c r="H8530" t="s">
        <v>460</v>
      </c>
      <c r="I8530" t="s">
        <v>452</v>
      </c>
      <c r="K8530">
        <v>301904</v>
      </c>
      <c r="L8530">
        <v>191767</v>
      </c>
      <c r="P8530" t="s">
        <v>126</v>
      </c>
      <c r="Q8530" t="s">
        <v>170</v>
      </c>
      <c r="U8530">
        <v>9</v>
      </c>
      <c r="V8530">
        <v>14</v>
      </c>
      <c r="Y8530" t="s">
        <v>122</v>
      </c>
      <c r="Z8530">
        <v>101</v>
      </c>
      <c r="AA8530" t="s">
        <v>123</v>
      </c>
      <c r="AB8530" t="s">
        <v>124</v>
      </c>
      <c r="AC8530">
        <v>289</v>
      </c>
    </row>
    <row r="8531" spans="1:29" x14ac:dyDescent="0.25">
      <c r="A8531">
        <v>345</v>
      </c>
      <c r="B8531">
        <v>345102</v>
      </c>
      <c r="C8531" t="s">
        <v>78</v>
      </c>
      <c r="D8531">
        <v>6255</v>
      </c>
      <c r="E8531">
        <v>11.4</v>
      </c>
      <c r="F8531" s="1">
        <v>41912</v>
      </c>
      <c r="G8531" t="s">
        <v>119</v>
      </c>
      <c r="H8531" t="s">
        <v>460</v>
      </c>
      <c r="I8531" t="s">
        <v>452</v>
      </c>
      <c r="K8531">
        <v>301904</v>
      </c>
      <c r="L8531">
        <v>191767</v>
      </c>
      <c r="P8531" t="s">
        <v>126</v>
      </c>
      <c r="Q8531" t="s">
        <v>170</v>
      </c>
      <c r="U8531">
        <v>9</v>
      </c>
      <c r="V8531">
        <v>14</v>
      </c>
      <c r="Y8531" t="s">
        <v>122</v>
      </c>
      <c r="Z8531">
        <v>101</v>
      </c>
      <c r="AA8531" t="s">
        <v>123</v>
      </c>
      <c r="AB8531" t="s">
        <v>124</v>
      </c>
      <c r="AC8531">
        <v>290</v>
      </c>
    </row>
    <row r="8532" spans="1:29" x14ac:dyDescent="0.25">
      <c r="A8532">
        <v>345</v>
      </c>
      <c r="B8532">
        <v>345102</v>
      </c>
      <c r="C8532" t="s">
        <v>78</v>
      </c>
      <c r="D8532">
        <v>6255</v>
      </c>
      <c r="E8532">
        <v>949</v>
      </c>
      <c r="F8532" s="1">
        <v>41912</v>
      </c>
      <c r="G8532" t="s">
        <v>119</v>
      </c>
      <c r="H8532" t="s">
        <v>2330</v>
      </c>
      <c r="I8532" t="s">
        <v>2331</v>
      </c>
      <c r="K8532">
        <v>301961</v>
      </c>
      <c r="L8532">
        <v>191941</v>
      </c>
      <c r="P8532" t="s">
        <v>126</v>
      </c>
      <c r="Q8532" t="s">
        <v>170</v>
      </c>
      <c r="U8532">
        <v>9</v>
      </c>
      <c r="V8532">
        <v>14</v>
      </c>
      <c r="Y8532" t="s">
        <v>122</v>
      </c>
      <c r="Z8532">
        <v>111</v>
      </c>
      <c r="AA8532" t="s">
        <v>123</v>
      </c>
      <c r="AB8532" t="s">
        <v>124</v>
      </c>
      <c r="AC8532">
        <v>11</v>
      </c>
    </row>
    <row r="8533" spans="1:29" x14ac:dyDescent="0.25">
      <c r="A8533">
        <v>345</v>
      </c>
      <c r="B8533">
        <v>345102</v>
      </c>
      <c r="C8533" t="s">
        <v>78</v>
      </c>
      <c r="D8533">
        <v>6255</v>
      </c>
      <c r="E8533">
        <v>-5.27</v>
      </c>
      <c r="F8533" s="1">
        <v>41913</v>
      </c>
      <c r="G8533" t="s">
        <v>119</v>
      </c>
      <c r="H8533" t="s">
        <v>460</v>
      </c>
      <c r="I8533" t="s">
        <v>452</v>
      </c>
      <c r="K8533">
        <v>301904</v>
      </c>
      <c r="L8533">
        <v>191767</v>
      </c>
      <c r="P8533" t="s">
        <v>126</v>
      </c>
      <c r="Q8533" t="s">
        <v>170</v>
      </c>
      <c r="U8533">
        <v>10</v>
      </c>
      <c r="V8533">
        <v>14</v>
      </c>
      <c r="Y8533" t="s">
        <v>122</v>
      </c>
      <c r="Z8533">
        <v>101</v>
      </c>
      <c r="AA8533" t="s">
        <v>123</v>
      </c>
      <c r="AB8533" t="s">
        <v>124</v>
      </c>
      <c r="AC8533">
        <v>289</v>
      </c>
    </row>
    <row r="8534" spans="1:29" x14ac:dyDescent="0.25">
      <c r="A8534">
        <v>345</v>
      </c>
      <c r="B8534">
        <v>345102</v>
      </c>
      <c r="C8534" t="s">
        <v>78</v>
      </c>
      <c r="D8534">
        <v>6255</v>
      </c>
      <c r="E8534">
        <v>-11.4</v>
      </c>
      <c r="F8534" s="1">
        <v>41913</v>
      </c>
      <c r="G8534" t="s">
        <v>119</v>
      </c>
      <c r="H8534" t="s">
        <v>460</v>
      </c>
      <c r="I8534" t="s">
        <v>452</v>
      </c>
      <c r="K8534">
        <v>301904</v>
      </c>
      <c r="L8534">
        <v>191767</v>
      </c>
      <c r="P8534" t="s">
        <v>126</v>
      </c>
      <c r="Q8534" t="s">
        <v>170</v>
      </c>
      <c r="U8534">
        <v>10</v>
      </c>
      <c r="V8534">
        <v>14</v>
      </c>
      <c r="Y8534" t="s">
        <v>122</v>
      </c>
      <c r="Z8534">
        <v>101</v>
      </c>
      <c r="AA8534" t="s">
        <v>123</v>
      </c>
      <c r="AB8534" t="s">
        <v>124</v>
      </c>
      <c r="AC8534">
        <v>290</v>
      </c>
    </row>
    <row r="8535" spans="1:29" x14ac:dyDescent="0.25">
      <c r="A8535">
        <v>345</v>
      </c>
      <c r="B8535">
        <v>345102</v>
      </c>
      <c r="C8535" t="s">
        <v>78</v>
      </c>
      <c r="D8535">
        <v>6255</v>
      </c>
      <c r="E8535">
        <v>-949</v>
      </c>
      <c r="F8535" s="1">
        <v>41913</v>
      </c>
      <c r="G8535" t="s">
        <v>119</v>
      </c>
      <c r="H8535" t="s">
        <v>2330</v>
      </c>
      <c r="I8535" t="s">
        <v>2331</v>
      </c>
      <c r="K8535">
        <v>301961</v>
      </c>
      <c r="L8535">
        <v>191941</v>
      </c>
      <c r="P8535" t="s">
        <v>126</v>
      </c>
      <c r="Q8535" t="s">
        <v>170</v>
      </c>
      <c r="U8535">
        <v>10</v>
      </c>
      <c r="V8535">
        <v>14</v>
      </c>
      <c r="Y8535" t="s">
        <v>122</v>
      </c>
      <c r="Z8535">
        <v>111</v>
      </c>
      <c r="AA8535" t="s">
        <v>123</v>
      </c>
      <c r="AB8535" t="s">
        <v>124</v>
      </c>
      <c r="AC8535">
        <v>11</v>
      </c>
    </row>
    <row r="8536" spans="1:29" x14ac:dyDescent="0.25">
      <c r="A8536">
        <v>345</v>
      </c>
      <c r="B8536">
        <v>345102</v>
      </c>
      <c r="C8536" t="s">
        <v>78</v>
      </c>
      <c r="D8536">
        <v>6255</v>
      </c>
      <c r="E8536">
        <v>949</v>
      </c>
      <c r="F8536" s="1">
        <v>41913</v>
      </c>
      <c r="G8536" t="s">
        <v>119</v>
      </c>
      <c r="H8536" t="s">
        <v>2319</v>
      </c>
      <c r="I8536" t="s">
        <v>2332</v>
      </c>
      <c r="K8536">
        <v>178340</v>
      </c>
      <c r="L8536">
        <v>191561</v>
      </c>
      <c r="M8536">
        <v>170031</v>
      </c>
      <c r="N8536" t="s">
        <v>292</v>
      </c>
      <c r="O8536" t="s">
        <v>293</v>
      </c>
      <c r="Q8536" t="s">
        <v>294</v>
      </c>
      <c r="U8536">
        <v>10</v>
      </c>
      <c r="V8536">
        <v>14</v>
      </c>
      <c r="X8536">
        <v>3005061</v>
      </c>
      <c r="Y8536" t="s">
        <v>122</v>
      </c>
      <c r="Z8536">
        <v>345</v>
      </c>
      <c r="AA8536" t="s">
        <v>295</v>
      </c>
      <c r="AB8536" t="s">
        <v>124</v>
      </c>
      <c r="AC8536">
        <v>1</v>
      </c>
    </row>
    <row r="8537" spans="1:29" x14ac:dyDescent="0.25">
      <c r="A8537">
        <v>345</v>
      </c>
      <c r="B8537">
        <v>345102</v>
      </c>
      <c r="C8537" t="s">
        <v>78</v>
      </c>
      <c r="D8537">
        <v>6255</v>
      </c>
      <c r="E8537">
        <v>5.27</v>
      </c>
      <c r="F8537" s="1">
        <v>41914</v>
      </c>
      <c r="G8537" t="s">
        <v>119</v>
      </c>
      <c r="H8537" t="s">
        <v>452</v>
      </c>
      <c r="K8537">
        <v>632677</v>
      </c>
      <c r="L8537">
        <v>191643</v>
      </c>
      <c r="Q8537" t="s">
        <v>172</v>
      </c>
      <c r="U8537">
        <v>10</v>
      </c>
      <c r="V8537">
        <v>14</v>
      </c>
      <c r="X8537">
        <v>3029848</v>
      </c>
      <c r="Y8537" t="s">
        <v>122</v>
      </c>
      <c r="Z8537">
        <v>345</v>
      </c>
      <c r="AA8537" t="s">
        <v>147</v>
      </c>
      <c r="AB8537" t="s">
        <v>124</v>
      </c>
      <c r="AC8537">
        <v>2</v>
      </c>
    </row>
    <row r="8538" spans="1:29" x14ac:dyDescent="0.25">
      <c r="A8538">
        <v>345</v>
      </c>
      <c r="B8538">
        <v>345102</v>
      </c>
      <c r="C8538" t="s">
        <v>78</v>
      </c>
      <c r="D8538">
        <v>6255</v>
      </c>
      <c r="E8538">
        <v>11.4</v>
      </c>
      <c r="F8538" s="1">
        <v>41914</v>
      </c>
      <c r="G8538" t="s">
        <v>119</v>
      </c>
      <c r="H8538" t="s">
        <v>452</v>
      </c>
      <c r="K8538">
        <v>632677</v>
      </c>
      <c r="L8538">
        <v>191643</v>
      </c>
      <c r="Q8538" t="s">
        <v>172</v>
      </c>
      <c r="U8538">
        <v>10</v>
      </c>
      <c r="V8538">
        <v>14</v>
      </c>
      <c r="X8538">
        <v>3029848</v>
      </c>
      <c r="Y8538" t="s">
        <v>122</v>
      </c>
      <c r="Z8538">
        <v>345</v>
      </c>
      <c r="AA8538" t="s">
        <v>147</v>
      </c>
      <c r="AB8538" t="s">
        <v>124</v>
      </c>
      <c r="AC8538">
        <v>4</v>
      </c>
    </row>
    <row r="8539" spans="1:29" x14ac:dyDescent="0.25">
      <c r="A8539">
        <v>345</v>
      </c>
      <c r="B8539">
        <v>345101</v>
      </c>
      <c r="C8539" t="s">
        <v>78</v>
      </c>
      <c r="D8539">
        <v>6255</v>
      </c>
      <c r="E8539">
        <v>47.5</v>
      </c>
      <c r="F8539" s="1">
        <v>41919</v>
      </c>
      <c r="G8539" t="s">
        <v>119</v>
      </c>
      <c r="H8539" t="s">
        <v>171</v>
      </c>
      <c r="K8539">
        <v>633441</v>
      </c>
      <c r="L8539">
        <v>191981</v>
      </c>
      <c r="Q8539" t="s">
        <v>172</v>
      </c>
      <c r="U8539">
        <v>10</v>
      </c>
      <c r="V8539">
        <v>14</v>
      </c>
      <c r="X8539">
        <v>3004977</v>
      </c>
      <c r="Y8539" t="s">
        <v>122</v>
      </c>
      <c r="Z8539">
        <v>345</v>
      </c>
      <c r="AA8539" t="s">
        <v>147</v>
      </c>
      <c r="AB8539" t="s">
        <v>124</v>
      </c>
      <c r="AC8539">
        <v>1</v>
      </c>
    </row>
    <row r="8540" spans="1:29" x14ac:dyDescent="0.25">
      <c r="A8540">
        <v>345</v>
      </c>
      <c r="B8540">
        <v>345101</v>
      </c>
      <c r="C8540" t="s">
        <v>78</v>
      </c>
      <c r="D8540">
        <v>6255</v>
      </c>
      <c r="E8540">
        <v>32.5</v>
      </c>
      <c r="F8540" s="1">
        <v>41933</v>
      </c>
      <c r="G8540" t="s">
        <v>119</v>
      </c>
      <c r="H8540" t="s">
        <v>171</v>
      </c>
      <c r="K8540">
        <v>637598</v>
      </c>
      <c r="L8540">
        <v>193021</v>
      </c>
      <c r="Q8540" t="s">
        <v>172</v>
      </c>
      <c r="U8540">
        <v>10</v>
      </c>
      <c r="V8540">
        <v>14</v>
      </c>
      <c r="X8540">
        <v>3004977</v>
      </c>
      <c r="Y8540" t="s">
        <v>122</v>
      </c>
      <c r="Z8540">
        <v>345</v>
      </c>
      <c r="AA8540" t="s">
        <v>147</v>
      </c>
      <c r="AB8540" t="s">
        <v>124</v>
      </c>
      <c r="AC8540">
        <v>1</v>
      </c>
    </row>
    <row r="8541" spans="1:29" x14ac:dyDescent="0.25">
      <c r="A8541">
        <v>345</v>
      </c>
      <c r="B8541">
        <v>345101</v>
      </c>
      <c r="C8541" t="s">
        <v>78</v>
      </c>
      <c r="D8541">
        <v>6255</v>
      </c>
      <c r="E8541">
        <v>223.31</v>
      </c>
      <c r="F8541" s="1">
        <v>41943</v>
      </c>
      <c r="G8541" t="s">
        <v>119</v>
      </c>
      <c r="H8541" t="s">
        <v>232</v>
      </c>
      <c r="I8541" t="s">
        <v>296</v>
      </c>
      <c r="K8541">
        <v>302197</v>
      </c>
      <c r="L8541">
        <v>194157</v>
      </c>
      <c r="P8541" t="s">
        <v>126</v>
      </c>
      <c r="Q8541" t="s">
        <v>170</v>
      </c>
      <c r="U8541">
        <v>10</v>
      </c>
      <c r="V8541">
        <v>14</v>
      </c>
      <c r="Y8541" t="s">
        <v>122</v>
      </c>
      <c r="Z8541">
        <v>102</v>
      </c>
      <c r="AA8541" t="s">
        <v>123</v>
      </c>
      <c r="AB8541" t="s">
        <v>124</v>
      </c>
      <c r="AC8541">
        <v>237</v>
      </c>
    </row>
    <row r="8542" spans="1:29" x14ac:dyDescent="0.25">
      <c r="A8542">
        <v>345</v>
      </c>
      <c r="B8542">
        <v>345102</v>
      </c>
      <c r="C8542" t="s">
        <v>78</v>
      </c>
      <c r="D8542">
        <v>6255</v>
      </c>
      <c r="E8542">
        <v>-795</v>
      </c>
      <c r="F8542" s="1">
        <v>41943</v>
      </c>
      <c r="G8542" t="s">
        <v>119</v>
      </c>
      <c r="H8542" t="s">
        <v>2333</v>
      </c>
      <c r="I8542" t="s">
        <v>2334</v>
      </c>
      <c r="K8542">
        <v>302241</v>
      </c>
      <c r="L8542">
        <v>194334</v>
      </c>
      <c r="P8542" t="s">
        <v>126</v>
      </c>
      <c r="Q8542" t="s">
        <v>170</v>
      </c>
      <c r="U8542">
        <v>10</v>
      </c>
      <c r="V8542">
        <v>14</v>
      </c>
      <c r="Y8542" t="s">
        <v>122</v>
      </c>
      <c r="Z8542">
        <v>136</v>
      </c>
      <c r="AA8542" t="s">
        <v>123</v>
      </c>
      <c r="AB8542" t="s">
        <v>124</v>
      </c>
      <c r="AC8542">
        <v>9</v>
      </c>
    </row>
    <row r="8543" spans="1:29" x14ac:dyDescent="0.25">
      <c r="A8543">
        <v>345</v>
      </c>
      <c r="B8543">
        <v>345102</v>
      </c>
      <c r="C8543" t="s">
        <v>78</v>
      </c>
      <c r="D8543">
        <v>6255</v>
      </c>
      <c r="E8543">
        <v>1954</v>
      </c>
      <c r="F8543" s="1">
        <v>41943</v>
      </c>
      <c r="G8543" t="s">
        <v>119</v>
      </c>
      <c r="H8543" t="s">
        <v>2333</v>
      </c>
      <c r="I8543" t="s">
        <v>2334</v>
      </c>
      <c r="K8543">
        <v>302241</v>
      </c>
      <c r="L8543">
        <v>194334</v>
      </c>
      <c r="P8543" t="s">
        <v>126</v>
      </c>
      <c r="Q8543" t="s">
        <v>170</v>
      </c>
      <c r="U8543">
        <v>10</v>
      </c>
      <c r="V8543">
        <v>14</v>
      </c>
      <c r="Y8543" t="s">
        <v>122</v>
      </c>
      <c r="Z8543">
        <v>136</v>
      </c>
      <c r="AA8543" t="s">
        <v>123</v>
      </c>
      <c r="AB8543" t="s">
        <v>124</v>
      </c>
      <c r="AC8543">
        <v>10</v>
      </c>
    </row>
    <row r="8544" spans="1:29" x14ac:dyDescent="0.25">
      <c r="A8544">
        <v>345</v>
      </c>
      <c r="B8544">
        <v>345102</v>
      </c>
      <c r="C8544" t="s">
        <v>78</v>
      </c>
      <c r="D8544">
        <v>6255</v>
      </c>
      <c r="E8544">
        <v>795</v>
      </c>
      <c r="F8544" s="1">
        <v>41943</v>
      </c>
      <c r="G8544" t="s">
        <v>119</v>
      </c>
      <c r="H8544" t="s">
        <v>2319</v>
      </c>
      <c r="I8544" t="s">
        <v>2335</v>
      </c>
      <c r="K8544">
        <v>180607</v>
      </c>
      <c r="L8544">
        <v>193840</v>
      </c>
      <c r="M8544">
        <v>172320</v>
      </c>
      <c r="N8544" t="s">
        <v>292</v>
      </c>
      <c r="O8544" t="s">
        <v>293</v>
      </c>
      <c r="Q8544" t="s">
        <v>294</v>
      </c>
      <c r="U8544">
        <v>10</v>
      </c>
      <c r="V8544">
        <v>14</v>
      </c>
      <c r="X8544">
        <v>3005061</v>
      </c>
      <c r="Y8544" t="s">
        <v>122</v>
      </c>
      <c r="Z8544">
        <v>345</v>
      </c>
      <c r="AA8544" t="s">
        <v>295</v>
      </c>
      <c r="AB8544" t="s">
        <v>124</v>
      </c>
      <c r="AC8544">
        <v>3</v>
      </c>
    </row>
    <row r="8545" spans="1:29" x14ac:dyDescent="0.25">
      <c r="A8545">
        <v>345</v>
      </c>
      <c r="B8545">
        <v>345101</v>
      </c>
      <c r="C8545" t="s">
        <v>78</v>
      </c>
      <c r="D8545">
        <v>6255</v>
      </c>
      <c r="E8545">
        <v>-223.31</v>
      </c>
      <c r="F8545" s="1">
        <v>41944</v>
      </c>
      <c r="G8545" t="s">
        <v>119</v>
      </c>
      <c r="H8545" t="s">
        <v>232</v>
      </c>
      <c r="I8545" t="s">
        <v>296</v>
      </c>
      <c r="K8545">
        <v>302197</v>
      </c>
      <c r="L8545">
        <v>194157</v>
      </c>
      <c r="P8545" t="s">
        <v>126</v>
      </c>
      <c r="Q8545" t="s">
        <v>170</v>
      </c>
      <c r="U8545">
        <v>11</v>
      </c>
      <c r="V8545">
        <v>14</v>
      </c>
      <c r="Y8545" t="s">
        <v>122</v>
      </c>
      <c r="Z8545">
        <v>102</v>
      </c>
      <c r="AA8545" t="s">
        <v>123</v>
      </c>
      <c r="AB8545" t="s">
        <v>124</v>
      </c>
      <c r="AC8545">
        <v>237</v>
      </c>
    </row>
    <row r="8546" spans="1:29" x14ac:dyDescent="0.25">
      <c r="A8546">
        <v>345</v>
      </c>
      <c r="B8546">
        <v>345102</v>
      </c>
      <c r="C8546" t="s">
        <v>78</v>
      </c>
      <c r="D8546">
        <v>6255</v>
      </c>
      <c r="E8546">
        <v>795</v>
      </c>
      <c r="F8546" s="1">
        <v>41944</v>
      </c>
      <c r="G8546" t="s">
        <v>119</v>
      </c>
      <c r="H8546" t="s">
        <v>2333</v>
      </c>
      <c r="I8546" t="s">
        <v>2334</v>
      </c>
      <c r="K8546">
        <v>302241</v>
      </c>
      <c r="L8546">
        <v>194334</v>
      </c>
      <c r="P8546" t="s">
        <v>126</v>
      </c>
      <c r="Q8546" t="s">
        <v>170</v>
      </c>
      <c r="U8546">
        <v>11</v>
      </c>
      <c r="V8546">
        <v>14</v>
      </c>
      <c r="Y8546" t="s">
        <v>122</v>
      </c>
      <c r="Z8546">
        <v>136</v>
      </c>
      <c r="AA8546" t="s">
        <v>123</v>
      </c>
      <c r="AB8546" t="s">
        <v>124</v>
      </c>
      <c r="AC8546">
        <v>9</v>
      </c>
    </row>
    <row r="8547" spans="1:29" x14ac:dyDescent="0.25">
      <c r="A8547">
        <v>345</v>
      </c>
      <c r="B8547">
        <v>345102</v>
      </c>
      <c r="C8547" t="s">
        <v>78</v>
      </c>
      <c r="D8547">
        <v>6255</v>
      </c>
      <c r="E8547">
        <v>-1954</v>
      </c>
      <c r="F8547" s="1">
        <v>41944</v>
      </c>
      <c r="G8547" t="s">
        <v>119</v>
      </c>
      <c r="H8547" t="s">
        <v>2333</v>
      </c>
      <c r="I8547" t="s">
        <v>2334</v>
      </c>
      <c r="K8547">
        <v>302241</v>
      </c>
      <c r="L8547">
        <v>194334</v>
      </c>
      <c r="P8547" t="s">
        <v>126</v>
      </c>
      <c r="Q8547" t="s">
        <v>170</v>
      </c>
      <c r="U8547">
        <v>11</v>
      </c>
      <c r="V8547">
        <v>14</v>
      </c>
      <c r="Y8547" t="s">
        <v>122</v>
      </c>
      <c r="Z8547">
        <v>136</v>
      </c>
      <c r="AA8547" t="s">
        <v>123</v>
      </c>
      <c r="AB8547" t="s">
        <v>124</v>
      </c>
      <c r="AC8547">
        <v>10</v>
      </c>
    </row>
    <row r="8548" spans="1:29" x14ac:dyDescent="0.25">
      <c r="A8548">
        <v>345</v>
      </c>
      <c r="B8548">
        <v>345101</v>
      </c>
      <c r="C8548" t="s">
        <v>78</v>
      </c>
      <c r="D8548">
        <v>6255</v>
      </c>
      <c r="E8548">
        <v>223.31</v>
      </c>
      <c r="F8548" s="1">
        <v>41947</v>
      </c>
      <c r="G8548" t="s">
        <v>119</v>
      </c>
      <c r="H8548" t="s">
        <v>296</v>
      </c>
      <c r="K8548">
        <v>641195</v>
      </c>
      <c r="L8548">
        <v>194096</v>
      </c>
      <c r="Q8548" t="s">
        <v>172</v>
      </c>
      <c r="U8548">
        <v>11</v>
      </c>
      <c r="V8548">
        <v>14</v>
      </c>
      <c r="X8548">
        <v>3006413</v>
      </c>
      <c r="Y8548" t="s">
        <v>122</v>
      </c>
      <c r="Z8548">
        <v>345</v>
      </c>
      <c r="AA8548" t="s">
        <v>147</v>
      </c>
      <c r="AB8548" t="s">
        <v>124</v>
      </c>
      <c r="AC8548">
        <v>1</v>
      </c>
    </row>
    <row r="8549" spans="1:29" x14ac:dyDescent="0.25">
      <c r="A8549">
        <v>345</v>
      </c>
      <c r="B8549">
        <v>345102</v>
      </c>
      <c r="C8549" t="s">
        <v>78</v>
      </c>
      <c r="D8549">
        <v>6255</v>
      </c>
      <c r="E8549">
        <v>-795</v>
      </c>
      <c r="F8549" s="1">
        <v>41948</v>
      </c>
      <c r="G8549" t="s">
        <v>119</v>
      </c>
      <c r="H8549" t="s">
        <v>2319</v>
      </c>
      <c r="I8549" t="s">
        <v>2335</v>
      </c>
      <c r="K8549">
        <v>180881</v>
      </c>
      <c r="L8549">
        <v>194117</v>
      </c>
      <c r="M8549">
        <v>172320</v>
      </c>
      <c r="N8549" t="s">
        <v>292</v>
      </c>
      <c r="O8549" t="s">
        <v>293</v>
      </c>
      <c r="Q8549" t="s">
        <v>294</v>
      </c>
      <c r="U8549">
        <v>11</v>
      </c>
      <c r="V8549">
        <v>14</v>
      </c>
      <c r="X8549">
        <v>3005061</v>
      </c>
      <c r="Y8549" t="s">
        <v>122</v>
      </c>
      <c r="Z8549">
        <v>345</v>
      </c>
      <c r="AA8549" t="s">
        <v>295</v>
      </c>
      <c r="AB8549" t="s">
        <v>124</v>
      </c>
      <c r="AC8549">
        <v>1</v>
      </c>
    </row>
    <row r="8550" spans="1:29" x14ac:dyDescent="0.25">
      <c r="A8550">
        <v>345</v>
      </c>
      <c r="B8550">
        <v>345102</v>
      </c>
      <c r="C8550" t="s">
        <v>78</v>
      </c>
      <c r="D8550">
        <v>6255</v>
      </c>
      <c r="E8550">
        <v>1954</v>
      </c>
      <c r="F8550" s="1">
        <v>41948</v>
      </c>
      <c r="G8550" t="s">
        <v>119</v>
      </c>
      <c r="H8550" t="s">
        <v>2319</v>
      </c>
      <c r="I8550" t="s">
        <v>2335</v>
      </c>
      <c r="K8550">
        <v>180892</v>
      </c>
      <c r="L8550">
        <v>194129</v>
      </c>
      <c r="M8550">
        <v>172320</v>
      </c>
      <c r="N8550" t="s">
        <v>292</v>
      </c>
      <c r="O8550" t="s">
        <v>293</v>
      </c>
      <c r="Q8550" t="s">
        <v>294</v>
      </c>
      <c r="U8550">
        <v>11</v>
      </c>
      <c r="V8550">
        <v>14</v>
      </c>
      <c r="X8550">
        <v>3005061</v>
      </c>
      <c r="Y8550" t="s">
        <v>122</v>
      </c>
      <c r="Z8550">
        <v>345</v>
      </c>
      <c r="AA8550" t="s">
        <v>295</v>
      </c>
      <c r="AB8550" t="s">
        <v>124</v>
      </c>
      <c r="AC8550">
        <v>3</v>
      </c>
    </row>
    <row r="8551" spans="1:29" x14ac:dyDescent="0.25">
      <c r="A8551">
        <v>345</v>
      </c>
      <c r="B8551">
        <v>345101</v>
      </c>
      <c r="C8551" t="s">
        <v>78</v>
      </c>
      <c r="D8551">
        <v>6255</v>
      </c>
      <c r="E8551">
        <v>32.5</v>
      </c>
      <c r="F8551" s="1">
        <v>41954</v>
      </c>
      <c r="G8551" t="s">
        <v>119</v>
      </c>
      <c r="H8551" t="s">
        <v>171</v>
      </c>
      <c r="K8551">
        <v>642689</v>
      </c>
      <c r="L8551">
        <v>194603</v>
      </c>
      <c r="Q8551" t="s">
        <v>172</v>
      </c>
      <c r="U8551">
        <v>11</v>
      </c>
      <c r="V8551">
        <v>14</v>
      </c>
      <c r="X8551">
        <v>3004977</v>
      </c>
      <c r="Y8551" t="s">
        <v>122</v>
      </c>
      <c r="Z8551">
        <v>345</v>
      </c>
      <c r="AA8551" t="s">
        <v>147</v>
      </c>
      <c r="AB8551" t="s">
        <v>124</v>
      </c>
      <c r="AC8551">
        <v>1</v>
      </c>
    </row>
    <row r="8552" spans="1:29" x14ac:dyDescent="0.25">
      <c r="A8552">
        <v>345</v>
      </c>
      <c r="B8552">
        <v>345101</v>
      </c>
      <c r="C8552" t="s">
        <v>78</v>
      </c>
      <c r="D8552">
        <v>6255</v>
      </c>
      <c r="E8552">
        <v>32.799999999999997</v>
      </c>
      <c r="F8552" s="1">
        <v>41968</v>
      </c>
      <c r="G8552" t="s">
        <v>119</v>
      </c>
      <c r="H8552" t="s">
        <v>171</v>
      </c>
      <c r="K8552">
        <v>645933</v>
      </c>
      <c r="L8552">
        <v>195520</v>
      </c>
      <c r="Q8552" t="s">
        <v>172</v>
      </c>
      <c r="U8552">
        <v>11</v>
      </c>
      <c r="V8552">
        <v>14</v>
      </c>
      <c r="X8552">
        <v>3004977</v>
      </c>
      <c r="Y8552" t="s">
        <v>122</v>
      </c>
      <c r="Z8552">
        <v>345</v>
      </c>
      <c r="AA8552" t="s">
        <v>147</v>
      </c>
      <c r="AB8552" t="s">
        <v>124</v>
      </c>
      <c r="AC8552">
        <v>1</v>
      </c>
    </row>
    <row r="8553" spans="1:29" x14ac:dyDescent="0.25">
      <c r="A8553">
        <v>345</v>
      </c>
      <c r="B8553">
        <v>345102</v>
      </c>
      <c r="C8553" t="s">
        <v>78</v>
      </c>
      <c r="D8553">
        <v>6255</v>
      </c>
      <c r="E8553">
        <v>773</v>
      </c>
      <c r="F8553" s="1">
        <v>41969</v>
      </c>
      <c r="G8553" t="s">
        <v>119</v>
      </c>
      <c r="H8553" t="s">
        <v>2319</v>
      </c>
      <c r="I8553" t="s">
        <v>2336</v>
      </c>
      <c r="K8553">
        <v>182574</v>
      </c>
      <c r="L8553">
        <v>195682</v>
      </c>
      <c r="M8553">
        <v>174170</v>
      </c>
      <c r="N8553" t="s">
        <v>292</v>
      </c>
      <c r="O8553" t="s">
        <v>293</v>
      </c>
      <c r="Q8553" t="s">
        <v>294</v>
      </c>
      <c r="U8553">
        <v>11</v>
      </c>
      <c r="V8553">
        <v>14</v>
      </c>
      <c r="X8553">
        <v>3005061</v>
      </c>
      <c r="Y8553" t="s">
        <v>122</v>
      </c>
      <c r="Z8553">
        <v>345</v>
      </c>
      <c r="AA8553" t="s">
        <v>295</v>
      </c>
      <c r="AB8553" t="s">
        <v>124</v>
      </c>
      <c r="AC8553">
        <v>3</v>
      </c>
    </row>
    <row r="8554" spans="1:29" x14ac:dyDescent="0.25">
      <c r="A8554">
        <v>345</v>
      </c>
      <c r="B8554">
        <v>345102</v>
      </c>
      <c r="C8554" t="s">
        <v>78</v>
      </c>
      <c r="D8554">
        <v>6255</v>
      </c>
      <c r="E8554">
        <v>245.55</v>
      </c>
      <c r="F8554" s="1">
        <v>41983</v>
      </c>
      <c r="G8554" t="s">
        <v>119</v>
      </c>
      <c r="H8554" t="s">
        <v>2337</v>
      </c>
      <c r="K8554">
        <v>649257</v>
      </c>
      <c r="L8554">
        <v>196637</v>
      </c>
      <c r="P8554" t="s">
        <v>147</v>
      </c>
      <c r="Q8554" t="s">
        <v>172</v>
      </c>
      <c r="U8554">
        <v>12</v>
      </c>
      <c r="V8554">
        <v>14</v>
      </c>
      <c r="X8554">
        <v>3000024</v>
      </c>
      <c r="Y8554" t="s">
        <v>122</v>
      </c>
      <c r="Z8554">
        <v>345</v>
      </c>
      <c r="AA8554" t="s">
        <v>147</v>
      </c>
      <c r="AB8554" t="s">
        <v>124</v>
      </c>
      <c r="AC8554">
        <v>1</v>
      </c>
    </row>
    <row r="8555" spans="1:29" x14ac:dyDescent="0.25">
      <c r="A8555">
        <v>345</v>
      </c>
      <c r="B8555">
        <v>345102</v>
      </c>
      <c r="C8555" t="s">
        <v>78</v>
      </c>
      <c r="D8555">
        <v>6255</v>
      </c>
      <c r="E8555">
        <v>178.39</v>
      </c>
      <c r="F8555" s="1">
        <v>41990</v>
      </c>
      <c r="G8555" t="s">
        <v>119</v>
      </c>
      <c r="H8555" t="s">
        <v>330</v>
      </c>
      <c r="K8555">
        <v>651228</v>
      </c>
      <c r="L8555">
        <v>197102</v>
      </c>
      <c r="Q8555" t="s">
        <v>172</v>
      </c>
      <c r="U8555">
        <v>12</v>
      </c>
      <c r="V8555">
        <v>14</v>
      </c>
      <c r="X8555">
        <v>3000863</v>
      </c>
      <c r="Y8555" t="s">
        <v>122</v>
      </c>
      <c r="Z8555">
        <v>345</v>
      </c>
      <c r="AA8555" t="s">
        <v>147</v>
      </c>
      <c r="AB8555" t="s">
        <v>124</v>
      </c>
      <c r="AC8555">
        <v>1</v>
      </c>
    </row>
    <row r="8556" spans="1:29" x14ac:dyDescent="0.25">
      <c r="A8556">
        <v>345</v>
      </c>
      <c r="B8556">
        <v>345102</v>
      </c>
      <c r="C8556" t="s">
        <v>78</v>
      </c>
      <c r="D8556">
        <v>6255</v>
      </c>
      <c r="E8556">
        <v>-245.55</v>
      </c>
      <c r="F8556" s="1">
        <v>41991</v>
      </c>
      <c r="G8556" t="s">
        <v>119</v>
      </c>
      <c r="H8556" t="s">
        <v>2337</v>
      </c>
      <c r="K8556">
        <v>649257</v>
      </c>
      <c r="L8556">
        <v>196637</v>
      </c>
      <c r="P8556" t="s">
        <v>147</v>
      </c>
      <c r="Q8556" t="s">
        <v>172</v>
      </c>
      <c r="U8556">
        <v>12</v>
      </c>
      <c r="V8556">
        <v>14</v>
      </c>
      <c r="X8556">
        <v>3000024</v>
      </c>
      <c r="Y8556" t="s">
        <v>122</v>
      </c>
      <c r="Z8556">
        <v>345</v>
      </c>
      <c r="AA8556" t="s">
        <v>147</v>
      </c>
      <c r="AB8556" t="s">
        <v>124</v>
      </c>
      <c r="AC8556">
        <v>1</v>
      </c>
    </row>
    <row r="8557" spans="1:29" x14ac:dyDescent="0.25">
      <c r="A8557">
        <v>345</v>
      </c>
      <c r="B8557">
        <v>345101</v>
      </c>
      <c r="C8557" t="s">
        <v>78</v>
      </c>
      <c r="D8557">
        <v>6255</v>
      </c>
      <c r="E8557">
        <v>47.5</v>
      </c>
      <c r="F8557" s="1">
        <v>41995</v>
      </c>
      <c r="G8557" t="s">
        <v>119</v>
      </c>
      <c r="H8557" t="s">
        <v>171</v>
      </c>
      <c r="K8557">
        <v>652399</v>
      </c>
      <c r="L8557">
        <v>197339</v>
      </c>
      <c r="Q8557" t="s">
        <v>172</v>
      </c>
      <c r="U8557">
        <v>12</v>
      </c>
      <c r="V8557">
        <v>14</v>
      </c>
      <c r="X8557">
        <v>3004977</v>
      </c>
      <c r="Y8557" t="s">
        <v>122</v>
      </c>
      <c r="Z8557">
        <v>345</v>
      </c>
      <c r="AA8557" t="s">
        <v>147</v>
      </c>
      <c r="AB8557" t="s">
        <v>124</v>
      </c>
      <c r="AC8557">
        <v>1</v>
      </c>
    </row>
    <row r="8558" spans="1:29" x14ac:dyDescent="0.25">
      <c r="A8558">
        <v>345</v>
      </c>
      <c r="B8558">
        <v>345102</v>
      </c>
      <c r="C8558" t="s">
        <v>78</v>
      </c>
      <c r="D8558">
        <v>6255</v>
      </c>
      <c r="E8558">
        <v>770</v>
      </c>
      <c r="F8558" s="1">
        <v>42004</v>
      </c>
      <c r="G8558" t="s">
        <v>119</v>
      </c>
      <c r="H8558" t="s">
        <v>2319</v>
      </c>
      <c r="I8558" t="s">
        <v>2338</v>
      </c>
      <c r="K8558">
        <v>185048</v>
      </c>
      <c r="L8558">
        <v>197862</v>
      </c>
      <c r="M8558">
        <v>176519</v>
      </c>
      <c r="N8558" t="s">
        <v>292</v>
      </c>
      <c r="O8558" t="s">
        <v>293</v>
      </c>
      <c r="Q8558" t="s">
        <v>294</v>
      </c>
      <c r="U8558">
        <v>12</v>
      </c>
      <c r="V8558">
        <v>14</v>
      </c>
      <c r="X8558">
        <v>3005061</v>
      </c>
      <c r="Y8558" t="s">
        <v>122</v>
      </c>
      <c r="Z8558">
        <v>345</v>
      </c>
      <c r="AA8558" t="s">
        <v>295</v>
      </c>
      <c r="AB8558" t="s">
        <v>124</v>
      </c>
      <c r="AC8558">
        <v>1</v>
      </c>
    </row>
    <row r="8559" spans="1:29" x14ac:dyDescent="0.25">
      <c r="A8559">
        <v>345</v>
      </c>
      <c r="B8559">
        <v>345102</v>
      </c>
      <c r="C8559" t="s">
        <v>78</v>
      </c>
      <c r="D8559">
        <v>6255</v>
      </c>
      <c r="E8559">
        <v>770</v>
      </c>
      <c r="F8559" s="1">
        <v>42004</v>
      </c>
      <c r="G8559" t="s">
        <v>119</v>
      </c>
      <c r="H8559" t="s">
        <v>2319</v>
      </c>
      <c r="I8559" t="s">
        <v>2338</v>
      </c>
      <c r="K8559">
        <v>185052</v>
      </c>
      <c r="L8559">
        <v>197876</v>
      </c>
      <c r="M8559">
        <v>176519</v>
      </c>
      <c r="N8559" t="s">
        <v>292</v>
      </c>
      <c r="O8559" t="s">
        <v>293</v>
      </c>
      <c r="Q8559" t="s">
        <v>294</v>
      </c>
      <c r="U8559">
        <v>12</v>
      </c>
      <c r="V8559">
        <v>14</v>
      </c>
      <c r="X8559">
        <v>3005061</v>
      </c>
      <c r="Y8559" t="s">
        <v>122</v>
      </c>
      <c r="Z8559">
        <v>345</v>
      </c>
      <c r="AA8559" t="s">
        <v>295</v>
      </c>
      <c r="AB8559" t="s">
        <v>124</v>
      </c>
      <c r="AC8559">
        <v>3</v>
      </c>
    </row>
    <row r="8560" spans="1:29" x14ac:dyDescent="0.25">
      <c r="A8560">
        <v>345</v>
      </c>
      <c r="B8560">
        <v>345101</v>
      </c>
      <c r="C8560" t="s">
        <v>78</v>
      </c>
      <c r="D8560">
        <v>6255</v>
      </c>
      <c r="E8560">
        <v>32.5</v>
      </c>
      <c r="F8560" s="1">
        <v>42004</v>
      </c>
      <c r="G8560" t="s">
        <v>119</v>
      </c>
      <c r="H8560" t="s">
        <v>171</v>
      </c>
      <c r="K8560">
        <v>654903</v>
      </c>
      <c r="L8560">
        <v>198249</v>
      </c>
      <c r="Q8560" t="s">
        <v>172</v>
      </c>
      <c r="U8560">
        <v>12</v>
      </c>
      <c r="V8560">
        <v>14</v>
      </c>
      <c r="X8560">
        <v>3004977</v>
      </c>
      <c r="Y8560" t="s">
        <v>122</v>
      </c>
      <c r="Z8560">
        <v>345</v>
      </c>
      <c r="AA8560" t="s">
        <v>147</v>
      </c>
      <c r="AB8560" t="s">
        <v>124</v>
      </c>
      <c r="AC8560">
        <v>1</v>
      </c>
    </row>
    <row r="8561" spans="1:29" x14ac:dyDescent="0.25">
      <c r="A8561">
        <v>345</v>
      </c>
      <c r="B8561">
        <v>345101</v>
      </c>
      <c r="C8561" t="s">
        <v>78</v>
      </c>
      <c r="D8561">
        <v>6255</v>
      </c>
      <c r="E8561">
        <v>17.5</v>
      </c>
      <c r="F8561" s="1">
        <v>42024</v>
      </c>
      <c r="G8561" t="s">
        <v>119</v>
      </c>
      <c r="H8561" t="s">
        <v>171</v>
      </c>
      <c r="K8561">
        <v>657603</v>
      </c>
      <c r="L8561">
        <v>199307</v>
      </c>
      <c r="Q8561" t="s">
        <v>172</v>
      </c>
      <c r="U8561">
        <v>1</v>
      </c>
      <c r="V8561">
        <v>15</v>
      </c>
      <c r="X8561">
        <v>3004977</v>
      </c>
      <c r="Y8561" t="s">
        <v>122</v>
      </c>
      <c r="Z8561">
        <v>345</v>
      </c>
      <c r="AA8561" t="s">
        <v>147</v>
      </c>
      <c r="AB8561" t="s">
        <v>124</v>
      </c>
      <c r="AC8561">
        <v>1</v>
      </c>
    </row>
    <row r="8562" spans="1:29" x14ac:dyDescent="0.25">
      <c r="A8562">
        <v>345</v>
      </c>
      <c r="B8562">
        <v>345102</v>
      </c>
      <c r="C8562" t="s">
        <v>78</v>
      </c>
      <c r="D8562">
        <v>6255</v>
      </c>
      <c r="E8562">
        <v>1518</v>
      </c>
      <c r="F8562" s="1">
        <v>42034</v>
      </c>
      <c r="G8562" t="s">
        <v>119</v>
      </c>
      <c r="H8562" t="s">
        <v>2319</v>
      </c>
      <c r="I8562" t="s">
        <v>2339</v>
      </c>
      <c r="K8562">
        <v>187263</v>
      </c>
      <c r="L8562">
        <v>200123</v>
      </c>
      <c r="M8562">
        <v>178643</v>
      </c>
      <c r="N8562" t="s">
        <v>292</v>
      </c>
      <c r="O8562" t="s">
        <v>293</v>
      </c>
      <c r="Q8562" t="s">
        <v>294</v>
      </c>
      <c r="U8562">
        <v>1</v>
      </c>
      <c r="V8562">
        <v>15</v>
      </c>
      <c r="X8562">
        <v>3005061</v>
      </c>
      <c r="Y8562" t="s">
        <v>122</v>
      </c>
      <c r="Z8562">
        <v>345</v>
      </c>
      <c r="AA8562" t="s">
        <v>295</v>
      </c>
      <c r="AB8562" t="s">
        <v>124</v>
      </c>
      <c r="AC8562">
        <v>3</v>
      </c>
    </row>
    <row r="8563" spans="1:29" x14ac:dyDescent="0.25">
      <c r="A8563">
        <v>345</v>
      </c>
      <c r="B8563">
        <v>345101</v>
      </c>
      <c r="C8563" t="s">
        <v>78</v>
      </c>
      <c r="D8563">
        <v>6255</v>
      </c>
      <c r="E8563">
        <v>2.97</v>
      </c>
      <c r="F8563" s="1">
        <v>42035</v>
      </c>
      <c r="G8563" t="s">
        <v>119</v>
      </c>
      <c r="H8563" t="s">
        <v>456</v>
      </c>
      <c r="I8563" t="s">
        <v>451</v>
      </c>
      <c r="K8563">
        <v>303041</v>
      </c>
      <c r="L8563">
        <v>200429</v>
      </c>
      <c r="P8563" t="s">
        <v>126</v>
      </c>
      <c r="Q8563" t="s">
        <v>170</v>
      </c>
      <c r="U8563">
        <v>1</v>
      </c>
      <c r="V8563">
        <v>15</v>
      </c>
      <c r="Y8563" t="s">
        <v>122</v>
      </c>
      <c r="Z8563">
        <v>102</v>
      </c>
      <c r="AA8563" t="s">
        <v>123</v>
      </c>
      <c r="AB8563" t="s">
        <v>124</v>
      </c>
      <c r="AC8563">
        <v>130</v>
      </c>
    </row>
    <row r="8564" spans="1:29" x14ac:dyDescent="0.25">
      <c r="A8564">
        <v>345</v>
      </c>
      <c r="B8564">
        <v>345101</v>
      </c>
      <c r="C8564" t="s">
        <v>78</v>
      </c>
      <c r="D8564">
        <v>6255</v>
      </c>
      <c r="E8564">
        <v>-2.97</v>
      </c>
      <c r="F8564" s="1">
        <v>42036</v>
      </c>
      <c r="G8564" t="s">
        <v>119</v>
      </c>
      <c r="H8564" t="s">
        <v>456</v>
      </c>
      <c r="I8564" t="s">
        <v>451</v>
      </c>
      <c r="K8564">
        <v>303041</v>
      </c>
      <c r="L8564">
        <v>200429</v>
      </c>
      <c r="P8564" t="s">
        <v>126</v>
      </c>
      <c r="Q8564" t="s">
        <v>170</v>
      </c>
      <c r="U8564">
        <v>2</v>
      </c>
      <c r="V8564">
        <v>15</v>
      </c>
      <c r="Y8564" t="s">
        <v>122</v>
      </c>
      <c r="Z8564">
        <v>102</v>
      </c>
      <c r="AA8564" t="s">
        <v>123</v>
      </c>
      <c r="AB8564" t="s">
        <v>124</v>
      </c>
      <c r="AC8564">
        <v>130</v>
      </c>
    </row>
    <row r="8565" spans="1:29" x14ac:dyDescent="0.25">
      <c r="A8565">
        <v>345</v>
      </c>
      <c r="B8565">
        <v>345101</v>
      </c>
      <c r="C8565" t="s">
        <v>78</v>
      </c>
      <c r="D8565">
        <v>6255</v>
      </c>
      <c r="E8565">
        <v>2.97</v>
      </c>
      <c r="F8565" s="1">
        <v>42037</v>
      </c>
      <c r="G8565" t="s">
        <v>119</v>
      </c>
      <c r="H8565" t="s">
        <v>451</v>
      </c>
      <c r="K8565">
        <v>660602</v>
      </c>
      <c r="L8565">
        <v>200207</v>
      </c>
      <c r="Q8565" t="s">
        <v>172</v>
      </c>
      <c r="U8565">
        <v>2</v>
      </c>
      <c r="V8565">
        <v>15</v>
      </c>
      <c r="X8565">
        <v>3049664</v>
      </c>
      <c r="Y8565" t="s">
        <v>122</v>
      </c>
      <c r="Z8565">
        <v>345</v>
      </c>
      <c r="AA8565" t="s">
        <v>147</v>
      </c>
      <c r="AB8565" t="s">
        <v>124</v>
      </c>
      <c r="AC8565">
        <v>5</v>
      </c>
    </row>
    <row r="8566" spans="1:29" x14ac:dyDescent="0.25">
      <c r="A8566">
        <v>345</v>
      </c>
      <c r="B8566">
        <v>345101</v>
      </c>
      <c r="C8566" t="s">
        <v>78</v>
      </c>
      <c r="D8566">
        <v>6255</v>
      </c>
      <c r="E8566">
        <v>47.5</v>
      </c>
      <c r="F8566" s="1">
        <v>42046</v>
      </c>
      <c r="G8566" t="s">
        <v>119</v>
      </c>
      <c r="H8566" t="s">
        <v>171</v>
      </c>
      <c r="K8566">
        <v>662865</v>
      </c>
      <c r="L8566">
        <v>200938</v>
      </c>
      <c r="Q8566" t="s">
        <v>172</v>
      </c>
      <c r="U8566">
        <v>2</v>
      </c>
      <c r="V8566">
        <v>15</v>
      </c>
      <c r="X8566">
        <v>3004977</v>
      </c>
      <c r="Y8566" t="s">
        <v>122</v>
      </c>
      <c r="Z8566">
        <v>345</v>
      </c>
      <c r="AA8566" t="s">
        <v>147</v>
      </c>
      <c r="AB8566" t="s">
        <v>124</v>
      </c>
      <c r="AC8566">
        <v>1</v>
      </c>
    </row>
    <row r="8567" spans="1:29" x14ac:dyDescent="0.25">
      <c r="A8567">
        <v>345</v>
      </c>
      <c r="B8567">
        <v>345102</v>
      </c>
      <c r="C8567" t="s">
        <v>78</v>
      </c>
      <c r="D8567">
        <v>6255</v>
      </c>
      <c r="E8567">
        <v>192.64</v>
      </c>
      <c r="F8567" s="1">
        <v>42046</v>
      </c>
      <c r="G8567" t="s">
        <v>119</v>
      </c>
      <c r="H8567" t="s">
        <v>330</v>
      </c>
      <c r="K8567">
        <v>662908</v>
      </c>
      <c r="L8567">
        <v>200938</v>
      </c>
      <c r="Q8567" t="s">
        <v>172</v>
      </c>
      <c r="U8567">
        <v>2</v>
      </c>
      <c r="V8567">
        <v>15</v>
      </c>
      <c r="X8567">
        <v>3000863</v>
      </c>
      <c r="Y8567" t="s">
        <v>122</v>
      </c>
      <c r="Z8567">
        <v>345</v>
      </c>
      <c r="AA8567" t="s">
        <v>147</v>
      </c>
      <c r="AB8567" t="s">
        <v>124</v>
      </c>
      <c r="AC8567">
        <v>1</v>
      </c>
    </row>
    <row r="8568" spans="1:29" x14ac:dyDescent="0.25">
      <c r="A8568">
        <v>345</v>
      </c>
      <c r="B8568">
        <v>345102</v>
      </c>
      <c r="C8568" t="s">
        <v>78</v>
      </c>
      <c r="D8568">
        <v>6255</v>
      </c>
      <c r="E8568">
        <v>-770</v>
      </c>
      <c r="F8568" s="1">
        <v>42052</v>
      </c>
      <c r="G8568" t="s">
        <v>119</v>
      </c>
      <c r="H8568" t="s">
        <v>2319</v>
      </c>
      <c r="I8568" t="s">
        <v>2338</v>
      </c>
      <c r="K8568">
        <v>188397</v>
      </c>
      <c r="L8568">
        <v>201313</v>
      </c>
      <c r="M8568">
        <v>176519</v>
      </c>
      <c r="N8568" t="s">
        <v>292</v>
      </c>
      <c r="O8568" t="s">
        <v>293</v>
      </c>
      <c r="Q8568" t="s">
        <v>294</v>
      </c>
      <c r="U8568">
        <v>2</v>
      </c>
      <c r="V8568">
        <v>15</v>
      </c>
      <c r="X8568">
        <v>3005061</v>
      </c>
      <c r="Y8568" t="s">
        <v>122</v>
      </c>
      <c r="Z8568">
        <v>345</v>
      </c>
      <c r="AA8568" t="s">
        <v>295</v>
      </c>
      <c r="AB8568" t="s">
        <v>124</v>
      </c>
      <c r="AC8568">
        <v>1</v>
      </c>
    </row>
    <row r="8569" spans="1:29" x14ac:dyDescent="0.25">
      <c r="A8569">
        <v>345</v>
      </c>
      <c r="B8569">
        <v>345101</v>
      </c>
      <c r="C8569" t="s">
        <v>78</v>
      </c>
      <c r="D8569">
        <v>6255</v>
      </c>
      <c r="E8569">
        <v>17.5</v>
      </c>
      <c r="F8569" s="1">
        <v>42053</v>
      </c>
      <c r="G8569" t="s">
        <v>119</v>
      </c>
      <c r="H8569" t="s">
        <v>171</v>
      </c>
      <c r="K8569">
        <v>664328</v>
      </c>
      <c r="L8569">
        <v>201418</v>
      </c>
      <c r="Q8569" t="s">
        <v>172</v>
      </c>
      <c r="U8569">
        <v>2</v>
      </c>
      <c r="V8569">
        <v>15</v>
      </c>
      <c r="X8569">
        <v>3004977</v>
      </c>
      <c r="Y8569" t="s">
        <v>122</v>
      </c>
      <c r="Z8569">
        <v>345</v>
      </c>
      <c r="AA8569" t="s">
        <v>147</v>
      </c>
      <c r="AB8569" t="s">
        <v>124</v>
      </c>
      <c r="AC8569">
        <v>1</v>
      </c>
    </row>
    <row r="8570" spans="1:29" x14ac:dyDescent="0.25">
      <c r="A8570">
        <v>345</v>
      </c>
      <c r="B8570">
        <v>345101</v>
      </c>
      <c r="C8570" t="s">
        <v>78</v>
      </c>
      <c r="D8570">
        <v>6255</v>
      </c>
      <c r="E8570">
        <v>32.5</v>
      </c>
      <c r="F8570" s="1">
        <v>42059</v>
      </c>
      <c r="G8570" t="s">
        <v>119</v>
      </c>
      <c r="H8570" t="s">
        <v>171</v>
      </c>
      <c r="K8570">
        <v>665652</v>
      </c>
      <c r="L8570">
        <v>201807</v>
      </c>
      <c r="Q8570" t="s">
        <v>172</v>
      </c>
      <c r="U8570">
        <v>2</v>
      </c>
      <c r="V8570">
        <v>15</v>
      </c>
      <c r="X8570">
        <v>3004977</v>
      </c>
      <c r="Y8570" t="s">
        <v>122</v>
      </c>
      <c r="Z8570">
        <v>345</v>
      </c>
      <c r="AA8570" t="s">
        <v>147</v>
      </c>
      <c r="AB8570" t="s">
        <v>124</v>
      </c>
      <c r="AC8570">
        <v>1</v>
      </c>
    </row>
    <row r="8571" spans="1:29" x14ac:dyDescent="0.25">
      <c r="A8571">
        <v>345</v>
      </c>
      <c r="B8571">
        <v>345102</v>
      </c>
      <c r="C8571" t="s">
        <v>78</v>
      </c>
      <c r="D8571">
        <v>6255</v>
      </c>
      <c r="E8571">
        <v>988</v>
      </c>
      <c r="F8571" s="1">
        <v>42062</v>
      </c>
      <c r="G8571" t="s">
        <v>119</v>
      </c>
      <c r="H8571" t="s">
        <v>2319</v>
      </c>
      <c r="I8571" t="s">
        <v>2340</v>
      </c>
      <c r="K8571">
        <v>189111</v>
      </c>
      <c r="L8571">
        <v>202062</v>
      </c>
      <c r="M8571">
        <v>180496</v>
      </c>
      <c r="N8571" t="s">
        <v>292</v>
      </c>
      <c r="O8571" t="s">
        <v>293</v>
      </c>
      <c r="Q8571" t="s">
        <v>294</v>
      </c>
      <c r="U8571">
        <v>2</v>
      </c>
      <c r="V8571">
        <v>15</v>
      </c>
      <c r="X8571">
        <v>3005061</v>
      </c>
      <c r="Y8571" t="s">
        <v>122</v>
      </c>
      <c r="Z8571">
        <v>345</v>
      </c>
      <c r="AA8571" t="s">
        <v>295</v>
      </c>
      <c r="AB8571" t="s">
        <v>124</v>
      </c>
      <c r="AC8571">
        <v>3</v>
      </c>
    </row>
    <row r="8572" spans="1:29" x14ac:dyDescent="0.25">
      <c r="A8572">
        <v>345</v>
      </c>
      <c r="B8572">
        <v>345101</v>
      </c>
      <c r="C8572" t="s">
        <v>78</v>
      </c>
      <c r="D8572">
        <v>6255</v>
      </c>
      <c r="E8572">
        <v>17.5</v>
      </c>
      <c r="F8572" s="1">
        <v>42087</v>
      </c>
      <c r="G8572" t="s">
        <v>119</v>
      </c>
      <c r="H8572" t="s">
        <v>171</v>
      </c>
      <c r="K8572">
        <v>671920</v>
      </c>
      <c r="L8572">
        <v>203911</v>
      </c>
      <c r="Q8572" t="s">
        <v>172</v>
      </c>
      <c r="U8572">
        <v>3</v>
      </c>
      <c r="V8572">
        <v>15</v>
      </c>
      <c r="X8572">
        <v>3004977</v>
      </c>
      <c r="Y8572" t="s">
        <v>122</v>
      </c>
      <c r="Z8572">
        <v>345</v>
      </c>
      <c r="AA8572" t="s">
        <v>147</v>
      </c>
      <c r="AB8572" t="s">
        <v>124</v>
      </c>
      <c r="AC8572">
        <v>1</v>
      </c>
    </row>
    <row r="8573" spans="1:29" x14ac:dyDescent="0.25">
      <c r="A8573">
        <v>345</v>
      </c>
      <c r="B8573">
        <v>345102</v>
      </c>
      <c r="C8573" t="s">
        <v>78</v>
      </c>
      <c r="D8573">
        <v>6255</v>
      </c>
      <c r="E8573">
        <v>729</v>
      </c>
      <c r="F8573" s="1">
        <v>42094</v>
      </c>
      <c r="G8573" t="s">
        <v>119</v>
      </c>
      <c r="H8573" t="s">
        <v>2333</v>
      </c>
      <c r="I8573" t="s">
        <v>2341</v>
      </c>
      <c r="K8573">
        <v>303671</v>
      </c>
      <c r="L8573">
        <v>205099</v>
      </c>
      <c r="P8573" t="s">
        <v>126</v>
      </c>
      <c r="Q8573" t="s">
        <v>170</v>
      </c>
      <c r="U8573">
        <v>3</v>
      </c>
      <c r="V8573">
        <v>15</v>
      </c>
      <c r="Y8573" t="s">
        <v>122</v>
      </c>
      <c r="Z8573">
        <v>120</v>
      </c>
      <c r="AA8573" t="s">
        <v>123</v>
      </c>
      <c r="AB8573" t="s">
        <v>124</v>
      </c>
      <c r="AC8573">
        <v>10</v>
      </c>
    </row>
    <row r="8574" spans="1:29" x14ac:dyDescent="0.25">
      <c r="A8574">
        <v>345</v>
      </c>
      <c r="B8574">
        <v>345102</v>
      </c>
      <c r="C8574" t="s">
        <v>78</v>
      </c>
      <c r="D8574">
        <v>6255</v>
      </c>
      <c r="E8574">
        <v>-729</v>
      </c>
      <c r="F8574" s="1">
        <v>42095</v>
      </c>
      <c r="G8574" t="s">
        <v>119</v>
      </c>
      <c r="H8574" t="s">
        <v>2333</v>
      </c>
      <c r="I8574" t="s">
        <v>2341</v>
      </c>
      <c r="K8574">
        <v>303671</v>
      </c>
      <c r="L8574">
        <v>205099</v>
      </c>
      <c r="P8574" t="s">
        <v>126</v>
      </c>
      <c r="Q8574" t="s">
        <v>170</v>
      </c>
      <c r="U8574">
        <v>4</v>
      </c>
      <c r="V8574">
        <v>15</v>
      </c>
      <c r="Y8574" t="s">
        <v>122</v>
      </c>
      <c r="Z8574">
        <v>120</v>
      </c>
      <c r="AA8574" t="s">
        <v>123</v>
      </c>
      <c r="AB8574" t="s">
        <v>124</v>
      </c>
      <c r="AC8574">
        <v>10</v>
      </c>
    </row>
    <row r="8575" spans="1:29" x14ac:dyDescent="0.25">
      <c r="A8575">
        <v>345</v>
      </c>
      <c r="B8575">
        <v>345102</v>
      </c>
      <c r="C8575" t="s">
        <v>78</v>
      </c>
      <c r="D8575">
        <v>6255</v>
      </c>
      <c r="E8575">
        <v>729</v>
      </c>
      <c r="F8575" s="1">
        <v>42096</v>
      </c>
      <c r="G8575" t="s">
        <v>119</v>
      </c>
      <c r="H8575" t="s">
        <v>2319</v>
      </c>
      <c r="I8575" t="s">
        <v>2342</v>
      </c>
      <c r="K8575">
        <v>191677</v>
      </c>
      <c r="L8575">
        <v>204640</v>
      </c>
      <c r="M8575">
        <v>182901</v>
      </c>
      <c r="N8575" t="s">
        <v>292</v>
      </c>
      <c r="O8575" t="s">
        <v>293</v>
      </c>
      <c r="Q8575" t="s">
        <v>294</v>
      </c>
      <c r="U8575">
        <v>4</v>
      </c>
      <c r="V8575">
        <v>15</v>
      </c>
      <c r="X8575">
        <v>3005061</v>
      </c>
      <c r="Y8575" t="s">
        <v>122</v>
      </c>
      <c r="Z8575">
        <v>345</v>
      </c>
      <c r="AA8575" t="s">
        <v>295</v>
      </c>
      <c r="AB8575" t="s">
        <v>124</v>
      </c>
      <c r="AC8575">
        <v>3</v>
      </c>
    </row>
    <row r="8576" spans="1:29" x14ac:dyDescent="0.25">
      <c r="A8576">
        <v>345</v>
      </c>
      <c r="B8576">
        <v>345101</v>
      </c>
      <c r="C8576" t="s">
        <v>78</v>
      </c>
      <c r="D8576">
        <v>6255</v>
      </c>
      <c r="E8576">
        <v>47.5</v>
      </c>
      <c r="F8576" s="1">
        <v>42101</v>
      </c>
      <c r="G8576" t="s">
        <v>119</v>
      </c>
      <c r="H8576" t="s">
        <v>171</v>
      </c>
      <c r="K8576">
        <v>674746</v>
      </c>
      <c r="L8576">
        <v>204997</v>
      </c>
      <c r="Q8576" t="s">
        <v>172</v>
      </c>
      <c r="U8576">
        <v>4</v>
      </c>
      <c r="V8576">
        <v>15</v>
      </c>
      <c r="X8576">
        <v>3004977</v>
      </c>
      <c r="Y8576" t="s">
        <v>122</v>
      </c>
      <c r="Z8576">
        <v>345</v>
      </c>
      <c r="AA8576" t="s">
        <v>147</v>
      </c>
      <c r="AB8576" t="s">
        <v>124</v>
      </c>
      <c r="AC8576">
        <v>1</v>
      </c>
    </row>
    <row r="8577" spans="1:29" x14ac:dyDescent="0.25">
      <c r="A8577">
        <v>345</v>
      </c>
      <c r="B8577">
        <v>345101</v>
      </c>
      <c r="C8577" t="s">
        <v>78</v>
      </c>
      <c r="D8577">
        <v>6255</v>
      </c>
      <c r="E8577">
        <v>170</v>
      </c>
      <c r="F8577" s="1">
        <v>42102</v>
      </c>
      <c r="G8577" t="s">
        <v>119</v>
      </c>
      <c r="H8577" t="s">
        <v>171</v>
      </c>
      <c r="K8577">
        <v>675522</v>
      </c>
      <c r="L8577">
        <v>205182</v>
      </c>
      <c r="Q8577" t="s">
        <v>172</v>
      </c>
      <c r="U8577">
        <v>4</v>
      </c>
      <c r="V8577">
        <v>15</v>
      </c>
      <c r="X8577">
        <v>3004977</v>
      </c>
      <c r="Y8577" t="s">
        <v>122</v>
      </c>
      <c r="Z8577">
        <v>345</v>
      </c>
      <c r="AA8577" t="s">
        <v>147</v>
      </c>
      <c r="AB8577" t="s">
        <v>124</v>
      </c>
      <c r="AC8577">
        <v>1</v>
      </c>
    </row>
    <row r="8578" spans="1:29" x14ac:dyDescent="0.25">
      <c r="A8578">
        <v>345</v>
      </c>
      <c r="B8578">
        <v>345102</v>
      </c>
      <c r="C8578" t="s">
        <v>78</v>
      </c>
      <c r="D8578">
        <v>6255</v>
      </c>
      <c r="E8578">
        <v>207.36</v>
      </c>
      <c r="F8578" s="1">
        <v>42109</v>
      </c>
      <c r="G8578" t="s">
        <v>119</v>
      </c>
      <c r="H8578" t="s">
        <v>330</v>
      </c>
      <c r="K8578">
        <v>677076</v>
      </c>
      <c r="L8578">
        <v>205686</v>
      </c>
      <c r="Q8578" t="s">
        <v>172</v>
      </c>
      <c r="U8578">
        <v>4</v>
      </c>
      <c r="V8578">
        <v>15</v>
      </c>
      <c r="X8578">
        <v>3000863</v>
      </c>
      <c r="Y8578" t="s">
        <v>122</v>
      </c>
      <c r="Z8578">
        <v>345</v>
      </c>
      <c r="AA8578" t="s">
        <v>147</v>
      </c>
      <c r="AB8578" t="s">
        <v>124</v>
      </c>
      <c r="AC8578">
        <v>1</v>
      </c>
    </row>
    <row r="8579" spans="1:29" x14ac:dyDescent="0.25">
      <c r="A8579">
        <v>345</v>
      </c>
      <c r="B8579">
        <v>345101</v>
      </c>
      <c r="C8579" t="s">
        <v>78</v>
      </c>
      <c r="D8579">
        <v>6255</v>
      </c>
      <c r="E8579">
        <v>32.5</v>
      </c>
      <c r="F8579" s="1">
        <v>42115</v>
      </c>
      <c r="G8579" t="s">
        <v>119</v>
      </c>
      <c r="H8579" t="s">
        <v>171</v>
      </c>
      <c r="K8579">
        <v>678353</v>
      </c>
      <c r="L8579">
        <v>206053</v>
      </c>
      <c r="Q8579" t="s">
        <v>172</v>
      </c>
      <c r="U8579">
        <v>4</v>
      </c>
      <c r="V8579">
        <v>15</v>
      </c>
      <c r="X8579">
        <v>3004977</v>
      </c>
      <c r="Y8579" t="s">
        <v>122</v>
      </c>
      <c r="Z8579">
        <v>345</v>
      </c>
      <c r="AA8579" t="s">
        <v>147</v>
      </c>
      <c r="AB8579" t="s">
        <v>124</v>
      </c>
      <c r="AC8579">
        <v>1</v>
      </c>
    </row>
    <row r="8580" spans="1:29" x14ac:dyDescent="0.25">
      <c r="A8580">
        <v>345</v>
      </c>
      <c r="B8580">
        <v>345102</v>
      </c>
      <c r="C8580" t="s">
        <v>78</v>
      </c>
      <c r="D8580">
        <v>6255</v>
      </c>
      <c r="E8580">
        <v>915</v>
      </c>
      <c r="F8580" s="1">
        <v>42123</v>
      </c>
      <c r="G8580" t="s">
        <v>119</v>
      </c>
      <c r="H8580" t="s">
        <v>2343</v>
      </c>
      <c r="I8580" t="s">
        <v>2344</v>
      </c>
      <c r="K8580">
        <v>193871</v>
      </c>
      <c r="L8580">
        <v>206684</v>
      </c>
      <c r="M8580">
        <v>184544</v>
      </c>
      <c r="N8580" t="s">
        <v>292</v>
      </c>
      <c r="O8580" t="s">
        <v>293</v>
      </c>
      <c r="Q8580" t="s">
        <v>294</v>
      </c>
      <c r="U8580">
        <v>4</v>
      </c>
      <c r="V8580">
        <v>15</v>
      </c>
      <c r="X8580">
        <v>3001159</v>
      </c>
      <c r="Y8580" t="s">
        <v>122</v>
      </c>
      <c r="Z8580">
        <v>345</v>
      </c>
      <c r="AA8580" t="s">
        <v>295</v>
      </c>
      <c r="AB8580" t="s">
        <v>124</v>
      </c>
      <c r="AC8580">
        <v>3</v>
      </c>
    </row>
    <row r="8581" spans="1:29" x14ac:dyDescent="0.25">
      <c r="A8581">
        <v>345</v>
      </c>
      <c r="B8581">
        <v>345102</v>
      </c>
      <c r="C8581" t="s">
        <v>78</v>
      </c>
      <c r="D8581">
        <v>6255</v>
      </c>
      <c r="E8581">
        <v>1927</v>
      </c>
      <c r="F8581" s="1">
        <v>42123</v>
      </c>
      <c r="G8581" t="s">
        <v>119</v>
      </c>
      <c r="H8581" t="s">
        <v>2319</v>
      </c>
      <c r="I8581" t="s">
        <v>2345</v>
      </c>
      <c r="K8581">
        <v>193943</v>
      </c>
      <c r="L8581">
        <v>206741</v>
      </c>
      <c r="M8581">
        <v>185199</v>
      </c>
      <c r="N8581" t="s">
        <v>292</v>
      </c>
      <c r="O8581" t="s">
        <v>293</v>
      </c>
      <c r="Q8581" t="s">
        <v>294</v>
      </c>
      <c r="U8581">
        <v>4</v>
      </c>
      <c r="V8581">
        <v>15</v>
      </c>
      <c r="X8581">
        <v>3005061</v>
      </c>
      <c r="Y8581" t="s">
        <v>122</v>
      </c>
      <c r="Z8581">
        <v>345</v>
      </c>
      <c r="AA8581" t="s">
        <v>295</v>
      </c>
      <c r="AB8581" t="s">
        <v>124</v>
      </c>
      <c r="AC8581">
        <v>3</v>
      </c>
    </row>
    <row r="8582" spans="1:29" x14ac:dyDescent="0.25">
      <c r="A8582">
        <v>345</v>
      </c>
      <c r="B8582">
        <v>345101</v>
      </c>
      <c r="C8582" t="s">
        <v>78</v>
      </c>
      <c r="D8582">
        <v>6255</v>
      </c>
      <c r="E8582">
        <v>32.5</v>
      </c>
      <c r="F8582" s="1">
        <v>42131</v>
      </c>
      <c r="G8582" t="s">
        <v>119</v>
      </c>
      <c r="H8582" t="s">
        <v>171</v>
      </c>
      <c r="K8582">
        <v>682168</v>
      </c>
      <c r="L8582">
        <v>207419</v>
      </c>
      <c r="Q8582" t="s">
        <v>172</v>
      </c>
      <c r="U8582">
        <v>5</v>
      </c>
      <c r="V8582">
        <v>15</v>
      </c>
      <c r="X8582">
        <v>3004977</v>
      </c>
      <c r="Y8582" t="s">
        <v>122</v>
      </c>
      <c r="Z8582">
        <v>345</v>
      </c>
      <c r="AA8582" t="s">
        <v>147</v>
      </c>
      <c r="AB8582" t="s">
        <v>124</v>
      </c>
      <c r="AC8582">
        <v>1</v>
      </c>
    </row>
    <row r="8583" spans="1:29" x14ac:dyDescent="0.25">
      <c r="A8583">
        <v>345</v>
      </c>
      <c r="B8583">
        <v>345101</v>
      </c>
      <c r="C8583" t="s">
        <v>78</v>
      </c>
      <c r="D8583">
        <v>6255</v>
      </c>
      <c r="E8583">
        <v>17.5</v>
      </c>
      <c r="F8583" s="1">
        <v>42143</v>
      </c>
      <c r="G8583" t="s">
        <v>119</v>
      </c>
      <c r="H8583" t="s">
        <v>171</v>
      </c>
      <c r="K8583">
        <v>684647</v>
      </c>
      <c r="L8583">
        <v>208230</v>
      </c>
      <c r="Q8583" t="s">
        <v>172</v>
      </c>
      <c r="U8583">
        <v>5</v>
      </c>
      <c r="V8583">
        <v>15</v>
      </c>
      <c r="X8583">
        <v>3004977</v>
      </c>
      <c r="Y8583" t="s">
        <v>122</v>
      </c>
      <c r="Z8583">
        <v>345</v>
      </c>
      <c r="AA8583" t="s">
        <v>147</v>
      </c>
      <c r="AB8583" t="s">
        <v>124</v>
      </c>
      <c r="AC8583">
        <v>1</v>
      </c>
    </row>
    <row r="8584" spans="1:29" x14ac:dyDescent="0.25">
      <c r="A8584">
        <v>345</v>
      </c>
      <c r="B8584">
        <v>345102</v>
      </c>
      <c r="C8584" t="s">
        <v>78</v>
      </c>
      <c r="D8584">
        <v>6255</v>
      </c>
      <c r="E8584">
        <v>193.03</v>
      </c>
      <c r="F8584" s="1">
        <v>42144</v>
      </c>
      <c r="G8584" t="s">
        <v>119</v>
      </c>
      <c r="H8584" t="s">
        <v>330</v>
      </c>
      <c r="K8584">
        <v>685172</v>
      </c>
      <c r="L8584">
        <v>208372</v>
      </c>
      <c r="Q8584" t="s">
        <v>172</v>
      </c>
      <c r="U8584">
        <v>5</v>
      </c>
      <c r="V8584">
        <v>15</v>
      </c>
      <c r="X8584">
        <v>3000863</v>
      </c>
      <c r="Y8584" t="s">
        <v>122</v>
      </c>
      <c r="Z8584">
        <v>345</v>
      </c>
      <c r="AA8584" t="s">
        <v>147</v>
      </c>
      <c r="AB8584" t="s">
        <v>124</v>
      </c>
      <c r="AC8584">
        <v>1</v>
      </c>
    </row>
    <row r="8585" spans="1:29" x14ac:dyDescent="0.25">
      <c r="A8585">
        <v>345</v>
      </c>
      <c r="B8585">
        <v>345102</v>
      </c>
      <c r="C8585" t="s">
        <v>78</v>
      </c>
      <c r="D8585">
        <v>6255</v>
      </c>
      <c r="E8585">
        <v>490</v>
      </c>
      <c r="F8585" s="1">
        <v>42151</v>
      </c>
      <c r="G8585" t="s">
        <v>119</v>
      </c>
      <c r="H8585" t="s">
        <v>2343</v>
      </c>
      <c r="I8585" t="s">
        <v>2346</v>
      </c>
      <c r="K8585">
        <v>196010</v>
      </c>
      <c r="L8585">
        <v>208741</v>
      </c>
      <c r="M8585">
        <v>187187</v>
      </c>
      <c r="N8585" t="s">
        <v>292</v>
      </c>
      <c r="O8585" t="s">
        <v>293</v>
      </c>
      <c r="Q8585" t="s">
        <v>294</v>
      </c>
      <c r="U8585">
        <v>5</v>
      </c>
      <c r="V8585">
        <v>15</v>
      </c>
      <c r="X8585">
        <v>3001159</v>
      </c>
      <c r="Y8585" t="s">
        <v>122</v>
      </c>
      <c r="Z8585">
        <v>345</v>
      </c>
      <c r="AA8585" t="s">
        <v>295</v>
      </c>
      <c r="AB8585" t="s">
        <v>124</v>
      </c>
      <c r="AC8585">
        <v>3</v>
      </c>
    </row>
    <row r="8586" spans="1:29" x14ac:dyDescent="0.25">
      <c r="A8586">
        <v>345</v>
      </c>
      <c r="B8586">
        <v>345102</v>
      </c>
      <c r="C8586" t="s">
        <v>78</v>
      </c>
      <c r="D8586">
        <v>6255</v>
      </c>
      <c r="E8586">
        <v>933</v>
      </c>
      <c r="F8586" s="1">
        <v>42155</v>
      </c>
      <c r="G8586" t="s">
        <v>119</v>
      </c>
      <c r="H8586" t="s">
        <v>2347</v>
      </c>
      <c r="I8586" t="s">
        <v>2348</v>
      </c>
      <c r="K8586">
        <v>304223</v>
      </c>
      <c r="L8586">
        <v>209543</v>
      </c>
      <c r="P8586" t="s">
        <v>126</v>
      </c>
      <c r="Q8586" t="s">
        <v>170</v>
      </c>
      <c r="U8586">
        <v>5</v>
      </c>
      <c r="V8586">
        <v>15</v>
      </c>
      <c r="Y8586" t="s">
        <v>122</v>
      </c>
      <c r="Z8586">
        <v>111</v>
      </c>
      <c r="AA8586" t="s">
        <v>123</v>
      </c>
      <c r="AB8586" t="s">
        <v>124</v>
      </c>
      <c r="AC8586">
        <v>25</v>
      </c>
    </row>
    <row r="8587" spans="1:29" x14ac:dyDescent="0.25">
      <c r="A8587">
        <v>345</v>
      </c>
      <c r="B8587">
        <v>345102</v>
      </c>
      <c r="C8587" t="s">
        <v>78</v>
      </c>
      <c r="D8587">
        <v>6255</v>
      </c>
      <c r="E8587">
        <v>-933</v>
      </c>
      <c r="F8587" s="1">
        <v>42156</v>
      </c>
      <c r="G8587" t="s">
        <v>119</v>
      </c>
      <c r="H8587" t="s">
        <v>2347</v>
      </c>
      <c r="I8587" t="s">
        <v>2348</v>
      </c>
      <c r="K8587">
        <v>304223</v>
      </c>
      <c r="L8587">
        <v>209543</v>
      </c>
      <c r="P8587" t="s">
        <v>126</v>
      </c>
      <c r="Q8587" t="s">
        <v>170</v>
      </c>
      <c r="U8587">
        <v>6</v>
      </c>
      <c r="V8587">
        <v>15</v>
      </c>
      <c r="Y8587" t="s">
        <v>122</v>
      </c>
      <c r="Z8587">
        <v>111</v>
      </c>
      <c r="AA8587" t="s">
        <v>123</v>
      </c>
      <c r="AB8587" t="s">
        <v>124</v>
      </c>
      <c r="AC8587">
        <v>25</v>
      </c>
    </row>
    <row r="8588" spans="1:29" x14ac:dyDescent="0.25">
      <c r="A8588">
        <v>345</v>
      </c>
      <c r="B8588">
        <v>345102</v>
      </c>
      <c r="C8588" t="s">
        <v>78</v>
      </c>
      <c r="D8588">
        <v>6255</v>
      </c>
      <c r="E8588">
        <v>933</v>
      </c>
      <c r="F8588" s="1">
        <v>42157</v>
      </c>
      <c r="G8588" t="s">
        <v>119</v>
      </c>
      <c r="H8588" t="s">
        <v>2319</v>
      </c>
      <c r="I8588" t="s">
        <v>2349</v>
      </c>
      <c r="K8588">
        <v>196476</v>
      </c>
      <c r="L8588">
        <v>209177</v>
      </c>
      <c r="M8588">
        <v>187618</v>
      </c>
      <c r="N8588" t="s">
        <v>292</v>
      </c>
      <c r="O8588" t="s">
        <v>293</v>
      </c>
      <c r="Q8588" t="s">
        <v>294</v>
      </c>
      <c r="U8588">
        <v>6</v>
      </c>
      <c r="V8588">
        <v>15</v>
      </c>
      <c r="X8588">
        <v>3005061</v>
      </c>
      <c r="Y8588" t="s">
        <v>122</v>
      </c>
      <c r="Z8588">
        <v>345</v>
      </c>
      <c r="AA8588" t="s">
        <v>295</v>
      </c>
      <c r="AB8588" t="s">
        <v>124</v>
      </c>
      <c r="AC8588">
        <v>3</v>
      </c>
    </row>
    <row r="8589" spans="1:29" x14ac:dyDescent="0.25">
      <c r="A8589">
        <v>345</v>
      </c>
      <c r="B8589">
        <v>345101</v>
      </c>
      <c r="C8589" t="s">
        <v>78</v>
      </c>
      <c r="D8589">
        <v>6255</v>
      </c>
      <c r="E8589">
        <v>32.5</v>
      </c>
      <c r="F8589" s="1">
        <v>42158</v>
      </c>
      <c r="G8589" t="s">
        <v>119</v>
      </c>
      <c r="H8589" t="s">
        <v>171</v>
      </c>
      <c r="K8589">
        <v>687792</v>
      </c>
      <c r="L8589">
        <v>209440</v>
      </c>
      <c r="Q8589" t="s">
        <v>172</v>
      </c>
      <c r="U8589">
        <v>6</v>
      </c>
      <c r="V8589">
        <v>15</v>
      </c>
      <c r="X8589">
        <v>3004977</v>
      </c>
      <c r="Y8589" t="s">
        <v>122</v>
      </c>
      <c r="Z8589">
        <v>345</v>
      </c>
      <c r="AA8589" t="s">
        <v>147</v>
      </c>
      <c r="AB8589" t="s">
        <v>124</v>
      </c>
      <c r="AC8589">
        <v>1</v>
      </c>
    </row>
    <row r="8590" spans="1:29" x14ac:dyDescent="0.25">
      <c r="A8590">
        <v>345</v>
      </c>
      <c r="B8590">
        <v>345102</v>
      </c>
      <c r="C8590" t="s">
        <v>78</v>
      </c>
      <c r="D8590">
        <v>6255</v>
      </c>
      <c r="E8590">
        <v>2.79</v>
      </c>
      <c r="F8590" s="1">
        <v>42164</v>
      </c>
      <c r="G8590" t="s">
        <v>119</v>
      </c>
      <c r="H8590" t="s">
        <v>466</v>
      </c>
      <c r="K8590">
        <v>688714</v>
      </c>
      <c r="L8590">
        <v>209810</v>
      </c>
      <c r="Q8590" t="s">
        <v>172</v>
      </c>
      <c r="U8590">
        <v>6</v>
      </c>
      <c r="V8590">
        <v>15</v>
      </c>
      <c r="X8590">
        <v>3058462</v>
      </c>
      <c r="Y8590" t="s">
        <v>122</v>
      </c>
      <c r="Z8590">
        <v>345</v>
      </c>
      <c r="AA8590" t="s">
        <v>147</v>
      </c>
      <c r="AB8590" t="s">
        <v>124</v>
      </c>
      <c r="AC8590">
        <v>2</v>
      </c>
    </row>
    <row r="8591" spans="1:29" x14ac:dyDescent="0.25">
      <c r="A8591">
        <v>345</v>
      </c>
      <c r="B8591">
        <v>345101</v>
      </c>
      <c r="C8591" t="s">
        <v>78</v>
      </c>
      <c r="D8591">
        <v>6255</v>
      </c>
      <c r="E8591">
        <v>47.5</v>
      </c>
      <c r="F8591" s="1">
        <v>42171</v>
      </c>
      <c r="G8591" t="s">
        <v>119</v>
      </c>
      <c r="H8591" t="s">
        <v>171</v>
      </c>
      <c r="K8591">
        <v>691050</v>
      </c>
      <c r="L8591">
        <v>210415</v>
      </c>
      <c r="Q8591" t="s">
        <v>172</v>
      </c>
      <c r="U8591">
        <v>6</v>
      </c>
      <c r="V8591">
        <v>15</v>
      </c>
      <c r="X8591">
        <v>3004977</v>
      </c>
      <c r="Y8591" t="s">
        <v>122</v>
      </c>
      <c r="Z8591">
        <v>345</v>
      </c>
      <c r="AA8591" t="s">
        <v>147</v>
      </c>
      <c r="AB8591" t="s">
        <v>124</v>
      </c>
      <c r="AC8591">
        <v>1</v>
      </c>
    </row>
    <row r="8592" spans="1:29" x14ac:dyDescent="0.25">
      <c r="A8592">
        <v>345</v>
      </c>
      <c r="B8592">
        <v>345102</v>
      </c>
      <c r="C8592" t="s">
        <v>78</v>
      </c>
      <c r="D8592">
        <v>6255</v>
      </c>
      <c r="E8592">
        <v>465</v>
      </c>
      <c r="F8592" s="1">
        <v>42178</v>
      </c>
      <c r="G8592" t="s">
        <v>119</v>
      </c>
      <c r="H8592" t="s">
        <v>2343</v>
      </c>
      <c r="I8592" t="s">
        <v>2350</v>
      </c>
      <c r="K8592">
        <v>198202</v>
      </c>
      <c r="L8592">
        <v>210850</v>
      </c>
      <c r="M8592">
        <v>189093</v>
      </c>
      <c r="N8592" t="s">
        <v>292</v>
      </c>
      <c r="O8592" t="s">
        <v>293</v>
      </c>
      <c r="Q8592" t="s">
        <v>294</v>
      </c>
      <c r="U8592">
        <v>6</v>
      </c>
      <c r="V8592">
        <v>15</v>
      </c>
      <c r="X8592">
        <v>3001159</v>
      </c>
      <c r="Y8592" t="s">
        <v>122</v>
      </c>
      <c r="Z8592">
        <v>345</v>
      </c>
      <c r="AA8592" t="s">
        <v>295</v>
      </c>
      <c r="AB8592" t="s">
        <v>124</v>
      </c>
      <c r="AC8592">
        <v>3</v>
      </c>
    </row>
    <row r="8593" spans="1:29" x14ac:dyDescent="0.25">
      <c r="A8593">
        <v>345</v>
      </c>
      <c r="B8593">
        <v>345101</v>
      </c>
      <c r="C8593" t="s">
        <v>78</v>
      </c>
      <c r="D8593">
        <v>6255</v>
      </c>
      <c r="E8593">
        <v>15</v>
      </c>
      <c r="F8593" s="1">
        <v>42185</v>
      </c>
      <c r="G8593" t="s">
        <v>119</v>
      </c>
      <c r="H8593" t="s">
        <v>495</v>
      </c>
      <c r="I8593" t="s">
        <v>171</v>
      </c>
      <c r="K8593">
        <v>304667</v>
      </c>
      <c r="L8593">
        <v>211832</v>
      </c>
      <c r="P8593" t="s">
        <v>126</v>
      </c>
      <c r="Q8593" t="s">
        <v>170</v>
      </c>
      <c r="U8593">
        <v>6</v>
      </c>
      <c r="V8593">
        <v>15</v>
      </c>
      <c r="Y8593" t="s">
        <v>122</v>
      </c>
      <c r="Z8593">
        <v>102</v>
      </c>
      <c r="AA8593" t="s">
        <v>123</v>
      </c>
      <c r="AB8593" t="s">
        <v>124</v>
      </c>
      <c r="AC8593">
        <v>240</v>
      </c>
    </row>
    <row r="8594" spans="1:29" x14ac:dyDescent="0.25">
      <c r="A8594">
        <v>345</v>
      </c>
      <c r="B8594">
        <v>345102</v>
      </c>
      <c r="C8594" t="s">
        <v>78</v>
      </c>
      <c r="D8594">
        <v>6255</v>
      </c>
      <c r="E8594">
        <v>781</v>
      </c>
      <c r="F8594" s="1">
        <v>42185</v>
      </c>
      <c r="G8594" t="s">
        <v>119</v>
      </c>
      <c r="H8594" t="s">
        <v>2347</v>
      </c>
      <c r="I8594" t="s">
        <v>2351</v>
      </c>
      <c r="K8594">
        <v>304844</v>
      </c>
      <c r="L8594">
        <v>212089</v>
      </c>
      <c r="P8594" t="s">
        <v>126</v>
      </c>
      <c r="Q8594" t="s">
        <v>170</v>
      </c>
      <c r="U8594">
        <v>6</v>
      </c>
      <c r="V8594">
        <v>15</v>
      </c>
      <c r="Y8594" t="s">
        <v>122</v>
      </c>
      <c r="Z8594">
        <v>345</v>
      </c>
      <c r="AA8594" t="s">
        <v>123</v>
      </c>
      <c r="AB8594" t="s">
        <v>124</v>
      </c>
      <c r="AC8594">
        <v>1</v>
      </c>
    </row>
    <row r="8595" spans="1:29" x14ac:dyDescent="0.25">
      <c r="A8595">
        <v>345</v>
      </c>
      <c r="B8595">
        <v>345101</v>
      </c>
      <c r="C8595" t="s">
        <v>78</v>
      </c>
      <c r="D8595">
        <v>6260</v>
      </c>
      <c r="E8595">
        <v>-174.61</v>
      </c>
      <c r="F8595" s="1">
        <v>41821</v>
      </c>
      <c r="G8595" t="s">
        <v>119</v>
      </c>
      <c r="H8595" t="s">
        <v>358</v>
      </c>
      <c r="I8595" t="s">
        <v>308</v>
      </c>
      <c r="K8595">
        <v>298589</v>
      </c>
      <c r="L8595">
        <v>185320</v>
      </c>
      <c r="P8595" t="s">
        <v>126</v>
      </c>
      <c r="Q8595" t="s">
        <v>170</v>
      </c>
      <c r="U8595">
        <v>7</v>
      </c>
      <c r="V8595">
        <v>14</v>
      </c>
      <c r="Y8595" t="s">
        <v>122</v>
      </c>
      <c r="Z8595">
        <v>102</v>
      </c>
      <c r="AA8595" t="s">
        <v>123</v>
      </c>
      <c r="AB8595" t="s">
        <v>124</v>
      </c>
      <c r="AC8595">
        <v>251</v>
      </c>
    </row>
    <row r="8596" spans="1:29" x14ac:dyDescent="0.25">
      <c r="A8596">
        <v>345</v>
      </c>
      <c r="B8596">
        <v>345101</v>
      </c>
      <c r="C8596" t="s">
        <v>78</v>
      </c>
      <c r="D8596">
        <v>6260</v>
      </c>
      <c r="E8596">
        <v>174.61</v>
      </c>
      <c r="F8596" s="1">
        <v>41822</v>
      </c>
      <c r="G8596" t="s">
        <v>119</v>
      </c>
      <c r="H8596" t="s">
        <v>308</v>
      </c>
      <c r="K8596">
        <v>611779</v>
      </c>
      <c r="L8596">
        <v>185096</v>
      </c>
      <c r="Q8596" t="s">
        <v>172</v>
      </c>
      <c r="U8596">
        <v>7</v>
      </c>
      <c r="V8596">
        <v>14</v>
      </c>
      <c r="X8596">
        <v>3000092</v>
      </c>
      <c r="Y8596" t="s">
        <v>122</v>
      </c>
      <c r="Z8596">
        <v>345</v>
      </c>
      <c r="AA8596" t="s">
        <v>147</v>
      </c>
      <c r="AB8596" t="s">
        <v>124</v>
      </c>
      <c r="AC8596">
        <v>1</v>
      </c>
    </row>
    <row r="8597" spans="1:29" x14ac:dyDescent="0.25">
      <c r="A8597">
        <v>345</v>
      </c>
      <c r="B8597">
        <v>345102</v>
      </c>
      <c r="C8597" t="s">
        <v>78</v>
      </c>
      <c r="D8597">
        <v>6260</v>
      </c>
      <c r="E8597">
        <v>244.47</v>
      </c>
      <c r="F8597" s="1">
        <v>41829</v>
      </c>
      <c r="G8597" t="s">
        <v>119</v>
      </c>
      <c r="H8597" t="s">
        <v>330</v>
      </c>
      <c r="K8597">
        <v>612944</v>
      </c>
      <c r="L8597">
        <v>185610</v>
      </c>
      <c r="Q8597" t="s">
        <v>172</v>
      </c>
      <c r="U8597">
        <v>7</v>
      </c>
      <c r="V8597">
        <v>14</v>
      </c>
      <c r="X8597">
        <v>3000863</v>
      </c>
      <c r="Y8597" t="s">
        <v>122</v>
      </c>
      <c r="Z8597">
        <v>345</v>
      </c>
      <c r="AA8597" t="s">
        <v>147</v>
      </c>
      <c r="AB8597" t="s">
        <v>124</v>
      </c>
      <c r="AC8597">
        <v>1</v>
      </c>
    </row>
    <row r="8598" spans="1:29" x14ac:dyDescent="0.25">
      <c r="A8598">
        <v>345</v>
      </c>
      <c r="B8598">
        <v>345101</v>
      </c>
      <c r="C8598" t="s">
        <v>78</v>
      </c>
      <c r="D8598">
        <v>6260</v>
      </c>
      <c r="E8598">
        <v>166.33</v>
      </c>
      <c r="F8598" s="1">
        <v>41829</v>
      </c>
      <c r="G8598" t="s">
        <v>119</v>
      </c>
      <c r="H8598" t="s">
        <v>330</v>
      </c>
      <c r="K8598">
        <v>612955</v>
      </c>
      <c r="L8598">
        <v>185610</v>
      </c>
      <c r="Q8598" t="s">
        <v>172</v>
      </c>
      <c r="U8598">
        <v>7</v>
      </c>
      <c r="V8598">
        <v>14</v>
      </c>
      <c r="X8598">
        <v>3000863</v>
      </c>
      <c r="Y8598" t="s">
        <v>122</v>
      </c>
      <c r="Z8598">
        <v>345</v>
      </c>
      <c r="AA8598" t="s">
        <v>147</v>
      </c>
      <c r="AB8598" t="s">
        <v>124</v>
      </c>
      <c r="AC8598">
        <v>1</v>
      </c>
    </row>
    <row r="8599" spans="1:29" x14ac:dyDescent="0.25">
      <c r="A8599">
        <v>345</v>
      </c>
      <c r="B8599">
        <v>345102</v>
      </c>
      <c r="C8599" t="s">
        <v>78</v>
      </c>
      <c r="D8599">
        <v>6260</v>
      </c>
      <c r="E8599">
        <v>178.89</v>
      </c>
      <c r="F8599" s="1">
        <v>41831</v>
      </c>
      <c r="G8599" t="s">
        <v>119</v>
      </c>
      <c r="H8599" t="s">
        <v>330</v>
      </c>
      <c r="K8599">
        <v>613722</v>
      </c>
      <c r="L8599">
        <v>185806</v>
      </c>
      <c r="Q8599" t="s">
        <v>172</v>
      </c>
      <c r="U8599">
        <v>7</v>
      </c>
      <c r="V8599">
        <v>14</v>
      </c>
      <c r="X8599">
        <v>3000863</v>
      </c>
      <c r="Y8599" t="s">
        <v>122</v>
      </c>
      <c r="Z8599">
        <v>345</v>
      </c>
      <c r="AA8599" t="s">
        <v>147</v>
      </c>
      <c r="AB8599" t="s">
        <v>124</v>
      </c>
      <c r="AC8599">
        <v>1</v>
      </c>
    </row>
    <row r="8600" spans="1:29" x14ac:dyDescent="0.25">
      <c r="A8600">
        <v>345</v>
      </c>
      <c r="B8600">
        <v>345102</v>
      </c>
      <c r="C8600" t="s">
        <v>78</v>
      </c>
      <c r="D8600">
        <v>6260</v>
      </c>
      <c r="E8600">
        <v>189.66</v>
      </c>
      <c r="F8600" s="1">
        <v>41837</v>
      </c>
      <c r="G8600" t="s">
        <v>119</v>
      </c>
      <c r="H8600" t="s">
        <v>308</v>
      </c>
      <c r="K8600">
        <v>614932</v>
      </c>
      <c r="L8600">
        <v>186162</v>
      </c>
      <c r="Q8600" t="s">
        <v>172</v>
      </c>
      <c r="U8600">
        <v>7</v>
      </c>
      <c r="V8600">
        <v>14</v>
      </c>
      <c r="X8600">
        <v>3000092</v>
      </c>
      <c r="Y8600" t="s">
        <v>122</v>
      </c>
      <c r="Z8600">
        <v>345</v>
      </c>
      <c r="AA8600" t="s">
        <v>147</v>
      </c>
      <c r="AB8600" t="s">
        <v>124</v>
      </c>
      <c r="AC8600">
        <v>1</v>
      </c>
    </row>
    <row r="8601" spans="1:29" x14ac:dyDescent="0.25">
      <c r="A8601">
        <v>345</v>
      </c>
      <c r="B8601">
        <v>345102</v>
      </c>
      <c r="C8601" t="s">
        <v>78</v>
      </c>
      <c r="D8601">
        <v>6260</v>
      </c>
      <c r="E8601">
        <v>109.92</v>
      </c>
      <c r="F8601" s="1">
        <v>41865</v>
      </c>
      <c r="G8601" t="s">
        <v>119</v>
      </c>
      <c r="H8601" t="s">
        <v>308</v>
      </c>
      <c r="K8601">
        <v>621629</v>
      </c>
      <c r="L8601">
        <v>188253</v>
      </c>
      <c r="Q8601" t="s">
        <v>172</v>
      </c>
      <c r="U8601">
        <v>8</v>
      </c>
      <c r="V8601">
        <v>14</v>
      </c>
      <c r="X8601">
        <v>3000092</v>
      </c>
      <c r="Y8601" t="s">
        <v>122</v>
      </c>
      <c r="Z8601">
        <v>345</v>
      </c>
      <c r="AA8601" t="s">
        <v>147</v>
      </c>
      <c r="AB8601" t="s">
        <v>124</v>
      </c>
      <c r="AC8601">
        <v>1</v>
      </c>
    </row>
    <row r="8602" spans="1:29" x14ac:dyDescent="0.25">
      <c r="A8602">
        <v>345</v>
      </c>
      <c r="B8602">
        <v>345102</v>
      </c>
      <c r="C8602" t="s">
        <v>78</v>
      </c>
      <c r="D8602">
        <v>6260</v>
      </c>
      <c r="E8602">
        <v>54.22</v>
      </c>
      <c r="F8602" s="1">
        <v>41872</v>
      </c>
      <c r="G8602" t="s">
        <v>119</v>
      </c>
      <c r="H8602" t="s">
        <v>308</v>
      </c>
      <c r="K8602">
        <v>623122</v>
      </c>
      <c r="L8602">
        <v>188694</v>
      </c>
      <c r="Q8602" t="s">
        <v>172</v>
      </c>
      <c r="U8602">
        <v>8</v>
      </c>
      <c r="V8602">
        <v>14</v>
      </c>
      <c r="X8602">
        <v>3000092</v>
      </c>
      <c r="Y8602" t="s">
        <v>122</v>
      </c>
      <c r="Z8602">
        <v>345</v>
      </c>
      <c r="AA8602" t="s">
        <v>147</v>
      </c>
      <c r="AB8602" t="s">
        <v>124</v>
      </c>
      <c r="AC8602">
        <v>1</v>
      </c>
    </row>
    <row r="8603" spans="1:29" x14ac:dyDescent="0.25">
      <c r="A8603">
        <v>345</v>
      </c>
      <c r="B8603">
        <v>345102</v>
      </c>
      <c r="C8603" t="s">
        <v>78</v>
      </c>
      <c r="D8603">
        <v>6260</v>
      </c>
      <c r="E8603">
        <v>673.49</v>
      </c>
      <c r="F8603" s="1">
        <v>41877</v>
      </c>
      <c r="G8603" t="s">
        <v>119</v>
      </c>
      <c r="H8603" t="s">
        <v>308</v>
      </c>
      <c r="I8603" t="s">
        <v>2352</v>
      </c>
      <c r="K8603">
        <v>175316</v>
      </c>
      <c r="L8603">
        <v>188928</v>
      </c>
      <c r="M8603">
        <v>166887</v>
      </c>
      <c r="N8603" t="s">
        <v>292</v>
      </c>
      <c r="O8603" t="s">
        <v>293</v>
      </c>
      <c r="Q8603" t="s">
        <v>294</v>
      </c>
      <c r="U8603">
        <v>8</v>
      </c>
      <c r="V8603">
        <v>14</v>
      </c>
      <c r="W8603">
        <v>1</v>
      </c>
      <c r="X8603">
        <v>3000092</v>
      </c>
      <c r="Y8603" t="s">
        <v>122</v>
      </c>
      <c r="Z8603">
        <v>345</v>
      </c>
      <c r="AA8603" t="s">
        <v>295</v>
      </c>
      <c r="AB8603" t="s">
        <v>124</v>
      </c>
      <c r="AC8603">
        <v>3</v>
      </c>
    </row>
    <row r="8604" spans="1:29" x14ac:dyDescent="0.25">
      <c r="A8604">
        <v>345</v>
      </c>
      <c r="B8604">
        <v>345102</v>
      </c>
      <c r="C8604" t="s">
        <v>78</v>
      </c>
      <c r="D8604">
        <v>6260</v>
      </c>
      <c r="E8604">
        <v>107</v>
      </c>
      <c r="F8604" s="1">
        <v>41877</v>
      </c>
      <c r="G8604" t="s">
        <v>119</v>
      </c>
      <c r="H8604" t="s">
        <v>308</v>
      </c>
      <c r="I8604" t="s">
        <v>2353</v>
      </c>
      <c r="K8604">
        <v>175316</v>
      </c>
      <c r="L8604">
        <v>188928</v>
      </c>
      <c r="M8604">
        <v>166887</v>
      </c>
      <c r="N8604" t="s">
        <v>292</v>
      </c>
      <c r="O8604" t="s">
        <v>293</v>
      </c>
      <c r="Q8604" t="s">
        <v>294</v>
      </c>
      <c r="U8604">
        <v>8</v>
      </c>
      <c r="V8604">
        <v>14</v>
      </c>
      <c r="W8604">
        <v>1</v>
      </c>
      <c r="X8604">
        <v>3000092</v>
      </c>
      <c r="Y8604" t="s">
        <v>122</v>
      </c>
      <c r="Z8604">
        <v>345</v>
      </c>
      <c r="AA8604" t="s">
        <v>295</v>
      </c>
      <c r="AB8604" t="s">
        <v>124</v>
      </c>
      <c r="AC8604">
        <v>5</v>
      </c>
    </row>
    <row r="8605" spans="1:29" x14ac:dyDescent="0.25">
      <c r="A8605">
        <v>345</v>
      </c>
      <c r="B8605">
        <v>345102</v>
      </c>
      <c r="C8605" t="s">
        <v>78</v>
      </c>
      <c r="D8605">
        <v>6260</v>
      </c>
      <c r="E8605">
        <v>2.5</v>
      </c>
      <c r="F8605" s="1">
        <v>41877</v>
      </c>
      <c r="G8605" t="s">
        <v>119</v>
      </c>
      <c r="H8605" t="s">
        <v>308</v>
      </c>
      <c r="I8605" t="s">
        <v>2352</v>
      </c>
      <c r="K8605">
        <v>624282</v>
      </c>
      <c r="L8605">
        <v>189019</v>
      </c>
      <c r="M8605">
        <v>166887</v>
      </c>
      <c r="N8605" t="s">
        <v>292</v>
      </c>
      <c r="O8605" t="s">
        <v>293</v>
      </c>
      <c r="Q8605" t="s">
        <v>172</v>
      </c>
      <c r="U8605">
        <v>8</v>
      </c>
      <c r="V8605">
        <v>14</v>
      </c>
      <c r="X8605">
        <v>3000092</v>
      </c>
      <c r="Y8605" t="s">
        <v>122</v>
      </c>
      <c r="Z8605">
        <v>345</v>
      </c>
      <c r="AA8605" t="s">
        <v>147</v>
      </c>
      <c r="AB8605" t="s">
        <v>124</v>
      </c>
      <c r="AC8605">
        <v>2</v>
      </c>
    </row>
    <row r="8606" spans="1:29" x14ac:dyDescent="0.25">
      <c r="A8606">
        <v>345</v>
      </c>
      <c r="B8606">
        <v>345102</v>
      </c>
      <c r="C8606" t="s">
        <v>78</v>
      </c>
      <c r="D8606">
        <v>6260</v>
      </c>
      <c r="E8606">
        <v>46.21</v>
      </c>
      <c r="F8606" s="1">
        <v>41882</v>
      </c>
      <c r="G8606" t="s">
        <v>119</v>
      </c>
      <c r="H8606" t="s">
        <v>218</v>
      </c>
      <c r="I8606" t="s">
        <v>308</v>
      </c>
      <c r="K8606">
        <v>301591</v>
      </c>
      <c r="L8606">
        <v>189631</v>
      </c>
      <c r="P8606" t="s">
        <v>126</v>
      </c>
      <c r="Q8606" t="s">
        <v>170</v>
      </c>
      <c r="U8606">
        <v>8</v>
      </c>
      <c r="V8606">
        <v>14</v>
      </c>
      <c r="Y8606" t="s">
        <v>122</v>
      </c>
      <c r="Z8606">
        <v>102</v>
      </c>
      <c r="AA8606" t="s">
        <v>123</v>
      </c>
      <c r="AB8606" t="s">
        <v>124</v>
      </c>
      <c r="AC8606">
        <v>607</v>
      </c>
    </row>
    <row r="8607" spans="1:29" x14ac:dyDescent="0.25">
      <c r="A8607">
        <v>345</v>
      </c>
      <c r="B8607">
        <v>345102</v>
      </c>
      <c r="C8607" t="s">
        <v>78</v>
      </c>
      <c r="D8607">
        <v>6260</v>
      </c>
      <c r="E8607">
        <v>-46.21</v>
      </c>
      <c r="F8607" s="1">
        <v>41883</v>
      </c>
      <c r="G8607" t="s">
        <v>119</v>
      </c>
      <c r="H8607" t="s">
        <v>218</v>
      </c>
      <c r="I8607" t="s">
        <v>308</v>
      </c>
      <c r="K8607">
        <v>301591</v>
      </c>
      <c r="L8607">
        <v>189631</v>
      </c>
      <c r="P8607" t="s">
        <v>126</v>
      </c>
      <c r="Q8607" t="s">
        <v>170</v>
      </c>
      <c r="U8607">
        <v>9</v>
      </c>
      <c r="V8607">
        <v>14</v>
      </c>
      <c r="Y8607" t="s">
        <v>122</v>
      </c>
      <c r="Z8607">
        <v>102</v>
      </c>
      <c r="AA8607" t="s">
        <v>123</v>
      </c>
      <c r="AB8607" t="s">
        <v>124</v>
      </c>
      <c r="AC8607">
        <v>607</v>
      </c>
    </row>
    <row r="8608" spans="1:29" x14ac:dyDescent="0.25">
      <c r="A8608">
        <v>345</v>
      </c>
      <c r="B8608">
        <v>345102</v>
      </c>
      <c r="C8608" t="s">
        <v>78</v>
      </c>
      <c r="D8608">
        <v>6260</v>
      </c>
      <c r="E8608">
        <v>46.21</v>
      </c>
      <c r="F8608" s="1">
        <v>41885</v>
      </c>
      <c r="G8608" t="s">
        <v>119</v>
      </c>
      <c r="H8608" t="s">
        <v>308</v>
      </c>
      <c r="K8608">
        <v>625985</v>
      </c>
      <c r="L8608">
        <v>189525</v>
      </c>
      <c r="Q8608" t="s">
        <v>172</v>
      </c>
      <c r="U8608">
        <v>9</v>
      </c>
      <c r="V8608">
        <v>14</v>
      </c>
      <c r="X8608">
        <v>3000092</v>
      </c>
      <c r="Y8608" t="s">
        <v>122</v>
      </c>
      <c r="Z8608">
        <v>345</v>
      </c>
      <c r="AA8608" t="s">
        <v>147</v>
      </c>
      <c r="AB8608" t="s">
        <v>124</v>
      </c>
      <c r="AC8608">
        <v>1</v>
      </c>
    </row>
    <row r="8609" spans="1:29" x14ac:dyDescent="0.25">
      <c r="A8609">
        <v>345</v>
      </c>
      <c r="B8609">
        <v>345101</v>
      </c>
      <c r="C8609" t="s">
        <v>78</v>
      </c>
      <c r="D8609">
        <v>6260</v>
      </c>
      <c r="E8609">
        <v>200.76</v>
      </c>
      <c r="F8609" s="1">
        <v>41899</v>
      </c>
      <c r="G8609" t="s">
        <v>119</v>
      </c>
      <c r="H8609" t="s">
        <v>330</v>
      </c>
      <c r="K8609">
        <v>629076</v>
      </c>
      <c r="L8609">
        <v>190491</v>
      </c>
      <c r="Q8609" t="s">
        <v>172</v>
      </c>
      <c r="U8609">
        <v>9</v>
      </c>
      <c r="V8609">
        <v>14</v>
      </c>
      <c r="X8609">
        <v>3000863</v>
      </c>
      <c r="Y8609" t="s">
        <v>122</v>
      </c>
      <c r="Z8609">
        <v>345</v>
      </c>
      <c r="AA8609" t="s">
        <v>147</v>
      </c>
      <c r="AB8609" t="s">
        <v>124</v>
      </c>
      <c r="AC8609">
        <v>1</v>
      </c>
    </row>
    <row r="8610" spans="1:29" x14ac:dyDescent="0.25">
      <c r="A8610">
        <v>345</v>
      </c>
      <c r="B8610">
        <v>345102</v>
      </c>
      <c r="C8610" t="s">
        <v>78</v>
      </c>
      <c r="D8610">
        <v>6260</v>
      </c>
      <c r="E8610">
        <v>186.44</v>
      </c>
      <c r="F8610" s="1">
        <v>41899</v>
      </c>
      <c r="G8610" t="s">
        <v>119</v>
      </c>
      <c r="H8610" t="s">
        <v>308</v>
      </c>
      <c r="K8610">
        <v>629089</v>
      </c>
      <c r="L8610">
        <v>190491</v>
      </c>
      <c r="Q8610" t="s">
        <v>172</v>
      </c>
      <c r="U8610">
        <v>9</v>
      </c>
      <c r="V8610">
        <v>14</v>
      </c>
      <c r="X8610">
        <v>3000092</v>
      </c>
      <c r="Y8610" t="s">
        <v>122</v>
      </c>
      <c r="Z8610">
        <v>345</v>
      </c>
      <c r="AA8610" t="s">
        <v>147</v>
      </c>
      <c r="AB8610" t="s">
        <v>124</v>
      </c>
      <c r="AC8610">
        <v>1</v>
      </c>
    </row>
    <row r="8611" spans="1:29" x14ac:dyDescent="0.25">
      <c r="A8611">
        <v>345</v>
      </c>
      <c r="B8611">
        <v>345102</v>
      </c>
      <c r="C8611" t="s">
        <v>78</v>
      </c>
      <c r="D8611">
        <v>6260</v>
      </c>
      <c r="E8611">
        <v>15.85</v>
      </c>
      <c r="F8611" s="1">
        <v>41899</v>
      </c>
      <c r="G8611" t="s">
        <v>119</v>
      </c>
      <c r="H8611" t="s">
        <v>308</v>
      </c>
      <c r="K8611">
        <v>629090</v>
      </c>
      <c r="L8611">
        <v>190491</v>
      </c>
      <c r="Q8611" t="s">
        <v>172</v>
      </c>
      <c r="U8611">
        <v>9</v>
      </c>
      <c r="V8611">
        <v>14</v>
      </c>
      <c r="X8611">
        <v>3000092</v>
      </c>
      <c r="Y8611" t="s">
        <v>122</v>
      </c>
      <c r="Z8611">
        <v>345</v>
      </c>
      <c r="AA8611" t="s">
        <v>147</v>
      </c>
      <c r="AB8611" t="s">
        <v>124</v>
      </c>
      <c r="AC8611">
        <v>1</v>
      </c>
    </row>
    <row r="8612" spans="1:29" x14ac:dyDescent="0.25">
      <c r="A8612">
        <v>345</v>
      </c>
      <c r="B8612">
        <v>345102</v>
      </c>
      <c r="C8612" t="s">
        <v>78</v>
      </c>
      <c r="D8612">
        <v>6260</v>
      </c>
      <c r="E8612">
        <v>218.45</v>
      </c>
      <c r="F8612" s="1">
        <v>41911</v>
      </c>
      <c r="G8612" t="s">
        <v>119</v>
      </c>
      <c r="H8612" t="s">
        <v>2354</v>
      </c>
      <c r="K8612">
        <v>631468</v>
      </c>
      <c r="L8612">
        <v>191347</v>
      </c>
      <c r="Q8612" t="s">
        <v>172</v>
      </c>
      <c r="U8612">
        <v>9</v>
      </c>
      <c r="V8612">
        <v>14</v>
      </c>
      <c r="X8612">
        <v>3000746</v>
      </c>
      <c r="Y8612" t="s">
        <v>122</v>
      </c>
      <c r="Z8612">
        <v>345</v>
      </c>
      <c r="AA8612" t="s">
        <v>147</v>
      </c>
      <c r="AB8612" t="s">
        <v>124</v>
      </c>
      <c r="AC8612">
        <v>1</v>
      </c>
    </row>
    <row r="8613" spans="1:29" x14ac:dyDescent="0.25">
      <c r="A8613">
        <v>345</v>
      </c>
      <c r="B8613">
        <v>345102</v>
      </c>
      <c r="C8613" t="s">
        <v>78</v>
      </c>
      <c r="D8613">
        <v>6260</v>
      </c>
      <c r="E8613">
        <v>218.34</v>
      </c>
      <c r="F8613" s="1">
        <v>41926</v>
      </c>
      <c r="G8613" t="s">
        <v>119</v>
      </c>
      <c r="H8613" t="s">
        <v>308</v>
      </c>
      <c r="K8613">
        <v>636288</v>
      </c>
      <c r="L8613">
        <v>192567</v>
      </c>
      <c r="Q8613" t="s">
        <v>172</v>
      </c>
      <c r="U8613">
        <v>10</v>
      </c>
      <c r="V8613">
        <v>14</v>
      </c>
      <c r="X8613">
        <v>3000092</v>
      </c>
      <c r="Y8613" t="s">
        <v>122</v>
      </c>
      <c r="Z8613">
        <v>345</v>
      </c>
      <c r="AA8613" t="s">
        <v>147</v>
      </c>
      <c r="AB8613" t="s">
        <v>124</v>
      </c>
      <c r="AC8613">
        <v>1</v>
      </c>
    </row>
    <row r="8614" spans="1:29" x14ac:dyDescent="0.25">
      <c r="A8614">
        <v>345</v>
      </c>
      <c r="B8614">
        <v>345102</v>
      </c>
      <c r="C8614" t="s">
        <v>78</v>
      </c>
      <c r="D8614">
        <v>6260</v>
      </c>
      <c r="E8614">
        <v>226.19</v>
      </c>
      <c r="F8614" s="1">
        <v>41926</v>
      </c>
      <c r="G8614" t="s">
        <v>119</v>
      </c>
      <c r="H8614" t="s">
        <v>308</v>
      </c>
      <c r="K8614">
        <v>636290</v>
      </c>
      <c r="L8614">
        <v>192567</v>
      </c>
      <c r="Q8614" t="s">
        <v>172</v>
      </c>
      <c r="U8614">
        <v>10</v>
      </c>
      <c r="V8614">
        <v>14</v>
      </c>
      <c r="X8614">
        <v>3000092</v>
      </c>
      <c r="Y8614" t="s">
        <v>122</v>
      </c>
      <c r="Z8614">
        <v>345</v>
      </c>
      <c r="AA8614" t="s">
        <v>147</v>
      </c>
      <c r="AB8614" t="s">
        <v>124</v>
      </c>
      <c r="AC8614">
        <v>1</v>
      </c>
    </row>
    <row r="8615" spans="1:29" x14ac:dyDescent="0.25">
      <c r="A8615">
        <v>345</v>
      </c>
      <c r="B8615">
        <v>345102</v>
      </c>
      <c r="C8615" t="s">
        <v>78</v>
      </c>
      <c r="D8615">
        <v>6260</v>
      </c>
      <c r="E8615">
        <v>146.16999999999999</v>
      </c>
      <c r="F8615" s="1">
        <v>41934</v>
      </c>
      <c r="G8615" t="s">
        <v>119</v>
      </c>
      <c r="H8615" t="s">
        <v>330</v>
      </c>
      <c r="K8615">
        <v>638159</v>
      </c>
      <c r="L8615">
        <v>193153</v>
      </c>
      <c r="Q8615" t="s">
        <v>172</v>
      </c>
      <c r="U8615">
        <v>10</v>
      </c>
      <c r="V8615">
        <v>14</v>
      </c>
      <c r="X8615">
        <v>3000863</v>
      </c>
      <c r="Y8615" t="s">
        <v>122</v>
      </c>
      <c r="Z8615">
        <v>345</v>
      </c>
      <c r="AA8615" t="s">
        <v>147</v>
      </c>
      <c r="AB8615" t="s">
        <v>124</v>
      </c>
      <c r="AC8615">
        <v>1</v>
      </c>
    </row>
    <row r="8616" spans="1:29" x14ac:dyDescent="0.25">
      <c r="A8616">
        <v>345</v>
      </c>
      <c r="B8616">
        <v>345102</v>
      </c>
      <c r="C8616" t="s">
        <v>78</v>
      </c>
      <c r="D8616">
        <v>6260</v>
      </c>
      <c r="E8616">
        <v>200.01</v>
      </c>
      <c r="F8616" s="1">
        <v>41940</v>
      </c>
      <c r="G8616" t="s">
        <v>119</v>
      </c>
      <c r="H8616" t="s">
        <v>308</v>
      </c>
      <c r="K8616">
        <v>639684</v>
      </c>
      <c r="L8616">
        <v>193537</v>
      </c>
      <c r="Q8616" t="s">
        <v>172</v>
      </c>
      <c r="U8616">
        <v>10</v>
      </c>
      <c r="V8616">
        <v>14</v>
      </c>
      <c r="X8616">
        <v>3000092</v>
      </c>
      <c r="Y8616" t="s">
        <v>122</v>
      </c>
      <c r="Z8616">
        <v>345</v>
      </c>
      <c r="AA8616" t="s">
        <v>147</v>
      </c>
      <c r="AB8616" t="s">
        <v>124</v>
      </c>
      <c r="AC8616">
        <v>1</v>
      </c>
    </row>
    <row r="8617" spans="1:29" x14ac:dyDescent="0.25">
      <c r="A8617">
        <v>345</v>
      </c>
      <c r="B8617">
        <v>345101</v>
      </c>
      <c r="C8617" t="s">
        <v>78</v>
      </c>
      <c r="D8617">
        <v>6260</v>
      </c>
      <c r="E8617">
        <v>70.150000000000006</v>
      </c>
      <c r="F8617" s="1">
        <v>41948</v>
      </c>
      <c r="G8617" t="s">
        <v>119</v>
      </c>
      <c r="H8617" t="s">
        <v>330</v>
      </c>
      <c r="K8617">
        <v>641775</v>
      </c>
      <c r="L8617">
        <v>194196</v>
      </c>
      <c r="Q8617" t="s">
        <v>172</v>
      </c>
      <c r="U8617">
        <v>11</v>
      </c>
      <c r="V8617">
        <v>14</v>
      </c>
      <c r="X8617">
        <v>3000863</v>
      </c>
      <c r="Y8617" t="s">
        <v>122</v>
      </c>
      <c r="Z8617">
        <v>345</v>
      </c>
      <c r="AA8617" t="s">
        <v>147</v>
      </c>
      <c r="AB8617" t="s">
        <v>124</v>
      </c>
      <c r="AC8617">
        <v>1</v>
      </c>
    </row>
    <row r="8618" spans="1:29" x14ac:dyDescent="0.25">
      <c r="A8618">
        <v>345</v>
      </c>
      <c r="B8618">
        <v>345102</v>
      </c>
      <c r="C8618" t="s">
        <v>78</v>
      </c>
      <c r="D8618">
        <v>6260</v>
      </c>
      <c r="E8618">
        <v>206.1</v>
      </c>
      <c r="F8618" s="1">
        <v>41955</v>
      </c>
      <c r="G8618" t="s">
        <v>119</v>
      </c>
      <c r="H8618" t="s">
        <v>308</v>
      </c>
      <c r="K8618">
        <v>643072</v>
      </c>
      <c r="L8618">
        <v>194708</v>
      </c>
      <c r="Q8618" t="s">
        <v>172</v>
      </c>
      <c r="U8618">
        <v>11</v>
      </c>
      <c r="V8618">
        <v>14</v>
      </c>
      <c r="X8618">
        <v>3000092</v>
      </c>
      <c r="Y8618" t="s">
        <v>122</v>
      </c>
      <c r="Z8618">
        <v>345</v>
      </c>
      <c r="AA8618" t="s">
        <v>147</v>
      </c>
      <c r="AB8618" t="s">
        <v>124</v>
      </c>
      <c r="AC8618">
        <v>1</v>
      </c>
    </row>
    <row r="8619" spans="1:29" x14ac:dyDescent="0.25">
      <c r="A8619">
        <v>345</v>
      </c>
      <c r="B8619">
        <v>345102</v>
      </c>
      <c r="C8619" t="s">
        <v>78</v>
      </c>
      <c r="D8619">
        <v>6260</v>
      </c>
      <c r="E8619">
        <v>66.05</v>
      </c>
      <c r="F8619" s="1">
        <v>41968</v>
      </c>
      <c r="G8619" t="s">
        <v>119</v>
      </c>
      <c r="H8619" t="s">
        <v>330</v>
      </c>
      <c r="K8619">
        <v>646171</v>
      </c>
      <c r="L8619">
        <v>195520</v>
      </c>
      <c r="Q8619" t="s">
        <v>172</v>
      </c>
      <c r="U8619">
        <v>11</v>
      </c>
      <c r="V8619">
        <v>14</v>
      </c>
      <c r="X8619">
        <v>3000863</v>
      </c>
      <c r="Y8619" t="s">
        <v>122</v>
      </c>
      <c r="Z8619">
        <v>345</v>
      </c>
      <c r="AA8619" t="s">
        <v>147</v>
      </c>
      <c r="AB8619" t="s">
        <v>124</v>
      </c>
      <c r="AC8619">
        <v>1</v>
      </c>
    </row>
    <row r="8620" spans="1:29" x14ac:dyDescent="0.25">
      <c r="A8620">
        <v>345</v>
      </c>
      <c r="B8620">
        <v>345102</v>
      </c>
      <c r="C8620" t="s">
        <v>78</v>
      </c>
      <c r="D8620">
        <v>6260</v>
      </c>
      <c r="E8620">
        <v>245.55</v>
      </c>
      <c r="F8620" s="1">
        <v>41991</v>
      </c>
      <c r="G8620" t="s">
        <v>119</v>
      </c>
      <c r="H8620" t="s">
        <v>308</v>
      </c>
      <c r="K8620">
        <v>651561</v>
      </c>
      <c r="L8620">
        <v>197207</v>
      </c>
      <c r="Q8620" t="s">
        <v>172</v>
      </c>
      <c r="U8620">
        <v>12</v>
      </c>
      <c r="V8620">
        <v>14</v>
      </c>
      <c r="X8620">
        <v>3000092</v>
      </c>
      <c r="Y8620" t="s">
        <v>122</v>
      </c>
      <c r="Z8620">
        <v>333</v>
      </c>
      <c r="AA8620" t="s">
        <v>147</v>
      </c>
      <c r="AB8620" t="s">
        <v>124</v>
      </c>
      <c r="AC8620">
        <v>1</v>
      </c>
    </row>
    <row r="8621" spans="1:29" x14ac:dyDescent="0.25">
      <c r="A8621">
        <v>345</v>
      </c>
      <c r="B8621">
        <v>345102</v>
      </c>
      <c r="C8621" t="s">
        <v>78</v>
      </c>
      <c r="D8621">
        <v>6260</v>
      </c>
      <c r="E8621">
        <v>251.81</v>
      </c>
      <c r="F8621" s="1">
        <v>42002</v>
      </c>
      <c r="G8621" t="s">
        <v>119</v>
      </c>
      <c r="H8621" t="s">
        <v>308</v>
      </c>
      <c r="I8621" t="s">
        <v>2355</v>
      </c>
      <c r="K8621">
        <v>184656</v>
      </c>
      <c r="L8621">
        <v>197540</v>
      </c>
      <c r="M8621">
        <v>176201</v>
      </c>
      <c r="N8621" t="s">
        <v>292</v>
      </c>
      <c r="O8621" t="s">
        <v>293</v>
      </c>
      <c r="Q8621" t="s">
        <v>294</v>
      </c>
      <c r="U8621">
        <v>12</v>
      </c>
      <c r="V8621">
        <v>14</v>
      </c>
      <c r="X8621">
        <v>3000092</v>
      </c>
      <c r="Y8621" t="s">
        <v>122</v>
      </c>
      <c r="Z8621">
        <v>345</v>
      </c>
      <c r="AA8621" t="s">
        <v>295</v>
      </c>
      <c r="AB8621" t="s">
        <v>124</v>
      </c>
      <c r="AC8621">
        <v>3</v>
      </c>
    </row>
    <row r="8622" spans="1:29" x14ac:dyDescent="0.25">
      <c r="A8622">
        <v>345</v>
      </c>
      <c r="B8622">
        <v>345102</v>
      </c>
      <c r="C8622" t="s">
        <v>78</v>
      </c>
      <c r="D8622">
        <v>6260</v>
      </c>
      <c r="E8622">
        <v>104.41</v>
      </c>
      <c r="F8622" s="1">
        <v>42017</v>
      </c>
      <c r="G8622" t="s">
        <v>119</v>
      </c>
      <c r="H8622" t="s">
        <v>330</v>
      </c>
      <c r="K8622">
        <v>656099</v>
      </c>
      <c r="L8622">
        <v>198831</v>
      </c>
      <c r="Q8622" t="s">
        <v>172</v>
      </c>
      <c r="U8622">
        <v>1</v>
      </c>
      <c r="V8622">
        <v>15</v>
      </c>
      <c r="X8622">
        <v>3000863</v>
      </c>
      <c r="Y8622" t="s">
        <v>122</v>
      </c>
      <c r="Z8622">
        <v>345</v>
      </c>
      <c r="AA8622" t="s">
        <v>147</v>
      </c>
      <c r="AB8622" t="s">
        <v>124</v>
      </c>
      <c r="AC8622">
        <v>1</v>
      </c>
    </row>
    <row r="8623" spans="1:29" x14ac:dyDescent="0.25">
      <c r="A8623">
        <v>345</v>
      </c>
      <c r="B8623">
        <v>345103</v>
      </c>
      <c r="C8623" t="s">
        <v>78</v>
      </c>
      <c r="D8623">
        <v>6260</v>
      </c>
      <c r="E8623" s="2">
        <v>2114</v>
      </c>
      <c r="F8623" s="1">
        <v>42019</v>
      </c>
      <c r="G8623" t="s">
        <v>119</v>
      </c>
      <c r="H8623" t="s">
        <v>308</v>
      </c>
      <c r="I8623" t="s">
        <v>2356</v>
      </c>
      <c r="K8623">
        <v>186108</v>
      </c>
      <c r="L8623">
        <v>199004</v>
      </c>
      <c r="M8623">
        <v>177569</v>
      </c>
      <c r="N8623" t="s">
        <v>307</v>
      </c>
      <c r="O8623" t="s">
        <v>293</v>
      </c>
      <c r="Q8623" t="s">
        <v>294</v>
      </c>
      <c r="U8623">
        <v>1</v>
      </c>
      <c r="V8623">
        <v>15</v>
      </c>
      <c r="X8623">
        <v>3000092</v>
      </c>
      <c r="Y8623" t="s">
        <v>122</v>
      </c>
      <c r="Z8623">
        <v>345</v>
      </c>
      <c r="AA8623" t="s">
        <v>295</v>
      </c>
      <c r="AB8623" t="s">
        <v>124</v>
      </c>
      <c r="AC8623">
        <v>1</v>
      </c>
    </row>
    <row r="8624" spans="1:29" x14ac:dyDescent="0.25">
      <c r="A8624">
        <v>345</v>
      </c>
      <c r="B8624">
        <v>345101</v>
      </c>
      <c r="C8624" t="s">
        <v>78</v>
      </c>
      <c r="D8624">
        <v>6260</v>
      </c>
      <c r="E8624">
        <v>157.6</v>
      </c>
      <c r="F8624" s="1">
        <v>42025</v>
      </c>
      <c r="G8624" t="s">
        <v>119</v>
      </c>
      <c r="H8624" t="s">
        <v>330</v>
      </c>
      <c r="K8624">
        <v>658158</v>
      </c>
      <c r="L8624">
        <v>199427</v>
      </c>
      <c r="Q8624" t="s">
        <v>172</v>
      </c>
      <c r="U8624">
        <v>1</v>
      </c>
      <c r="V8624">
        <v>15</v>
      </c>
      <c r="X8624">
        <v>3000863</v>
      </c>
      <c r="Y8624" t="s">
        <v>122</v>
      </c>
      <c r="Z8624">
        <v>345</v>
      </c>
      <c r="AA8624" t="s">
        <v>147</v>
      </c>
      <c r="AB8624" t="s">
        <v>124</v>
      </c>
      <c r="AC8624">
        <v>1</v>
      </c>
    </row>
    <row r="8625" spans="1:29" x14ac:dyDescent="0.25">
      <c r="A8625">
        <v>345</v>
      </c>
      <c r="B8625">
        <v>345102</v>
      </c>
      <c r="C8625" t="s">
        <v>78</v>
      </c>
      <c r="D8625">
        <v>6260</v>
      </c>
      <c r="E8625">
        <v>184.84</v>
      </c>
      <c r="F8625" s="1">
        <v>42035</v>
      </c>
      <c r="G8625" t="s">
        <v>119</v>
      </c>
      <c r="H8625" t="s">
        <v>304</v>
      </c>
      <c r="I8625" t="s">
        <v>331</v>
      </c>
      <c r="K8625">
        <v>303138</v>
      </c>
      <c r="L8625">
        <v>200783</v>
      </c>
      <c r="Q8625" t="s">
        <v>170</v>
      </c>
      <c r="U8625">
        <v>1</v>
      </c>
      <c r="V8625">
        <v>15</v>
      </c>
      <c r="Y8625" t="s">
        <v>122</v>
      </c>
      <c r="Z8625">
        <v>124</v>
      </c>
      <c r="AA8625" t="s">
        <v>123</v>
      </c>
      <c r="AB8625" t="s">
        <v>124</v>
      </c>
      <c r="AC8625">
        <v>12</v>
      </c>
    </row>
    <row r="8626" spans="1:29" x14ac:dyDescent="0.25">
      <c r="A8626">
        <v>345</v>
      </c>
      <c r="B8626">
        <v>345102</v>
      </c>
      <c r="C8626" t="s">
        <v>78</v>
      </c>
      <c r="D8626">
        <v>6260</v>
      </c>
      <c r="E8626">
        <v>26.6</v>
      </c>
      <c r="F8626" s="1">
        <v>42053</v>
      </c>
      <c r="G8626" t="s">
        <v>119</v>
      </c>
      <c r="H8626" t="s">
        <v>308</v>
      </c>
      <c r="K8626">
        <v>664339</v>
      </c>
      <c r="L8626">
        <v>201418</v>
      </c>
      <c r="Q8626" t="s">
        <v>172</v>
      </c>
      <c r="U8626">
        <v>2</v>
      </c>
      <c r="V8626">
        <v>15</v>
      </c>
      <c r="X8626">
        <v>3000092</v>
      </c>
      <c r="Y8626" t="s">
        <v>122</v>
      </c>
      <c r="Z8626">
        <v>345</v>
      </c>
      <c r="AA8626" t="s">
        <v>147</v>
      </c>
      <c r="AB8626" t="s">
        <v>124</v>
      </c>
      <c r="AC8626">
        <v>1</v>
      </c>
    </row>
    <row r="8627" spans="1:29" x14ac:dyDescent="0.25">
      <c r="A8627">
        <v>345</v>
      </c>
      <c r="B8627">
        <v>345102</v>
      </c>
      <c r="C8627" t="s">
        <v>78</v>
      </c>
      <c r="D8627">
        <v>6260</v>
      </c>
      <c r="E8627">
        <v>334.66</v>
      </c>
      <c r="F8627" s="1">
        <v>42063</v>
      </c>
      <c r="G8627" t="s">
        <v>119</v>
      </c>
      <c r="H8627" t="s">
        <v>2333</v>
      </c>
      <c r="I8627" t="s">
        <v>2357</v>
      </c>
      <c r="K8627">
        <v>303348</v>
      </c>
      <c r="L8627">
        <v>202472</v>
      </c>
      <c r="P8627" t="s">
        <v>126</v>
      </c>
      <c r="Q8627" t="s">
        <v>170</v>
      </c>
      <c r="U8627">
        <v>2</v>
      </c>
      <c r="V8627">
        <v>15</v>
      </c>
      <c r="Y8627" t="s">
        <v>122</v>
      </c>
      <c r="Z8627">
        <v>118</v>
      </c>
      <c r="AA8627" t="s">
        <v>123</v>
      </c>
      <c r="AB8627" t="s">
        <v>124</v>
      </c>
      <c r="AC8627">
        <v>7</v>
      </c>
    </row>
    <row r="8628" spans="1:29" x14ac:dyDescent="0.25">
      <c r="A8628">
        <v>345</v>
      </c>
      <c r="B8628">
        <v>345102</v>
      </c>
      <c r="C8628" t="s">
        <v>78</v>
      </c>
      <c r="D8628">
        <v>6260</v>
      </c>
      <c r="E8628">
        <v>-334.66</v>
      </c>
      <c r="F8628" s="1">
        <v>42064</v>
      </c>
      <c r="G8628" t="s">
        <v>119</v>
      </c>
      <c r="H8628" t="s">
        <v>2333</v>
      </c>
      <c r="I8628" t="s">
        <v>2357</v>
      </c>
      <c r="K8628">
        <v>303348</v>
      </c>
      <c r="L8628">
        <v>202472</v>
      </c>
      <c r="P8628" t="s">
        <v>126</v>
      </c>
      <c r="Q8628" t="s">
        <v>170</v>
      </c>
      <c r="U8628">
        <v>3</v>
      </c>
      <c r="V8628">
        <v>15</v>
      </c>
      <c r="Y8628" t="s">
        <v>122</v>
      </c>
      <c r="Z8628">
        <v>118</v>
      </c>
      <c r="AA8628" t="s">
        <v>123</v>
      </c>
      <c r="AB8628" t="s">
        <v>124</v>
      </c>
      <c r="AC8628">
        <v>7</v>
      </c>
    </row>
    <row r="8629" spans="1:29" x14ac:dyDescent="0.25">
      <c r="A8629">
        <v>345</v>
      </c>
      <c r="B8629">
        <v>345102</v>
      </c>
      <c r="C8629" t="s">
        <v>78</v>
      </c>
      <c r="D8629">
        <v>6260</v>
      </c>
      <c r="E8629">
        <v>334.66</v>
      </c>
      <c r="F8629" s="1">
        <v>42065</v>
      </c>
      <c r="G8629" t="s">
        <v>119</v>
      </c>
      <c r="H8629" t="s">
        <v>330</v>
      </c>
      <c r="I8629" t="s">
        <v>2358</v>
      </c>
      <c r="K8629">
        <v>189257</v>
      </c>
      <c r="L8629">
        <v>202189</v>
      </c>
      <c r="M8629">
        <v>180412</v>
      </c>
      <c r="N8629" t="s">
        <v>292</v>
      </c>
      <c r="O8629" t="s">
        <v>293</v>
      </c>
      <c r="Q8629" t="s">
        <v>294</v>
      </c>
      <c r="U8629">
        <v>3</v>
      </c>
      <c r="V8629">
        <v>15</v>
      </c>
      <c r="W8629">
        <v>1</v>
      </c>
      <c r="X8629">
        <v>3000863</v>
      </c>
      <c r="Y8629" t="s">
        <v>122</v>
      </c>
      <c r="Z8629">
        <v>345</v>
      </c>
      <c r="AA8629" t="s">
        <v>295</v>
      </c>
      <c r="AB8629" t="s">
        <v>124</v>
      </c>
      <c r="AC8629">
        <v>3</v>
      </c>
    </row>
    <row r="8630" spans="1:29" x14ac:dyDescent="0.25">
      <c r="A8630">
        <v>345</v>
      </c>
      <c r="B8630">
        <v>345102</v>
      </c>
      <c r="C8630" t="s">
        <v>78</v>
      </c>
      <c r="D8630">
        <v>6260</v>
      </c>
      <c r="E8630">
        <v>222.99</v>
      </c>
      <c r="F8630" s="1">
        <v>42074</v>
      </c>
      <c r="G8630" t="s">
        <v>119</v>
      </c>
      <c r="H8630" t="s">
        <v>308</v>
      </c>
      <c r="K8630">
        <v>668871</v>
      </c>
      <c r="L8630">
        <v>202994</v>
      </c>
      <c r="Q8630" t="s">
        <v>172</v>
      </c>
      <c r="U8630">
        <v>3</v>
      </c>
      <c r="V8630">
        <v>15</v>
      </c>
      <c r="X8630">
        <v>3000092</v>
      </c>
      <c r="Y8630" t="s">
        <v>122</v>
      </c>
      <c r="Z8630">
        <v>345</v>
      </c>
      <c r="AA8630" t="s">
        <v>147</v>
      </c>
      <c r="AB8630" t="s">
        <v>124</v>
      </c>
      <c r="AC8630">
        <v>1</v>
      </c>
    </row>
    <row r="8631" spans="1:29" x14ac:dyDescent="0.25">
      <c r="A8631">
        <v>345</v>
      </c>
      <c r="B8631">
        <v>345103</v>
      </c>
      <c r="C8631" t="s">
        <v>78</v>
      </c>
      <c r="D8631">
        <v>6260</v>
      </c>
      <c r="E8631" s="2">
        <v>92.54</v>
      </c>
      <c r="F8631" s="1">
        <v>42074</v>
      </c>
      <c r="G8631" t="s">
        <v>119</v>
      </c>
      <c r="H8631" t="s">
        <v>330</v>
      </c>
      <c r="K8631">
        <v>668892</v>
      </c>
      <c r="L8631">
        <v>202994</v>
      </c>
      <c r="Q8631" t="s">
        <v>172</v>
      </c>
      <c r="U8631">
        <v>3</v>
      </c>
      <c r="V8631">
        <v>15</v>
      </c>
      <c r="X8631">
        <v>3000863</v>
      </c>
      <c r="Y8631" t="s">
        <v>122</v>
      </c>
      <c r="Z8631">
        <v>345</v>
      </c>
      <c r="AA8631" t="s">
        <v>147</v>
      </c>
      <c r="AB8631" t="s">
        <v>124</v>
      </c>
      <c r="AC8631">
        <v>1</v>
      </c>
    </row>
    <row r="8632" spans="1:29" x14ac:dyDescent="0.25">
      <c r="A8632">
        <v>345</v>
      </c>
      <c r="B8632">
        <v>345102</v>
      </c>
      <c r="C8632" t="s">
        <v>78</v>
      </c>
      <c r="D8632">
        <v>6260</v>
      </c>
      <c r="E8632">
        <v>1.32</v>
      </c>
      <c r="F8632" s="1">
        <v>42074</v>
      </c>
      <c r="G8632" t="s">
        <v>119</v>
      </c>
      <c r="H8632" t="s">
        <v>330</v>
      </c>
      <c r="I8632" t="s">
        <v>2358</v>
      </c>
      <c r="K8632">
        <v>668893</v>
      </c>
      <c r="L8632">
        <v>202972</v>
      </c>
      <c r="M8632">
        <v>180412</v>
      </c>
      <c r="N8632" t="s">
        <v>292</v>
      </c>
      <c r="O8632" t="s">
        <v>293</v>
      </c>
      <c r="Q8632" t="s">
        <v>172</v>
      </c>
      <c r="U8632">
        <v>3</v>
      </c>
      <c r="V8632">
        <v>15</v>
      </c>
      <c r="X8632">
        <v>3000863</v>
      </c>
      <c r="Y8632" t="s">
        <v>122</v>
      </c>
      <c r="Z8632">
        <v>345</v>
      </c>
      <c r="AA8632" t="s">
        <v>147</v>
      </c>
      <c r="AB8632" t="s">
        <v>124</v>
      </c>
      <c r="AC8632">
        <v>2</v>
      </c>
    </row>
    <row r="8633" spans="1:29" x14ac:dyDescent="0.25">
      <c r="A8633">
        <v>345</v>
      </c>
      <c r="B8633">
        <v>345102</v>
      </c>
      <c r="C8633" t="s">
        <v>78</v>
      </c>
      <c r="D8633">
        <v>6260</v>
      </c>
      <c r="E8633">
        <v>228.62</v>
      </c>
      <c r="F8633" s="1">
        <v>42081</v>
      </c>
      <c r="G8633" t="s">
        <v>119</v>
      </c>
      <c r="H8633" t="s">
        <v>330</v>
      </c>
      <c r="K8633">
        <v>670779</v>
      </c>
      <c r="L8633">
        <v>203517</v>
      </c>
      <c r="Q8633" t="s">
        <v>172</v>
      </c>
      <c r="U8633">
        <v>3</v>
      </c>
      <c r="V8633">
        <v>15</v>
      </c>
      <c r="X8633">
        <v>3000863</v>
      </c>
      <c r="Y8633" t="s">
        <v>122</v>
      </c>
      <c r="Z8633">
        <v>345</v>
      </c>
      <c r="AA8633" t="s">
        <v>147</v>
      </c>
      <c r="AB8633" t="s">
        <v>124</v>
      </c>
      <c r="AC8633">
        <v>1</v>
      </c>
    </row>
    <row r="8634" spans="1:29" x14ac:dyDescent="0.25">
      <c r="A8634">
        <v>345</v>
      </c>
      <c r="B8634">
        <v>345102</v>
      </c>
      <c r="C8634" t="s">
        <v>78</v>
      </c>
      <c r="D8634">
        <v>6260</v>
      </c>
      <c r="E8634">
        <v>460.81</v>
      </c>
      <c r="F8634" s="1">
        <v>42101</v>
      </c>
      <c r="G8634" t="s">
        <v>119</v>
      </c>
      <c r="H8634" t="s">
        <v>308</v>
      </c>
      <c r="I8634" t="s">
        <v>2355</v>
      </c>
      <c r="K8634">
        <v>192030</v>
      </c>
      <c r="L8634">
        <v>205003</v>
      </c>
      <c r="M8634">
        <v>183138</v>
      </c>
      <c r="N8634" t="s">
        <v>292</v>
      </c>
      <c r="O8634" t="s">
        <v>293</v>
      </c>
      <c r="Q8634" t="s">
        <v>294</v>
      </c>
      <c r="U8634">
        <v>4</v>
      </c>
      <c r="V8634">
        <v>15</v>
      </c>
      <c r="X8634">
        <v>3000092</v>
      </c>
      <c r="Y8634" t="s">
        <v>122</v>
      </c>
      <c r="Z8634">
        <v>345</v>
      </c>
      <c r="AA8634" t="s">
        <v>295</v>
      </c>
      <c r="AB8634" t="s">
        <v>124</v>
      </c>
      <c r="AC8634">
        <v>3</v>
      </c>
    </row>
    <row r="8635" spans="1:29" x14ac:dyDescent="0.25">
      <c r="A8635">
        <v>345</v>
      </c>
      <c r="B8635">
        <v>345102</v>
      </c>
      <c r="C8635" t="s">
        <v>78</v>
      </c>
      <c r="D8635">
        <v>6260</v>
      </c>
      <c r="E8635">
        <v>129.32</v>
      </c>
      <c r="F8635" s="1">
        <v>42101</v>
      </c>
      <c r="G8635" t="s">
        <v>119</v>
      </c>
      <c r="H8635" t="s">
        <v>2359</v>
      </c>
      <c r="K8635">
        <v>674770</v>
      </c>
      <c r="L8635">
        <v>204997</v>
      </c>
      <c r="Q8635" t="s">
        <v>172</v>
      </c>
      <c r="U8635">
        <v>4</v>
      </c>
      <c r="V8635">
        <v>15</v>
      </c>
      <c r="X8635">
        <v>3039071</v>
      </c>
      <c r="Y8635" t="s">
        <v>122</v>
      </c>
      <c r="Z8635">
        <v>345</v>
      </c>
      <c r="AA8635" t="s">
        <v>147</v>
      </c>
      <c r="AB8635" t="s">
        <v>124</v>
      </c>
      <c r="AC8635">
        <v>1</v>
      </c>
    </row>
    <row r="8636" spans="1:29" x14ac:dyDescent="0.25">
      <c r="A8636">
        <v>345</v>
      </c>
      <c r="B8636">
        <v>345101</v>
      </c>
      <c r="C8636" t="s">
        <v>78</v>
      </c>
      <c r="D8636">
        <v>6260</v>
      </c>
      <c r="E8636">
        <v>181.52</v>
      </c>
      <c r="F8636" s="1">
        <v>42108</v>
      </c>
      <c r="G8636" t="s">
        <v>119</v>
      </c>
      <c r="H8636" t="s">
        <v>308</v>
      </c>
      <c r="K8636">
        <v>676531</v>
      </c>
      <c r="L8636">
        <v>205535</v>
      </c>
      <c r="Q8636" t="s">
        <v>172</v>
      </c>
      <c r="U8636">
        <v>4</v>
      </c>
      <c r="V8636">
        <v>15</v>
      </c>
      <c r="X8636">
        <v>3000092</v>
      </c>
      <c r="Y8636" t="s">
        <v>122</v>
      </c>
      <c r="Z8636">
        <v>345</v>
      </c>
      <c r="AA8636" t="s">
        <v>147</v>
      </c>
      <c r="AB8636" t="s">
        <v>124</v>
      </c>
      <c r="AC8636">
        <v>1</v>
      </c>
    </row>
    <row r="8637" spans="1:29" x14ac:dyDescent="0.25">
      <c r="A8637">
        <v>345</v>
      </c>
      <c r="B8637">
        <v>345102</v>
      </c>
      <c r="C8637" t="s">
        <v>78</v>
      </c>
      <c r="D8637">
        <v>6260</v>
      </c>
      <c r="E8637">
        <v>1.85</v>
      </c>
      <c r="F8637" s="1">
        <v>42108</v>
      </c>
      <c r="G8637" t="s">
        <v>119</v>
      </c>
      <c r="H8637" t="s">
        <v>308</v>
      </c>
      <c r="I8637" t="s">
        <v>2355</v>
      </c>
      <c r="K8637">
        <v>676546</v>
      </c>
      <c r="L8637">
        <v>205553</v>
      </c>
      <c r="M8637">
        <v>183138</v>
      </c>
      <c r="N8637" t="s">
        <v>292</v>
      </c>
      <c r="O8637" t="s">
        <v>293</v>
      </c>
      <c r="Q8637" t="s">
        <v>172</v>
      </c>
      <c r="U8637">
        <v>4</v>
      </c>
      <c r="V8637">
        <v>15</v>
      </c>
      <c r="X8637">
        <v>3000092</v>
      </c>
      <c r="Y8637" t="s">
        <v>122</v>
      </c>
      <c r="Z8637">
        <v>345</v>
      </c>
      <c r="AA8637" t="s">
        <v>147</v>
      </c>
      <c r="AB8637" t="s">
        <v>124</v>
      </c>
      <c r="AC8637">
        <v>2</v>
      </c>
    </row>
    <row r="8638" spans="1:29" x14ac:dyDescent="0.25">
      <c r="A8638">
        <v>345</v>
      </c>
      <c r="B8638">
        <v>345102</v>
      </c>
      <c r="C8638" t="s">
        <v>78</v>
      </c>
      <c r="D8638">
        <v>6260</v>
      </c>
      <c r="E8638">
        <v>196.48</v>
      </c>
      <c r="F8638" s="1">
        <v>42130</v>
      </c>
      <c r="G8638" t="s">
        <v>119</v>
      </c>
      <c r="H8638" t="s">
        <v>308</v>
      </c>
      <c r="K8638">
        <v>681951</v>
      </c>
      <c r="L8638">
        <v>207337</v>
      </c>
      <c r="Q8638" t="s">
        <v>172</v>
      </c>
      <c r="U8638">
        <v>5</v>
      </c>
      <c r="V8638">
        <v>15</v>
      </c>
      <c r="X8638">
        <v>3000092</v>
      </c>
      <c r="Y8638" t="s">
        <v>122</v>
      </c>
      <c r="Z8638">
        <v>345</v>
      </c>
      <c r="AA8638" t="s">
        <v>147</v>
      </c>
      <c r="AB8638" t="s">
        <v>124</v>
      </c>
      <c r="AC8638">
        <v>1</v>
      </c>
    </row>
    <row r="8639" spans="1:29" x14ac:dyDescent="0.25">
      <c r="A8639">
        <v>345</v>
      </c>
      <c r="B8639">
        <v>345102</v>
      </c>
      <c r="C8639" t="s">
        <v>78</v>
      </c>
      <c r="D8639">
        <v>6260</v>
      </c>
      <c r="E8639">
        <v>688.27</v>
      </c>
      <c r="F8639" s="1">
        <v>42137</v>
      </c>
      <c r="G8639" t="s">
        <v>119</v>
      </c>
      <c r="H8639" t="s">
        <v>308</v>
      </c>
      <c r="I8639" t="s">
        <v>2360</v>
      </c>
      <c r="K8639">
        <v>195100</v>
      </c>
      <c r="L8639">
        <v>207901</v>
      </c>
      <c r="M8639">
        <v>185743</v>
      </c>
      <c r="N8639" t="s">
        <v>292</v>
      </c>
      <c r="O8639" t="s">
        <v>293</v>
      </c>
      <c r="Q8639" t="s">
        <v>294</v>
      </c>
      <c r="U8639">
        <v>5</v>
      </c>
      <c r="V8639">
        <v>15</v>
      </c>
      <c r="W8639">
        <v>1</v>
      </c>
      <c r="X8639">
        <v>3000092</v>
      </c>
      <c r="Y8639" t="s">
        <v>122</v>
      </c>
      <c r="Z8639">
        <v>345</v>
      </c>
      <c r="AA8639" t="s">
        <v>295</v>
      </c>
      <c r="AB8639" t="s">
        <v>124</v>
      </c>
      <c r="AC8639">
        <v>3</v>
      </c>
    </row>
    <row r="8640" spans="1:29" x14ac:dyDescent="0.25">
      <c r="A8640">
        <v>345</v>
      </c>
      <c r="B8640">
        <v>345102</v>
      </c>
      <c r="C8640" t="s">
        <v>78</v>
      </c>
      <c r="D8640">
        <v>6260</v>
      </c>
      <c r="E8640">
        <v>2.5</v>
      </c>
      <c r="F8640" s="1">
        <v>42143</v>
      </c>
      <c r="G8640" t="s">
        <v>119</v>
      </c>
      <c r="H8640" t="s">
        <v>308</v>
      </c>
      <c r="I8640" t="s">
        <v>2360</v>
      </c>
      <c r="K8640">
        <v>684951</v>
      </c>
      <c r="L8640">
        <v>208288</v>
      </c>
      <c r="M8640">
        <v>185743</v>
      </c>
      <c r="N8640" t="s">
        <v>292</v>
      </c>
      <c r="O8640" t="s">
        <v>293</v>
      </c>
      <c r="Q8640" t="s">
        <v>172</v>
      </c>
      <c r="U8640">
        <v>5</v>
      </c>
      <c r="V8640">
        <v>15</v>
      </c>
      <c r="X8640">
        <v>3000092</v>
      </c>
      <c r="Y8640" t="s">
        <v>122</v>
      </c>
      <c r="Z8640">
        <v>345</v>
      </c>
      <c r="AA8640" t="s">
        <v>147</v>
      </c>
      <c r="AB8640" t="s">
        <v>124</v>
      </c>
      <c r="AC8640">
        <v>2</v>
      </c>
    </row>
    <row r="8641" spans="1:29" x14ac:dyDescent="0.25">
      <c r="A8641">
        <v>345</v>
      </c>
      <c r="B8641">
        <v>345101</v>
      </c>
      <c r="C8641" t="s">
        <v>78</v>
      </c>
      <c r="D8641">
        <v>6260</v>
      </c>
      <c r="E8641">
        <v>57.87</v>
      </c>
      <c r="F8641" s="1">
        <v>42151</v>
      </c>
      <c r="G8641" t="s">
        <v>119</v>
      </c>
      <c r="H8641" t="s">
        <v>308</v>
      </c>
      <c r="K8641">
        <v>686200</v>
      </c>
      <c r="L8641">
        <v>208710</v>
      </c>
      <c r="Q8641" t="s">
        <v>172</v>
      </c>
      <c r="U8641">
        <v>5</v>
      </c>
      <c r="V8641">
        <v>15</v>
      </c>
      <c r="X8641">
        <v>3000092</v>
      </c>
      <c r="Y8641" t="s">
        <v>122</v>
      </c>
      <c r="Z8641">
        <v>345</v>
      </c>
      <c r="AA8641" t="s">
        <v>147</v>
      </c>
      <c r="AB8641" t="s">
        <v>124</v>
      </c>
      <c r="AC8641">
        <v>1</v>
      </c>
    </row>
    <row r="8642" spans="1:29" x14ac:dyDescent="0.25">
      <c r="A8642">
        <v>345</v>
      </c>
      <c r="B8642">
        <v>345102</v>
      </c>
      <c r="C8642" t="s">
        <v>78</v>
      </c>
      <c r="D8642">
        <v>6260</v>
      </c>
      <c r="E8642">
        <v>248.8</v>
      </c>
      <c r="F8642" s="1">
        <v>42164</v>
      </c>
      <c r="G8642" t="s">
        <v>119</v>
      </c>
      <c r="H8642" t="s">
        <v>308</v>
      </c>
      <c r="K8642">
        <v>688746</v>
      </c>
      <c r="L8642">
        <v>209849</v>
      </c>
      <c r="Q8642" t="s">
        <v>172</v>
      </c>
      <c r="U8642">
        <v>6</v>
      </c>
      <c r="V8642">
        <v>15</v>
      </c>
      <c r="X8642">
        <v>3000092</v>
      </c>
      <c r="Y8642" t="s">
        <v>122</v>
      </c>
      <c r="Z8642">
        <v>345</v>
      </c>
      <c r="AA8642" t="s">
        <v>147</v>
      </c>
      <c r="AB8642" t="s">
        <v>124</v>
      </c>
      <c r="AC8642">
        <v>1</v>
      </c>
    </row>
    <row r="8643" spans="1:29" x14ac:dyDescent="0.25">
      <c r="A8643">
        <v>345</v>
      </c>
      <c r="B8643">
        <v>345102</v>
      </c>
      <c r="C8643" t="s">
        <v>78</v>
      </c>
      <c r="D8643">
        <v>6260</v>
      </c>
      <c r="E8643">
        <v>178.62</v>
      </c>
      <c r="F8643" s="1">
        <v>42171</v>
      </c>
      <c r="G8643" t="s">
        <v>119</v>
      </c>
      <c r="H8643" t="s">
        <v>330</v>
      </c>
      <c r="K8643">
        <v>690991</v>
      </c>
      <c r="L8643">
        <v>210415</v>
      </c>
      <c r="Q8643" t="s">
        <v>172</v>
      </c>
      <c r="U8643">
        <v>6</v>
      </c>
      <c r="V8643">
        <v>15</v>
      </c>
      <c r="X8643">
        <v>3000863</v>
      </c>
      <c r="Y8643" t="s">
        <v>122</v>
      </c>
      <c r="Z8643">
        <v>345</v>
      </c>
      <c r="AA8643" t="s">
        <v>147</v>
      </c>
      <c r="AB8643" t="s">
        <v>124</v>
      </c>
      <c r="AC8643">
        <v>1</v>
      </c>
    </row>
    <row r="8644" spans="1:29" x14ac:dyDescent="0.25">
      <c r="A8644">
        <v>345</v>
      </c>
      <c r="B8644">
        <v>345102</v>
      </c>
      <c r="C8644" t="s">
        <v>78</v>
      </c>
      <c r="D8644">
        <v>6265</v>
      </c>
      <c r="E8644">
        <v>203.26</v>
      </c>
      <c r="F8644" s="1">
        <v>42035</v>
      </c>
      <c r="G8644" t="s">
        <v>119</v>
      </c>
      <c r="H8644" t="s">
        <v>304</v>
      </c>
      <c r="I8644" t="s">
        <v>305</v>
      </c>
      <c r="K8644">
        <v>303138</v>
      </c>
      <c r="L8644">
        <v>200783</v>
      </c>
      <c r="Q8644" t="s">
        <v>170</v>
      </c>
      <c r="U8644">
        <v>1</v>
      </c>
      <c r="V8644">
        <v>15</v>
      </c>
      <c r="Y8644" t="s">
        <v>122</v>
      </c>
      <c r="Z8644">
        <v>124</v>
      </c>
      <c r="AA8644" t="s">
        <v>123</v>
      </c>
      <c r="AB8644" t="s">
        <v>124</v>
      </c>
      <c r="AC8644">
        <v>13</v>
      </c>
    </row>
    <row r="8645" spans="1:29" x14ac:dyDescent="0.25">
      <c r="A8645">
        <v>345</v>
      </c>
      <c r="B8645">
        <v>345103</v>
      </c>
      <c r="C8645" t="s">
        <v>78</v>
      </c>
      <c r="D8645">
        <v>6270</v>
      </c>
      <c r="E8645" s="2">
        <v>-930</v>
      </c>
      <c r="F8645" s="1">
        <v>41821</v>
      </c>
      <c r="G8645" t="s">
        <v>119</v>
      </c>
      <c r="H8645" t="s">
        <v>2317</v>
      </c>
      <c r="I8645" t="s">
        <v>2361</v>
      </c>
      <c r="K8645">
        <v>298629</v>
      </c>
      <c r="L8645">
        <v>185417</v>
      </c>
      <c r="P8645" t="s">
        <v>126</v>
      </c>
      <c r="Q8645" t="s">
        <v>170</v>
      </c>
      <c r="U8645">
        <v>7</v>
      </c>
      <c r="V8645">
        <v>14</v>
      </c>
      <c r="Y8645" t="s">
        <v>122</v>
      </c>
      <c r="Z8645">
        <v>128</v>
      </c>
      <c r="AA8645" t="s">
        <v>123</v>
      </c>
      <c r="AB8645" t="s">
        <v>124</v>
      </c>
      <c r="AC8645">
        <v>7</v>
      </c>
    </row>
    <row r="8646" spans="1:29" x14ac:dyDescent="0.25">
      <c r="A8646">
        <v>345</v>
      </c>
      <c r="B8646">
        <v>345103</v>
      </c>
      <c r="C8646" t="s">
        <v>78</v>
      </c>
      <c r="D8646">
        <v>6270</v>
      </c>
      <c r="E8646" s="2">
        <v>930</v>
      </c>
      <c r="F8646" s="1">
        <v>41822</v>
      </c>
      <c r="G8646" t="s">
        <v>119</v>
      </c>
      <c r="H8646" t="s">
        <v>171</v>
      </c>
      <c r="I8646" t="s">
        <v>2362</v>
      </c>
      <c r="K8646">
        <v>171025</v>
      </c>
      <c r="L8646">
        <v>185147</v>
      </c>
      <c r="M8646">
        <v>163056</v>
      </c>
      <c r="N8646" t="s">
        <v>307</v>
      </c>
      <c r="O8646" t="s">
        <v>293</v>
      </c>
      <c r="Q8646" t="s">
        <v>294</v>
      </c>
      <c r="U8646">
        <v>7</v>
      </c>
      <c r="V8646">
        <v>14</v>
      </c>
      <c r="X8646">
        <v>3004977</v>
      </c>
      <c r="Y8646" t="s">
        <v>122</v>
      </c>
      <c r="Z8646">
        <v>345</v>
      </c>
      <c r="AA8646" t="s">
        <v>295</v>
      </c>
      <c r="AB8646" t="s">
        <v>124</v>
      </c>
      <c r="AC8646">
        <v>1</v>
      </c>
    </row>
    <row r="8647" spans="1:29" x14ac:dyDescent="0.25">
      <c r="A8647">
        <v>345</v>
      </c>
      <c r="B8647">
        <v>345103</v>
      </c>
      <c r="C8647" t="s">
        <v>78</v>
      </c>
      <c r="D8647">
        <v>6270</v>
      </c>
      <c r="E8647" s="2">
        <v>1154.25</v>
      </c>
      <c r="F8647" s="1">
        <v>41851</v>
      </c>
      <c r="G8647" t="s">
        <v>119</v>
      </c>
      <c r="H8647" t="s">
        <v>2322</v>
      </c>
      <c r="I8647" t="s">
        <v>2363</v>
      </c>
      <c r="K8647">
        <v>301374</v>
      </c>
      <c r="L8647">
        <v>187753</v>
      </c>
      <c r="P8647" t="s">
        <v>126</v>
      </c>
      <c r="Q8647" t="s">
        <v>170</v>
      </c>
      <c r="U8647">
        <v>7</v>
      </c>
      <c r="V8647">
        <v>14</v>
      </c>
      <c r="Y8647" t="s">
        <v>122</v>
      </c>
      <c r="Z8647">
        <v>111</v>
      </c>
      <c r="AA8647" t="s">
        <v>123</v>
      </c>
      <c r="AB8647" t="s">
        <v>124</v>
      </c>
      <c r="AC8647">
        <v>14</v>
      </c>
    </row>
    <row r="8648" spans="1:29" x14ac:dyDescent="0.25">
      <c r="A8648">
        <v>345</v>
      </c>
      <c r="B8648">
        <v>345103</v>
      </c>
      <c r="C8648" t="s">
        <v>78</v>
      </c>
      <c r="D8648">
        <v>6270</v>
      </c>
      <c r="E8648" s="2">
        <v>-1154.25</v>
      </c>
      <c r="F8648" s="1">
        <v>41852</v>
      </c>
      <c r="G8648" t="s">
        <v>119</v>
      </c>
      <c r="H8648" t="s">
        <v>2322</v>
      </c>
      <c r="I8648" t="s">
        <v>2363</v>
      </c>
      <c r="K8648">
        <v>301374</v>
      </c>
      <c r="L8648">
        <v>187753</v>
      </c>
      <c r="P8648" t="s">
        <v>126</v>
      </c>
      <c r="Q8648" t="s">
        <v>170</v>
      </c>
      <c r="U8648">
        <v>8</v>
      </c>
      <c r="V8648">
        <v>14</v>
      </c>
      <c r="Y8648" t="s">
        <v>122</v>
      </c>
      <c r="Z8648">
        <v>111</v>
      </c>
      <c r="AA8648" t="s">
        <v>123</v>
      </c>
      <c r="AB8648" t="s">
        <v>124</v>
      </c>
      <c r="AC8648">
        <v>14</v>
      </c>
    </row>
    <row r="8649" spans="1:29" x14ac:dyDescent="0.25">
      <c r="A8649">
        <v>345</v>
      </c>
      <c r="B8649">
        <v>345103</v>
      </c>
      <c r="C8649" t="s">
        <v>78</v>
      </c>
      <c r="D8649">
        <v>6270</v>
      </c>
      <c r="E8649" s="2">
        <v>1154.25</v>
      </c>
      <c r="F8649" s="1">
        <v>41857</v>
      </c>
      <c r="G8649" t="s">
        <v>119</v>
      </c>
      <c r="H8649" t="s">
        <v>171</v>
      </c>
      <c r="I8649" t="s">
        <v>2364</v>
      </c>
      <c r="K8649">
        <v>173857</v>
      </c>
      <c r="L8649">
        <v>187671</v>
      </c>
      <c r="M8649">
        <v>165813</v>
      </c>
      <c r="N8649" t="s">
        <v>307</v>
      </c>
      <c r="O8649" t="s">
        <v>293</v>
      </c>
      <c r="Q8649" t="s">
        <v>294</v>
      </c>
      <c r="U8649">
        <v>8</v>
      </c>
      <c r="V8649">
        <v>14</v>
      </c>
      <c r="X8649">
        <v>3004977</v>
      </c>
      <c r="Y8649" t="s">
        <v>122</v>
      </c>
      <c r="Z8649">
        <v>345</v>
      </c>
      <c r="AA8649" t="s">
        <v>295</v>
      </c>
      <c r="AB8649" t="s">
        <v>124</v>
      </c>
      <c r="AC8649">
        <v>1</v>
      </c>
    </row>
    <row r="8650" spans="1:29" x14ac:dyDescent="0.25">
      <c r="A8650">
        <v>345</v>
      </c>
      <c r="B8650">
        <v>345103</v>
      </c>
      <c r="C8650" t="s">
        <v>78</v>
      </c>
      <c r="D8650">
        <v>6270</v>
      </c>
      <c r="E8650" s="2">
        <v>597.25</v>
      </c>
      <c r="F8650" s="1">
        <v>41882</v>
      </c>
      <c r="G8650" t="s">
        <v>119</v>
      </c>
      <c r="H8650" t="s">
        <v>2327</v>
      </c>
      <c r="I8650" t="s">
        <v>2365</v>
      </c>
      <c r="K8650">
        <v>301630</v>
      </c>
      <c r="L8650">
        <v>189735</v>
      </c>
      <c r="P8650" t="s">
        <v>126</v>
      </c>
      <c r="Q8650" t="s">
        <v>170</v>
      </c>
      <c r="U8650">
        <v>8</v>
      </c>
      <c r="V8650">
        <v>14</v>
      </c>
      <c r="Y8650" t="s">
        <v>122</v>
      </c>
      <c r="Z8650">
        <v>114</v>
      </c>
      <c r="AA8650" t="s">
        <v>123</v>
      </c>
      <c r="AB8650" t="s">
        <v>124</v>
      </c>
      <c r="AC8650">
        <v>18</v>
      </c>
    </row>
    <row r="8651" spans="1:29" x14ac:dyDescent="0.25">
      <c r="A8651">
        <v>345</v>
      </c>
      <c r="B8651">
        <v>345103</v>
      </c>
      <c r="C8651" t="s">
        <v>78</v>
      </c>
      <c r="D8651">
        <v>6270</v>
      </c>
      <c r="E8651" s="2">
        <v>-597.25</v>
      </c>
      <c r="F8651" s="1">
        <v>41883</v>
      </c>
      <c r="G8651" t="s">
        <v>119</v>
      </c>
      <c r="H8651" t="s">
        <v>2327</v>
      </c>
      <c r="I8651" t="s">
        <v>2365</v>
      </c>
      <c r="K8651">
        <v>301630</v>
      </c>
      <c r="L8651">
        <v>189735</v>
      </c>
      <c r="P8651" t="s">
        <v>126</v>
      </c>
      <c r="Q8651" t="s">
        <v>170</v>
      </c>
      <c r="U8651">
        <v>9</v>
      </c>
      <c r="V8651">
        <v>14</v>
      </c>
      <c r="Y8651" t="s">
        <v>122</v>
      </c>
      <c r="Z8651">
        <v>114</v>
      </c>
      <c r="AA8651" t="s">
        <v>123</v>
      </c>
      <c r="AB8651" t="s">
        <v>124</v>
      </c>
      <c r="AC8651">
        <v>18</v>
      </c>
    </row>
    <row r="8652" spans="1:29" x14ac:dyDescent="0.25">
      <c r="A8652">
        <v>345</v>
      </c>
      <c r="B8652">
        <v>345103</v>
      </c>
      <c r="C8652" t="s">
        <v>78</v>
      </c>
      <c r="D8652">
        <v>6270</v>
      </c>
      <c r="E8652" s="2">
        <v>597.25</v>
      </c>
      <c r="F8652" s="1">
        <v>41885</v>
      </c>
      <c r="G8652" t="s">
        <v>119</v>
      </c>
      <c r="H8652" t="s">
        <v>171</v>
      </c>
      <c r="I8652" t="s">
        <v>2366</v>
      </c>
      <c r="K8652">
        <v>175996</v>
      </c>
      <c r="L8652">
        <v>189444</v>
      </c>
      <c r="M8652">
        <v>167863</v>
      </c>
      <c r="N8652" t="s">
        <v>307</v>
      </c>
      <c r="O8652" t="s">
        <v>293</v>
      </c>
      <c r="Q8652" t="s">
        <v>294</v>
      </c>
      <c r="U8652">
        <v>9</v>
      </c>
      <c r="V8652">
        <v>14</v>
      </c>
      <c r="X8652">
        <v>3004977</v>
      </c>
      <c r="Y8652" t="s">
        <v>122</v>
      </c>
      <c r="Z8652">
        <v>345</v>
      </c>
      <c r="AA8652" t="s">
        <v>295</v>
      </c>
      <c r="AB8652" t="s">
        <v>124</v>
      </c>
      <c r="AC8652">
        <v>1</v>
      </c>
    </row>
    <row r="8653" spans="1:29" x14ac:dyDescent="0.25">
      <c r="A8653">
        <v>345</v>
      </c>
      <c r="B8653">
        <v>345103</v>
      </c>
      <c r="C8653" t="s">
        <v>78</v>
      </c>
      <c r="D8653">
        <v>6270</v>
      </c>
      <c r="E8653" s="2">
        <v>190</v>
      </c>
      <c r="F8653" s="1">
        <v>41919</v>
      </c>
      <c r="G8653" t="s">
        <v>119</v>
      </c>
      <c r="H8653" t="s">
        <v>171</v>
      </c>
      <c r="K8653">
        <v>633440</v>
      </c>
      <c r="L8653">
        <v>191981</v>
      </c>
      <c r="Q8653" t="s">
        <v>172</v>
      </c>
      <c r="U8653">
        <v>10</v>
      </c>
      <c r="V8653">
        <v>14</v>
      </c>
      <c r="X8653">
        <v>3004977</v>
      </c>
      <c r="Y8653" t="s">
        <v>122</v>
      </c>
      <c r="Z8653">
        <v>345</v>
      </c>
      <c r="AA8653" t="s">
        <v>147</v>
      </c>
      <c r="AB8653" t="s">
        <v>124</v>
      </c>
      <c r="AC8653">
        <v>1</v>
      </c>
    </row>
    <row r="8654" spans="1:29" x14ac:dyDescent="0.25">
      <c r="A8654">
        <v>345</v>
      </c>
      <c r="B8654">
        <v>345103</v>
      </c>
      <c r="C8654" t="s">
        <v>78</v>
      </c>
      <c r="D8654">
        <v>6270</v>
      </c>
      <c r="E8654" s="2">
        <v>231.25</v>
      </c>
      <c r="F8654" s="1">
        <v>41954</v>
      </c>
      <c r="G8654" t="s">
        <v>119</v>
      </c>
      <c r="H8654" t="s">
        <v>171</v>
      </c>
      <c r="K8654">
        <v>642688</v>
      </c>
      <c r="L8654">
        <v>194603</v>
      </c>
      <c r="Q8654" t="s">
        <v>172</v>
      </c>
      <c r="U8654">
        <v>11</v>
      </c>
      <c r="V8654">
        <v>14</v>
      </c>
      <c r="X8654">
        <v>3004977</v>
      </c>
      <c r="Y8654" t="s">
        <v>122</v>
      </c>
      <c r="Z8654">
        <v>345</v>
      </c>
      <c r="AA8654" t="s">
        <v>147</v>
      </c>
      <c r="AB8654" t="s">
        <v>124</v>
      </c>
      <c r="AC8654">
        <v>1</v>
      </c>
    </row>
    <row r="8655" spans="1:29" x14ac:dyDescent="0.25">
      <c r="A8655">
        <v>345</v>
      </c>
      <c r="B8655">
        <v>345103</v>
      </c>
      <c r="C8655" t="s">
        <v>78</v>
      </c>
      <c r="D8655">
        <v>6270</v>
      </c>
      <c r="E8655" s="2">
        <v>808.25</v>
      </c>
      <c r="F8655" s="1">
        <v>42004</v>
      </c>
      <c r="G8655" t="s">
        <v>119</v>
      </c>
      <c r="H8655" t="s">
        <v>2367</v>
      </c>
      <c r="I8655" t="s">
        <v>2368</v>
      </c>
      <c r="K8655">
        <v>302777</v>
      </c>
      <c r="L8655">
        <v>198621</v>
      </c>
      <c r="P8655" t="s">
        <v>126</v>
      </c>
      <c r="Q8655" t="s">
        <v>170</v>
      </c>
      <c r="U8655">
        <v>12</v>
      </c>
      <c r="V8655">
        <v>14</v>
      </c>
      <c r="Y8655" t="s">
        <v>122</v>
      </c>
      <c r="Z8655">
        <v>111</v>
      </c>
      <c r="AA8655" t="s">
        <v>123</v>
      </c>
      <c r="AB8655" t="s">
        <v>124</v>
      </c>
      <c r="AC8655">
        <v>12</v>
      </c>
    </row>
    <row r="8656" spans="1:29" x14ac:dyDescent="0.25">
      <c r="A8656">
        <v>345</v>
      </c>
      <c r="B8656">
        <v>345103</v>
      </c>
      <c r="C8656" t="s">
        <v>78</v>
      </c>
      <c r="D8656">
        <v>6270</v>
      </c>
      <c r="E8656" s="2">
        <v>-808.25</v>
      </c>
      <c r="F8656" s="1">
        <v>42005</v>
      </c>
      <c r="G8656" t="s">
        <v>119</v>
      </c>
      <c r="H8656" t="s">
        <v>2367</v>
      </c>
      <c r="I8656" t="s">
        <v>2368</v>
      </c>
      <c r="K8656">
        <v>302777</v>
      </c>
      <c r="L8656">
        <v>198621</v>
      </c>
      <c r="P8656" t="s">
        <v>126</v>
      </c>
      <c r="Q8656" t="s">
        <v>170</v>
      </c>
      <c r="U8656">
        <v>1</v>
      </c>
      <c r="V8656">
        <v>15</v>
      </c>
      <c r="Y8656" t="s">
        <v>122</v>
      </c>
      <c r="Z8656">
        <v>111</v>
      </c>
      <c r="AA8656" t="s">
        <v>123</v>
      </c>
      <c r="AB8656" t="s">
        <v>124</v>
      </c>
      <c r="AC8656">
        <v>12</v>
      </c>
    </row>
    <row r="8657" spans="1:29" x14ac:dyDescent="0.25">
      <c r="A8657">
        <v>345</v>
      </c>
      <c r="B8657">
        <v>345103</v>
      </c>
      <c r="C8657" t="s">
        <v>78</v>
      </c>
      <c r="D8657">
        <v>6270</v>
      </c>
      <c r="E8657" s="2">
        <v>808.25</v>
      </c>
      <c r="F8657" s="1">
        <v>42010</v>
      </c>
      <c r="G8657" t="s">
        <v>119</v>
      </c>
      <c r="H8657" t="s">
        <v>171</v>
      </c>
      <c r="I8657" t="s">
        <v>2369</v>
      </c>
      <c r="K8657">
        <v>185432</v>
      </c>
      <c r="L8657">
        <v>198212</v>
      </c>
      <c r="M8657">
        <v>176858</v>
      </c>
      <c r="N8657" t="s">
        <v>307</v>
      </c>
      <c r="O8657" t="s">
        <v>293</v>
      </c>
      <c r="Q8657" t="s">
        <v>294</v>
      </c>
      <c r="U8657">
        <v>1</v>
      </c>
      <c r="V8657">
        <v>15</v>
      </c>
      <c r="X8657">
        <v>3004977</v>
      </c>
      <c r="Y8657" t="s">
        <v>122</v>
      </c>
      <c r="Z8657">
        <v>345</v>
      </c>
      <c r="AA8657" t="s">
        <v>295</v>
      </c>
      <c r="AB8657" t="s">
        <v>124</v>
      </c>
      <c r="AC8657">
        <v>1</v>
      </c>
    </row>
    <row r="8658" spans="1:29" x14ac:dyDescent="0.25">
      <c r="A8658">
        <v>345</v>
      </c>
      <c r="B8658">
        <v>345103</v>
      </c>
      <c r="C8658" t="s">
        <v>78</v>
      </c>
      <c r="D8658">
        <v>6270</v>
      </c>
      <c r="E8658" s="2">
        <v>138.04</v>
      </c>
      <c r="F8658" s="1">
        <v>42025</v>
      </c>
      <c r="G8658" t="s">
        <v>119</v>
      </c>
      <c r="H8658" t="s">
        <v>330</v>
      </c>
      <c r="K8658">
        <v>658168</v>
      </c>
      <c r="L8658">
        <v>199427</v>
      </c>
      <c r="Q8658" t="s">
        <v>172</v>
      </c>
      <c r="U8658">
        <v>1</v>
      </c>
      <c r="V8658">
        <v>15</v>
      </c>
      <c r="X8658">
        <v>3000863</v>
      </c>
      <c r="Y8658" t="s">
        <v>122</v>
      </c>
      <c r="Z8658">
        <v>345</v>
      </c>
      <c r="AA8658" t="s">
        <v>147</v>
      </c>
      <c r="AB8658" t="s">
        <v>124</v>
      </c>
      <c r="AC8658">
        <v>1</v>
      </c>
    </row>
    <row r="8659" spans="1:29" x14ac:dyDescent="0.25">
      <c r="A8659">
        <v>345</v>
      </c>
      <c r="B8659">
        <v>345103</v>
      </c>
      <c r="C8659" t="s">
        <v>78</v>
      </c>
      <c r="D8659">
        <v>6270</v>
      </c>
      <c r="E8659" s="2">
        <v>1.85</v>
      </c>
      <c r="F8659" s="1">
        <v>42035</v>
      </c>
      <c r="G8659" t="s">
        <v>119</v>
      </c>
      <c r="H8659" t="s">
        <v>456</v>
      </c>
      <c r="I8659" t="s">
        <v>451</v>
      </c>
      <c r="K8659">
        <v>303041</v>
      </c>
      <c r="L8659">
        <v>200429</v>
      </c>
      <c r="P8659" t="s">
        <v>126</v>
      </c>
      <c r="Q8659" t="s">
        <v>170</v>
      </c>
      <c r="U8659">
        <v>1</v>
      </c>
      <c r="V8659">
        <v>15</v>
      </c>
      <c r="Y8659" t="s">
        <v>122</v>
      </c>
      <c r="Z8659">
        <v>102</v>
      </c>
      <c r="AA8659" t="s">
        <v>123</v>
      </c>
      <c r="AB8659" t="s">
        <v>124</v>
      </c>
      <c r="AC8659">
        <v>134</v>
      </c>
    </row>
    <row r="8660" spans="1:29" x14ac:dyDescent="0.25">
      <c r="A8660">
        <v>345</v>
      </c>
      <c r="B8660">
        <v>345103</v>
      </c>
      <c r="C8660" t="s">
        <v>78</v>
      </c>
      <c r="D8660">
        <v>6270</v>
      </c>
      <c r="E8660" s="2">
        <v>889</v>
      </c>
      <c r="F8660" s="1">
        <v>42035</v>
      </c>
      <c r="G8660" t="s">
        <v>119</v>
      </c>
      <c r="H8660" t="s">
        <v>2333</v>
      </c>
      <c r="I8660" t="s">
        <v>2370</v>
      </c>
      <c r="K8660">
        <v>303054</v>
      </c>
      <c r="L8660">
        <v>200481</v>
      </c>
      <c r="P8660" t="s">
        <v>126</v>
      </c>
      <c r="Q8660" t="s">
        <v>170</v>
      </c>
      <c r="U8660">
        <v>1</v>
      </c>
      <c r="V8660">
        <v>15</v>
      </c>
      <c r="Y8660" t="s">
        <v>122</v>
      </c>
      <c r="Z8660">
        <v>150</v>
      </c>
      <c r="AA8660" t="s">
        <v>123</v>
      </c>
      <c r="AB8660" t="s">
        <v>124</v>
      </c>
      <c r="AC8660">
        <v>2</v>
      </c>
    </row>
    <row r="8661" spans="1:29" x14ac:dyDescent="0.25">
      <c r="A8661">
        <v>345</v>
      </c>
      <c r="B8661">
        <v>345103</v>
      </c>
      <c r="C8661" t="s">
        <v>78</v>
      </c>
      <c r="D8661">
        <v>6270</v>
      </c>
      <c r="E8661" s="2">
        <v>-1.85</v>
      </c>
      <c r="F8661" s="1">
        <v>42036</v>
      </c>
      <c r="G8661" t="s">
        <v>119</v>
      </c>
      <c r="H8661" t="s">
        <v>456</v>
      </c>
      <c r="I8661" t="s">
        <v>451</v>
      </c>
      <c r="K8661">
        <v>303041</v>
      </c>
      <c r="L8661">
        <v>200429</v>
      </c>
      <c r="P8661" t="s">
        <v>126</v>
      </c>
      <c r="Q8661" t="s">
        <v>170</v>
      </c>
      <c r="U8661">
        <v>2</v>
      </c>
      <c r="V8661">
        <v>15</v>
      </c>
      <c r="Y8661" t="s">
        <v>122</v>
      </c>
      <c r="Z8661">
        <v>102</v>
      </c>
      <c r="AA8661" t="s">
        <v>123</v>
      </c>
      <c r="AB8661" t="s">
        <v>124</v>
      </c>
      <c r="AC8661">
        <v>134</v>
      </c>
    </row>
    <row r="8662" spans="1:29" x14ac:dyDescent="0.25">
      <c r="A8662">
        <v>345</v>
      </c>
      <c r="B8662">
        <v>345103</v>
      </c>
      <c r="C8662" t="s">
        <v>78</v>
      </c>
      <c r="D8662">
        <v>6270</v>
      </c>
      <c r="E8662" s="2">
        <v>-889</v>
      </c>
      <c r="F8662" s="1">
        <v>42036</v>
      </c>
      <c r="G8662" t="s">
        <v>119</v>
      </c>
      <c r="H8662" t="s">
        <v>2333</v>
      </c>
      <c r="I8662" t="s">
        <v>2370</v>
      </c>
      <c r="K8662">
        <v>303054</v>
      </c>
      <c r="L8662">
        <v>200481</v>
      </c>
      <c r="P8662" t="s">
        <v>126</v>
      </c>
      <c r="Q8662" t="s">
        <v>170</v>
      </c>
      <c r="U8662">
        <v>2</v>
      </c>
      <c r="V8662">
        <v>15</v>
      </c>
      <c r="Y8662" t="s">
        <v>122</v>
      </c>
      <c r="Z8662">
        <v>150</v>
      </c>
      <c r="AA8662" t="s">
        <v>123</v>
      </c>
      <c r="AB8662" t="s">
        <v>124</v>
      </c>
      <c r="AC8662">
        <v>2</v>
      </c>
    </row>
    <row r="8663" spans="1:29" x14ac:dyDescent="0.25">
      <c r="A8663">
        <v>345</v>
      </c>
      <c r="B8663">
        <v>345103</v>
      </c>
      <c r="C8663" t="s">
        <v>78</v>
      </c>
      <c r="D8663">
        <v>6270</v>
      </c>
      <c r="E8663" s="2">
        <v>1.85</v>
      </c>
      <c r="F8663" s="1">
        <v>42037</v>
      </c>
      <c r="G8663" t="s">
        <v>119</v>
      </c>
      <c r="H8663" t="s">
        <v>451</v>
      </c>
      <c r="K8663">
        <v>660602</v>
      </c>
      <c r="L8663">
        <v>200207</v>
      </c>
      <c r="Q8663" t="s">
        <v>172</v>
      </c>
      <c r="U8663">
        <v>2</v>
      </c>
      <c r="V8663">
        <v>15</v>
      </c>
      <c r="X8663">
        <v>3049664</v>
      </c>
      <c r="Y8663" t="s">
        <v>122</v>
      </c>
      <c r="Z8663">
        <v>345</v>
      </c>
      <c r="AA8663" t="s">
        <v>147</v>
      </c>
      <c r="AB8663" t="s">
        <v>124</v>
      </c>
      <c r="AC8663">
        <v>6</v>
      </c>
    </row>
    <row r="8664" spans="1:29" x14ac:dyDescent="0.25">
      <c r="A8664">
        <v>345</v>
      </c>
      <c r="B8664">
        <v>345103</v>
      </c>
      <c r="C8664" t="s">
        <v>78</v>
      </c>
      <c r="D8664">
        <v>6270</v>
      </c>
      <c r="E8664" s="2">
        <v>889</v>
      </c>
      <c r="F8664" s="1">
        <v>42038</v>
      </c>
      <c r="G8664" t="s">
        <v>119</v>
      </c>
      <c r="H8664" t="s">
        <v>171</v>
      </c>
      <c r="I8664" t="s">
        <v>2371</v>
      </c>
      <c r="K8664">
        <v>187389</v>
      </c>
      <c r="L8664">
        <v>200253</v>
      </c>
      <c r="M8664">
        <v>178790</v>
      </c>
      <c r="N8664" t="s">
        <v>307</v>
      </c>
      <c r="O8664" t="s">
        <v>293</v>
      </c>
      <c r="Q8664" t="s">
        <v>294</v>
      </c>
      <c r="U8664">
        <v>2</v>
      </c>
      <c r="V8664">
        <v>15</v>
      </c>
      <c r="X8664">
        <v>3004977</v>
      </c>
      <c r="Y8664" t="s">
        <v>122</v>
      </c>
      <c r="Z8664">
        <v>345</v>
      </c>
      <c r="AA8664" t="s">
        <v>295</v>
      </c>
      <c r="AB8664" t="s">
        <v>124</v>
      </c>
      <c r="AC8664">
        <v>1</v>
      </c>
    </row>
    <row r="8665" spans="1:29" x14ac:dyDescent="0.25">
      <c r="A8665">
        <v>345</v>
      </c>
      <c r="B8665">
        <v>345103</v>
      </c>
      <c r="C8665" t="s">
        <v>78</v>
      </c>
      <c r="D8665">
        <v>6270</v>
      </c>
      <c r="E8665" s="2">
        <v>190</v>
      </c>
      <c r="F8665" s="1">
        <v>42053</v>
      </c>
      <c r="G8665" t="s">
        <v>119</v>
      </c>
      <c r="H8665" t="s">
        <v>171</v>
      </c>
      <c r="K8665">
        <v>664327</v>
      </c>
      <c r="L8665">
        <v>201418</v>
      </c>
      <c r="Q8665" t="s">
        <v>172</v>
      </c>
      <c r="U8665">
        <v>2</v>
      </c>
      <c r="V8665">
        <v>15</v>
      </c>
      <c r="X8665">
        <v>3004977</v>
      </c>
      <c r="Y8665" t="s">
        <v>122</v>
      </c>
      <c r="Z8665">
        <v>345</v>
      </c>
      <c r="AA8665" t="s">
        <v>147</v>
      </c>
      <c r="AB8665" t="s">
        <v>124</v>
      </c>
      <c r="AC8665">
        <v>1</v>
      </c>
    </row>
    <row r="8666" spans="1:29" x14ac:dyDescent="0.25">
      <c r="A8666">
        <v>345</v>
      </c>
      <c r="B8666">
        <v>345103</v>
      </c>
      <c r="C8666" t="s">
        <v>78</v>
      </c>
      <c r="D8666">
        <v>6270</v>
      </c>
      <c r="E8666" s="2">
        <v>589</v>
      </c>
      <c r="F8666" s="1">
        <v>42063</v>
      </c>
      <c r="G8666" t="s">
        <v>119</v>
      </c>
      <c r="H8666" t="s">
        <v>2333</v>
      </c>
      <c r="I8666" t="s">
        <v>2372</v>
      </c>
      <c r="K8666">
        <v>303348</v>
      </c>
      <c r="L8666">
        <v>202472</v>
      </c>
      <c r="P8666" t="s">
        <v>126</v>
      </c>
      <c r="Q8666" t="s">
        <v>170</v>
      </c>
      <c r="U8666">
        <v>2</v>
      </c>
      <c r="V8666">
        <v>15</v>
      </c>
      <c r="Y8666" t="s">
        <v>122</v>
      </c>
      <c r="Z8666">
        <v>118</v>
      </c>
      <c r="AA8666" t="s">
        <v>123</v>
      </c>
      <c r="AB8666" t="s">
        <v>124</v>
      </c>
      <c r="AC8666">
        <v>8</v>
      </c>
    </row>
    <row r="8667" spans="1:29" x14ac:dyDescent="0.25">
      <c r="A8667">
        <v>345</v>
      </c>
      <c r="B8667">
        <v>345103</v>
      </c>
      <c r="C8667" t="s">
        <v>78</v>
      </c>
      <c r="D8667">
        <v>6270</v>
      </c>
      <c r="E8667" s="2">
        <v>-589</v>
      </c>
      <c r="F8667" s="1">
        <v>42064</v>
      </c>
      <c r="G8667" t="s">
        <v>119</v>
      </c>
      <c r="H8667" t="s">
        <v>2333</v>
      </c>
      <c r="I8667" t="s">
        <v>2372</v>
      </c>
      <c r="K8667">
        <v>303348</v>
      </c>
      <c r="L8667">
        <v>202472</v>
      </c>
      <c r="P8667" t="s">
        <v>126</v>
      </c>
      <c r="Q8667" t="s">
        <v>170</v>
      </c>
      <c r="U8667">
        <v>3</v>
      </c>
      <c r="V8667">
        <v>15</v>
      </c>
      <c r="Y8667" t="s">
        <v>122</v>
      </c>
      <c r="Z8667">
        <v>118</v>
      </c>
      <c r="AA8667" t="s">
        <v>123</v>
      </c>
      <c r="AB8667" t="s">
        <v>124</v>
      </c>
      <c r="AC8667">
        <v>8</v>
      </c>
    </row>
    <row r="8668" spans="1:29" x14ac:dyDescent="0.25">
      <c r="A8668">
        <v>345</v>
      </c>
      <c r="B8668">
        <v>345103</v>
      </c>
      <c r="C8668" t="s">
        <v>78</v>
      </c>
      <c r="D8668">
        <v>6270</v>
      </c>
      <c r="E8668" s="2">
        <v>589</v>
      </c>
      <c r="F8668" s="1">
        <v>42067</v>
      </c>
      <c r="G8668" t="s">
        <v>119</v>
      </c>
      <c r="H8668" t="s">
        <v>171</v>
      </c>
      <c r="I8668" t="s">
        <v>2373</v>
      </c>
      <c r="K8668">
        <v>189464</v>
      </c>
      <c r="L8668">
        <v>202402</v>
      </c>
      <c r="M8668">
        <v>180821</v>
      </c>
      <c r="N8668" t="s">
        <v>307</v>
      </c>
      <c r="O8668" t="s">
        <v>293</v>
      </c>
      <c r="Q8668" t="s">
        <v>294</v>
      </c>
      <c r="U8668">
        <v>3</v>
      </c>
      <c r="V8668">
        <v>15</v>
      </c>
      <c r="X8668">
        <v>3004977</v>
      </c>
      <c r="Y8668" t="s">
        <v>122</v>
      </c>
      <c r="Z8668">
        <v>345</v>
      </c>
      <c r="AA8668" t="s">
        <v>295</v>
      </c>
      <c r="AB8668" t="s">
        <v>124</v>
      </c>
      <c r="AC8668">
        <v>1</v>
      </c>
    </row>
    <row r="8669" spans="1:29" x14ac:dyDescent="0.25">
      <c r="A8669">
        <v>345</v>
      </c>
      <c r="B8669">
        <v>345103</v>
      </c>
      <c r="C8669" t="s">
        <v>78</v>
      </c>
      <c r="D8669">
        <v>6270</v>
      </c>
      <c r="E8669" s="2">
        <v>1.85</v>
      </c>
      <c r="F8669" s="1">
        <v>42067</v>
      </c>
      <c r="G8669" t="s">
        <v>119</v>
      </c>
      <c r="H8669" t="s">
        <v>451</v>
      </c>
      <c r="K8669">
        <v>667640</v>
      </c>
      <c r="L8669">
        <v>202492</v>
      </c>
      <c r="Q8669" t="s">
        <v>172</v>
      </c>
      <c r="U8669">
        <v>3</v>
      </c>
      <c r="V8669">
        <v>15</v>
      </c>
      <c r="X8669">
        <v>3049664</v>
      </c>
      <c r="Y8669" t="s">
        <v>122</v>
      </c>
      <c r="Z8669">
        <v>345</v>
      </c>
      <c r="AA8669" t="s">
        <v>147</v>
      </c>
      <c r="AB8669" t="s">
        <v>124</v>
      </c>
      <c r="AC8669">
        <v>3</v>
      </c>
    </row>
    <row r="8670" spans="1:29" x14ac:dyDescent="0.25">
      <c r="A8670">
        <v>345</v>
      </c>
      <c r="B8670">
        <v>345103</v>
      </c>
      <c r="C8670" t="s">
        <v>78</v>
      </c>
      <c r="D8670">
        <v>6270</v>
      </c>
      <c r="E8670" s="2">
        <v>1.85</v>
      </c>
      <c r="F8670" s="1">
        <v>42067</v>
      </c>
      <c r="G8670" t="s">
        <v>119</v>
      </c>
      <c r="H8670" t="s">
        <v>451</v>
      </c>
      <c r="K8670">
        <v>667640</v>
      </c>
      <c r="L8670">
        <v>202492</v>
      </c>
      <c r="Q8670" t="s">
        <v>172</v>
      </c>
      <c r="U8670">
        <v>3</v>
      </c>
      <c r="V8670">
        <v>15</v>
      </c>
      <c r="X8670">
        <v>3049664</v>
      </c>
      <c r="Y8670" t="s">
        <v>122</v>
      </c>
      <c r="Z8670">
        <v>345</v>
      </c>
      <c r="AA8670" t="s">
        <v>147</v>
      </c>
      <c r="AB8670" t="s">
        <v>124</v>
      </c>
      <c r="AC8670">
        <v>4</v>
      </c>
    </row>
    <row r="8671" spans="1:29" x14ac:dyDescent="0.25">
      <c r="A8671">
        <v>345</v>
      </c>
      <c r="B8671">
        <v>345103</v>
      </c>
      <c r="C8671" t="s">
        <v>78</v>
      </c>
      <c r="D8671">
        <v>6270</v>
      </c>
      <c r="E8671" s="2">
        <v>1.85</v>
      </c>
      <c r="F8671" s="1">
        <v>42067</v>
      </c>
      <c r="G8671" t="s">
        <v>119</v>
      </c>
      <c r="H8671" t="s">
        <v>451</v>
      </c>
      <c r="K8671">
        <v>667640</v>
      </c>
      <c r="L8671">
        <v>202492</v>
      </c>
      <c r="Q8671" t="s">
        <v>172</v>
      </c>
      <c r="U8671">
        <v>3</v>
      </c>
      <c r="V8671">
        <v>15</v>
      </c>
      <c r="X8671">
        <v>3049664</v>
      </c>
      <c r="Y8671" t="s">
        <v>122</v>
      </c>
      <c r="Z8671">
        <v>345</v>
      </c>
      <c r="AA8671" t="s">
        <v>147</v>
      </c>
      <c r="AB8671" t="s">
        <v>124</v>
      </c>
      <c r="AC8671">
        <v>5</v>
      </c>
    </row>
    <row r="8672" spans="1:29" x14ac:dyDescent="0.25">
      <c r="A8672">
        <v>345</v>
      </c>
      <c r="B8672">
        <v>345103</v>
      </c>
      <c r="C8672" t="s">
        <v>78</v>
      </c>
      <c r="D8672">
        <v>6270</v>
      </c>
      <c r="E8672" s="2">
        <v>1.85</v>
      </c>
      <c r="F8672" s="1">
        <v>42067</v>
      </c>
      <c r="G8672" t="s">
        <v>119</v>
      </c>
      <c r="H8672" t="s">
        <v>451</v>
      </c>
      <c r="K8672">
        <v>667640</v>
      </c>
      <c r="L8672">
        <v>202492</v>
      </c>
      <c r="Q8672" t="s">
        <v>172</v>
      </c>
      <c r="U8672">
        <v>3</v>
      </c>
      <c r="V8672">
        <v>15</v>
      </c>
      <c r="X8672">
        <v>3049664</v>
      </c>
      <c r="Y8672" t="s">
        <v>122</v>
      </c>
      <c r="Z8672">
        <v>345</v>
      </c>
      <c r="AA8672" t="s">
        <v>147</v>
      </c>
      <c r="AB8672" t="s">
        <v>124</v>
      </c>
      <c r="AC8672">
        <v>7</v>
      </c>
    </row>
    <row r="8673" spans="1:29" x14ac:dyDescent="0.25">
      <c r="A8673">
        <v>345</v>
      </c>
      <c r="B8673">
        <v>345103</v>
      </c>
      <c r="C8673" t="s">
        <v>78</v>
      </c>
      <c r="D8673">
        <v>6270</v>
      </c>
      <c r="E8673" s="2">
        <v>1.85</v>
      </c>
      <c r="F8673" s="1">
        <v>42094</v>
      </c>
      <c r="G8673" t="s">
        <v>119</v>
      </c>
      <c r="H8673" t="s">
        <v>457</v>
      </c>
      <c r="I8673" t="s">
        <v>451</v>
      </c>
      <c r="K8673">
        <v>303624</v>
      </c>
      <c r="L8673">
        <v>204772</v>
      </c>
      <c r="P8673" t="s">
        <v>126</v>
      </c>
      <c r="Q8673" t="s">
        <v>170</v>
      </c>
      <c r="U8673">
        <v>3</v>
      </c>
      <c r="V8673">
        <v>15</v>
      </c>
      <c r="Y8673" t="s">
        <v>122</v>
      </c>
      <c r="Z8673">
        <v>102</v>
      </c>
      <c r="AA8673" t="s">
        <v>123</v>
      </c>
      <c r="AB8673" t="s">
        <v>124</v>
      </c>
      <c r="AC8673">
        <v>319</v>
      </c>
    </row>
    <row r="8674" spans="1:29" x14ac:dyDescent="0.25">
      <c r="A8674">
        <v>345</v>
      </c>
      <c r="B8674">
        <v>345103</v>
      </c>
      <c r="C8674" t="s">
        <v>78</v>
      </c>
      <c r="D8674">
        <v>6270</v>
      </c>
      <c r="E8674" s="2">
        <v>1.85</v>
      </c>
      <c r="F8674" s="1">
        <v>42094</v>
      </c>
      <c r="G8674" t="s">
        <v>119</v>
      </c>
      <c r="H8674" t="s">
        <v>457</v>
      </c>
      <c r="I8674" t="s">
        <v>451</v>
      </c>
      <c r="K8674">
        <v>303624</v>
      </c>
      <c r="L8674">
        <v>204772</v>
      </c>
      <c r="P8674" t="s">
        <v>126</v>
      </c>
      <c r="Q8674" t="s">
        <v>170</v>
      </c>
      <c r="U8674">
        <v>3</v>
      </c>
      <c r="V8674">
        <v>15</v>
      </c>
      <c r="Y8674" t="s">
        <v>122</v>
      </c>
      <c r="Z8674">
        <v>102</v>
      </c>
      <c r="AA8674" t="s">
        <v>123</v>
      </c>
      <c r="AB8674" t="s">
        <v>124</v>
      </c>
      <c r="AC8674">
        <v>320</v>
      </c>
    </row>
    <row r="8675" spans="1:29" x14ac:dyDescent="0.25">
      <c r="A8675">
        <v>345</v>
      </c>
      <c r="B8675">
        <v>345103</v>
      </c>
      <c r="C8675" t="s">
        <v>78</v>
      </c>
      <c r="D8675">
        <v>6270</v>
      </c>
      <c r="E8675" s="2">
        <v>1.85</v>
      </c>
      <c r="F8675" s="1">
        <v>42094</v>
      </c>
      <c r="G8675" t="s">
        <v>119</v>
      </c>
      <c r="H8675" t="s">
        <v>457</v>
      </c>
      <c r="I8675" t="s">
        <v>451</v>
      </c>
      <c r="K8675">
        <v>303624</v>
      </c>
      <c r="L8675">
        <v>204772</v>
      </c>
      <c r="P8675" t="s">
        <v>126</v>
      </c>
      <c r="Q8675" t="s">
        <v>170</v>
      </c>
      <c r="U8675">
        <v>3</v>
      </c>
      <c r="V8675">
        <v>15</v>
      </c>
      <c r="Y8675" t="s">
        <v>122</v>
      </c>
      <c r="Z8675">
        <v>102</v>
      </c>
      <c r="AA8675" t="s">
        <v>123</v>
      </c>
      <c r="AB8675" t="s">
        <v>124</v>
      </c>
      <c r="AC8675">
        <v>321</v>
      </c>
    </row>
    <row r="8676" spans="1:29" x14ac:dyDescent="0.25">
      <c r="A8676">
        <v>345</v>
      </c>
      <c r="B8676">
        <v>345103</v>
      </c>
      <c r="C8676" t="s">
        <v>78</v>
      </c>
      <c r="D8676">
        <v>6270</v>
      </c>
      <c r="E8676" s="2">
        <v>1.85</v>
      </c>
      <c r="F8676" s="1">
        <v>42094</v>
      </c>
      <c r="G8676" t="s">
        <v>119</v>
      </c>
      <c r="H8676" t="s">
        <v>457</v>
      </c>
      <c r="I8676" t="s">
        <v>451</v>
      </c>
      <c r="K8676">
        <v>303624</v>
      </c>
      <c r="L8676">
        <v>204772</v>
      </c>
      <c r="P8676" t="s">
        <v>126</v>
      </c>
      <c r="Q8676" t="s">
        <v>170</v>
      </c>
      <c r="U8676">
        <v>3</v>
      </c>
      <c r="V8676">
        <v>15</v>
      </c>
      <c r="Y8676" t="s">
        <v>122</v>
      </c>
      <c r="Z8676">
        <v>102</v>
      </c>
      <c r="AA8676" t="s">
        <v>123</v>
      </c>
      <c r="AB8676" t="s">
        <v>124</v>
      </c>
      <c r="AC8676">
        <v>322</v>
      </c>
    </row>
    <row r="8677" spans="1:29" x14ac:dyDescent="0.25">
      <c r="A8677">
        <v>345</v>
      </c>
      <c r="B8677">
        <v>345103</v>
      </c>
      <c r="C8677" t="s">
        <v>78</v>
      </c>
      <c r="D8677">
        <v>6270</v>
      </c>
      <c r="E8677" s="2">
        <v>501</v>
      </c>
      <c r="F8677" s="1">
        <v>42094</v>
      </c>
      <c r="G8677" t="s">
        <v>119</v>
      </c>
      <c r="H8677" t="s">
        <v>2333</v>
      </c>
      <c r="I8677" t="s">
        <v>2374</v>
      </c>
      <c r="K8677">
        <v>303671</v>
      </c>
      <c r="L8677">
        <v>205099</v>
      </c>
      <c r="P8677" t="s">
        <v>126</v>
      </c>
      <c r="Q8677" t="s">
        <v>170</v>
      </c>
      <c r="U8677">
        <v>3</v>
      </c>
      <c r="V8677">
        <v>15</v>
      </c>
      <c r="Y8677" t="s">
        <v>122</v>
      </c>
      <c r="Z8677">
        <v>120</v>
      </c>
      <c r="AA8677" t="s">
        <v>123</v>
      </c>
      <c r="AB8677" t="s">
        <v>124</v>
      </c>
      <c r="AC8677">
        <v>12</v>
      </c>
    </row>
    <row r="8678" spans="1:29" x14ac:dyDescent="0.25">
      <c r="A8678">
        <v>345</v>
      </c>
      <c r="B8678">
        <v>345103</v>
      </c>
      <c r="C8678" t="s">
        <v>78</v>
      </c>
      <c r="D8678">
        <v>6270</v>
      </c>
      <c r="E8678" s="2">
        <v>-1.85</v>
      </c>
      <c r="F8678" s="1">
        <v>42095</v>
      </c>
      <c r="G8678" t="s">
        <v>119</v>
      </c>
      <c r="H8678" t="s">
        <v>457</v>
      </c>
      <c r="I8678" t="s">
        <v>451</v>
      </c>
      <c r="K8678">
        <v>303624</v>
      </c>
      <c r="L8678">
        <v>204772</v>
      </c>
      <c r="P8678" t="s">
        <v>126</v>
      </c>
      <c r="Q8678" t="s">
        <v>170</v>
      </c>
      <c r="U8678">
        <v>4</v>
      </c>
      <c r="V8678">
        <v>15</v>
      </c>
      <c r="Y8678" t="s">
        <v>122</v>
      </c>
      <c r="Z8678">
        <v>102</v>
      </c>
      <c r="AA8678" t="s">
        <v>123</v>
      </c>
      <c r="AB8678" t="s">
        <v>124</v>
      </c>
      <c r="AC8678">
        <v>319</v>
      </c>
    </row>
    <row r="8679" spans="1:29" x14ac:dyDescent="0.25">
      <c r="A8679">
        <v>345</v>
      </c>
      <c r="B8679">
        <v>345103</v>
      </c>
      <c r="C8679" t="s">
        <v>78</v>
      </c>
      <c r="D8679">
        <v>6270</v>
      </c>
      <c r="E8679" s="2">
        <v>-1.85</v>
      </c>
      <c r="F8679" s="1">
        <v>42095</v>
      </c>
      <c r="G8679" t="s">
        <v>119</v>
      </c>
      <c r="H8679" t="s">
        <v>457</v>
      </c>
      <c r="I8679" t="s">
        <v>451</v>
      </c>
      <c r="K8679">
        <v>303624</v>
      </c>
      <c r="L8679">
        <v>204772</v>
      </c>
      <c r="P8679" t="s">
        <v>126</v>
      </c>
      <c r="Q8679" t="s">
        <v>170</v>
      </c>
      <c r="U8679">
        <v>4</v>
      </c>
      <c r="V8679">
        <v>15</v>
      </c>
      <c r="Y8679" t="s">
        <v>122</v>
      </c>
      <c r="Z8679">
        <v>102</v>
      </c>
      <c r="AA8679" t="s">
        <v>123</v>
      </c>
      <c r="AB8679" t="s">
        <v>124</v>
      </c>
      <c r="AC8679">
        <v>320</v>
      </c>
    </row>
    <row r="8680" spans="1:29" x14ac:dyDescent="0.25">
      <c r="A8680">
        <v>345</v>
      </c>
      <c r="B8680">
        <v>345103</v>
      </c>
      <c r="C8680" t="s">
        <v>78</v>
      </c>
      <c r="D8680">
        <v>6270</v>
      </c>
      <c r="E8680" s="2">
        <v>-1.85</v>
      </c>
      <c r="F8680" s="1">
        <v>42095</v>
      </c>
      <c r="G8680" t="s">
        <v>119</v>
      </c>
      <c r="H8680" t="s">
        <v>457</v>
      </c>
      <c r="I8680" t="s">
        <v>451</v>
      </c>
      <c r="K8680">
        <v>303624</v>
      </c>
      <c r="L8680">
        <v>204772</v>
      </c>
      <c r="P8680" t="s">
        <v>126</v>
      </c>
      <c r="Q8680" t="s">
        <v>170</v>
      </c>
      <c r="U8680">
        <v>4</v>
      </c>
      <c r="V8680">
        <v>15</v>
      </c>
      <c r="Y8680" t="s">
        <v>122</v>
      </c>
      <c r="Z8680">
        <v>102</v>
      </c>
      <c r="AA8680" t="s">
        <v>123</v>
      </c>
      <c r="AB8680" t="s">
        <v>124</v>
      </c>
      <c r="AC8680">
        <v>321</v>
      </c>
    </row>
    <row r="8681" spans="1:29" x14ac:dyDescent="0.25">
      <c r="A8681">
        <v>345</v>
      </c>
      <c r="B8681">
        <v>345103</v>
      </c>
      <c r="C8681" t="s">
        <v>78</v>
      </c>
      <c r="D8681">
        <v>6270</v>
      </c>
      <c r="E8681" s="2">
        <v>-1.85</v>
      </c>
      <c r="F8681" s="1">
        <v>42095</v>
      </c>
      <c r="G8681" t="s">
        <v>119</v>
      </c>
      <c r="H8681" t="s">
        <v>457</v>
      </c>
      <c r="I8681" t="s">
        <v>451</v>
      </c>
      <c r="K8681">
        <v>303624</v>
      </c>
      <c r="L8681">
        <v>204772</v>
      </c>
      <c r="P8681" t="s">
        <v>126</v>
      </c>
      <c r="Q8681" t="s">
        <v>170</v>
      </c>
      <c r="U8681">
        <v>4</v>
      </c>
      <c r="V8681">
        <v>15</v>
      </c>
      <c r="Y8681" t="s">
        <v>122</v>
      </c>
      <c r="Z8681">
        <v>102</v>
      </c>
      <c r="AA8681" t="s">
        <v>123</v>
      </c>
      <c r="AB8681" t="s">
        <v>124</v>
      </c>
      <c r="AC8681">
        <v>322</v>
      </c>
    </row>
    <row r="8682" spans="1:29" x14ac:dyDescent="0.25">
      <c r="A8682">
        <v>345</v>
      </c>
      <c r="B8682">
        <v>345103</v>
      </c>
      <c r="C8682" t="s">
        <v>78</v>
      </c>
      <c r="D8682">
        <v>6270</v>
      </c>
      <c r="E8682" s="2">
        <v>-501</v>
      </c>
      <c r="F8682" s="1">
        <v>42095</v>
      </c>
      <c r="G8682" t="s">
        <v>119</v>
      </c>
      <c r="H8682" t="s">
        <v>2333</v>
      </c>
      <c r="I8682" t="s">
        <v>2374</v>
      </c>
      <c r="K8682">
        <v>303671</v>
      </c>
      <c r="L8682">
        <v>205099</v>
      </c>
      <c r="P8682" t="s">
        <v>126</v>
      </c>
      <c r="Q8682" t="s">
        <v>170</v>
      </c>
      <c r="U8682">
        <v>4</v>
      </c>
      <c r="V8682">
        <v>15</v>
      </c>
      <c r="Y8682" t="s">
        <v>122</v>
      </c>
      <c r="Z8682">
        <v>120</v>
      </c>
      <c r="AA8682" t="s">
        <v>123</v>
      </c>
      <c r="AB8682" t="s">
        <v>124</v>
      </c>
      <c r="AC8682">
        <v>12</v>
      </c>
    </row>
    <row r="8683" spans="1:29" x14ac:dyDescent="0.25">
      <c r="A8683">
        <v>345</v>
      </c>
      <c r="B8683">
        <v>345103</v>
      </c>
      <c r="C8683" t="s">
        <v>78</v>
      </c>
      <c r="D8683">
        <v>6270</v>
      </c>
      <c r="E8683" s="2">
        <v>1.85</v>
      </c>
      <c r="F8683" s="1">
        <v>42096</v>
      </c>
      <c r="G8683" t="s">
        <v>119</v>
      </c>
      <c r="H8683" t="s">
        <v>451</v>
      </c>
      <c r="K8683">
        <v>674149</v>
      </c>
      <c r="L8683">
        <v>204655</v>
      </c>
      <c r="Q8683" t="s">
        <v>172</v>
      </c>
      <c r="U8683">
        <v>4</v>
      </c>
      <c r="V8683">
        <v>15</v>
      </c>
      <c r="X8683">
        <v>3049664</v>
      </c>
      <c r="Y8683" t="s">
        <v>122</v>
      </c>
      <c r="Z8683">
        <v>345</v>
      </c>
      <c r="AA8683" t="s">
        <v>147</v>
      </c>
      <c r="AB8683" t="s">
        <v>124</v>
      </c>
      <c r="AC8683">
        <v>4</v>
      </c>
    </row>
    <row r="8684" spans="1:29" x14ac:dyDescent="0.25">
      <c r="A8684">
        <v>345</v>
      </c>
      <c r="B8684">
        <v>345103</v>
      </c>
      <c r="C8684" t="s">
        <v>78</v>
      </c>
      <c r="D8684">
        <v>6270</v>
      </c>
      <c r="E8684" s="2">
        <v>1.85</v>
      </c>
      <c r="F8684" s="1">
        <v>42096</v>
      </c>
      <c r="G8684" t="s">
        <v>119</v>
      </c>
      <c r="H8684" t="s">
        <v>451</v>
      </c>
      <c r="K8684">
        <v>674149</v>
      </c>
      <c r="L8684">
        <v>204655</v>
      </c>
      <c r="Q8684" t="s">
        <v>172</v>
      </c>
      <c r="U8684">
        <v>4</v>
      </c>
      <c r="V8684">
        <v>15</v>
      </c>
      <c r="X8684">
        <v>3049664</v>
      </c>
      <c r="Y8684" t="s">
        <v>122</v>
      </c>
      <c r="Z8684">
        <v>345</v>
      </c>
      <c r="AA8684" t="s">
        <v>147</v>
      </c>
      <c r="AB8684" t="s">
        <v>124</v>
      </c>
      <c r="AC8684">
        <v>6</v>
      </c>
    </row>
    <row r="8685" spans="1:29" x14ac:dyDescent="0.25">
      <c r="A8685">
        <v>345</v>
      </c>
      <c r="B8685">
        <v>345103</v>
      </c>
      <c r="C8685" t="s">
        <v>78</v>
      </c>
      <c r="D8685">
        <v>6270</v>
      </c>
      <c r="E8685" s="2">
        <v>1.85</v>
      </c>
      <c r="F8685" s="1">
        <v>42096</v>
      </c>
      <c r="G8685" t="s">
        <v>119</v>
      </c>
      <c r="H8685" t="s">
        <v>451</v>
      </c>
      <c r="K8685">
        <v>674149</v>
      </c>
      <c r="L8685">
        <v>204655</v>
      </c>
      <c r="Q8685" t="s">
        <v>172</v>
      </c>
      <c r="U8685">
        <v>4</v>
      </c>
      <c r="V8685">
        <v>15</v>
      </c>
      <c r="X8685">
        <v>3049664</v>
      </c>
      <c r="Y8685" t="s">
        <v>122</v>
      </c>
      <c r="Z8685">
        <v>345</v>
      </c>
      <c r="AA8685" t="s">
        <v>147</v>
      </c>
      <c r="AB8685" t="s">
        <v>124</v>
      </c>
      <c r="AC8685">
        <v>7</v>
      </c>
    </row>
    <row r="8686" spans="1:29" x14ac:dyDescent="0.25">
      <c r="A8686">
        <v>345</v>
      </c>
      <c r="B8686">
        <v>345103</v>
      </c>
      <c r="C8686" t="s">
        <v>78</v>
      </c>
      <c r="D8686">
        <v>6270</v>
      </c>
      <c r="E8686" s="2">
        <v>1.85</v>
      </c>
      <c r="F8686" s="1">
        <v>42096</v>
      </c>
      <c r="G8686" t="s">
        <v>119</v>
      </c>
      <c r="H8686" t="s">
        <v>451</v>
      </c>
      <c r="K8686">
        <v>674149</v>
      </c>
      <c r="L8686">
        <v>204655</v>
      </c>
      <c r="Q8686" t="s">
        <v>172</v>
      </c>
      <c r="U8686">
        <v>4</v>
      </c>
      <c r="V8686">
        <v>15</v>
      </c>
      <c r="X8686">
        <v>3049664</v>
      </c>
      <c r="Y8686" t="s">
        <v>122</v>
      </c>
      <c r="Z8686">
        <v>345</v>
      </c>
      <c r="AA8686" t="s">
        <v>147</v>
      </c>
      <c r="AB8686" t="s">
        <v>124</v>
      </c>
      <c r="AC8686">
        <v>8</v>
      </c>
    </row>
    <row r="8687" spans="1:29" x14ac:dyDescent="0.25">
      <c r="A8687">
        <v>345</v>
      </c>
      <c r="B8687">
        <v>345103</v>
      </c>
      <c r="C8687" t="s">
        <v>78</v>
      </c>
      <c r="D8687">
        <v>6270</v>
      </c>
      <c r="E8687" s="2">
        <v>501</v>
      </c>
      <c r="F8687" s="1">
        <v>42097</v>
      </c>
      <c r="G8687" t="s">
        <v>119</v>
      </c>
      <c r="H8687" t="s">
        <v>171</v>
      </c>
      <c r="I8687" t="s">
        <v>2375</v>
      </c>
      <c r="K8687">
        <v>191804</v>
      </c>
      <c r="L8687">
        <v>204790</v>
      </c>
      <c r="M8687">
        <v>183225</v>
      </c>
      <c r="N8687" t="s">
        <v>307</v>
      </c>
      <c r="O8687" t="s">
        <v>293</v>
      </c>
      <c r="Q8687" t="s">
        <v>294</v>
      </c>
      <c r="U8687">
        <v>4</v>
      </c>
      <c r="V8687">
        <v>15</v>
      </c>
      <c r="X8687">
        <v>3004977</v>
      </c>
      <c r="Y8687" t="s">
        <v>122</v>
      </c>
      <c r="Z8687">
        <v>345</v>
      </c>
      <c r="AA8687" t="s">
        <v>295</v>
      </c>
      <c r="AB8687" t="s">
        <v>124</v>
      </c>
      <c r="AC8687">
        <v>1</v>
      </c>
    </row>
    <row r="8688" spans="1:29" x14ac:dyDescent="0.25">
      <c r="A8688">
        <v>345</v>
      </c>
      <c r="B8688">
        <v>345103</v>
      </c>
      <c r="C8688" t="s">
        <v>78</v>
      </c>
      <c r="D8688">
        <v>6270</v>
      </c>
      <c r="E8688" s="2">
        <v>457</v>
      </c>
      <c r="F8688" s="1">
        <v>42124</v>
      </c>
      <c r="G8688" t="s">
        <v>119</v>
      </c>
      <c r="H8688" t="s">
        <v>2376</v>
      </c>
      <c r="I8688" t="s">
        <v>2377</v>
      </c>
      <c r="K8688">
        <v>303927</v>
      </c>
      <c r="L8688">
        <v>207249</v>
      </c>
      <c r="P8688" t="s">
        <v>126</v>
      </c>
      <c r="Q8688" t="s">
        <v>170</v>
      </c>
      <c r="U8688">
        <v>4</v>
      </c>
      <c r="V8688">
        <v>15</v>
      </c>
      <c r="Y8688" t="s">
        <v>122</v>
      </c>
      <c r="Z8688">
        <v>118</v>
      </c>
      <c r="AA8688" t="s">
        <v>123</v>
      </c>
      <c r="AB8688" t="s">
        <v>124</v>
      </c>
      <c r="AC8688">
        <v>12</v>
      </c>
    </row>
    <row r="8689" spans="1:29" x14ac:dyDescent="0.25">
      <c r="A8689">
        <v>345</v>
      </c>
      <c r="B8689">
        <v>345103</v>
      </c>
      <c r="C8689" t="s">
        <v>78</v>
      </c>
      <c r="D8689">
        <v>6270</v>
      </c>
      <c r="E8689" s="2">
        <v>-457</v>
      </c>
      <c r="F8689" s="1">
        <v>42125</v>
      </c>
      <c r="G8689" t="s">
        <v>119</v>
      </c>
      <c r="H8689" t="s">
        <v>2376</v>
      </c>
      <c r="I8689" t="s">
        <v>2377</v>
      </c>
      <c r="K8689">
        <v>303927</v>
      </c>
      <c r="L8689">
        <v>207249</v>
      </c>
      <c r="P8689" t="s">
        <v>126</v>
      </c>
      <c r="Q8689" t="s">
        <v>170</v>
      </c>
      <c r="U8689">
        <v>5</v>
      </c>
      <c r="V8689">
        <v>15</v>
      </c>
      <c r="Y8689" t="s">
        <v>122</v>
      </c>
      <c r="Z8689">
        <v>118</v>
      </c>
      <c r="AA8689" t="s">
        <v>123</v>
      </c>
      <c r="AB8689" t="s">
        <v>124</v>
      </c>
      <c r="AC8689">
        <v>12</v>
      </c>
    </row>
    <row r="8690" spans="1:29" x14ac:dyDescent="0.25">
      <c r="A8690">
        <v>345</v>
      </c>
      <c r="B8690">
        <v>345103</v>
      </c>
      <c r="C8690" t="s">
        <v>78</v>
      </c>
      <c r="D8690">
        <v>6270</v>
      </c>
      <c r="E8690" s="2">
        <v>457</v>
      </c>
      <c r="F8690" s="1">
        <v>42128</v>
      </c>
      <c r="G8690" t="s">
        <v>119</v>
      </c>
      <c r="H8690" t="s">
        <v>171</v>
      </c>
      <c r="I8690" t="s">
        <v>2378</v>
      </c>
      <c r="K8690">
        <v>194208</v>
      </c>
      <c r="L8690">
        <v>207003</v>
      </c>
      <c r="M8690">
        <v>185458</v>
      </c>
      <c r="N8690" t="s">
        <v>307</v>
      </c>
      <c r="O8690" t="s">
        <v>293</v>
      </c>
      <c r="Q8690" t="s">
        <v>294</v>
      </c>
      <c r="U8690">
        <v>5</v>
      </c>
      <c r="V8690">
        <v>15</v>
      </c>
      <c r="X8690">
        <v>3004977</v>
      </c>
      <c r="Y8690" t="s">
        <v>122</v>
      </c>
      <c r="Z8690">
        <v>345</v>
      </c>
      <c r="AA8690" t="s">
        <v>295</v>
      </c>
      <c r="AB8690" t="s">
        <v>124</v>
      </c>
      <c r="AC8690">
        <v>1</v>
      </c>
    </row>
    <row r="8691" spans="1:29" x14ac:dyDescent="0.25">
      <c r="A8691">
        <v>345</v>
      </c>
      <c r="B8691">
        <v>345103</v>
      </c>
      <c r="C8691" t="s">
        <v>78</v>
      </c>
      <c r="D8691">
        <v>6270</v>
      </c>
      <c r="E8691" s="2">
        <v>1537</v>
      </c>
      <c r="F8691" s="1">
        <v>42155</v>
      </c>
      <c r="G8691" t="s">
        <v>119</v>
      </c>
      <c r="H8691" t="s">
        <v>2347</v>
      </c>
      <c r="I8691" t="s">
        <v>2379</v>
      </c>
      <c r="K8691">
        <v>304258</v>
      </c>
      <c r="L8691">
        <v>209706</v>
      </c>
      <c r="P8691" t="s">
        <v>126</v>
      </c>
      <c r="Q8691" t="s">
        <v>170</v>
      </c>
      <c r="U8691">
        <v>5</v>
      </c>
      <c r="V8691">
        <v>15</v>
      </c>
      <c r="Y8691" t="s">
        <v>122</v>
      </c>
      <c r="Z8691">
        <v>345</v>
      </c>
      <c r="AA8691" t="s">
        <v>123</v>
      </c>
      <c r="AB8691" t="s">
        <v>124</v>
      </c>
      <c r="AC8691">
        <v>1</v>
      </c>
    </row>
    <row r="8692" spans="1:29" x14ac:dyDescent="0.25">
      <c r="A8692">
        <v>345</v>
      </c>
      <c r="B8692">
        <v>345103</v>
      </c>
      <c r="C8692" t="s">
        <v>78</v>
      </c>
      <c r="D8692">
        <v>6270</v>
      </c>
      <c r="E8692" s="2">
        <v>-1537</v>
      </c>
      <c r="F8692" s="1">
        <v>42156</v>
      </c>
      <c r="G8692" t="s">
        <v>119</v>
      </c>
      <c r="H8692" t="s">
        <v>2347</v>
      </c>
      <c r="I8692" t="s">
        <v>2379</v>
      </c>
      <c r="K8692">
        <v>304258</v>
      </c>
      <c r="L8692">
        <v>209706</v>
      </c>
      <c r="P8692" t="s">
        <v>126</v>
      </c>
      <c r="Q8692" t="s">
        <v>170</v>
      </c>
      <c r="U8692">
        <v>6</v>
      </c>
      <c r="V8692">
        <v>15</v>
      </c>
      <c r="Y8692" t="s">
        <v>122</v>
      </c>
      <c r="Z8692">
        <v>345</v>
      </c>
      <c r="AA8692" t="s">
        <v>123</v>
      </c>
      <c r="AB8692" t="s">
        <v>124</v>
      </c>
      <c r="AC8692">
        <v>1</v>
      </c>
    </row>
    <row r="8693" spans="1:29" x14ac:dyDescent="0.25">
      <c r="A8693">
        <v>345</v>
      </c>
      <c r="B8693">
        <v>345103</v>
      </c>
      <c r="C8693" t="s">
        <v>78</v>
      </c>
      <c r="D8693">
        <v>6270</v>
      </c>
      <c r="E8693" s="2">
        <v>1537</v>
      </c>
      <c r="F8693" s="1">
        <v>42158</v>
      </c>
      <c r="G8693" t="s">
        <v>119</v>
      </c>
      <c r="H8693" t="s">
        <v>171</v>
      </c>
      <c r="I8693" t="s">
        <v>2380</v>
      </c>
      <c r="K8693">
        <v>196666</v>
      </c>
      <c r="L8693">
        <v>209371</v>
      </c>
      <c r="M8693">
        <v>187909</v>
      </c>
      <c r="N8693" t="s">
        <v>307</v>
      </c>
      <c r="O8693" t="s">
        <v>293</v>
      </c>
      <c r="Q8693" t="s">
        <v>294</v>
      </c>
      <c r="U8693">
        <v>6</v>
      </c>
      <c r="V8693">
        <v>15</v>
      </c>
      <c r="X8693">
        <v>3004977</v>
      </c>
      <c r="Y8693" t="s">
        <v>122</v>
      </c>
      <c r="Z8693">
        <v>345</v>
      </c>
      <c r="AA8693" t="s">
        <v>295</v>
      </c>
      <c r="AB8693" t="s">
        <v>124</v>
      </c>
      <c r="AC8693">
        <v>1</v>
      </c>
    </row>
    <row r="8694" spans="1:29" x14ac:dyDescent="0.25">
      <c r="A8694">
        <v>345</v>
      </c>
      <c r="B8694">
        <v>345103</v>
      </c>
      <c r="C8694" t="s">
        <v>78</v>
      </c>
      <c r="D8694">
        <v>6270</v>
      </c>
      <c r="E8694" s="2">
        <v>889</v>
      </c>
      <c r="F8694" s="1">
        <v>42185</v>
      </c>
      <c r="G8694" t="s">
        <v>119</v>
      </c>
      <c r="H8694" t="s">
        <v>2347</v>
      </c>
      <c r="I8694" t="s">
        <v>2381</v>
      </c>
      <c r="K8694">
        <v>304756</v>
      </c>
      <c r="L8694">
        <v>211874</v>
      </c>
      <c r="P8694" t="s">
        <v>126</v>
      </c>
      <c r="Q8694" t="s">
        <v>170</v>
      </c>
      <c r="U8694">
        <v>6</v>
      </c>
      <c r="V8694">
        <v>15</v>
      </c>
      <c r="Y8694" t="s">
        <v>122</v>
      </c>
      <c r="Z8694">
        <v>110</v>
      </c>
      <c r="AA8694" t="s">
        <v>123</v>
      </c>
      <c r="AB8694" t="s">
        <v>124</v>
      </c>
      <c r="AC8694">
        <v>18</v>
      </c>
    </row>
    <row r="8695" spans="1:29" x14ac:dyDescent="0.25">
      <c r="A8695">
        <v>345</v>
      </c>
      <c r="B8695">
        <v>345102</v>
      </c>
      <c r="C8695" t="s">
        <v>78</v>
      </c>
      <c r="D8695">
        <v>6285</v>
      </c>
      <c r="E8695">
        <v>-13.48</v>
      </c>
      <c r="F8695" s="1">
        <v>41821</v>
      </c>
      <c r="G8695" t="s">
        <v>119</v>
      </c>
      <c r="H8695" t="s">
        <v>358</v>
      </c>
      <c r="I8695" t="s">
        <v>2382</v>
      </c>
      <c r="K8695">
        <v>298589</v>
      </c>
      <c r="L8695">
        <v>185320</v>
      </c>
      <c r="P8695" t="s">
        <v>126</v>
      </c>
      <c r="Q8695" t="s">
        <v>170</v>
      </c>
      <c r="U8695">
        <v>7</v>
      </c>
      <c r="V8695">
        <v>14</v>
      </c>
      <c r="Y8695" t="s">
        <v>122</v>
      </c>
      <c r="Z8695">
        <v>102</v>
      </c>
      <c r="AA8695" t="s">
        <v>123</v>
      </c>
      <c r="AB8695" t="s">
        <v>124</v>
      </c>
      <c r="AC8695">
        <v>257</v>
      </c>
    </row>
    <row r="8696" spans="1:29" x14ac:dyDescent="0.25">
      <c r="A8696">
        <v>345</v>
      </c>
      <c r="B8696">
        <v>345102</v>
      </c>
      <c r="C8696" t="s">
        <v>78</v>
      </c>
      <c r="D8696">
        <v>6285</v>
      </c>
      <c r="E8696">
        <v>13.48</v>
      </c>
      <c r="F8696" s="1">
        <v>41822</v>
      </c>
      <c r="G8696" t="s">
        <v>119</v>
      </c>
      <c r="H8696" t="s">
        <v>2382</v>
      </c>
      <c r="K8696">
        <v>611788</v>
      </c>
      <c r="L8696">
        <v>185096</v>
      </c>
      <c r="Q8696" t="s">
        <v>172</v>
      </c>
      <c r="U8696">
        <v>7</v>
      </c>
      <c r="V8696">
        <v>14</v>
      </c>
      <c r="X8696">
        <v>3006695</v>
      </c>
      <c r="Y8696" t="s">
        <v>122</v>
      </c>
      <c r="Z8696">
        <v>345</v>
      </c>
      <c r="AA8696" t="s">
        <v>147</v>
      </c>
      <c r="AB8696" t="s">
        <v>124</v>
      </c>
      <c r="AC8696">
        <v>1</v>
      </c>
    </row>
    <row r="8697" spans="1:29" x14ac:dyDescent="0.25">
      <c r="A8697">
        <v>345</v>
      </c>
      <c r="B8697">
        <v>345102</v>
      </c>
      <c r="C8697" t="s">
        <v>78</v>
      </c>
      <c r="D8697">
        <v>6285</v>
      </c>
      <c r="E8697">
        <v>10.59</v>
      </c>
      <c r="F8697" s="1">
        <v>41829</v>
      </c>
      <c r="G8697" t="s">
        <v>119</v>
      </c>
      <c r="H8697" t="s">
        <v>455</v>
      </c>
      <c r="K8697">
        <v>612648</v>
      </c>
      <c r="L8697">
        <v>185581</v>
      </c>
      <c r="Q8697" t="s">
        <v>172</v>
      </c>
      <c r="U8697">
        <v>7</v>
      </c>
      <c r="V8697">
        <v>14</v>
      </c>
      <c r="X8697">
        <v>3004931</v>
      </c>
      <c r="Y8697" t="s">
        <v>122</v>
      </c>
      <c r="Z8697">
        <v>345</v>
      </c>
      <c r="AA8697" t="s">
        <v>147</v>
      </c>
      <c r="AB8697" t="s">
        <v>124</v>
      </c>
      <c r="AC8697">
        <v>1</v>
      </c>
    </row>
    <row r="8698" spans="1:29" x14ac:dyDescent="0.25">
      <c r="A8698">
        <v>345</v>
      </c>
      <c r="B8698">
        <v>345102</v>
      </c>
      <c r="C8698" t="s">
        <v>78</v>
      </c>
      <c r="D8698">
        <v>6285</v>
      </c>
      <c r="E8698">
        <v>30.69</v>
      </c>
      <c r="F8698" s="1">
        <v>41829</v>
      </c>
      <c r="G8698" t="s">
        <v>119</v>
      </c>
      <c r="H8698" t="s">
        <v>455</v>
      </c>
      <c r="K8698">
        <v>612650</v>
      </c>
      <c r="L8698">
        <v>185581</v>
      </c>
      <c r="Q8698" t="s">
        <v>172</v>
      </c>
      <c r="U8698">
        <v>7</v>
      </c>
      <c r="V8698">
        <v>14</v>
      </c>
      <c r="X8698">
        <v>3004931</v>
      </c>
      <c r="Y8698" t="s">
        <v>122</v>
      </c>
      <c r="Z8698">
        <v>345</v>
      </c>
      <c r="AA8698" t="s">
        <v>147</v>
      </c>
      <c r="AB8698" t="s">
        <v>124</v>
      </c>
      <c r="AC8698">
        <v>1</v>
      </c>
    </row>
    <row r="8699" spans="1:29" x14ac:dyDescent="0.25">
      <c r="A8699">
        <v>345</v>
      </c>
      <c r="B8699">
        <v>345102</v>
      </c>
      <c r="C8699" t="s">
        <v>78</v>
      </c>
      <c r="D8699">
        <v>6285</v>
      </c>
      <c r="E8699">
        <v>9.93</v>
      </c>
      <c r="F8699" s="1">
        <v>41829</v>
      </c>
      <c r="G8699" t="s">
        <v>119</v>
      </c>
      <c r="H8699" t="s">
        <v>450</v>
      </c>
      <c r="K8699">
        <v>612729</v>
      </c>
      <c r="L8699">
        <v>185581</v>
      </c>
      <c r="Q8699" t="s">
        <v>172</v>
      </c>
      <c r="U8699">
        <v>7</v>
      </c>
      <c r="V8699">
        <v>14</v>
      </c>
      <c r="X8699">
        <v>3004989</v>
      </c>
      <c r="Y8699" t="s">
        <v>122</v>
      </c>
      <c r="Z8699">
        <v>345</v>
      </c>
      <c r="AA8699" t="s">
        <v>147</v>
      </c>
      <c r="AB8699" t="s">
        <v>124</v>
      </c>
      <c r="AC8699">
        <v>1</v>
      </c>
    </row>
    <row r="8700" spans="1:29" x14ac:dyDescent="0.25">
      <c r="A8700">
        <v>345</v>
      </c>
      <c r="B8700">
        <v>345102</v>
      </c>
      <c r="C8700" t="s">
        <v>78</v>
      </c>
      <c r="D8700">
        <v>6285</v>
      </c>
      <c r="E8700">
        <v>1.22</v>
      </c>
      <c r="F8700" s="1">
        <v>41829</v>
      </c>
      <c r="G8700" t="s">
        <v>119</v>
      </c>
      <c r="H8700" t="s">
        <v>450</v>
      </c>
      <c r="K8700">
        <v>612731</v>
      </c>
      <c r="L8700">
        <v>185581</v>
      </c>
      <c r="Q8700" t="s">
        <v>172</v>
      </c>
      <c r="U8700">
        <v>7</v>
      </c>
      <c r="V8700">
        <v>14</v>
      </c>
      <c r="X8700">
        <v>3004989</v>
      </c>
      <c r="Y8700" t="s">
        <v>122</v>
      </c>
      <c r="Z8700">
        <v>345</v>
      </c>
      <c r="AA8700" t="s">
        <v>147</v>
      </c>
      <c r="AB8700" t="s">
        <v>124</v>
      </c>
      <c r="AC8700">
        <v>1</v>
      </c>
    </row>
    <row r="8701" spans="1:29" x14ac:dyDescent="0.25">
      <c r="A8701">
        <v>345</v>
      </c>
      <c r="B8701">
        <v>345102</v>
      </c>
      <c r="C8701" t="s">
        <v>78</v>
      </c>
      <c r="D8701">
        <v>6285</v>
      </c>
      <c r="E8701">
        <v>56.23</v>
      </c>
      <c r="F8701" s="1">
        <v>41843</v>
      </c>
      <c r="G8701" t="s">
        <v>119</v>
      </c>
      <c r="H8701" t="s">
        <v>2383</v>
      </c>
      <c r="K8701">
        <v>615901</v>
      </c>
      <c r="L8701">
        <v>186531</v>
      </c>
      <c r="Q8701" t="s">
        <v>172</v>
      </c>
      <c r="U8701">
        <v>7</v>
      </c>
      <c r="V8701">
        <v>14</v>
      </c>
      <c r="X8701">
        <v>3005120</v>
      </c>
      <c r="Y8701" t="s">
        <v>122</v>
      </c>
      <c r="Z8701">
        <v>345</v>
      </c>
      <c r="AA8701" t="s">
        <v>147</v>
      </c>
      <c r="AB8701" t="s">
        <v>124</v>
      </c>
      <c r="AC8701">
        <v>1</v>
      </c>
    </row>
    <row r="8702" spans="1:29" x14ac:dyDescent="0.25">
      <c r="A8702">
        <v>345</v>
      </c>
      <c r="B8702">
        <v>345101</v>
      </c>
      <c r="C8702" t="s">
        <v>78</v>
      </c>
      <c r="D8702">
        <v>6285</v>
      </c>
      <c r="E8702">
        <v>86.77</v>
      </c>
      <c r="F8702" s="1">
        <v>41843</v>
      </c>
      <c r="G8702" t="s">
        <v>119</v>
      </c>
      <c r="H8702" t="s">
        <v>2337</v>
      </c>
      <c r="K8702">
        <v>615902</v>
      </c>
      <c r="L8702">
        <v>186531</v>
      </c>
      <c r="Q8702" t="s">
        <v>172</v>
      </c>
      <c r="U8702">
        <v>7</v>
      </c>
      <c r="V8702">
        <v>14</v>
      </c>
      <c r="X8702">
        <v>3000024</v>
      </c>
      <c r="Y8702" t="s">
        <v>122</v>
      </c>
      <c r="Z8702">
        <v>345</v>
      </c>
      <c r="AA8702" t="s">
        <v>147</v>
      </c>
      <c r="AB8702" t="s">
        <v>124</v>
      </c>
      <c r="AC8702">
        <v>1</v>
      </c>
    </row>
    <row r="8703" spans="1:29" x14ac:dyDescent="0.25">
      <c r="A8703">
        <v>345</v>
      </c>
      <c r="B8703">
        <v>345102</v>
      </c>
      <c r="C8703" t="s">
        <v>78</v>
      </c>
      <c r="D8703">
        <v>6285</v>
      </c>
      <c r="E8703">
        <v>214.46</v>
      </c>
      <c r="F8703" s="1">
        <v>41843</v>
      </c>
      <c r="G8703" t="s">
        <v>119</v>
      </c>
      <c r="H8703" t="s">
        <v>2384</v>
      </c>
      <c r="K8703">
        <v>615908</v>
      </c>
      <c r="L8703">
        <v>186531</v>
      </c>
      <c r="Q8703" t="s">
        <v>172</v>
      </c>
      <c r="U8703">
        <v>7</v>
      </c>
      <c r="V8703">
        <v>14</v>
      </c>
      <c r="X8703">
        <v>3008346</v>
      </c>
      <c r="Y8703" t="s">
        <v>122</v>
      </c>
      <c r="Z8703">
        <v>345</v>
      </c>
      <c r="AA8703" t="s">
        <v>147</v>
      </c>
      <c r="AB8703" t="s">
        <v>124</v>
      </c>
      <c r="AC8703">
        <v>1</v>
      </c>
    </row>
    <row r="8704" spans="1:29" x14ac:dyDescent="0.25">
      <c r="A8704">
        <v>345</v>
      </c>
      <c r="B8704">
        <v>345102</v>
      </c>
      <c r="C8704" t="s">
        <v>78</v>
      </c>
      <c r="D8704">
        <v>6285</v>
      </c>
      <c r="E8704">
        <v>4.2300000000000004</v>
      </c>
      <c r="F8704" s="1">
        <v>41857</v>
      </c>
      <c r="G8704" t="s">
        <v>119</v>
      </c>
      <c r="H8704" t="s">
        <v>2385</v>
      </c>
      <c r="K8704">
        <v>619481</v>
      </c>
      <c r="L8704">
        <v>187647</v>
      </c>
      <c r="Q8704" t="s">
        <v>172</v>
      </c>
      <c r="U8704">
        <v>8</v>
      </c>
      <c r="V8704">
        <v>14</v>
      </c>
      <c r="X8704">
        <v>3006714</v>
      </c>
      <c r="Y8704" t="s">
        <v>122</v>
      </c>
      <c r="Z8704">
        <v>345</v>
      </c>
      <c r="AA8704" t="s">
        <v>147</v>
      </c>
      <c r="AB8704" t="s">
        <v>124</v>
      </c>
      <c r="AC8704">
        <v>1</v>
      </c>
    </row>
    <row r="8705" spans="1:29" x14ac:dyDescent="0.25">
      <c r="A8705">
        <v>345</v>
      </c>
      <c r="B8705">
        <v>345101</v>
      </c>
      <c r="C8705" t="s">
        <v>78</v>
      </c>
      <c r="D8705">
        <v>6285</v>
      </c>
      <c r="E8705">
        <v>13.76</v>
      </c>
      <c r="F8705" s="1">
        <v>41857</v>
      </c>
      <c r="G8705" t="s">
        <v>119</v>
      </c>
      <c r="H8705" t="s">
        <v>2386</v>
      </c>
      <c r="K8705">
        <v>619500</v>
      </c>
      <c r="L8705">
        <v>187647</v>
      </c>
      <c r="Q8705" t="s">
        <v>172</v>
      </c>
      <c r="U8705">
        <v>8</v>
      </c>
      <c r="V8705">
        <v>14</v>
      </c>
      <c r="X8705">
        <v>3004988</v>
      </c>
      <c r="Y8705" t="s">
        <v>122</v>
      </c>
      <c r="Z8705">
        <v>345</v>
      </c>
      <c r="AA8705" t="s">
        <v>147</v>
      </c>
      <c r="AB8705" t="s">
        <v>124</v>
      </c>
      <c r="AC8705">
        <v>1</v>
      </c>
    </row>
    <row r="8706" spans="1:29" x14ac:dyDescent="0.25">
      <c r="A8706">
        <v>345</v>
      </c>
      <c r="B8706">
        <v>345102</v>
      </c>
      <c r="C8706" t="s">
        <v>78</v>
      </c>
      <c r="D8706">
        <v>6285</v>
      </c>
      <c r="E8706">
        <v>41.29</v>
      </c>
      <c r="F8706" s="1">
        <v>41857</v>
      </c>
      <c r="G8706" t="s">
        <v>119</v>
      </c>
      <c r="H8706" t="s">
        <v>2387</v>
      </c>
      <c r="K8706">
        <v>619570</v>
      </c>
      <c r="L8706">
        <v>187680</v>
      </c>
      <c r="Q8706" t="s">
        <v>172</v>
      </c>
      <c r="U8706">
        <v>8</v>
      </c>
      <c r="V8706">
        <v>14</v>
      </c>
      <c r="X8706">
        <v>3005155</v>
      </c>
      <c r="Y8706" t="s">
        <v>122</v>
      </c>
      <c r="Z8706">
        <v>345</v>
      </c>
      <c r="AA8706" t="s">
        <v>147</v>
      </c>
      <c r="AB8706" t="s">
        <v>124</v>
      </c>
      <c r="AC8706">
        <v>1</v>
      </c>
    </row>
    <row r="8707" spans="1:29" x14ac:dyDescent="0.25">
      <c r="A8707">
        <v>345</v>
      </c>
      <c r="B8707">
        <v>345102</v>
      </c>
      <c r="C8707" t="s">
        <v>78</v>
      </c>
      <c r="D8707">
        <v>6285</v>
      </c>
      <c r="E8707">
        <v>31.22</v>
      </c>
      <c r="F8707" s="1">
        <v>41857</v>
      </c>
      <c r="G8707" t="s">
        <v>119</v>
      </c>
      <c r="H8707" t="s">
        <v>455</v>
      </c>
      <c r="K8707">
        <v>619573</v>
      </c>
      <c r="L8707">
        <v>187680</v>
      </c>
      <c r="Q8707" t="s">
        <v>172</v>
      </c>
      <c r="U8707">
        <v>8</v>
      </c>
      <c r="V8707">
        <v>14</v>
      </c>
      <c r="X8707">
        <v>3004931</v>
      </c>
      <c r="Y8707" t="s">
        <v>122</v>
      </c>
      <c r="Z8707">
        <v>345</v>
      </c>
      <c r="AA8707" t="s">
        <v>147</v>
      </c>
      <c r="AB8707" t="s">
        <v>124</v>
      </c>
      <c r="AC8707">
        <v>1</v>
      </c>
    </row>
    <row r="8708" spans="1:29" x14ac:dyDescent="0.25">
      <c r="A8708">
        <v>345</v>
      </c>
      <c r="B8708">
        <v>345101</v>
      </c>
      <c r="C8708" t="s">
        <v>78</v>
      </c>
      <c r="D8708">
        <v>6285</v>
      </c>
      <c r="E8708">
        <v>189.6</v>
      </c>
      <c r="F8708" s="1">
        <v>41864</v>
      </c>
      <c r="G8708" t="s">
        <v>119</v>
      </c>
      <c r="H8708" t="s">
        <v>2388</v>
      </c>
      <c r="K8708">
        <v>621367</v>
      </c>
      <c r="L8708">
        <v>188204</v>
      </c>
      <c r="Q8708" t="s">
        <v>172</v>
      </c>
      <c r="U8708">
        <v>8</v>
      </c>
      <c r="V8708">
        <v>14</v>
      </c>
      <c r="X8708">
        <v>3007381</v>
      </c>
      <c r="Y8708" t="s">
        <v>122</v>
      </c>
      <c r="Z8708">
        <v>345</v>
      </c>
      <c r="AA8708" t="s">
        <v>147</v>
      </c>
      <c r="AB8708" t="s">
        <v>124</v>
      </c>
      <c r="AC8708">
        <v>1</v>
      </c>
    </row>
    <row r="8709" spans="1:29" x14ac:dyDescent="0.25">
      <c r="A8709">
        <v>345</v>
      </c>
      <c r="B8709">
        <v>345101</v>
      </c>
      <c r="C8709" t="s">
        <v>78</v>
      </c>
      <c r="D8709">
        <v>6285</v>
      </c>
      <c r="E8709">
        <v>183.62</v>
      </c>
      <c r="F8709" s="1">
        <v>41870</v>
      </c>
      <c r="G8709" t="s">
        <v>119</v>
      </c>
      <c r="H8709" t="s">
        <v>2389</v>
      </c>
      <c r="K8709">
        <v>622276</v>
      </c>
      <c r="L8709">
        <v>188529</v>
      </c>
      <c r="Q8709" t="s">
        <v>172</v>
      </c>
      <c r="U8709">
        <v>8</v>
      </c>
      <c r="V8709">
        <v>14</v>
      </c>
      <c r="X8709">
        <v>3009296</v>
      </c>
      <c r="Y8709" t="s">
        <v>122</v>
      </c>
      <c r="Z8709">
        <v>345</v>
      </c>
      <c r="AA8709" t="s">
        <v>147</v>
      </c>
      <c r="AB8709" t="s">
        <v>124</v>
      </c>
      <c r="AC8709">
        <v>1</v>
      </c>
    </row>
    <row r="8710" spans="1:29" x14ac:dyDescent="0.25">
      <c r="A8710">
        <v>345</v>
      </c>
      <c r="B8710">
        <v>345102</v>
      </c>
      <c r="C8710" t="s">
        <v>78</v>
      </c>
      <c r="D8710">
        <v>6285</v>
      </c>
      <c r="E8710">
        <v>129.32</v>
      </c>
      <c r="F8710" s="1">
        <v>41870</v>
      </c>
      <c r="G8710" t="s">
        <v>119</v>
      </c>
      <c r="H8710" t="s">
        <v>2359</v>
      </c>
      <c r="K8710">
        <v>622293</v>
      </c>
      <c r="L8710">
        <v>188529</v>
      </c>
      <c r="Q8710" t="s">
        <v>172</v>
      </c>
      <c r="U8710">
        <v>8</v>
      </c>
      <c r="V8710">
        <v>14</v>
      </c>
      <c r="X8710">
        <v>3039071</v>
      </c>
      <c r="Y8710" t="s">
        <v>122</v>
      </c>
      <c r="Z8710">
        <v>345</v>
      </c>
      <c r="AA8710" t="s">
        <v>147</v>
      </c>
      <c r="AB8710" t="s">
        <v>124</v>
      </c>
      <c r="AC8710">
        <v>1</v>
      </c>
    </row>
    <row r="8711" spans="1:29" x14ac:dyDescent="0.25">
      <c r="A8711">
        <v>345</v>
      </c>
      <c r="B8711">
        <v>345102</v>
      </c>
      <c r="C8711" t="s">
        <v>78</v>
      </c>
      <c r="D8711">
        <v>6285</v>
      </c>
      <c r="E8711">
        <v>8.4700000000000006</v>
      </c>
      <c r="F8711" s="1">
        <v>41877</v>
      </c>
      <c r="G8711" t="s">
        <v>119</v>
      </c>
      <c r="H8711" t="s">
        <v>2385</v>
      </c>
      <c r="K8711">
        <v>623849</v>
      </c>
      <c r="L8711">
        <v>188952</v>
      </c>
      <c r="Q8711" t="s">
        <v>172</v>
      </c>
      <c r="U8711">
        <v>8</v>
      </c>
      <c r="V8711">
        <v>14</v>
      </c>
      <c r="X8711">
        <v>3006714</v>
      </c>
      <c r="Y8711" t="s">
        <v>122</v>
      </c>
      <c r="Z8711">
        <v>345</v>
      </c>
      <c r="AA8711" t="s">
        <v>147</v>
      </c>
      <c r="AB8711" t="s">
        <v>124</v>
      </c>
      <c r="AC8711">
        <v>1</v>
      </c>
    </row>
    <row r="8712" spans="1:29" x14ac:dyDescent="0.25">
      <c r="A8712">
        <v>345</v>
      </c>
      <c r="B8712">
        <v>345102</v>
      </c>
      <c r="C8712" t="s">
        <v>78</v>
      </c>
      <c r="D8712">
        <v>6285</v>
      </c>
      <c r="E8712">
        <v>215.08</v>
      </c>
      <c r="F8712" s="1">
        <v>41877</v>
      </c>
      <c r="G8712" t="s">
        <v>119</v>
      </c>
      <c r="H8712" t="s">
        <v>2384</v>
      </c>
      <c r="K8712">
        <v>623863</v>
      </c>
      <c r="L8712">
        <v>188952</v>
      </c>
      <c r="Q8712" t="s">
        <v>172</v>
      </c>
      <c r="U8712">
        <v>8</v>
      </c>
      <c r="V8712">
        <v>14</v>
      </c>
      <c r="X8712">
        <v>3008346</v>
      </c>
      <c r="Y8712" t="s">
        <v>122</v>
      </c>
      <c r="Z8712">
        <v>345</v>
      </c>
      <c r="AA8712" t="s">
        <v>147</v>
      </c>
      <c r="AB8712" t="s">
        <v>124</v>
      </c>
      <c r="AC8712">
        <v>1</v>
      </c>
    </row>
    <row r="8713" spans="1:29" x14ac:dyDescent="0.25">
      <c r="A8713">
        <v>345</v>
      </c>
      <c r="B8713">
        <v>345101</v>
      </c>
      <c r="C8713" t="s">
        <v>78</v>
      </c>
      <c r="D8713">
        <v>6285</v>
      </c>
      <c r="E8713">
        <v>91.22</v>
      </c>
      <c r="F8713" s="1">
        <v>41882</v>
      </c>
      <c r="G8713" t="s">
        <v>119</v>
      </c>
      <c r="H8713" t="s">
        <v>218</v>
      </c>
      <c r="I8713" t="s">
        <v>2390</v>
      </c>
      <c r="K8713">
        <v>301591</v>
      </c>
      <c r="L8713">
        <v>189631</v>
      </c>
      <c r="P8713" t="s">
        <v>126</v>
      </c>
      <c r="Q8713" t="s">
        <v>170</v>
      </c>
      <c r="U8713">
        <v>8</v>
      </c>
      <c r="V8713">
        <v>14</v>
      </c>
      <c r="Y8713" t="s">
        <v>122</v>
      </c>
      <c r="Z8713">
        <v>102</v>
      </c>
      <c r="AA8713" t="s">
        <v>123</v>
      </c>
      <c r="AB8713" t="s">
        <v>124</v>
      </c>
      <c r="AC8713">
        <v>600</v>
      </c>
    </row>
    <row r="8714" spans="1:29" x14ac:dyDescent="0.25">
      <c r="A8714">
        <v>345</v>
      </c>
      <c r="B8714">
        <v>345102</v>
      </c>
      <c r="C8714" t="s">
        <v>78</v>
      </c>
      <c r="D8714">
        <v>6285</v>
      </c>
      <c r="E8714">
        <v>102.7</v>
      </c>
      <c r="F8714" s="1">
        <v>41882</v>
      </c>
      <c r="G8714" t="s">
        <v>119</v>
      </c>
      <c r="H8714" t="s">
        <v>218</v>
      </c>
      <c r="I8714" t="s">
        <v>330</v>
      </c>
      <c r="K8714">
        <v>301591</v>
      </c>
      <c r="L8714">
        <v>189631</v>
      </c>
      <c r="P8714" t="s">
        <v>126</v>
      </c>
      <c r="Q8714" t="s">
        <v>170</v>
      </c>
      <c r="U8714">
        <v>8</v>
      </c>
      <c r="V8714">
        <v>14</v>
      </c>
      <c r="Y8714" t="s">
        <v>122</v>
      </c>
      <c r="Z8714">
        <v>102</v>
      </c>
      <c r="AA8714" t="s">
        <v>123</v>
      </c>
      <c r="AB8714" t="s">
        <v>124</v>
      </c>
      <c r="AC8714">
        <v>608</v>
      </c>
    </row>
    <row r="8715" spans="1:29" x14ac:dyDescent="0.25">
      <c r="A8715">
        <v>345</v>
      </c>
      <c r="B8715">
        <v>345102</v>
      </c>
      <c r="C8715" t="s">
        <v>78</v>
      </c>
      <c r="D8715">
        <v>6285</v>
      </c>
      <c r="E8715">
        <v>21.16</v>
      </c>
      <c r="F8715" s="1">
        <v>41882</v>
      </c>
      <c r="G8715" t="s">
        <v>119</v>
      </c>
      <c r="H8715" t="s">
        <v>218</v>
      </c>
      <c r="I8715" t="s">
        <v>455</v>
      </c>
      <c r="K8715">
        <v>301591</v>
      </c>
      <c r="L8715">
        <v>189631</v>
      </c>
      <c r="P8715" t="s">
        <v>126</v>
      </c>
      <c r="Q8715" t="s">
        <v>170</v>
      </c>
      <c r="U8715">
        <v>8</v>
      </c>
      <c r="V8715">
        <v>14</v>
      </c>
      <c r="Y8715" t="s">
        <v>122</v>
      </c>
      <c r="Z8715">
        <v>102</v>
      </c>
      <c r="AA8715" t="s">
        <v>123</v>
      </c>
      <c r="AB8715" t="s">
        <v>124</v>
      </c>
      <c r="AC8715">
        <v>609</v>
      </c>
    </row>
    <row r="8716" spans="1:29" x14ac:dyDescent="0.25">
      <c r="A8716">
        <v>345</v>
      </c>
      <c r="B8716">
        <v>345101</v>
      </c>
      <c r="C8716" t="s">
        <v>78</v>
      </c>
      <c r="D8716">
        <v>6285</v>
      </c>
      <c r="E8716">
        <v>-91.22</v>
      </c>
      <c r="F8716" s="1">
        <v>41883</v>
      </c>
      <c r="G8716" t="s">
        <v>119</v>
      </c>
      <c r="H8716" t="s">
        <v>218</v>
      </c>
      <c r="I8716" t="s">
        <v>2390</v>
      </c>
      <c r="K8716">
        <v>301591</v>
      </c>
      <c r="L8716">
        <v>189631</v>
      </c>
      <c r="P8716" t="s">
        <v>126</v>
      </c>
      <c r="Q8716" t="s">
        <v>170</v>
      </c>
      <c r="U8716">
        <v>9</v>
      </c>
      <c r="V8716">
        <v>14</v>
      </c>
      <c r="Y8716" t="s">
        <v>122</v>
      </c>
      <c r="Z8716">
        <v>102</v>
      </c>
      <c r="AA8716" t="s">
        <v>123</v>
      </c>
      <c r="AB8716" t="s">
        <v>124</v>
      </c>
      <c r="AC8716">
        <v>600</v>
      </c>
    </row>
    <row r="8717" spans="1:29" x14ac:dyDescent="0.25">
      <c r="A8717">
        <v>345</v>
      </c>
      <c r="B8717">
        <v>345102</v>
      </c>
      <c r="C8717" t="s">
        <v>78</v>
      </c>
      <c r="D8717">
        <v>6285</v>
      </c>
      <c r="E8717">
        <v>-102.7</v>
      </c>
      <c r="F8717" s="1">
        <v>41883</v>
      </c>
      <c r="G8717" t="s">
        <v>119</v>
      </c>
      <c r="H8717" t="s">
        <v>218</v>
      </c>
      <c r="I8717" t="s">
        <v>330</v>
      </c>
      <c r="K8717">
        <v>301591</v>
      </c>
      <c r="L8717">
        <v>189631</v>
      </c>
      <c r="P8717" t="s">
        <v>126</v>
      </c>
      <c r="Q8717" t="s">
        <v>170</v>
      </c>
      <c r="U8717">
        <v>9</v>
      </c>
      <c r="V8717">
        <v>14</v>
      </c>
      <c r="Y8717" t="s">
        <v>122</v>
      </c>
      <c r="Z8717">
        <v>102</v>
      </c>
      <c r="AA8717" t="s">
        <v>123</v>
      </c>
      <c r="AB8717" t="s">
        <v>124</v>
      </c>
      <c r="AC8717">
        <v>608</v>
      </c>
    </row>
    <row r="8718" spans="1:29" x14ac:dyDescent="0.25">
      <c r="A8718">
        <v>345</v>
      </c>
      <c r="B8718">
        <v>345102</v>
      </c>
      <c r="C8718" t="s">
        <v>78</v>
      </c>
      <c r="D8718">
        <v>6285</v>
      </c>
      <c r="E8718">
        <v>-21.16</v>
      </c>
      <c r="F8718" s="1">
        <v>41883</v>
      </c>
      <c r="G8718" t="s">
        <v>119</v>
      </c>
      <c r="H8718" t="s">
        <v>218</v>
      </c>
      <c r="I8718" t="s">
        <v>455</v>
      </c>
      <c r="K8718">
        <v>301591</v>
      </c>
      <c r="L8718">
        <v>189631</v>
      </c>
      <c r="P8718" t="s">
        <v>126</v>
      </c>
      <c r="Q8718" t="s">
        <v>170</v>
      </c>
      <c r="U8718">
        <v>9</v>
      </c>
      <c r="V8718">
        <v>14</v>
      </c>
      <c r="Y8718" t="s">
        <v>122</v>
      </c>
      <c r="Z8718">
        <v>102</v>
      </c>
      <c r="AA8718" t="s">
        <v>123</v>
      </c>
      <c r="AB8718" t="s">
        <v>124</v>
      </c>
      <c r="AC8718">
        <v>609</v>
      </c>
    </row>
    <row r="8719" spans="1:29" x14ac:dyDescent="0.25">
      <c r="A8719">
        <v>345</v>
      </c>
      <c r="B8719">
        <v>345102</v>
      </c>
      <c r="C8719" t="s">
        <v>78</v>
      </c>
      <c r="D8719">
        <v>6285</v>
      </c>
      <c r="E8719">
        <v>21.16</v>
      </c>
      <c r="F8719" s="1">
        <v>41885</v>
      </c>
      <c r="G8719" t="s">
        <v>119</v>
      </c>
      <c r="H8719" t="s">
        <v>455</v>
      </c>
      <c r="K8719">
        <v>625806</v>
      </c>
      <c r="L8719">
        <v>189497</v>
      </c>
      <c r="Q8719" t="s">
        <v>172</v>
      </c>
      <c r="U8719">
        <v>9</v>
      </c>
      <c r="V8719">
        <v>14</v>
      </c>
      <c r="X8719">
        <v>3004931</v>
      </c>
      <c r="Y8719" t="s">
        <v>122</v>
      </c>
      <c r="Z8719">
        <v>345</v>
      </c>
      <c r="AA8719" t="s">
        <v>147</v>
      </c>
      <c r="AB8719" t="s">
        <v>124</v>
      </c>
      <c r="AC8719">
        <v>1</v>
      </c>
    </row>
    <row r="8720" spans="1:29" x14ac:dyDescent="0.25">
      <c r="A8720">
        <v>345</v>
      </c>
      <c r="B8720">
        <v>345101</v>
      </c>
      <c r="C8720" t="s">
        <v>78</v>
      </c>
      <c r="D8720">
        <v>6285</v>
      </c>
      <c r="E8720">
        <v>91.22</v>
      </c>
      <c r="F8720" s="1">
        <v>41885</v>
      </c>
      <c r="G8720" t="s">
        <v>119</v>
      </c>
      <c r="H8720" t="s">
        <v>2390</v>
      </c>
      <c r="K8720">
        <v>625807</v>
      </c>
      <c r="L8720">
        <v>189504</v>
      </c>
      <c r="Q8720" t="s">
        <v>172</v>
      </c>
      <c r="U8720">
        <v>9</v>
      </c>
      <c r="V8720">
        <v>14</v>
      </c>
      <c r="X8720">
        <v>3031738</v>
      </c>
      <c r="Y8720" t="s">
        <v>122</v>
      </c>
      <c r="Z8720">
        <v>345</v>
      </c>
      <c r="AA8720" t="s">
        <v>147</v>
      </c>
      <c r="AB8720" t="s">
        <v>124</v>
      </c>
      <c r="AC8720">
        <v>1</v>
      </c>
    </row>
    <row r="8721" spans="1:29" x14ac:dyDescent="0.25">
      <c r="A8721">
        <v>345</v>
      </c>
      <c r="B8721">
        <v>345102</v>
      </c>
      <c r="C8721" t="s">
        <v>78</v>
      </c>
      <c r="D8721">
        <v>6285</v>
      </c>
      <c r="E8721">
        <v>102.7</v>
      </c>
      <c r="F8721" s="1">
        <v>41885</v>
      </c>
      <c r="G8721" t="s">
        <v>119</v>
      </c>
      <c r="H8721" t="s">
        <v>330</v>
      </c>
      <c r="K8721">
        <v>626040</v>
      </c>
      <c r="L8721">
        <v>189525</v>
      </c>
      <c r="Q8721" t="s">
        <v>172</v>
      </c>
      <c r="U8721">
        <v>9</v>
      </c>
      <c r="V8721">
        <v>14</v>
      </c>
      <c r="X8721">
        <v>3000863</v>
      </c>
      <c r="Y8721" t="s">
        <v>122</v>
      </c>
      <c r="Z8721">
        <v>345</v>
      </c>
      <c r="AA8721" t="s">
        <v>147</v>
      </c>
      <c r="AB8721" t="s">
        <v>124</v>
      </c>
      <c r="AC8721">
        <v>1</v>
      </c>
    </row>
    <row r="8722" spans="1:29" x14ac:dyDescent="0.25">
      <c r="A8722">
        <v>345</v>
      </c>
      <c r="B8722">
        <v>345101</v>
      </c>
      <c r="C8722" t="s">
        <v>78</v>
      </c>
      <c r="D8722">
        <v>6285</v>
      </c>
      <c r="E8722">
        <v>19.059999999999999</v>
      </c>
      <c r="F8722" s="1">
        <v>41887</v>
      </c>
      <c r="G8722" t="s">
        <v>119</v>
      </c>
      <c r="H8722" t="s">
        <v>2391</v>
      </c>
      <c r="K8722">
        <v>626641</v>
      </c>
      <c r="L8722">
        <v>189726</v>
      </c>
      <c r="P8722" t="s">
        <v>147</v>
      </c>
      <c r="Q8722" t="s">
        <v>172</v>
      </c>
      <c r="U8722">
        <v>9</v>
      </c>
      <c r="V8722">
        <v>14</v>
      </c>
      <c r="X8722">
        <v>3009488</v>
      </c>
      <c r="Y8722" t="s">
        <v>122</v>
      </c>
      <c r="Z8722">
        <v>345</v>
      </c>
      <c r="AA8722" t="s">
        <v>147</v>
      </c>
      <c r="AB8722" t="s">
        <v>124</v>
      </c>
      <c r="AC8722">
        <v>1</v>
      </c>
    </row>
    <row r="8723" spans="1:29" x14ac:dyDescent="0.25">
      <c r="A8723">
        <v>345</v>
      </c>
      <c r="B8723">
        <v>345101</v>
      </c>
      <c r="C8723" t="s">
        <v>78</v>
      </c>
      <c r="D8723">
        <v>6285</v>
      </c>
      <c r="E8723">
        <v>5.0599999999999996</v>
      </c>
      <c r="F8723" s="1">
        <v>41887</v>
      </c>
      <c r="G8723" t="s">
        <v>119</v>
      </c>
      <c r="H8723" t="s">
        <v>2386</v>
      </c>
      <c r="K8723">
        <v>626642</v>
      </c>
      <c r="L8723">
        <v>189726</v>
      </c>
      <c r="Q8723" t="s">
        <v>172</v>
      </c>
      <c r="U8723">
        <v>9</v>
      </c>
      <c r="V8723">
        <v>14</v>
      </c>
      <c r="X8723">
        <v>3004988</v>
      </c>
      <c r="Y8723" t="s">
        <v>122</v>
      </c>
      <c r="Z8723">
        <v>345</v>
      </c>
      <c r="AA8723" t="s">
        <v>147</v>
      </c>
      <c r="AB8723" t="s">
        <v>124</v>
      </c>
      <c r="AC8723">
        <v>1</v>
      </c>
    </row>
    <row r="8724" spans="1:29" x14ac:dyDescent="0.25">
      <c r="A8724">
        <v>345</v>
      </c>
      <c r="B8724">
        <v>345101</v>
      </c>
      <c r="C8724" t="s">
        <v>78</v>
      </c>
      <c r="D8724">
        <v>6285</v>
      </c>
      <c r="E8724">
        <v>15.98</v>
      </c>
      <c r="F8724" s="1">
        <v>41887</v>
      </c>
      <c r="G8724" t="s">
        <v>119</v>
      </c>
      <c r="H8724" t="s">
        <v>2386</v>
      </c>
      <c r="K8724">
        <v>626643</v>
      </c>
      <c r="L8724">
        <v>189726</v>
      </c>
      <c r="Q8724" t="s">
        <v>172</v>
      </c>
      <c r="U8724">
        <v>9</v>
      </c>
      <c r="V8724">
        <v>14</v>
      </c>
      <c r="X8724">
        <v>3004988</v>
      </c>
      <c r="Y8724" t="s">
        <v>122</v>
      </c>
      <c r="Z8724">
        <v>345</v>
      </c>
      <c r="AA8724" t="s">
        <v>147</v>
      </c>
      <c r="AB8724" t="s">
        <v>124</v>
      </c>
      <c r="AC8724">
        <v>1</v>
      </c>
    </row>
    <row r="8725" spans="1:29" x14ac:dyDescent="0.25">
      <c r="A8725">
        <v>345</v>
      </c>
      <c r="B8725">
        <v>345101</v>
      </c>
      <c r="C8725" t="s">
        <v>78</v>
      </c>
      <c r="D8725">
        <v>6285</v>
      </c>
      <c r="E8725">
        <v>19.059999999999999</v>
      </c>
      <c r="F8725" s="1">
        <v>41894</v>
      </c>
      <c r="G8725" t="s">
        <v>119</v>
      </c>
      <c r="H8725" t="s">
        <v>2386</v>
      </c>
      <c r="K8725">
        <v>628173</v>
      </c>
      <c r="L8725">
        <v>190169</v>
      </c>
      <c r="Q8725" t="s">
        <v>172</v>
      </c>
      <c r="U8725">
        <v>9</v>
      </c>
      <c r="V8725">
        <v>14</v>
      </c>
      <c r="X8725">
        <v>3004988</v>
      </c>
      <c r="Y8725" t="s">
        <v>122</v>
      </c>
      <c r="Z8725">
        <v>345</v>
      </c>
      <c r="AA8725" t="s">
        <v>147</v>
      </c>
      <c r="AB8725" t="s">
        <v>124</v>
      </c>
      <c r="AC8725">
        <v>1</v>
      </c>
    </row>
    <row r="8726" spans="1:29" x14ac:dyDescent="0.25">
      <c r="A8726">
        <v>345</v>
      </c>
      <c r="B8726">
        <v>345102</v>
      </c>
      <c r="C8726" t="s">
        <v>78</v>
      </c>
      <c r="D8726">
        <v>6285</v>
      </c>
      <c r="E8726">
        <v>221.15</v>
      </c>
      <c r="F8726" s="1">
        <v>41899</v>
      </c>
      <c r="G8726" t="s">
        <v>119</v>
      </c>
      <c r="H8726" t="s">
        <v>330</v>
      </c>
      <c r="K8726">
        <v>629077</v>
      </c>
      <c r="L8726">
        <v>190491</v>
      </c>
      <c r="Q8726" t="s">
        <v>172</v>
      </c>
      <c r="U8726">
        <v>9</v>
      </c>
      <c r="V8726">
        <v>14</v>
      </c>
      <c r="X8726">
        <v>3000863</v>
      </c>
      <c r="Y8726" t="s">
        <v>122</v>
      </c>
      <c r="Z8726">
        <v>345</v>
      </c>
      <c r="AA8726" t="s">
        <v>147</v>
      </c>
      <c r="AB8726" t="s">
        <v>124</v>
      </c>
      <c r="AC8726">
        <v>1</v>
      </c>
    </row>
    <row r="8727" spans="1:29" x14ac:dyDescent="0.25">
      <c r="A8727">
        <v>345</v>
      </c>
      <c r="B8727">
        <v>345101</v>
      </c>
      <c r="C8727" t="s">
        <v>78</v>
      </c>
      <c r="D8727">
        <v>6285</v>
      </c>
      <c r="E8727">
        <v>-19.059999999999999</v>
      </c>
      <c r="F8727" s="1">
        <v>41904</v>
      </c>
      <c r="G8727" t="s">
        <v>119</v>
      </c>
      <c r="H8727" t="s">
        <v>2391</v>
      </c>
      <c r="K8727">
        <v>626641</v>
      </c>
      <c r="L8727">
        <v>189726</v>
      </c>
      <c r="P8727" t="s">
        <v>147</v>
      </c>
      <c r="Q8727" t="s">
        <v>172</v>
      </c>
      <c r="U8727">
        <v>9</v>
      </c>
      <c r="V8727">
        <v>14</v>
      </c>
      <c r="X8727">
        <v>3009488</v>
      </c>
      <c r="Y8727" t="s">
        <v>122</v>
      </c>
      <c r="Z8727">
        <v>345</v>
      </c>
      <c r="AA8727" t="s">
        <v>147</v>
      </c>
      <c r="AB8727" t="s">
        <v>124</v>
      </c>
      <c r="AC8727">
        <v>1</v>
      </c>
    </row>
    <row r="8728" spans="1:29" x14ac:dyDescent="0.25">
      <c r="A8728">
        <v>345</v>
      </c>
      <c r="B8728">
        <v>345102</v>
      </c>
      <c r="C8728" t="s">
        <v>78</v>
      </c>
      <c r="D8728">
        <v>6285</v>
      </c>
      <c r="E8728">
        <v>76.239999999999995</v>
      </c>
      <c r="F8728" s="1">
        <v>41907</v>
      </c>
      <c r="G8728" t="s">
        <v>119</v>
      </c>
      <c r="H8728" t="s">
        <v>2384</v>
      </c>
      <c r="K8728">
        <v>631128</v>
      </c>
      <c r="L8728">
        <v>191130</v>
      </c>
      <c r="Q8728" t="s">
        <v>172</v>
      </c>
      <c r="U8728">
        <v>9</v>
      </c>
      <c r="V8728">
        <v>14</v>
      </c>
      <c r="X8728">
        <v>3008346</v>
      </c>
      <c r="Y8728" t="s">
        <v>122</v>
      </c>
      <c r="Z8728">
        <v>345</v>
      </c>
      <c r="AA8728" t="s">
        <v>147</v>
      </c>
      <c r="AB8728" t="s">
        <v>124</v>
      </c>
      <c r="AC8728">
        <v>1</v>
      </c>
    </row>
    <row r="8729" spans="1:29" x14ac:dyDescent="0.25">
      <c r="A8729">
        <v>345</v>
      </c>
      <c r="B8729">
        <v>345101</v>
      </c>
      <c r="C8729" t="s">
        <v>78</v>
      </c>
      <c r="D8729">
        <v>6285</v>
      </c>
      <c r="E8729">
        <v>30.03</v>
      </c>
      <c r="F8729" s="1">
        <v>41912</v>
      </c>
      <c r="G8729" t="s">
        <v>119</v>
      </c>
      <c r="H8729" t="s">
        <v>460</v>
      </c>
      <c r="I8729" t="s">
        <v>330</v>
      </c>
      <c r="K8729">
        <v>301904</v>
      </c>
      <c r="L8729">
        <v>191767</v>
      </c>
      <c r="P8729" t="s">
        <v>126</v>
      </c>
      <c r="Q8729" t="s">
        <v>170</v>
      </c>
      <c r="U8729">
        <v>9</v>
      </c>
      <c r="V8729">
        <v>14</v>
      </c>
      <c r="Y8729" t="s">
        <v>122</v>
      </c>
      <c r="Z8729">
        <v>101</v>
      </c>
      <c r="AA8729" t="s">
        <v>123</v>
      </c>
      <c r="AB8729" t="s">
        <v>124</v>
      </c>
      <c r="AC8729">
        <v>284</v>
      </c>
    </row>
    <row r="8730" spans="1:29" x14ac:dyDescent="0.25">
      <c r="A8730">
        <v>345</v>
      </c>
      <c r="B8730">
        <v>345102</v>
      </c>
      <c r="C8730" t="s">
        <v>78</v>
      </c>
      <c r="D8730">
        <v>6285</v>
      </c>
      <c r="E8730">
        <v>22.12</v>
      </c>
      <c r="F8730" s="1">
        <v>41912</v>
      </c>
      <c r="G8730" t="s">
        <v>119</v>
      </c>
      <c r="H8730" t="s">
        <v>460</v>
      </c>
      <c r="I8730" t="s">
        <v>2392</v>
      </c>
      <c r="K8730">
        <v>301904</v>
      </c>
      <c r="L8730">
        <v>191767</v>
      </c>
      <c r="P8730" t="s">
        <v>126</v>
      </c>
      <c r="Q8730" t="s">
        <v>170</v>
      </c>
      <c r="U8730">
        <v>9</v>
      </c>
      <c r="V8730">
        <v>14</v>
      </c>
      <c r="Y8730" t="s">
        <v>122</v>
      </c>
      <c r="Z8730">
        <v>101</v>
      </c>
      <c r="AA8730" t="s">
        <v>123</v>
      </c>
      <c r="AB8730" t="s">
        <v>124</v>
      </c>
      <c r="AC8730">
        <v>291</v>
      </c>
    </row>
    <row r="8731" spans="1:29" x14ac:dyDescent="0.25">
      <c r="A8731">
        <v>345</v>
      </c>
      <c r="B8731">
        <v>345101</v>
      </c>
      <c r="C8731" t="s">
        <v>78</v>
      </c>
      <c r="D8731">
        <v>6285</v>
      </c>
      <c r="E8731">
        <v>24.41</v>
      </c>
      <c r="F8731" s="1">
        <v>41912</v>
      </c>
      <c r="G8731" t="s">
        <v>119</v>
      </c>
      <c r="H8731" t="s">
        <v>2389</v>
      </c>
      <c r="K8731">
        <v>631672</v>
      </c>
      <c r="L8731">
        <v>191421</v>
      </c>
      <c r="Q8731" t="s">
        <v>172</v>
      </c>
      <c r="U8731">
        <v>9</v>
      </c>
      <c r="V8731">
        <v>14</v>
      </c>
      <c r="X8731">
        <v>3009296</v>
      </c>
      <c r="Y8731" t="s">
        <v>122</v>
      </c>
      <c r="Z8731">
        <v>345</v>
      </c>
      <c r="AA8731" t="s">
        <v>147</v>
      </c>
      <c r="AB8731" t="s">
        <v>124</v>
      </c>
      <c r="AC8731">
        <v>1</v>
      </c>
    </row>
    <row r="8732" spans="1:29" x14ac:dyDescent="0.25">
      <c r="A8732">
        <v>345</v>
      </c>
      <c r="B8732">
        <v>345101</v>
      </c>
      <c r="C8732" t="s">
        <v>78</v>
      </c>
      <c r="D8732">
        <v>6285</v>
      </c>
      <c r="E8732">
        <v>-30.03</v>
      </c>
      <c r="F8732" s="1">
        <v>41913</v>
      </c>
      <c r="G8732" t="s">
        <v>119</v>
      </c>
      <c r="H8732" t="s">
        <v>460</v>
      </c>
      <c r="I8732" t="s">
        <v>330</v>
      </c>
      <c r="K8732">
        <v>301904</v>
      </c>
      <c r="L8732">
        <v>191767</v>
      </c>
      <c r="P8732" t="s">
        <v>126</v>
      </c>
      <c r="Q8732" t="s">
        <v>170</v>
      </c>
      <c r="U8732">
        <v>10</v>
      </c>
      <c r="V8732">
        <v>14</v>
      </c>
      <c r="Y8732" t="s">
        <v>122</v>
      </c>
      <c r="Z8732">
        <v>101</v>
      </c>
      <c r="AA8732" t="s">
        <v>123</v>
      </c>
      <c r="AB8732" t="s">
        <v>124</v>
      </c>
      <c r="AC8732">
        <v>284</v>
      </c>
    </row>
    <row r="8733" spans="1:29" x14ac:dyDescent="0.25">
      <c r="A8733">
        <v>345</v>
      </c>
      <c r="B8733">
        <v>345102</v>
      </c>
      <c r="C8733" t="s">
        <v>78</v>
      </c>
      <c r="D8733">
        <v>6285</v>
      </c>
      <c r="E8733">
        <v>-22.12</v>
      </c>
      <c r="F8733" s="1">
        <v>41913</v>
      </c>
      <c r="G8733" t="s">
        <v>119</v>
      </c>
      <c r="H8733" t="s">
        <v>460</v>
      </c>
      <c r="I8733" t="s">
        <v>2392</v>
      </c>
      <c r="K8733">
        <v>301904</v>
      </c>
      <c r="L8733">
        <v>191767</v>
      </c>
      <c r="P8733" t="s">
        <v>126</v>
      </c>
      <c r="Q8733" t="s">
        <v>170</v>
      </c>
      <c r="U8733">
        <v>10</v>
      </c>
      <c r="V8733">
        <v>14</v>
      </c>
      <c r="Y8733" t="s">
        <v>122</v>
      </c>
      <c r="Z8733">
        <v>101</v>
      </c>
      <c r="AA8733" t="s">
        <v>123</v>
      </c>
      <c r="AB8733" t="s">
        <v>124</v>
      </c>
      <c r="AC8733">
        <v>291</v>
      </c>
    </row>
    <row r="8734" spans="1:29" x14ac:dyDescent="0.25">
      <c r="A8734">
        <v>345</v>
      </c>
      <c r="B8734">
        <v>345101</v>
      </c>
      <c r="C8734" t="s">
        <v>78</v>
      </c>
      <c r="D8734">
        <v>6285</v>
      </c>
      <c r="E8734">
        <v>30.03</v>
      </c>
      <c r="F8734" s="1">
        <v>41913</v>
      </c>
      <c r="G8734" t="s">
        <v>119</v>
      </c>
      <c r="H8734" t="s">
        <v>330</v>
      </c>
      <c r="K8734">
        <v>632479</v>
      </c>
      <c r="L8734">
        <v>191622</v>
      </c>
      <c r="Q8734" t="s">
        <v>172</v>
      </c>
      <c r="U8734">
        <v>10</v>
      </c>
      <c r="V8734">
        <v>14</v>
      </c>
      <c r="X8734">
        <v>3000863</v>
      </c>
      <c r="Y8734" t="s">
        <v>122</v>
      </c>
      <c r="Z8734">
        <v>345</v>
      </c>
      <c r="AA8734" t="s">
        <v>147</v>
      </c>
      <c r="AB8734" t="s">
        <v>124</v>
      </c>
      <c r="AC8734">
        <v>1</v>
      </c>
    </row>
    <row r="8735" spans="1:29" x14ac:dyDescent="0.25">
      <c r="A8735">
        <v>345</v>
      </c>
      <c r="B8735">
        <v>345102</v>
      </c>
      <c r="C8735" t="s">
        <v>78</v>
      </c>
      <c r="D8735">
        <v>6285</v>
      </c>
      <c r="E8735">
        <v>22.12</v>
      </c>
      <c r="F8735" s="1">
        <v>41914</v>
      </c>
      <c r="G8735" t="s">
        <v>119</v>
      </c>
      <c r="H8735" t="s">
        <v>2392</v>
      </c>
      <c r="K8735">
        <v>632683</v>
      </c>
      <c r="L8735">
        <v>191643</v>
      </c>
      <c r="Q8735" t="s">
        <v>172</v>
      </c>
      <c r="U8735">
        <v>10</v>
      </c>
      <c r="V8735">
        <v>14</v>
      </c>
      <c r="X8735">
        <v>3006860</v>
      </c>
      <c r="Y8735" t="s">
        <v>122</v>
      </c>
      <c r="Z8735">
        <v>345</v>
      </c>
      <c r="AA8735" t="s">
        <v>147</v>
      </c>
      <c r="AB8735" t="s">
        <v>124</v>
      </c>
      <c r="AC8735">
        <v>1</v>
      </c>
    </row>
    <row r="8736" spans="1:29" x14ac:dyDescent="0.25">
      <c r="A8736">
        <v>345</v>
      </c>
      <c r="B8736">
        <v>345102</v>
      </c>
      <c r="C8736" t="s">
        <v>78</v>
      </c>
      <c r="D8736">
        <v>6285</v>
      </c>
      <c r="E8736">
        <v>91.67</v>
      </c>
      <c r="F8736" s="1">
        <v>41919</v>
      </c>
      <c r="G8736" t="s">
        <v>119</v>
      </c>
      <c r="H8736" t="s">
        <v>455</v>
      </c>
      <c r="K8736">
        <v>633411</v>
      </c>
      <c r="L8736">
        <v>191981</v>
      </c>
      <c r="Q8736" t="s">
        <v>172</v>
      </c>
      <c r="U8736">
        <v>10</v>
      </c>
      <c r="V8736">
        <v>14</v>
      </c>
      <c r="X8736">
        <v>3004931</v>
      </c>
      <c r="Y8736" t="s">
        <v>122</v>
      </c>
      <c r="Z8736">
        <v>345</v>
      </c>
      <c r="AA8736" t="s">
        <v>147</v>
      </c>
      <c r="AB8736" t="s">
        <v>124</v>
      </c>
      <c r="AC8736">
        <v>1</v>
      </c>
    </row>
    <row r="8737" spans="1:29" x14ac:dyDescent="0.25">
      <c r="A8737">
        <v>345</v>
      </c>
      <c r="B8737">
        <v>345102</v>
      </c>
      <c r="C8737" t="s">
        <v>78</v>
      </c>
      <c r="D8737">
        <v>6285</v>
      </c>
      <c r="E8737">
        <v>6.33</v>
      </c>
      <c r="F8737" s="1">
        <v>41919</v>
      </c>
      <c r="G8737" t="s">
        <v>119</v>
      </c>
      <c r="H8737" t="s">
        <v>455</v>
      </c>
      <c r="K8737">
        <v>633412</v>
      </c>
      <c r="L8737">
        <v>191981</v>
      </c>
      <c r="Q8737" t="s">
        <v>172</v>
      </c>
      <c r="U8737">
        <v>10</v>
      </c>
      <c r="V8737">
        <v>14</v>
      </c>
      <c r="X8737">
        <v>3004931</v>
      </c>
      <c r="Y8737" t="s">
        <v>122</v>
      </c>
      <c r="Z8737">
        <v>345</v>
      </c>
      <c r="AA8737" t="s">
        <v>147</v>
      </c>
      <c r="AB8737" t="s">
        <v>124</v>
      </c>
      <c r="AC8737">
        <v>1</v>
      </c>
    </row>
    <row r="8738" spans="1:29" x14ac:dyDescent="0.25">
      <c r="A8738">
        <v>345</v>
      </c>
      <c r="B8738">
        <v>345102</v>
      </c>
      <c r="C8738" t="s">
        <v>78</v>
      </c>
      <c r="D8738">
        <v>6285</v>
      </c>
      <c r="E8738">
        <v>16.32</v>
      </c>
      <c r="F8738" s="1">
        <v>41919</v>
      </c>
      <c r="G8738" t="s">
        <v>119</v>
      </c>
      <c r="H8738" t="s">
        <v>455</v>
      </c>
      <c r="K8738">
        <v>633414</v>
      </c>
      <c r="L8738">
        <v>191981</v>
      </c>
      <c r="Q8738" t="s">
        <v>172</v>
      </c>
      <c r="U8738">
        <v>10</v>
      </c>
      <c r="V8738">
        <v>14</v>
      </c>
      <c r="X8738">
        <v>3004931</v>
      </c>
      <c r="Y8738" t="s">
        <v>122</v>
      </c>
      <c r="Z8738">
        <v>345</v>
      </c>
      <c r="AA8738" t="s">
        <v>147</v>
      </c>
      <c r="AB8738" t="s">
        <v>124</v>
      </c>
      <c r="AC8738">
        <v>1</v>
      </c>
    </row>
    <row r="8739" spans="1:29" x14ac:dyDescent="0.25">
      <c r="A8739">
        <v>345</v>
      </c>
      <c r="B8739">
        <v>345102</v>
      </c>
      <c r="C8739" t="s">
        <v>78</v>
      </c>
      <c r="D8739">
        <v>6285</v>
      </c>
      <c r="E8739">
        <v>21.92</v>
      </c>
      <c r="F8739" s="1">
        <v>41919</v>
      </c>
      <c r="G8739" t="s">
        <v>119</v>
      </c>
      <c r="H8739" t="s">
        <v>455</v>
      </c>
      <c r="K8739">
        <v>633415</v>
      </c>
      <c r="L8739">
        <v>191981</v>
      </c>
      <c r="Q8739" t="s">
        <v>172</v>
      </c>
      <c r="U8739">
        <v>10</v>
      </c>
      <c r="V8739">
        <v>14</v>
      </c>
      <c r="X8739">
        <v>3004931</v>
      </c>
      <c r="Y8739" t="s">
        <v>122</v>
      </c>
      <c r="Z8739">
        <v>345</v>
      </c>
      <c r="AA8739" t="s">
        <v>147</v>
      </c>
      <c r="AB8739" t="s">
        <v>124</v>
      </c>
      <c r="AC8739">
        <v>1</v>
      </c>
    </row>
    <row r="8740" spans="1:29" x14ac:dyDescent="0.25">
      <c r="A8740">
        <v>345</v>
      </c>
      <c r="B8740">
        <v>345102</v>
      </c>
      <c r="C8740" t="s">
        <v>78</v>
      </c>
      <c r="D8740">
        <v>6285</v>
      </c>
      <c r="E8740">
        <v>19.04</v>
      </c>
      <c r="F8740" s="1">
        <v>41919</v>
      </c>
      <c r="G8740" t="s">
        <v>119</v>
      </c>
      <c r="H8740" t="s">
        <v>455</v>
      </c>
      <c r="K8740">
        <v>633416</v>
      </c>
      <c r="L8740">
        <v>191981</v>
      </c>
      <c r="Q8740" t="s">
        <v>172</v>
      </c>
      <c r="U8740">
        <v>10</v>
      </c>
      <c r="V8740">
        <v>14</v>
      </c>
      <c r="X8740">
        <v>3004931</v>
      </c>
      <c r="Y8740" t="s">
        <v>122</v>
      </c>
      <c r="Z8740">
        <v>345</v>
      </c>
      <c r="AA8740" t="s">
        <v>147</v>
      </c>
      <c r="AB8740" t="s">
        <v>124</v>
      </c>
      <c r="AC8740">
        <v>1</v>
      </c>
    </row>
    <row r="8741" spans="1:29" x14ac:dyDescent="0.25">
      <c r="A8741">
        <v>345</v>
      </c>
      <c r="B8741">
        <v>345102</v>
      </c>
      <c r="C8741" t="s">
        <v>78</v>
      </c>
      <c r="D8741">
        <v>6285</v>
      </c>
      <c r="E8741">
        <v>3.17</v>
      </c>
      <c r="F8741" s="1">
        <v>41919</v>
      </c>
      <c r="G8741" t="s">
        <v>119</v>
      </c>
      <c r="H8741" t="s">
        <v>455</v>
      </c>
      <c r="K8741">
        <v>633418</v>
      </c>
      <c r="L8741">
        <v>191981</v>
      </c>
      <c r="Q8741" t="s">
        <v>172</v>
      </c>
      <c r="U8741">
        <v>10</v>
      </c>
      <c r="V8741">
        <v>14</v>
      </c>
      <c r="X8741">
        <v>3004931</v>
      </c>
      <c r="Y8741" t="s">
        <v>122</v>
      </c>
      <c r="Z8741">
        <v>345</v>
      </c>
      <c r="AA8741" t="s">
        <v>147</v>
      </c>
      <c r="AB8741" t="s">
        <v>124</v>
      </c>
      <c r="AC8741">
        <v>1</v>
      </c>
    </row>
    <row r="8742" spans="1:29" x14ac:dyDescent="0.25">
      <c r="A8742">
        <v>345</v>
      </c>
      <c r="B8742">
        <v>345102</v>
      </c>
      <c r="C8742" t="s">
        <v>78</v>
      </c>
      <c r="D8742">
        <v>6285</v>
      </c>
      <c r="E8742">
        <v>3.7</v>
      </c>
      <c r="F8742" s="1">
        <v>41919</v>
      </c>
      <c r="G8742" t="s">
        <v>119</v>
      </c>
      <c r="H8742" t="s">
        <v>455</v>
      </c>
      <c r="K8742">
        <v>633420</v>
      </c>
      <c r="L8742">
        <v>191981</v>
      </c>
      <c r="Q8742" t="s">
        <v>172</v>
      </c>
      <c r="U8742">
        <v>10</v>
      </c>
      <c r="V8742">
        <v>14</v>
      </c>
      <c r="X8742">
        <v>3004931</v>
      </c>
      <c r="Y8742" t="s">
        <v>122</v>
      </c>
      <c r="Z8742">
        <v>345</v>
      </c>
      <c r="AA8742" t="s">
        <v>147</v>
      </c>
      <c r="AB8742" t="s">
        <v>124</v>
      </c>
      <c r="AC8742">
        <v>1</v>
      </c>
    </row>
    <row r="8743" spans="1:29" x14ac:dyDescent="0.25">
      <c r="A8743">
        <v>345</v>
      </c>
      <c r="B8743">
        <v>345102</v>
      </c>
      <c r="C8743" t="s">
        <v>78</v>
      </c>
      <c r="D8743">
        <v>6285</v>
      </c>
      <c r="E8743">
        <v>12.68</v>
      </c>
      <c r="F8743" s="1">
        <v>41919</v>
      </c>
      <c r="G8743" t="s">
        <v>119</v>
      </c>
      <c r="H8743" t="s">
        <v>455</v>
      </c>
      <c r="K8743">
        <v>633421</v>
      </c>
      <c r="L8743">
        <v>191981</v>
      </c>
      <c r="Q8743" t="s">
        <v>172</v>
      </c>
      <c r="U8743">
        <v>10</v>
      </c>
      <c r="V8743">
        <v>14</v>
      </c>
      <c r="X8743">
        <v>3004931</v>
      </c>
      <c r="Y8743" t="s">
        <v>122</v>
      </c>
      <c r="Z8743">
        <v>345</v>
      </c>
      <c r="AA8743" t="s">
        <v>147</v>
      </c>
      <c r="AB8743" t="s">
        <v>124</v>
      </c>
      <c r="AC8743">
        <v>1</v>
      </c>
    </row>
    <row r="8744" spans="1:29" x14ac:dyDescent="0.25">
      <c r="A8744">
        <v>345</v>
      </c>
      <c r="B8744">
        <v>345101</v>
      </c>
      <c r="C8744" t="s">
        <v>78</v>
      </c>
      <c r="D8744">
        <v>6285</v>
      </c>
      <c r="E8744">
        <v>108.63</v>
      </c>
      <c r="F8744" s="1">
        <v>41919</v>
      </c>
      <c r="G8744" t="s">
        <v>119</v>
      </c>
      <c r="H8744" t="s">
        <v>2393</v>
      </c>
      <c r="K8744">
        <v>633428</v>
      </c>
      <c r="L8744">
        <v>191981</v>
      </c>
      <c r="Q8744" t="s">
        <v>172</v>
      </c>
      <c r="U8744">
        <v>10</v>
      </c>
      <c r="V8744">
        <v>14</v>
      </c>
      <c r="X8744">
        <v>3005740</v>
      </c>
      <c r="Y8744" t="s">
        <v>122</v>
      </c>
      <c r="Z8744">
        <v>345</v>
      </c>
      <c r="AA8744" t="s">
        <v>147</v>
      </c>
      <c r="AB8744" t="s">
        <v>124</v>
      </c>
      <c r="AC8744">
        <v>1</v>
      </c>
    </row>
    <row r="8745" spans="1:29" x14ac:dyDescent="0.25">
      <c r="A8745">
        <v>345</v>
      </c>
      <c r="B8745">
        <v>345102</v>
      </c>
      <c r="C8745" t="s">
        <v>78</v>
      </c>
      <c r="D8745">
        <v>6285</v>
      </c>
      <c r="E8745">
        <v>-2.16</v>
      </c>
      <c r="F8745" s="1">
        <v>41934</v>
      </c>
      <c r="G8745" t="s">
        <v>119</v>
      </c>
      <c r="H8745" t="s">
        <v>330</v>
      </c>
      <c r="K8745">
        <v>638155</v>
      </c>
      <c r="L8745">
        <v>193153</v>
      </c>
      <c r="Q8745" t="s">
        <v>2394</v>
      </c>
      <c r="U8745">
        <v>10</v>
      </c>
      <c r="V8745">
        <v>14</v>
      </c>
      <c r="X8745">
        <v>3000863</v>
      </c>
      <c r="Y8745" t="s">
        <v>122</v>
      </c>
      <c r="Z8745">
        <v>345</v>
      </c>
      <c r="AA8745" t="s">
        <v>147</v>
      </c>
      <c r="AB8745" t="s">
        <v>124</v>
      </c>
      <c r="AC8745">
        <v>1</v>
      </c>
    </row>
    <row r="8746" spans="1:29" x14ac:dyDescent="0.25">
      <c r="A8746">
        <v>345</v>
      </c>
      <c r="B8746">
        <v>345102</v>
      </c>
      <c r="C8746" t="s">
        <v>78</v>
      </c>
      <c r="D8746">
        <v>6285</v>
      </c>
      <c r="E8746">
        <v>191.05</v>
      </c>
      <c r="F8746" s="1">
        <v>41940</v>
      </c>
      <c r="G8746" t="s">
        <v>119</v>
      </c>
      <c r="H8746" t="s">
        <v>2395</v>
      </c>
      <c r="K8746">
        <v>639600</v>
      </c>
      <c r="L8746">
        <v>193537</v>
      </c>
      <c r="Q8746" t="s">
        <v>172</v>
      </c>
      <c r="U8746">
        <v>10</v>
      </c>
      <c r="V8746">
        <v>14</v>
      </c>
      <c r="X8746">
        <v>3007288</v>
      </c>
      <c r="Y8746" t="s">
        <v>122</v>
      </c>
      <c r="Z8746">
        <v>345</v>
      </c>
      <c r="AA8746" t="s">
        <v>147</v>
      </c>
      <c r="AB8746" t="s">
        <v>124</v>
      </c>
      <c r="AC8746">
        <v>1</v>
      </c>
    </row>
    <row r="8747" spans="1:29" x14ac:dyDescent="0.25">
      <c r="A8747">
        <v>345</v>
      </c>
      <c r="B8747">
        <v>345101</v>
      </c>
      <c r="C8747" t="s">
        <v>78</v>
      </c>
      <c r="D8747">
        <v>6285</v>
      </c>
      <c r="E8747">
        <v>11.61</v>
      </c>
      <c r="F8747" s="1">
        <v>41943</v>
      </c>
      <c r="G8747" t="s">
        <v>119</v>
      </c>
      <c r="H8747" t="s">
        <v>232</v>
      </c>
      <c r="I8747" t="s">
        <v>433</v>
      </c>
      <c r="K8747">
        <v>302197</v>
      </c>
      <c r="L8747">
        <v>194157</v>
      </c>
      <c r="P8747" t="s">
        <v>126</v>
      </c>
      <c r="Q8747" t="s">
        <v>170</v>
      </c>
      <c r="U8747">
        <v>10</v>
      </c>
      <c r="V8747">
        <v>14</v>
      </c>
      <c r="Y8747" t="s">
        <v>122</v>
      </c>
      <c r="Z8747">
        <v>102</v>
      </c>
      <c r="AA8747" t="s">
        <v>123</v>
      </c>
      <c r="AB8747" t="s">
        <v>124</v>
      </c>
      <c r="AC8747">
        <v>238</v>
      </c>
    </row>
    <row r="8748" spans="1:29" x14ac:dyDescent="0.25">
      <c r="A8748">
        <v>345</v>
      </c>
      <c r="B8748">
        <v>345101</v>
      </c>
      <c r="C8748" t="s">
        <v>78</v>
      </c>
      <c r="D8748">
        <v>6285</v>
      </c>
      <c r="E8748">
        <v>5.37</v>
      </c>
      <c r="F8748" s="1">
        <v>41943</v>
      </c>
      <c r="G8748" t="s">
        <v>119</v>
      </c>
      <c r="H8748" t="s">
        <v>232</v>
      </c>
      <c r="I8748" t="s">
        <v>451</v>
      </c>
      <c r="K8748">
        <v>302197</v>
      </c>
      <c r="L8748">
        <v>194157</v>
      </c>
      <c r="P8748" t="s">
        <v>126</v>
      </c>
      <c r="Q8748" t="s">
        <v>170</v>
      </c>
      <c r="U8748">
        <v>10</v>
      </c>
      <c r="V8748">
        <v>14</v>
      </c>
      <c r="Y8748" t="s">
        <v>122</v>
      </c>
      <c r="Z8748">
        <v>102</v>
      </c>
      <c r="AA8748" t="s">
        <v>123</v>
      </c>
      <c r="AB8748" t="s">
        <v>124</v>
      </c>
      <c r="AC8748">
        <v>239</v>
      </c>
    </row>
    <row r="8749" spans="1:29" x14ac:dyDescent="0.25">
      <c r="A8749">
        <v>345</v>
      </c>
      <c r="B8749">
        <v>345101</v>
      </c>
      <c r="C8749" t="s">
        <v>78</v>
      </c>
      <c r="D8749">
        <v>6285</v>
      </c>
      <c r="E8749">
        <v>-11.61</v>
      </c>
      <c r="F8749" s="1">
        <v>41944</v>
      </c>
      <c r="G8749" t="s">
        <v>119</v>
      </c>
      <c r="H8749" t="s">
        <v>232</v>
      </c>
      <c r="I8749" t="s">
        <v>433</v>
      </c>
      <c r="K8749">
        <v>302197</v>
      </c>
      <c r="L8749">
        <v>194157</v>
      </c>
      <c r="P8749" t="s">
        <v>126</v>
      </c>
      <c r="Q8749" t="s">
        <v>170</v>
      </c>
      <c r="U8749">
        <v>11</v>
      </c>
      <c r="V8749">
        <v>14</v>
      </c>
      <c r="Y8749" t="s">
        <v>122</v>
      </c>
      <c r="Z8749">
        <v>102</v>
      </c>
      <c r="AA8749" t="s">
        <v>123</v>
      </c>
      <c r="AB8749" t="s">
        <v>124</v>
      </c>
      <c r="AC8749">
        <v>238</v>
      </c>
    </row>
    <row r="8750" spans="1:29" x14ac:dyDescent="0.25">
      <c r="A8750">
        <v>345</v>
      </c>
      <c r="B8750">
        <v>345101</v>
      </c>
      <c r="C8750" t="s">
        <v>78</v>
      </c>
      <c r="D8750">
        <v>6285</v>
      </c>
      <c r="E8750">
        <v>-5.37</v>
      </c>
      <c r="F8750" s="1">
        <v>41944</v>
      </c>
      <c r="G8750" t="s">
        <v>119</v>
      </c>
      <c r="H8750" t="s">
        <v>232</v>
      </c>
      <c r="I8750" t="s">
        <v>451</v>
      </c>
      <c r="K8750">
        <v>302197</v>
      </c>
      <c r="L8750">
        <v>194157</v>
      </c>
      <c r="P8750" t="s">
        <v>126</v>
      </c>
      <c r="Q8750" t="s">
        <v>170</v>
      </c>
      <c r="U8750">
        <v>11</v>
      </c>
      <c r="V8750">
        <v>14</v>
      </c>
      <c r="Y8750" t="s">
        <v>122</v>
      </c>
      <c r="Z8750">
        <v>102</v>
      </c>
      <c r="AA8750" t="s">
        <v>123</v>
      </c>
      <c r="AB8750" t="s">
        <v>124</v>
      </c>
      <c r="AC8750">
        <v>239</v>
      </c>
    </row>
    <row r="8751" spans="1:29" x14ac:dyDescent="0.25">
      <c r="A8751">
        <v>345</v>
      </c>
      <c r="B8751">
        <v>345101</v>
      </c>
      <c r="C8751" t="s">
        <v>78</v>
      </c>
      <c r="D8751">
        <v>6285</v>
      </c>
      <c r="E8751">
        <v>5.37</v>
      </c>
      <c r="F8751" s="1">
        <v>41947</v>
      </c>
      <c r="G8751" t="s">
        <v>119</v>
      </c>
      <c r="H8751" t="s">
        <v>451</v>
      </c>
      <c r="K8751">
        <v>641255</v>
      </c>
      <c r="L8751">
        <v>194096</v>
      </c>
      <c r="Q8751" t="s">
        <v>172</v>
      </c>
      <c r="U8751">
        <v>11</v>
      </c>
      <c r="V8751">
        <v>14</v>
      </c>
      <c r="X8751">
        <v>3049664</v>
      </c>
      <c r="Y8751" t="s">
        <v>122</v>
      </c>
      <c r="Z8751">
        <v>345</v>
      </c>
      <c r="AA8751" t="s">
        <v>147</v>
      </c>
      <c r="AB8751" t="s">
        <v>124</v>
      </c>
      <c r="AC8751">
        <v>2</v>
      </c>
    </row>
    <row r="8752" spans="1:29" x14ac:dyDescent="0.25">
      <c r="A8752">
        <v>345</v>
      </c>
      <c r="B8752">
        <v>345101</v>
      </c>
      <c r="C8752" t="s">
        <v>78</v>
      </c>
      <c r="D8752">
        <v>6285</v>
      </c>
      <c r="E8752">
        <v>11.61</v>
      </c>
      <c r="F8752" s="1">
        <v>41947</v>
      </c>
      <c r="G8752" t="s">
        <v>119</v>
      </c>
      <c r="H8752" t="s">
        <v>433</v>
      </c>
      <c r="K8752">
        <v>641259</v>
      </c>
      <c r="L8752">
        <v>194096</v>
      </c>
      <c r="Q8752" t="s">
        <v>172</v>
      </c>
      <c r="U8752">
        <v>11</v>
      </c>
      <c r="V8752">
        <v>14</v>
      </c>
      <c r="X8752">
        <v>1099720</v>
      </c>
      <c r="Y8752" t="s">
        <v>122</v>
      </c>
      <c r="Z8752">
        <v>345</v>
      </c>
      <c r="AA8752" t="s">
        <v>147</v>
      </c>
      <c r="AB8752" t="s">
        <v>124</v>
      </c>
      <c r="AC8752">
        <v>3</v>
      </c>
    </row>
    <row r="8753" spans="1:29" x14ac:dyDescent="0.25">
      <c r="A8753">
        <v>345</v>
      </c>
      <c r="B8753">
        <v>345102</v>
      </c>
      <c r="C8753" t="s">
        <v>78</v>
      </c>
      <c r="D8753">
        <v>6285</v>
      </c>
      <c r="E8753">
        <v>804.05</v>
      </c>
      <c r="F8753" s="1">
        <v>41948</v>
      </c>
      <c r="G8753" t="s">
        <v>119</v>
      </c>
      <c r="H8753" t="s">
        <v>2384</v>
      </c>
      <c r="I8753" t="s">
        <v>2396</v>
      </c>
      <c r="K8753">
        <v>180923</v>
      </c>
      <c r="L8753">
        <v>194163</v>
      </c>
      <c r="M8753">
        <v>172431</v>
      </c>
      <c r="N8753" t="s">
        <v>2397</v>
      </c>
      <c r="O8753" t="s">
        <v>293</v>
      </c>
      <c r="Q8753" t="s">
        <v>294</v>
      </c>
      <c r="U8753">
        <v>11</v>
      </c>
      <c r="V8753">
        <v>14</v>
      </c>
      <c r="X8753">
        <v>3008346</v>
      </c>
      <c r="Y8753" t="s">
        <v>122</v>
      </c>
      <c r="Z8753">
        <v>345</v>
      </c>
      <c r="AA8753" t="s">
        <v>295</v>
      </c>
      <c r="AB8753" t="s">
        <v>124</v>
      </c>
      <c r="AC8753">
        <v>1</v>
      </c>
    </row>
    <row r="8754" spans="1:29" x14ac:dyDescent="0.25">
      <c r="A8754">
        <v>345</v>
      </c>
      <c r="B8754">
        <v>345102</v>
      </c>
      <c r="C8754" t="s">
        <v>78</v>
      </c>
      <c r="D8754">
        <v>6285</v>
      </c>
      <c r="E8754">
        <v>42.23</v>
      </c>
      <c r="F8754" s="1">
        <v>41948</v>
      </c>
      <c r="G8754" t="s">
        <v>119</v>
      </c>
      <c r="H8754" t="s">
        <v>2398</v>
      </c>
      <c r="K8754">
        <v>641670</v>
      </c>
      <c r="L8754">
        <v>194196</v>
      </c>
      <c r="Q8754" t="s">
        <v>172</v>
      </c>
      <c r="U8754">
        <v>11</v>
      </c>
      <c r="V8754">
        <v>14</v>
      </c>
      <c r="X8754">
        <v>3014539</v>
      </c>
      <c r="Y8754" t="s">
        <v>122</v>
      </c>
      <c r="Z8754">
        <v>345</v>
      </c>
      <c r="AA8754" t="s">
        <v>147</v>
      </c>
      <c r="AB8754" t="s">
        <v>124</v>
      </c>
      <c r="AC8754">
        <v>1</v>
      </c>
    </row>
    <row r="8755" spans="1:29" x14ac:dyDescent="0.25">
      <c r="A8755">
        <v>345</v>
      </c>
      <c r="B8755">
        <v>345102</v>
      </c>
      <c r="C8755" t="s">
        <v>78</v>
      </c>
      <c r="D8755">
        <v>6285</v>
      </c>
      <c r="E8755">
        <v>275.39</v>
      </c>
      <c r="F8755" s="1">
        <v>41950</v>
      </c>
      <c r="G8755" t="s">
        <v>119</v>
      </c>
      <c r="H8755" t="s">
        <v>455</v>
      </c>
      <c r="I8755" t="s">
        <v>2399</v>
      </c>
      <c r="K8755">
        <v>181066</v>
      </c>
      <c r="L8755">
        <v>194362</v>
      </c>
      <c r="M8755">
        <v>172793</v>
      </c>
      <c r="N8755" t="s">
        <v>307</v>
      </c>
      <c r="O8755" t="s">
        <v>293</v>
      </c>
      <c r="Q8755" t="s">
        <v>294</v>
      </c>
      <c r="U8755">
        <v>11</v>
      </c>
      <c r="V8755">
        <v>14</v>
      </c>
      <c r="X8755">
        <v>3004931</v>
      </c>
      <c r="Y8755" t="s">
        <v>122</v>
      </c>
      <c r="Z8755">
        <v>345</v>
      </c>
      <c r="AA8755" t="s">
        <v>295</v>
      </c>
      <c r="AB8755" t="s">
        <v>124</v>
      </c>
      <c r="AC8755">
        <v>1</v>
      </c>
    </row>
    <row r="8756" spans="1:29" x14ac:dyDescent="0.25">
      <c r="A8756">
        <v>345</v>
      </c>
      <c r="B8756">
        <v>345102</v>
      </c>
      <c r="C8756" t="s">
        <v>78</v>
      </c>
      <c r="D8756">
        <v>6285</v>
      </c>
      <c r="E8756">
        <v>34.020000000000003</v>
      </c>
      <c r="F8756" s="1">
        <v>41954</v>
      </c>
      <c r="G8756" t="s">
        <v>119</v>
      </c>
      <c r="H8756" t="s">
        <v>2384</v>
      </c>
      <c r="I8756" t="s">
        <v>2396</v>
      </c>
      <c r="K8756">
        <v>642731</v>
      </c>
      <c r="L8756">
        <v>194609</v>
      </c>
      <c r="M8756">
        <v>172431</v>
      </c>
      <c r="N8756" t="s">
        <v>2397</v>
      </c>
      <c r="O8756" t="s">
        <v>293</v>
      </c>
      <c r="Q8756" t="s">
        <v>172</v>
      </c>
      <c r="U8756">
        <v>11</v>
      </c>
      <c r="V8756">
        <v>14</v>
      </c>
      <c r="X8756">
        <v>3008346</v>
      </c>
      <c r="Y8756" t="s">
        <v>122</v>
      </c>
      <c r="Z8756">
        <v>345</v>
      </c>
      <c r="AA8756" t="s">
        <v>147</v>
      </c>
      <c r="AB8756" t="s">
        <v>124</v>
      </c>
      <c r="AC8756">
        <v>2</v>
      </c>
    </row>
    <row r="8757" spans="1:29" x14ac:dyDescent="0.25">
      <c r="A8757">
        <v>345</v>
      </c>
      <c r="B8757">
        <v>345102</v>
      </c>
      <c r="C8757" t="s">
        <v>78</v>
      </c>
      <c r="D8757">
        <v>6285</v>
      </c>
      <c r="E8757">
        <v>501.69</v>
      </c>
      <c r="F8757" s="1">
        <v>41961</v>
      </c>
      <c r="G8757" t="s">
        <v>119</v>
      </c>
      <c r="H8757" t="s">
        <v>2400</v>
      </c>
      <c r="I8757" t="s">
        <v>2401</v>
      </c>
      <c r="K8757">
        <v>181735</v>
      </c>
      <c r="L8757">
        <v>194973</v>
      </c>
      <c r="M8757">
        <v>170661</v>
      </c>
      <c r="N8757" t="s">
        <v>292</v>
      </c>
      <c r="O8757" t="s">
        <v>293</v>
      </c>
      <c r="Q8757" t="s">
        <v>294</v>
      </c>
      <c r="U8757">
        <v>11</v>
      </c>
      <c r="V8757">
        <v>14</v>
      </c>
      <c r="X8757">
        <v>3005877</v>
      </c>
      <c r="Y8757" t="s">
        <v>122</v>
      </c>
      <c r="Z8757">
        <v>345</v>
      </c>
      <c r="AA8757" t="s">
        <v>295</v>
      </c>
      <c r="AB8757" t="s">
        <v>124</v>
      </c>
      <c r="AC8757">
        <v>3</v>
      </c>
    </row>
    <row r="8758" spans="1:29" x14ac:dyDescent="0.25">
      <c r="A8758">
        <v>345</v>
      </c>
      <c r="B8758">
        <v>345102</v>
      </c>
      <c r="C8758" t="s">
        <v>78</v>
      </c>
      <c r="D8758">
        <v>6285</v>
      </c>
      <c r="E8758">
        <v>56.23</v>
      </c>
      <c r="F8758" s="1">
        <v>41982</v>
      </c>
      <c r="G8758" t="s">
        <v>119</v>
      </c>
      <c r="H8758" t="s">
        <v>2383</v>
      </c>
      <c r="K8758">
        <v>648671</v>
      </c>
      <c r="L8758">
        <v>196509</v>
      </c>
      <c r="Q8758" t="s">
        <v>172</v>
      </c>
      <c r="U8758">
        <v>12</v>
      </c>
      <c r="V8758">
        <v>14</v>
      </c>
      <c r="X8758">
        <v>3005120</v>
      </c>
      <c r="Y8758" t="s">
        <v>122</v>
      </c>
      <c r="Z8758">
        <v>345</v>
      </c>
      <c r="AA8758" t="s">
        <v>147</v>
      </c>
      <c r="AB8758" t="s">
        <v>124</v>
      </c>
      <c r="AC8758">
        <v>1</v>
      </c>
    </row>
    <row r="8759" spans="1:29" x14ac:dyDescent="0.25">
      <c r="A8759">
        <v>345</v>
      </c>
      <c r="B8759">
        <v>345102</v>
      </c>
      <c r="C8759" t="s">
        <v>78</v>
      </c>
      <c r="D8759">
        <v>6285</v>
      </c>
      <c r="E8759">
        <v>18.010000000000002</v>
      </c>
      <c r="F8759" s="1">
        <v>41982</v>
      </c>
      <c r="G8759" t="s">
        <v>119</v>
      </c>
      <c r="H8759" t="s">
        <v>455</v>
      </c>
      <c r="K8759">
        <v>648766</v>
      </c>
      <c r="L8759">
        <v>196515</v>
      </c>
      <c r="Q8759" t="s">
        <v>172</v>
      </c>
      <c r="U8759">
        <v>12</v>
      </c>
      <c r="V8759">
        <v>14</v>
      </c>
      <c r="X8759">
        <v>3004931</v>
      </c>
      <c r="Y8759" t="s">
        <v>122</v>
      </c>
      <c r="Z8759">
        <v>345</v>
      </c>
      <c r="AA8759" t="s">
        <v>147</v>
      </c>
      <c r="AB8759" t="s">
        <v>124</v>
      </c>
      <c r="AC8759">
        <v>1</v>
      </c>
    </row>
    <row r="8760" spans="1:29" x14ac:dyDescent="0.25">
      <c r="A8760">
        <v>345</v>
      </c>
      <c r="B8760">
        <v>345102</v>
      </c>
      <c r="C8760" t="s">
        <v>78</v>
      </c>
      <c r="D8760">
        <v>6285</v>
      </c>
      <c r="E8760">
        <v>26.33</v>
      </c>
      <c r="F8760" s="1">
        <v>41982</v>
      </c>
      <c r="G8760" t="s">
        <v>119</v>
      </c>
      <c r="H8760" t="s">
        <v>455</v>
      </c>
      <c r="K8760">
        <v>648767</v>
      </c>
      <c r="L8760">
        <v>196515</v>
      </c>
      <c r="Q8760" t="s">
        <v>172</v>
      </c>
      <c r="U8760">
        <v>12</v>
      </c>
      <c r="V8760">
        <v>14</v>
      </c>
      <c r="X8760">
        <v>3004931</v>
      </c>
      <c r="Y8760" t="s">
        <v>122</v>
      </c>
      <c r="Z8760">
        <v>345</v>
      </c>
      <c r="AA8760" t="s">
        <v>147</v>
      </c>
      <c r="AB8760" t="s">
        <v>124</v>
      </c>
      <c r="AC8760">
        <v>1</v>
      </c>
    </row>
    <row r="8761" spans="1:29" x14ac:dyDescent="0.25">
      <c r="A8761">
        <v>345</v>
      </c>
      <c r="B8761">
        <v>345102</v>
      </c>
      <c r="C8761" t="s">
        <v>78</v>
      </c>
      <c r="D8761">
        <v>6285</v>
      </c>
      <c r="E8761">
        <v>275.39</v>
      </c>
      <c r="F8761" s="1">
        <v>41982</v>
      </c>
      <c r="G8761" t="s">
        <v>119</v>
      </c>
      <c r="H8761" t="s">
        <v>455</v>
      </c>
      <c r="K8761">
        <v>648770</v>
      </c>
      <c r="L8761">
        <v>196515</v>
      </c>
      <c r="Q8761" t="s">
        <v>172</v>
      </c>
      <c r="U8761">
        <v>12</v>
      </c>
      <c r="V8761">
        <v>14</v>
      </c>
      <c r="X8761">
        <v>3004931</v>
      </c>
      <c r="Y8761" t="s">
        <v>122</v>
      </c>
      <c r="Z8761">
        <v>345</v>
      </c>
      <c r="AA8761" t="s">
        <v>147</v>
      </c>
      <c r="AB8761" t="s">
        <v>124</v>
      </c>
      <c r="AC8761">
        <v>1</v>
      </c>
    </row>
    <row r="8762" spans="1:29" x14ac:dyDescent="0.25">
      <c r="A8762">
        <v>345</v>
      </c>
      <c r="B8762">
        <v>345101</v>
      </c>
      <c r="C8762" t="s">
        <v>78</v>
      </c>
      <c r="D8762">
        <v>6285</v>
      </c>
      <c r="E8762">
        <v>31.64</v>
      </c>
      <c r="F8762" s="1">
        <v>41982</v>
      </c>
      <c r="G8762" t="s">
        <v>119</v>
      </c>
      <c r="H8762" t="s">
        <v>2386</v>
      </c>
      <c r="K8762">
        <v>648779</v>
      </c>
      <c r="L8762">
        <v>196515</v>
      </c>
      <c r="Q8762" t="s">
        <v>172</v>
      </c>
      <c r="U8762">
        <v>12</v>
      </c>
      <c r="V8762">
        <v>14</v>
      </c>
      <c r="X8762">
        <v>3004988</v>
      </c>
      <c r="Y8762" t="s">
        <v>122</v>
      </c>
      <c r="Z8762">
        <v>345</v>
      </c>
      <c r="AA8762" t="s">
        <v>147</v>
      </c>
      <c r="AB8762" t="s">
        <v>124</v>
      </c>
      <c r="AC8762">
        <v>1</v>
      </c>
    </row>
    <row r="8763" spans="1:29" x14ac:dyDescent="0.25">
      <c r="A8763">
        <v>345</v>
      </c>
      <c r="B8763">
        <v>345101</v>
      </c>
      <c r="C8763" t="s">
        <v>78</v>
      </c>
      <c r="D8763">
        <v>6285</v>
      </c>
      <c r="E8763">
        <v>9.81</v>
      </c>
      <c r="F8763" s="1">
        <v>41982</v>
      </c>
      <c r="G8763" t="s">
        <v>119</v>
      </c>
      <c r="H8763" t="s">
        <v>2386</v>
      </c>
      <c r="K8763">
        <v>648780</v>
      </c>
      <c r="L8763">
        <v>196515</v>
      </c>
      <c r="Q8763" t="s">
        <v>172</v>
      </c>
      <c r="U8763">
        <v>12</v>
      </c>
      <c r="V8763">
        <v>14</v>
      </c>
      <c r="X8763">
        <v>3004988</v>
      </c>
      <c r="Y8763" t="s">
        <v>122</v>
      </c>
      <c r="Z8763">
        <v>345</v>
      </c>
      <c r="AA8763" t="s">
        <v>147</v>
      </c>
      <c r="AB8763" t="s">
        <v>124</v>
      </c>
      <c r="AC8763">
        <v>1</v>
      </c>
    </row>
    <row r="8764" spans="1:29" x14ac:dyDescent="0.25">
      <c r="A8764">
        <v>345</v>
      </c>
      <c r="B8764">
        <v>345101</v>
      </c>
      <c r="C8764" t="s">
        <v>78</v>
      </c>
      <c r="D8764">
        <v>6285</v>
      </c>
      <c r="E8764">
        <v>9.11</v>
      </c>
      <c r="F8764" s="1">
        <v>41982</v>
      </c>
      <c r="G8764" t="s">
        <v>119</v>
      </c>
      <c r="H8764" t="s">
        <v>2386</v>
      </c>
      <c r="K8764">
        <v>648781</v>
      </c>
      <c r="L8764">
        <v>196515</v>
      </c>
      <c r="Q8764" t="s">
        <v>172</v>
      </c>
      <c r="U8764">
        <v>12</v>
      </c>
      <c r="V8764">
        <v>14</v>
      </c>
      <c r="X8764">
        <v>3004988</v>
      </c>
      <c r="Y8764" t="s">
        <v>122</v>
      </c>
      <c r="Z8764">
        <v>345</v>
      </c>
      <c r="AA8764" t="s">
        <v>147</v>
      </c>
      <c r="AB8764" t="s">
        <v>124</v>
      </c>
      <c r="AC8764">
        <v>1</v>
      </c>
    </row>
    <row r="8765" spans="1:29" x14ac:dyDescent="0.25">
      <c r="A8765">
        <v>345</v>
      </c>
      <c r="B8765">
        <v>345102</v>
      </c>
      <c r="C8765" t="s">
        <v>78</v>
      </c>
      <c r="D8765">
        <v>6285</v>
      </c>
      <c r="E8765">
        <v>12.38</v>
      </c>
      <c r="F8765" s="1">
        <v>42002</v>
      </c>
      <c r="G8765" t="s">
        <v>119</v>
      </c>
      <c r="H8765" t="s">
        <v>2385</v>
      </c>
      <c r="K8765">
        <v>653274</v>
      </c>
      <c r="L8765">
        <v>197552</v>
      </c>
      <c r="Q8765" t="s">
        <v>172</v>
      </c>
      <c r="U8765">
        <v>12</v>
      </c>
      <c r="V8765">
        <v>14</v>
      </c>
      <c r="X8765">
        <v>3006714</v>
      </c>
      <c r="Y8765" t="s">
        <v>122</v>
      </c>
      <c r="Z8765">
        <v>345</v>
      </c>
      <c r="AA8765" t="s">
        <v>147</v>
      </c>
      <c r="AB8765" t="s">
        <v>124</v>
      </c>
      <c r="AC8765">
        <v>1</v>
      </c>
    </row>
    <row r="8766" spans="1:29" x14ac:dyDescent="0.25">
      <c r="A8766">
        <v>345</v>
      </c>
      <c r="B8766">
        <v>345102</v>
      </c>
      <c r="C8766" t="s">
        <v>78</v>
      </c>
      <c r="D8766">
        <v>6285</v>
      </c>
      <c r="E8766">
        <v>-275.39</v>
      </c>
      <c r="F8766" s="1">
        <v>42004</v>
      </c>
      <c r="G8766" t="s">
        <v>119</v>
      </c>
      <c r="H8766" t="s">
        <v>2367</v>
      </c>
      <c r="I8766" t="s">
        <v>2402</v>
      </c>
      <c r="K8766">
        <v>302777</v>
      </c>
      <c r="L8766">
        <v>198621</v>
      </c>
      <c r="P8766" t="s">
        <v>126</v>
      </c>
      <c r="Q8766" t="s">
        <v>170</v>
      </c>
      <c r="U8766">
        <v>12</v>
      </c>
      <c r="V8766">
        <v>14</v>
      </c>
      <c r="Y8766" t="s">
        <v>122</v>
      </c>
      <c r="Z8766">
        <v>111</v>
      </c>
      <c r="AA8766" t="s">
        <v>123</v>
      </c>
      <c r="AB8766" t="s">
        <v>124</v>
      </c>
      <c r="AC8766">
        <v>13</v>
      </c>
    </row>
    <row r="8767" spans="1:29" x14ac:dyDescent="0.25">
      <c r="A8767">
        <v>345</v>
      </c>
      <c r="B8767">
        <v>345102</v>
      </c>
      <c r="C8767" t="s">
        <v>78</v>
      </c>
      <c r="D8767">
        <v>6285</v>
      </c>
      <c r="E8767">
        <v>28.59</v>
      </c>
      <c r="F8767" s="1">
        <v>42004</v>
      </c>
      <c r="G8767" t="s">
        <v>119</v>
      </c>
      <c r="H8767" t="s">
        <v>455</v>
      </c>
      <c r="K8767">
        <v>654933</v>
      </c>
      <c r="L8767">
        <v>198256</v>
      </c>
      <c r="Q8767" t="s">
        <v>172</v>
      </c>
      <c r="U8767">
        <v>12</v>
      </c>
      <c r="V8767">
        <v>14</v>
      </c>
      <c r="X8767">
        <v>3004931</v>
      </c>
      <c r="Y8767" t="s">
        <v>122</v>
      </c>
      <c r="Z8767">
        <v>345</v>
      </c>
      <c r="AA8767" t="s">
        <v>147</v>
      </c>
      <c r="AB8767" t="s">
        <v>124</v>
      </c>
      <c r="AC8767">
        <v>1</v>
      </c>
    </row>
    <row r="8768" spans="1:29" x14ac:dyDescent="0.25">
      <c r="A8768">
        <v>345</v>
      </c>
      <c r="B8768">
        <v>345102</v>
      </c>
      <c r="C8768" t="s">
        <v>78</v>
      </c>
      <c r="D8768">
        <v>6285</v>
      </c>
      <c r="E8768">
        <v>12.71</v>
      </c>
      <c r="F8768" s="1">
        <v>42004</v>
      </c>
      <c r="G8768" t="s">
        <v>119</v>
      </c>
      <c r="H8768" t="s">
        <v>455</v>
      </c>
      <c r="K8768">
        <v>654935</v>
      </c>
      <c r="L8768">
        <v>198256</v>
      </c>
      <c r="Q8768" t="s">
        <v>172</v>
      </c>
      <c r="U8768">
        <v>12</v>
      </c>
      <c r="V8768">
        <v>14</v>
      </c>
      <c r="X8768">
        <v>3004931</v>
      </c>
      <c r="Y8768" t="s">
        <v>122</v>
      </c>
      <c r="Z8768">
        <v>345</v>
      </c>
      <c r="AA8768" t="s">
        <v>147</v>
      </c>
      <c r="AB8768" t="s">
        <v>124</v>
      </c>
      <c r="AC8768">
        <v>1</v>
      </c>
    </row>
    <row r="8769" spans="1:29" x14ac:dyDescent="0.25">
      <c r="A8769">
        <v>345</v>
      </c>
      <c r="B8769">
        <v>345102</v>
      </c>
      <c r="C8769" t="s">
        <v>78</v>
      </c>
      <c r="D8769">
        <v>6285</v>
      </c>
      <c r="E8769">
        <v>275.39</v>
      </c>
      <c r="F8769" s="1">
        <v>42005</v>
      </c>
      <c r="G8769" t="s">
        <v>119</v>
      </c>
      <c r="H8769" t="s">
        <v>2367</v>
      </c>
      <c r="I8769" t="s">
        <v>2402</v>
      </c>
      <c r="K8769">
        <v>302777</v>
      </c>
      <c r="L8769">
        <v>198621</v>
      </c>
      <c r="P8769" t="s">
        <v>126</v>
      </c>
      <c r="Q8769" t="s">
        <v>170</v>
      </c>
      <c r="U8769">
        <v>1</v>
      </c>
      <c r="V8769">
        <v>15</v>
      </c>
      <c r="Y8769" t="s">
        <v>122</v>
      </c>
      <c r="Z8769">
        <v>111</v>
      </c>
      <c r="AA8769" t="s">
        <v>123</v>
      </c>
      <c r="AB8769" t="s">
        <v>124</v>
      </c>
      <c r="AC8769">
        <v>13</v>
      </c>
    </row>
    <row r="8770" spans="1:29" x14ac:dyDescent="0.25">
      <c r="A8770">
        <v>345</v>
      </c>
      <c r="B8770">
        <v>345102</v>
      </c>
      <c r="C8770" t="s">
        <v>78</v>
      </c>
      <c r="D8770">
        <v>6285</v>
      </c>
      <c r="E8770">
        <v>-275.39</v>
      </c>
      <c r="F8770" s="1">
        <v>42009</v>
      </c>
      <c r="G8770" t="s">
        <v>119</v>
      </c>
      <c r="H8770" t="s">
        <v>455</v>
      </c>
      <c r="I8770" t="s">
        <v>2399</v>
      </c>
      <c r="K8770">
        <v>185388</v>
      </c>
      <c r="L8770">
        <v>198129</v>
      </c>
      <c r="M8770">
        <v>172793</v>
      </c>
      <c r="N8770" t="s">
        <v>307</v>
      </c>
      <c r="O8770" t="s">
        <v>293</v>
      </c>
      <c r="Q8770" t="s">
        <v>294</v>
      </c>
      <c r="U8770">
        <v>1</v>
      </c>
      <c r="V8770">
        <v>15</v>
      </c>
      <c r="X8770">
        <v>3004931</v>
      </c>
      <c r="Y8770" t="s">
        <v>122</v>
      </c>
      <c r="Z8770">
        <v>345</v>
      </c>
      <c r="AA8770" t="s">
        <v>295</v>
      </c>
      <c r="AB8770" t="s">
        <v>124</v>
      </c>
      <c r="AC8770">
        <v>1</v>
      </c>
    </row>
    <row r="8771" spans="1:29" x14ac:dyDescent="0.25">
      <c r="A8771">
        <v>345</v>
      </c>
      <c r="B8771">
        <v>345102</v>
      </c>
      <c r="C8771" t="s">
        <v>78</v>
      </c>
      <c r="D8771">
        <v>6285</v>
      </c>
      <c r="E8771">
        <v>102.86</v>
      </c>
      <c r="F8771" s="1">
        <v>42031</v>
      </c>
      <c r="G8771" t="s">
        <v>119</v>
      </c>
      <c r="H8771" t="s">
        <v>330</v>
      </c>
      <c r="K8771">
        <v>659374</v>
      </c>
      <c r="L8771">
        <v>199687</v>
      </c>
      <c r="Q8771" t="s">
        <v>172</v>
      </c>
      <c r="U8771">
        <v>1</v>
      </c>
      <c r="V8771">
        <v>15</v>
      </c>
      <c r="X8771">
        <v>3000863</v>
      </c>
      <c r="Y8771" t="s">
        <v>122</v>
      </c>
      <c r="Z8771">
        <v>345</v>
      </c>
      <c r="AA8771" t="s">
        <v>147</v>
      </c>
      <c r="AB8771" t="s">
        <v>124</v>
      </c>
      <c r="AC8771">
        <v>1</v>
      </c>
    </row>
    <row r="8772" spans="1:29" x14ac:dyDescent="0.25">
      <c r="A8772">
        <v>345</v>
      </c>
      <c r="B8772">
        <v>345102</v>
      </c>
      <c r="C8772" t="s">
        <v>78</v>
      </c>
      <c r="D8772">
        <v>6285</v>
      </c>
      <c r="E8772">
        <v>122.08</v>
      </c>
      <c r="F8772" s="1">
        <v>42031</v>
      </c>
      <c r="G8772" t="s">
        <v>119</v>
      </c>
      <c r="H8772" t="s">
        <v>330</v>
      </c>
      <c r="K8772">
        <v>659375</v>
      </c>
      <c r="L8772">
        <v>199687</v>
      </c>
      <c r="Q8772" t="s">
        <v>172</v>
      </c>
      <c r="U8772">
        <v>1</v>
      </c>
      <c r="V8772">
        <v>15</v>
      </c>
      <c r="X8772">
        <v>3000863</v>
      </c>
      <c r="Y8772" t="s">
        <v>122</v>
      </c>
      <c r="Z8772">
        <v>345</v>
      </c>
      <c r="AA8772" t="s">
        <v>147</v>
      </c>
      <c r="AB8772" t="s">
        <v>124</v>
      </c>
      <c r="AC8772">
        <v>1</v>
      </c>
    </row>
    <row r="8773" spans="1:29" x14ac:dyDescent="0.25">
      <c r="A8773">
        <v>345</v>
      </c>
      <c r="B8773">
        <v>345102</v>
      </c>
      <c r="C8773" t="s">
        <v>78</v>
      </c>
      <c r="D8773">
        <v>6285</v>
      </c>
      <c r="E8773">
        <v>132.69999999999999</v>
      </c>
      <c r="F8773" s="1">
        <v>42034</v>
      </c>
      <c r="G8773" t="s">
        <v>119</v>
      </c>
      <c r="H8773" t="s">
        <v>2403</v>
      </c>
      <c r="K8773">
        <v>660465</v>
      </c>
      <c r="L8773">
        <v>200158</v>
      </c>
      <c r="P8773" t="s">
        <v>147</v>
      </c>
      <c r="Q8773" t="s">
        <v>172</v>
      </c>
      <c r="U8773">
        <v>1</v>
      </c>
      <c r="V8773">
        <v>15</v>
      </c>
      <c r="X8773">
        <v>3015639</v>
      </c>
      <c r="Y8773" t="s">
        <v>122</v>
      </c>
      <c r="Z8773">
        <v>345</v>
      </c>
      <c r="AA8773" t="s">
        <v>147</v>
      </c>
      <c r="AB8773" t="s">
        <v>124</v>
      </c>
      <c r="AC8773">
        <v>1</v>
      </c>
    </row>
    <row r="8774" spans="1:29" x14ac:dyDescent="0.25">
      <c r="A8774">
        <v>345</v>
      </c>
      <c r="B8774">
        <v>345101</v>
      </c>
      <c r="C8774" t="s">
        <v>78</v>
      </c>
      <c r="D8774">
        <v>6285</v>
      </c>
      <c r="E8774">
        <v>50.82</v>
      </c>
      <c r="F8774" s="1">
        <v>42035</v>
      </c>
      <c r="G8774" t="s">
        <v>119</v>
      </c>
      <c r="H8774" t="s">
        <v>456</v>
      </c>
      <c r="I8774" t="s">
        <v>451</v>
      </c>
      <c r="K8774">
        <v>303041</v>
      </c>
      <c r="L8774">
        <v>200429</v>
      </c>
      <c r="P8774" t="s">
        <v>126</v>
      </c>
      <c r="Q8774" t="s">
        <v>170</v>
      </c>
      <c r="U8774">
        <v>1</v>
      </c>
      <c r="V8774">
        <v>15</v>
      </c>
      <c r="Y8774" t="s">
        <v>122</v>
      </c>
      <c r="Z8774">
        <v>102</v>
      </c>
      <c r="AA8774" t="s">
        <v>123</v>
      </c>
      <c r="AB8774" t="s">
        <v>124</v>
      </c>
      <c r="AC8774">
        <v>131</v>
      </c>
    </row>
    <row r="8775" spans="1:29" x14ac:dyDescent="0.25">
      <c r="A8775">
        <v>345</v>
      </c>
      <c r="B8775">
        <v>345101</v>
      </c>
      <c r="C8775" t="s">
        <v>78</v>
      </c>
      <c r="D8775">
        <v>6285</v>
      </c>
      <c r="E8775">
        <v>-50.82</v>
      </c>
      <c r="F8775" s="1">
        <v>42036</v>
      </c>
      <c r="G8775" t="s">
        <v>119</v>
      </c>
      <c r="H8775" t="s">
        <v>456</v>
      </c>
      <c r="I8775" t="s">
        <v>451</v>
      </c>
      <c r="K8775">
        <v>303041</v>
      </c>
      <c r="L8775">
        <v>200429</v>
      </c>
      <c r="P8775" t="s">
        <v>126</v>
      </c>
      <c r="Q8775" t="s">
        <v>170</v>
      </c>
      <c r="U8775">
        <v>2</v>
      </c>
      <c r="V8775">
        <v>15</v>
      </c>
      <c r="Y8775" t="s">
        <v>122</v>
      </c>
      <c r="Z8775">
        <v>102</v>
      </c>
      <c r="AA8775" t="s">
        <v>123</v>
      </c>
      <c r="AB8775" t="s">
        <v>124</v>
      </c>
      <c r="AC8775">
        <v>131</v>
      </c>
    </row>
    <row r="8776" spans="1:29" x14ac:dyDescent="0.25">
      <c r="A8776">
        <v>345</v>
      </c>
      <c r="B8776">
        <v>345101</v>
      </c>
      <c r="C8776" t="s">
        <v>78</v>
      </c>
      <c r="D8776">
        <v>6285</v>
      </c>
      <c r="E8776">
        <v>50.82</v>
      </c>
      <c r="F8776" s="1">
        <v>42037</v>
      </c>
      <c r="G8776" t="s">
        <v>119</v>
      </c>
      <c r="H8776" t="s">
        <v>451</v>
      </c>
      <c r="K8776">
        <v>660602</v>
      </c>
      <c r="L8776">
        <v>200207</v>
      </c>
      <c r="Q8776" t="s">
        <v>172</v>
      </c>
      <c r="U8776">
        <v>2</v>
      </c>
      <c r="V8776">
        <v>15</v>
      </c>
      <c r="X8776">
        <v>3049664</v>
      </c>
      <c r="Y8776" t="s">
        <v>122</v>
      </c>
      <c r="Z8776">
        <v>345</v>
      </c>
      <c r="AA8776" t="s">
        <v>147</v>
      </c>
      <c r="AB8776" t="s">
        <v>124</v>
      </c>
      <c r="AC8776">
        <v>3</v>
      </c>
    </row>
    <row r="8777" spans="1:29" x14ac:dyDescent="0.25">
      <c r="A8777">
        <v>345</v>
      </c>
      <c r="B8777">
        <v>345102</v>
      </c>
      <c r="C8777" t="s">
        <v>78</v>
      </c>
      <c r="D8777">
        <v>6285</v>
      </c>
      <c r="E8777">
        <v>5.41</v>
      </c>
      <c r="F8777" s="1">
        <v>42039</v>
      </c>
      <c r="G8777" t="s">
        <v>119</v>
      </c>
      <c r="H8777" t="s">
        <v>455</v>
      </c>
      <c r="K8777">
        <v>660908</v>
      </c>
      <c r="L8777">
        <v>200433</v>
      </c>
      <c r="Q8777" t="s">
        <v>172</v>
      </c>
      <c r="U8777">
        <v>2</v>
      </c>
      <c r="V8777">
        <v>15</v>
      </c>
      <c r="X8777">
        <v>3004931</v>
      </c>
      <c r="Y8777" t="s">
        <v>122</v>
      </c>
      <c r="Z8777">
        <v>345</v>
      </c>
      <c r="AA8777" t="s">
        <v>147</v>
      </c>
      <c r="AB8777" t="s">
        <v>124</v>
      </c>
      <c r="AC8777">
        <v>1</v>
      </c>
    </row>
    <row r="8778" spans="1:29" x14ac:dyDescent="0.25">
      <c r="A8778">
        <v>345</v>
      </c>
      <c r="B8778">
        <v>345102</v>
      </c>
      <c r="C8778" t="s">
        <v>78</v>
      </c>
      <c r="D8778">
        <v>6285</v>
      </c>
      <c r="E8778">
        <v>248.72</v>
      </c>
      <c r="F8778" s="1">
        <v>42039</v>
      </c>
      <c r="G8778" t="s">
        <v>119</v>
      </c>
      <c r="H8778" t="s">
        <v>330</v>
      </c>
      <c r="K8778">
        <v>661013</v>
      </c>
      <c r="L8778">
        <v>200433</v>
      </c>
      <c r="Q8778" t="s">
        <v>172</v>
      </c>
      <c r="U8778">
        <v>2</v>
      </c>
      <c r="V8778">
        <v>15</v>
      </c>
      <c r="X8778">
        <v>3000863</v>
      </c>
      <c r="Y8778" t="s">
        <v>122</v>
      </c>
      <c r="Z8778">
        <v>345</v>
      </c>
      <c r="AA8778" t="s">
        <v>147</v>
      </c>
      <c r="AB8778" t="s">
        <v>124</v>
      </c>
      <c r="AC8778">
        <v>1</v>
      </c>
    </row>
    <row r="8779" spans="1:29" x14ac:dyDescent="0.25">
      <c r="A8779">
        <v>345</v>
      </c>
      <c r="B8779">
        <v>345102</v>
      </c>
      <c r="C8779" t="s">
        <v>78</v>
      </c>
      <c r="D8779">
        <v>6285</v>
      </c>
      <c r="E8779">
        <v>10.130000000000001</v>
      </c>
      <c r="F8779" s="1">
        <v>42039</v>
      </c>
      <c r="G8779" t="s">
        <v>119</v>
      </c>
      <c r="H8779" t="s">
        <v>452</v>
      </c>
      <c r="K8779">
        <v>661106</v>
      </c>
      <c r="L8779">
        <v>200462</v>
      </c>
      <c r="Q8779" t="s">
        <v>172</v>
      </c>
      <c r="U8779">
        <v>2</v>
      </c>
      <c r="V8779">
        <v>15</v>
      </c>
      <c r="X8779">
        <v>3029848</v>
      </c>
      <c r="Y8779" t="s">
        <v>122</v>
      </c>
      <c r="Z8779">
        <v>345</v>
      </c>
      <c r="AA8779" t="s">
        <v>147</v>
      </c>
      <c r="AB8779" t="s">
        <v>124</v>
      </c>
      <c r="AC8779">
        <v>2</v>
      </c>
    </row>
    <row r="8780" spans="1:29" x14ac:dyDescent="0.25">
      <c r="A8780">
        <v>345</v>
      </c>
      <c r="B8780">
        <v>345102</v>
      </c>
      <c r="C8780" t="s">
        <v>78</v>
      </c>
      <c r="D8780">
        <v>6285</v>
      </c>
      <c r="E8780">
        <v>-132.69999999999999</v>
      </c>
      <c r="F8780" s="1">
        <v>42040</v>
      </c>
      <c r="G8780" t="s">
        <v>119</v>
      </c>
      <c r="H8780" t="s">
        <v>2403</v>
      </c>
      <c r="K8780">
        <v>660465</v>
      </c>
      <c r="L8780">
        <v>200158</v>
      </c>
      <c r="P8780" t="s">
        <v>147</v>
      </c>
      <c r="Q8780" t="s">
        <v>172</v>
      </c>
      <c r="U8780">
        <v>2</v>
      </c>
      <c r="V8780">
        <v>15</v>
      </c>
      <c r="X8780">
        <v>3015639</v>
      </c>
      <c r="Y8780" t="s">
        <v>122</v>
      </c>
      <c r="Z8780">
        <v>345</v>
      </c>
      <c r="AA8780" t="s">
        <v>147</v>
      </c>
      <c r="AB8780" t="s">
        <v>124</v>
      </c>
      <c r="AC8780">
        <v>1</v>
      </c>
    </row>
    <row r="8781" spans="1:29" x14ac:dyDescent="0.25">
      <c r="A8781">
        <v>345</v>
      </c>
      <c r="B8781">
        <v>345102</v>
      </c>
      <c r="C8781" t="s">
        <v>78</v>
      </c>
      <c r="D8781">
        <v>6285</v>
      </c>
      <c r="E8781">
        <v>77.94</v>
      </c>
      <c r="F8781" s="1">
        <v>42046</v>
      </c>
      <c r="G8781" t="s">
        <v>119</v>
      </c>
      <c r="H8781" t="s">
        <v>2382</v>
      </c>
      <c r="K8781">
        <v>662647</v>
      </c>
      <c r="L8781">
        <v>200938</v>
      </c>
      <c r="Q8781" t="s">
        <v>172</v>
      </c>
      <c r="U8781">
        <v>2</v>
      </c>
      <c r="V8781">
        <v>15</v>
      </c>
      <c r="X8781">
        <v>3006695</v>
      </c>
      <c r="Y8781" t="s">
        <v>122</v>
      </c>
      <c r="Z8781">
        <v>345</v>
      </c>
      <c r="AA8781" t="s">
        <v>147</v>
      </c>
      <c r="AB8781" t="s">
        <v>124</v>
      </c>
      <c r="AC8781">
        <v>1</v>
      </c>
    </row>
    <row r="8782" spans="1:29" x14ac:dyDescent="0.25">
      <c r="A8782">
        <v>345</v>
      </c>
      <c r="B8782">
        <v>345102</v>
      </c>
      <c r="C8782" t="s">
        <v>78</v>
      </c>
      <c r="D8782">
        <v>6285</v>
      </c>
      <c r="E8782">
        <v>132.69999999999999</v>
      </c>
      <c r="F8782" s="1">
        <v>42046</v>
      </c>
      <c r="G8782" t="s">
        <v>119</v>
      </c>
      <c r="H8782" t="s">
        <v>2398</v>
      </c>
      <c r="K8782">
        <v>662664</v>
      </c>
      <c r="L8782">
        <v>200938</v>
      </c>
      <c r="Q8782" t="s">
        <v>172</v>
      </c>
      <c r="U8782">
        <v>2</v>
      </c>
      <c r="V8782">
        <v>15</v>
      </c>
      <c r="X8782">
        <v>3014539</v>
      </c>
      <c r="Y8782" t="s">
        <v>122</v>
      </c>
      <c r="Z8782">
        <v>345</v>
      </c>
      <c r="AA8782" t="s">
        <v>147</v>
      </c>
      <c r="AB8782" t="s">
        <v>124</v>
      </c>
      <c r="AC8782">
        <v>1</v>
      </c>
    </row>
    <row r="8783" spans="1:29" x14ac:dyDescent="0.25">
      <c r="A8783">
        <v>345</v>
      </c>
      <c r="B8783">
        <v>345102</v>
      </c>
      <c r="C8783" t="s">
        <v>78</v>
      </c>
      <c r="D8783">
        <v>6285</v>
      </c>
      <c r="E8783">
        <v>180.07</v>
      </c>
      <c r="F8783" s="1">
        <v>42046</v>
      </c>
      <c r="G8783" t="s">
        <v>119</v>
      </c>
      <c r="H8783" t="s">
        <v>450</v>
      </c>
      <c r="K8783">
        <v>662671</v>
      </c>
      <c r="L8783">
        <v>200938</v>
      </c>
      <c r="Q8783" t="s">
        <v>172</v>
      </c>
      <c r="U8783">
        <v>2</v>
      </c>
      <c r="V8783">
        <v>15</v>
      </c>
      <c r="X8783">
        <v>3004989</v>
      </c>
      <c r="Y8783" t="s">
        <v>122</v>
      </c>
      <c r="Z8783">
        <v>345</v>
      </c>
      <c r="AA8783" t="s">
        <v>147</v>
      </c>
      <c r="AB8783" t="s">
        <v>124</v>
      </c>
      <c r="AC8783">
        <v>1</v>
      </c>
    </row>
    <row r="8784" spans="1:29" x14ac:dyDescent="0.25">
      <c r="A8784">
        <v>345</v>
      </c>
      <c r="B8784">
        <v>345102</v>
      </c>
      <c r="C8784" t="s">
        <v>78</v>
      </c>
      <c r="D8784">
        <v>6285</v>
      </c>
      <c r="E8784">
        <v>25.44</v>
      </c>
      <c r="F8784" s="1">
        <v>42046</v>
      </c>
      <c r="G8784" t="s">
        <v>119</v>
      </c>
      <c r="H8784" t="s">
        <v>450</v>
      </c>
      <c r="K8784">
        <v>662672</v>
      </c>
      <c r="L8784">
        <v>200938</v>
      </c>
      <c r="Q8784" t="s">
        <v>172</v>
      </c>
      <c r="U8784">
        <v>2</v>
      </c>
      <c r="V8784">
        <v>15</v>
      </c>
      <c r="X8784">
        <v>3004989</v>
      </c>
      <c r="Y8784" t="s">
        <v>122</v>
      </c>
      <c r="Z8784">
        <v>345</v>
      </c>
      <c r="AA8784" t="s">
        <v>147</v>
      </c>
      <c r="AB8784" t="s">
        <v>124</v>
      </c>
      <c r="AC8784">
        <v>1</v>
      </c>
    </row>
    <row r="8785" spans="1:29" x14ac:dyDescent="0.25">
      <c r="A8785">
        <v>345</v>
      </c>
      <c r="B8785">
        <v>345101</v>
      </c>
      <c r="C8785" t="s">
        <v>78</v>
      </c>
      <c r="D8785">
        <v>6285</v>
      </c>
      <c r="E8785">
        <v>68.489999999999995</v>
      </c>
      <c r="F8785" s="1">
        <v>42053</v>
      </c>
      <c r="G8785" t="s">
        <v>119</v>
      </c>
      <c r="H8785" t="s">
        <v>2393</v>
      </c>
      <c r="K8785">
        <v>664312</v>
      </c>
      <c r="L8785">
        <v>201418</v>
      </c>
      <c r="Q8785" t="s">
        <v>172</v>
      </c>
      <c r="U8785">
        <v>2</v>
      </c>
      <c r="V8785">
        <v>15</v>
      </c>
      <c r="X8785">
        <v>3005740</v>
      </c>
      <c r="Y8785" t="s">
        <v>122</v>
      </c>
      <c r="Z8785">
        <v>345</v>
      </c>
      <c r="AA8785" t="s">
        <v>147</v>
      </c>
      <c r="AB8785" t="s">
        <v>124</v>
      </c>
      <c r="AC8785">
        <v>1</v>
      </c>
    </row>
    <row r="8786" spans="1:29" x14ac:dyDescent="0.25">
      <c r="A8786">
        <v>345</v>
      </c>
      <c r="B8786">
        <v>345102</v>
      </c>
      <c r="C8786" t="s">
        <v>78</v>
      </c>
      <c r="D8786">
        <v>6285</v>
      </c>
      <c r="E8786">
        <v>120.48</v>
      </c>
      <c r="F8786" s="1">
        <v>42060</v>
      </c>
      <c r="G8786" t="s">
        <v>119</v>
      </c>
      <c r="H8786" t="s">
        <v>330</v>
      </c>
      <c r="K8786">
        <v>666288</v>
      </c>
      <c r="L8786">
        <v>201934</v>
      </c>
      <c r="Q8786" t="s">
        <v>172</v>
      </c>
      <c r="U8786">
        <v>2</v>
      </c>
      <c r="V8786">
        <v>15</v>
      </c>
      <c r="X8786">
        <v>3000863</v>
      </c>
      <c r="Y8786" t="s">
        <v>122</v>
      </c>
      <c r="Z8786">
        <v>345</v>
      </c>
      <c r="AA8786" t="s">
        <v>147</v>
      </c>
      <c r="AB8786" t="s">
        <v>124</v>
      </c>
      <c r="AC8786">
        <v>1</v>
      </c>
    </row>
    <row r="8787" spans="1:29" x14ac:dyDescent="0.25">
      <c r="A8787">
        <v>345</v>
      </c>
      <c r="B8787">
        <v>345102</v>
      </c>
      <c r="C8787" t="s">
        <v>78</v>
      </c>
      <c r="D8787">
        <v>6285</v>
      </c>
      <c r="E8787">
        <v>20.13</v>
      </c>
      <c r="F8787" s="1">
        <v>42060</v>
      </c>
      <c r="G8787" t="s">
        <v>119</v>
      </c>
      <c r="H8787" t="s">
        <v>330</v>
      </c>
      <c r="K8787">
        <v>666290</v>
      </c>
      <c r="L8787">
        <v>201934</v>
      </c>
      <c r="Q8787" t="s">
        <v>172</v>
      </c>
      <c r="U8787">
        <v>2</v>
      </c>
      <c r="V8787">
        <v>15</v>
      </c>
      <c r="X8787">
        <v>3000863</v>
      </c>
      <c r="Y8787" t="s">
        <v>122</v>
      </c>
      <c r="Z8787">
        <v>345</v>
      </c>
      <c r="AA8787" t="s">
        <v>147</v>
      </c>
      <c r="AB8787" t="s">
        <v>124</v>
      </c>
      <c r="AC8787">
        <v>1</v>
      </c>
    </row>
    <row r="8788" spans="1:29" x14ac:dyDescent="0.25">
      <c r="A8788">
        <v>345</v>
      </c>
      <c r="B8788">
        <v>345102</v>
      </c>
      <c r="C8788" t="s">
        <v>78</v>
      </c>
      <c r="D8788">
        <v>6285</v>
      </c>
      <c r="E8788">
        <v>38.26</v>
      </c>
      <c r="F8788" s="1">
        <v>42060</v>
      </c>
      <c r="G8788" t="s">
        <v>119</v>
      </c>
      <c r="H8788" t="s">
        <v>330</v>
      </c>
      <c r="K8788">
        <v>666301</v>
      </c>
      <c r="L8788">
        <v>201934</v>
      </c>
      <c r="Q8788" t="s">
        <v>172</v>
      </c>
      <c r="U8788">
        <v>2</v>
      </c>
      <c r="V8788">
        <v>15</v>
      </c>
      <c r="X8788">
        <v>3000863</v>
      </c>
      <c r="Y8788" t="s">
        <v>122</v>
      </c>
      <c r="Z8788">
        <v>345</v>
      </c>
      <c r="AA8788" t="s">
        <v>147</v>
      </c>
      <c r="AB8788" t="s">
        <v>124</v>
      </c>
      <c r="AC8788">
        <v>1</v>
      </c>
    </row>
    <row r="8789" spans="1:29" x14ac:dyDescent="0.25">
      <c r="A8789">
        <v>345</v>
      </c>
      <c r="B8789">
        <v>345102</v>
      </c>
      <c r="C8789" t="s">
        <v>78</v>
      </c>
      <c r="D8789">
        <v>6285</v>
      </c>
      <c r="E8789">
        <v>132.19</v>
      </c>
      <c r="F8789" s="1">
        <v>42073</v>
      </c>
      <c r="G8789" t="s">
        <v>119</v>
      </c>
      <c r="H8789" t="s">
        <v>2398</v>
      </c>
      <c r="K8789">
        <v>668381</v>
      </c>
      <c r="L8789">
        <v>202857</v>
      </c>
      <c r="Q8789" t="s">
        <v>172</v>
      </c>
      <c r="U8789">
        <v>3</v>
      </c>
      <c r="V8789">
        <v>15</v>
      </c>
      <c r="X8789">
        <v>3014539</v>
      </c>
      <c r="Y8789" t="s">
        <v>122</v>
      </c>
      <c r="Z8789">
        <v>345</v>
      </c>
      <c r="AA8789" t="s">
        <v>147</v>
      </c>
      <c r="AB8789" t="s">
        <v>124</v>
      </c>
      <c r="AC8789">
        <v>1</v>
      </c>
    </row>
    <row r="8790" spans="1:29" x14ac:dyDescent="0.25">
      <c r="A8790">
        <v>345</v>
      </c>
      <c r="B8790">
        <v>345101</v>
      </c>
      <c r="C8790" t="s">
        <v>78</v>
      </c>
      <c r="D8790">
        <v>6285</v>
      </c>
      <c r="E8790">
        <v>8.9</v>
      </c>
      <c r="F8790" s="1">
        <v>42073</v>
      </c>
      <c r="G8790" t="s">
        <v>119</v>
      </c>
      <c r="H8790" t="s">
        <v>2386</v>
      </c>
      <c r="K8790">
        <v>668385</v>
      </c>
      <c r="L8790">
        <v>202857</v>
      </c>
      <c r="Q8790" t="s">
        <v>172</v>
      </c>
      <c r="U8790">
        <v>3</v>
      </c>
      <c r="V8790">
        <v>15</v>
      </c>
      <c r="X8790">
        <v>3004988</v>
      </c>
      <c r="Y8790" t="s">
        <v>122</v>
      </c>
      <c r="Z8790">
        <v>345</v>
      </c>
      <c r="AA8790" t="s">
        <v>147</v>
      </c>
      <c r="AB8790" t="s">
        <v>124</v>
      </c>
      <c r="AC8790">
        <v>1</v>
      </c>
    </row>
    <row r="8791" spans="1:29" x14ac:dyDescent="0.25">
      <c r="A8791">
        <v>345</v>
      </c>
      <c r="B8791">
        <v>345101</v>
      </c>
      <c r="C8791" t="s">
        <v>78</v>
      </c>
      <c r="D8791">
        <v>6285</v>
      </c>
      <c r="E8791">
        <v>35.57</v>
      </c>
      <c r="F8791" s="1">
        <v>42073</v>
      </c>
      <c r="G8791" t="s">
        <v>119</v>
      </c>
      <c r="H8791" t="s">
        <v>2386</v>
      </c>
      <c r="K8791">
        <v>668386</v>
      </c>
      <c r="L8791">
        <v>202857</v>
      </c>
      <c r="Q8791" t="s">
        <v>172</v>
      </c>
      <c r="U8791">
        <v>3</v>
      </c>
      <c r="V8791">
        <v>15</v>
      </c>
      <c r="X8791">
        <v>3004988</v>
      </c>
      <c r="Y8791" t="s">
        <v>122</v>
      </c>
      <c r="Z8791">
        <v>345</v>
      </c>
      <c r="AA8791" t="s">
        <v>147</v>
      </c>
      <c r="AB8791" t="s">
        <v>124</v>
      </c>
      <c r="AC8791">
        <v>1</v>
      </c>
    </row>
    <row r="8792" spans="1:29" x14ac:dyDescent="0.25">
      <c r="A8792">
        <v>345</v>
      </c>
      <c r="B8792">
        <v>345101</v>
      </c>
      <c r="C8792" t="s">
        <v>78</v>
      </c>
      <c r="D8792">
        <v>6285</v>
      </c>
      <c r="E8792">
        <v>49.82</v>
      </c>
      <c r="F8792" s="1">
        <v>42073</v>
      </c>
      <c r="G8792" t="s">
        <v>119</v>
      </c>
      <c r="H8792" t="s">
        <v>2386</v>
      </c>
      <c r="K8792">
        <v>668387</v>
      </c>
      <c r="L8792">
        <v>202857</v>
      </c>
      <c r="Q8792" t="s">
        <v>172</v>
      </c>
      <c r="U8792">
        <v>3</v>
      </c>
      <c r="V8792">
        <v>15</v>
      </c>
      <c r="X8792">
        <v>3004988</v>
      </c>
      <c r="Y8792" t="s">
        <v>122</v>
      </c>
      <c r="Z8792">
        <v>345</v>
      </c>
      <c r="AA8792" t="s">
        <v>147</v>
      </c>
      <c r="AB8792" t="s">
        <v>124</v>
      </c>
      <c r="AC8792">
        <v>1</v>
      </c>
    </row>
    <row r="8793" spans="1:29" x14ac:dyDescent="0.25">
      <c r="A8793">
        <v>345</v>
      </c>
      <c r="B8793">
        <v>345101</v>
      </c>
      <c r="C8793" t="s">
        <v>78</v>
      </c>
      <c r="D8793">
        <v>6285</v>
      </c>
      <c r="E8793">
        <v>20.59</v>
      </c>
      <c r="F8793" s="1">
        <v>42073</v>
      </c>
      <c r="G8793" t="s">
        <v>119</v>
      </c>
      <c r="H8793" t="s">
        <v>2386</v>
      </c>
      <c r="K8793">
        <v>668388</v>
      </c>
      <c r="L8793">
        <v>202857</v>
      </c>
      <c r="Q8793" t="s">
        <v>172</v>
      </c>
      <c r="U8793">
        <v>3</v>
      </c>
      <c r="V8793">
        <v>15</v>
      </c>
      <c r="X8793">
        <v>3004988</v>
      </c>
      <c r="Y8793" t="s">
        <v>122</v>
      </c>
      <c r="Z8793">
        <v>345</v>
      </c>
      <c r="AA8793" t="s">
        <v>147</v>
      </c>
      <c r="AB8793" t="s">
        <v>124</v>
      </c>
      <c r="AC8793">
        <v>1</v>
      </c>
    </row>
    <row r="8794" spans="1:29" x14ac:dyDescent="0.25">
      <c r="A8794">
        <v>345</v>
      </c>
      <c r="B8794">
        <v>345102</v>
      </c>
      <c r="C8794" t="s">
        <v>78</v>
      </c>
      <c r="D8794">
        <v>6285</v>
      </c>
      <c r="E8794">
        <v>7.4</v>
      </c>
      <c r="F8794" s="1">
        <v>42073</v>
      </c>
      <c r="G8794" t="s">
        <v>119</v>
      </c>
      <c r="H8794" t="s">
        <v>455</v>
      </c>
      <c r="K8794">
        <v>668389</v>
      </c>
      <c r="L8794">
        <v>202857</v>
      </c>
      <c r="Q8794" t="s">
        <v>172</v>
      </c>
      <c r="U8794">
        <v>3</v>
      </c>
      <c r="V8794">
        <v>15</v>
      </c>
      <c r="X8794">
        <v>3004931</v>
      </c>
      <c r="Y8794" t="s">
        <v>122</v>
      </c>
      <c r="Z8794">
        <v>345</v>
      </c>
      <c r="AA8794" t="s">
        <v>147</v>
      </c>
      <c r="AB8794" t="s">
        <v>124</v>
      </c>
      <c r="AC8794">
        <v>1</v>
      </c>
    </row>
    <row r="8795" spans="1:29" x14ac:dyDescent="0.25">
      <c r="A8795">
        <v>345</v>
      </c>
      <c r="B8795">
        <v>345102</v>
      </c>
      <c r="C8795" t="s">
        <v>78</v>
      </c>
      <c r="D8795">
        <v>6285</v>
      </c>
      <c r="E8795">
        <v>9.24</v>
      </c>
      <c r="F8795" s="1">
        <v>42073</v>
      </c>
      <c r="G8795" t="s">
        <v>119</v>
      </c>
      <c r="H8795" t="s">
        <v>455</v>
      </c>
      <c r="K8795">
        <v>668392</v>
      </c>
      <c r="L8795">
        <v>202857</v>
      </c>
      <c r="Q8795" t="s">
        <v>172</v>
      </c>
      <c r="U8795">
        <v>3</v>
      </c>
      <c r="V8795">
        <v>15</v>
      </c>
      <c r="X8795">
        <v>3004931</v>
      </c>
      <c r="Y8795" t="s">
        <v>122</v>
      </c>
      <c r="Z8795">
        <v>345</v>
      </c>
      <c r="AA8795" t="s">
        <v>147</v>
      </c>
      <c r="AB8795" t="s">
        <v>124</v>
      </c>
      <c r="AC8795">
        <v>1</v>
      </c>
    </row>
    <row r="8796" spans="1:29" x14ac:dyDescent="0.25">
      <c r="A8796">
        <v>345</v>
      </c>
      <c r="B8796">
        <v>345102</v>
      </c>
      <c r="C8796" t="s">
        <v>78</v>
      </c>
      <c r="D8796">
        <v>6285</v>
      </c>
      <c r="E8796">
        <v>60</v>
      </c>
      <c r="F8796" s="1">
        <v>42080</v>
      </c>
      <c r="G8796" t="s">
        <v>119</v>
      </c>
      <c r="H8796" t="s">
        <v>2404</v>
      </c>
      <c r="K8796">
        <v>670001</v>
      </c>
      <c r="L8796">
        <v>203339</v>
      </c>
      <c r="Q8796" t="s">
        <v>172</v>
      </c>
      <c r="U8796">
        <v>3</v>
      </c>
      <c r="V8796">
        <v>15</v>
      </c>
      <c r="X8796">
        <v>3005121</v>
      </c>
      <c r="Y8796" t="s">
        <v>122</v>
      </c>
      <c r="Z8796">
        <v>345</v>
      </c>
      <c r="AA8796" t="s">
        <v>147</v>
      </c>
      <c r="AB8796" t="s">
        <v>124</v>
      </c>
      <c r="AC8796">
        <v>1</v>
      </c>
    </row>
    <row r="8797" spans="1:29" x14ac:dyDescent="0.25">
      <c r="A8797">
        <v>345</v>
      </c>
      <c r="B8797">
        <v>345102</v>
      </c>
      <c r="C8797" t="s">
        <v>78</v>
      </c>
      <c r="D8797">
        <v>6285</v>
      </c>
      <c r="E8797">
        <v>135.63999999999999</v>
      </c>
      <c r="F8797" s="1">
        <v>42081</v>
      </c>
      <c r="G8797" t="s">
        <v>119</v>
      </c>
      <c r="H8797" t="s">
        <v>330</v>
      </c>
      <c r="K8797">
        <v>670778</v>
      </c>
      <c r="L8797">
        <v>203517</v>
      </c>
      <c r="Q8797" t="s">
        <v>172</v>
      </c>
      <c r="U8797">
        <v>3</v>
      </c>
      <c r="V8797">
        <v>15</v>
      </c>
      <c r="X8797">
        <v>3000863</v>
      </c>
      <c r="Y8797" t="s">
        <v>122</v>
      </c>
      <c r="Z8797">
        <v>345</v>
      </c>
      <c r="AA8797" t="s">
        <v>147</v>
      </c>
      <c r="AB8797" t="s">
        <v>124</v>
      </c>
      <c r="AC8797">
        <v>1</v>
      </c>
    </row>
    <row r="8798" spans="1:29" x14ac:dyDescent="0.25">
      <c r="A8798">
        <v>345</v>
      </c>
      <c r="B8798">
        <v>345102</v>
      </c>
      <c r="C8798" t="s">
        <v>78</v>
      </c>
      <c r="D8798">
        <v>6285</v>
      </c>
      <c r="E8798">
        <v>108.92</v>
      </c>
      <c r="F8798" s="1">
        <v>42094</v>
      </c>
      <c r="G8798" t="s">
        <v>119</v>
      </c>
      <c r="H8798" t="s">
        <v>457</v>
      </c>
      <c r="I8798" t="s">
        <v>330</v>
      </c>
      <c r="K8798">
        <v>303624</v>
      </c>
      <c r="L8798">
        <v>204772</v>
      </c>
      <c r="P8798" t="s">
        <v>126</v>
      </c>
      <c r="Q8798" t="s">
        <v>170</v>
      </c>
      <c r="U8798">
        <v>3</v>
      </c>
      <c r="V8798">
        <v>15</v>
      </c>
      <c r="Y8798" t="s">
        <v>122</v>
      </c>
      <c r="Z8798">
        <v>102</v>
      </c>
      <c r="AA8798" t="s">
        <v>123</v>
      </c>
      <c r="AB8798" t="s">
        <v>124</v>
      </c>
      <c r="AC8798">
        <v>318</v>
      </c>
    </row>
    <row r="8799" spans="1:29" x14ac:dyDescent="0.25">
      <c r="A8799">
        <v>345</v>
      </c>
      <c r="B8799">
        <v>345102</v>
      </c>
      <c r="C8799" t="s">
        <v>78</v>
      </c>
      <c r="D8799">
        <v>6285</v>
      </c>
      <c r="E8799">
        <v>25.92</v>
      </c>
      <c r="F8799" s="1">
        <v>42094</v>
      </c>
      <c r="G8799" t="s">
        <v>119</v>
      </c>
      <c r="H8799" t="s">
        <v>2398</v>
      </c>
      <c r="K8799">
        <v>673336</v>
      </c>
      <c r="L8799">
        <v>204475</v>
      </c>
      <c r="Q8799" t="s">
        <v>172</v>
      </c>
      <c r="U8799">
        <v>3</v>
      </c>
      <c r="V8799">
        <v>15</v>
      </c>
      <c r="X8799">
        <v>3014539</v>
      </c>
      <c r="Y8799" t="s">
        <v>122</v>
      </c>
      <c r="Z8799">
        <v>345</v>
      </c>
      <c r="AA8799" t="s">
        <v>147</v>
      </c>
      <c r="AB8799" t="s">
        <v>124</v>
      </c>
      <c r="AC8799">
        <v>1</v>
      </c>
    </row>
    <row r="8800" spans="1:29" x14ac:dyDescent="0.25">
      <c r="A8800">
        <v>345</v>
      </c>
      <c r="B8800">
        <v>345102</v>
      </c>
      <c r="C8800" t="s">
        <v>78</v>
      </c>
      <c r="D8800">
        <v>6285</v>
      </c>
      <c r="E8800">
        <v>-108.92</v>
      </c>
      <c r="F8800" s="1">
        <v>42095</v>
      </c>
      <c r="G8800" t="s">
        <v>119</v>
      </c>
      <c r="H8800" t="s">
        <v>457</v>
      </c>
      <c r="I8800" t="s">
        <v>330</v>
      </c>
      <c r="K8800">
        <v>303624</v>
      </c>
      <c r="L8800">
        <v>204772</v>
      </c>
      <c r="P8800" t="s">
        <v>126</v>
      </c>
      <c r="Q8800" t="s">
        <v>170</v>
      </c>
      <c r="U8800">
        <v>4</v>
      </c>
      <c r="V8800">
        <v>15</v>
      </c>
      <c r="Y8800" t="s">
        <v>122</v>
      </c>
      <c r="Z8800">
        <v>102</v>
      </c>
      <c r="AA8800" t="s">
        <v>123</v>
      </c>
      <c r="AB8800" t="s">
        <v>124</v>
      </c>
      <c r="AC8800">
        <v>318</v>
      </c>
    </row>
    <row r="8801" spans="1:29" x14ac:dyDescent="0.25">
      <c r="A8801">
        <v>345</v>
      </c>
      <c r="B8801">
        <v>345102</v>
      </c>
      <c r="C8801" t="s">
        <v>78</v>
      </c>
      <c r="D8801">
        <v>6285</v>
      </c>
      <c r="E8801">
        <v>108.92</v>
      </c>
      <c r="F8801" s="1">
        <v>42095</v>
      </c>
      <c r="G8801" t="s">
        <v>119</v>
      </c>
      <c r="H8801" t="s">
        <v>330</v>
      </c>
      <c r="K8801">
        <v>673860</v>
      </c>
      <c r="L8801">
        <v>204545</v>
      </c>
      <c r="Q8801" t="s">
        <v>172</v>
      </c>
      <c r="U8801">
        <v>4</v>
      </c>
      <c r="V8801">
        <v>15</v>
      </c>
      <c r="X8801">
        <v>3000863</v>
      </c>
      <c r="Y8801" t="s">
        <v>122</v>
      </c>
      <c r="Z8801">
        <v>345</v>
      </c>
      <c r="AA8801" t="s">
        <v>147</v>
      </c>
      <c r="AB8801" t="s">
        <v>124</v>
      </c>
      <c r="AC8801">
        <v>1</v>
      </c>
    </row>
    <row r="8802" spans="1:29" x14ac:dyDescent="0.25">
      <c r="A8802">
        <v>345</v>
      </c>
      <c r="B8802">
        <v>345102</v>
      </c>
      <c r="C8802" t="s">
        <v>78</v>
      </c>
      <c r="D8802">
        <v>6285</v>
      </c>
      <c r="E8802">
        <v>14.84</v>
      </c>
      <c r="F8802" s="1">
        <v>42101</v>
      </c>
      <c r="G8802" t="s">
        <v>119</v>
      </c>
      <c r="H8802" t="s">
        <v>2387</v>
      </c>
      <c r="K8802">
        <v>674759</v>
      </c>
      <c r="L8802">
        <v>204997</v>
      </c>
      <c r="Q8802" t="s">
        <v>172</v>
      </c>
      <c r="U8802">
        <v>4</v>
      </c>
      <c r="V8802">
        <v>15</v>
      </c>
      <c r="X8802">
        <v>3005155</v>
      </c>
      <c r="Y8802" t="s">
        <v>122</v>
      </c>
      <c r="Z8802">
        <v>345</v>
      </c>
      <c r="AA8802" t="s">
        <v>147</v>
      </c>
      <c r="AB8802" t="s">
        <v>124</v>
      </c>
      <c r="AC8802">
        <v>1</v>
      </c>
    </row>
    <row r="8803" spans="1:29" x14ac:dyDescent="0.25">
      <c r="A8803">
        <v>345</v>
      </c>
      <c r="B8803">
        <v>345102</v>
      </c>
      <c r="C8803" t="s">
        <v>78</v>
      </c>
      <c r="D8803">
        <v>6285</v>
      </c>
      <c r="E8803">
        <v>16.920000000000002</v>
      </c>
      <c r="F8803" s="1">
        <v>42101</v>
      </c>
      <c r="G8803" t="s">
        <v>119</v>
      </c>
      <c r="H8803" t="s">
        <v>455</v>
      </c>
      <c r="K8803">
        <v>674777</v>
      </c>
      <c r="L8803">
        <v>204997</v>
      </c>
      <c r="Q8803" t="s">
        <v>172</v>
      </c>
      <c r="U8803">
        <v>4</v>
      </c>
      <c r="V8803">
        <v>15</v>
      </c>
      <c r="X8803">
        <v>3004931</v>
      </c>
      <c r="Y8803" t="s">
        <v>122</v>
      </c>
      <c r="Z8803">
        <v>345</v>
      </c>
      <c r="AA8803" t="s">
        <v>147</v>
      </c>
      <c r="AB8803" t="s">
        <v>124</v>
      </c>
      <c r="AC8803">
        <v>1</v>
      </c>
    </row>
    <row r="8804" spans="1:29" x14ac:dyDescent="0.25">
      <c r="A8804">
        <v>345</v>
      </c>
      <c r="B8804">
        <v>345102</v>
      </c>
      <c r="C8804" t="s">
        <v>78</v>
      </c>
      <c r="D8804">
        <v>6285</v>
      </c>
      <c r="E8804">
        <v>42.88</v>
      </c>
      <c r="F8804" s="1">
        <v>42101</v>
      </c>
      <c r="G8804" t="s">
        <v>119</v>
      </c>
      <c r="H8804" t="s">
        <v>455</v>
      </c>
      <c r="K8804">
        <v>674778</v>
      </c>
      <c r="L8804">
        <v>204997</v>
      </c>
      <c r="Q8804" t="s">
        <v>172</v>
      </c>
      <c r="U8804">
        <v>4</v>
      </c>
      <c r="V8804">
        <v>15</v>
      </c>
      <c r="X8804">
        <v>3004931</v>
      </c>
      <c r="Y8804" t="s">
        <v>122</v>
      </c>
      <c r="Z8804">
        <v>345</v>
      </c>
      <c r="AA8804" t="s">
        <v>147</v>
      </c>
      <c r="AB8804" t="s">
        <v>124</v>
      </c>
      <c r="AC8804">
        <v>1</v>
      </c>
    </row>
    <row r="8805" spans="1:29" x14ac:dyDescent="0.25">
      <c r="A8805">
        <v>345</v>
      </c>
      <c r="B8805">
        <v>345102</v>
      </c>
      <c r="C8805" t="s">
        <v>78</v>
      </c>
      <c r="D8805">
        <v>6285</v>
      </c>
      <c r="E8805">
        <v>12.71</v>
      </c>
      <c r="F8805" s="1">
        <v>42101</v>
      </c>
      <c r="G8805" t="s">
        <v>119</v>
      </c>
      <c r="H8805" t="s">
        <v>455</v>
      </c>
      <c r="K8805">
        <v>674779</v>
      </c>
      <c r="L8805">
        <v>204997</v>
      </c>
      <c r="Q8805" t="s">
        <v>172</v>
      </c>
      <c r="U8805">
        <v>4</v>
      </c>
      <c r="V8805">
        <v>15</v>
      </c>
      <c r="X8805">
        <v>3004931</v>
      </c>
      <c r="Y8805" t="s">
        <v>122</v>
      </c>
      <c r="Z8805">
        <v>345</v>
      </c>
      <c r="AA8805" t="s">
        <v>147</v>
      </c>
      <c r="AB8805" t="s">
        <v>124</v>
      </c>
      <c r="AC8805">
        <v>1</v>
      </c>
    </row>
    <row r="8806" spans="1:29" x14ac:dyDescent="0.25">
      <c r="A8806">
        <v>345</v>
      </c>
      <c r="B8806">
        <v>345102</v>
      </c>
      <c r="C8806" t="s">
        <v>78</v>
      </c>
      <c r="D8806">
        <v>6285</v>
      </c>
      <c r="E8806">
        <v>56.69</v>
      </c>
      <c r="F8806" s="1">
        <v>42102</v>
      </c>
      <c r="G8806" t="s">
        <v>119</v>
      </c>
      <c r="H8806" t="s">
        <v>330</v>
      </c>
      <c r="K8806">
        <v>675559</v>
      </c>
      <c r="L8806">
        <v>205182</v>
      </c>
      <c r="Q8806" t="s">
        <v>172</v>
      </c>
      <c r="U8806">
        <v>4</v>
      </c>
      <c r="V8806">
        <v>15</v>
      </c>
      <c r="X8806">
        <v>3000863</v>
      </c>
      <c r="Y8806" t="s">
        <v>122</v>
      </c>
      <c r="Z8806">
        <v>345</v>
      </c>
      <c r="AA8806" t="s">
        <v>147</v>
      </c>
      <c r="AB8806" t="s">
        <v>124</v>
      </c>
      <c r="AC8806">
        <v>1</v>
      </c>
    </row>
    <row r="8807" spans="1:29" x14ac:dyDescent="0.25">
      <c r="A8807">
        <v>345</v>
      </c>
      <c r="B8807">
        <v>345102</v>
      </c>
      <c r="C8807" t="s">
        <v>78</v>
      </c>
      <c r="D8807">
        <v>6285</v>
      </c>
      <c r="E8807">
        <v>10.26</v>
      </c>
      <c r="F8807" s="1">
        <v>42103</v>
      </c>
      <c r="G8807" t="s">
        <v>119</v>
      </c>
      <c r="H8807" t="s">
        <v>450</v>
      </c>
      <c r="K8807">
        <v>675760</v>
      </c>
      <c r="L8807">
        <v>205223</v>
      </c>
      <c r="Q8807" t="s">
        <v>172</v>
      </c>
      <c r="U8807">
        <v>4</v>
      </c>
      <c r="V8807">
        <v>15</v>
      </c>
      <c r="X8807">
        <v>3004989</v>
      </c>
      <c r="Y8807" t="s">
        <v>122</v>
      </c>
      <c r="Z8807">
        <v>345</v>
      </c>
      <c r="AA8807" t="s">
        <v>147</v>
      </c>
      <c r="AB8807" t="s">
        <v>124</v>
      </c>
      <c r="AC8807">
        <v>1</v>
      </c>
    </row>
    <row r="8808" spans="1:29" x14ac:dyDescent="0.25">
      <c r="A8808">
        <v>345</v>
      </c>
      <c r="B8808">
        <v>345101</v>
      </c>
      <c r="C8808" t="s">
        <v>78</v>
      </c>
      <c r="D8808">
        <v>6285</v>
      </c>
      <c r="E8808">
        <v>44.8</v>
      </c>
      <c r="F8808" s="1">
        <v>42105</v>
      </c>
      <c r="G8808" t="s">
        <v>119</v>
      </c>
      <c r="H8808" t="s">
        <v>2393</v>
      </c>
      <c r="K8808">
        <v>675961</v>
      </c>
      <c r="L8808">
        <v>205340</v>
      </c>
      <c r="Q8808" t="s">
        <v>172</v>
      </c>
      <c r="U8808">
        <v>4</v>
      </c>
      <c r="V8808">
        <v>15</v>
      </c>
      <c r="X8808">
        <v>3005740</v>
      </c>
      <c r="Y8808" t="s">
        <v>122</v>
      </c>
      <c r="Z8808">
        <v>345</v>
      </c>
      <c r="AA8808" t="s">
        <v>147</v>
      </c>
      <c r="AB8808" t="s">
        <v>124</v>
      </c>
      <c r="AC8808">
        <v>1</v>
      </c>
    </row>
    <row r="8809" spans="1:29" x14ac:dyDescent="0.25">
      <c r="A8809">
        <v>345</v>
      </c>
      <c r="B8809">
        <v>345102</v>
      </c>
      <c r="C8809" t="s">
        <v>78</v>
      </c>
      <c r="D8809">
        <v>6285</v>
      </c>
      <c r="E8809">
        <v>161.44</v>
      </c>
      <c r="F8809" s="1">
        <v>42117</v>
      </c>
      <c r="G8809" t="s">
        <v>119</v>
      </c>
      <c r="H8809" t="s">
        <v>2405</v>
      </c>
      <c r="K8809">
        <v>678985</v>
      </c>
      <c r="L8809">
        <v>206225</v>
      </c>
      <c r="Q8809" t="s">
        <v>172</v>
      </c>
      <c r="U8809">
        <v>4</v>
      </c>
      <c r="V8809">
        <v>15</v>
      </c>
      <c r="X8809">
        <v>3008346</v>
      </c>
      <c r="Y8809" t="s">
        <v>122</v>
      </c>
      <c r="Z8809">
        <v>345</v>
      </c>
      <c r="AA8809" t="s">
        <v>147</v>
      </c>
      <c r="AB8809" t="s">
        <v>124</v>
      </c>
      <c r="AC8809">
        <v>1</v>
      </c>
    </row>
    <row r="8810" spans="1:29" x14ac:dyDescent="0.25">
      <c r="A8810">
        <v>345</v>
      </c>
      <c r="B8810">
        <v>345102</v>
      </c>
      <c r="C8810" t="s">
        <v>78</v>
      </c>
      <c r="D8810">
        <v>6285</v>
      </c>
      <c r="E8810">
        <v>91.59</v>
      </c>
      <c r="F8810" s="1">
        <v>42122</v>
      </c>
      <c r="G8810" t="s">
        <v>119</v>
      </c>
      <c r="H8810" t="s">
        <v>2385</v>
      </c>
      <c r="K8810">
        <v>679723</v>
      </c>
      <c r="L8810">
        <v>206601</v>
      </c>
      <c r="Q8810" t="s">
        <v>172</v>
      </c>
      <c r="U8810">
        <v>4</v>
      </c>
      <c r="V8810">
        <v>15</v>
      </c>
      <c r="X8810">
        <v>3006714</v>
      </c>
      <c r="Y8810" t="s">
        <v>122</v>
      </c>
      <c r="Z8810">
        <v>345</v>
      </c>
      <c r="AA8810" t="s">
        <v>147</v>
      </c>
      <c r="AB8810" t="s">
        <v>124</v>
      </c>
      <c r="AC8810">
        <v>1</v>
      </c>
    </row>
    <row r="8811" spans="1:29" x14ac:dyDescent="0.25">
      <c r="A8811">
        <v>345</v>
      </c>
      <c r="B8811">
        <v>345101</v>
      </c>
      <c r="C8811" t="s">
        <v>78</v>
      </c>
      <c r="D8811">
        <v>6285</v>
      </c>
      <c r="E8811">
        <v>27.02</v>
      </c>
      <c r="F8811" s="1">
        <v>42130</v>
      </c>
      <c r="G8811" t="s">
        <v>119</v>
      </c>
      <c r="H8811" t="s">
        <v>2386</v>
      </c>
      <c r="K8811">
        <v>681526</v>
      </c>
      <c r="L8811">
        <v>207295</v>
      </c>
      <c r="Q8811" t="s">
        <v>172</v>
      </c>
      <c r="U8811">
        <v>5</v>
      </c>
      <c r="V8811">
        <v>15</v>
      </c>
      <c r="X8811">
        <v>3004988</v>
      </c>
      <c r="Y8811" t="s">
        <v>122</v>
      </c>
      <c r="Z8811">
        <v>345</v>
      </c>
      <c r="AA8811" t="s">
        <v>147</v>
      </c>
      <c r="AB8811" t="s">
        <v>124</v>
      </c>
      <c r="AC8811">
        <v>1</v>
      </c>
    </row>
    <row r="8812" spans="1:29" x14ac:dyDescent="0.25">
      <c r="A8812">
        <v>345</v>
      </c>
      <c r="B8812">
        <v>345102</v>
      </c>
      <c r="C8812" t="s">
        <v>78</v>
      </c>
      <c r="D8812">
        <v>6285</v>
      </c>
      <c r="E8812">
        <v>18.600000000000001</v>
      </c>
      <c r="F8812" s="1">
        <v>42130</v>
      </c>
      <c r="G8812" t="s">
        <v>119</v>
      </c>
      <c r="H8812" t="s">
        <v>455</v>
      </c>
      <c r="K8812">
        <v>681548</v>
      </c>
      <c r="L8812">
        <v>207295</v>
      </c>
      <c r="Q8812" t="s">
        <v>172</v>
      </c>
      <c r="U8812">
        <v>5</v>
      </c>
      <c r="V8812">
        <v>15</v>
      </c>
      <c r="X8812">
        <v>3004931</v>
      </c>
      <c r="Y8812" t="s">
        <v>122</v>
      </c>
      <c r="Z8812">
        <v>345</v>
      </c>
      <c r="AA8812" t="s">
        <v>147</v>
      </c>
      <c r="AB8812" t="s">
        <v>124</v>
      </c>
      <c r="AC8812">
        <v>1</v>
      </c>
    </row>
    <row r="8813" spans="1:29" x14ac:dyDescent="0.25">
      <c r="A8813">
        <v>345</v>
      </c>
      <c r="B8813">
        <v>345102</v>
      </c>
      <c r="C8813" t="s">
        <v>78</v>
      </c>
      <c r="D8813">
        <v>6285</v>
      </c>
      <c r="E8813">
        <v>2.5099999999999998</v>
      </c>
      <c r="F8813" s="1">
        <v>42130</v>
      </c>
      <c r="G8813" t="s">
        <v>119</v>
      </c>
      <c r="H8813" t="s">
        <v>455</v>
      </c>
      <c r="K8813">
        <v>681549</v>
      </c>
      <c r="L8813">
        <v>207295</v>
      </c>
      <c r="Q8813" t="s">
        <v>172</v>
      </c>
      <c r="U8813">
        <v>5</v>
      </c>
      <c r="V8813">
        <v>15</v>
      </c>
      <c r="X8813">
        <v>3004931</v>
      </c>
      <c r="Y8813" t="s">
        <v>122</v>
      </c>
      <c r="Z8813">
        <v>345</v>
      </c>
      <c r="AA8813" t="s">
        <v>147</v>
      </c>
      <c r="AB8813" t="s">
        <v>124</v>
      </c>
      <c r="AC8813">
        <v>1</v>
      </c>
    </row>
    <row r="8814" spans="1:29" x14ac:dyDescent="0.25">
      <c r="A8814">
        <v>345</v>
      </c>
      <c r="B8814">
        <v>345102</v>
      </c>
      <c r="C8814" t="s">
        <v>78</v>
      </c>
      <c r="D8814">
        <v>6285</v>
      </c>
      <c r="E8814">
        <v>4.71</v>
      </c>
      <c r="F8814" s="1">
        <v>42130</v>
      </c>
      <c r="G8814" t="s">
        <v>119</v>
      </c>
      <c r="H8814" t="s">
        <v>455</v>
      </c>
      <c r="K8814">
        <v>681555</v>
      </c>
      <c r="L8814">
        <v>207295</v>
      </c>
      <c r="Q8814" t="s">
        <v>172</v>
      </c>
      <c r="U8814">
        <v>5</v>
      </c>
      <c r="V8814">
        <v>15</v>
      </c>
      <c r="X8814">
        <v>3004931</v>
      </c>
      <c r="Y8814" t="s">
        <v>122</v>
      </c>
      <c r="Z8814">
        <v>345</v>
      </c>
      <c r="AA8814" t="s">
        <v>147</v>
      </c>
      <c r="AB8814" t="s">
        <v>124</v>
      </c>
      <c r="AC8814">
        <v>1</v>
      </c>
    </row>
    <row r="8815" spans="1:29" x14ac:dyDescent="0.25">
      <c r="A8815">
        <v>345</v>
      </c>
      <c r="B8815">
        <v>345102</v>
      </c>
      <c r="C8815" t="s">
        <v>78</v>
      </c>
      <c r="D8815">
        <v>6285</v>
      </c>
      <c r="E8815">
        <v>32.17</v>
      </c>
      <c r="F8815" s="1">
        <v>42136</v>
      </c>
      <c r="G8815" t="s">
        <v>119</v>
      </c>
      <c r="H8815" t="s">
        <v>2387</v>
      </c>
      <c r="K8815">
        <v>682962</v>
      </c>
      <c r="L8815">
        <v>207810</v>
      </c>
      <c r="Q8815" t="s">
        <v>172</v>
      </c>
      <c r="U8815">
        <v>5</v>
      </c>
      <c r="V8815">
        <v>15</v>
      </c>
      <c r="X8815">
        <v>3005155</v>
      </c>
      <c r="Y8815" t="s">
        <v>122</v>
      </c>
      <c r="Z8815">
        <v>345</v>
      </c>
      <c r="AA8815" t="s">
        <v>147</v>
      </c>
      <c r="AB8815" t="s">
        <v>124</v>
      </c>
      <c r="AC8815">
        <v>1</v>
      </c>
    </row>
    <row r="8816" spans="1:29" x14ac:dyDescent="0.25">
      <c r="A8816">
        <v>345</v>
      </c>
      <c r="B8816">
        <v>345102</v>
      </c>
      <c r="C8816" t="s">
        <v>78</v>
      </c>
      <c r="D8816">
        <v>6285</v>
      </c>
      <c r="E8816">
        <v>14.79</v>
      </c>
      <c r="F8816" s="1">
        <v>42136</v>
      </c>
      <c r="G8816" t="s">
        <v>119</v>
      </c>
      <c r="H8816" t="s">
        <v>2387</v>
      </c>
      <c r="K8816">
        <v>682963</v>
      </c>
      <c r="L8816">
        <v>207810</v>
      </c>
      <c r="Q8816" t="s">
        <v>172</v>
      </c>
      <c r="U8816">
        <v>5</v>
      </c>
      <c r="V8816">
        <v>15</v>
      </c>
      <c r="X8816">
        <v>3005155</v>
      </c>
      <c r="Y8816" t="s">
        <v>122</v>
      </c>
      <c r="Z8816">
        <v>345</v>
      </c>
      <c r="AA8816" t="s">
        <v>147</v>
      </c>
      <c r="AB8816" t="s">
        <v>124</v>
      </c>
      <c r="AC8816">
        <v>1</v>
      </c>
    </row>
    <row r="8817" spans="1:29" x14ac:dyDescent="0.25">
      <c r="A8817">
        <v>345</v>
      </c>
      <c r="B8817">
        <v>345102</v>
      </c>
      <c r="C8817" t="s">
        <v>78</v>
      </c>
      <c r="D8817">
        <v>6285</v>
      </c>
      <c r="E8817">
        <v>142.71</v>
      </c>
      <c r="F8817" s="1">
        <v>42155</v>
      </c>
      <c r="G8817" t="s">
        <v>119</v>
      </c>
      <c r="H8817" t="s">
        <v>494</v>
      </c>
      <c r="I8817" t="s">
        <v>455</v>
      </c>
      <c r="K8817">
        <v>304185</v>
      </c>
      <c r="L8817">
        <v>209358</v>
      </c>
      <c r="P8817" t="s">
        <v>126</v>
      </c>
      <c r="Q8817" t="s">
        <v>170</v>
      </c>
      <c r="U8817">
        <v>5</v>
      </c>
      <c r="V8817">
        <v>15</v>
      </c>
      <c r="Y8817" t="s">
        <v>122</v>
      </c>
      <c r="Z8817">
        <v>102</v>
      </c>
      <c r="AA8817" t="s">
        <v>123</v>
      </c>
      <c r="AB8817" t="s">
        <v>124</v>
      </c>
      <c r="AC8817">
        <v>114</v>
      </c>
    </row>
    <row r="8818" spans="1:29" x14ac:dyDescent="0.25">
      <c r="A8818">
        <v>345</v>
      </c>
      <c r="B8818">
        <v>345102</v>
      </c>
      <c r="C8818" t="s">
        <v>78</v>
      </c>
      <c r="D8818">
        <v>6285</v>
      </c>
      <c r="E8818">
        <v>11.1</v>
      </c>
      <c r="F8818" s="1">
        <v>42155</v>
      </c>
      <c r="G8818" t="s">
        <v>119</v>
      </c>
      <c r="H8818" t="s">
        <v>494</v>
      </c>
      <c r="I8818" t="s">
        <v>455</v>
      </c>
      <c r="K8818">
        <v>304185</v>
      </c>
      <c r="L8818">
        <v>209358</v>
      </c>
      <c r="P8818" t="s">
        <v>126</v>
      </c>
      <c r="Q8818" t="s">
        <v>170</v>
      </c>
      <c r="U8818">
        <v>5</v>
      </c>
      <c r="V8818">
        <v>15</v>
      </c>
      <c r="Y8818" t="s">
        <v>122</v>
      </c>
      <c r="Z8818">
        <v>102</v>
      </c>
      <c r="AA8818" t="s">
        <v>123</v>
      </c>
      <c r="AB8818" t="s">
        <v>124</v>
      </c>
      <c r="AC8818">
        <v>115</v>
      </c>
    </row>
    <row r="8819" spans="1:29" x14ac:dyDescent="0.25">
      <c r="A8819">
        <v>345</v>
      </c>
      <c r="B8819">
        <v>345101</v>
      </c>
      <c r="C8819" t="s">
        <v>78</v>
      </c>
      <c r="D8819">
        <v>6285</v>
      </c>
      <c r="E8819">
        <v>333.36</v>
      </c>
      <c r="F8819" s="1">
        <v>42155</v>
      </c>
      <c r="G8819" t="s">
        <v>119</v>
      </c>
      <c r="H8819" t="s">
        <v>2347</v>
      </c>
      <c r="I8819" t="s">
        <v>2406</v>
      </c>
      <c r="K8819">
        <v>304223</v>
      </c>
      <c r="L8819">
        <v>209543</v>
      </c>
      <c r="P8819" t="s">
        <v>126</v>
      </c>
      <c r="Q8819" t="s">
        <v>170</v>
      </c>
      <c r="U8819">
        <v>5</v>
      </c>
      <c r="V8819">
        <v>15</v>
      </c>
      <c r="Y8819" t="s">
        <v>122</v>
      </c>
      <c r="Z8819">
        <v>111</v>
      </c>
      <c r="AA8819" t="s">
        <v>123</v>
      </c>
      <c r="AB8819" t="s">
        <v>124</v>
      </c>
      <c r="AC8819">
        <v>24</v>
      </c>
    </row>
    <row r="8820" spans="1:29" x14ac:dyDescent="0.25">
      <c r="A8820">
        <v>345</v>
      </c>
      <c r="B8820">
        <v>345102</v>
      </c>
      <c r="C8820" t="s">
        <v>78</v>
      </c>
      <c r="D8820">
        <v>6285</v>
      </c>
      <c r="E8820">
        <v>-142.71</v>
      </c>
      <c r="F8820" s="1">
        <v>42156</v>
      </c>
      <c r="G8820" t="s">
        <v>119</v>
      </c>
      <c r="H8820" t="s">
        <v>494</v>
      </c>
      <c r="I8820" t="s">
        <v>455</v>
      </c>
      <c r="K8820">
        <v>304185</v>
      </c>
      <c r="L8820">
        <v>209358</v>
      </c>
      <c r="P8820" t="s">
        <v>126</v>
      </c>
      <c r="Q8820" t="s">
        <v>170</v>
      </c>
      <c r="U8820">
        <v>6</v>
      </c>
      <c r="V8820">
        <v>15</v>
      </c>
      <c r="Y8820" t="s">
        <v>122</v>
      </c>
      <c r="Z8820">
        <v>102</v>
      </c>
      <c r="AA8820" t="s">
        <v>123</v>
      </c>
      <c r="AB8820" t="s">
        <v>124</v>
      </c>
      <c r="AC8820">
        <v>114</v>
      </c>
    </row>
    <row r="8821" spans="1:29" x14ac:dyDescent="0.25">
      <c r="A8821">
        <v>345</v>
      </c>
      <c r="B8821">
        <v>345102</v>
      </c>
      <c r="C8821" t="s">
        <v>78</v>
      </c>
      <c r="D8821">
        <v>6285</v>
      </c>
      <c r="E8821">
        <v>-11.1</v>
      </c>
      <c r="F8821" s="1">
        <v>42156</v>
      </c>
      <c r="G8821" t="s">
        <v>119</v>
      </c>
      <c r="H8821" t="s">
        <v>494</v>
      </c>
      <c r="I8821" t="s">
        <v>455</v>
      </c>
      <c r="K8821">
        <v>304185</v>
      </c>
      <c r="L8821">
        <v>209358</v>
      </c>
      <c r="P8821" t="s">
        <v>126</v>
      </c>
      <c r="Q8821" t="s">
        <v>170</v>
      </c>
      <c r="U8821">
        <v>6</v>
      </c>
      <c r="V8821">
        <v>15</v>
      </c>
      <c r="Y8821" t="s">
        <v>122</v>
      </c>
      <c r="Z8821">
        <v>102</v>
      </c>
      <c r="AA8821" t="s">
        <v>123</v>
      </c>
      <c r="AB8821" t="s">
        <v>124</v>
      </c>
      <c r="AC8821">
        <v>115</v>
      </c>
    </row>
    <row r="8822" spans="1:29" x14ac:dyDescent="0.25">
      <c r="A8822">
        <v>345</v>
      </c>
      <c r="B8822">
        <v>345101</v>
      </c>
      <c r="C8822" t="s">
        <v>78</v>
      </c>
      <c r="D8822">
        <v>6285</v>
      </c>
      <c r="E8822">
        <v>-333.36</v>
      </c>
      <c r="F8822" s="1">
        <v>42156</v>
      </c>
      <c r="G8822" t="s">
        <v>119</v>
      </c>
      <c r="H8822" t="s">
        <v>2347</v>
      </c>
      <c r="I8822" t="s">
        <v>2406</v>
      </c>
      <c r="K8822">
        <v>304223</v>
      </c>
      <c r="L8822">
        <v>209543</v>
      </c>
      <c r="P8822" t="s">
        <v>126</v>
      </c>
      <c r="Q8822" t="s">
        <v>170</v>
      </c>
      <c r="U8822">
        <v>6</v>
      </c>
      <c r="V8822">
        <v>15</v>
      </c>
      <c r="Y8822" t="s">
        <v>122</v>
      </c>
      <c r="Z8822">
        <v>111</v>
      </c>
      <c r="AA8822" t="s">
        <v>123</v>
      </c>
      <c r="AB8822" t="s">
        <v>124</v>
      </c>
      <c r="AC8822">
        <v>24</v>
      </c>
    </row>
    <row r="8823" spans="1:29" x14ac:dyDescent="0.25">
      <c r="A8823">
        <v>345</v>
      </c>
      <c r="B8823">
        <v>345101</v>
      </c>
      <c r="C8823" t="s">
        <v>78</v>
      </c>
      <c r="D8823">
        <v>6285</v>
      </c>
      <c r="E8823">
        <v>333.36</v>
      </c>
      <c r="F8823" s="1">
        <v>42157</v>
      </c>
      <c r="G8823" t="s">
        <v>119</v>
      </c>
      <c r="H8823" t="s">
        <v>330</v>
      </c>
      <c r="I8823" t="s">
        <v>2407</v>
      </c>
      <c r="K8823">
        <v>196461</v>
      </c>
      <c r="L8823">
        <v>209166</v>
      </c>
      <c r="M8823">
        <v>185671</v>
      </c>
      <c r="N8823" t="s">
        <v>307</v>
      </c>
      <c r="O8823" t="s">
        <v>293</v>
      </c>
      <c r="Q8823" t="s">
        <v>294</v>
      </c>
      <c r="U8823">
        <v>6</v>
      </c>
      <c r="V8823">
        <v>15</v>
      </c>
      <c r="X8823">
        <v>3000863</v>
      </c>
      <c r="Y8823" t="s">
        <v>122</v>
      </c>
      <c r="Z8823">
        <v>345</v>
      </c>
      <c r="AA8823" t="s">
        <v>295</v>
      </c>
      <c r="AB8823" t="s">
        <v>124</v>
      </c>
      <c r="AC8823">
        <v>1</v>
      </c>
    </row>
    <row r="8824" spans="1:29" x14ac:dyDescent="0.25">
      <c r="A8824">
        <v>345</v>
      </c>
      <c r="B8824">
        <v>345102</v>
      </c>
      <c r="C8824" t="s">
        <v>78</v>
      </c>
      <c r="D8824">
        <v>6285</v>
      </c>
      <c r="E8824">
        <v>142.71</v>
      </c>
      <c r="F8824" s="1">
        <v>42157</v>
      </c>
      <c r="G8824" t="s">
        <v>119</v>
      </c>
      <c r="H8824" t="s">
        <v>455</v>
      </c>
      <c r="K8824">
        <v>687351</v>
      </c>
      <c r="L8824">
        <v>209229</v>
      </c>
      <c r="Q8824" t="s">
        <v>172</v>
      </c>
      <c r="U8824">
        <v>6</v>
      </c>
      <c r="V8824">
        <v>15</v>
      </c>
      <c r="X8824">
        <v>3004931</v>
      </c>
      <c r="Y8824" t="s">
        <v>122</v>
      </c>
      <c r="Z8824">
        <v>345</v>
      </c>
      <c r="AA8824" t="s">
        <v>147</v>
      </c>
      <c r="AB8824" t="s">
        <v>124</v>
      </c>
      <c r="AC8824">
        <v>1</v>
      </c>
    </row>
    <row r="8825" spans="1:29" x14ac:dyDescent="0.25">
      <c r="A8825">
        <v>345</v>
      </c>
      <c r="B8825">
        <v>345102</v>
      </c>
      <c r="C8825" t="s">
        <v>78</v>
      </c>
      <c r="D8825">
        <v>6285</v>
      </c>
      <c r="E8825">
        <v>11.1</v>
      </c>
      <c r="F8825" s="1">
        <v>42157</v>
      </c>
      <c r="G8825" t="s">
        <v>119</v>
      </c>
      <c r="H8825" t="s">
        <v>455</v>
      </c>
      <c r="K8825">
        <v>687353</v>
      </c>
      <c r="L8825">
        <v>209229</v>
      </c>
      <c r="Q8825" t="s">
        <v>172</v>
      </c>
      <c r="U8825">
        <v>6</v>
      </c>
      <c r="V8825">
        <v>15</v>
      </c>
      <c r="X8825">
        <v>3004931</v>
      </c>
      <c r="Y8825" t="s">
        <v>122</v>
      </c>
      <c r="Z8825">
        <v>345</v>
      </c>
      <c r="AA8825" t="s">
        <v>147</v>
      </c>
      <c r="AB8825" t="s">
        <v>124</v>
      </c>
      <c r="AC8825">
        <v>1</v>
      </c>
    </row>
    <row r="8826" spans="1:29" x14ac:dyDescent="0.25">
      <c r="A8826">
        <v>345</v>
      </c>
      <c r="B8826">
        <v>345101</v>
      </c>
      <c r="C8826" t="s">
        <v>78</v>
      </c>
      <c r="D8826">
        <v>6285</v>
      </c>
      <c r="E8826">
        <v>24.58</v>
      </c>
      <c r="F8826" s="1">
        <v>42158</v>
      </c>
      <c r="G8826" t="s">
        <v>119</v>
      </c>
      <c r="H8826" t="s">
        <v>451</v>
      </c>
      <c r="K8826">
        <v>687800</v>
      </c>
      <c r="L8826">
        <v>209440</v>
      </c>
      <c r="Q8826" t="s">
        <v>172</v>
      </c>
      <c r="U8826">
        <v>6</v>
      </c>
      <c r="V8826">
        <v>15</v>
      </c>
      <c r="X8826">
        <v>3049664</v>
      </c>
      <c r="Y8826" t="s">
        <v>122</v>
      </c>
      <c r="Z8826">
        <v>345</v>
      </c>
      <c r="AA8826" t="s">
        <v>147</v>
      </c>
      <c r="AB8826" t="s">
        <v>124</v>
      </c>
      <c r="AC8826">
        <v>4</v>
      </c>
    </row>
    <row r="8827" spans="1:29" x14ac:dyDescent="0.25">
      <c r="A8827">
        <v>345</v>
      </c>
      <c r="B8827">
        <v>345102</v>
      </c>
      <c r="C8827" t="s">
        <v>78</v>
      </c>
      <c r="D8827">
        <v>6285</v>
      </c>
      <c r="E8827">
        <v>-4.9000000000000004</v>
      </c>
      <c r="F8827" s="1">
        <v>42164</v>
      </c>
      <c r="G8827" t="s">
        <v>119</v>
      </c>
      <c r="H8827" t="s">
        <v>2382</v>
      </c>
      <c r="K8827">
        <v>688719</v>
      </c>
      <c r="L8827">
        <v>209810</v>
      </c>
      <c r="Q8827" t="s">
        <v>2394</v>
      </c>
      <c r="U8827">
        <v>6</v>
      </c>
      <c r="V8827">
        <v>15</v>
      </c>
      <c r="X8827">
        <v>3006695</v>
      </c>
      <c r="Y8827" t="s">
        <v>122</v>
      </c>
      <c r="Z8827">
        <v>345</v>
      </c>
      <c r="AA8827" t="s">
        <v>147</v>
      </c>
      <c r="AB8827" t="s">
        <v>124</v>
      </c>
      <c r="AC8827">
        <v>1</v>
      </c>
    </row>
    <row r="8828" spans="1:29" x14ac:dyDescent="0.25">
      <c r="A8828">
        <v>345</v>
      </c>
      <c r="B8828">
        <v>345102</v>
      </c>
      <c r="C8828" t="s">
        <v>78</v>
      </c>
      <c r="D8828">
        <v>6285</v>
      </c>
      <c r="E8828">
        <v>29.93</v>
      </c>
      <c r="F8828" s="1">
        <v>42164</v>
      </c>
      <c r="G8828" t="s">
        <v>119</v>
      </c>
      <c r="H8828" t="s">
        <v>2398</v>
      </c>
      <c r="K8828">
        <v>688713</v>
      </c>
      <c r="L8828">
        <v>209810</v>
      </c>
      <c r="Q8828" t="s">
        <v>172</v>
      </c>
      <c r="U8828">
        <v>6</v>
      </c>
      <c r="V8828">
        <v>15</v>
      </c>
      <c r="X8828">
        <v>3014539</v>
      </c>
      <c r="Y8828" t="s">
        <v>122</v>
      </c>
      <c r="Z8828">
        <v>345</v>
      </c>
      <c r="AA8828" t="s">
        <v>147</v>
      </c>
      <c r="AB8828" t="s">
        <v>124</v>
      </c>
      <c r="AC8828">
        <v>1</v>
      </c>
    </row>
    <row r="8829" spans="1:29" x14ac:dyDescent="0.25">
      <c r="A8829">
        <v>345</v>
      </c>
      <c r="B8829">
        <v>345102</v>
      </c>
      <c r="C8829" t="s">
        <v>78</v>
      </c>
      <c r="D8829">
        <v>6285</v>
      </c>
      <c r="E8829">
        <v>199.61</v>
      </c>
      <c r="F8829" s="1">
        <v>42164</v>
      </c>
      <c r="G8829" t="s">
        <v>119</v>
      </c>
      <c r="H8829" t="s">
        <v>2398</v>
      </c>
      <c r="K8829">
        <v>688713</v>
      </c>
      <c r="L8829">
        <v>209810</v>
      </c>
      <c r="Q8829" t="s">
        <v>172</v>
      </c>
      <c r="U8829">
        <v>6</v>
      </c>
      <c r="V8829">
        <v>15</v>
      </c>
      <c r="X8829">
        <v>3014539</v>
      </c>
      <c r="Y8829" t="s">
        <v>122</v>
      </c>
      <c r="Z8829">
        <v>345</v>
      </c>
      <c r="AA8829" t="s">
        <v>147</v>
      </c>
      <c r="AB8829" t="s">
        <v>124</v>
      </c>
      <c r="AC8829">
        <v>3</v>
      </c>
    </row>
    <row r="8830" spans="1:29" x14ac:dyDescent="0.25">
      <c r="A8830">
        <v>345</v>
      </c>
      <c r="B8830">
        <v>345102</v>
      </c>
      <c r="C8830" t="s">
        <v>78</v>
      </c>
      <c r="D8830">
        <v>6285</v>
      </c>
      <c r="E8830">
        <v>-23.01</v>
      </c>
      <c r="F8830" s="1">
        <v>42164</v>
      </c>
      <c r="G8830" t="s">
        <v>119</v>
      </c>
      <c r="H8830" t="s">
        <v>2398</v>
      </c>
      <c r="K8830">
        <v>688713</v>
      </c>
      <c r="L8830">
        <v>209810</v>
      </c>
      <c r="Q8830" t="s">
        <v>172</v>
      </c>
      <c r="U8830">
        <v>6</v>
      </c>
      <c r="V8830">
        <v>15</v>
      </c>
      <c r="X8830">
        <v>3014539</v>
      </c>
      <c r="Y8830" t="s">
        <v>122</v>
      </c>
      <c r="Z8830">
        <v>345</v>
      </c>
      <c r="AA8830" t="s">
        <v>147</v>
      </c>
      <c r="AB8830" t="s">
        <v>124</v>
      </c>
      <c r="AC8830">
        <v>4</v>
      </c>
    </row>
    <row r="8831" spans="1:29" x14ac:dyDescent="0.25">
      <c r="A8831">
        <v>345</v>
      </c>
      <c r="B8831">
        <v>345102</v>
      </c>
      <c r="C8831" t="s">
        <v>78</v>
      </c>
      <c r="D8831">
        <v>6285</v>
      </c>
      <c r="E8831">
        <v>28.62</v>
      </c>
      <c r="F8831" s="1">
        <v>42164</v>
      </c>
      <c r="G8831" t="s">
        <v>119</v>
      </c>
      <c r="H8831" t="s">
        <v>2398</v>
      </c>
      <c r="K8831">
        <v>688713</v>
      </c>
      <c r="L8831">
        <v>209810</v>
      </c>
      <c r="Q8831" t="s">
        <v>172</v>
      </c>
      <c r="U8831">
        <v>6</v>
      </c>
      <c r="V8831">
        <v>15</v>
      </c>
      <c r="X8831">
        <v>3014539</v>
      </c>
      <c r="Y8831" t="s">
        <v>122</v>
      </c>
      <c r="Z8831">
        <v>345</v>
      </c>
      <c r="AA8831" t="s">
        <v>147</v>
      </c>
      <c r="AB8831" t="s">
        <v>124</v>
      </c>
      <c r="AC8831">
        <v>5</v>
      </c>
    </row>
    <row r="8832" spans="1:29" x14ac:dyDescent="0.25">
      <c r="A8832">
        <v>345</v>
      </c>
      <c r="B8832">
        <v>345102</v>
      </c>
      <c r="C8832" t="s">
        <v>78</v>
      </c>
      <c r="D8832">
        <v>6285</v>
      </c>
      <c r="E8832">
        <v>16.46</v>
      </c>
      <c r="F8832" s="1">
        <v>42164</v>
      </c>
      <c r="G8832" t="s">
        <v>119</v>
      </c>
      <c r="H8832" t="s">
        <v>2398</v>
      </c>
      <c r="K8832">
        <v>688713</v>
      </c>
      <c r="L8832">
        <v>209810</v>
      </c>
      <c r="Q8832" t="s">
        <v>172</v>
      </c>
      <c r="U8832">
        <v>6</v>
      </c>
      <c r="V8832">
        <v>15</v>
      </c>
      <c r="X8832">
        <v>3014539</v>
      </c>
      <c r="Y8832" t="s">
        <v>122</v>
      </c>
      <c r="Z8832">
        <v>345</v>
      </c>
      <c r="AA8832" t="s">
        <v>147</v>
      </c>
      <c r="AB8832" t="s">
        <v>124</v>
      </c>
      <c r="AC8832">
        <v>6</v>
      </c>
    </row>
    <row r="8833" spans="1:29" x14ac:dyDescent="0.25">
      <c r="A8833">
        <v>345</v>
      </c>
      <c r="B8833">
        <v>345101</v>
      </c>
      <c r="C8833" t="s">
        <v>78</v>
      </c>
      <c r="D8833">
        <v>6285</v>
      </c>
      <c r="E8833">
        <v>40.81</v>
      </c>
      <c r="F8833" s="1">
        <v>42164</v>
      </c>
      <c r="G8833" t="s">
        <v>119</v>
      </c>
      <c r="H8833" t="s">
        <v>2393</v>
      </c>
      <c r="K8833">
        <v>688716</v>
      </c>
      <c r="L8833">
        <v>209810</v>
      </c>
      <c r="Q8833" t="s">
        <v>172</v>
      </c>
      <c r="U8833">
        <v>6</v>
      </c>
      <c r="V8833">
        <v>15</v>
      </c>
      <c r="X8833">
        <v>3005740</v>
      </c>
      <c r="Y8833" t="s">
        <v>122</v>
      </c>
      <c r="Z8833">
        <v>345</v>
      </c>
      <c r="AA8833" t="s">
        <v>147</v>
      </c>
      <c r="AB8833" t="s">
        <v>124</v>
      </c>
      <c r="AC8833">
        <v>1</v>
      </c>
    </row>
    <row r="8834" spans="1:29" x14ac:dyDescent="0.25">
      <c r="A8834">
        <v>345</v>
      </c>
      <c r="B8834">
        <v>345102</v>
      </c>
      <c r="C8834" t="s">
        <v>78</v>
      </c>
      <c r="D8834">
        <v>6285</v>
      </c>
      <c r="E8834">
        <v>159</v>
      </c>
      <c r="F8834" s="1">
        <v>42164</v>
      </c>
      <c r="G8834" t="s">
        <v>119</v>
      </c>
      <c r="H8834" t="s">
        <v>2382</v>
      </c>
      <c r="K8834">
        <v>688720</v>
      </c>
      <c r="L8834">
        <v>209810</v>
      </c>
      <c r="Q8834" t="s">
        <v>172</v>
      </c>
      <c r="U8834">
        <v>6</v>
      </c>
      <c r="V8834">
        <v>15</v>
      </c>
      <c r="X8834">
        <v>3006695</v>
      </c>
      <c r="Y8834" t="s">
        <v>122</v>
      </c>
      <c r="Z8834">
        <v>345</v>
      </c>
      <c r="AA8834" t="s">
        <v>147</v>
      </c>
      <c r="AB8834" t="s">
        <v>124</v>
      </c>
      <c r="AC8834">
        <v>1</v>
      </c>
    </row>
    <row r="8835" spans="1:29" x14ac:dyDescent="0.25">
      <c r="A8835">
        <v>345</v>
      </c>
      <c r="B8835">
        <v>345102</v>
      </c>
      <c r="C8835" t="s">
        <v>78</v>
      </c>
      <c r="D8835">
        <v>6285</v>
      </c>
      <c r="E8835">
        <v>159</v>
      </c>
      <c r="F8835" s="1">
        <v>42164</v>
      </c>
      <c r="G8835" t="s">
        <v>119</v>
      </c>
      <c r="H8835" t="s">
        <v>2382</v>
      </c>
      <c r="K8835">
        <v>688721</v>
      </c>
      <c r="L8835">
        <v>209810</v>
      </c>
      <c r="Q8835" t="s">
        <v>172</v>
      </c>
      <c r="U8835">
        <v>6</v>
      </c>
      <c r="V8835">
        <v>15</v>
      </c>
      <c r="X8835">
        <v>3006695</v>
      </c>
      <c r="Y8835" t="s">
        <v>122</v>
      </c>
      <c r="Z8835">
        <v>345</v>
      </c>
      <c r="AA8835" t="s">
        <v>147</v>
      </c>
      <c r="AB8835" t="s">
        <v>124</v>
      </c>
      <c r="AC8835">
        <v>1</v>
      </c>
    </row>
    <row r="8836" spans="1:29" x14ac:dyDescent="0.25">
      <c r="A8836">
        <v>345</v>
      </c>
      <c r="B8836">
        <v>345102</v>
      </c>
      <c r="C8836" t="s">
        <v>78</v>
      </c>
      <c r="D8836">
        <v>6285</v>
      </c>
      <c r="E8836">
        <v>22.26</v>
      </c>
      <c r="F8836" s="1">
        <v>42164</v>
      </c>
      <c r="G8836" t="s">
        <v>119</v>
      </c>
      <c r="H8836" t="s">
        <v>450</v>
      </c>
      <c r="K8836">
        <v>688724</v>
      </c>
      <c r="L8836">
        <v>209833</v>
      </c>
      <c r="Q8836" t="s">
        <v>172</v>
      </c>
      <c r="U8836">
        <v>6</v>
      </c>
      <c r="V8836">
        <v>15</v>
      </c>
      <c r="X8836">
        <v>3004989</v>
      </c>
      <c r="Y8836" t="s">
        <v>122</v>
      </c>
      <c r="Z8836">
        <v>345</v>
      </c>
      <c r="AA8836" t="s">
        <v>147</v>
      </c>
      <c r="AB8836" t="s">
        <v>124</v>
      </c>
      <c r="AC8836">
        <v>1</v>
      </c>
    </row>
    <row r="8837" spans="1:29" x14ac:dyDescent="0.25">
      <c r="A8837">
        <v>345</v>
      </c>
      <c r="B8837">
        <v>345101</v>
      </c>
      <c r="C8837" t="s">
        <v>78</v>
      </c>
      <c r="D8837">
        <v>6285</v>
      </c>
      <c r="E8837">
        <v>11.61</v>
      </c>
      <c r="F8837" s="1">
        <v>42164</v>
      </c>
      <c r="G8837" t="s">
        <v>119</v>
      </c>
      <c r="H8837" t="s">
        <v>2386</v>
      </c>
      <c r="K8837">
        <v>688757</v>
      </c>
      <c r="L8837">
        <v>209849</v>
      </c>
      <c r="Q8837" t="s">
        <v>172</v>
      </c>
      <c r="U8837">
        <v>6</v>
      </c>
      <c r="V8837">
        <v>15</v>
      </c>
      <c r="X8837">
        <v>3004988</v>
      </c>
      <c r="Y8837" t="s">
        <v>122</v>
      </c>
      <c r="Z8837">
        <v>345</v>
      </c>
      <c r="AA8837" t="s">
        <v>147</v>
      </c>
      <c r="AB8837" t="s">
        <v>124</v>
      </c>
      <c r="AC8837">
        <v>1</v>
      </c>
    </row>
    <row r="8838" spans="1:29" x14ac:dyDescent="0.25">
      <c r="A8838">
        <v>345</v>
      </c>
      <c r="B8838">
        <v>345102</v>
      </c>
      <c r="C8838" t="s">
        <v>78</v>
      </c>
      <c r="D8838">
        <v>6285</v>
      </c>
      <c r="E8838">
        <v>48</v>
      </c>
      <c r="F8838" s="1">
        <v>42164</v>
      </c>
      <c r="G8838" t="s">
        <v>119</v>
      </c>
      <c r="H8838" t="s">
        <v>2408</v>
      </c>
      <c r="K8838">
        <v>688770</v>
      </c>
      <c r="L8838">
        <v>209854</v>
      </c>
      <c r="Q8838" t="s">
        <v>172</v>
      </c>
      <c r="U8838">
        <v>6</v>
      </c>
      <c r="V8838">
        <v>15</v>
      </c>
      <c r="X8838">
        <v>3005092</v>
      </c>
      <c r="Y8838" t="s">
        <v>122</v>
      </c>
      <c r="Z8838">
        <v>345</v>
      </c>
      <c r="AA8838" t="s">
        <v>147</v>
      </c>
      <c r="AB8838" t="s">
        <v>124</v>
      </c>
      <c r="AC8838">
        <v>1</v>
      </c>
    </row>
    <row r="8839" spans="1:29" x14ac:dyDescent="0.25">
      <c r="A8839">
        <v>345</v>
      </c>
      <c r="B8839">
        <v>345101</v>
      </c>
      <c r="C8839" t="s">
        <v>78</v>
      </c>
      <c r="D8839">
        <v>6285</v>
      </c>
      <c r="E8839">
        <v>20</v>
      </c>
      <c r="F8839" s="1">
        <v>42164</v>
      </c>
      <c r="G8839" t="s">
        <v>119</v>
      </c>
      <c r="H8839" t="s">
        <v>330</v>
      </c>
      <c r="I8839" t="s">
        <v>2407</v>
      </c>
      <c r="K8839">
        <v>688920</v>
      </c>
      <c r="L8839">
        <v>209858</v>
      </c>
      <c r="M8839">
        <v>185671</v>
      </c>
      <c r="N8839" t="s">
        <v>307</v>
      </c>
      <c r="O8839" t="s">
        <v>293</v>
      </c>
      <c r="Q8839" t="s">
        <v>172</v>
      </c>
      <c r="U8839">
        <v>6</v>
      </c>
      <c r="V8839">
        <v>15</v>
      </c>
      <c r="X8839">
        <v>3000863</v>
      </c>
      <c r="Y8839" t="s">
        <v>122</v>
      </c>
      <c r="Z8839">
        <v>345</v>
      </c>
      <c r="AA8839" t="s">
        <v>147</v>
      </c>
      <c r="AB8839" t="s">
        <v>124</v>
      </c>
      <c r="AC8839">
        <v>2</v>
      </c>
    </row>
    <row r="8840" spans="1:29" x14ac:dyDescent="0.25">
      <c r="A8840">
        <v>345</v>
      </c>
      <c r="B8840">
        <v>345102</v>
      </c>
      <c r="C8840" t="s">
        <v>78</v>
      </c>
      <c r="D8840">
        <v>6285</v>
      </c>
      <c r="E8840">
        <v>98.76</v>
      </c>
      <c r="F8840" s="1">
        <v>42170</v>
      </c>
      <c r="G8840" t="s">
        <v>119</v>
      </c>
      <c r="H8840" t="s">
        <v>2390</v>
      </c>
      <c r="K8840">
        <v>690567</v>
      </c>
      <c r="L8840">
        <v>210314</v>
      </c>
      <c r="Q8840" t="s">
        <v>172</v>
      </c>
      <c r="U8840">
        <v>6</v>
      </c>
      <c r="V8840">
        <v>15</v>
      </c>
      <c r="X8840">
        <v>3031738</v>
      </c>
      <c r="Y8840" t="s">
        <v>122</v>
      </c>
      <c r="Z8840">
        <v>345</v>
      </c>
      <c r="AA8840" t="s">
        <v>147</v>
      </c>
      <c r="AB8840" t="s">
        <v>124</v>
      </c>
      <c r="AC8840">
        <v>1</v>
      </c>
    </row>
    <row r="8841" spans="1:29" x14ac:dyDescent="0.25">
      <c r="A8841">
        <v>345</v>
      </c>
      <c r="B8841">
        <v>345102</v>
      </c>
      <c r="C8841" t="s">
        <v>78</v>
      </c>
      <c r="D8841">
        <v>6285</v>
      </c>
      <c r="E8841">
        <v>197</v>
      </c>
      <c r="F8841" s="1">
        <v>42185</v>
      </c>
      <c r="G8841" t="s">
        <v>119</v>
      </c>
      <c r="H8841" t="s">
        <v>2409</v>
      </c>
      <c r="K8841">
        <v>694479</v>
      </c>
      <c r="L8841">
        <v>211382</v>
      </c>
      <c r="Q8841" t="s">
        <v>172</v>
      </c>
      <c r="U8841">
        <v>6</v>
      </c>
      <c r="V8841">
        <v>15</v>
      </c>
      <c r="X8841">
        <v>3068613</v>
      </c>
      <c r="Y8841" t="s">
        <v>122</v>
      </c>
      <c r="Z8841">
        <v>345</v>
      </c>
      <c r="AA8841" t="s">
        <v>147</v>
      </c>
      <c r="AB8841" t="s">
        <v>124</v>
      </c>
      <c r="AC8841">
        <v>1</v>
      </c>
    </row>
    <row r="8842" spans="1:29" x14ac:dyDescent="0.25">
      <c r="A8842">
        <v>345</v>
      </c>
      <c r="B8842">
        <v>345102</v>
      </c>
      <c r="C8842" t="s">
        <v>78</v>
      </c>
      <c r="D8842">
        <v>6290</v>
      </c>
      <c r="E8842">
        <v>2.39</v>
      </c>
      <c r="F8842" s="1">
        <v>41830</v>
      </c>
      <c r="G8842" t="s">
        <v>119</v>
      </c>
      <c r="H8842" t="s">
        <v>2384</v>
      </c>
      <c r="I8842" t="s">
        <v>2410</v>
      </c>
      <c r="K8842">
        <v>613131</v>
      </c>
      <c r="L8842">
        <v>185678</v>
      </c>
      <c r="M8842">
        <v>162578</v>
      </c>
      <c r="N8842" t="s">
        <v>307</v>
      </c>
      <c r="O8842" t="s">
        <v>293</v>
      </c>
      <c r="Q8842" t="s">
        <v>172</v>
      </c>
      <c r="U8842">
        <v>7</v>
      </c>
      <c r="V8842">
        <v>14</v>
      </c>
      <c r="X8842">
        <v>3008346</v>
      </c>
      <c r="Y8842" t="s">
        <v>122</v>
      </c>
      <c r="Z8842">
        <v>345</v>
      </c>
      <c r="AA8842" t="s">
        <v>147</v>
      </c>
      <c r="AB8842" t="s">
        <v>124</v>
      </c>
      <c r="AC8842">
        <v>2</v>
      </c>
    </row>
    <row r="8843" spans="1:29" x14ac:dyDescent="0.25">
      <c r="A8843">
        <v>345</v>
      </c>
      <c r="B8843">
        <v>345102</v>
      </c>
      <c r="C8843" t="s">
        <v>78</v>
      </c>
      <c r="D8843">
        <v>6290</v>
      </c>
      <c r="E8843">
        <v>67.59</v>
      </c>
      <c r="F8843" s="1">
        <v>41831</v>
      </c>
      <c r="G8843" t="s">
        <v>119</v>
      </c>
      <c r="H8843" t="s">
        <v>2411</v>
      </c>
      <c r="K8843">
        <v>613664</v>
      </c>
      <c r="L8843">
        <v>185806</v>
      </c>
      <c r="Q8843" t="s">
        <v>172</v>
      </c>
      <c r="U8843">
        <v>7</v>
      </c>
      <c r="V8843">
        <v>14</v>
      </c>
      <c r="X8843">
        <v>3051354</v>
      </c>
      <c r="Y8843" t="s">
        <v>122</v>
      </c>
      <c r="Z8843">
        <v>345</v>
      </c>
      <c r="AA8843" t="s">
        <v>147</v>
      </c>
      <c r="AB8843" t="s">
        <v>124</v>
      </c>
      <c r="AC8843">
        <v>1</v>
      </c>
    </row>
    <row r="8844" spans="1:29" x14ac:dyDescent="0.25">
      <c r="A8844">
        <v>345</v>
      </c>
      <c r="B8844">
        <v>345101</v>
      </c>
      <c r="C8844" t="s">
        <v>78</v>
      </c>
      <c r="D8844">
        <v>6290</v>
      </c>
      <c r="E8844">
        <v>292.5</v>
      </c>
      <c r="F8844" s="1">
        <v>41877</v>
      </c>
      <c r="G8844" t="s">
        <v>119</v>
      </c>
      <c r="H8844" t="s">
        <v>2412</v>
      </c>
      <c r="I8844" t="s">
        <v>2413</v>
      </c>
      <c r="K8844">
        <v>175407</v>
      </c>
      <c r="L8844">
        <v>189006</v>
      </c>
      <c r="M8844">
        <v>167330</v>
      </c>
      <c r="N8844" t="s">
        <v>307</v>
      </c>
      <c r="O8844" t="s">
        <v>293</v>
      </c>
      <c r="Q8844" t="s">
        <v>294</v>
      </c>
      <c r="U8844">
        <v>8</v>
      </c>
      <c r="V8844">
        <v>14</v>
      </c>
      <c r="X8844">
        <v>3006637</v>
      </c>
      <c r="Y8844" t="s">
        <v>122</v>
      </c>
      <c r="Z8844">
        <v>345</v>
      </c>
      <c r="AA8844" t="s">
        <v>295</v>
      </c>
      <c r="AB8844" t="s">
        <v>124</v>
      </c>
      <c r="AC8844">
        <v>1</v>
      </c>
    </row>
    <row r="8845" spans="1:29" x14ac:dyDescent="0.25">
      <c r="A8845">
        <v>345</v>
      </c>
      <c r="B8845">
        <v>345101</v>
      </c>
      <c r="C8845" t="s">
        <v>78</v>
      </c>
      <c r="D8845">
        <v>6290</v>
      </c>
      <c r="E8845">
        <v>1277.01</v>
      </c>
      <c r="F8845" s="1">
        <v>41892</v>
      </c>
      <c r="G8845" t="s">
        <v>119</v>
      </c>
      <c r="H8845" t="s">
        <v>2389</v>
      </c>
      <c r="I8845" t="s">
        <v>2414</v>
      </c>
      <c r="K8845">
        <v>176551</v>
      </c>
      <c r="L8845">
        <v>189996</v>
      </c>
      <c r="M8845">
        <v>165487</v>
      </c>
      <c r="N8845" t="s">
        <v>307</v>
      </c>
      <c r="O8845" t="s">
        <v>293</v>
      </c>
      <c r="Q8845" t="s">
        <v>294</v>
      </c>
      <c r="U8845">
        <v>9</v>
      </c>
      <c r="V8845">
        <v>14</v>
      </c>
      <c r="X8845">
        <v>3009296</v>
      </c>
      <c r="Y8845" t="s">
        <v>122</v>
      </c>
      <c r="Z8845">
        <v>345</v>
      </c>
      <c r="AA8845" t="s">
        <v>295</v>
      </c>
      <c r="AB8845" t="s">
        <v>124</v>
      </c>
      <c r="AC8845">
        <v>1</v>
      </c>
    </row>
    <row r="8846" spans="1:29" x14ac:dyDescent="0.25">
      <c r="A8846">
        <v>345</v>
      </c>
      <c r="B8846">
        <v>345101</v>
      </c>
      <c r="C8846" t="s">
        <v>78</v>
      </c>
      <c r="D8846">
        <v>6290</v>
      </c>
      <c r="E8846">
        <v>7.18</v>
      </c>
      <c r="F8846" s="1">
        <v>41904</v>
      </c>
      <c r="G8846" t="s">
        <v>119</v>
      </c>
      <c r="H8846" t="s">
        <v>2389</v>
      </c>
      <c r="I8846" t="s">
        <v>2414</v>
      </c>
      <c r="K8846">
        <v>630083</v>
      </c>
      <c r="L8846">
        <v>190810</v>
      </c>
      <c r="M8846">
        <v>165487</v>
      </c>
      <c r="N8846" t="s">
        <v>307</v>
      </c>
      <c r="O8846" t="s">
        <v>293</v>
      </c>
      <c r="Q8846" t="s">
        <v>172</v>
      </c>
      <c r="U8846">
        <v>9</v>
      </c>
      <c r="V8846">
        <v>14</v>
      </c>
      <c r="X8846">
        <v>3009296</v>
      </c>
      <c r="Y8846" t="s">
        <v>122</v>
      </c>
      <c r="Z8846">
        <v>345</v>
      </c>
      <c r="AA8846" t="s">
        <v>147</v>
      </c>
      <c r="AB8846" t="s">
        <v>124</v>
      </c>
      <c r="AC8846">
        <v>2</v>
      </c>
    </row>
    <row r="8847" spans="1:29" x14ac:dyDescent="0.25">
      <c r="A8847">
        <v>345</v>
      </c>
      <c r="B8847">
        <v>345101</v>
      </c>
      <c r="C8847" t="s">
        <v>78</v>
      </c>
      <c r="D8847">
        <v>6290</v>
      </c>
      <c r="E8847">
        <v>650</v>
      </c>
      <c r="F8847" s="1">
        <v>41911</v>
      </c>
      <c r="G8847" t="s">
        <v>119</v>
      </c>
      <c r="H8847" t="s">
        <v>2415</v>
      </c>
      <c r="I8847" t="s">
        <v>2416</v>
      </c>
      <c r="K8847">
        <v>177955</v>
      </c>
      <c r="L8847">
        <v>191255</v>
      </c>
      <c r="M8847">
        <v>169751</v>
      </c>
      <c r="N8847" t="s">
        <v>2397</v>
      </c>
      <c r="O8847" t="s">
        <v>293</v>
      </c>
      <c r="Q8847" t="s">
        <v>294</v>
      </c>
      <c r="U8847">
        <v>9</v>
      </c>
      <c r="V8847">
        <v>14</v>
      </c>
      <c r="X8847">
        <v>3008081</v>
      </c>
      <c r="Y8847" t="s">
        <v>122</v>
      </c>
      <c r="Z8847">
        <v>345</v>
      </c>
      <c r="AA8847" t="s">
        <v>295</v>
      </c>
      <c r="AB8847" t="s">
        <v>124</v>
      </c>
      <c r="AC8847">
        <v>1</v>
      </c>
    </row>
    <row r="8848" spans="1:29" x14ac:dyDescent="0.25">
      <c r="A8848">
        <v>345</v>
      </c>
      <c r="B8848">
        <v>345102</v>
      </c>
      <c r="C8848" t="s">
        <v>78</v>
      </c>
      <c r="D8848">
        <v>6290</v>
      </c>
      <c r="E8848">
        <v>250</v>
      </c>
      <c r="F8848" s="1">
        <v>41918</v>
      </c>
      <c r="G8848" t="s">
        <v>119</v>
      </c>
      <c r="H8848" t="s">
        <v>2417</v>
      </c>
      <c r="I8848" t="s">
        <v>2418</v>
      </c>
      <c r="K8848">
        <v>178567</v>
      </c>
      <c r="L8848">
        <v>191859</v>
      </c>
      <c r="M8848">
        <v>170287</v>
      </c>
      <c r="N8848" t="s">
        <v>2397</v>
      </c>
      <c r="O8848" t="s">
        <v>293</v>
      </c>
      <c r="Q8848" t="s">
        <v>294</v>
      </c>
      <c r="U8848">
        <v>10</v>
      </c>
      <c r="V8848">
        <v>14</v>
      </c>
      <c r="X8848">
        <v>3006664</v>
      </c>
      <c r="Y8848" t="s">
        <v>122</v>
      </c>
      <c r="Z8848">
        <v>345</v>
      </c>
      <c r="AA8848" t="s">
        <v>295</v>
      </c>
      <c r="AB8848" t="s">
        <v>124</v>
      </c>
      <c r="AC8848">
        <v>1</v>
      </c>
    </row>
    <row r="8849" spans="1:29" x14ac:dyDescent="0.25">
      <c r="A8849">
        <v>345</v>
      </c>
      <c r="B8849">
        <v>345102</v>
      </c>
      <c r="C8849" t="s">
        <v>78</v>
      </c>
      <c r="D8849">
        <v>6290</v>
      </c>
      <c r="E8849">
        <v>2150</v>
      </c>
      <c r="F8849" s="1">
        <v>41928</v>
      </c>
      <c r="G8849" t="s">
        <v>119</v>
      </c>
      <c r="H8849" t="s">
        <v>2419</v>
      </c>
      <c r="I8849" t="s">
        <v>2420</v>
      </c>
      <c r="K8849">
        <v>179353</v>
      </c>
      <c r="L8849">
        <v>192724</v>
      </c>
      <c r="M8849">
        <v>171137</v>
      </c>
      <c r="N8849" t="s">
        <v>292</v>
      </c>
      <c r="O8849" t="s">
        <v>293</v>
      </c>
      <c r="Q8849" t="s">
        <v>294</v>
      </c>
      <c r="U8849">
        <v>10</v>
      </c>
      <c r="V8849">
        <v>14</v>
      </c>
      <c r="X8849">
        <v>3059969</v>
      </c>
      <c r="Y8849" t="s">
        <v>122</v>
      </c>
      <c r="Z8849">
        <v>345</v>
      </c>
      <c r="AA8849" t="s">
        <v>295</v>
      </c>
      <c r="AB8849" t="s">
        <v>124</v>
      </c>
      <c r="AC8849">
        <v>3</v>
      </c>
    </row>
    <row r="8850" spans="1:29" x14ac:dyDescent="0.25">
      <c r="A8850">
        <v>345</v>
      </c>
      <c r="B8850">
        <v>345101</v>
      </c>
      <c r="C8850" t="s">
        <v>78</v>
      </c>
      <c r="D8850">
        <v>6290</v>
      </c>
      <c r="E8850">
        <v>1590</v>
      </c>
      <c r="F8850" s="1">
        <v>41973</v>
      </c>
      <c r="G8850" t="s">
        <v>119</v>
      </c>
      <c r="H8850" t="s">
        <v>2333</v>
      </c>
      <c r="I8850" t="s">
        <v>2421</v>
      </c>
      <c r="K8850">
        <v>302467</v>
      </c>
      <c r="L8850">
        <v>196105</v>
      </c>
      <c r="P8850" t="s">
        <v>126</v>
      </c>
      <c r="Q8850" t="s">
        <v>170</v>
      </c>
      <c r="U8850">
        <v>11</v>
      </c>
      <c r="V8850">
        <v>14</v>
      </c>
      <c r="Y8850" t="s">
        <v>122</v>
      </c>
      <c r="Z8850">
        <v>118</v>
      </c>
      <c r="AA8850" t="s">
        <v>123</v>
      </c>
      <c r="AB8850" t="s">
        <v>124</v>
      </c>
      <c r="AC8850">
        <v>8</v>
      </c>
    </row>
    <row r="8851" spans="1:29" x14ac:dyDescent="0.25">
      <c r="A8851">
        <v>345</v>
      </c>
      <c r="B8851">
        <v>345101</v>
      </c>
      <c r="C8851" t="s">
        <v>78</v>
      </c>
      <c r="D8851">
        <v>6290</v>
      </c>
      <c r="E8851">
        <v>-1590</v>
      </c>
      <c r="F8851" s="1">
        <v>41974</v>
      </c>
      <c r="G8851" t="s">
        <v>119</v>
      </c>
      <c r="H8851" t="s">
        <v>2333</v>
      </c>
      <c r="I8851" t="s">
        <v>2421</v>
      </c>
      <c r="K8851">
        <v>302467</v>
      </c>
      <c r="L8851">
        <v>196105</v>
      </c>
      <c r="P8851" t="s">
        <v>126</v>
      </c>
      <c r="Q8851" t="s">
        <v>170</v>
      </c>
      <c r="U8851">
        <v>12</v>
      </c>
      <c r="V8851">
        <v>14</v>
      </c>
      <c r="Y8851" t="s">
        <v>122</v>
      </c>
      <c r="Z8851">
        <v>118</v>
      </c>
      <c r="AA8851" t="s">
        <v>123</v>
      </c>
      <c r="AB8851" t="s">
        <v>124</v>
      </c>
      <c r="AC8851">
        <v>8</v>
      </c>
    </row>
    <row r="8852" spans="1:29" x14ac:dyDescent="0.25">
      <c r="A8852">
        <v>345</v>
      </c>
      <c r="B8852">
        <v>345101</v>
      </c>
      <c r="C8852" t="s">
        <v>78</v>
      </c>
      <c r="D8852">
        <v>6290</v>
      </c>
      <c r="E8852">
        <v>1590</v>
      </c>
      <c r="F8852" s="1">
        <v>41974</v>
      </c>
      <c r="G8852" t="s">
        <v>119</v>
      </c>
      <c r="H8852" t="s">
        <v>2422</v>
      </c>
      <c r="I8852" t="s">
        <v>2423</v>
      </c>
      <c r="K8852">
        <v>182619</v>
      </c>
      <c r="L8852">
        <v>195739</v>
      </c>
      <c r="M8852">
        <v>174204</v>
      </c>
      <c r="N8852" t="s">
        <v>307</v>
      </c>
      <c r="O8852" t="s">
        <v>293</v>
      </c>
      <c r="Q8852" t="s">
        <v>294</v>
      </c>
      <c r="U8852">
        <v>12</v>
      </c>
      <c r="V8852">
        <v>14</v>
      </c>
      <c r="X8852">
        <v>3005160</v>
      </c>
      <c r="Y8852" t="s">
        <v>122</v>
      </c>
      <c r="Z8852">
        <v>345</v>
      </c>
      <c r="AA8852" t="s">
        <v>295</v>
      </c>
      <c r="AB8852" t="s">
        <v>124</v>
      </c>
      <c r="AC8852">
        <v>1</v>
      </c>
    </row>
    <row r="8853" spans="1:29" x14ac:dyDescent="0.25">
      <c r="A8853">
        <v>345</v>
      </c>
      <c r="B8853">
        <v>345102</v>
      </c>
      <c r="C8853" t="s">
        <v>78</v>
      </c>
      <c r="D8853">
        <v>6290</v>
      </c>
      <c r="E8853">
        <v>112.5</v>
      </c>
      <c r="F8853" s="1">
        <v>42010</v>
      </c>
      <c r="G8853" t="s">
        <v>119</v>
      </c>
      <c r="H8853" t="s">
        <v>2424</v>
      </c>
      <c r="K8853">
        <v>655111</v>
      </c>
      <c r="L8853">
        <v>198310</v>
      </c>
      <c r="Q8853" t="s">
        <v>172</v>
      </c>
      <c r="U8853">
        <v>1</v>
      </c>
      <c r="V8853">
        <v>15</v>
      </c>
      <c r="X8853">
        <v>3007629</v>
      </c>
      <c r="Y8853" t="s">
        <v>122</v>
      </c>
      <c r="Z8853">
        <v>425</v>
      </c>
      <c r="AA8853" t="s">
        <v>147</v>
      </c>
      <c r="AB8853" t="s">
        <v>124</v>
      </c>
      <c r="AC8853">
        <v>1</v>
      </c>
    </row>
    <row r="8854" spans="1:29" x14ac:dyDescent="0.25">
      <c r="A8854">
        <v>345</v>
      </c>
      <c r="B8854">
        <v>345101</v>
      </c>
      <c r="C8854" t="s">
        <v>78</v>
      </c>
      <c r="D8854">
        <v>6290</v>
      </c>
      <c r="E8854">
        <v>2500</v>
      </c>
      <c r="F8854" s="1">
        <v>42025</v>
      </c>
      <c r="G8854" t="s">
        <v>119</v>
      </c>
      <c r="H8854" t="s">
        <v>2425</v>
      </c>
      <c r="I8854" t="s">
        <v>2426</v>
      </c>
      <c r="K8854">
        <v>186540</v>
      </c>
      <c r="L8854">
        <v>199395</v>
      </c>
      <c r="M8854">
        <v>177690</v>
      </c>
      <c r="N8854" t="s">
        <v>307</v>
      </c>
      <c r="O8854" t="s">
        <v>293</v>
      </c>
      <c r="Q8854" t="s">
        <v>294</v>
      </c>
      <c r="U8854">
        <v>1</v>
      </c>
      <c r="V8854">
        <v>15</v>
      </c>
      <c r="X8854">
        <v>3019279</v>
      </c>
      <c r="Y8854" t="s">
        <v>122</v>
      </c>
      <c r="Z8854">
        <v>345</v>
      </c>
      <c r="AA8854" t="s">
        <v>295</v>
      </c>
      <c r="AB8854" t="s">
        <v>124</v>
      </c>
      <c r="AC8854">
        <v>1</v>
      </c>
    </row>
    <row r="8855" spans="1:29" x14ac:dyDescent="0.25">
      <c r="A8855">
        <v>345</v>
      </c>
      <c r="B8855">
        <v>345101</v>
      </c>
      <c r="C8855" t="s">
        <v>78</v>
      </c>
      <c r="D8855">
        <v>6290</v>
      </c>
      <c r="E8855">
        <v>-2500</v>
      </c>
      <c r="F8855" s="1">
        <v>42035</v>
      </c>
      <c r="G8855" t="s">
        <v>119</v>
      </c>
      <c r="H8855" t="s">
        <v>304</v>
      </c>
      <c r="I8855" t="s">
        <v>2310</v>
      </c>
      <c r="K8855">
        <v>303138</v>
      </c>
      <c r="L8855">
        <v>200783</v>
      </c>
      <c r="Q8855" t="s">
        <v>170</v>
      </c>
      <c r="U8855">
        <v>1</v>
      </c>
      <c r="V8855">
        <v>15</v>
      </c>
      <c r="Y8855" t="s">
        <v>122</v>
      </c>
      <c r="Z8855">
        <v>124</v>
      </c>
      <c r="AA8855" t="s">
        <v>123</v>
      </c>
      <c r="AB8855" t="s">
        <v>124</v>
      </c>
      <c r="AC8855">
        <v>3</v>
      </c>
    </row>
    <row r="8856" spans="1:29" x14ac:dyDescent="0.25">
      <c r="A8856">
        <v>345</v>
      </c>
      <c r="B8856">
        <v>345102</v>
      </c>
      <c r="C8856" t="s">
        <v>78</v>
      </c>
      <c r="D8856">
        <v>6290</v>
      </c>
      <c r="E8856">
        <v>1238.08</v>
      </c>
      <c r="F8856" s="1">
        <v>42048</v>
      </c>
      <c r="G8856" t="s">
        <v>119</v>
      </c>
      <c r="H8856" t="s">
        <v>2427</v>
      </c>
      <c r="I8856" t="s">
        <v>2428</v>
      </c>
      <c r="K8856">
        <v>188152</v>
      </c>
      <c r="L8856">
        <v>201137</v>
      </c>
      <c r="M8856">
        <v>178724</v>
      </c>
      <c r="N8856" t="s">
        <v>2397</v>
      </c>
      <c r="O8856" t="s">
        <v>293</v>
      </c>
      <c r="Q8856" t="s">
        <v>294</v>
      </c>
      <c r="U8856">
        <v>2</v>
      </c>
      <c r="V8856">
        <v>15</v>
      </c>
      <c r="X8856">
        <v>3000307</v>
      </c>
      <c r="Y8856" t="s">
        <v>122</v>
      </c>
      <c r="Z8856">
        <v>345</v>
      </c>
      <c r="AA8856" t="s">
        <v>295</v>
      </c>
      <c r="AB8856" t="s">
        <v>124</v>
      </c>
      <c r="AC8856">
        <v>1</v>
      </c>
    </row>
    <row r="8857" spans="1:29" x14ac:dyDescent="0.25">
      <c r="A8857">
        <v>345</v>
      </c>
      <c r="B8857">
        <v>345101</v>
      </c>
      <c r="C8857" t="s">
        <v>78</v>
      </c>
      <c r="D8857">
        <v>6290</v>
      </c>
      <c r="E8857">
        <v>493.03</v>
      </c>
      <c r="F8857" s="1">
        <v>42048</v>
      </c>
      <c r="G8857" t="s">
        <v>119</v>
      </c>
      <c r="H8857" t="s">
        <v>2389</v>
      </c>
      <c r="I8857" t="s">
        <v>2429</v>
      </c>
      <c r="K8857">
        <v>188158</v>
      </c>
      <c r="L8857">
        <v>201144</v>
      </c>
      <c r="M8857">
        <v>178795</v>
      </c>
      <c r="N8857" t="s">
        <v>2397</v>
      </c>
      <c r="O8857" t="s">
        <v>293</v>
      </c>
      <c r="Q8857" t="s">
        <v>294</v>
      </c>
      <c r="U8857">
        <v>2</v>
      </c>
      <c r="V8857">
        <v>15</v>
      </c>
      <c r="X8857">
        <v>3009296</v>
      </c>
      <c r="Y8857" t="s">
        <v>122</v>
      </c>
      <c r="Z8857">
        <v>345</v>
      </c>
      <c r="AA8857" t="s">
        <v>295</v>
      </c>
      <c r="AB8857" t="s">
        <v>124</v>
      </c>
      <c r="AC8857">
        <v>1</v>
      </c>
    </row>
    <row r="8858" spans="1:29" x14ac:dyDescent="0.25">
      <c r="A8858">
        <v>345</v>
      </c>
      <c r="B8858">
        <v>345101</v>
      </c>
      <c r="C8858" t="s">
        <v>78</v>
      </c>
      <c r="D8858">
        <v>6290</v>
      </c>
      <c r="E8858">
        <v>750</v>
      </c>
      <c r="F8858" s="1">
        <v>42069</v>
      </c>
      <c r="G8858" t="s">
        <v>119</v>
      </c>
      <c r="H8858" t="s">
        <v>2422</v>
      </c>
      <c r="I8858" t="s">
        <v>2430</v>
      </c>
      <c r="K8858">
        <v>189656</v>
      </c>
      <c r="L8858">
        <v>202676</v>
      </c>
      <c r="M8858">
        <v>181019</v>
      </c>
      <c r="N8858" t="s">
        <v>307</v>
      </c>
      <c r="O8858" t="s">
        <v>293</v>
      </c>
      <c r="Q8858" t="s">
        <v>294</v>
      </c>
      <c r="U8858">
        <v>3</v>
      </c>
      <c r="V8858">
        <v>15</v>
      </c>
      <c r="X8858">
        <v>3005160</v>
      </c>
      <c r="Y8858" t="s">
        <v>122</v>
      </c>
      <c r="Z8858">
        <v>345</v>
      </c>
      <c r="AA8858" t="s">
        <v>295</v>
      </c>
      <c r="AB8858" t="s">
        <v>124</v>
      </c>
      <c r="AC8858">
        <v>1</v>
      </c>
    </row>
    <row r="8859" spans="1:29" x14ac:dyDescent="0.25">
      <c r="A8859">
        <v>345</v>
      </c>
      <c r="B8859">
        <v>345101</v>
      </c>
      <c r="C8859" t="s">
        <v>78</v>
      </c>
      <c r="D8859">
        <v>6290</v>
      </c>
      <c r="E8859">
        <v>465</v>
      </c>
      <c r="F8859" s="1">
        <v>42069</v>
      </c>
      <c r="G8859" t="s">
        <v>119</v>
      </c>
      <c r="H8859" t="s">
        <v>2422</v>
      </c>
      <c r="I8859" t="s">
        <v>2430</v>
      </c>
      <c r="K8859">
        <v>189657</v>
      </c>
      <c r="L8859">
        <v>202677</v>
      </c>
      <c r="M8859">
        <v>181020</v>
      </c>
      <c r="N8859" t="s">
        <v>307</v>
      </c>
      <c r="O8859" t="s">
        <v>293</v>
      </c>
      <c r="Q8859" t="s">
        <v>294</v>
      </c>
      <c r="U8859">
        <v>3</v>
      </c>
      <c r="V8859">
        <v>15</v>
      </c>
      <c r="X8859">
        <v>3005160</v>
      </c>
      <c r="Y8859" t="s">
        <v>122</v>
      </c>
      <c r="Z8859">
        <v>345</v>
      </c>
      <c r="AA8859" t="s">
        <v>295</v>
      </c>
      <c r="AB8859" t="s">
        <v>124</v>
      </c>
      <c r="AC8859">
        <v>1</v>
      </c>
    </row>
    <row r="8860" spans="1:29" x14ac:dyDescent="0.25">
      <c r="A8860">
        <v>345</v>
      </c>
      <c r="B8860">
        <v>345102</v>
      </c>
      <c r="C8860" t="s">
        <v>78</v>
      </c>
      <c r="D8860">
        <v>6290</v>
      </c>
      <c r="E8860">
        <v>302.74</v>
      </c>
      <c r="F8860" s="1">
        <v>42076</v>
      </c>
      <c r="G8860" t="s">
        <v>119</v>
      </c>
      <c r="H8860" t="s">
        <v>2390</v>
      </c>
      <c r="I8860" t="s">
        <v>2431</v>
      </c>
      <c r="K8860">
        <v>190118</v>
      </c>
      <c r="L8860">
        <v>203216</v>
      </c>
      <c r="M8860">
        <v>181518</v>
      </c>
      <c r="N8860" t="s">
        <v>307</v>
      </c>
      <c r="O8860" t="s">
        <v>293</v>
      </c>
      <c r="Q8860" t="s">
        <v>294</v>
      </c>
      <c r="U8860">
        <v>3</v>
      </c>
      <c r="V8860">
        <v>15</v>
      </c>
      <c r="X8860">
        <v>3031738</v>
      </c>
      <c r="Y8860" t="s">
        <v>122</v>
      </c>
      <c r="Z8860">
        <v>345</v>
      </c>
      <c r="AA8860" t="s">
        <v>295</v>
      </c>
      <c r="AB8860" t="s">
        <v>124</v>
      </c>
      <c r="AC8860">
        <v>1</v>
      </c>
    </row>
    <row r="8861" spans="1:29" x14ac:dyDescent="0.25">
      <c r="A8861">
        <v>345</v>
      </c>
      <c r="B8861">
        <v>345101</v>
      </c>
      <c r="C8861" t="s">
        <v>78</v>
      </c>
      <c r="D8861">
        <v>6290</v>
      </c>
      <c r="E8861">
        <v>240</v>
      </c>
      <c r="F8861" s="1">
        <v>42094</v>
      </c>
      <c r="G8861" t="s">
        <v>119</v>
      </c>
      <c r="H8861" t="s">
        <v>2432</v>
      </c>
      <c r="K8861">
        <v>673352</v>
      </c>
      <c r="L8861">
        <v>204475</v>
      </c>
      <c r="Q8861" t="s">
        <v>172</v>
      </c>
      <c r="U8861">
        <v>3</v>
      </c>
      <c r="V8861">
        <v>15</v>
      </c>
      <c r="X8861">
        <v>3014343</v>
      </c>
      <c r="Y8861" t="s">
        <v>122</v>
      </c>
      <c r="Z8861">
        <v>345</v>
      </c>
      <c r="AA8861" t="s">
        <v>147</v>
      </c>
      <c r="AB8861" t="s">
        <v>124</v>
      </c>
      <c r="AC8861">
        <v>1</v>
      </c>
    </row>
    <row r="8862" spans="1:29" x14ac:dyDescent="0.25">
      <c r="A8862">
        <v>345</v>
      </c>
      <c r="B8862">
        <v>345102</v>
      </c>
      <c r="C8862" t="s">
        <v>78</v>
      </c>
      <c r="D8862">
        <v>6295</v>
      </c>
      <c r="E8862">
        <v>300</v>
      </c>
      <c r="F8862" s="1">
        <v>41834</v>
      </c>
      <c r="G8862" t="s">
        <v>119</v>
      </c>
      <c r="H8862" t="s">
        <v>2424</v>
      </c>
      <c r="I8862" t="s">
        <v>2433</v>
      </c>
      <c r="K8862">
        <v>171753</v>
      </c>
      <c r="L8862">
        <v>185884</v>
      </c>
      <c r="M8862">
        <v>163869</v>
      </c>
      <c r="N8862" t="s">
        <v>307</v>
      </c>
      <c r="O8862" t="s">
        <v>293</v>
      </c>
      <c r="Q8862" t="s">
        <v>294</v>
      </c>
      <c r="U8862">
        <v>7</v>
      </c>
      <c r="V8862">
        <v>14</v>
      </c>
      <c r="X8862">
        <v>3007629</v>
      </c>
      <c r="Y8862" t="s">
        <v>122</v>
      </c>
      <c r="Z8862">
        <v>345</v>
      </c>
      <c r="AA8862" t="s">
        <v>295</v>
      </c>
      <c r="AB8862" t="s">
        <v>124</v>
      </c>
      <c r="AC8862">
        <v>1</v>
      </c>
    </row>
    <row r="8863" spans="1:29" x14ac:dyDescent="0.25">
      <c r="A8863">
        <v>345</v>
      </c>
      <c r="B8863">
        <v>345102</v>
      </c>
      <c r="C8863" t="s">
        <v>78</v>
      </c>
      <c r="D8863">
        <v>6295</v>
      </c>
      <c r="E8863">
        <v>434.02</v>
      </c>
      <c r="F8863" s="1">
        <v>41842</v>
      </c>
      <c r="G8863" t="s">
        <v>119</v>
      </c>
      <c r="H8863" t="s">
        <v>2390</v>
      </c>
      <c r="I8863" t="s">
        <v>2434</v>
      </c>
      <c r="K8863">
        <v>172433</v>
      </c>
      <c r="L8863">
        <v>186463</v>
      </c>
      <c r="M8863">
        <v>164511</v>
      </c>
      <c r="N8863" t="s">
        <v>307</v>
      </c>
      <c r="O8863" t="s">
        <v>293</v>
      </c>
      <c r="Q8863" t="s">
        <v>294</v>
      </c>
      <c r="U8863">
        <v>7</v>
      </c>
      <c r="V8863">
        <v>14</v>
      </c>
      <c r="W8863">
        <v>1</v>
      </c>
      <c r="X8863">
        <v>3031738</v>
      </c>
      <c r="Y8863" t="s">
        <v>122</v>
      </c>
      <c r="Z8863">
        <v>345</v>
      </c>
      <c r="AA8863" t="s">
        <v>295</v>
      </c>
      <c r="AB8863" t="s">
        <v>124</v>
      </c>
      <c r="AC8863">
        <v>1</v>
      </c>
    </row>
    <row r="8864" spans="1:29" x14ac:dyDescent="0.25">
      <c r="A8864">
        <v>345</v>
      </c>
      <c r="B8864">
        <v>345101</v>
      </c>
      <c r="C8864" t="s">
        <v>78</v>
      </c>
      <c r="D8864">
        <v>6295</v>
      </c>
      <c r="E8864">
        <v>670.98</v>
      </c>
      <c r="F8864" s="1">
        <v>41907</v>
      </c>
      <c r="G8864" t="s">
        <v>119</v>
      </c>
      <c r="H8864" t="s">
        <v>2435</v>
      </c>
      <c r="I8864" t="s">
        <v>2436</v>
      </c>
      <c r="K8864">
        <v>177802</v>
      </c>
      <c r="L8864">
        <v>191153</v>
      </c>
      <c r="M8864">
        <v>169628</v>
      </c>
      <c r="N8864" t="s">
        <v>307</v>
      </c>
      <c r="O8864" t="s">
        <v>293</v>
      </c>
      <c r="Q8864" t="s">
        <v>294</v>
      </c>
      <c r="U8864">
        <v>9</v>
      </c>
      <c r="V8864">
        <v>14</v>
      </c>
      <c r="X8864">
        <v>3051947</v>
      </c>
      <c r="Y8864" t="s">
        <v>122</v>
      </c>
      <c r="Z8864">
        <v>345</v>
      </c>
      <c r="AA8864" t="s">
        <v>295</v>
      </c>
      <c r="AB8864" t="s">
        <v>124</v>
      </c>
      <c r="AC8864">
        <v>1</v>
      </c>
    </row>
    <row r="8865" spans="1:29" x14ac:dyDescent="0.25">
      <c r="A8865">
        <v>345</v>
      </c>
      <c r="B8865">
        <v>345101</v>
      </c>
      <c r="C8865" t="s">
        <v>78</v>
      </c>
      <c r="D8865">
        <v>6295</v>
      </c>
      <c r="E8865">
        <v>655.61</v>
      </c>
      <c r="F8865" s="1">
        <v>42076</v>
      </c>
      <c r="G8865" t="s">
        <v>119</v>
      </c>
      <c r="H8865" t="s">
        <v>2435</v>
      </c>
      <c r="I8865" t="s">
        <v>2437</v>
      </c>
      <c r="K8865">
        <v>190082</v>
      </c>
      <c r="L8865">
        <v>203156</v>
      </c>
      <c r="M8865">
        <v>181484</v>
      </c>
      <c r="N8865" t="s">
        <v>307</v>
      </c>
      <c r="O8865" t="s">
        <v>293</v>
      </c>
      <c r="Q8865" t="s">
        <v>294</v>
      </c>
      <c r="U8865">
        <v>3</v>
      </c>
      <c r="V8865">
        <v>15</v>
      </c>
      <c r="X8865">
        <v>3051947</v>
      </c>
      <c r="Y8865" t="s">
        <v>122</v>
      </c>
      <c r="Z8865">
        <v>345</v>
      </c>
      <c r="AA8865" t="s">
        <v>295</v>
      </c>
      <c r="AB8865" t="s">
        <v>124</v>
      </c>
      <c r="AC8865">
        <v>1</v>
      </c>
    </row>
    <row r="8866" spans="1:29" x14ac:dyDescent="0.25">
      <c r="A8866">
        <v>345</v>
      </c>
      <c r="B8866">
        <v>345101</v>
      </c>
      <c r="C8866" t="s">
        <v>78</v>
      </c>
      <c r="D8866">
        <v>6295</v>
      </c>
      <c r="E8866">
        <v>2900</v>
      </c>
      <c r="F8866" s="1">
        <v>42079</v>
      </c>
      <c r="G8866" t="s">
        <v>119</v>
      </c>
      <c r="H8866" t="s">
        <v>2422</v>
      </c>
      <c r="I8866" t="s">
        <v>2438</v>
      </c>
      <c r="K8866">
        <v>190163</v>
      </c>
      <c r="L8866">
        <v>203249</v>
      </c>
      <c r="M8866">
        <v>181566</v>
      </c>
      <c r="N8866" t="s">
        <v>307</v>
      </c>
      <c r="O8866" t="s">
        <v>293</v>
      </c>
      <c r="Q8866" t="s">
        <v>294</v>
      </c>
      <c r="U8866">
        <v>3</v>
      </c>
      <c r="V8866">
        <v>15</v>
      </c>
      <c r="X8866">
        <v>3005160</v>
      </c>
      <c r="Y8866" t="s">
        <v>122</v>
      </c>
      <c r="Z8866">
        <v>345</v>
      </c>
      <c r="AA8866" t="s">
        <v>295</v>
      </c>
      <c r="AB8866" t="s">
        <v>124</v>
      </c>
      <c r="AC8866">
        <v>1</v>
      </c>
    </row>
    <row r="8867" spans="1:29" x14ac:dyDescent="0.25">
      <c r="A8867">
        <v>345</v>
      </c>
      <c r="B8867">
        <v>345102</v>
      </c>
      <c r="C8867" t="s">
        <v>78</v>
      </c>
      <c r="D8867">
        <v>6295</v>
      </c>
      <c r="E8867">
        <v>1507.5</v>
      </c>
      <c r="F8867" s="1">
        <v>42093</v>
      </c>
      <c r="G8867" t="s">
        <v>119</v>
      </c>
      <c r="H8867" t="s">
        <v>2424</v>
      </c>
      <c r="I8867" t="s">
        <v>2439</v>
      </c>
      <c r="K8867">
        <v>191225</v>
      </c>
      <c r="L8867">
        <v>204215</v>
      </c>
      <c r="M8867">
        <v>182649</v>
      </c>
      <c r="N8867" t="s">
        <v>307</v>
      </c>
      <c r="O8867" t="s">
        <v>293</v>
      </c>
      <c r="Q8867" t="s">
        <v>294</v>
      </c>
      <c r="U8867">
        <v>3</v>
      </c>
      <c r="V8867">
        <v>15</v>
      </c>
      <c r="X8867">
        <v>3007629</v>
      </c>
      <c r="Y8867" t="s">
        <v>122</v>
      </c>
      <c r="Z8867">
        <v>345</v>
      </c>
      <c r="AA8867" t="s">
        <v>295</v>
      </c>
      <c r="AB8867" t="s">
        <v>124</v>
      </c>
      <c r="AC8867">
        <v>1</v>
      </c>
    </row>
    <row r="8868" spans="1:29" x14ac:dyDescent="0.25">
      <c r="A8868">
        <v>345</v>
      </c>
      <c r="B8868">
        <v>345101</v>
      </c>
      <c r="C8868" t="s">
        <v>78</v>
      </c>
      <c r="D8868">
        <v>6295</v>
      </c>
      <c r="E8868">
        <v>4175</v>
      </c>
      <c r="F8868" s="1">
        <v>42152</v>
      </c>
      <c r="G8868" t="s">
        <v>119</v>
      </c>
      <c r="H8868" t="s">
        <v>2422</v>
      </c>
      <c r="I8868" t="s">
        <v>2440</v>
      </c>
      <c r="K8868">
        <v>196139</v>
      </c>
      <c r="L8868">
        <v>208906</v>
      </c>
      <c r="M8868">
        <v>187385</v>
      </c>
      <c r="N8868" t="s">
        <v>307</v>
      </c>
      <c r="O8868" t="s">
        <v>293</v>
      </c>
      <c r="Q8868" t="s">
        <v>294</v>
      </c>
      <c r="U8868">
        <v>5</v>
      </c>
      <c r="V8868">
        <v>15</v>
      </c>
      <c r="X8868">
        <v>3005160</v>
      </c>
      <c r="Y8868" t="s">
        <v>122</v>
      </c>
      <c r="Z8868">
        <v>345</v>
      </c>
      <c r="AA8868" t="s">
        <v>295</v>
      </c>
      <c r="AB8868" t="s">
        <v>124</v>
      </c>
      <c r="AC8868">
        <v>1</v>
      </c>
    </row>
    <row r="8869" spans="1:29" x14ac:dyDescent="0.25">
      <c r="A8869">
        <v>345</v>
      </c>
      <c r="B8869">
        <v>345102</v>
      </c>
      <c r="C8869" t="s">
        <v>78</v>
      </c>
      <c r="D8869">
        <v>6300</v>
      </c>
      <c r="E8869">
        <v>90.1</v>
      </c>
      <c r="F8869" s="1">
        <v>41968</v>
      </c>
      <c r="G8869" t="s">
        <v>119</v>
      </c>
      <c r="H8869" t="s">
        <v>2382</v>
      </c>
      <c r="K8869">
        <v>645928</v>
      </c>
      <c r="L8869">
        <v>195520</v>
      </c>
      <c r="Q8869" t="s">
        <v>172</v>
      </c>
      <c r="U8869">
        <v>11</v>
      </c>
      <c r="V8869">
        <v>14</v>
      </c>
      <c r="X8869">
        <v>3006695</v>
      </c>
      <c r="Y8869" t="s">
        <v>122</v>
      </c>
      <c r="Z8869">
        <v>345</v>
      </c>
      <c r="AA8869" t="s">
        <v>147</v>
      </c>
      <c r="AB8869" t="s">
        <v>124</v>
      </c>
      <c r="AC8869">
        <v>1</v>
      </c>
    </row>
    <row r="8870" spans="1:29" x14ac:dyDescent="0.25">
      <c r="A8870">
        <v>345</v>
      </c>
      <c r="B8870">
        <v>345102</v>
      </c>
      <c r="C8870" t="s">
        <v>78</v>
      </c>
      <c r="D8870">
        <v>6310</v>
      </c>
      <c r="E8870">
        <v>-96.55</v>
      </c>
      <c r="F8870" s="1">
        <v>41821</v>
      </c>
      <c r="G8870" t="s">
        <v>119</v>
      </c>
      <c r="H8870" t="s">
        <v>358</v>
      </c>
      <c r="I8870" t="s">
        <v>2441</v>
      </c>
      <c r="K8870">
        <v>298589</v>
      </c>
      <c r="L8870">
        <v>185320</v>
      </c>
      <c r="P8870" t="s">
        <v>126</v>
      </c>
      <c r="Q8870" t="s">
        <v>170</v>
      </c>
      <c r="U8870">
        <v>7</v>
      </c>
      <c r="V8870">
        <v>14</v>
      </c>
      <c r="Y8870" t="s">
        <v>122</v>
      </c>
      <c r="Z8870">
        <v>102</v>
      </c>
      <c r="AA8870" t="s">
        <v>123</v>
      </c>
      <c r="AB8870" t="s">
        <v>124</v>
      </c>
      <c r="AC8870">
        <v>258</v>
      </c>
    </row>
    <row r="8871" spans="1:29" x14ac:dyDescent="0.25">
      <c r="A8871">
        <v>345</v>
      </c>
      <c r="B8871">
        <v>345102</v>
      </c>
      <c r="C8871" t="s">
        <v>78</v>
      </c>
      <c r="D8871">
        <v>6310</v>
      </c>
      <c r="E8871">
        <v>96.55</v>
      </c>
      <c r="F8871" s="1">
        <v>41822</v>
      </c>
      <c r="G8871" t="s">
        <v>119</v>
      </c>
      <c r="H8871" t="s">
        <v>2441</v>
      </c>
      <c r="K8871">
        <v>611750</v>
      </c>
      <c r="L8871">
        <v>185096</v>
      </c>
      <c r="Q8871" t="s">
        <v>172</v>
      </c>
      <c r="U8871">
        <v>7</v>
      </c>
      <c r="V8871">
        <v>14</v>
      </c>
      <c r="X8871">
        <v>3002097</v>
      </c>
      <c r="Y8871" t="s">
        <v>122</v>
      </c>
      <c r="Z8871">
        <v>345</v>
      </c>
      <c r="AA8871" t="s">
        <v>147</v>
      </c>
      <c r="AB8871" t="s">
        <v>124</v>
      </c>
      <c r="AC8871">
        <v>1</v>
      </c>
    </row>
    <row r="8872" spans="1:29" x14ac:dyDescent="0.25">
      <c r="A8872">
        <v>345</v>
      </c>
      <c r="B8872">
        <v>345101</v>
      </c>
      <c r="C8872" t="s">
        <v>78</v>
      </c>
      <c r="D8872">
        <v>6310</v>
      </c>
      <c r="E8872">
        <v>17.91</v>
      </c>
      <c r="F8872" s="1">
        <v>41829</v>
      </c>
      <c r="G8872" t="s">
        <v>119</v>
      </c>
      <c r="H8872" t="s">
        <v>2386</v>
      </c>
      <c r="K8872">
        <v>612641</v>
      </c>
      <c r="L8872">
        <v>185581</v>
      </c>
      <c r="Q8872" t="s">
        <v>172</v>
      </c>
      <c r="U8872">
        <v>7</v>
      </c>
      <c r="V8872">
        <v>14</v>
      </c>
      <c r="X8872">
        <v>3004988</v>
      </c>
      <c r="Y8872" t="s">
        <v>122</v>
      </c>
      <c r="Z8872">
        <v>345</v>
      </c>
      <c r="AA8872" t="s">
        <v>147</v>
      </c>
      <c r="AB8872" t="s">
        <v>124</v>
      </c>
      <c r="AC8872">
        <v>1</v>
      </c>
    </row>
    <row r="8873" spans="1:29" x14ac:dyDescent="0.25">
      <c r="A8873">
        <v>345</v>
      </c>
      <c r="B8873">
        <v>345102</v>
      </c>
      <c r="C8873" t="s">
        <v>78</v>
      </c>
      <c r="D8873">
        <v>6310</v>
      </c>
      <c r="E8873">
        <v>264.12</v>
      </c>
      <c r="F8873" s="1">
        <v>41829</v>
      </c>
      <c r="G8873" t="s">
        <v>119</v>
      </c>
      <c r="H8873" t="s">
        <v>2398</v>
      </c>
      <c r="K8873">
        <v>612644</v>
      </c>
      <c r="L8873">
        <v>185581</v>
      </c>
      <c r="Q8873" t="s">
        <v>172</v>
      </c>
      <c r="U8873">
        <v>7</v>
      </c>
      <c r="V8873">
        <v>14</v>
      </c>
      <c r="X8873">
        <v>3014539</v>
      </c>
      <c r="Y8873" t="s">
        <v>122</v>
      </c>
      <c r="Z8873">
        <v>345</v>
      </c>
      <c r="AA8873" t="s">
        <v>147</v>
      </c>
      <c r="AB8873" t="s">
        <v>124</v>
      </c>
      <c r="AC8873">
        <v>1</v>
      </c>
    </row>
    <row r="8874" spans="1:29" x14ac:dyDescent="0.25">
      <c r="A8874">
        <v>345</v>
      </c>
      <c r="B8874">
        <v>345102</v>
      </c>
      <c r="C8874" t="s">
        <v>78</v>
      </c>
      <c r="D8874">
        <v>6310</v>
      </c>
      <c r="E8874">
        <v>40.64</v>
      </c>
      <c r="F8874" s="1">
        <v>41829</v>
      </c>
      <c r="G8874" t="s">
        <v>119</v>
      </c>
      <c r="H8874" t="s">
        <v>455</v>
      </c>
      <c r="K8874">
        <v>612651</v>
      </c>
      <c r="L8874">
        <v>185581</v>
      </c>
      <c r="Q8874" t="s">
        <v>172</v>
      </c>
      <c r="U8874">
        <v>7</v>
      </c>
      <c r="V8874">
        <v>14</v>
      </c>
      <c r="X8874">
        <v>3004931</v>
      </c>
      <c r="Y8874" t="s">
        <v>122</v>
      </c>
      <c r="Z8874">
        <v>345</v>
      </c>
      <c r="AA8874" t="s">
        <v>147</v>
      </c>
      <c r="AB8874" t="s">
        <v>124</v>
      </c>
      <c r="AC8874">
        <v>1</v>
      </c>
    </row>
    <row r="8875" spans="1:29" x14ac:dyDescent="0.25">
      <c r="A8875">
        <v>345</v>
      </c>
      <c r="B8875">
        <v>345102</v>
      </c>
      <c r="C8875" t="s">
        <v>78</v>
      </c>
      <c r="D8875">
        <v>6310</v>
      </c>
      <c r="E8875">
        <v>6.88</v>
      </c>
      <c r="F8875" s="1">
        <v>41829</v>
      </c>
      <c r="G8875" t="s">
        <v>119</v>
      </c>
      <c r="H8875" t="s">
        <v>455</v>
      </c>
      <c r="K8875">
        <v>612652</v>
      </c>
      <c r="L8875">
        <v>185581</v>
      </c>
      <c r="Q8875" t="s">
        <v>172</v>
      </c>
      <c r="U8875">
        <v>7</v>
      </c>
      <c r="V8875">
        <v>14</v>
      </c>
      <c r="X8875">
        <v>3004931</v>
      </c>
      <c r="Y8875" t="s">
        <v>122</v>
      </c>
      <c r="Z8875">
        <v>345</v>
      </c>
      <c r="AA8875" t="s">
        <v>147</v>
      </c>
      <c r="AB8875" t="s">
        <v>124</v>
      </c>
      <c r="AC8875">
        <v>1</v>
      </c>
    </row>
    <row r="8876" spans="1:29" x14ac:dyDescent="0.25">
      <c r="A8876">
        <v>345</v>
      </c>
      <c r="B8876">
        <v>345102</v>
      </c>
      <c r="C8876" t="s">
        <v>78</v>
      </c>
      <c r="D8876">
        <v>6310</v>
      </c>
      <c r="E8876">
        <v>19</v>
      </c>
      <c r="F8876" s="1">
        <v>41831</v>
      </c>
      <c r="G8876" t="s">
        <v>119</v>
      </c>
      <c r="H8876" t="s">
        <v>2408</v>
      </c>
      <c r="K8876">
        <v>613666</v>
      </c>
      <c r="L8876">
        <v>185806</v>
      </c>
      <c r="Q8876" t="s">
        <v>172</v>
      </c>
      <c r="U8876">
        <v>7</v>
      </c>
      <c r="V8876">
        <v>14</v>
      </c>
      <c r="X8876">
        <v>3005092</v>
      </c>
      <c r="Y8876" t="s">
        <v>122</v>
      </c>
      <c r="Z8876">
        <v>345</v>
      </c>
      <c r="AA8876" t="s">
        <v>147</v>
      </c>
      <c r="AB8876" t="s">
        <v>124</v>
      </c>
      <c r="AC8876">
        <v>1</v>
      </c>
    </row>
    <row r="8877" spans="1:29" x14ac:dyDescent="0.25">
      <c r="A8877">
        <v>345</v>
      </c>
      <c r="B8877">
        <v>345101</v>
      </c>
      <c r="C8877" t="s">
        <v>78</v>
      </c>
      <c r="D8877">
        <v>6310</v>
      </c>
      <c r="E8877">
        <v>7.14</v>
      </c>
      <c r="F8877" s="1">
        <v>41843</v>
      </c>
      <c r="G8877" t="s">
        <v>119</v>
      </c>
      <c r="H8877" t="s">
        <v>2442</v>
      </c>
      <c r="K8877">
        <v>615899</v>
      </c>
      <c r="L8877">
        <v>186531</v>
      </c>
      <c r="Q8877" t="s">
        <v>172</v>
      </c>
      <c r="U8877">
        <v>7</v>
      </c>
      <c r="V8877">
        <v>14</v>
      </c>
      <c r="X8877">
        <v>3029123</v>
      </c>
      <c r="Y8877" t="s">
        <v>122</v>
      </c>
      <c r="Z8877">
        <v>345</v>
      </c>
      <c r="AA8877" t="s">
        <v>147</v>
      </c>
      <c r="AB8877" t="s">
        <v>124</v>
      </c>
      <c r="AC8877">
        <v>1</v>
      </c>
    </row>
    <row r="8878" spans="1:29" x14ac:dyDescent="0.25">
      <c r="A8878">
        <v>345</v>
      </c>
      <c r="B8878">
        <v>345102</v>
      </c>
      <c r="C8878" t="s">
        <v>78</v>
      </c>
      <c r="D8878">
        <v>6310</v>
      </c>
      <c r="E8878">
        <v>33.32</v>
      </c>
      <c r="F8878" s="1">
        <v>41843</v>
      </c>
      <c r="G8878" t="s">
        <v>119</v>
      </c>
      <c r="H8878" t="s">
        <v>2442</v>
      </c>
      <c r="K8878">
        <v>615900</v>
      </c>
      <c r="L8878">
        <v>186531</v>
      </c>
      <c r="Q8878" t="s">
        <v>172</v>
      </c>
      <c r="U8878">
        <v>7</v>
      </c>
      <c r="V8878">
        <v>14</v>
      </c>
      <c r="X8878">
        <v>3029123</v>
      </c>
      <c r="Y8878" t="s">
        <v>122</v>
      </c>
      <c r="Z8878">
        <v>345</v>
      </c>
      <c r="AA8878" t="s">
        <v>147</v>
      </c>
      <c r="AB8878" t="s">
        <v>124</v>
      </c>
      <c r="AC8878">
        <v>1</v>
      </c>
    </row>
    <row r="8879" spans="1:29" x14ac:dyDescent="0.25">
      <c r="A8879">
        <v>345</v>
      </c>
      <c r="B8879">
        <v>345102</v>
      </c>
      <c r="C8879" t="s">
        <v>78</v>
      </c>
      <c r="D8879">
        <v>6310</v>
      </c>
      <c r="E8879">
        <v>473</v>
      </c>
      <c r="F8879" s="1">
        <v>41848</v>
      </c>
      <c r="G8879" t="s">
        <v>119</v>
      </c>
      <c r="H8879" t="s">
        <v>2443</v>
      </c>
      <c r="I8879" t="s">
        <v>2444</v>
      </c>
      <c r="K8879">
        <v>172912</v>
      </c>
      <c r="L8879">
        <v>186854</v>
      </c>
      <c r="M8879">
        <v>164902</v>
      </c>
      <c r="N8879" t="s">
        <v>307</v>
      </c>
      <c r="O8879" t="s">
        <v>293</v>
      </c>
      <c r="Q8879" t="s">
        <v>294</v>
      </c>
      <c r="U8879">
        <v>7</v>
      </c>
      <c r="V8879">
        <v>14</v>
      </c>
      <c r="X8879">
        <v>3005131</v>
      </c>
      <c r="Y8879" t="s">
        <v>122</v>
      </c>
      <c r="Z8879">
        <v>345</v>
      </c>
      <c r="AA8879" t="s">
        <v>295</v>
      </c>
      <c r="AB8879" t="s">
        <v>124</v>
      </c>
      <c r="AC8879">
        <v>1</v>
      </c>
    </row>
    <row r="8880" spans="1:29" x14ac:dyDescent="0.25">
      <c r="A8880">
        <v>345</v>
      </c>
      <c r="B8880">
        <v>345102</v>
      </c>
      <c r="C8880" t="s">
        <v>78</v>
      </c>
      <c r="D8880">
        <v>6310</v>
      </c>
      <c r="E8880">
        <v>56.23</v>
      </c>
      <c r="F8880" s="1">
        <v>41849</v>
      </c>
      <c r="G8880" t="s">
        <v>119</v>
      </c>
      <c r="H8880" t="s">
        <v>2383</v>
      </c>
      <c r="K8880">
        <v>617372</v>
      </c>
      <c r="L8880">
        <v>186957</v>
      </c>
      <c r="Q8880" t="s">
        <v>172</v>
      </c>
      <c r="U8880">
        <v>7</v>
      </c>
      <c r="V8880">
        <v>14</v>
      </c>
      <c r="X8880">
        <v>3005120</v>
      </c>
      <c r="Y8880" t="s">
        <v>122</v>
      </c>
      <c r="Z8880">
        <v>345</v>
      </c>
      <c r="AA8880" t="s">
        <v>147</v>
      </c>
      <c r="AB8880" t="s">
        <v>124</v>
      </c>
      <c r="AC8880">
        <v>1</v>
      </c>
    </row>
    <row r="8881" spans="1:29" x14ac:dyDescent="0.25">
      <c r="A8881">
        <v>345</v>
      </c>
      <c r="B8881">
        <v>345102</v>
      </c>
      <c r="C8881" t="s">
        <v>78</v>
      </c>
      <c r="D8881">
        <v>6310</v>
      </c>
      <c r="E8881">
        <v>69.28</v>
      </c>
      <c r="F8881" s="1">
        <v>41850</v>
      </c>
      <c r="G8881" t="s">
        <v>119</v>
      </c>
      <c r="H8881" t="s">
        <v>330</v>
      </c>
      <c r="K8881">
        <v>617936</v>
      </c>
      <c r="L8881">
        <v>187109</v>
      </c>
      <c r="Q8881" t="s">
        <v>172</v>
      </c>
      <c r="U8881">
        <v>7</v>
      </c>
      <c r="V8881">
        <v>14</v>
      </c>
      <c r="X8881">
        <v>3000863</v>
      </c>
      <c r="Y8881" t="s">
        <v>122</v>
      </c>
      <c r="Z8881">
        <v>345</v>
      </c>
      <c r="AA8881" t="s">
        <v>147</v>
      </c>
      <c r="AB8881" t="s">
        <v>124</v>
      </c>
      <c r="AC8881">
        <v>1</v>
      </c>
    </row>
    <row r="8882" spans="1:29" x14ac:dyDescent="0.25">
      <c r="A8882">
        <v>345</v>
      </c>
      <c r="B8882">
        <v>345101</v>
      </c>
      <c r="C8882" t="s">
        <v>78</v>
      </c>
      <c r="D8882">
        <v>6310</v>
      </c>
      <c r="E8882">
        <v>7.94</v>
      </c>
      <c r="F8882" s="1">
        <v>41857</v>
      </c>
      <c r="G8882" t="s">
        <v>119</v>
      </c>
      <c r="H8882" t="s">
        <v>2386</v>
      </c>
      <c r="K8882">
        <v>619499</v>
      </c>
      <c r="L8882">
        <v>187647</v>
      </c>
      <c r="Q8882" t="s">
        <v>172</v>
      </c>
      <c r="U8882">
        <v>8</v>
      </c>
      <c r="V8882">
        <v>14</v>
      </c>
      <c r="X8882">
        <v>3004988</v>
      </c>
      <c r="Y8882" t="s">
        <v>122</v>
      </c>
      <c r="Z8882">
        <v>345</v>
      </c>
      <c r="AA8882" t="s">
        <v>147</v>
      </c>
      <c r="AB8882" t="s">
        <v>124</v>
      </c>
      <c r="AC8882">
        <v>1</v>
      </c>
    </row>
    <row r="8883" spans="1:29" x14ac:dyDescent="0.25">
      <c r="A8883">
        <v>345</v>
      </c>
      <c r="B8883">
        <v>345102</v>
      </c>
      <c r="C8883" t="s">
        <v>78</v>
      </c>
      <c r="D8883">
        <v>6310</v>
      </c>
      <c r="E8883">
        <v>165</v>
      </c>
      <c r="F8883" s="1">
        <v>41857</v>
      </c>
      <c r="G8883" t="s">
        <v>119</v>
      </c>
      <c r="H8883" t="s">
        <v>2408</v>
      </c>
      <c r="K8883">
        <v>619508</v>
      </c>
      <c r="L8883">
        <v>187647</v>
      </c>
      <c r="Q8883" t="s">
        <v>172</v>
      </c>
      <c r="U8883">
        <v>8</v>
      </c>
      <c r="V8883">
        <v>14</v>
      </c>
      <c r="X8883">
        <v>3005092</v>
      </c>
      <c r="Y8883" t="s">
        <v>122</v>
      </c>
      <c r="Z8883">
        <v>345</v>
      </c>
      <c r="AA8883" t="s">
        <v>147</v>
      </c>
      <c r="AB8883" t="s">
        <v>124</v>
      </c>
      <c r="AC8883">
        <v>1</v>
      </c>
    </row>
    <row r="8884" spans="1:29" x14ac:dyDescent="0.25">
      <c r="A8884">
        <v>345</v>
      </c>
      <c r="B8884">
        <v>345101</v>
      </c>
      <c r="C8884" t="s">
        <v>78</v>
      </c>
      <c r="D8884">
        <v>6310</v>
      </c>
      <c r="E8884">
        <v>98.73</v>
      </c>
      <c r="F8884" s="1">
        <v>41857</v>
      </c>
      <c r="G8884" t="s">
        <v>119</v>
      </c>
      <c r="H8884" t="s">
        <v>2393</v>
      </c>
      <c r="K8884">
        <v>619554</v>
      </c>
      <c r="L8884">
        <v>187680</v>
      </c>
      <c r="Q8884" t="s">
        <v>172</v>
      </c>
      <c r="U8884">
        <v>8</v>
      </c>
      <c r="V8884">
        <v>14</v>
      </c>
      <c r="X8884">
        <v>3005740</v>
      </c>
      <c r="Y8884" t="s">
        <v>122</v>
      </c>
      <c r="Z8884">
        <v>345</v>
      </c>
      <c r="AA8884" t="s">
        <v>147</v>
      </c>
      <c r="AB8884" t="s">
        <v>124</v>
      </c>
      <c r="AC8884">
        <v>1</v>
      </c>
    </row>
    <row r="8885" spans="1:29" x14ac:dyDescent="0.25">
      <c r="A8885">
        <v>345</v>
      </c>
      <c r="B8885">
        <v>345102</v>
      </c>
      <c r="C8885" t="s">
        <v>78</v>
      </c>
      <c r="D8885">
        <v>6310</v>
      </c>
      <c r="E8885">
        <v>79.66</v>
      </c>
      <c r="F8885" s="1">
        <v>41857</v>
      </c>
      <c r="G8885" t="s">
        <v>119</v>
      </c>
      <c r="H8885" t="s">
        <v>2398</v>
      </c>
      <c r="K8885">
        <v>619564</v>
      </c>
      <c r="L8885">
        <v>187680</v>
      </c>
      <c r="Q8885" t="s">
        <v>172</v>
      </c>
      <c r="U8885">
        <v>8</v>
      </c>
      <c r="V8885">
        <v>14</v>
      </c>
      <c r="X8885">
        <v>3014539</v>
      </c>
      <c r="Y8885" t="s">
        <v>122</v>
      </c>
      <c r="Z8885">
        <v>345</v>
      </c>
      <c r="AA8885" t="s">
        <v>147</v>
      </c>
      <c r="AB8885" t="s">
        <v>124</v>
      </c>
      <c r="AC8885">
        <v>1</v>
      </c>
    </row>
    <row r="8886" spans="1:29" x14ac:dyDescent="0.25">
      <c r="A8886">
        <v>345</v>
      </c>
      <c r="B8886">
        <v>345102</v>
      </c>
      <c r="C8886" t="s">
        <v>78</v>
      </c>
      <c r="D8886">
        <v>6310</v>
      </c>
      <c r="E8886">
        <v>15.89</v>
      </c>
      <c r="F8886" s="1">
        <v>41857</v>
      </c>
      <c r="G8886" t="s">
        <v>119</v>
      </c>
      <c r="H8886" t="s">
        <v>455</v>
      </c>
      <c r="K8886">
        <v>619571</v>
      </c>
      <c r="L8886">
        <v>187680</v>
      </c>
      <c r="Q8886" t="s">
        <v>172</v>
      </c>
      <c r="U8886">
        <v>8</v>
      </c>
      <c r="V8886">
        <v>14</v>
      </c>
      <c r="X8886">
        <v>3004931</v>
      </c>
      <c r="Y8886" t="s">
        <v>122</v>
      </c>
      <c r="Z8886">
        <v>345</v>
      </c>
      <c r="AA8886" t="s">
        <v>147</v>
      </c>
      <c r="AB8886" t="s">
        <v>124</v>
      </c>
      <c r="AC8886">
        <v>1</v>
      </c>
    </row>
    <row r="8887" spans="1:29" x14ac:dyDescent="0.25">
      <c r="A8887">
        <v>345</v>
      </c>
      <c r="B8887">
        <v>345102</v>
      </c>
      <c r="C8887" t="s">
        <v>78</v>
      </c>
      <c r="D8887">
        <v>6310</v>
      </c>
      <c r="E8887">
        <v>1774</v>
      </c>
      <c r="F8887" s="1">
        <v>41876</v>
      </c>
      <c r="G8887" t="s">
        <v>119</v>
      </c>
      <c r="H8887" t="s">
        <v>2443</v>
      </c>
      <c r="I8887" t="s">
        <v>2445</v>
      </c>
      <c r="K8887">
        <v>175209</v>
      </c>
      <c r="L8887">
        <v>188844</v>
      </c>
      <c r="M8887">
        <v>167145</v>
      </c>
      <c r="N8887" t="s">
        <v>2397</v>
      </c>
      <c r="O8887" t="s">
        <v>293</v>
      </c>
      <c r="Q8887" t="s">
        <v>294</v>
      </c>
      <c r="U8887">
        <v>8</v>
      </c>
      <c r="V8887">
        <v>14</v>
      </c>
      <c r="X8887">
        <v>3005131</v>
      </c>
      <c r="Y8887" t="s">
        <v>122</v>
      </c>
      <c r="Z8887">
        <v>345</v>
      </c>
      <c r="AA8887" t="s">
        <v>295</v>
      </c>
      <c r="AB8887" t="s">
        <v>124</v>
      </c>
      <c r="AC8887">
        <v>1</v>
      </c>
    </row>
    <row r="8888" spans="1:29" x14ac:dyDescent="0.25">
      <c r="A8888">
        <v>345</v>
      </c>
      <c r="B8888">
        <v>345101</v>
      </c>
      <c r="C8888" t="s">
        <v>78</v>
      </c>
      <c r="D8888">
        <v>6310</v>
      </c>
      <c r="E8888">
        <v>6.84</v>
      </c>
      <c r="F8888" s="1">
        <v>41877</v>
      </c>
      <c r="G8888" t="s">
        <v>119</v>
      </c>
      <c r="H8888" t="s">
        <v>2442</v>
      </c>
      <c r="K8888">
        <v>623864</v>
      </c>
      <c r="L8888">
        <v>188952</v>
      </c>
      <c r="Q8888" t="s">
        <v>172</v>
      </c>
      <c r="U8888">
        <v>8</v>
      </c>
      <c r="V8888">
        <v>14</v>
      </c>
      <c r="X8888">
        <v>3029123</v>
      </c>
      <c r="Y8888" t="s">
        <v>122</v>
      </c>
      <c r="Z8888">
        <v>345</v>
      </c>
      <c r="AA8888" t="s">
        <v>147</v>
      </c>
      <c r="AB8888" t="s">
        <v>124</v>
      </c>
      <c r="AC8888">
        <v>1</v>
      </c>
    </row>
    <row r="8889" spans="1:29" x14ac:dyDescent="0.25">
      <c r="A8889">
        <v>345</v>
      </c>
      <c r="B8889">
        <v>345102</v>
      </c>
      <c r="C8889" t="s">
        <v>78</v>
      </c>
      <c r="D8889">
        <v>6310</v>
      </c>
      <c r="E8889">
        <v>34.200000000000003</v>
      </c>
      <c r="F8889" s="1">
        <v>41877</v>
      </c>
      <c r="G8889" t="s">
        <v>119</v>
      </c>
      <c r="H8889" t="s">
        <v>2442</v>
      </c>
      <c r="K8889">
        <v>624014</v>
      </c>
      <c r="L8889">
        <v>188952</v>
      </c>
      <c r="Q8889" t="s">
        <v>172</v>
      </c>
      <c r="U8889">
        <v>8</v>
      </c>
      <c r="V8889">
        <v>14</v>
      </c>
      <c r="X8889">
        <v>3029123</v>
      </c>
      <c r="Y8889" t="s">
        <v>122</v>
      </c>
      <c r="Z8889">
        <v>345</v>
      </c>
      <c r="AA8889" t="s">
        <v>147</v>
      </c>
      <c r="AB8889" t="s">
        <v>124</v>
      </c>
      <c r="AC8889">
        <v>1</v>
      </c>
    </row>
    <row r="8890" spans="1:29" x14ac:dyDescent="0.25">
      <c r="A8890">
        <v>345</v>
      </c>
      <c r="B8890">
        <v>345102</v>
      </c>
      <c r="C8890" t="s">
        <v>78</v>
      </c>
      <c r="D8890">
        <v>6310</v>
      </c>
      <c r="E8890">
        <v>4500</v>
      </c>
      <c r="F8890" s="1">
        <v>41879</v>
      </c>
      <c r="G8890" t="s">
        <v>119</v>
      </c>
      <c r="H8890" t="s">
        <v>2446</v>
      </c>
      <c r="I8890" t="s">
        <v>2447</v>
      </c>
      <c r="K8890">
        <v>175621</v>
      </c>
      <c r="L8890">
        <v>189165</v>
      </c>
      <c r="M8890">
        <v>167570</v>
      </c>
      <c r="N8890" t="s">
        <v>307</v>
      </c>
      <c r="O8890" t="s">
        <v>293</v>
      </c>
      <c r="Q8890" t="s">
        <v>294</v>
      </c>
      <c r="U8890">
        <v>8</v>
      </c>
      <c r="V8890">
        <v>14</v>
      </c>
      <c r="X8890">
        <v>3040255</v>
      </c>
      <c r="Y8890" t="s">
        <v>122</v>
      </c>
      <c r="Z8890">
        <v>345</v>
      </c>
      <c r="AA8890" t="s">
        <v>295</v>
      </c>
      <c r="AB8890" t="s">
        <v>124</v>
      </c>
      <c r="AC8890">
        <v>1</v>
      </c>
    </row>
    <row r="8891" spans="1:29" x14ac:dyDescent="0.25">
      <c r="A8891">
        <v>345</v>
      </c>
      <c r="B8891">
        <v>345102</v>
      </c>
      <c r="C8891" t="s">
        <v>78</v>
      </c>
      <c r="D8891">
        <v>6310</v>
      </c>
      <c r="E8891">
        <v>45.04</v>
      </c>
      <c r="F8891" s="1">
        <v>41882</v>
      </c>
      <c r="G8891" t="s">
        <v>119</v>
      </c>
      <c r="H8891" t="s">
        <v>218</v>
      </c>
      <c r="I8891" t="s">
        <v>455</v>
      </c>
      <c r="K8891">
        <v>301591</v>
      </c>
      <c r="L8891">
        <v>189631</v>
      </c>
      <c r="P8891" t="s">
        <v>126</v>
      </c>
      <c r="Q8891" t="s">
        <v>170</v>
      </c>
      <c r="U8891">
        <v>8</v>
      </c>
      <c r="V8891">
        <v>14</v>
      </c>
      <c r="Y8891" t="s">
        <v>122</v>
      </c>
      <c r="Z8891">
        <v>102</v>
      </c>
      <c r="AA8891" t="s">
        <v>123</v>
      </c>
      <c r="AB8891" t="s">
        <v>124</v>
      </c>
      <c r="AC8891">
        <v>610</v>
      </c>
    </row>
    <row r="8892" spans="1:29" x14ac:dyDescent="0.25">
      <c r="A8892">
        <v>345</v>
      </c>
      <c r="B8892">
        <v>345102</v>
      </c>
      <c r="C8892" t="s">
        <v>78</v>
      </c>
      <c r="D8892">
        <v>6310</v>
      </c>
      <c r="E8892">
        <v>5.82</v>
      </c>
      <c r="F8892" s="1">
        <v>41882</v>
      </c>
      <c r="G8892" t="s">
        <v>119</v>
      </c>
      <c r="H8892" t="s">
        <v>218</v>
      </c>
      <c r="I8892" t="s">
        <v>455</v>
      </c>
      <c r="K8892">
        <v>301591</v>
      </c>
      <c r="L8892">
        <v>189631</v>
      </c>
      <c r="P8892" t="s">
        <v>126</v>
      </c>
      <c r="Q8892" t="s">
        <v>170</v>
      </c>
      <c r="U8892">
        <v>8</v>
      </c>
      <c r="V8892">
        <v>14</v>
      </c>
      <c r="Y8892" t="s">
        <v>122</v>
      </c>
      <c r="Z8892">
        <v>102</v>
      </c>
      <c r="AA8892" t="s">
        <v>123</v>
      </c>
      <c r="AB8892" t="s">
        <v>124</v>
      </c>
      <c r="AC8892">
        <v>611</v>
      </c>
    </row>
    <row r="8893" spans="1:29" x14ac:dyDescent="0.25">
      <c r="A8893">
        <v>345</v>
      </c>
      <c r="B8893">
        <v>345102</v>
      </c>
      <c r="C8893" t="s">
        <v>78</v>
      </c>
      <c r="D8893">
        <v>6310</v>
      </c>
      <c r="E8893">
        <v>-45.04</v>
      </c>
      <c r="F8893" s="1">
        <v>41883</v>
      </c>
      <c r="G8893" t="s">
        <v>119</v>
      </c>
      <c r="H8893" t="s">
        <v>218</v>
      </c>
      <c r="I8893" t="s">
        <v>455</v>
      </c>
      <c r="K8893">
        <v>301591</v>
      </c>
      <c r="L8893">
        <v>189631</v>
      </c>
      <c r="P8893" t="s">
        <v>126</v>
      </c>
      <c r="Q8893" t="s">
        <v>170</v>
      </c>
      <c r="U8893">
        <v>9</v>
      </c>
      <c r="V8893">
        <v>14</v>
      </c>
      <c r="Y8893" t="s">
        <v>122</v>
      </c>
      <c r="Z8893">
        <v>102</v>
      </c>
      <c r="AA8893" t="s">
        <v>123</v>
      </c>
      <c r="AB8893" t="s">
        <v>124</v>
      </c>
      <c r="AC8893">
        <v>610</v>
      </c>
    </row>
    <row r="8894" spans="1:29" x14ac:dyDescent="0.25">
      <c r="A8894">
        <v>345</v>
      </c>
      <c r="B8894">
        <v>345102</v>
      </c>
      <c r="C8894" t="s">
        <v>78</v>
      </c>
      <c r="D8894">
        <v>6310</v>
      </c>
      <c r="E8894">
        <v>-5.82</v>
      </c>
      <c r="F8894" s="1">
        <v>41883</v>
      </c>
      <c r="G8894" t="s">
        <v>119</v>
      </c>
      <c r="H8894" t="s">
        <v>218</v>
      </c>
      <c r="I8894" t="s">
        <v>455</v>
      </c>
      <c r="K8894">
        <v>301591</v>
      </c>
      <c r="L8894">
        <v>189631</v>
      </c>
      <c r="P8894" t="s">
        <v>126</v>
      </c>
      <c r="Q8894" t="s">
        <v>170</v>
      </c>
      <c r="U8894">
        <v>9</v>
      </c>
      <c r="V8894">
        <v>14</v>
      </c>
      <c r="Y8894" t="s">
        <v>122</v>
      </c>
      <c r="Z8894">
        <v>102</v>
      </c>
      <c r="AA8894" t="s">
        <v>123</v>
      </c>
      <c r="AB8894" t="s">
        <v>124</v>
      </c>
      <c r="AC8894">
        <v>611</v>
      </c>
    </row>
    <row r="8895" spans="1:29" x14ac:dyDescent="0.25">
      <c r="A8895">
        <v>345</v>
      </c>
      <c r="B8895">
        <v>345102</v>
      </c>
      <c r="C8895" t="s">
        <v>78</v>
      </c>
      <c r="D8895">
        <v>6310</v>
      </c>
      <c r="E8895">
        <v>7500</v>
      </c>
      <c r="F8895" s="1">
        <v>41884</v>
      </c>
      <c r="G8895" t="s">
        <v>119</v>
      </c>
      <c r="H8895" t="s">
        <v>2448</v>
      </c>
      <c r="I8895" t="s">
        <v>2449</v>
      </c>
      <c r="K8895">
        <v>175862</v>
      </c>
      <c r="L8895">
        <v>189344</v>
      </c>
      <c r="M8895">
        <v>167754</v>
      </c>
      <c r="N8895" t="s">
        <v>307</v>
      </c>
      <c r="O8895" t="s">
        <v>293</v>
      </c>
      <c r="Q8895" t="s">
        <v>294</v>
      </c>
      <c r="U8895">
        <v>9</v>
      </c>
      <c r="V8895">
        <v>14</v>
      </c>
      <c r="X8895">
        <v>3004996</v>
      </c>
      <c r="Y8895" t="s">
        <v>122</v>
      </c>
      <c r="Z8895">
        <v>345</v>
      </c>
      <c r="AA8895" t="s">
        <v>295</v>
      </c>
      <c r="AB8895" t="s">
        <v>124</v>
      </c>
      <c r="AC8895">
        <v>1</v>
      </c>
    </row>
    <row r="8896" spans="1:29" x14ac:dyDescent="0.25">
      <c r="A8896">
        <v>345</v>
      </c>
      <c r="B8896">
        <v>345102</v>
      </c>
      <c r="C8896" t="s">
        <v>78</v>
      </c>
      <c r="D8896">
        <v>6310</v>
      </c>
      <c r="E8896">
        <v>45.04</v>
      </c>
      <c r="F8896" s="1">
        <v>41885</v>
      </c>
      <c r="G8896" t="s">
        <v>119</v>
      </c>
      <c r="H8896" t="s">
        <v>455</v>
      </c>
      <c r="K8896">
        <v>625804</v>
      </c>
      <c r="L8896">
        <v>189497</v>
      </c>
      <c r="Q8896" t="s">
        <v>172</v>
      </c>
      <c r="U8896">
        <v>9</v>
      </c>
      <c r="V8896">
        <v>14</v>
      </c>
      <c r="X8896">
        <v>3004931</v>
      </c>
      <c r="Y8896" t="s">
        <v>122</v>
      </c>
      <c r="Z8896">
        <v>345</v>
      </c>
      <c r="AA8896" t="s">
        <v>147</v>
      </c>
      <c r="AB8896" t="s">
        <v>124</v>
      </c>
      <c r="AC8896">
        <v>1</v>
      </c>
    </row>
    <row r="8897" spans="1:29" x14ac:dyDescent="0.25">
      <c r="A8897">
        <v>345</v>
      </c>
      <c r="B8897">
        <v>345102</v>
      </c>
      <c r="C8897" t="s">
        <v>78</v>
      </c>
      <c r="D8897">
        <v>6310</v>
      </c>
      <c r="E8897">
        <v>5.82</v>
      </c>
      <c r="F8897" s="1">
        <v>41885</v>
      </c>
      <c r="G8897" t="s">
        <v>119</v>
      </c>
      <c r="H8897" t="s">
        <v>455</v>
      </c>
      <c r="K8897">
        <v>625805</v>
      </c>
      <c r="L8897">
        <v>189497</v>
      </c>
      <c r="Q8897" t="s">
        <v>172</v>
      </c>
      <c r="U8897">
        <v>9</v>
      </c>
      <c r="V8897">
        <v>14</v>
      </c>
      <c r="X8897">
        <v>3004931</v>
      </c>
      <c r="Y8897" t="s">
        <v>122</v>
      </c>
      <c r="Z8897">
        <v>345</v>
      </c>
      <c r="AA8897" t="s">
        <v>147</v>
      </c>
      <c r="AB8897" t="s">
        <v>124</v>
      </c>
      <c r="AC8897">
        <v>1</v>
      </c>
    </row>
    <row r="8898" spans="1:29" x14ac:dyDescent="0.25">
      <c r="A8898">
        <v>345</v>
      </c>
      <c r="B8898">
        <v>345102</v>
      </c>
      <c r="C8898" t="s">
        <v>78</v>
      </c>
      <c r="D8898">
        <v>6310</v>
      </c>
      <c r="E8898">
        <v>4499.8999999999996</v>
      </c>
      <c r="F8898" s="1">
        <v>41890</v>
      </c>
      <c r="G8898" t="s">
        <v>119</v>
      </c>
      <c r="H8898" t="s">
        <v>2450</v>
      </c>
      <c r="I8898" t="s">
        <v>2451</v>
      </c>
      <c r="K8898">
        <v>176303</v>
      </c>
      <c r="L8898">
        <v>189750</v>
      </c>
      <c r="M8898">
        <v>168139</v>
      </c>
      <c r="N8898" t="s">
        <v>307</v>
      </c>
      <c r="O8898" t="s">
        <v>293</v>
      </c>
      <c r="Q8898" t="s">
        <v>294</v>
      </c>
      <c r="U8898">
        <v>9</v>
      </c>
      <c r="V8898">
        <v>14</v>
      </c>
      <c r="X8898">
        <v>3005974</v>
      </c>
      <c r="Y8898" t="s">
        <v>122</v>
      </c>
      <c r="Z8898">
        <v>345</v>
      </c>
      <c r="AA8898" t="s">
        <v>295</v>
      </c>
      <c r="AB8898" t="s">
        <v>124</v>
      </c>
      <c r="AC8898">
        <v>1</v>
      </c>
    </row>
    <row r="8899" spans="1:29" x14ac:dyDescent="0.25">
      <c r="A8899">
        <v>345</v>
      </c>
      <c r="B8899">
        <v>345101</v>
      </c>
      <c r="C8899" t="s">
        <v>78</v>
      </c>
      <c r="D8899">
        <v>6310</v>
      </c>
      <c r="E8899">
        <v>3000</v>
      </c>
      <c r="F8899" s="1">
        <v>41893</v>
      </c>
      <c r="G8899" t="s">
        <v>119</v>
      </c>
      <c r="H8899" t="s">
        <v>2452</v>
      </c>
      <c r="I8899" t="s">
        <v>2453</v>
      </c>
      <c r="K8899">
        <v>176598</v>
      </c>
      <c r="L8899">
        <v>190080</v>
      </c>
      <c r="M8899">
        <v>168485</v>
      </c>
      <c r="N8899" t="s">
        <v>307</v>
      </c>
      <c r="O8899" t="s">
        <v>293</v>
      </c>
      <c r="Q8899" t="s">
        <v>294</v>
      </c>
      <c r="U8899">
        <v>9</v>
      </c>
      <c r="V8899">
        <v>14</v>
      </c>
      <c r="X8899">
        <v>3006038</v>
      </c>
      <c r="Y8899" t="s">
        <v>122</v>
      </c>
      <c r="Z8899">
        <v>345</v>
      </c>
      <c r="AA8899" t="s">
        <v>295</v>
      </c>
      <c r="AB8899" t="s">
        <v>124</v>
      </c>
      <c r="AC8899">
        <v>1</v>
      </c>
    </row>
    <row r="8900" spans="1:29" x14ac:dyDescent="0.25">
      <c r="A8900">
        <v>345</v>
      </c>
      <c r="B8900">
        <v>345102</v>
      </c>
      <c r="C8900" t="s">
        <v>78</v>
      </c>
      <c r="D8900">
        <v>6310</v>
      </c>
      <c r="E8900">
        <v>7.26</v>
      </c>
      <c r="F8900" s="1">
        <v>41904</v>
      </c>
      <c r="G8900" t="s">
        <v>119</v>
      </c>
      <c r="H8900" t="s">
        <v>2442</v>
      </c>
      <c r="K8900">
        <v>630058</v>
      </c>
      <c r="L8900">
        <v>190808</v>
      </c>
      <c r="Q8900" t="s">
        <v>172</v>
      </c>
      <c r="U8900">
        <v>9</v>
      </c>
      <c r="V8900">
        <v>14</v>
      </c>
      <c r="X8900">
        <v>3029123</v>
      </c>
      <c r="Y8900" t="s">
        <v>122</v>
      </c>
      <c r="Z8900">
        <v>345</v>
      </c>
      <c r="AA8900" t="s">
        <v>147</v>
      </c>
      <c r="AB8900" t="s">
        <v>124</v>
      </c>
      <c r="AC8900">
        <v>1</v>
      </c>
    </row>
    <row r="8901" spans="1:29" x14ac:dyDescent="0.25">
      <c r="A8901">
        <v>345</v>
      </c>
      <c r="B8901">
        <v>345102</v>
      </c>
      <c r="C8901" t="s">
        <v>78</v>
      </c>
      <c r="D8901">
        <v>6310</v>
      </c>
      <c r="E8901">
        <v>42.35</v>
      </c>
      <c r="F8901" s="1">
        <v>41904</v>
      </c>
      <c r="G8901" t="s">
        <v>119</v>
      </c>
      <c r="H8901" t="s">
        <v>2442</v>
      </c>
      <c r="K8901">
        <v>630059</v>
      </c>
      <c r="L8901">
        <v>190808</v>
      </c>
      <c r="Q8901" t="s">
        <v>172</v>
      </c>
      <c r="U8901">
        <v>9</v>
      </c>
      <c r="V8901">
        <v>14</v>
      </c>
      <c r="X8901">
        <v>3029123</v>
      </c>
      <c r="Y8901" t="s">
        <v>122</v>
      </c>
      <c r="Z8901">
        <v>345</v>
      </c>
      <c r="AA8901" t="s">
        <v>147</v>
      </c>
      <c r="AB8901" t="s">
        <v>124</v>
      </c>
      <c r="AC8901">
        <v>1</v>
      </c>
    </row>
    <row r="8902" spans="1:29" x14ac:dyDescent="0.25">
      <c r="A8902">
        <v>345</v>
      </c>
      <c r="B8902">
        <v>345102</v>
      </c>
      <c r="C8902" t="s">
        <v>78</v>
      </c>
      <c r="D8902">
        <v>6310</v>
      </c>
      <c r="E8902">
        <v>205.08</v>
      </c>
      <c r="F8902" s="1">
        <v>41904</v>
      </c>
      <c r="G8902" t="s">
        <v>119</v>
      </c>
      <c r="H8902" t="s">
        <v>2384</v>
      </c>
      <c r="K8902">
        <v>630060</v>
      </c>
      <c r="L8902">
        <v>190808</v>
      </c>
      <c r="Q8902" t="s">
        <v>172</v>
      </c>
      <c r="U8902">
        <v>9</v>
      </c>
      <c r="V8902">
        <v>14</v>
      </c>
      <c r="X8902">
        <v>3008346</v>
      </c>
      <c r="Y8902" t="s">
        <v>122</v>
      </c>
      <c r="Z8902">
        <v>345</v>
      </c>
      <c r="AA8902" t="s">
        <v>147</v>
      </c>
      <c r="AB8902" t="s">
        <v>124</v>
      </c>
      <c r="AC8902">
        <v>1</v>
      </c>
    </row>
    <row r="8903" spans="1:29" x14ac:dyDescent="0.25">
      <c r="A8903">
        <v>345</v>
      </c>
      <c r="B8903">
        <v>345101</v>
      </c>
      <c r="C8903" t="s">
        <v>78</v>
      </c>
      <c r="D8903">
        <v>6310</v>
      </c>
      <c r="E8903">
        <v>73.86</v>
      </c>
      <c r="F8903" s="1">
        <v>41904</v>
      </c>
      <c r="G8903" t="s">
        <v>119</v>
      </c>
      <c r="H8903" t="s">
        <v>2384</v>
      </c>
      <c r="K8903">
        <v>630069</v>
      </c>
      <c r="L8903">
        <v>190808</v>
      </c>
      <c r="Q8903" t="s">
        <v>172</v>
      </c>
      <c r="U8903">
        <v>9</v>
      </c>
      <c r="V8903">
        <v>14</v>
      </c>
      <c r="X8903">
        <v>3008346</v>
      </c>
      <c r="Y8903" t="s">
        <v>122</v>
      </c>
      <c r="Z8903">
        <v>345</v>
      </c>
      <c r="AA8903" t="s">
        <v>147</v>
      </c>
      <c r="AB8903" t="s">
        <v>124</v>
      </c>
      <c r="AC8903">
        <v>1</v>
      </c>
    </row>
    <row r="8904" spans="1:29" x14ac:dyDescent="0.25">
      <c r="A8904">
        <v>345</v>
      </c>
      <c r="B8904">
        <v>345101</v>
      </c>
      <c r="C8904" t="s">
        <v>78</v>
      </c>
      <c r="D8904">
        <v>6310</v>
      </c>
      <c r="E8904">
        <v>-3000</v>
      </c>
      <c r="F8904" s="1">
        <v>41912</v>
      </c>
      <c r="G8904" t="s">
        <v>119</v>
      </c>
      <c r="H8904" t="s">
        <v>2454</v>
      </c>
      <c r="I8904" t="s">
        <v>2455</v>
      </c>
      <c r="K8904">
        <v>302002</v>
      </c>
      <c r="L8904">
        <v>192279</v>
      </c>
      <c r="Q8904" t="s">
        <v>170</v>
      </c>
      <c r="U8904">
        <v>9</v>
      </c>
      <c r="V8904">
        <v>14</v>
      </c>
      <c r="Y8904" t="s">
        <v>122</v>
      </c>
      <c r="Z8904">
        <v>345</v>
      </c>
      <c r="AA8904" t="s">
        <v>123</v>
      </c>
      <c r="AB8904" t="s">
        <v>124</v>
      </c>
      <c r="AC8904">
        <v>2</v>
      </c>
    </row>
    <row r="8905" spans="1:29" x14ac:dyDescent="0.25">
      <c r="A8905">
        <v>345</v>
      </c>
      <c r="B8905">
        <v>345102</v>
      </c>
      <c r="C8905" t="s">
        <v>78</v>
      </c>
      <c r="D8905">
        <v>6310</v>
      </c>
      <c r="E8905">
        <v>68.56</v>
      </c>
      <c r="F8905" s="1">
        <v>41912</v>
      </c>
      <c r="G8905" t="s">
        <v>119</v>
      </c>
      <c r="H8905" t="s">
        <v>2398</v>
      </c>
      <c r="K8905">
        <v>631889</v>
      </c>
      <c r="L8905">
        <v>191489</v>
      </c>
      <c r="Q8905" t="s">
        <v>172</v>
      </c>
      <c r="U8905">
        <v>9</v>
      </c>
      <c r="V8905">
        <v>14</v>
      </c>
      <c r="X8905">
        <v>3014539</v>
      </c>
      <c r="Y8905" t="s">
        <v>122</v>
      </c>
      <c r="Z8905">
        <v>385</v>
      </c>
      <c r="AA8905" t="s">
        <v>147</v>
      </c>
      <c r="AB8905" t="s">
        <v>124</v>
      </c>
      <c r="AC8905">
        <v>1</v>
      </c>
    </row>
    <row r="8906" spans="1:29" x14ac:dyDescent="0.25">
      <c r="A8906">
        <v>345</v>
      </c>
      <c r="B8906">
        <v>345101</v>
      </c>
      <c r="C8906" t="s">
        <v>78</v>
      </c>
      <c r="D8906">
        <v>6310</v>
      </c>
      <c r="E8906">
        <v>13.93</v>
      </c>
      <c r="F8906" s="1">
        <v>41915</v>
      </c>
      <c r="G8906" t="s">
        <v>119</v>
      </c>
      <c r="H8906" t="s">
        <v>2386</v>
      </c>
      <c r="K8906">
        <v>632867</v>
      </c>
      <c r="L8906">
        <v>191787</v>
      </c>
      <c r="Q8906" t="s">
        <v>172</v>
      </c>
      <c r="U8906">
        <v>10</v>
      </c>
      <c r="V8906">
        <v>14</v>
      </c>
      <c r="X8906">
        <v>3004988</v>
      </c>
      <c r="Y8906" t="s">
        <v>122</v>
      </c>
      <c r="Z8906">
        <v>345</v>
      </c>
      <c r="AA8906" t="s">
        <v>147</v>
      </c>
      <c r="AB8906" t="s">
        <v>124</v>
      </c>
      <c r="AC8906">
        <v>1</v>
      </c>
    </row>
    <row r="8907" spans="1:29" x14ac:dyDescent="0.25">
      <c r="A8907">
        <v>345</v>
      </c>
      <c r="B8907">
        <v>345102</v>
      </c>
      <c r="C8907" t="s">
        <v>78</v>
      </c>
      <c r="D8907">
        <v>6310</v>
      </c>
      <c r="E8907">
        <v>23.83</v>
      </c>
      <c r="F8907" s="1">
        <v>41919</v>
      </c>
      <c r="G8907" t="s">
        <v>119</v>
      </c>
      <c r="H8907" t="s">
        <v>455</v>
      </c>
      <c r="K8907">
        <v>633417</v>
      </c>
      <c r="L8907">
        <v>191981</v>
      </c>
      <c r="Q8907" t="s">
        <v>172</v>
      </c>
      <c r="U8907">
        <v>10</v>
      </c>
      <c r="V8907">
        <v>14</v>
      </c>
      <c r="X8907">
        <v>3004931</v>
      </c>
      <c r="Y8907" t="s">
        <v>122</v>
      </c>
      <c r="Z8907">
        <v>345</v>
      </c>
      <c r="AA8907" t="s">
        <v>147</v>
      </c>
      <c r="AB8907" t="s">
        <v>124</v>
      </c>
      <c r="AC8907">
        <v>1</v>
      </c>
    </row>
    <row r="8908" spans="1:29" x14ac:dyDescent="0.25">
      <c r="A8908">
        <v>345</v>
      </c>
      <c r="B8908">
        <v>345101</v>
      </c>
      <c r="C8908" t="s">
        <v>78</v>
      </c>
      <c r="D8908">
        <v>6310</v>
      </c>
      <c r="E8908">
        <v>600</v>
      </c>
      <c r="F8908" s="1">
        <v>41926</v>
      </c>
      <c r="G8908" t="s">
        <v>119</v>
      </c>
      <c r="H8908" t="s">
        <v>2422</v>
      </c>
      <c r="I8908" t="s">
        <v>2456</v>
      </c>
      <c r="K8908">
        <v>179197</v>
      </c>
      <c r="L8908">
        <v>192556</v>
      </c>
      <c r="M8908">
        <v>170970</v>
      </c>
      <c r="N8908" t="s">
        <v>307</v>
      </c>
      <c r="O8908" t="s">
        <v>293</v>
      </c>
      <c r="Q8908" t="s">
        <v>294</v>
      </c>
      <c r="U8908">
        <v>10</v>
      </c>
      <c r="V8908">
        <v>14</v>
      </c>
      <c r="X8908">
        <v>3005160</v>
      </c>
      <c r="Y8908" t="s">
        <v>122</v>
      </c>
      <c r="Z8908">
        <v>345</v>
      </c>
      <c r="AA8908" t="s">
        <v>295</v>
      </c>
      <c r="AB8908" t="s">
        <v>124</v>
      </c>
      <c r="AC8908">
        <v>1</v>
      </c>
    </row>
    <row r="8909" spans="1:29" x14ac:dyDescent="0.25">
      <c r="A8909">
        <v>345</v>
      </c>
      <c r="B8909">
        <v>345101</v>
      </c>
      <c r="C8909" t="s">
        <v>78</v>
      </c>
      <c r="D8909">
        <v>6310</v>
      </c>
      <c r="E8909">
        <v>8.1199999999999992</v>
      </c>
      <c r="F8909" s="1">
        <v>41940</v>
      </c>
      <c r="G8909" t="s">
        <v>119</v>
      </c>
      <c r="H8909" t="s">
        <v>2442</v>
      </c>
      <c r="K8909">
        <v>639572</v>
      </c>
      <c r="L8909">
        <v>193537</v>
      </c>
      <c r="Q8909" t="s">
        <v>172</v>
      </c>
      <c r="U8909">
        <v>10</v>
      </c>
      <c r="V8909">
        <v>14</v>
      </c>
      <c r="X8909">
        <v>3029123</v>
      </c>
      <c r="Y8909" t="s">
        <v>122</v>
      </c>
      <c r="Z8909">
        <v>345</v>
      </c>
      <c r="AA8909" t="s">
        <v>147</v>
      </c>
      <c r="AB8909" t="s">
        <v>124</v>
      </c>
      <c r="AC8909">
        <v>1</v>
      </c>
    </row>
    <row r="8910" spans="1:29" x14ac:dyDescent="0.25">
      <c r="A8910">
        <v>345</v>
      </c>
      <c r="B8910">
        <v>345102</v>
      </c>
      <c r="C8910" t="s">
        <v>78</v>
      </c>
      <c r="D8910">
        <v>6310</v>
      </c>
      <c r="E8910">
        <v>39.44</v>
      </c>
      <c r="F8910" s="1">
        <v>41940</v>
      </c>
      <c r="G8910" t="s">
        <v>119</v>
      </c>
      <c r="H8910" t="s">
        <v>2442</v>
      </c>
      <c r="K8910">
        <v>639574</v>
      </c>
      <c r="L8910">
        <v>193537</v>
      </c>
      <c r="Q8910" t="s">
        <v>172</v>
      </c>
      <c r="U8910">
        <v>10</v>
      </c>
      <c r="V8910">
        <v>14</v>
      </c>
      <c r="X8910">
        <v>3029123</v>
      </c>
      <c r="Y8910" t="s">
        <v>122</v>
      </c>
      <c r="Z8910">
        <v>345</v>
      </c>
      <c r="AA8910" t="s">
        <v>147</v>
      </c>
      <c r="AB8910" t="s">
        <v>124</v>
      </c>
      <c r="AC8910">
        <v>1</v>
      </c>
    </row>
    <row r="8911" spans="1:29" x14ac:dyDescent="0.25">
      <c r="A8911">
        <v>345</v>
      </c>
      <c r="B8911">
        <v>345102</v>
      </c>
      <c r="C8911" t="s">
        <v>78</v>
      </c>
      <c r="D8911">
        <v>6310</v>
      </c>
      <c r="E8911">
        <v>-3100</v>
      </c>
      <c r="F8911" s="1">
        <v>41943</v>
      </c>
      <c r="G8911" t="s">
        <v>119</v>
      </c>
      <c r="H8911" t="s">
        <v>2457</v>
      </c>
      <c r="I8911" t="s">
        <v>2458</v>
      </c>
      <c r="K8911">
        <v>302116</v>
      </c>
      <c r="L8911">
        <v>193773</v>
      </c>
      <c r="Q8911" t="s">
        <v>170</v>
      </c>
      <c r="U8911">
        <v>10</v>
      </c>
      <c r="V8911">
        <v>14</v>
      </c>
      <c r="Y8911" t="s">
        <v>122</v>
      </c>
      <c r="Z8911">
        <v>191</v>
      </c>
      <c r="AA8911" t="s">
        <v>123</v>
      </c>
      <c r="AB8911" t="s">
        <v>124</v>
      </c>
      <c r="AC8911">
        <v>15</v>
      </c>
    </row>
    <row r="8912" spans="1:29" x14ac:dyDescent="0.25">
      <c r="A8912">
        <v>345</v>
      </c>
      <c r="B8912">
        <v>345102</v>
      </c>
      <c r="C8912" t="s">
        <v>78</v>
      </c>
      <c r="D8912">
        <v>6310</v>
      </c>
      <c r="E8912">
        <v>59.86</v>
      </c>
      <c r="F8912" s="1">
        <v>41943</v>
      </c>
      <c r="G8912" t="s">
        <v>119</v>
      </c>
      <c r="H8912" t="s">
        <v>232</v>
      </c>
      <c r="I8912" t="s">
        <v>455</v>
      </c>
      <c r="K8912">
        <v>302197</v>
      </c>
      <c r="L8912">
        <v>194157</v>
      </c>
      <c r="P8912" t="s">
        <v>126</v>
      </c>
      <c r="Q8912" t="s">
        <v>170</v>
      </c>
      <c r="U8912">
        <v>10</v>
      </c>
      <c r="V8912">
        <v>14</v>
      </c>
      <c r="Y8912" t="s">
        <v>122</v>
      </c>
      <c r="Z8912">
        <v>102</v>
      </c>
      <c r="AA8912" t="s">
        <v>123</v>
      </c>
      <c r="AB8912" t="s">
        <v>124</v>
      </c>
      <c r="AC8912">
        <v>246</v>
      </c>
    </row>
    <row r="8913" spans="1:29" x14ac:dyDescent="0.25">
      <c r="A8913">
        <v>345</v>
      </c>
      <c r="B8913">
        <v>345102</v>
      </c>
      <c r="C8913" t="s">
        <v>78</v>
      </c>
      <c r="D8913">
        <v>6310</v>
      </c>
      <c r="E8913">
        <v>-59.86</v>
      </c>
      <c r="F8913" s="1">
        <v>41944</v>
      </c>
      <c r="G8913" t="s">
        <v>119</v>
      </c>
      <c r="H8913" t="s">
        <v>232</v>
      </c>
      <c r="I8913" t="s">
        <v>455</v>
      </c>
      <c r="K8913">
        <v>302197</v>
      </c>
      <c r="L8913">
        <v>194157</v>
      </c>
      <c r="P8913" t="s">
        <v>126</v>
      </c>
      <c r="Q8913" t="s">
        <v>170</v>
      </c>
      <c r="U8913">
        <v>11</v>
      </c>
      <c r="V8913">
        <v>14</v>
      </c>
      <c r="Y8913" t="s">
        <v>122</v>
      </c>
      <c r="Z8913">
        <v>102</v>
      </c>
      <c r="AA8913" t="s">
        <v>123</v>
      </c>
      <c r="AB8913" t="s">
        <v>124</v>
      </c>
      <c r="AC8913">
        <v>246</v>
      </c>
    </row>
    <row r="8914" spans="1:29" x14ac:dyDescent="0.25">
      <c r="A8914">
        <v>345</v>
      </c>
      <c r="B8914">
        <v>345102</v>
      </c>
      <c r="C8914" t="s">
        <v>78</v>
      </c>
      <c r="D8914">
        <v>6310</v>
      </c>
      <c r="E8914">
        <v>59.86</v>
      </c>
      <c r="F8914" s="1">
        <v>41947</v>
      </c>
      <c r="G8914" t="s">
        <v>119</v>
      </c>
      <c r="H8914" t="s">
        <v>455</v>
      </c>
      <c r="K8914">
        <v>641201</v>
      </c>
      <c r="L8914">
        <v>194096</v>
      </c>
      <c r="Q8914" t="s">
        <v>172</v>
      </c>
      <c r="U8914">
        <v>11</v>
      </c>
      <c r="V8914">
        <v>14</v>
      </c>
      <c r="X8914">
        <v>3004931</v>
      </c>
      <c r="Y8914" t="s">
        <v>122</v>
      </c>
      <c r="Z8914">
        <v>345</v>
      </c>
      <c r="AA8914" t="s">
        <v>147</v>
      </c>
      <c r="AB8914" t="s">
        <v>124</v>
      </c>
      <c r="AC8914">
        <v>1</v>
      </c>
    </row>
    <row r="8915" spans="1:29" x14ac:dyDescent="0.25">
      <c r="A8915">
        <v>345</v>
      </c>
      <c r="B8915">
        <v>345101</v>
      </c>
      <c r="C8915" t="s">
        <v>78</v>
      </c>
      <c r="D8915">
        <v>6310</v>
      </c>
      <c r="E8915">
        <v>93.74</v>
      </c>
      <c r="F8915" s="1">
        <v>41949</v>
      </c>
      <c r="G8915" t="s">
        <v>119</v>
      </c>
      <c r="H8915" t="s">
        <v>2393</v>
      </c>
      <c r="K8915">
        <v>642652</v>
      </c>
      <c r="L8915">
        <v>194593</v>
      </c>
      <c r="Q8915" t="s">
        <v>172</v>
      </c>
      <c r="U8915">
        <v>11</v>
      </c>
      <c r="V8915">
        <v>14</v>
      </c>
      <c r="X8915">
        <v>3005740</v>
      </c>
      <c r="Y8915" t="s">
        <v>122</v>
      </c>
      <c r="Z8915">
        <v>345</v>
      </c>
      <c r="AA8915" t="s">
        <v>147</v>
      </c>
      <c r="AB8915" t="s">
        <v>124</v>
      </c>
      <c r="AC8915">
        <v>1</v>
      </c>
    </row>
    <row r="8916" spans="1:29" x14ac:dyDescent="0.25">
      <c r="A8916">
        <v>345</v>
      </c>
      <c r="B8916">
        <v>345102</v>
      </c>
      <c r="C8916" t="s">
        <v>78</v>
      </c>
      <c r="D8916">
        <v>6310</v>
      </c>
      <c r="E8916">
        <v>1628</v>
      </c>
      <c r="F8916" s="1">
        <v>41955</v>
      </c>
      <c r="G8916" t="s">
        <v>119</v>
      </c>
      <c r="H8916" t="s">
        <v>2459</v>
      </c>
      <c r="I8916" t="s">
        <v>2460</v>
      </c>
      <c r="K8916">
        <v>181416</v>
      </c>
      <c r="L8916">
        <v>194673</v>
      </c>
      <c r="M8916">
        <v>173119</v>
      </c>
      <c r="N8916" t="s">
        <v>292</v>
      </c>
      <c r="O8916" t="s">
        <v>293</v>
      </c>
      <c r="Q8916" t="s">
        <v>294</v>
      </c>
      <c r="U8916">
        <v>11</v>
      </c>
      <c r="V8916">
        <v>14</v>
      </c>
      <c r="X8916">
        <v>3007961</v>
      </c>
      <c r="Y8916" t="s">
        <v>122</v>
      </c>
      <c r="Z8916">
        <v>345</v>
      </c>
      <c r="AA8916" t="s">
        <v>295</v>
      </c>
      <c r="AB8916" t="s">
        <v>124</v>
      </c>
      <c r="AC8916">
        <v>3</v>
      </c>
    </row>
    <row r="8917" spans="1:29" x14ac:dyDescent="0.25">
      <c r="A8917">
        <v>345</v>
      </c>
      <c r="B8917">
        <v>345102</v>
      </c>
      <c r="C8917" t="s">
        <v>78</v>
      </c>
      <c r="D8917">
        <v>6310</v>
      </c>
      <c r="E8917">
        <v>41.04</v>
      </c>
      <c r="F8917" s="1">
        <v>41961</v>
      </c>
      <c r="G8917" t="s">
        <v>119</v>
      </c>
      <c r="H8917" t="s">
        <v>2384</v>
      </c>
      <c r="K8917">
        <v>644371</v>
      </c>
      <c r="L8917">
        <v>195046</v>
      </c>
      <c r="Q8917" t="s">
        <v>172</v>
      </c>
      <c r="U8917">
        <v>11</v>
      </c>
      <c r="V8917">
        <v>14</v>
      </c>
      <c r="X8917">
        <v>3008346</v>
      </c>
      <c r="Y8917" t="s">
        <v>122</v>
      </c>
      <c r="Z8917">
        <v>345</v>
      </c>
      <c r="AA8917" t="s">
        <v>147</v>
      </c>
      <c r="AB8917" t="s">
        <v>124</v>
      </c>
      <c r="AC8917">
        <v>1</v>
      </c>
    </row>
    <row r="8918" spans="1:29" x14ac:dyDescent="0.25">
      <c r="A8918">
        <v>345</v>
      </c>
      <c r="B8918">
        <v>345101</v>
      </c>
      <c r="C8918" t="s">
        <v>78</v>
      </c>
      <c r="D8918">
        <v>6310</v>
      </c>
      <c r="E8918">
        <v>12</v>
      </c>
      <c r="F8918" s="1">
        <v>41964</v>
      </c>
      <c r="G8918" t="s">
        <v>119</v>
      </c>
      <c r="H8918" t="s">
        <v>2442</v>
      </c>
      <c r="K8918">
        <v>645444</v>
      </c>
      <c r="L8918">
        <v>195371</v>
      </c>
      <c r="Q8918" t="s">
        <v>172</v>
      </c>
      <c r="U8918">
        <v>11</v>
      </c>
      <c r="V8918">
        <v>14</v>
      </c>
      <c r="X8918">
        <v>3029123</v>
      </c>
      <c r="Y8918" t="s">
        <v>122</v>
      </c>
      <c r="Z8918">
        <v>345</v>
      </c>
      <c r="AA8918" t="s">
        <v>147</v>
      </c>
      <c r="AB8918" t="s">
        <v>124</v>
      </c>
      <c r="AC8918">
        <v>1</v>
      </c>
    </row>
    <row r="8919" spans="1:29" x14ac:dyDescent="0.25">
      <c r="A8919">
        <v>345</v>
      </c>
      <c r="B8919">
        <v>345102</v>
      </c>
      <c r="C8919" t="s">
        <v>78</v>
      </c>
      <c r="D8919">
        <v>6310</v>
      </c>
      <c r="E8919">
        <v>99.6</v>
      </c>
      <c r="F8919" s="1">
        <v>41964</v>
      </c>
      <c r="G8919" t="s">
        <v>119</v>
      </c>
      <c r="H8919" t="s">
        <v>2442</v>
      </c>
      <c r="K8919">
        <v>645445</v>
      </c>
      <c r="L8919">
        <v>195371</v>
      </c>
      <c r="Q8919" t="s">
        <v>172</v>
      </c>
      <c r="U8919">
        <v>11</v>
      </c>
      <c r="V8919">
        <v>14</v>
      </c>
      <c r="X8919">
        <v>3029123</v>
      </c>
      <c r="Y8919" t="s">
        <v>122</v>
      </c>
      <c r="Z8919">
        <v>345</v>
      </c>
      <c r="AA8919" t="s">
        <v>147</v>
      </c>
      <c r="AB8919" t="s">
        <v>124</v>
      </c>
      <c r="AC8919">
        <v>1</v>
      </c>
    </row>
    <row r="8920" spans="1:29" x14ac:dyDescent="0.25">
      <c r="A8920">
        <v>345</v>
      </c>
      <c r="B8920">
        <v>345102</v>
      </c>
      <c r="C8920" t="s">
        <v>78</v>
      </c>
      <c r="D8920">
        <v>6310</v>
      </c>
      <c r="E8920">
        <v>23.2</v>
      </c>
      <c r="F8920" s="1">
        <v>41970</v>
      </c>
      <c r="G8920" t="s">
        <v>119</v>
      </c>
      <c r="H8920" t="s">
        <v>2459</v>
      </c>
      <c r="I8920" t="s">
        <v>2460</v>
      </c>
      <c r="K8920">
        <v>646070</v>
      </c>
      <c r="L8920">
        <v>195538</v>
      </c>
      <c r="M8920">
        <v>173119</v>
      </c>
      <c r="N8920" t="s">
        <v>292</v>
      </c>
      <c r="O8920" t="s">
        <v>293</v>
      </c>
      <c r="Q8920" t="s">
        <v>172</v>
      </c>
      <c r="U8920">
        <v>11</v>
      </c>
      <c r="V8920">
        <v>14</v>
      </c>
      <c r="X8920">
        <v>3007961</v>
      </c>
      <c r="Y8920" t="s">
        <v>122</v>
      </c>
      <c r="Z8920">
        <v>345</v>
      </c>
      <c r="AA8920" t="s">
        <v>147</v>
      </c>
      <c r="AB8920" t="s">
        <v>124</v>
      </c>
      <c r="AC8920">
        <v>2</v>
      </c>
    </row>
    <row r="8921" spans="1:29" x14ac:dyDescent="0.25">
      <c r="A8921">
        <v>345</v>
      </c>
      <c r="B8921">
        <v>345101</v>
      </c>
      <c r="C8921" t="s">
        <v>78</v>
      </c>
      <c r="D8921">
        <v>6310</v>
      </c>
      <c r="E8921">
        <v>837.39</v>
      </c>
      <c r="F8921" s="1">
        <v>41976</v>
      </c>
      <c r="G8921" t="s">
        <v>119</v>
      </c>
      <c r="H8921" t="s">
        <v>2461</v>
      </c>
      <c r="I8921" t="s">
        <v>2462</v>
      </c>
      <c r="K8921">
        <v>182924</v>
      </c>
      <c r="L8921">
        <v>196081</v>
      </c>
      <c r="M8921">
        <v>170400</v>
      </c>
      <c r="N8921" t="s">
        <v>307</v>
      </c>
      <c r="O8921" t="s">
        <v>293</v>
      </c>
      <c r="Q8921" t="s">
        <v>294</v>
      </c>
      <c r="U8921">
        <v>12</v>
      </c>
      <c r="V8921">
        <v>14</v>
      </c>
      <c r="X8921">
        <v>3026303</v>
      </c>
      <c r="Y8921" t="s">
        <v>122</v>
      </c>
      <c r="Z8921">
        <v>345</v>
      </c>
      <c r="AA8921" t="s">
        <v>295</v>
      </c>
      <c r="AB8921" t="s">
        <v>124</v>
      </c>
      <c r="AC8921">
        <v>1</v>
      </c>
    </row>
    <row r="8922" spans="1:29" x14ac:dyDescent="0.25">
      <c r="A8922">
        <v>345</v>
      </c>
      <c r="B8922">
        <v>345102</v>
      </c>
      <c r="C8922" t="s">
        <v>78</v>
      </c>
      <c r="D8922">
        <v>6310</v>
      </c>
      <c r="E8922">
        <v>435.68</v>
      </c>
      <c r="F8922" s="1">
        <v>41976</v>
      </c>
      <c r="G8922" t="s">
        <v>119</v>
      </c>
      <c r="H8922" t="s">
        <v>2398</v>
      </c>
      <c r="K8922">
        <v>647305</v>
      </c>
      <c r="L8922">
        <v>196063</v>
      </c>
      <c r="Q8922" t="s">
        <v>172</v>
      </c>
      <c r="U8922">
        <v>12</v>
      </c>
      <c r="V8922">
        <v>14</v>
      </c>
      <c r="X8922">
        <v>3014539</v>
      </c>
      <c r="Y8922" t="s">
        <v>122</v>
      </c>
      <c r="Z8922">
        <v>345</v>
      </c>
      <c r="AA8922" t="s">
        <v>147</v>
      </c>
      <c r="AB8922" t="s">
        <v>124</v>
      </c>
      <c r="AC8922">
        <v>1</v>
      </c>
    </row>
    <row r="8923" spans="1:29" x14ac:dyDescent="0.25">
      <c r="A8923">
        <v>345</v>
      </c>
      <c r="B8923">
        <v>345102</v>
      </c>
      <c r="C8923" t="s">
        <v>78</v>
      </c>
      <c r="D8923">
        <v>6310</v>
      </c>
      <c r="E8923">
        <v>24.13</v>
      </c>
      <c r="F8923" s="1">
        <v>41982</v>
      </c>
      <c r="G8923" t="s">
        <v>119</v>
      </c>
      <c r="H8923" t="s">
        <v>455</v>
      </c>
      <c r="K8923">
        <v>648771</v>
      </c>
      <c r="L8923">
        <v>196515</v>
      </c>
      <c r="Q8923" t="s">
        <v>172</v>
      </c>
      <c r="U8923">
        <v>12</v>
      </c>
      <c r="V8923">
        <v>14</v>
      </c>
      <c r="X8923">
        <v>3004931</v>
      </c>
      <c r="Y8923" t="s">
        <v>122</v>
      </c>
      <c r="Z8923">
        <v>345</v>
      </c>
      <c r="AA8923" t="s">
        <v>147</v>
      </c>
      <c r="AB8923" t="s">
        <v>124</v>
      </c>
      <c r="AC8923">
        <v>1</v>
      </c>
    </row>
    <row r="8924" spans="1:29" x14ac:dyDescent="0.25">
      <c r="A8924">
        <v>345</v>
      </c>
      <c r="B8924">
        <v>345101</v>
      </c>
      <c r="C8924" t="s">
        <v>78</v>
      </c>
      <c r="D8924">
        <v>6310</v>
      </c>
      <c r="E8924">
        <v>8.64</v>
      </c>
      <c r="F8924" s="1">
        <v>41989</v>
      </c>
      <c r="G8924" t="s">
        <v>119</v>
      </c>
      <c r="H8924" t="s">
        <v>2461</v>
      </c>
      <c r="I8924" t="s">
        <v>2462</v>
      </c>
      <c r="K8924">
        <v>650641</v>
      </c>
      <c r="L8924">
        <v>197011</v>
      </c>
      <c r="M8924">
        <v>170400</v>
      </c>
      <c r="N8924" t="s">
        <v>307</v>
      </c>
      <c r="O8924" t="s">
        <v>293</v>
      </c>
      <c r="Q8924" t="s">
        <v>172</v>
      </c>
      <c r="U8924">
        <v>12</v>
      </c>
      <c r="V8924">
        <v>14</v>
      </c>
      <c r="X8924">
        <v>3026303</v>
      </c>
      <c r="Y8924" t="s">
        <v>122</v>
      </c>
      <c r="Z8924">
        <v>345</v>
      </c>
      <c r="AA8924" t="s">
        <v>147</v>
      </c>
      <c r="AB8924" t="s">
        <v>124</v>
      </c>
      <c r="AC8924">
        <v>2</v>
      </c>
    </row>
    <row r="8925" spans="1:29" x14ac:dyDescent="0.25">
      <c r="A8925">
        <v>345</v>
      </c>
      <c r="B8925">
        <v>345101</v>
      </c>
      <c r="C8925" t="s">
        <v>78</v>
      </c>
      <c r="D8925">
        <v>6310</v>
      </c>
      <c r="E8925">
        <v>11.41</v>
      </c>
      <c r="F8925" s="1">
        <v>42002</v>
      </c>
      <c r="G8925" t="s">
        <v>119</v>
      </c>
      <c r="H8925" t="s">
        <v>2442</v>
      </c>
      <c r="K8925">
        <v>653264</v>
      </c>
      <c r="L8925">
        <v>197552</v>
      </c>
      <c r="Q8925" t="s">
        <v>172</v>
      </c>
      <c r="U8925">
        <v>12</v>
      </c>
      <c r="V8925">
        <v>14</v>
      </c>
      <c r="X8925">
        <v>3029123</v>
      </c>
      <c r="Y8925" t="s">
        <v>122</v>
      </c>
      <c r="Z8925">
        <v>345</v>
      </c>
      <c r="AA8925" t="s">
        <v>147</v>
      </c>
      <c r="AB8925" t="s">
        <v>124</v>
      </c>
      <c r="AC8925">
        <v>1</v>
      </c>
    </row>
    <row r="8926" spans="1:29" x14ac:dyDescent="0.25">
      <c r="A8926">
        <v>345</v>
      </c>
      <c r="B8926">
        <v>345102</v>
      </c>
      <c r="C8926" t="s">
        <v>78</v>
      </c>
      <c r="D8926">
        <v>6310</v>
      </c>
      <c r="E8926">
        <v>27.71</v>
      </c>
      <c r="F8926" s="1">
        <v>42002</v>
      </c>
      <c r="G8926" t="s">
        <v>119</v>
      </c>
      <c r="H8926" t="s">
        <v>2442</v>
      </c>
      <c r="K8926">
        <v>653265</v>
      </c>
      <c r="L8926">
        <v>197552</v>
      </c>
      <c r="Q8926" t="s">
        <v>172</v>
      </c>
      <c r="U8926">
        <v>12</v>
      </c>
      <c r="V8926">
        <v>14</v>
      </c>
      <c r="X8926">
        <v>3029123</v>
      </c>
      <c r="Y8926" t="s">
        <v>122</v>
      </c>
      <c r="Z8926">
        <v>345</v>
      </c>
      <c r="AA8926" t="s">
        <v>147</v>
      </c>
      <c r="AB8926" t="s">
        <v>124</v>
      </c>
      <c r="AC8926">
        <v>1</v>
      </c>
    </row>
    <row r="8927" spans="1:29" x14ac:dyDescent="0.25">
      <c r="A8927">
        <v>345</v>
      </c>
      <c r="B8927">
        <v>345102</v>
      </c>
      <c r="C8927" t="s">
        <v>78</v>
      </c>
      <c r="D8927">
        <v>6310</v>
      </c>
      <c r="E8927">
        <v>63.59</v>
      </c>
      <c r="F8927" s="1">
        <v>42002</v>
      </c>
      <c r="G8927" t="s">
        <v>119</v>
      </c>
      <c r="H8927" t="s">
        <v>2395</v>
      </c>
      <c r="K8927">
        <v>653266</v>
      </c>
      <c r="L8927">
        <v>197552</v>
      </c>
      <c r="Q8927" t="s">
        <v>172</v>
      </c>
      <c r="U8927">
        <v>12</v>
      </c>
      <c r="V8927">
        <v>14</v>
      </c>
      <c r="X8927">
        <v>3007288</v>
      </c>
      <c r="Y8927" t="s">
        <v>122</v>
      </c>
      <c r="Z8927">
        <v>345</v>
      </c>
      <c r="AA8927" t="s">
        <v>147</v>
      </c>
      <c r="AB8927" t="s">
        <v>124</v>
      </c>
      <c r="AC8927">
        <v>1</v>
      </c>
    </row>
    <row r="8928" spans="1:29" x14ac:dyDescent="0.25">
      <c r="A8928">
        <v>345</v>
      </c>
      <c r="B8928">
        <v>345101</v>
      </c>
      <c r="C8928" t="s">
        <v>78</v>
      </c>
      <c r="D8928">
        <v>6310</v>
      </c>
      <c r="E8928">
        <v>6.36</v>
      </c>
      <c r="F8928" s="1">
        <v>42031</v>
      </c>
      <c r="G8928" t="s">
        <v>119</v>
      </c>
      <c r="H8928" t="s">
        <v>2442</v>
      </c>
      <c r="K8928">
        <v>658915</v>
      </c>
      <c r="L8928">
        <v>199687</v>
      </c>
      <c r="Q8928" t="s">
        <v>172</v>
      </c>
      <c r="U8928">
        <v>1</v>
      </c>
      <c r="V8928">
        <v>15</v>
      </c>
      <c r="X8928">
        <v>3029123</v>
      </c>
      <c r="Y8928" t="s">
        <v>122</v>
      </c>
      <c r="Z8928">
        <v>345</v>
      </c>
      <c r="AA8928" t="s">
        <v>147</v>
      </c>
      <c r="AB8928" t="s">
        <v>124</v>
      </c>
      <c r="AC8928">
        <v>1</v>
      </c>
    </row>
    <row r="8929" spans="1:29" x14ac:dyDescent="0.25">
      <c r="A8929">
        <v>345</v>
      </c>
      <c r="B8929">
        <v>345102</v>
      </c>
      <c r="C8929" t="s">
        <v>78</v>
      </c>
      <c r="D8929">
        <v>6310</v>
      </c>
      <c r="E8929">
        <v>28.62</v>
      </c>
      <c r="F8929" s="1">
        <v>42031</v>
      </c>
      <c r="G8929" t="s">
        <v>119</v>
      </c>
      <c r="H8929" t="s">
        <v>2442</v>
      </c>
      <c r="K8929">
        <v>658916</v>
      </c>
      <c r="L8929">
        <v>199687</v>
      </c>
      <c r="Q8929" t="s">
        <v>172</v>
      </c>
      <c r="U8929">
        <v>1</v>
      </c>
      <c r="V8929">
        <v>15</v>
      </c>
      <c r="X8929">
        <v>3029123</v>
      </c>
      <c r="Y8929" t="s">
        <v>122</v>
      </c>
      <c r="Z8929">
        <v>345</v>
      </c>
      <c r="AA8929" t="s">
        <v>147</v>
      </c>
      <c r="AB8929" t="s">
        <v>124</v>
      </c>
      <c r="AC8929">
        <v>1</v>
      </c>
    </row>
    <row r="8930" spans="1:29" x14ac:dyDescent="0.25">
      <c r="A8930">
        <v>345</v>
      </c>
      <c r="B8930">
        <v>345102</v>
      </c>
      <c r="C8930" t="s">
        <v>78</v>
      </c>
      <c r="D8930">
        <v>6310</v>
      </c>
      <c r="E8930">
        <v>204.58</v>
      </c>
      <c r="F8930" s="1">
        <v>42034</v>
      </c>
      <c r="G8930" t="s">
        <v>119</v>
      </c>
      <c r="H8930" t="s">
        <v>2427</v>
      </c>
      <c r="K8930">
        <v>660462</v>
      </c>
      <c r="L8930">
        <v>200158</v>
      </c>
      <c r="Q8930" t="s">
        <v>172</v>
      </c>
      <c r="U8930">
        <v>1</v>
      </c>
      <c r="V8930">
        <v>15</v>
      </c>
      <c r="X8930">
        <v>3000307</v>
      </c>
      <c r="Y8930" t="s">
        <v>122</v>
      </c>
      <c r="Z8930">
        <v>345</v>
      </c>
      <c r="AA8930" t="s">
        <v>147</v>
      </c>
      <c r="AB8930" t="s">
        <v>124</v>
      </c>
      <c r="AC8930">
        <v>1</v>
      </c>
    </row>
    <row r="8931" spans="1:29" x14ac:dyDescent="0.25">
      <c r="A8931">
        <v>345</v>
      </c>
      <c r="B8931">
        <v>345102</v>
      </c>
      <c r="C8931" t="s">
        <v>78</v>
      </c>
      <c r="D8931">
        <v>6310</v>
      </c>
      <c r="E8931">
        <v>4.63</v>
      </c>
      <c r="F8931" s="1">
        <v>42039</v>
      </c>
      <c r="G8931" t="s">
        <v>119</v>
      </c>
      <c r="H8931" t="s">
        <v>455</v>
      </c>
      <c r="K8931">
        <v>660910</v>
      </c>
      <c r="L8931">
        <v>200433</v>
      </c>
      <c r="Q8931" t="s">
        <v>172</v>
      </c>
      <c r="U8931">
        <v>2</v>
      </c>
      <c r="V8931">
        <v>15</v>
      </c>
      <c r="X8931">
        <v>3004931</v>
      </c>
      <c r="Y8931" t="s">
        <v>122</v>
      </c>
      <c r="Z8931">
        <v>345</v>
      </c>
      <c r="AA8931" t="s">
        <v>147</v>
      </c>
      <c r="AB8931" t="s">
        <v>124</v>
      </c>
      <c r="AC8931">
        <v>1</v>
      </c>
    </row>
    <row r="8932" spans="1:29" x14ac:dyDescent="0.25">
      <c r="A8932">
        <v>345</v>
      </c>
      <c r="B8932">
        <v>345102</v>
      </c>
      <c r="C8932" t="s">
        <v>78</v>
      </c>
      <c r="D8932">
        <v>6310</v>
      </c>
      <c r="E8932">
        <v>137.80000000000001</v>
      </c>
      <c r="F8932" s="1">
        <v>42039</v>
      </c>
      <c r="G8932" t="s">
        <v>119</v>
      </c>
      <c r="H8932" t="s">
        <v>2463</v>
      </c>
      <c r="K8932">
        <v>660928</v>
      </c>
      <c r="L8932">
        <v>200433</v>
      </c>
      <c r="Q8932" t="s">
        <v>172</v>
      </c>
      <c r="U8932">
        <v>2</v>
      </c>
      <c r="V8932">
        <v>15</v>
      </c>
      <c r="X8932">
        <v>3042115</v>
      </c>
      <c r="Y8932" t="s">
        <v>122</v>
      </c>
      <c r="Z8932">
        <v>345</v>
      </c>
      <c r="AA8932" t="s">
        <v>147</v>
      </c>
      <c r="AB8932" t="s">
        <v>124</v>
      </c>
      <c r="AC8932">
        <v>1</v>
      </c>
    </row>
    <row r="8933" spans="1:29" x14ac:dyDescent="0.25">
      <c r="A8933">
        <v>345</v>
      </c>
      <c r="B8933">
        <v>345102</v>
      </c>
      <c r="C8933" t="s">
        <v>78</v>
      </c>
      <c r="D8933">
        <v>6310</v>
      </c>
      <c r="E8933">
        <v>36.33</v>
      </c>
      <c r="F8933" s="1">
        <v>42039</v>
      </c>
      <c r="G8933" t="s">
        <v>119</v>
      </c>
      <c r="H8933" t="s">
        <v>2384</v>
      </c>
      <c r="K8933">
        <v>660929</v>
      </c>
      <c r="L8933">
        <v>200433</v>
      </c>
      <c r="Q8933" t="s">
        <v>172</v>
      </c>
      <c r="U8933">
        <v>2</v>
      </c>
      <c r="V8933">
        <v>15</v>
      </c>
      <c r="X8933">
        <v>3008346</v>
      </c>
      <c r="Y8933" t="s">
        <v>122</v>
      </c>
      <c r="Z8933">
        <v>345</v>
      </c>
      <c r="AA8933" t="s">
        <v>147</v>
      </c>
      <c r="AB8933" t="s">
        <v>124</v>
      </c>
      <c r="AC8933">
        <v>1</v>
      </c>
    </row>
    <row r="8934" spans="1:29" x14ac:dyDescent="0.25">
      <c r="A8934">
        <v>345</v>
      </c>
      <c r="B8934">
        <v>345102</v>
      </c>
      <c r="C8934" t="s">
        <v>78</v>
      </c>
      <c r="D8934">
        <v>6310</v>
      </c>
      <c r="E8934">
        <v>120.79</v>
      </c>
      <c r="F8934" s="1">
        <v>42046</v>
      </c>
      <c r="G8934" t="s">
        <v>119</v>
      </c>
      <c r="H8934" t="s">
        <v>330</v>
      </c>
      <c r="K8934">
        <v>662905</v>
      </c>
      <c r="L8934">
        <v>200938</v>
      </c>
      <c r="Q8934" t="s">
        <v>172</v>
      </c>
      <c r="U8934">
        <v>2</v>
      </c>
      <c r="V8934">
        <v>15</v>
      </c>
      <c r="X8934">
        <v>3000863</v>
      </c>
      <c r="Y8934" t="s">
        <v>122</v>
      </c>
      <c r="Z8934">
        <v>345</v>
      </c>
      <c r="AA8934" t="s">
        <v>147</v>
      </c>
      <c r="AB8934" t="s">
        <v>124</v>
      </c>
      <c r="AC8934">
        <v>1</v>
      </c>
    </row>
    <row r="8935" spans="1:29" x14ac:dyDescent="0.25">
      <c r="A8935">
        <v>345</v>
      </c>
      <c r="B8935">
        <v>345101</v>
      </c>
      <c r="C8935" t="s">
        <v>78</v>
      </c>
      <c r="D8935">
        <v>6310</v>
      </c>
      <c r="E8935">
        <v>840</v>
      </c>
      <c r="F8935" s="1">
        <v>42052</v>
      </c>
      <c r="G8935" t="s">
        <v>119</v>
      </c>
      <c r="H8935" t="s">
        <v>2337</v>
      </c>
      <c r="I8935" t="s">
        <v>2464</v>
      </c>
      <c r="K8935">
        <v>188379</v>
      </c>
      <c r="L8935">
        <v>201290</v>
      </c>
      <c r="M8935">
        <v>179788</v>
      </c>
      <c r="N8935" t="s">
        <v>307</v>
      </c>
      <c r="O8935" t="s">
        <v>293</v>
      </c>
      <c r="Q8935" t="s">
        <v>294</v>
      </c>
      <c r="U8935">
        <v>2</v>
      </c>
      <c r="V8935">
        <v>15</v>
      </c>
      <c r="X8935">
        <v>3000024</v>
      </c>
      <c r="Y8935" t="s">
        <v>122</v>
      </c>
      <c r="Z8935">
        <v>345</v>
      </c>
      <c r="AA8935" t="s">
        <v>295</v>
      </c>
      <c r="AB8935" t="s">
        <v>124</v>
      </c>
      <c r="AC8935">
        <v>1</v>
      </c>
    </row>
    <row r="8936" spans="1:29" x14ac:dyDescent="0.25">
      <c r="A8936">
        <v>345</v>
      </c>
      <c r="B8936">
        <v>345102</v>
      </c>
      <c r="C8936" t="s">
        <v>78</v>
      </c>
      <c r="D8936">
        <v>6310</v>
      </c>
      <c r="E8936">
        <v>253.07</v>
      </c>
      <c r="F8936" s="1">
        <v>42054</v>
      </c>
      <c r="G8936" t="s">
        <v>119</v>
      </c>
      <c r="H8936" t="s">
        <v>2385</v>
      </c>
      <c r="I8936" t="s">
        <v>2465</v>
      </c>
      <c r="K8936">
        <v>188549</v>
      </c>
      <c r="L8936">
        <v>201473</v>
      </c>
      <c r="M8936">
        <v>179932</v>
      </c>
      <c r="N8936" t="s">
        <v>307</v>
      </c>
      <c r="O8936" t="s">
        <v>293</v>
      </c>
      <c r="Q8936" t="s">
        <v>294</v>
      </c>
      <c r="U8936">
        <v>2</v>
      </c>
      <c r="V8936">
        <v>15</v>
      </c>
      <c r="X8936">
        <v>3006714</v>
      </c>
      <c r="Y8936" t="s">
        <v>122</v>
      </c>
      <c r="Z8936">
        <v>345</v>
      </c>
      <c r="AA8936" t="s">
        <v>295</v>
      </c>
      <c r="AB8936" t="s">
        <v>124</v>
      </c>
      <c r="AC8936">
        <v>1</v>
      </c>
    </row>
    <row r="8937" spans="1:29" x14ac:dyDescent="0.25">
      <c r="A8937">
        <v>345</v>
      </c>
      <c r="B8937">
        <v>345102</v>
      </c>
      <c r="C8937" t="s">
        <v>78</v>
      </c>
      <c r="D8937">
        <v>6310</v>
      </c>
      <c r="E8937">
        <v>-253.07</v>
      </c>
      <c r="F8937" s="1">
        <v>42054</v>
      </c>
      <c r="G8937" t="s">
        <v>119</v>
      </c>
      <c r="H8937" t="s">
        <v>2385</v>
      </c>
      <c r="I8937" t="s">
        <v>2465</v>
      </c>
      <c r="K8937">
        <v>188556</v>
      </c>
      <c r="L8937">
        <v>201479</v>
      </c>
      <c r="M8937">
        <v>179932</v>
      </c>
      <c r="N8937" t="s">
        <v>307</v>
      </c>
      <c r="O8937" t="s">
        <v>293</v>
      </c>
      <c r="Q8937" t="s">
        <v>294</v>
      </c>
      <c r="U8937">
        <v>2</v>
      </c>
      <c r="V8937">
        <v>15</v>
      </c>
      <c r="X8937">
        <v>3006714</v>
      </c>
      <c r="Y8937" t="s">
        <v>122</v>
      </c>
      <c r="Z8937">
        <v>345</v>
      </c>
      <c r="AA8937" t="s">
        <v>295</v>
      </c>
      <c r="AB8937" t="s">
        <v>124</v>
      </c>
      <c r="AC8937">
        <v>1</v>
      </c>
    </row>
    <row r="8938" spans="1:29" x14ac:dyDescent="0.25">
      <c r="A8938">
        <v>345</v>
      </c>
      <c r="B8938">
        <v>345101</v>
      </c>
      <c r="C8938" t="s">
        <v>78</v>
      </c>
      <c r="D8938">
        <v>6310</v>
      </c>
      <c r="E8938">
        <v>17.600000000000001</v>
      </c>
      <c r="F8938" s="1">
        <v>42061</v>
      </c>
      <c r="G8938" t="s">
        <v>119</v>
      </c>
      <c r="H8938" t="s">
        <v>2442</v>
      </c>
      <c r="K8938">
        <v>666475</v>
      </c>
      <c r="L8938">
        <v>201966</v>
      </c>
      <c r="Q8938" t="s">
        <v>172</v>
      </c>
      <c r="U8938">
        <v>2</v>
      </c>
      <c r="V8938">
        <v>15</v>
      </c>
      <c r="X8938">
        <v>3029123</v>
      </c>
      <c r="Y8938" t="s">
        <v>122</v>
      </c>
      <c r="Z8938">
        <v>345</v>
      </c>
      <c r="AA8938" t="s">
        <v>147</v>
      </c>
      <c r="AB8938" t="s">
        <v>124</v>
      </c>
      <c r="AC8938">
        <v>1</v>
      </c>
    </row>
    <row r="8939" spans="1:29" x14ac:dyDescent="0.25">
      <c r="A8939">
        <v>345</v>
      </c>
      <c r="B8939">
        <v>345102</v>
      </c>
      <c r="C8939" t="s">
        <v>78</v>
      </c>
      <c r="D8939">
        <v>6310</v>
      </c>
      <c r="E8939">
        <v>40</v>
      </c>
      <c r="F8939" s="1">
        <v>42061</v>
      </c>
      <c r="G8939" t="s">
        <v>119</v>
      </c>
      <c r="H8939" t="s">
        <v>2442</v>
      </c>
      <c r="K8939">
        <v>666476</v>
      </c>
      <c r="L8939">
        <v>201966</v>
      </c>
      <c r="Q8939" t="s">
        <v>172</v>
      </c>
      <c r="U8939">
        <v>2</v>
      </c>
      <c r="V8939">
        <v>15</v>
      </c>
      <c r="X8939">
        <v>3029123</v>
      </c>
      <c r="Y8939" t="s">
        <v>122</v>
      </c>
      <c r="Z8939">
        <v>345</v>
      </c>
      <c r="AA8939" t="s">
        <v>147</v>
      </c>
      <c r="AB8939" t="s">
        <v>124</v>
      </c>
      <c r="AC8939">
        <v>1</v>
      </c>
    </row>
    <row r="8940" spans="1:29" x14ac:dyDescent="0.25">
      <c r="A8940">
        <v>345</v>
      </c>
      <c r="B8940">
        <v>345101</v>
      </c>
      <c r="C8940" t="s">
        <v>78</v>
      </c>
      <c r="D8940">
        <v>6310</v>
      </c>
      <c r="E8940">
        <v>139.93</v>
      </c>
      <c r="F8940" s="1">
        <v>42063</v>
      </c>
      <c r="G8940" t="s">
        <v>119</v>
      </c>
      <c r="H8940" t="s">
        <v>257</v>
      </c>
      <c r="I8940" t="s">
        <v>2389</v>
      </c>
      <c r="K8940">
        <v>303333</v>
      </c>
      <c r="L8940">
        <v>202411</v>
      </c>
      <c r="P8940" t="s">
        <v>126</v>
      </c>
      <c r="Q8940" t="s">
        <v>170</v>
      </c>
      <c r="U8940">
        <v>2</v>
      </c>
      <c r="V8940">
        <v>15</v>
      </c>
      <c r="Y8940" t="s">
        <v>122</v>
      </c>
      <c r="Z8940">
        <v>101</v>
      </c>
      <c r="AA8940" t="s">
        <v>123</v>
      </c>
      <c r="AB8940" t="s">
        <v>124</v>
      </c>
      <c r="AC8940">
        <v>221</v>
      </c>
    </row>
    <row r="8941" spans="1:29" x14ac:dyDescent="0.25">
      <c r="A8941">
        <v>345</v>
      </c>
      <c r="B8941">
        <v>345101</v>
      </c>
      <c r="C8941" t="s">
        <v>78</v>
      </c>
      <c r="D8941">
        <v>6310</v>
      </c>
      <c r="E8941">
        <v>-139.93</v>
      </c>
      <c r="F8941" s="1">
        <v>42064</v>
      </c>
      <c r="G8941" t="s">
        <v>119</v>
      </c>
      <c r="H8941" t="s">
        <v>257</v>
      </c>
      <c r="I8941" t="s">
        <v>2389</v>
      </c>
      <c r="K8941">
        <v>303333</v>
      </c>
      <c r="L8941">
        <v>202411</v>
      </c>
      <c r="P8941" t="s">
        <v>126</v>
      </c>
      <c r="Q8941" t="s">
        <v>170</v>
      </c>
      <c r="U8941">
        <v>3</v>
      </c>
      <c r="V8941">
        <v>15</v>
      </c>
      <c r="Y8941" t="s">
        <v>122</v>
      </c>
      <c r="Z8941">
        <v>101</v>
      </c>
      <c r="AA8941" t="s">
        <v>123</v>
      </c>
      <c r="AB8941" t="s">
        <v>124</v>
      </c>
      <c r="AC8941">
        <v>221</v>
      </c>
    </row>
    <row r="8942" spans="1:29" x14ac:dyDescent="0.25">
      <c r="A8942">
        <v>345</v>
      </c>
      <c r="B8942">
        <v>345101</v>
      </c>
      <c r="C8942" t="s">
        <v>78</v>
      </c>
      <c r="D8942">
        <v>6310</v>
      </c>
      <c r="E8942">
        <v>139.93</v>
      </c>
      <c r="F8942" s="1">
        <v>42066</v>
      </c>
      <c r="G8942" t="s">
        <v>119</v>
      </c>
      <c r="H8942" t="s">
        <v>2389</v>
      </c>
      <c r="K8942">
        <v>666909</v>
      </c>
      <c r="L8942">
        <v>202236</v>
      </c>
      <c r="Q8942" t="s">
        <v>172</v>
      </c>
      <c r="U8942">
        <v>3</v>
      </c>
      <c r="V8942">
        <v>15</v>
      </c>
      <c r="X8942">
        <v>3009296</v>
      </c>
      <c r="Y8942" t="s">
        <v>122</v>
      </c>
      <c r="Z8942">
        <v>345</v>
      </c>
      <c r="AA8942" t="s">
        <v>147</v>
      </c>
      <c r="AB8942" t="s">
        <v>124</v>
      </c>
      <c r="AC8942">
        <v>1</v>
      </c>
    </row>
    <row r="8943" spans="1:29" x14ac:dyDescent="0.25">
      <c r="A8943">
        <v>345</v>
      </c>
      <c r="B8943">
        <v>345102</v>
      </c>
      <c r="C8943" t="s">
        <v>78</v>
      </c>
      <c r="D8943">
        <v>6310</v>
      </c>
      <c r="E8943">
        <v>199.49</v>
      </c>
      <c r="F8943" s="1">
        <v>42073</v>
      </c>
      <c r="G8943" t="s">
        <v>119</v>
      </c>
      <c r="H8943" t="s">
        <v>450</v>
      </c>
      <c r="K8943">
        <v>668375</v>
      </c>
      <c r="L8943">
        <v>202857</v>
      </c>
      <c r="Q8943" t="s">
        <v>172</v>
      </c>
      <c r="U8943">
        <v>3</v>
      </c>
      <c r="V8943">
        <v>15</v>
      </c>
      <c r="X8943">
        <v>3004989</v>
      </c>
      <c r="Y8943" t="s">
        <v>122</v>
      </c>
      <c r="Z8943">
        <v>345</v>
      </c>
      <c r="AA8943" t="s">
        <v>147</v>
      </c>
      <c r="AB8943" t="s">
        <v>124</v>
      </c>
      <c r="AC8943">
        <v>1</v>
      </c>
    </row>
    <row r="8944" spans="1:29" x14ac:dyDescent="0.25">
      <c r="A8944">
        <v>345</v>
      </c>
      <c r="B8944">
        <v>345102</v>
      </c>
      <c r="C8944" t="s">
        <v>78</v>
      </c>
      <c r="D8944">
        <v>6310</v>
      </c>
      <c r="E8944">
        <v>235.1</v>
      </c>
      <c r="F8944" s="1">
        <v>42087</v>
      </c>
      <c r="G8944" t="s">
        <v>119</v>
      </c>
      <c r="H8944" t="s">
        <v>330</v>
      </c>
      <c r="K8944">
        <v>671979</v>
      </c>
      <c r="L8944">
        <v>203911</v>
      </c>
      <c r="Q8944" t="s">
        <v>172</v>
      </c>
      <c r="U8944">
        <v>3</v>
      </c>
      <c r="V8944">
        <v>15</v>
      </c>
      <c r="X8944">
        <v>3000863</v>
      </c>
      <c r="Y8944" t="s">
        <v>122</v>
      </c>
      <c r="Z8944">
        <v>345</v>
      </c>
      <c r="AA8944" t="s">
        <v>147</v>
      </c>
      <c r="AB8944" t="s">
        <v>124</v>
      </c>
      <c r="AC8944">
        <v>1</v>
      </c>
    </row>
    <row r="8945" spans="1:29" x14ac:dyDescent="0.25">
      <c r="A8945">
        <v>345</v>
      </c>
      <c r="B8945">
        <v>345102</v>
      </c>
      <c r="C8945" t="s">
        <v>78</v>
      </c>
      <c r="D8945">
        <v>6310</v>
      </c>
      <c r="E8945">
        <v>51.14</v>
      </c>
      <c r="F8945" s="1">
        <v>42090</v>
      </c>
      <c r="G8945" t="s">
        <v>119</v>
      </c>
      <c r="H8945" t="s">
        <v>2392</v>
      </c>
      <c r="K8945">
        <v>672912</v>
      </c>
      <c r="L8945">
        <v>204197</v>
      </c>
      <c r="Q8945" t="s">
        <v>172</v>
      </c>
      <c r="U8945">
        <v>3</v>
      </c>
      <c r="V8945">
        <v>15</v>
      </c>
      <c r="X8945">
        <v>3006860</v>
      </c>
      <c r="Y8945" t="s">
        <v>122</v>
      </c>
      <c r="Z8945">
        <v>345</v>
      </c>
      <c r="AA8945" t="s">
        <v>147</v>
      </c>
      <c r="AB8945" t="s">
        <v>124</v>
      </c>
      <c r="AC8945">
        <v>1</v>
      </c>
    </row>
    <row r="8946" spans="1:29" x14ac:dyDescent="0.25">
      <c r="A8946">
        <v>345</v>
      </c>
      <c r="B8946">
        <v>345102</v>
      </c>
      <c r="C8946" t="s">
        <v>78</v>
      </c>
      <c r="D8946">
        <v>6310</v>
      </c>
      <c r="E8946">
        <v>5.3</v>
      </c>
      <c r="F8946" s="1">
        <v>42090</v>
      </c>
      <c r="G8946" t="s">
        <v>119</v>
      </c>
      <c r="H8946" t="s">
        <v>2385</v>
      </c>
      <c r="K8946">
        <v>672914</v>
      </c>
      <c r="L8946">
        <v>204197</v>
      </c>
      <c r="Q8946" t="s">
        <v>172</v>
      </c>
      <c r="U8946">
        <v>3</v>
      </c>
      <c r="V8946">
        <v>15</v>
      </c>
      <c r="X8946">
        <v>3006714</v>
      </c>
      <c r="Y8946" t="s">
        <v>122</v>
      </c>
      <c r="Z8946">
        <v>345</v>
      </c>
      <c r="AA8946" t="s">
        <v>147</v>
      </c>
      <c r="AB8946" t="s">
        <v>124</v>
      </c>
      <c r="AC8946">
        <v>1</v>
      </c>
    </row>
    <row r="8947" spans="1:29" x14ac:dyDescent="0.25">
      <c r="A8947">
        <v>345</v>
      </c>
      <c r="B8947">
        <v>345101</v>
      </c>
      <c r="C8947" t="s">
        <v>78</v>
      </c>
      <c r="D8947">
        <v>6310</v>
      </c>
      <c r="E8947">
        <v>4.8</v>
      </c>
      <c r="F8947" s="1">
        <v>42094</v>
      </c>
      <c r="G8947" t="s">
        <v>119</v>
      </c>
      <c r="H8947" t="s">
        <v>2442</v>
      </c>
      <c r="K8947">
        <v>673348</v>
      </c>
      <c r="L8947">
        <v>204475</v>
      </c>
      <c r="Q8947" t="s">
        <v>172</v>
      </c>
      <c r="U8947">
        <v>3</v>
      </c>
      <c r="V8947">
        <v>15</v>
      </c>
      <c r="X8947">
        <v>3029123</v>
      </c>
      <c r="Y8947" t="s">
        <v>122</v>
      </c>
      <c r="Z8947">
        <v>345</v>
      </c>
      <c r="AA8947" t="s">
        <v>147</v>
      </c>
      <c r="AB8947" t="s">
        <v>124</v>
      </c>
      <c r="AC8947">
        <v>1</v>
      </c>
    </row>
    <row r="8948" spans="1:29" x14ac:dyDescent="0.25">
      <c r="A8948">
        <v>345</v>
      </c>
      <c r="B8948">
        <v>345102</v>
      </c>
      <c r="C8948" t="s">
        <v>78</v>
      </c>
      <c r="D8948">
        <v>6310</v>
      </c>
      <c r="E8948">
        <v>12.8</v>
      </c>
      <c r="F8948" s="1">
        <v>42094</v>
      </c>
      <c r="G8948" t="s">
        <v>119</v>
      </c>
      <c r="H8948" t="s">
        <v>2442</v>
      </c>
      <c r="K8948">
        <v>673349</v>
      </c>
      <c r="L8948">
        <v>204475</v>
      </c>
      <c r="Q8948" t="s">
        <v>172</v>
      </c>
      <c r="U8948">
        <v>3</v>
      </c>
      <c r="V8948">
        <v>15</v>
      </c>
      <c r="X8948">
        <v>3029123</v>
      </c>
      <c r="Y8948" t="s">
        <v>122</v>
      </c>
      <c r="Z8948">
        <v>345</v>
      </c>
      <c r="AA8948" t="s">
        <v>147</v>
      </c>
      <c r="AB8948" t="s">
        <v>124</v>
      </c>
      <c r="AC8948">
        <v>1</v>
      </c>
    </row>
    <row r="8949" spans="1:29" x14ac:dyDescent="0.25">
      <c r="A8949">
        <v>345</v>
      </c>
      <c r="B8949">
        <v>345102</v>
      </c>
      <c r="C8949" t="s">
        <v>78</v>
      </c>
      <c r="D8949">
        <v>6310</v>
      </c>
      <c r="E8949">
        <v>23.29</v>
      </c>
      <c r="F8949" s="1">
        <v>42101</v>
      </c>
      <c r="G8949" t="s">
        <v>119</v>
      </c>
      <c r="H8949" t="s">
        <v>455</v>
      </c>
      <c r="K8949">
        <v>674780</v>
      </c>
      <c r="L8949">
        <v>204997</v>
      </c>
      <c r="Q8949" t="s">
        <v>172</v>
      </c>
      <c r="U8949">
        <v>4</v>
      </c>
      <c r="V8949">
        <v>15</v>
      </c>
      <c r="X8949">
        <v>3004931</v>
      </c>
      <c r="Y8949" t="s">
        <v>122</v>
      </c>
      <c r="Z8949">
        <v>345</v>
      </c>
      <c r="AA8949" t="s">
        <v>147</v>
      </c>
      <c r="AB8949" t="s">
        <v>124</v>
      </c>
      <c r="AC8949">
        <v>1</v>
      </c>
    </row>
    <row r="8950" spans="1:29" x14ac:dyDescent="0.25">
      <c r="A8950">
        <v>345</v>
      </c>
      <c r="B8950">
        <v>345102</v>
      </c>
      <c r="C8950" t="s">
        <v>78</v>
      </c>
      <c r="D8950">
        <v>6310</v>
      </c>
      <c r="E8950">
        <v>222.74</v>
      </c>
      <c r="F8950" s="1">
        <v>42101</v>
      </c>
      <c r="G8950" t="s">
        <v>119</v>
      </c>
      <c r="H8950" t="s">
        <v>2466</v>
      </c>
      <c r="K8950">
        <v>674814</v>
      </c>
      <c r="L8950">
        <v>204997</v>
      </c>
      <c r="Q8950" t="s">
        <v>172</v>
      </c>
      <c r="U8950">
        <v>4</v>
      </c>
      <c r="V8950">
        <v>15</v>
      </c>
      <c r="X8950">
        <v>3006468</v>
      </c>
      <c r="Y8950" t="s">
        <v>122</v>
      </c>
      <c r="Z8950">
        <v>345</v>
      </c>
      <c r="AA8950" t="s">
        <v>147</v>
      </c>
      <c r="AB8950" t="s">
        <v>124</v>
      </c>
      <c r="AC8950">
        <v>1</v>
      </c>
    </row>
    <row r="8951" spans="1:29" x14ac:dyDescent="0.25">
      <c r="A8951">
        <v>345</v>
      </c>
      <c r="B8951">
        <v>345102</v>
      </c>
      <c r="C8951" t="s">
        <v>78</v>
      </c>
      <c r="D8951">
        <v>6310</v>
      </c>
      <c r="E8951">
        <v>225.81</v>
      </c>
      <c r="F8951" s="1">
        <v>42102</v>
      </c>
      <c r="G8951" t="s">
        <v>119</v>
      </c>
      <c r="H8951" t="s">
        <v>330</v>
      </c>
      <c r="K8951">
        <v>675565</v>
      </c>
      <c r="L8951">
        <v>205182</v>
      </c>
      <c r="Q8951" t="s">
        <v>172</v>
      </c>
      <c r="U8951">
        <v>4</v>
      </c>
      <c r="V8951">
        <v>15</v>
      </c>
      <c r="X8951">
        <v>3000863</v>
      </c>
      <c r="Y8951" t="s">
        <v>122</v>
      </c>
      <c r="Z8951">
        <v>345</v>
      </c>
      <c r="AA8951" t="s">
        <v>147</v>
      </c>
      <c r="AB8951" t="s">
        <v>124</v>
      </c>
      <c r="AC8951">
        <v>1</v>
      </c>
    </row>
    <row r="8952" spans="1:29" x14ac:dyDescent="0.25">
      <c r="A8952">
        <v>345</v>
      </c>
      <c r="B8952">
        <v>345102</v>
      </c>
      <c r="C8952" t="s">
        <v>78</v>
      </c>
      <c r="D8952">
        <v>6310</v>
      </c>
      <c r="E8952">
        <v>30.06</v>
      </c>
      <c r="F8952" s="1">
        <v>42108</v>
      </c>
      <c r="G8952" t="s">
        <v>119</v>
      </c>
      <c r="H8952" t="s">
        <v>2382</v>
      </c>
      <c r="K8952">
        <v>676463</v>
      </c>
      <c r="L8952">
        <v>205535</v>
      </c>
      <c r="Q8952" t="s">
        <v>172</v>
      </c>
      <c r="U8952">
        <v>4</v>
      </c>
      <c r="V8952">
        <v>15</v>
      </c>
      <c r="X8952">
        <v>3006695</v>
      </c>
      <c r="Y8952" t="s">
        <v>122</v>
      </c>
      <c r="Z8952">
        <v>345</v>
      </c>
      <c r="AA8952" t="s">
        <v>147</v>
      </c>
      <c r="AB8952" t="s">
        <v>124</v>
      </c>
      <c r="AC8952">
        <v>1</v>
      </c>
    </row>
    <row r="8953" spans="1:29" x14ac:dyDescent="0.25">
      <c r="A8953">
        <v>345</v>
      </c>
      <c r="B8953">
        <v>345102</v>
      </c>
      <c r="C8953" t="s">
        <v>78</v>
      </c>
      <c r="D8953">
        <v>6310</v>
      </c>
      <c r="E8953">
        <v>161.44</v>
      </c>
      <c r="F8953" s="1">
        <v>42110</v>
      </c>
      <c r="G8953" t="s">
        <v>119</v>
      </c>
      <c r="H8953" t="s">
        <v>2405</v>
      </c>
      <c r="K8953">
        <v>677361</v>
      </c>
      <c r="L8953">
        <v>205715</v>
      </c>
      <c r="Q8953" t="s">
        <v>172</v>
      </c>
      <c r="U8953">
        <v>4</v>
      </c>
      <c r="V8953">
        <v>15</v>
      </c>
      <c r="X8953">
        <v>3008346</v>
      </c>
      <c r="Y8953" t="s">
        <v>122</v>
      </c>
      <c r="Z8953">
        <v>345</v>
      </c>
      <c r="AA8953" t="s">
        <v>147</v>
      </c>
      <c r="AB8953" t="s">
        <v>124</v>
      </c>
      <c r="AC8953">
        <v>1</v>
      </c>
    </row>
    <row r="8954" spans="1:29" x14ac:dyDescent="0.25">
      <c r="A8954">
        <v>345</v>
      </c>
      <c r="B8954">
        <v>345101</v>
      </c>
      <c r="C8954" t="s">
        <v>78</v>
      </c>
      <c r="D8954">
        <v>6310</v>
      </c>
      <c r="E8954">
        <v>4.8</v>
      </c>
      <c r="F8954" s="1">
        <v>42122</v>
      </c>
      <c r="G8954" t="s">
        <v>119</v>
      </c>
      <c r="H8954" t="s">
        <v>2442</v>
      </c>
      <c r="K8954">
        <v>679534</v>
      </c>
      <c r="L8954">
        <v>206518</v>
      </c>
      <c r="Q8954" t="s">
        <v>172</v>
      </c>
      <c r="U8954">
        <v>4</v>
      </c>
      <c r="V8954">
        <v>15</v>
      </c>
      <c r="X8954">
        <v>3029123</v>
      </c>
      <c r="Y8954" t="s">
        <v>122</v>
      </c>
      <c r="Z8954">
        <v>345</v>
      </c>
      <c r="AA8954" t="s">
        <v>147</v>
      </c>
      <c r="AB8954" t="s">
        <v>124</v>
      </c>
      <c r="AC8954">
        <v>1</v>
      </c>
    </row>
    <row r="8955" spans="1:29" x14ac:dyDescent="0.25">
      <c r="A8955">
        <v>345</v>
      </c>
      <c r="B8955">
        <v>345102</v>
      </c>
      <c r="C8955" t="s">
        <v>78</v>
      </c>
      <c r="D8955">
        <v>6310</v>
      </c>
      <c r="E8955">
        <v>48</v>
      </c>
      <c r="F8955" s="1">
        <v>42122</v>
      </c>
      <c r="G8955" t="s">
        <v>119</v>
      </c>
      <c r="H8955" t="s">
        <v>2442</v>
      </c>
      <c r="K8955">
        <v>679535</v>
      </c>
      <c r="L8955">
        <v>206518</v>
      </c>
      <c r="Q8955" t="s">
        <v>172</v>
      </c>
      <c r="U8955">
        <v>4</v>
      </c>
      <c r="V8955">
        <v>15</v>
      </c>
      <c r="X8955">
        <v>3029123</v>
      </c>
      <c r="Y8955" t="s">
        <v>122</v>
      </c>
      <c r="Z8955">
        <v>345</v>
      </c>
      <c r="AA8955" t="s">
        <v>147</v>
      </c>
      <c r="AB8955" t="s">
        <v>124</v>
      </c>
      <c r="AC8955">
        <v>1</v>
      </c>
    </row>
    <row r="8956" spans="1:29" x14ac:dyDescent="0.25">
      <c r="A8956">
        <v>345</v>
      </c>
      <c r="B8956">
        <v>345101</v>
      </c>
      <c r="C8956" t="s">
        <v>78</v>
      </c>
      <c r="D8956">
        <v>6310</v>
      </c>
      <c r="E8956">
        <v>396</v>
      </c>
      <c r="F8956" s="1">
        <v>42130</v>
      </c>
      <c r="G8956" t="s">
        <v>119</v>
      </c>
      <c r="H8956" t="s">
        <v>2443</v>
      </c>
      <c r="I8956" t="s">
        <v>2467</v>
      </c>
      <c r="K8956">
        <v>194461</v>
      </c>
      <c r="L8956">
        <v>207286</v>
      </c>
      <c r="M8956">
        <v>185737</v>
      </c>
      <c r="N8956" t="s">
        <v>307</v>
      </c>
      <c r="O8956" t="s">
        <v>293</v>
      </c>
      <c r="Q8956" t="s">
        <v>294</v>
      </c>
      <c r="U8956">
        <v>5</v>
      </c>
      <c r="V8956">
        <v>15</v>
      </c>
      <c r="X8956">
        <v>3005131</v>
      </c>
      <c r="Y8956" t="s">
        <v>122</v>
      </c>
      <c r="Z8956">
        <v>345</v>
      </c>
      <c r="AA8956" t="s">
        <v>295</v>
      </c>
      <c r="AB8956" t="s">
        <v>124</v>
      </c>
      <c r="AC8956">
        <v>1</v>
      </c>
    </row>
    <row r="8957" spans="1:29" x14ac:dyDescent="0.25">
      <c r="A8957">
        <v>345</v>
      </c>
      <c r="B8957">
        <v>345102</v>
      </c>
      <c r="C8957" t="s">
        <v>78</v>
      </c>
      <c r="D8957">
        <v>6310</v>
      </c>
      <c r="E8957">
        <v>479</v>
      </c>
      <c r="F8957" s="1">
        <v>42130</v>
      </c>
      <c r="G8957" t="s">
        <v>119</v>
      </c>
      <c r="H8957" t="s">
        <v>2443</v>
      </c>
      <c r="I8957" t="s">
        <v>2468</v>
      </c>
      <c r="K8957">
        <v>194463</v>
      </c>
      <c r="L8957">
        <v>207287</v>
      </c>
      <c r="M8957">
        <v>185740</v>
      </c>
      <c r="N8957" t="s">
        <v>307</v>
      </c>
      <c r="O8957" t="s">
        <v>293</v>
      </c>
      <c r="Q8957" t="s">
        <v>294</v>
      </c>
      <c r="U8957">
        <v>5</v>
      </c>
      <c r="V8957">
        <v>15</v>
      </c>
      <c r="X8957">
        <v>3005131</v>
      </c>
      <c r="Y8957" t="s">
        <v>122</v>
      </c>
      <c r="Z8957">
        <v>345</v>
      </c>
      <c r="AA8957" t="s">
        <v>295</v>
      </c>
      <c r="AB8957" t="s">
        <v>124</v>
      </c>
      <c r="AC8957">
        <v>1</v>
      </c>
    </row>
    <row r="8958" spans="1:29" x14ac:dyDescent="0.25">
      <c r="A8958">
        <v>345</v>
      </c>
      <c r="B8958">
        <v>345102</v>
      </c>
      <c r="C8958" t="s">
        <v>78</v>
      </c>
      <c r="D8958">
        <v>6310</v>
      </c>
      <c r="E8958">
        <v>75.209999999999994</v>
      </c>
      <c r="F8958" s="1">
        <v>42130</v>
      </c>
      <c r="G8958" t="s">
        <v>119</v>
      </c>
      <c r="H8958" t="s">
        <v>2405</v>
      </c>
      <c r="K8958">
        <v>681516</v>
      </c>
      <c r="L8958">
        <v>207295</v>
      </c>
      <c r="Q8958" t="s">
        <v>172</v>
      </c>
      <c r="U8958">
        <v>5</v>
      </c>
      <c r="V8958">
        <v>15</v>
      </c>
      <c r="X8958">
        <v>3008346</v>
      </c>
      <c r="Y8958" t="s">
        <v>122</v>
      </c>
      <c r="Z8958">
        <v>345</v>
      </c>
      <c r="AA8958" t="s">
        <v>147</v>
      </c>
      <c r="AB8958" t="s">
        <v>124</v>
      </c>
      <c r="AC8958">
        <v>1</v>
      </c>
    </row>
    <row r="8959" spans="1:29" x14ac:dyDescent="0.25">
      <c r="A8959">
        <v>345</v>
      </c>
      <c r="B8959">
        <v>345102</v>
      </c>
      <c r="C8959" t="s">
        <v>78</v>
      </c>
      <c r="D8959">
        <v>6310</v>
      </c>
      <c r="E8959">
        <v>49.77</v>
      </c>
      <c r="F8959" s="1">
        <v>42130</v>
      </c>
      <c r="G8959" t="s">
        <v>119</v>
      </c>
      <c r="H8959" t="s">
        <v>2383</v>
      </c>
      <c r="K8959">
        <v>681520</v>
      </c>
      <c r="L8959">
        <v>207295</v>
      </c>
      <c r="Q8959" t="s">
        <v>172</v>
      </c>
      <c r="U8959">
        <v>5</v>
      </c>
      <c r="V8959">
        <v>15</v>
      </c>
      <c r="X8959">
        <v>3005120</v>
      </c>
      <c r="Y8959" t="s">
        <v>122</v>
      </c>
      <c r="Z8959">
        <v>345</v>
      </c>
      <c r="AA8959" t="s">
        <v>147</v>
      </c>
      <c r="AB8959" t="s">
        <v>124</v>
      </c>
      <c r="AC8959">
        <v>1</v>
      </c>
    </row>
    <row r="8960" spans="1:29" x14ac:dyDescent="0.25">
      <c r="A8960">
        <v>345</v>
      </c>
      <c r="B8960">
        <v>345102</v>
      </c>
      <c r="C8960" t="s">
        <v>78</v>
      </c>
      <c r="D8960">
        <v>6310</v>
      </c>
      <c r="E8960">
        <v>3.52</v>
      </c>
      <c r="F8960" s="1">
        <v>42130</v>
      </c>
      <c r="G8960" t="s">
        <v>119</v>
      </c>
      <c r="H8960" t="s">
        <v>455</v>
      </c>
      <c r="K8960">
        <v>681551</v>
      </c>
      <c r="L8960">
        <v>207295</v>
      </c>
      <c r="Q8960" t="s">
        <v>172</v>
      </c>
      <c r="U8960">
        <v>5</v>
      </c>
      <c r="V8960">
        <v>15</v>
      </c>
      <c r="X8960">
        <v>3004931</v>
      </c>
      <c r="Y8960" t="s">
        <v>122</v>
      </c>
      <c r="Z8960">
        <v>345</v>
      </c>
      <c r="AA8960" t="s">
        <v>147</v>
      </c>
      <c r="AB8960" t="s">
        <v>124</v>
      </c>
      <c r="AC8960">
        <v>1</v>
      </c>
    </row>
    <row r="8961" spans="1:29" x14ac:dyDescent="0.25">
      <c r="A8961">
        <v>345</v>
      </c>
      <c r="B8961">
        <v>345102</v>
      </c>
      <c r="C8961" t="s">
        <v>78</v>
      </c>
      <c r="D8961">
        <v>6310</v>
      </c>
      <c r="E8961">
        <v>27.28</v>
      </c>
      <c r="F8961" s="1">
        <v>42130</v>
      </c>
      <c r="G8961" t="s">
        <v>119</v>
      </c>
      <c r="H8961" t="s">
        <v>455</v>
      </c>
      <c r="K8961">
        <v>681552</v>
      </c>
      <c r="L8961">
        <v>207295</v>
      </c>
      <c r="Q8961" t="s">
        <v>172</v>
      </c>
      <c r="U8961">
        <v>5</v>
      </c>
      <c r="V8961">
        <v>15</v>
      </c>
      <c r="X8961">
        <v>3004931</v>
      </c>
      <c r="Y8961" t="s">
        <v>122</v>
      </c>
      <c r="Z8961">
        <v>345</v>
      </c>
      <c r="AA8961" t="s">
        <v>147</v>
      </c>
      <c r="AB8961" t="s">
        <v>124</v>
      </c>
      <c r="AC8961">
        <v>1</v>
      </c>
    </row>
    <row r="8962" spans="1:29" x14ac:dyDescent="0.25">
      <c r="A8962">
        <v>345</v>
      </c>
      <c r="B8962">
        <v>345102</v>
      </c>
      <c r="C8962" t="s">
        <v>78</v>
      </c>
      <c r="D8962">
        <v>6310</v>
      </c>
      <c r="E8962">
        <v>62.32</v>
      </c>
      <c r="F8962" s="1">
        <v>42130</v>
      </c>
      <c r="G8962" t="s">
        <v>119</v>
      </c>
      <c r="H8962" t="s">
        <v>455</v>
      </c>
      <c r="K8962">
        <v>681553</v>
      </c>
      <c r="L8962">
        <v>207295</v>
      </c>
      <c r="Q8962" t="s">
        <v>172</v>
      </c>
      <c r="U8962">
        <v>5</v>
      </c>
      <c r="V8962">
        <v>15</v>
      </c>
      <c r="X8962">
        <v>3004931</v>
      </c>
      <c r="Y8962" t="s">
        <v>122</v>
      </c>
      <c r="Z8962">
        <v>345</v>
      </c>
      <c r="AA8962" t="s">
        <v>147</v>
      </c>
      <c r="AB8962" t="s">
        <v>124</v>
      </c>
      <c r="AC8962">
        <v>1</v>
      </c>
    </row>
    <row r="8963" spans="1:29" x14ac:dyDescent="0.25">
      <c r="A8963">
        <v>345</v>
      </c>
      <c r="B8963">
        <v>345102</v>
      </c>
      <c r="C8963" t="s">
        <v>78</v>
      </c>
      <c r="D8963">
        <v>6310</v>
      </c>
      <c r="E8963">
        <v>180.15</v>
      </c>
      <c r="F8963" s="1">
        <v>42130</v>
      </c>
      <c r="G8963" t="s">
        <v>119</v>
      </c>
      <c r="H8963" t="s">
        <v>455</v>
      </c>
      <c r="K8963">
        <v>681554</v>
      </c>
      <c r="L8963">
        <v>207295</v>
      </c>
      <c r="Q8963" t="s">
        <v>172</v>
      </c>
      <c r="U8963">
        <v>5</v>
      </c>
      <c r="V8963">
        <v>15</v>
      </c>
      <c r="X8963">
        <v>3004931</v>
      </c>
      <c r="Y8963" t="s">
        <v>122</v>
      </c>
      <c r="Z8963">
        <v>345</v>
      </c>
      <c r="AA8963" t="s">
        <v>147</v>
      </c>
      <c r="AB8963" t="s">
        <v>124</v>
      </c>
      <c r="AC8963">
        <v>1</v>
      </c>
    </row>
    <row r="8964" spans="1:29" x14ac:dyDescent="0.25">
      <c r="A8964">
        <v>345</v>
      </c>
      <c r="B8964">
        <v>345102</v>
      </c>
      <c r="C8964" t="s">
        <v>78</v>
      </c>
      <c r="D8964">
        <v>6310</v>
      </c>
      <c r="E8964">
        <v>212.03</v>
      </c>
      <c r="F8964" s="1">
        <v>42130</v>
      </c>
      <c r="G8964" t="s">
        <v>119</v>
      </c>
      <c r="H8964" t="s">
        <v>2398</v>
      </c>
      <c r="K8964">
        <v>681559</v>
      </c>
      <c r="L8964">
        <v>207295</v>
      </c>
      <c r="Q8964" t="s">
        <v>172</v>
      </c>
      <c r="U8964">
        <v>5</v>
      </c>
      <c r="V8964">
        <v>15</v>
      </c>
      <c r="X8964">
        <v>3014539</v>
      </c>
      <c r="Y8964" t="s">
        <v>122</v>
      </c>
      <c r="Z8964">
        <v>345</v>
      </c>
      <c r="AA8964" t="s">
        <v>147</v>
      </c>
      <c r="AB8964" t="s">
        <v>124</v>
      </c>
      <c r="AC8964">
        <v>1</v>
      </c>
    </row>
    <row r="8965" spans="1:29" x14ac:dyDescent="0.25">
      <c r="A8965">
        <v>345</v>
      </c>
      <c r="B8965">
        <v>345102</v>
      </c>
      <c r="C8965" t="s">
        <v>78</v>
      </c>
      <c r="D8965">
        <v>6310</v>
      </c>
      <c r="E8965">
        <v>37.049999999999997</v>
      </c>
      <c r="F8965" s="1">
        <v>42136</v>
      </c>
      <c r="G8965" t="s">
        <v>119</v>
      </c>
      <c r="H8965" t="s">
        <v>2387</v>
      </c>
      <c r="K8965">
        <v>682964</v>
      </c>
      <c r="L8965">
        <v>207810</v>
      </c>
      <c r="Q8965" t="s">
        <v>172</v>
      </c>
      <c r="U8965">
        <v>5</v>
      </c>
      <c r="V8965">
        <v>15</v>
      </c>
      <c r="X8965">
        <v>3005155</v>
      </c>
      <c r="Y8965" t="s">
        <v>122</v>
      </c>
      <c r="Z8965">
        <v>345</v>
      </c>
      <c r="AA8965" t="s">
        <v>147</v>
      </c>
      <c r="AB8965" t="s">
        <v>124</v>
      </c>
      <c r="AC8965">
        <v>1</v>
      </c>
    </row>
    <row r="8966" spans="1:29" x14ac:dyDescent="0.25">
      <c r="A8966">
        <v>345</v>
      </c>
      <c r="B8966">
        <v>345101</v>
      </c>
      <c r="C8966" t="s">
        <v>78</v>
      </c>
      <c r="D8966">
        <v>6310</v>
      </c>
      <c r="E8966">
        <v>9.6</v>
      </c>
      <c r="F8966" s="1">
        <v>42151</v>
      </c>
      <c r="G8966" t="s">
        <v>119</v>
      </c>
      <c r="H8966" t="s">
        <v>2442</v>
      </c>
      <c r="K8966">
        <v>686007</v>
      </c>
      <c r="L8966">
        <v>208710</v>
      </c>
      <c r="Q8966" t="s">
        <v>172</v>
      </c>
      <c r="U8966">
        <v>5</v>
      </c>
      <c r="V8966">
        <v>15</v>
      </c>
      <c r="X8966">
        <v>3029123</v>
      </c>
      <c r="Y8966" t="s">
        <v>122</v>
      </c>
      <c r="Z8966">
        <v>345</v>
      </c>
      <c r="AA8966" t="s">
        <v>147</v>
      </c>
      <c r="AB8966" t="s">
        <v>124</v>
      </c>
      <c r="AC8966">
        <v>1</v>
      </c>
    </row>
    <row r="8967" spans="1:29" x14ac:dyDescent="0.25">
      <c r="A8967">
        <v>345</v>
      </c>
      <c r="B8967">
        <v>345102</v>
      </c>
      <c r="C8967" t="s">
        <v>78</v>
      </c>
      <c r="D8967">
        <v>6310</v>
      </c>
      <c r="E8967">
        <v>48</v>
      </c>
      <c r="F8967" s="1">
        <v>42151</v>
      </c>
      <c r="G8967" t="s">
        <v>119</v>
      </c>
      <c r="H8967" t="s">
        <v>2442</v>
      </c>
      <c r="K8967">
        <v>686008</v>
      </c>
      <c r="L8967">
        <v>208710</v>
      </c>
      <c r="Q8967" t="s">
        <v>172</v>
      </c>
      <c r="U8967">
        <v>5</v>
      </c>
      <c r="V8967">
        <v>15</v>
      </c>
      <c r="X8967">
        <v>3029123</v>
      </c>
      <c r="Y8967" t="s">
        <v>122</v>
      </c>
      <c r="Z8967">
        <v>345</v>
      </c>
      <c r="AA8967" t="s">
        <v>147</v>
      </c>
      <c r="AB8967" t="s">
        <v>124</v>
      </c>
      <c r="AC8967">
        <v>1</v>
      </c>
    </row>
    <row r="8968" spans="1:29" x14ac:dyDescent="0.25">
      <c r="A8968">
        <v>345</v>
      </c>
      <c r="B8968">
        <v>345102</v>
      </c>
      <c r="C8968" t="s">
        <v>78</v>
      </c>
      <c r="D8968">
        <v>6310</v>
      </c>
      <c r="E8968">
        <v>159.24</v>
      </c>
      <c r="F8968" s="1">
        <v>42151</v>
      </c>
      <c r="G8968" t="s">
        <v>119</v>
      </c>
      <c r="H8968" t="s">
        <v>2469</v>
      </c>
      <c r="K8968">
        <v>686015</v>
      </c>
      <c r="L8968">
        <v>208710</v>
      </c>
      <c r="Q8968" t="s">
        <v>172</v>
      </c>
      <c r="U8968">
        <v>5</v>
      </c>
      <c r="V8968">
        <v>15</v>
      </c>
      <c r="X8968">
        <v>3007660</v>
      </c>
      <c r="Y8968" t="s">
        <v>122</v>
      </c>
      <c r="Z8968">
        <v>345</v>
      </c>
      <c r="AA8968" t="s">
        <v>147</v>
      </c>
      <c r="AB8968" t="s">
        <v>124</v>
      </c>
      <c r="AC8968">
        <v>1</v>
      </c>
    </row>
    <row r="8969" spans="1:29" x14ac:dyDescent="0.25">
      <c r="A8969">
        <v>345</v>
      </c>
      <c r="B8969">
        <v>345102</v>
      </c>
      <c r="C8969" t="s">
        <v>78</v>
      </c>
      <c r="D8969">
        <v>6310</v>
      </c>
      <c r="E8969">
        <v>15.64</v>
      </c>
      <c r="F8969" s="1">
        <v>42151</v>
      </c>
      <c r="G8969" t="s">
        <v>119</v>
      </c>
      <c r="H8969" t="s">
        <v>2470</v>
      </c>
      <c r="K8969">
        <v>686016</v>
      </c>
      <c r="L8969">
        <v>208710</v>
      </c>
      <c r="Q8969" t="s">
        <v>172</v>
      </c>
      <c r="U8969">
        <v>5</v>
      </c>
      <c r="V8969">
        <v>15</v>
      </c>
      <c r="X8969">
        <v>3005541</v>
      </c>
      <c r="Y8969" t="s">
        <v>122</v>
      </c>
      <c r="Z8969">
        <v>345</v>
      </c>
      <c r="AA8969" t="s">
        <v>147</v>
      </c>
      <c r="AB8969" t="s">
        <v>124</v>
      </c>
      <c r="AC8969">
        <v>1</v>
      </c>
    </row>
    <row r="8970" spans="1:29" x14ac:dyDescent="0.25">
      <c r="A8970">
        <v>345</v>
      </c>
      <c r="B8970">
        <v>345102</v>
      </c>
      <c r="C8970" t="s">
        <v>78</v>
      </c>
      <c r="D8970">
        <v>6310</v>
      </c>
      <c r="E8970">
        <v>14.82</v>
      </c>
      <c r="F8970" s="1">
        <v>42151</v>
      </c>
      <c r="G8970" t="s">
        <v>119</v>
      </c>
      <c r="H8970" t="s">
        <v>2385</v>
      </c>
      <c r="K8970">
        <v>686097</v>
      </c>
      <c r="L8970">
        <v>208710</v>
      </c>
      <c r="Q8970" t="s">
        <v>172</v>
      </c>
      <c r="U8970">
        <v>5</v>
      </c>
      <c r="V8970">
        <v>15</v>
      </c>
      <c r="X8970">
        <v>3006714</v>
      </c>
      <c r="Y8970" t="s">
        <v>122</v>
      </c>
      <c r="Z8970">
        <v>345</v>
      </c>
      <c r="AA8970" t="s">
        <v>147</v>
      </c>
      <c r="AB8970" t="s">
        <v>124</v>
      </c>
      <c r="AC8970">
        <v>1</v>
      </c>
    </row>
    <row r="8971" spans="1:29" x14ac:dyDescent="0.25">
      <c r="A8971">
        <v>345</v>
      </c>
      <c r="B8971">
        <v>345102</v>
      </c>
      <c r="C8971" t="s">
        <v>78</v>
      </c>
      <c r="D8971">
        <v>6310</v>
      </c>
      <c r="E8971">
        <v>59.53</v>
      </c>
      <c r="F8971" s="1">
        <v>42155</v>
      </c>
      <c r="G8971" t="s">
        <v>119</v>
      </c>
      <c r="H8971" t="s">
        <v>494</v>
      </c>
      <c r="I8971" t="s">
        <v>2471</v>
      </c>
      <c r="K8971">
        <v>304185</v>
      </c>
      <c r="L8971">
        <v>209358</v>
      </c>
      <c r="P8971" t="s">
        <v>126</v>
      </c>
      <c r="Q8971" t="s">
        <v>170</v>
      </c>
      <c r="U8971">
        <v>5</v>
      </c>
      <c r="V8971">
        <v>15</v>
      </c>
      <c r="Y8971" t="s">
        <v>122</v>
      </c>
      <c r="Z8971">
        <v>102</v>
      </c>
      <c r="AA8971" t="s">
        <v>123</v>
      </c>
      <c r="AB8971" t="s">
        <v>124</v>
      </c>
      <c r="AC8971">
        <v>116</v>
      </c>
    </row>
    <row r="8972" spans="1:29" x14ac:dyDescent="0.25">
      <c r="A8972">
        <v>345</v>
      </c>
      <c r="B8972">
        <v>345102</v>
      </c>
      <c r="C8972" t="s">
        <v>78</v>
      </c>
      <c r="D8972">
        <v>6310</v>
      </c>
      <c r="E8972">
        <v>16.940000000000001</v>
      </c>
      <c r="F8972" s="1">
        <v>42155</v>
      </c>
      <c r="G8972" t="s">
        <v>119</v>
      </c>
      <c r="H8972" t="s">
        <v>494</v>
      </c>
      <c r="I8972" t="s">
        <v>2470</v>
      </c>
      <c r="K8972">
        <v>304185</v>
      </c>
      <c r="L8972">
        <v>209358</v>
      </c>
      <c r="P8972" t="s">
        <v>126</v>
      </c>
      <c r="Q8972" t="s">
        <v>170</v>
      </c>
      <c r="U8972">
        <v>5</v>
      </c>
      <c r="V8972">
        <v>15</v>
      </c>
      <c r="Y8972" t="s">
        <v>122</v>
      </c>
      <c r="Z8972">
        <v>102</v>
      </c>
      <c r="AA8972" t="s">
        <v>123</v>
      </c>
      <c r="AB8972" t="s">
        <v>124</v>
      </c>
      <c r="AC8972">
        <v>117</v>
      </c>
    </row>
    <row r="8973" spans="1:29" x14ac:dyDescent="0.25">
      <c r="A8973">
        <v>345</v>
      </c>
      <c r="B8973">
        <v>345102</v>
      </c>
      <c r="C8973" t="s">
        <v>78</v>
      </c>
      <c r="D8973">
        <v>6310</v>
      </c>
      <c r="E8973">
        <v>-59.53</v>
      </c>
      <c r="F8973" s="1">
        <v>42156</v>
      </c>
      <c r="G8973" t="s">
        <v>119</v>
      </c>
      <c r="H8973" t="s">
        <v>494</v>
      </c>
      <c r="I8973" t="s">
        <v>2471</v>
      </c>
      <c r="K8973">
        <v>304185</v>
      </c>
      <c r="L8973">
        <v>209358</v>
      </c>
      <c r="P8973" t="s">
        <v>126</v>
      </c>
      <c r="Q8973" t="s">
        <v>170</v>
      </c>
      <c r="U8973">
        <v>6</v>
      </c>
      <c r="V8973">
        <v>15</v>
      </c>
      <c r="Y8973" t="s">
        <v>122</v>
      </c>
      <c r="Z8973">
        <v>102</v>
      </c>
      <c r="AA8973" t="s">
        <v>123</v>
      </c>
      <c r="AB8973" t="s">
        <v>124</v>
      </c>
      <c r="AC8973">
        <v>116</v>
      </c>
    </row>
    <row r="8974" spans="1:29" x14ac:dyDescent="0.25">
      <c r="A8974">
        <v>345</v>
      </c>
      <c r="B8974">
        <v>345102</v>
      </c>
      <c r="C8974" t="s">
        <v>78</v>
      </c>
      <c r="D8974">
        <v>6310</v>
      </c>
      <c r="E8974">
        <v>-16.940000000000001</v>
      </c>
      <c r="F8974" s="1">
        <v>42156</v>
      </c>
      <c r="G8974" t="s">
        <v>119</v>
      </c>
      <c r="H8974" t="s">
        <v>494</v>
      </c>
      <c r="I8974" t="s">
        <v>2470</v>
      </c>
      <c r="K8974">
        <v>304185</v>
      </c>
      <c r="L8974">
        <v>209358</v>
      </c>
      <c r="P8974" t="s">
        <v>126</v>
      </c>
      <c r="Q8974" t="s">
        <v>170</v>
      </c>
      <c r="U8974">
        <v>6</v>
      </c>
      <c r="V8974">
        <v>15</v>
      </c>
      <c r="Y8974" t="s">
        <v>122</v>
      </c>
      <c r="Z8974">
        <v>102</v>
      </c>
      <c r="AA8974" t="s">
        <v>123</v>
      </c>
      <c r="AB8974" t="s">
        <v>124</v>
      </c>
      <c r="AC8974">
        <v>117</v>
      </c>
    </row>
    <row r="8975" spans="1:29" x14ac:dyDescent="0.25">
      <c r="A8975">
        <v>345</v>
      </c>
      <c r="B8975">
        <v>345102</v>
      </c>
      <c r="C8975" t="s">
        <v>78</v>
      </c>
      <c r="D8975">
        <v>6310</v>
      </c>
      <c r="E8975">
        <v>16.940000000000001</v>
      </c>
      <c r="F8975" s="1">
        <v>42156</v>
      </c>
      <c r="G8975" t="s">
        <v>119</v>
      </c>
      <c r="H8975" t="s">
        <v>2470</v>
      </c>
      <c r="K8975">
        <v>687139</v>
      </c>
      <c r="L8975">
        <v>209097</v>
      </c>
      <c r="Q8975" t="s">
        <v>172</v>
      </c>
      <c r="U8975">
        <v>6</v>
      </c>
      <c r="V8975">
        <v>15</v>
      </c>
      <c r="X8975">
        <v>3005541</v>
      </c>
      <c r="Y8975" t="s">
        <v>122</v>
      </c>
      <c r="Z8975">
        <v>345</v>
      </c>
      <c r="AA8975" t="s">
        <v>147</v>
      </c>
      <c r="AB8975" t="s">
        <v>124</v>
      </c>
      <c r="AC8975">
        <v>1</v>
      </c>
    </row>
    <row r="8976" spans="1:29" x14ac:dyDescent="0.25">
      <c r="A8976">
        <v>345</v>
      </c>
      <c r="B8976">
        <v>345102</v>
      </c>
      <c r="C8976" t="s">
        <v>78</v>
      </c>
      <c r="D8976">
        <v>6310</v>
      </c>
      <c r="E8976">
        <v>59.53</v>
      </c>
      <c r="F8976" s="1">
        <v>42157</v>
      </c>
      <c r="G8976" t="s">
        <v>119</v>
      </c>
      <c r="H8976" t="s">
        <v>2471</v>
      </c>
      <c r="K8976">
        <v>687349</v>
      </c>
      <c r="L8976">
        <v>209229</v>
      </c>
      <c r="Q8976" t="s">
        <v>172</v>
      </c>
      <c r="U8976">
        <v>6</v>
      </c>
      <c r="V8976">
        <v>15</v>
      </c>
      <c r="X8976">
        <v>3005047</v>
      </c>
      <c r="Y8976" t="s">
        <v>122</v>
      </c>
      <c r="Z8976">
        <v>345</v>
      </c>
      <c r="AA8976" t="s">
        <v>147</v>
      </c>
      <c r="AB8976" t="s">
        <v>124</v>
      </c>
      <c r="AC8976">
        <v>1</v>
      </c>
    </row>
    <row r="8977" spans="1:29" x14ac:dyDescent="0.25">
      <c r="A8977">
        <v>345</v>
      </c>
      <c r="B8977">
        <v>345102</v>
      </c>
      <c r="C8977" t="s">
        <v>78</v>
      </c>
      <c r="D8977">
        <v>6310</v>
      </c>
      <c r="E8977">
        <v>16.559999999999999</v>
      </c>
      <c r="F8977" s="1">
        <v>42164</v>
      </c>
      <c r="G8977" t="s">
        <v>119</v>
      </c>
      <c r="H8977" t="s">
        <v>2398</v>
      </c>
      <c r="K8977">
        <v>688713</v>
      </c>
      <c r="L8977">
        <v>209810</v>
      </c>
      <c r="Q8977" t="s">
        <v>172</v>
      </c>
      <c r="U8977">
        <v>6</v>
      </c>
      <c r="V8977">
        <v>15</v>
      </c>
      <c r="X8977">
        <v>3014539</v>
      </c>
      <c r="Y8977" t="s">
        <v>122</v>
      </c>
      <c r="Z8977">
        <v>345</v>
      </c>
      <c r="AA8977" t="s">
        <v>147</v>
      </c>
      <c r="AB8977" t="s">
        <v>124</v>
      </c>
      <c r="AC8977">
        <v>2</v>
      </c>
    </row>
    <row r="8978" spans="1:29" x14ac:dyDescent="0.25">
      <c r="A8978">
        <v>345</v>
      </c>
      <c r="B8978">
        <v>345102</v>
      </c>
      <c r="C8978" t="s">
        <v>78</v>
      </c>
      <c r="D8978">
        <v>6310</v>
      </c>
      <c r="E8978">
        <v>46.45</v>
      </c>
      <c r="F8978" s="1">
        <v>42164</v>
      </c>
      <c r="G8978" t="s">
        <v>119</v>
      </c>
      <c r="H8978" t="s">
        <v>2398</v>
      </c>
      <c r="K8978">
        <v>688713</v>
      </c>
      <c r="L8978">
        <v>209810</v>
      </c>
      <c r="Q8978" t="s">
        <v>172</v>
      </c>
      <c r="U8978">
        <v>6</v>
      </c>
      <c r="V8978">
        <v>15</v>
      </c>
      <c r="X8978">
        <v>3014539</v>
      </c>
      <c r="Y8978" t="s">
        <v>122</v>
      </c>
      <c r="Z8978">
        <v>345</v>
      </c>
      <c r="AA8978" t="s">
        <v>147</v>
      </c>
      <c r="AB8978" t="s">
        <v>124</v>
      </c>
      <c r="AC8978">
        <v>7</v>
      </c>
    </row>
    <row r="8979" spans="1:29" x14ac:dyDescent="0.25">
      <c r="A8979">
        <v>345</v>
      </c>
      <c r="B8979">
        <v>345102</v>
      </c>
      <c r="C8979" t="s">
        <v>78</v>
      </c>
      <c r="D8979">
        <v>6310</v>
      </c>
      <c r="E8979">
        <v>41.38</v>
      </c>
      <c r="F8979" s="1">
        <v>42164</v>
      </c>
      <c r="G8979" t="s">
        <v>119</v>
      </c>
      <c r="H8979" t="s">
        <v>2392</v>
      </c>
      <c r="K8979">
        <v>688769</v>
      </c>
      <c r="L8979">
        <v>209854</v>
      </c>
      <c r="Q8979" t="s">
        <v>172</v>
      </c>
      <c r="U8979">
        <v>6</v>
      </c>
      <c r="V8979">
        <v>15</v>
      </c>
      <c r="X8979">
        <v>3006860</v>
      </c>
      <c r="Y8979" t="s">
        <v>122</v>
      </c>
      <c r="Z8979">
        <v>345</v>
      </c>
      <c r="AA8979" t="s">
        <v>147</v>
      </c>
      <c r="AB8979" t="s">
        <v>124</v>
      </c>
      <c r="AC8979">
        <v>1</v>
      </c>
    </row>
    <row r="8980" spans="1:29" x14ac:dyDescent="0.25">
      <c r="A8980">
        <v>345</v>
      </c>
      <c r="B8980">
        <v>345102</v>
      </c>
      <c r="C8980" t="s">
        <v>78</v>
      </c>
      <c r="D8980">
        <v>6310</v>
      </c>
      <c r="E8980">
        <v>73.239999999999995</v>
      </c>
      <c r="F8980" s="1">
        <v>42170</v>
      </c>
      <c r="G8980" t="s">
        <v>119</v>
      </c>
      <c r="H8980" t="s">
        <v>2471</v>
      </c>
      <c r="K8980">
        <v>690576</v>
      </c>
      <c r="L8980">
        <v>210314</v>
      </c>
      <c r="Q8980" t="s">
        <v>172</v>
      </c>
      <c r="U8980">
        <v>6</v>
      </c>
      <c r="V8980">
        <v>15</v>
      </c>
      <c r="X8980">
        <v>3005047</v>
      </c>
      <c r="Y8980" t="s">
        <v>122</v>
      </c>
      <c r="Z8980">
        <v>345</v>
      </c>
      <c r="AA8980" t="s">
        <v>147</v>
      </c>
      <c r="AB8980" t="s">
        <v>124</v>
      </c>
      <c r="AC8980">
        <v>1</v>
      </c>
    </row>
    <row r="8981" spans="1:29" x14ac:dyDescent="0.25">
      <c r="A8981">
        <v>345</v>
      </c>
      <c r="B8981">
        <v>345102</v>
      </c>
      <c r="C8981" t="s">
        <v>78</v>
      </c>
      <c r="D8981">
        <v>6310</v>
      </c>
      <c r="E8981">
        <v>75.150000000000006</v>
      </c>
      <c r="F8981" s="1">
        <v>42170</v>
      </c>
      <c r="G8981" t="s">
        <v>119</v>
      </c>
      <c r="H8981" t="s">
        <v>2405</v>
      </c>
      <c r="K8981">
        <v>690608</v>
      </c>
      <c r="L8981">
        <v>210318</v>
      </c>
      <c r="Q8981" t="s">
        <v>172</v>
      </c>
      <c r="U8981">
        <v>6</v>
      </c>
      <c r="V8981">
        <v>15</v>
      </c>
      <c r="X8981">
        <v>3008346</v>
      </c>
      <c r="Y8981" t="s">
        <v>122</v>
      </c>
      <c r="Z8981">
        <v>345</v>
      </c>
      <c r="AA8981" t="s">
        <v>147</v>
      </c>
      <c r="AB8981" t="s">
        <v>124</v>
      </c>
      <c r="AC8981">
        <v>1</v>
      </c>
    </row>
    <row r="8982" spans="1:29" x14ac:dyDescent="0.25">
      <c r="A8982">
        <v>345</v>
      </c>
      <c r="B8982">
        <v>345101</v>
      </c>
      <c r="C8982" t="s">
        <v>78</v>
      </c>
      <c r="D8982">
        <v>6310</v>
      </c>
      <c r="E8982">
        <v>24</v>
      </c>
      <c r="F8982" s="1">
        <v>42177</v>
      </c>
      <c r="G8982" t="s">
        <v>119</v>
      </c>
      <c r="H8982" t="s">
        <v>2442</v>
      </c>
      <c r="K8982">
        <v>692722</v>
      </c>
      <c r="L8982">
        <v>210841</v>
      </c>
      <c r="Q8982" t="s">
        <v>172</v>
      </c>
      <c r="U8982">
        <v>6</v>
      </c>
      <c r="V8982">
        <v>15</v>
      </c>
      <c r="X8982">
        <v>3029123</v>
      </c>
      <c r="Y8982" t="s">
        <v>122</v>
      </c>
      <c r="Z8982">
        <v>345</v>
      </c>
      <c r="AA8982" t="s">
        <v>147</v>
      </c>
      <c r="AB8982" t="s">
        <v>124</v>
      </c>
      <c r="AC8982">
        <v>1</v>
      </c>
    </row>
    <row r="8983" spans="1:29" x14ac:dyDescent="0.25">
      <c r="A8983">
        <v>345</v>
      </c>
      <c r="B8983">
        <v>345102</v>
      </c>
      <c r="C8983" t="s">
        <v>78</v>
      </c>
      <c r="D8983">
        <v>6310</v>
      </c>
      <c r="E8983">
        <v>54.4</v>
      </c>
      <c r="F8983" s="1">
        <v>42177</v>
      </c>
      <c r="G8983" t="s">
        <v>119</v>
      </c>
      <c r="H8983" t="s">
        <v>2442</v>
      </c>
      <c r="K8983">
        <v>692723</v>
      </c>
      <c r="L8983">
        <v>210841</v>
      </c>
      <c r="Q8983" t="s">
        <v>172</v>
      </c>
      <c r="U8983">
        <v>6</v>
      </c>
      <c r="V8983">
        <v>15</v>
      </c>
      <c r="X8983">
        <v>3029123</v>
      </c>
      <c r="Y8983" t="s">
        <v>122</v>
      </c>
      <c r="Z8983">
        <v>345</v>
      </c>
      <c r="AA8983" t="s">
        <v>147</v>
      </c>
      <c r="AB8983" t="s">
        <v>124</v>
      </c>
      <c r="AC8983">
        <v>1</v>
      </c>
    </row>
    <row r="8984" spans="1:29" x14ac:dyDescent="0.25">
      <c r="A8984">
        <v>345</v>
      </c>
      <c r="B8984">
        <v>345103</v>
      </c>
      <c r="C8984" t="s">
        <v>78</v>
      </c>
      <c r="D8984">
        <v>6320</v>
      </c>
      <c r="E8984" s="2">
        <v>10.55</v>
      </c>
      <c r="F8984" s="1">
        <v>41829</v>
      </c>
      <c r="G8984" t="s">
        <v>119</v>
      </c>
      <c r="H8984" t="s">
        <v>2386</v>
      </c>
      <c r="K8984">
        <v>612643</v>
      </c>
      <c r="L8984">
        <v>185581</v>
      </c>
      <c r="Q8984" t="s">
        <v>172</v>
      </c>
      <c r="U8984">
        <v>7</v>
      </c>
      <c r="V8984">
        <v>14</v>
      </c>
      <c r="X8984">
        <v>3004988</v>
      </c>
      <c r="Y8984" t="s">
        <v>122</v>
      </c>
      <c r="Z8984">
        <v>345</v>
      </c>
      <c r="AA8984" t="s">
        <v>147</v>
      </c>
      <c r="AB8984" t="s">
        <v>124</v>
      </c>
      <c r="AC8984">
        <v>1</v>
      </c>
    </row>
    <row r="8985" spans="1:29" x14ac:dyDescent="0.25">
      <c r="A8985">
        <v>345</v>
      </c>
      <c r="B8985">
        <v>345103</v>
      </c>
      <c r="C8985" t="s">
        <v>78</v>
      </c>
      <c r="D8985">
        <v>6320</v>
      </c>
      <c r="E8985" s="2">
        <v>971.21</v>
      </c>
      <c r="F8985" s="1">
        <v>41831</v>
      </c>
      <c r="G8985" t="s">
        <v>119</v>
      </c>
      <c r="H8985" t="s">
        <v>330</v>
      </c>
      <c r="I8985" t="s">
        <v>2472</v>
      </c>
      <c r="K8985">
        <v>171647</v>
      </c>
      <c r="L8985">
        <v>185800</v>
      </c>
      <c r="M8985">
        <v>159469</v>
      </c>
      <c r="N8985" t="s">
        <v>307</v>
      </c>
      <c r="O8985" t="s">
        <v>293</v>
      </c>
      <c r="Q8985" t="s">
        <v>294</v>
      </c>
      <c r="U8985">
        <v>7</v>
      </c>
      <c r="V8985">
        <v>14</v>
      </c>
      <c r="X8985">
        <v>3000863</v>
      </c>
      <c r="Y8985" t="s">
        <v>122</v>
      </c>
      <c r="Z8985">
        <v>345</v>
      </c>
      <c r="AA8985" t="s">
        <v>295</v>
      </c>
      <c r="AB8985" t="s">
        <v>124</v>
      </c>
      <c r="AC8985">
        <v>1</v>
      </c>
    </row>
    <row r="8986" spans="1:29" x14ac:dyDescent="0.25">
      <c r="A8986">
        <v>345</v>
      </c>
      <c r="B8986">
        <v>345103</v>
      </c>
      <c r="C8986" t="s">
        <v>78</v>
      </c>
      <c r="D8986">
        <v>6320</v>
      </c>
      <c r="E8986" s="2">
        <v>54.88</v>
      </c>
      <c r="F8986" s="1">
        <v>41843</v>
      </c>
      <c r="G8986" t="s">
        <v>119</v>
      </c>
      <c r="H8986" t="s">
        <v>2473</v>
      </c>
      <c r="K8986">
        <v>615889</v>
      </c>
      <c r="L8986">
        <v>186531</v>
      </c>
      <c r="Q8986" t="s">
        <v>172</v>
      </c>
      <c r="U8986">
        <v>7</v>
      </c>
      <c r="V8986">
        <v>14</v>
      </c>
      <c r="X8986">
        <v>3059948</v>
      </c>
      <c r="Y8986" t="s">
        <v>122</v>
      </c>
      <c r="Z8986">
        <v>345</v>
      </c>
      <c r="AA8986" t="s">
        <v>147</v>
      </c>
      <c r="AB8986" t="s">
        <v>124</v>
      </c>
      <c r="AC8986">
        <v>1</v>
      </c>
    </row>
    <row r="8987" spans="1:29" x14ac:dyDescent="0.25">
      <c r="A8987">
        <v>345</v>
      </c>
      <c r="B8987">
        <v>345103</v>
      </c>
      <c r="C8987" t="s">
        <v>78</v>
      </c>
      <c r="D8987">
        <v>6320</v>
      </c>
      <c r="E8987" s="2">
        <v>-138.37</v>
      </c>
      <c r="F8987" s="1">
        <v>41869</v>
      </c>
      <c r="G8987" t="s">
        <v>119</v>
      </c>
      <c r="H8987" t="s">
        <v>330</v>
      </c>
      <c r="I8987" t="s">
        <v>2472</v>
      </c>
      <c r="K8987">
        <v>174723</v>
      </c>
      <c r="L8987">
        <v>188404</v>
      </c>
      <c r="M8987">
        <v>159469</v>
      </c>
      <c r="N8987" t="s">
        <v>307</v>
      </c>
      <c r="O8987" t="s">
        <v>293</v>
      </c>
      <c r="Q8987" t="s">
        <v>294</v>
      </c>
      <c r="U8987">
        <v>8</v>
      </c>
      <c r="V8987">
        <v>14</v>
      </c>
      <c r="X8987">
        <v>3000863</v>
      </c>
      <c r="Y8987" t="s">
        <v>122</v>
      </c>
      <c r="Z8987">
        <v>345</v>
      </c>
      <c r="AA8987" t="s">
        <v>295</v>
      </c>
      <c r="AB8987" t="s">
        <v>124</v>
      </c>
      <c r="AC8987">
        <v>1</v>
      </c>
    </row>
    <row r="8988" spans="1:29" x14ac:dyDescent="0.25">
      <c r="A8988">
        <v>345</v>
      </c>
      <c r="B8988">
        <v>345103</v>
      </c>
      <c r="C8988" t="s">
        <v>78</v>
      </c>
      <c r="D8988">
        <v>6320</v>
      </c>
      <c r="E8988" s="2">
        <v>54.88</v>
      </c>
      <c r="F8988" s="1">
        <v>41911</v>
      </c>
      <c r="G8988" t="s">
        <v>119</v>
      </c>
      <c r="H8988" t="s">
        <v>2473</v>
      </c>
      <c r="K8988">
        <v>631464</v>
      </c>
      <c r="L8988">
        <v>191347</v>
      </c>
      <c r="Q8988" t="s">
        <v>172</v>
      </c>
      <c r="U8988">
        <v>9</v>
      </c>
      <c r="V8988">
        <v>14</v>
      </c>
      <c r="X8988">
        <v>3059948</v>
      </c>
      <c r="Y8988" t="s">
        <v>122</v>
      </c>
      <c r="Z8988">
        <v>345</v>
      </c>
      <c r="AA8988" t="s">
        <v>147</v>
      </c>
      <c r="AB8988" t="s">
        <v>124</v>
      </c>
      <c r="AC8988">
        <v>1</v>
      </c>
    </row>
    <row r="8989" spans="1:29" x14ac:dyDescent="0.25">
      <c r="A8989">
        <v>345</v>
      </c>
      <c r="B8989">
        <v>345103</v>
      </c>
      <c r="C8989" t="s">
        <v>78</v>
      </c>
      <c r="D8989">
        <v>6320</v>
      </c>
      <c r="E8989" s="2">
        <v>-832.84</v>
      </c>
      <c r="F8989" s="1">
        <v>41934</v>
      </c>
      <c r="G8989" t="s">
        <v>119</v>
      </c>
      <c r="H8989" t="s">
        <v>330</v>
      </c>
      <c r="I8989" t="s">
        <v>2474</v>
      </c>
      <c r="K8989">
        <v>638151</v>
      </c>
      <c r="L8989">
        <v>193153</v>
      </c>
      <c r="Q8989" t="s">
        <v>2394</v>
      </c>
      <c r="U8989">
        <v>10</v>
      </c>
      <c r="V8989">
        <v>14</v>
      </c>
      <c r="X8989">
        <v>3000863</v>
      </c>
      <c r="Y8989" t="s">
        <v>122</v>
      </c>
      <c r="Z8989">
        <v>345</v>
      </c>
      <c r="AA8989" t="s">
        <v>147</v>
      </c>
      <c r="AB8989" t="s">
        <v>124</v>
      </c>
      <c r="AC8989">
        <v>1</v>
      </c>
    </row>
    <row r="8990" spans="1:29" x14ac:dyDescent="0.25">
      <c r="A8990">
        <v>345</v>
      </c>
      <c r="B8990">
        <v>345103</v>
      </c>
      <c r="C8990" t="s">
        <v>78</v>
      </c>
      <c r="D8990">
        <v>6320</v>
      </c>
      <c r="E8990" s="2">
        <v>973.3</v>
      </c>
      <c r="F8990" s="1">
        <v>41934</v>
      </c>
      <c r="G8990" t="s">
        <v>119</v>
      </c>
      <c r="H8990" t="s">
        <v>330</v>
      </c>
      <c r="I8990" t="s">
        <v>2475</v>
      </c>
      <c r="K8990">
        <v>638149</v>
      </c>
      <c r="L8990">
        <v>193153</v>
      </c>
      <c r="Q8990" t="s">
        <v>172</v>
      </c>
      <c r="U8990">
        <v>10</v>
      </c>
      <c r="V8990">
        <v>14</v>
      </c>
      <c r="X8990">
        <v>3000863</v>
      </c>
      <c r="Y8990" t="s">
        <v>122</v>
      </c>
      <c r="Z8990">
        <v>345</v>
      </c>
      <c r="AA8990" t="s">
        <v>147</v>
      </c>
      <c r="AB8990" t="s">
        <v>124</v>
      </c>
      <c r="AC8990">
        <v>1</v>
      </c>
    </row>
    <row r="8991" spans="1:29" x14ac:dyDescent="0.25">
      <c r="A8991">
        <v>345</v>
      </c>
      <c r="B8991">
        <v>345103</v>
      </c>
      <c r="C8991" t="s">
        <v>78</v>
      </c>
      <c r="D8991">
        <v>6320</v>
      </c>
      <c r="E8991" s="2">
        <v>34.950000000000003</v>
      </c>
      <c r="F8991" s="1">
        <v>42004</v>
      </c>
      <c r="G8991" t="s">
        <v>119</v>
      </c>
      <c r="H8991" t="s">
        <v>2386</v>
      </c>
      <c r="K8991">
        <v>655092</v>
      </c>
      <c r="L8991">
        <v>198307</v>
      </c>
      <c r="Q8991" t="s">
        <v>172</v>
      </c>
      <c r="U8991">
        <v>12</v>
      </c>
      <c r="V8991">
        <v>14</v>
      </c>
      <c r="X8991">
        <v>3004988</v>
      </c>
      <c r="Y8991" t="s">
        <v>122</v>
      </c>
      <c r="Z8991">
        <v>345</v>
      </c>
      <c r="AA8991" t="s">
        <v>147</v>
      </c>
      <c r="AB8991" t="s">
        <v>124</v>
      </c>
      <c r="AC8991">
        <v>1</v>
      </c>
    </row>
    <row r="8992" spans="1:29" x14ac:dyDescent="0.25">
      <c r="A8992">
        <v>345</v>
      </c>
      <c r="B8992">
        <v>345103</v>
      </c>
      <c r="C8992" t="s">
        <v>78</v>
      </c>
      <c r="D8992">
        <v>6320</v>
      </c>
      <c r="E8992" s="2">
        <v>401.31</v>
      </c>
      <c r="F8992" s="1">
        <v>42101</v>
      </c>
      <c r="G8992" t="s">
        <v>119</v>
      </c>
      <c r="H8992" t="s">
        <v>330</v>
      </c>
      <c r="I8992" t="s">
        <v>2476</v>
      </c>
      <c r="K8992">
        <v>191999</v>
      </c>
      <c r="L8992">
        <v>204964</v>
      </c>
      <c r="M8992">
        <v>183115</v>
      </c>
      <c r="N8992" t="s">
        <v>307</v>
      </c>
      <c r="O8992" t="s">
        <v>293</v>
      </c>
      <c r="Q8992" t="s">
        <v>294</v>
      </c>
      <c r="U8992">
        <v>4</v>
      </c>
      <c r="V8992">
        <v>15</v>
      </c>
      <c r="X8992">
        <v>3000863</v>
      </c>
      <c r="Y8992" t="s">
        <v>122</v>
      </c>
      <c r="Z8992">
        <v>345</v>
      </c>
      <c r="AA8992" t="s">
        <v>295</v>
      </c>
      <c r="AB8992" t="s">
        <v>124</v>
      </c>
      <c r="AC8992">
        <v>1</v>
      </c>
    </row>
    <row r="8993" spans="1:29" x14ac:dyDescent="0.25">
      <c r="A8993">
        <v>345</v>
      </c>
      <c r="B8993">
        <v>345103</v>
      </c>
      <c r="C8993" t="s">
        <v>78</v>
      </c>
      <c r="D8993">
        <v>6320</v>
      </c>
      <c r="E8993" s="2">
        <v>116.6</v>
      </c>
      <c r="F8993" s="1">
        <v>42101</v>
      </c>
      <c r="G8993" t="s">
        <v>119</v>
      </c>
      <c r="H8993" t="s">
        <v>2386</v>
      </c>
      <c r="K8993">
        <v>674751</v>
      </c>
      <c r="L8993">
        <v>204997</v>
      </c>
      <c r="Q8993" t="s">
        <v>172</v>
      </c>
      <c r="U8993">
        <v>4</v>
      </c>
      <c r="V8993">
        <v>15</v>
      </c>
      <c r="X8993">
        <v>3004988</v>
      </c>
      <c r="Y8993" t="s">
        <v>122</v>
      </c>
      <c r="Z8993">
        <v>345</v>
      </c>
      <c r="AA8993" t="s">
        <v>147</v>
      </c>
      <c r="AB8993" t="s">
        <v>124</v>
      </c>
      <c r="AC8993">
        <v>1</v>
      </c>
    </row>
    <row r="8994" spans="1:29" x14ac:dyDescent="0.25">
      <c r="A8994">
        <v>345</v>
      </c>
      <c r="B8994">
        <v>345103</v>
      </c>
      <c r="C8994" t="s">
        <v>78</v>
      </c>
      <c r="D8994">
        <v>6320</v>
      </c>
      <c r="E8994" s="2">
        <v>28.15</v>
      </c>
      <c r="F8994" s="1">
        <v>42105</v>
      </c>
      <c r="G8994" t="s">
        <v>119</v>
      </c>
      <c r="H8994" t="s">
        <v>2393</v>
      </c>
      <c r="K8994">
        <v>675959</v>
      </c>
      <c r="L8994">
        <v>205340</v>
      </c>
      <c r="Q8994" t="s">
        <v>172</v>
      </c>
      <c r="U8994">
        <v>4</v>
      </c>
      <c r="V8994">
        <v>15</v>
      </c>
      <c r="X8994">
        <v>3005740</v>
      </c>
      <c r="Y8994" t="s">
        <v>122</v>
      </c>
      <c r="Z8994">
        <v>345</v>
      </c>
      <c r="AA8994" t="s">
        <v>147</v>
      </c>
      <c r="AB8994" t="s">
        <v>124</v>
      </c>
      <c r="AC8994">
        <v>1</v>
      </c>
    </row>
    <row r="8995" spans="1:29" x14ac:dyDescent="0.25">
      <c r="A8995">
        <v>345</v>
      </c>
      <c r="B8995">
        <v>345103</v>
      </c>
      <c r="C8995" t="s">
        <v>78</v>
      </c>
      <c r="D8995">
        <v>6320</v>
      </c>
      <c r="E8995" s="2">
        <v>16.68</v>
      </c>
      <c r="F8995" s="1">
        <v>42105</v>
      </c>
      <c r="G8995" t="s">
        <v>119</v>
      </c>
      <c r="H8995" t="s">
        <v>2393</v>
      </c>
      <c r="K8995">
        <v>675960</v>
      </c>
      <c r="L8995">
        <v>205340</v>
      </c>
      <c r="Q8995" t="s">
        <v>172</v>
      </c>
      <c r="U8995">
        <v>4</v>
      </c>
      <c r="V8995">
        <v>15</v>
      </c>
      <c r="X8995">
        <v>3005740</v>
      </c>
      <c r="Y8995" t="s">
        <v>122</v>
      </c>
      <c r="Z8995">
        <v>345</v>
      </c>
      <c r="AA8995" t="s">
        <v>147</v>
      </c>
      <c r="AB8995" t="s">
        <v>124</v>
      </c>
      <c r="AC8995">
        <v>1</v>
      </c>
    </row>
    <row r="8996" spans="1:29" x14ac:dyDescent="0.25">
      <c r="A8996">
        <v>345</v>
      </c>
      <c r="B8996">
        <v>345103</v>
      </c>
      <c r="C8996" t="s">
        <v>78</v>
      </c>
      <c r="D8996">
        <v>6320</v>
      </c>
      <c r="E8996" s="2">
        <v>33.47</v>
      </c>
      <c r="F8996" s="1">
        <v>42105</v>
      </c>
      <c r="G8996" t="s">
        <v>119</v>
      </c>
      <c r="H8996" t="s">
        <v>2393</v>
      </c>
      <c r="K8996">
        <v>675962</v>
      </c>
      <c r="L8996">
        <v>205340</v>
      </c>
      <c r="Q8996" t="s">
        <v>172</v>
      </c>
      <c r="U8996">
        <v>4</v>
      </c>
      <c r="V8996">
        <v>15</v>
      </c>
      <c r="X8996">
        <v>3005740</v>
      </c>
      <c r="Y8996" t="s">
        <v>122</v>
      </c>
      <c r="Z8996">
        <v>345</v>
      </c>
      <c r="AA8996" t="s">
        <v>147</v>
      </c>
      <c r="AB8996" t="s">
        <v>124</v>
      </c>
      <c r="AC8996">
        <v>1</v>
      </c>
    </row>
    <row r="8997" spans="1:29" x14ac:dyDescent="0.25">
      <c r="A8997">
        <v>345</v>
      </c>
      <c r="B8997">
        <v>345103</v>
      </c>
      <c r="C8997" t="s">
        <v>78</v>
      </c>
      <c r="D8997">
        <v>6320</v>
      </c>
      <c r="E8997" s="2">
        <v>24.08</v>
      </c>
      <c r="F8997" s="1">
        <v>42109</v>
      </c>
      <c r="G8997" t="s">
        <v>119</v>
      </c>
      <c r="H8997" t="s">
        <v>330</v>
      </c>
      <c r="I8997" t="s">
        <v>2476</v>
      </c>
      <c r="K8997">
        <v>677074</v>
      </c>
      <c r="L8997">
        <v>205685</v>
      </c>
      <c r="M8997">
        <v>183115</v>
      </c>
      <c r="N8997" t="s">
        <v>307</v>
      </c>
      <c r="O8997" t="s">
        <v>293</v>
      </c>
      <c r="Q8997" t="s">
        <v>172</v>
      </c>
      <c r="U8997">
        <v>4</v>
      </c>
      <c r="V8997">
        <v>15</v>
      </c>
      <c r="X8997">
        <v>3000863</v>
      </c>
      <c r="Y8997" t="s">
        <v>122</v>
      </c>
      <c r="Z8997">
        <v>345</v>
      </c>
      <c r="AA8997" t="s">
        <v>147</v>
      </c>
      <c r="AB8997" t="s">
        <v>124</v>
      </c>
      <c r="AC8997">
        <v>2</v>
      </c>
    </row>
    <row r="8998" spans="1:29" x14ac:dyDescent="0.25">
      <c r="A8998">
        <v>345</v>
      </c>
      <c r="B8998">
        <v>345103</v>
      </c>
      <c r="C8998" t="s">
        <v>78</v>
      </c>
      <c r="D8998">
        <v>6320</v>
      </c>
      <c r="E8998" s="2">
        <v>1.85</v>
      </c>
      <c r="F8998" s="1">
        <v>42124</v>
      </c>
      <c r="G8998" t="s">
        <v>119</v>
      </c>
      <c r="H8998" t="s">
        <v>271</v>
      </c>
      <c r="I8998" t="s">
        <v>451</v>
      </c>
      <c r="K8998">
        <v>303930</v>
      </c>
      <c r="L8998">
        <v>207253</v>
      </c>
      <c r="P8998" t="s">
        <v>126</v>
      </c>
      <c r="Q8998" t="s">
        <v>170</v>
      </c>
      <c r="U8998">
        <v>4</v>
      </c>
      <c r="V8998">
        <v>15</v>
      </c>
      <c r="Y8998" t="s">
        <v>122</v>
      </c>
      <c r="Z8998">
        <v>102</v>
      </c>
      <c r="AA8998" t="s">
        <v>123</v>
      </c>
      <c r="AB8998" t="s">
        <v>124</v>
      </c>
      <c r="AC8998">
        <v>263</v>
      </c>
    </row>
    <row r="8999" spans="1:29" x14ac:dyDescent="0.25">
      <c r="A8999">
        <v>345</v>
      </c>
      <c r="B8999">
        <v>345103</v>
      </c>
      <c r="C8999" t="s">
        <v>78</v>
      </c>
      <c r="D8999">
        <v>6320</v>
      </c>
      <c r="E8999" s="2">
        <v>1.85</v>
      </c>
      <c r="F8999" s="1">
        <v>42124</v>
      </c>
      <c r="G8999" t="s">
        <v>119</v>
      </c>
      <c r="H8999" t="s">
        <v>271</v>
      </c>
      <c r="I8999" t="s">
        <v>451</v>
      </c>
      <c r="K8999">
        <v>303930</v>
      </c>
      <c r="L8999">
        <v>207253</v>
      </c>
      <c r="P8999" t="s">
        <v>126</v>
      </c>
      <c r="Q8999" t="s">
        <v>170</v>
      </c>
      <c r="U8999">
        <v>4</v>
      </c>
      <c r="V8999">
        <v>15</v>
      </c>
      <c r="Y8999" t="s">
        <v>122</v>
      </c>
      <c r="Z8999">
        <v>102</v>
      </c>
      <c r="AA8999" t="s">
        <v>123</v>
      </c>
      <c r="AB8999" t="s">
        <v>124</v>
      </c>
      <c r="AC8999">
        <v>264</v>
      </c>
    </row>
    <row r="9000" spans="1:29" x14ac:dyDescent="0.25">
      <c r="A9000">
        <v>345</v>
      </c>
      <c r="B9000">
        <v>345103</v>
      </c>
      <c r="C9000" t="s">
        <v>78</v>
      </c>
      <c r="D9000">
        <v>6320</v>
      </c>
      <c r="E9000" s="2">
        <v>-1.85</v>
      </c>
      <c r="F9000" s="1">
        <v>42125</v>
      </c>
      <c r="G9000" t="s">
        <v>119</v>
      </c>
      <c r="H9000" t="s">
        <v>271</v>
      </c>
      <c r="I9000" t="s">
        <v>451</v>
      </c>
      <c r="K9000">
        <v>303930</v>
      </c>
      <c r="L9000">
        <v>207253</v>
      </c>
      <c r="P9000" t="s">
        <v>126</v>
      </c>
      <c r="Q9000" t="s">
        <v>170</v>
      </c>
      <c r="U9000">
        <v>5</v>
      </c>
      <c r="V9000">
        <v>15</v>
      </c>
      <c r="Y9000" t="s">
        <v>122</v>
      </c>
      <c r="Z9000">
        <v>102</v>
      </c>
      <c r="AA9000" t="s">
        <v>123</v>
      </c>
      <c r="AB9000" t="s">
        <v>124</v>
      </c>
      <c r="AC9000">
        <v>263</v>
      </c>
    </row>
    <row r="9001" spans="1:29" x14ac:dyDescent="0.25">
      <c r="A9001">
        <v>345</v>
      </c>
      <c r="B9001">
        <v>345103</v>
      </c>
      <c r="C9001" t="s">
        <v>78</v>
      </c>
      <c r="D9001">
        <v>6320</v>
      </c>
      <c r="E9001" s="2">
        <v>-1.85</v>
      </c>
      <c r="F9001" s="1">
        <v>42125</v>
      </c>
      <c r="G9001" t="s">
        <v>119</v>
      </c>
      <c r="H9001" t="s">
        <v>271</v>
      </c>
      <c r="I9001" t="s">
        <v>451</v>
      </c>
      <c r="K9001">
        <v>303930</v>
      </c>
      <c r="L9001">
        <v>207253</v>
      </c>
      <c r="P9001" t="s">
        <v>126</v>
      </c>
      <c r="Q9001" t="s">
        <v>170</v>
      </c>
      <c r="U9001">
        <v>5</v>
      </c>
      <c r="V9001">
        <v>15</v>
      </c>
      <c r="Y9001" t="s">
        <v>122</v>
      </c>
      <c r="Z9001">
        <v>102</v>
      </c>
      <c r="AA9001" t="s">
        <v>123</v>
      </c>
      <c r="AB9001" t="s">
        <v>124</v>
      </c>
      <c r="AC9001">
        <v>264</v>
      </c>
    </row>
    <row r="9002" spans="1:29" x14ac:dyDescent="0.25">
      <c r="A9002">
        <v>345</v>
      </c>
      <c r="B9002">
        <v>345103</v>
      </c>
      <c r="C9002" t="s">
        <v>78</v>
      </c>
      <c r="D9002">
        <v>6320</v>
      </c>
      <c r="E9002" s="2">
        <v>1.85</v>
      </c>
      <c r="F9002" s="1">
        <v>42128</v>
      </c>
      <c r="G9002" t="s">
        <v>119</v>
      </c>
      <c r="H9002" t="s">
        <v>451</v>
      </c>
      <c r="K9002">
        <v>681257</v>
      </c>
      <c r="L9002">
        <v>207114</v>
      </c>
      <c r="Q9002" t="s">
        <v>172</v>
      </c>
      <c r="U9002">
        <v>5</v>
      </c>
      <c r="V9002">
        <v>15</v>
      </c>
      <c r="X9002">
        <v>3049664</v>
      </c>
      <c r="Y9002" t="s">
        <v>122</v>
      </c>
      <c r="Z9002">
        <v>345</v>
      </c>
      <c r="AA9002" t="s">
        <v>147</v>
      </c>
      <c r="AB9002" t="s">
        <v>124</v>
      </c>
      <c r="AC9002">
        <v>1</v>
      </c>
    </row>
    <row r="9003" spans="1:29" x14ac:dyDescent="0.25">
      <c r="A9003">
        <v>345</v>
      </c>
      <c r="B9003">
        <v>345103</v>
      </c>
      <c r="C9003" t="s">
        <v>78</v>
      </c>
      <c r="D9003">
        <v>6320</v>
      </c>
      <c r="E9003" s="2">
        <v>1.85</v>
      </c>
      <c r="F9003" s="1">
        <v>42128</v>
      </c>
      <c r="G9003" t="s">
        <v>119</v>
      </c>
      <c r="H9003" t="s">
        <v>451</v>
      </c>
      <c r="K9003">
        <v>681257</v>
      </c>
      <c r="L9003">
        <v>207114</v>
      </c>
      <c r="Q9003" t="s">
        <v>172</v>
      </c>
      <c r="U9003">
        <v>5</v>
      </c>
      <c r="V9003">
        <v>15</v>
      </c>
      <c r="X9003">
        <v>3049664</v>
      </c>
      <c r="Y9003" t="s">
        <v>122</v>
      </c>
      <c r="Z9003">
        <v>345</v>
      </c>
      <c r="AA9003" t="s">
        <v>147</v>
      </c>
      <c r="AB9003" t="s">
        <v>124</v>
      </c>
      <c r="AC9003">
        <v>3</v>
      </c>
    </row>
    <row r="9004" spans="1:29" x14ac:dyDescent="0.25">
      <c r="A9004">
        <v>345</v>
      </c>
      <c r="B9004">
        <v>345103</v>
      </c>
      <c r="C9004" t="s">
        <v>78</v>
      </c>
      <c r="D9004">
        <v>6325</v>
      </c>
      <c r="E9004" s="2">
        <v>1500</v>
      </c>
      <c r="F9004" s="1">
        <v>41911</v>
      </c>
      <c r="G9004" t="s">
        <v>119</v>
      </c>
      <c r="H9004" t="s">
        <v>2415</v>
      </c>
      <c r="I9004" t="s">
        <v>2477</v>
      </c>
      <c r="K9004">
        <v>177954</v>
      </c>
      <c r="L9004">
        <v>191254</v>
      </c>
      <c r="M9004">
        <v>169752</v>
      </c>
      <c r="N9004" t="s">
        <v>307</v>
      </c>
      <c r="O9004" t="s">
        <v>293</v>
      </c>
      <c r="Q9004" t="s">
        <v>294</v>
      </c>
      <c r="U9004">
        <v>9</v>
      </c>
      <c r="V9004">
        <v>14</v>
      </c>
      <c r="X9004">
        <v>3008081</v>
      </c>
      <c r="Y9004" t="s">
        <v>122</v>
      </c>
      <c r="Z9004">
        <v>345</v>
      </c>
      <c r="AA9004" t="s">
        <v>295</v>
      </c>
      <c r="AB9004" t="s">
        <v>124</v>
      </c>
      <c r="AC9004">
        <v>1</v>
      </c>
    </row>
    <row r="9005" spans="1:29" x14ac:dyDescent="0.25">
      <c r="A9005">
        <v>345</v>
      </c>
      <c r="B9005">
        <v>345103</v>
      </c>
      <c r="C9005" t="s">
        <v>78</v>
      </c>
      <c r="D9005">
        <v>6335</v>
      </c>
      <c r="E9005" s="2">
        <v>5758.8</v>
      </c>
      <c r="F9005" s="1">
        <v>42089</v>
      </c>
      <c r="G9005" t="s">
        <v>119</v>
      </c>
      <c r="H9005" t="s">
        <v>2478</v>
      </c>
      <c r="I9005" t="s">
        <v>2479</v>
      </c>
      <c r="K9005">
        <v>191054</v>
      </c>
      <c r="L9005">
        <v>204054</v>
      </c>
      <c r="M9005">
        <v>182481</v>
      </c>
      <c r="N9005" t="s">
        <v>307</v>
      </c>
      <c r="O9005" t="s">
        <v>293</v>
      </c>
      <c r="Q9005" t="s">
        <v>294</v>
      </c>
      <c r="U9005">
        <v>3</v>
      </c>
      <c r="V9005">
        <v>15</v>
      </c>
      <c r="X9005">
        <v>3005329</v>
      </c>
      <c r="Y9005" t="s">
        <v>122</v>
      </c>
      <c r="Z9005">
        <v>345</v>
      </c>
      <c r="AA9005" t="s">
        <v>295</v>
      </c>
      <c r="AB9005" t="s">
        <v>124</v>
      </c>
      <c r="AC9005">
        <v>1</v>
      </c>
    </row>
    <row r="9006" spans="1:29" x14ac:dyDescent="0.25">
      <c r="A9006">
        <v>345</v>
      </c>
      <c r="B9006">
        <v>345103</v>
      </c>
      <c r="C9006" t="s">
        <v>78</v>
      </c>
      <c r="D9006">
        <v>6335</v>
      </c>
      <c r="E9006" s="2">
        <v>1336.56</v>
      </c>
      <c r="F9006" s="1">
        <v>42094</v>
      </c>
      <c r="G9006" t="s">
        <v>119</v>
      </c>
      <c r="H9006" t="s">
        <v>2333</v>
      </c>
      <c r="I9006" t="s">
        <v>2480</v>
      </c>
      <c r="K9006">
        <v>303671</v>
      </c>
      <c r="L9006">
        <v>205099</v>
      </c>
      <c r="P9006" t="s">
        <v>126</v>
      </c>
      <c r="Q9006" t="s">
        <v>170</v>
      </c>
      <c r="U9006">
        <v>3</v>
      </c>
      <c r="V9006">
        <v>15</v>
      </c>
      <c r="Y9006" t="s">
        <v>122</v>
      </c>
      <c r="Z9006">
        <v>120</v>
      </c>
      <c r="AA9006" t="s">
        <v>123</v>
      </c>
      <c r="AB9006" t="s">
        <v>124</v>
      </c>
      <c r="AC9006">
        <v>11</v>
      </c>
    </row>
    <row r="9007" spans="1:29" x14ac:dyDescent="0.25">
      <c r="A9007">
        <v>345</v>
      </c>
      <c r="B9007">
        <v>345103</v>
      </c>
      <c r="C9007" t="s">
        <v>78</v>
      </c>
      <c r="D9007">
        <v>6335</v>
      </c>
      <c r="E9007" s="2">
        <v>-1336.56</v>
      </c>
      <c r="F9007" s="1">
        <v>42095</v>
      </c>
      <c r="G9007" t="s">
        <v>119</v>
      </c>
      <c r="H9007" t="s">
        <v>2333</v>
      </c>
      <c r="I9007" t="s">
        <v>2480</v>
      </c>
      <c r="K9007">
        <v>303671</v>
      </c>
      <c r="L9007">
        <v>205099</v>
      </c>
      <c r="P9007" t="s">
        <v>126</v>
      </c>
      <c r="Q9007" t="s">
        <v>170</v>
      </c>
      <c r="U9007">
        <v>4</v>
      </c>
      <c r="V9007">
        <v>15</v>
      </c>
      <c r="Y9007" t="s">
        <v>122</v>
      </c>
      <c r="Z9007">
        <v>120</v>
      </c>
      <c r="AA9007" t="s">
        <v>123</v>
      </c>
      <c r="AB9007" t="s">
        <v>124</v>
      </c>
      <c r="AC9007">
        <v>11</v>
      </c>
    </row>
    <row r="9008" spans="1:29" x14ac:dyDescent="0.25">
      <c r="A9008">
        <v>345</v>
      </c>
      <c r="B9008">
        <v>345103</v>
      </c>
      <c r="C9008" t="s">
        <v>78</v>
      </c>
      <c r="D9008">
        <v>6335</v>
      </c>
      <c r="E9008" s="2">
        <v>1336.56</v>
      </c>
      <c r="F9008" s="1">
        <v>42096</v>
      </c>
      <c r="G9008" t="s">
        <v>119</v>
      </c>
      <c r="H9008" t="s">
        <v>2478</v>
      </c>
      <c r="I9008" t="s">
        <v>2481</v>
      </c>
      <c r="K9008">
        <v>191670</v>
      </c>
      <c r="L9008">
        <v>204631</v>
      </c>
      <c r="M9008">
        <v>183069</v>
      </c>
      <c r="N9008" t="s">
        <v>307</v>
      </c>
      <c r="O9008" t="s">
        <v>293</v>
      </c>
      <c r="Q9008" t="s">
        <v>294</v>
      </c>
      <c r="U9008">
        <v>4</v>
      </c>
      <c r="V9008">
        <v>15</v>
      </c>
      <c r="X9008">
        <v>3005329</v>
      </c>
      <c r="Y9008" t="s">
        <v>122</v>
      </c>
      <c r="Z9008">
        <v>345</v>
      </c>
      <c r="AA9008" t="s">
        <v>295</v>
      </c>
      <c r="AB9008" t="s">
        <v>124</v>
      </c>
      <c r="AC9008">
        <v>1</v>
      </c>
    </row>
    <row r="9009" spans="1:29" x14ac:dyDescent="0.25">
      <c r="A9009">
        <v>345</v>
      </c>
      <c r="B9009">
        <v>345103</v>
      </c>
      <c r="C9009" t="s">
        <v>78</v>
      </c>
      <c r="D9009">
        <v>6335</v>
      </c>
      <c r="E9009" s="2">
        <v>625.76</v>
      </c>
      <c r="F9009" s="1">
        <v>42111</v>
      </c>
      <c r="G9009" t="s">
        <v>119</v>
      </c>
      <c r="H9009" t="s">
        <v>2478</v>
      </c>
      <c r="I9009" t="s">
        <v>2481</v>
      </c>
      <c r="K9009">
        <v>192884</v>
      </c>
      <c r="L9009">
        <v>205851</v>
      </c>
      <c r="M9009">
        <v>184178</v>
      </c>
      <c r="N9009" t="s">
        <v>307</v>
      </c>
      <c r="O9009" t="s">
        <v>293</v>
      </c>
      <c r="Q9009" t="s">
        <v>294</v>
      </c>
      <c r="U9009">
        <v>4</v>
      </c>
      <c r="V9009">
        <v>15</v>
      </c>
      <c r="X9009">
        <v>3005329</v>
      </c>
      <c r="Y9009" t="s">
        <v>122</v>
      </c>
      <c r="Z9009">
        <v>345</v>
      </c>
      <c r="AA9009" t="s">
        <v>295</v>
      </c>
      <c r="AB9009" t="s">
        <v>124</v>
      </c>
      <c r="AC9009">
        <v>1</v>
      </c>
    </row>
    <row r="9010" spans="1:29" x14ac:dyDescent="0.25">
      <c r="A9010">
        <v>345</v>
      </c>
      <c r="B9010">
        <v>345103</v>
      </c>
      <c r="C9010" t="s">
        <v>78</v>
      </c>
      <c r="D9010">
        <v>6345</v>
      </c>
      <c r="E9010" s="2">
        <v>30.21</v>
      </c>
      <c r="F9010" s="1">
        <v>41835</v>
      </c>
      <c r="G9010" t="s">
        <v>119</v>
      </c>
      <c r="H9010" t="s">
        <v>2393</v>
      </c>
      <c r="K9010">
        <v>614416</v>
      </c>
      <c r="L9010">
        <v>186004</v>
      </c>
      <c r="Q9010" t="s">
        <v>172</v>
      </c>
      <c r="U9010">
        <v>7</v>
      </c>
      <c r="V9010">
        <v>14</v>
      </c>
      <c r="X9010">
        <v>3005740</v>
      </c>
      <c r="Y9010" t="s">
        <v>122</v>
      </c>
      <c r="Z9010">
        <v>345</v>
      </c>
      <c r="AA9010" t="s">
        <v>147</v>
      </c>
      <c r="AB9010" t="s">
        <v>124</v>
      </c>
      <c r="AC9010">
        <v>1</v>
      </c>
    </row>
    <row r="9011" spans="1:29" x14ac:dyDescent="0.25">
      <c r="A9011">
        <v>345</v>
      </c>
      <c r="B9011">
        <v>345103</v>
      </c>
      <c r="C9011" t="s">
        <v>78</v>
      </c>
      <c r="D9011">
        <v>6345</v>
      </c>
      <c r="E9011" s="2">
        <v>85.8</v>
      </c>
      <c r="F9011" s="1">
        <v>41857</v>
      </c>
      <c r="G9011" t="s">
        <v>119</v>
      </c>
      <c r="H9011" t="s">
        <v>2393</v>
      </c>
      <c r="K9011">
        <v>619555</v>
      </c>
      <c r="L9011">
        <v>187680</v>
      </c>
      <c r="Q9011" t="s">
        <v>172</v>
      </c>
      <c r="U9011">
        <v>8</v>
      </c>
      <c r="V9011">
        <v>14</v>
      </c>
      <c r="X9011">
        <v>3005740</v>
      </c>
      <c r="Y9011" t="s">
        <v>122</v>
      </c>
      <c r="Z9011">
        <v>345</v>
      </c>
      <c r="AA9011" t="s">
        <v>147</v>
      </c>
      <c r="AB9011" t="s">
        <v>124</v>
      </c>
      <c r="AC9011">
        <v>1</v>
      </c>
    </row>
    <row r="9012" spans="1:29" x14ac:dyDescent="0.25">
      <c r="A9012">
        <v>345</v>
      </c>
      <c r="B9012">
        <v>345103</v>
      </c>
      <c r="C9012" t="s">
        <v>78</v>
      </c>
      <c r="D9012">
        <v>6345</v>
      </c>
      <c r="E9012" s="2">
        <v>1833.99</v>
      </c>
      <c r="F9012" s="1">
        <v>41891</v>
      </c>
      <c r="G9012" t="s">
        <v>119</v>
      </c>
      <c r="H9012" t="s">
        <v>2337</v>
      </c>
      <c r="I9012" t="s">
        <v>2482</v>
      </c>
      <c r="K9012">
        <v>176390</v>
      </c>
      <c r="L9012">
        <v>189839</v>
      </c>
      <c r="M9012">
        <v>166980</v>
      </c>
      <c r="N9012" t="s">
        <v>307</v>
      </c>
      <c r="O9012" t="s">
        <v>293</v>
      </c>
      <c r="Q9012" t="s">
        <v>294</v>
      </c>
      <c r="U9012">
        <v>9</v>
      </c>
      <c r="V9012">
        <v>14</v>
      </c>
      <c r="X9012">
        <v>3000024</v>
      </c>
      <c r="Y9012" t="s">
        <v>122</v>
      </c>
      <c r="Z9012">
        <v>345</v>
      </c>
      <c r="AA9012" t="s">
        <v>295</v>
      </c>
      <c r="AB9012" t="s">
        <v>124</v>
      </c>
      <c r="AC9012">
        <v>1</v>
      </c>
    </row>
    <row r="9013" spans="1:29" x14ac:dyDescent="0.25">
      <c r="A9013">
        <v>345</v>
      </c>
      <c r="B9013">
        <v>345103</v>
      </c>
      <c r="C9013" t="s">
        <v>78</v>
      </c>
      <c r="D9013">
        <v>6345</v>
      </c>
      <c r="E9013" s="2">
        <v>110.04</v>
      </c>
      <c r="F9013" s="1">
        <v>41892</v>
      </c>
      <c r="G9013" t="s">
        <v>119</v>
      </c>
      <c r="H9013" t="s">
        <v>2337</v>
      </c>
      <c r="I9013" t="s">
        <v>2482</v>
      </c>
      <c r="K9013">
        <v>627799</v>
      </c>
      <c r="L9013">
        <v>190038</v>
      </c>
      <c r="M9013">
        <v>166980</v>
      </c>
      <c r="N9013" t="s">
        <v>307</v>
      </c>
      <c r="O9013" t="s">
        <v>293</v>
      </c>
      <c r="Q9013" t="s">
        <v>172</v>
      </c>
      <c r="U9013">
        <v>9</v>
      </c>
      <c r="V9013">
        <v>14</v>
      </c>
      <c r="X9013">
        <v>3000024</v>
      </c>
      <c r="Y9013" t="s">
        <v>122</v>
      </c>
      <c r="Z9013">
        <v>345</v>
      </c>
      <c r="AA9013" t="s">
        <v>147</v>
      </c>
      <c r="AB9013" t="s">
        <v>124</v>
      </c>
      <c r="AC9013">
        <v>2</v>
      </c>
    </row>
    <row r="9014" spans="1:29" x14ac:dyDescent="0.25">
      <c r="A9014">
        <v>345</v>
      </c>
      <c r="B9014">
        <v>345103</v>
      </c>
      <c r="C9014" t="s">
        <v>78</v>
      </c>
      <c r="D9014">
        <v>6345</v>
      </c>
      <c r="E9014" s="2">
        <v>708.9</v>
      </c>
      <c r="F9014" s="1">
        <v>41899</v>
      </c>
      <c r="G9014" t="s">
        <v>119</v>
      </c>
      <c r="H9014" t="s">
        <v>2389</v>
      </c>
      <c r="I9014" t="s">
        <v>2483</v>
      </c>
      <c r="K9014">
        <v>177145</v>
      </c>
      <c r="L9014">
        <v>190499</v>
      </c>
      <c r="M9014">
        <v>167021</v>
      </c>
      <c r="N9014" t="s">
        <v>307</v>
      </c>
      <c r="O9014" t="s">
        <v>293</v>
      </c>
      <c r="Q9014" t="s">
        <v>294</v>
      </c>
      <c r="U9014">
        <v>9</v>
      </c>
      <c r="V9014">
        <v>14</v>
      </c>
      <c r="X9014">
        <v>3009296</v>
      </c>
      <c r="Y9014" t="s">
        <v>122</v>
      </c>
      <c r="Z9014">
        <v>345</v>
      </c>
      <c r="AA9014" t="s">
        <v>295</v>
      </c>
      <c r="AB9014" t="s">
        <v>124</v>
      </c>
      <c r="AC9014">
        <v>1</v>
      </c>
    </row>
    <row r="9015" spans="1:29" x14ac:dyDescent="0.25">
      <c r="A9015">
        <v>345</v>
      </c>
      <c r="B9015">
        <v>345103</v>
      </c>
      <c r="C9015" t="s">
        <v>78</v>
      </c>
      <c r="D9015">
        <v>6345</v>
      </c>
      <c r="E9015" s="2">
        <v>153.69999999999999</v>
      </c>
      <c r="F9015" s="1">
        <v>41904</v>
      </c>
      <c r="G9015" t="s">
        <v>119</v>
      </c>
      <c r="H9015" t="s">
        <v>2389</v>
      </c>
      <c r="I9015" t="s">
        <v>2483</v>
      </c>
      <c r="K9015">
        <v>630081</v>
      </c>
      <c r="L9015">
        <v>190810</v>
      </c>
      <c r="M9015">
        <v>167021</v>
      </c>
      <c r="N9015" t="s">
        <v>307</v>
      </c>
      <c r="O9015" t="s">
        <v>293</v>
      </c>
      <c r="Q9015" t="s">
        <v>172</v>
      </c>
      <c r="U9015">
        <v>9</v>
      </c>
      <c r="V9015">
        <v>14</v>
      </c>
      <c r="X9015">
        <v>3009296</v>
      </c>
      <c r="Y9015" t="s">
        <v>122</v>
      </c>
      <c r="Z9015">
        <v>345</v>
      </c>
      <c r="AA9015" t="s">
        <v>147</v>
      </c>
      <c r="AB9015" t="s">
        <v>124</v>
      </c>
      <c r="AC9015">
        <v>2</v>
      </c>
    </row>
    <row r="9016" spans="1:29" x14ac:dyDescent="0.25">
      <c r="A9016">
        <v>345</v>
      </c>
      <c r="B9016">
        <v>345103</v>
      </c>
      <c r="C9016" t="s">
        <v>78</v>
      </c>
      <c r="D9016">
        <v>6345</v>
      </c>
      <c r="E9016" s="2">
        <v>778.81</v>
      </c>
      <c r="F9016" s="1">
        <v>41976</v>
      </c>
      <c r="G9016" t="s">
        <v>119</v>
      </c>
      <c r="H9016" t="s">
        <v>2461</v>
      </c>
      <c r="I9016" t="s">
        <v>2462</v>
      </c>
      <c r="K9016">
        <v>182925</v>
      </c>
      <c r="L9016">
        <v>196082</v>
      </c>
      <c r="M9016">
        <v>170402</v>
      </c>
      <c r="N9016" t="s">
        <v>307</v>
      </c>
      <c r="O9016" t="s">
        <v>293</v>
      </c>
      <c r="Q9016" t="s">
        <v>294</v>
      </c>
      <c r="U9016">
        <v>12</v>
      </c>
      <c r="V9016">
        <v>14</v>
      </c>
      <c r="X9016">
        <v>3026303</v>
      </c>
      <c r="Y9016" t="s">
        <v>122</v>
      </c>
      <c r="Z9016">
        <v>345</v>
      </c>
      <c r="AA9016" t="s">
        <v>295</v>
      </c>
      <c r="AB9016" t="s">
        <v>124</v>
      </c>
      <c r="AC9016">
        <v>1</v>
      </c>
    </row>
    <row r="9017" spans="1:29" x14ac:dyDescent="0.25">
      <c r="A9017">
        <v>345</v>
      </c>
      <c r="B9017">
        <v>345103</v>
      </c>
      <c r="C9017" t="s">
        <v>78</v>
      </c>
      <c r="D9017">
        <v>6345</v>
      </c>
      <c r="E9017" s="2">
        <v>8.73</v>
      </c>
      <c r="F9017" s="1">
        <v>41989</v>
      </c>
      <c r="G9017" t="s">
        <v>119</v>
      </c>
      <c r="H9017" t="s">
        <v>2461</v>
      </c>
      <c r="I9017" t="s">
        <v>2462</v>
      </c>
      <c r="K9017">
        <v>650639</v>
      </c>
      <c r="L9017">
        <v>197011</v>
      </c>
      <c r="M9017">
        <v>170402</v>
      </c>
      <c r="N9017" t="s">
        <v>307</v>
      </c>
      <c r="O9017" t="s">
        <v>293</v>
      </c>
      <c r="Q9017" t="s">
        <v>172</v>
      </c>
      <c r="U9017">
        <v>12</v>
      </c>
      <c r="V9017">
        <v>14</v>
      </c>
      <c r="X9017">
        <v>3026303</v>
      </c>
      <c r="Y9017" t="s">
        <v>122</v>
      </c>
      <c r="Z9017">
        <v>345</v>
      </c>
      <c r="AA9017" t="s">
        <v>147</v>
      </c>
      <c r="AB9017" t="s">
        <v>124</v>
      </c>
      <c r="AC9017">
        <v>2</v>
      </c>
    </row>
    <row r="9018" spans="1:29" x14ac:dyDescent="0.25">
      <c r="A9018">
        <v>345</v>
      </c>
      <c r="B9018">
        <v>345101</v>
      </c>
      <c r="C9018" t="s">
        <v>78</v>
      </c>
      <c r="D9018">
        <v>6355</v>
      </c>
      <c r="E9018">
        <v>1110.27</v>
      </c>
      <c r="F9018" s="1">
        <v>41851</v>
      </c>
      <c r="G9018" t="s">
        <v>119</v>
      </c>
      <c r="H9018" t="s">
        <v>2484</v>
      </c>
      <c r="I9018" t="s">
        <v>576</v>
      </c>
      <c r="J9018">
        <v>5000366</v>
      </c>
      <c r="K9018">
        <v>55702</v>
      </c>
      <c r="L9018">
        <v>187702</v>
      </c>
      <c r="Q9018" t="s">
        <v>577</v>
      </c>
      <c r="U9018">
        <v>7</v>
      </c>
      <c r="V9018">
        <v>14</v>
      </c>
      <c r="Y9018" t="s">
        <v>122</v>
      </c>
      <c r="Z9018">
        <v>345</v>
      </c>
      <c r="AA9018" t="s">
        <v>578</v>
      </c>
      <c r="AB9018" t="s">
        <v>124</v>
      </c>
      <c r="AC9018">
        <v>462</v>
      </c>
    </row>
    <row r="9019" spans="1:29" x14ac:dyDescent="0.25">
      <c r="A9019">
        <v>345</v>
      </c>
      <c r="B9019">
        <v>345102</v>
      </c>
      <c r="C9019" t="s">
        <v>78</v>
      </c>
      <c r="D9019">
        <v>6355</v>
      </c>
      <c r="E9019">
        <v>395.4</v>
      </c>
      <c r="F9019" s="1">
        <v>41851</v>
      </c>
      <c r="G9019" t="s">
        <v>119</v>
      </c>
      <c r="H9019" t="s">
        <v>2485</v>
      </c>
      <c r="I9019" t="s">
        <v>576</v>
      </c>
      <c r="J9019">
        <v>1006258</v>
      </c>
      <c r="K9019">
        <v>55702</v>
      </c>
      <c r="L9019">
        <v>187702</v>
      </c>
      <c r="Q9019" t="s">
        <v>577</v>
      </c>
      <c r="U9019">
        <v>7</v>
      </c>
      <c r="V9019">
        <v>14</v>
      </c>
      <c r="Y9019" t="s">
        <v>122</v>
      </c>
      <c r="Z9019">
        <v>345</v>
      </c>
      <c r="AA9019" t="s">
        <v>578</v>
      </c>
      <c r="AB9019" t="s">
        <v>124</v>
      </c>
      <c r="AC9019">
        <v>464</v>
      </c>
    </row>
    <row r="9020" spans="1:29" x14ac:dyDescent="0.25">
      <c r="A9020">
        <v>345</v>
      </c>
      <c r="B9020">
        <v>345101</v>
      </c>
      <c r="C9020" t="s">
        <v>78</v>
      </c>
      <c r="D9020">
        <v>6355</v>
      </c>
      <c r="E9020">
        <v>1110.26</v>
      </c>
      <c r="F9020" s="1">
        <v>41882</v>
      </c>
      <c r="G9020" t="s">
        <v>119</v>
      </c>
      <c r="H9020" t="s">
        <v>2484</v>
      </c>
      <c r="I9020" t="s">
        <v>576</v>
      </c>
      <c r="J9020">
        <v>5000366</v>
      </c>
      <c r="K9020">
        <v>55797</v>
      </c>
      <c r="L9020">
        <v>189692</v>
      </c>
      <c r="Q9020" t="s">
        <v>577</v>
      </c>
      <c r="U9020">
        <v>8</v>
      </c>
      <c r="V9020">
        <v>14</v>
      </c>
      <c r="Y9020" t="s">
        <v>122</v>
      </c>
      <c r="Z9020">
        <v>345</v>
      </c>
      <c r="AA9020" t="s">
        <v>578</v>
      </c>
      <c r="AB9020" t="s">
        <v>124</v>
      </c>
      <c r="AC9020">
        <v>464</v>
      </c>
    </row>
    <row r="9021" spans="1:29" x14ac:dyDescent="0.25">
      <c r="A9021">
        <v>345</v>
      </c>
      <c r="B9021">
        <v>345102</v>
      </c>
      <c r="C9021" t="s">
        <v>78</v>
      </c>
      <c r="D9021">
        <v>6355</v>
      </c>
      <c r="E9021">
        <v>395.4</v>
      </c>
      <c r="F9021" s="1">
        <v>41882</v>
      </c>
      <c r="G9021" t="s">
        <v>119</v>
      </c>
      <c r="H9021" t="s">
        <v>2485</v>
      </c>
      <c r="I9021" t="s">
        <v>576</v>
      </c>
      <c r="J9021">
        <v>1006258</v>
      </c>
      <c r="K9021">
        <v>55797</v>
      </c>
      <c r="L9021">
        <v>189692</v>
      </c>
      <c r="Q9021" t="s">
        <v>577</v>
      </c>
      <c r="U9021">
        <v>8</v>
      </c>
      <c r="V9021">
        <v>14</v>
      </c>
      <c r="Y9021" t="s">
        <v>122</v>
      </c>
      <c r="Z9021">
        <v>345</v>
      </c>
      <c r="AA9021" t="s">
        <v>578</v>
      </c>
      <c r="AB9021" t="s">
        <v>124</v>
      </c>
      <c r="AC9021">
        <v>466</v>
      </c>
    </row>
    <row r="9022" spans="1:29" x14ac:dyDescent="0.25">
      <c r="A9022">
        <v>345</v>
      </c>
      <c r="B9022">
        <v>345101</v>
      </c>
      <c r="C9022" t="s">
        <v>78</v>
      </c>
      <c r="D9022">
        <v>6355</v>
      </c>
      <c r="E9022">
        <v>1110.26</v>
      </c>
      <c r="F9022" s="1">
        <v>41912</v>
      </c>
      <c r="G9022" t="s">
        <v>119</v>
      </c>
      <c r="H9022" t="s">
        <v>2484</v>
      </c>
      <c r="I9022" t="s">
        <v>576</v>
      </c>
      <c r="J9022">
        <v>5000366</v>
      </c>
      <c r="K9022">
        <v>55979</v>
      </c>
      <c r="L9022">
        <v>191959</v>
      </c>
      <c r="Q9022" t="s">
        <v>577</v>
      </c>
      <c r="U9022">
        <v>9</v>
      </c>
      <c r="V9022">
        <v>14</v>
      </c>
      <c r="Y9022" t="s">
        <v>122</v>
      </c>
      <c r="Z9022">
        <v>345</v>
      </c>
      <c r="AA9022" t="s">
        <v>578</v>
      </c>
      <c r="AB9022" t="s">
        <v>124</v>
      </c>
      <c r="AC9022">
        <v>464</v>
      </c>
    </row>
    <row r="9023" spans="1:29" x14ac:dyDescent="0.25">
      <c r="A9023">
        <v>345</v>
      </c>
      <c r="B9023">
        <v>345102</v>
      </c>
      <c r="C9023" t="s">
        <v>78</v>
      </c>
      <c r="D9023">
        <v>6355</v>
      </c>
      <c r="E9023">
        <v>395.4</v>
      </c>
      <c r="F9023" s="1">
        <v>41912</v>
      </c>
      <c r="G9023" t="s">
        <v>119</v>
      </c>
      <c r="H9023" t="s">
        <v>2485</v>
      </c>
      <c r="I9023" t="s">
        <v>576</v>
      </c>
      <c r="J9023">
        <v>1006258</v>
      </c>
      <c r="K9023">
        <v>55979</v>
      </c>
      <c r="L9023">
        <v>191959</v>
      </c>
      <c r="Q9023" t="s">
        <v>577</v>
      </c>
      <c r="U9023">
        <v>9</v>
      </c>
      <c r="V9023">
        <v>14</v>
      </c>
      <c r="Y9023" t="s">
        <v>122</v>
      </c>
      <c r="Z9023">
        <v>345</v>
      </c>
      <c r="AA9023" t="s">
        <v>578</v>
      </c>
      <c r="AB9023" t="s">
        <v>124</v>
      </c>
      <c r="AC9023">
        <v>466</v>
      </c>
    </row>
    <row r="9024" spans="1:29" x14ac:dyDescent="0.25">
      <c r="A9024">
        <v>345</v>
      </c>
      <c r="B9024">
        <v>345101</v>
      </c>
      <c r="C9024" t="s">
        <v>78</v>
      </c>
      <c r="D9024">
        <v>6355</v>
      </c>
      <c r="E9024">
        <v>43.31</v>
      </c>
      <c r="F9024" s="1">
        <v>41912</v>
      </c>
      <c r="G9024" t="s">
        <v>119</v>
      </c>
      <c r="H9024" t="s">
        <v>171</v>
      </c>
      <c r="I9024" t="s">
        <v>576</v>
      </c>
      <c r="J9024">
        <v>1007984</v>
      </c>
      <c r="K9024">
        <v>55979</v>
      </c>
      <c r="L9024">
        <v>191959</v>
      </c>
      <c r="Q9024" t="s">
        <v>577</v>
      </c>
      <c r="U9024">
        <v>9</v>
      </c>
      <c r="V9024">
        <v>14</v>
      </c>
      <c r="Y9024" t="s">
        <v>122</v>
      </c>
      <c r="Z9024">
        <v>345</v>
      </c>
      <c r="AA9024" t="s">
        <v>578</v>
      </c>
      <c r="AB9024" t="s">
        <v>124</v>
      </c>
      <c r="AC9024">
        <v>468</v>
      </c>
    </row>
    <row r="9025" spans="1:29" x14ac:dyDescent="0.25">
      <c r="A9025">
        <v>345</v>
      </c>
      <c r="B9025">
        <v>345102</v>
      </c>
      <c r="C9025" t="s">
        <v>78</v>
      </c>
      <c r="D9025">
        <v>6355</v>
      </c>
      <c r="E9025">
        <v>25.07</v>
      </c>
      <c r="F9025" s="1">
        <v>41912</v>
      </c>
      <c r="G9025" t="s">
        <v>119</v>
      </c>
      <c r="H9025" t="s">
        <v>2319</v>
      </c>
      <c r="I9025" t="s">
        <v>576</v>
      </c>
      <c r="J9025">
        <v>1008005</v>
      </c>
      <c r="K9025">
        <v>55979</v>
      </c>
      <c r="L9025">
        <v>191959</v>
      </c>
      <c r="Q9025" t="s">
        <v>577</v>
      </c>
      <c r="U9025">
        <v>9</v>
      </c>
      <c r="V9025">
        <v>14</v>
      </c>
      <c r="Y9025" t="s">
        <v>122</v>
      </c>
      <c r="Z9025">
        <v>345</v>
      </c>
      <c r="AA9025" t="s">
        <v>578</v>
      </c>
      <c r="AB9025" t="s">
        <v>124</v>
      </c>
      <c r="AC9025">
        <v>470</v>
      </c>
    </row>
    <row r="9026" spans="1:29" x14ac:dyDescent="0.25">
      <c r="A9026">
        <v>345</v>
      </c>
      <c r="B9026">
        <v>345101</v>
      </c>
      <c r="C9026" t="s">
        <v>78</v>
      </c>
      <c r="D9026">
        <v>6355</v>
      </c>
      <c r="E9026">
        <v>100.27</v>
      </c>
      <c r="F9026" s="1">
        <v>41943</v>
      </c>
      <c r="G9026" t="s">
        <v>119</v>
      </c>
      <c r="H9026" t="s">
        <v>2486</v>
      </c>
      <c r="I9026" t="s">
        <v>576</v>
      </c>
      <c r="J9026">
        <v>1008115</v>
      </c>
      <c r="K9026">
        <v>56074</v>
      </c>
      <c r="L9026">
        <v>194288</v>
      </c>
      <c r="Q9026" t="s">
        <v>577</v>
      </c>
      <c r="U9026">
        <v>10</v>
      </c>
      <c r="V9026">
        <v>14</v>
      </c>
      <c r="Y9026" t="s">
        <v>122</v>
      </c>
      <c r="Z9026">
        <v>345</v>
      </c>
      <c r="AA9026" t="s">
        <v>578</v>
      </c>
      <c r="AB9026" t="s">
        <v>124</v>
      </c>
      <c r="AC9026">
        <v>464</v>
      </c>
    </row>
    <row r="9027" spans="1:29" x14ac:dyDescent="0.25">
      <c r="A9027">
        <v>345</v>
      </c>
      <c r="B9027">
        <v>345102</v>
      </c>
      <c r="C9027" t="s">
        <v>78</v>
      </c>
      <c r="D9027">
        <v>6355</v>
      </c>
      <c r="E9027">
        <v>312.12</v>
      </c>
      <c r="F9027" s="1">
        <v>41943</v>
      </c>
      <c r="G9027" t="s">
        <v>119</v>
      </c>
      <c r="H9027" t="s">
        <v>2487</v>
      </c>
      <c r="I9027" t="s">
        <v>576</v>
      </c>
      <c r="J9027">
        <v>1008258</v>
      </c>
      <c r="K9027">
        <v>56074</v>
      </c>
      <c r="L9027">
        <v>194288</v>
      </c>
      <c r="Q9027" t="s">
        <v>577</v>
      </c>
      <c r="U9027">
        <v>10</v>
      </c>
      <c r="V9027">
        <v>14</v>
      </c>
      <c r="Y9027" t="s">
        <v>122</v>
      </c>
      <c r="Z9027">
        <v>345</v>
      </c>
      <c r="AA9027" t="s">
        <v>578</v>
      </c>
      <c r="AB9027" t="s">
        <v>124</v>
      </c>
      <c r="AC9027">
        <v>466</v>
      </c>
    </row>
    <row r="9028" spans="1:29" x14ac:dyDescent="0.25">
      <c r="A9028">
        <v>345</v>
      </c>
      <c r="B9028">
        <v>345101</v>
      </c>
      <c r="C9028" t="s">
        <v>78</v>
      </c>
      <c r="D9028">
        <v>6355</v>
      </c>
      <c r="E9028">
        <v>1110.26</v>
      </c>
      <c r="F9028" s="1">
        <v>41943</v>
      </c>
      <c r="G9028" t="s">
        <v>119</v>
      </c>
      <c r="H9028" t="s">
        <v>2484</v>
      </c>
      <c r="I9028" t="s">
        <v>576</v>
      </c>
      <c r="J9028">
        <v>5000366</v>
      </c>
      <c r="K9028">
        <v>56074</v>
      </c>
      <c r="L9028">
        <v>194288</v>
      </c>
      <c r="Q9028" t="s">
        <v>577</v>
      </c>
      <c r="U9028">
        <v>10</v>
      </c>
      <c r="V9028">
        <v>14</v>
      </c>
      <c r="Y9028" t="s">
        <v>122</v>
      </c>
      <c r="Z9028">
        <v>345</v>
      </c>
      <c r="AA9028" t="s">
        <v>578</v>
      </c>
      <c r="AB9028" t="s">
        <v>124</v>
      </c>
      <c r="AC9028">
        <v>468</v>
      </c>
    </row>
    <row r="9029" spans="1:29" x14ac:dyDescent="0.25">
      <c r="A9029">
        <v>345</v>
      </c>
      <c r="B9029">
        <v>345102</v>
      </c>
      <c r="C9029" t="s">
        <v>78</v>
      </c>
      <c r="D9029">
        <v>6355</v>
      </c>
      <c r="E9029">
        <v>395.41</v>
      </c>
      <c r="F9029" s="1">
        <v>41943</v>
      </c>
      <c r="G9029" t="s">
        <v>119</v>
      </c>
      <c r="H9029" t="s">
        <v>2485</v>
      </c>
      <c r="I9029" t="s">
        <v>576</v>
      </c>
      <c r="J9029">
        <v>1006258</v>
      </c>
      <c r="K9029">
        <v>56074</v>
      </c>
      <c r="L9029">
        <v>194288</v>
      </c>
      <c r="Q9029" t="s">
        <v>577</v>
      </c>
      <c r="U9029">
        <v>10</v>
      </c>
      <c r="V9029">
        <v>14</v>
      </c>
      <c r="Y9029" t="s">
        <v>122</v>
      </c>
      <c r="Z9029">
        <v>345</v>
      </c>
      <c r="AA9029" t="s">
        <v>578</v>
      </c>
      <c r="AB9029" t="s">
        <v>124</v>
      </c>
      <c r="AC9029">
        <v>470</v>
      </c>
    </row>
    <row r="9030" spans="1:29" x14ac:dyDescent="0.25">
      <c r="A9030">
        <v>345</v>
      </c>
      <c r="B9030">
        <v>345101</v>
      </c>
      <c r="C9030" t="s">
        <v>78</v>
      </c>
      <c r="D9030">
        <v>6355</v>
      </c>
      <c r="E9030">
        <v>43.32</v>
      </c>
      <c r="F9030" s="1">
        <v>41943</v>
      </c>
      <c r="G9030" t="s">
        <v>119</v>
      </c>
      <c r="H9030" t="s">
        <v>171</v>
      </c>
      <c r="I9030" t="s">
        <v>576</v>
      </c>
      <c r="J9030">
        <v>1007984</v>
      </c>
      <c r="K9030">
        <v>56074</v>
      </c>
      <c r="L9030">
        <v>194288</v>
      </c>
      <c r="Q9030" t="s">
        <v>577</v>
      </c>
      <c r="U9030">
        <v>10</v>
      </c>
      <c r="V9030">
        <v>14</v>
      </c>
      <c r="Y9030" t="s">
        <v>122</v>
      </c>
      <c r="Z9030">
        <v>345</v>
      </c>
      <c r="AA9030" t="s">
        <v>578</v>
      </c>
      <c r="AB9030" t="s">
        <v>124</v>
      </c>
      <c r="AC9030">
        <v>472</v>
      </c>
    </row>
    <row r="9031" spans="1:29" x14ac:dyDescent="0.25">
      <c r="A9031">
        <v>345</v>
      </c>
      <c r="B9031">
        <v>345102</v>
      </c>
      <c r="C9031" t="s">
        <v>78</v>
      </c>
      <c r="D9031">
        <v>6355</v>
      </c>
      <c r="E9031">
        <v>25.07</v>
      </c>
      <c r="F9031" s="1">
        <v>41943</v>
      </c>
      <c r="G9031" t="s">
        <v>119</v>
      </c>
      <c r="H9031" t="s">
        <v>2319</v>
      </c>
      <c r="I9031" t="s">
        <v>576</v>
      </c>
      <c r="J9031">
        <v>1008005</v>
      </c>
      <c r="K9031">
        <v>56074</v>
      </c>
      <c r="L9031">
        <v>194288</v>
      </c>
      <c r="Q9031" t="s">
        <v>577</v>
      </c>
      <c r="U9031">
        <v>10</v>
      </c>
      <c r="V9031">
        <v>14</v>
      </c>
      <c r="Y9031" t="s">
        <v>122</v>
      </c>
      <c r="Z9031">
        <v>345</v>
      </c>
      <c r="AA9031" t="s">
        <v>578</v>
      </c>
      <c r="AB9031" t="s">
        <v>124</v>
      </c>
      <c r="AC9031">
        <v>474</v>
      </c>
    </row>
    <row r="9032" spans="1:29" x14ac:dyDescent="0.25">
      <c r="A9032">
        <v>345</v>
      </c>
      <c r="B9032">
        <v>345101</v>
      </c>
      <c r="C9032" t="s">
        <v>78</v>
      </c>
      <c r="D9032">
        <v>6355</v>
      </c>
      <c r="E9032">
        <v>50.14</v>
      </c>
      <c r="F9032" s="1">
        <v>41973</v>
      </c>
      <c r="G9032" t="s">
        <v>119</v>
      </c>
      <c r="H9032" t="s">
        <v>2486</v>
      </c>
      <c r="I9032" t="s">
        <v>576</v>
      </c>
      <c r="J9032">
        <v>1008115</v>
      </c>
      <c r="K9032">
        <v>56170</v>
      </c>
      <c r="L9032">
        <v>196226</v>
      </c>
      <c r="Q9032" t="s">
        <v>577</v>
      </c>
      <c r="U9032">
        <v>11</v>
      </c>
      <c r="V9032">
        <v>14</v>
      </c>
      <c r="Y9032" t="s">
        <v>122</v>
      </c>
      <c r="Z9032">
        <v>345</v>
      </c>
      <c r="AA9032" t="s">
        <v>578</v>
      </c>
      <c r="AB9032" t="s">
        <v>124</v>
      </c>
      <c r="AC9032">
        <v>464</v>
      </c>
    </row>
    <row r="9033" spans="1:29" x14ac:dyDescent="0.25">
      <c r="A9033">
        <v>345</v>
      </c>
      <c r="B9033">
        <v>345102</v>
      </c>
      <c r="C9033" t="s">
        <v>78</v>
      </c>
      <c r="D9033">
        <v>6355</v>
      </c>
      <c r="E9033">
        <v>52.02</v>
      </c>
      <c r="F9033" s="1">
        <v>41973</v>
      </c>
      <c r="G9033" t="s">
        <v>119</v>
      </c>
      <c r="H9033" t="s">
        <v>2487</v>
      </c>
      <c r="I9033" t="s">
        <v>576</v>
      </c>
      <c r="J9033">
        <v>1008258</v>
      </c>
      <c r="K9033">
        <v>56170</v>
      </c>
      <c r="L9033">
        <v>196226</v>
      </c>
      <c r="Q9033" t="s">
        <v>577</v>
      </c>
      <c r="U9033">
        <v>11</v>
      </c>
      <c r="V9033">
        <v>14</v>
      </c>
      <c r="Y9033" t="s">
        <v>122</v>
      </c>
      <c r="Z9033">
        <v>345</v>
      </c>
      <c r="AA9033" t="s">
        <v>578</v>
      </c>
      <c r="AB9033" t="s">
        <v>124</v>
      </c>
      <c r="AC9033">
        <v>466</v>
      </c>
    </row>
    <row r="9034" spans="1:29" x14ac:dyDescent="0.25">
      <c r="A9034">
        <v>345</v>
      </c>
      <c r="B9034">
        <v>345101</v>
      </c>
      <c r="C9034" t="s">
        <v>78</v>
      </c>
      <c r="D9034">
        <v>6355</v>
      </c>
      <c r="E9034">
        <v>1110.27</v>
      </c>
      <c r="F9034" s="1">
        <v>41973</v>
      </c>
      <c r="G9034" t="s">
        <v>119</v>
      </c>
      <c r="H9034" t="s">
        <v>2484</v>
      </c>
      <c r="I9034" t="s">
        <v>576</v>
      </c>
      <c r="J9034">
        <v>5000366</v>
      </c>
      <c r="K9034">
        <v>56170</v>
      </c>
      <c r="L9034">
        <v>196226</v>
      </c>
      <c r="Q9034" t="s">
        <v>577</v>
      </c>
      <c r="U9034">
        <v>11</v>
      </c>
      <c r="V9034">
        <v>14</v>
      </c>
      <c r="Y9034" t="s">
        <v>122</v>
      </c>
      <c r="Z9034">
        <v>345</v>
      </c>
      <c r="AA9034" t="s">
        <v>578</v>
      </c>
      <c r="AB9034" t="s">
        <v>124</v>
      </c>
      <c r="AC9034">
        <v>468</v>
      </c>
    </row>
    <row r="9035" spans="1:29" x14ac:dyDescent="0.25">
      <c r="A9035">
        <v>345</v>
      </c>
      <c r="B9035">
        <v>345102</v>
      </c>
      <c r="C9035" t="s">
        <v>78</v>
      </c>
      <c r="D9035">
        <v>6355</v>
      </c>
      <c r="E9035">
        <v>395.4</v>
      </c>
      <c r="F9035" s="1">
        <v>41973</v>
      </c>
      <c r="G9035" t="s">
        <v>119</v>
      </c>
      <c r="H9035" t="s">
        <v>2485</v>
      </c>
      <c r="I9035" t="s">
        <v>576</v>
      </c>
      <c r="J9035">
        <v>1006258</v>
      </c>
      <c r="K9035">
        <v>56170</v>
      </c>
      <c r="L9035">
        <v>196226</v>
      </c>
      <c r="Q9035" t="s">
        <v>577</v>
      </c>
      <c r="U9035">
        <v>11</v>
      </c>
      <c r="V9035">
        <v>14</v>
      </c>
      <c r="Y9035" t="s">
        <v>122</v>
      </c>
      <c r="Z9035">
        <v>345</v>
      </c>
      <c r="AA9035" t="s">
        <v>578</v>
      </c>
      <c r="AB9035" t="s">
        <v>124</v>
      </c>
      <c r="AC9035">
        <v>470</v>
      </c>
    </row>
    <row r="9036" spans="1:29" x14ac:dyDescent="0.25">
      <c r="A9036">
        <v>345</v>
      </c>
      <c r="B9036">
        <v>345101</v>
      </c>
      <c r="C9036" t="s">
        <v>78</v>
      </c>
      <c r="D9036">
        <v>6355</v>
      </c>
      <c r="E9036">
        <v>43.31</v>
      </c>
      <c r="F9036" s="1">
        <v>41973</v>
      </c>
      <c r="G9036" t="s">
        <v>119</v>
      </c>
      <c r="H9036" t="s">
        <v>171</v>
      </c>
      <c r="I9036" t="s">
        <v>576</v>
      </c>
      <c r="J9036">
        <v>1007984</v>
      </c>
      <c r="K9036">
        <v>56170</v>
      </c>
      <c r="L9036">
        <v>196226</v>
      </c>
      <c r="Q9036" t="s">
        <v>577</v>
      </c>
      <c r="U9036">
        <v>11</v>
      </c>
      <c r="V9036">
        <v>14</v>
      </c>
      <c r="Y9036" t="s">
        <v>122</v>
      </c>
      <c r="Z9036">
        <v>345</v>
      </c>
      <c r="AA9036" t="s">
        <v>578</v>
      </c>
      <c r="AB9036" t="s">
        <v>124</v>
      </c>
      <c r="AC9036">
        <v>472</v>
      </c>
    </row>
    <row r="9037" spans="1:29" x14ac:dyDescent="0.25">
      <c r="A9037">
        <v>345</v>
      </c>
      <c r="B9037">
        <v>345102</v>
      </c>
      <c r="C9037" t="s">
        <v>78</v>
      </c>
      <c r="D9037">
        <v>6355</v>
      </c>
      <c r="E9037">
        <v>25.07</v>
      </c>
      <c r="F9037" s="1">
        <v>41973</v>
      </c>
      <c r="G9037" t="s">
        <v>119</v>
      </c>
      <c r="H9037" t="s">
        <v>2319</v>
      </c>
      <c r="I9037" t="s">
        <v>576</v>
      </c>
      <c r="J9037">
        <v>1008005</v>
      </c>
      <c r="K9037">
        <v>56170</v>
      </c>
      <c r="L9037">
        <v>196226</v>
      </c>
      <c r="Q9037" t="s">
        <v>577</v>
      </c>
      <c r="U9037">
        <v>11</v>
      </c>
      <c r="V9037">
        <v>14</v>
      </c>
      <c r="Y9037" t="s">
        <v>122</v>
      </c>
      <c r="Z9037">
        <v>345</v>
      </c>
      <c r="AA9037" t="s">
        <v>578</v>
      </c>
      <c r="AB9037" t="s">
        <v>124</v>
      </c>
      <c r="AC9037">
        <v>474</v>
      </c>
    </row>
    <row r="9038" spans="1:29" x14ac:dyDescent="0.25">
      <c r="A9038">
        <v>345</v>
      </c>
      <c r="B9038">
        <v>345101</v>
      </c>
      <c r="C9038" t="s">
        <v>78</v>
      </c>
      <c r="D9038">
        <v>6355</v>
      </c>
      <c r="E9038">
        <v>50.14</v>
      </c>
      <c r="F9038" s="1">
        <v>42004</v>
      </c>
      <c r="G9038" t="s">
        <v>119</v>
      </c>
      <c r="H9038" t="s">
        <v>2486</v>
      </c>
      <c r="I9038" t="s">
        <v>576</v>
      </c>
      <c r="J9038">
        <v>1008115</v>
      </c>
      <c r="K9038">
        <v>56270</v>
      </c>
      <c r="L9038">
        <v>198520</v>
      </c>
      <c r="Q9038" t="s">
        <v>577</v>
      </c>
      <c r="U9038">
        <v>12</v>
      </c>
      <c r="V9038">
        <v>14</v>
      </c>
      <c r="Y9038" t="s">
        <v>122</v>
      </c>
      <c r="Z9038">
        <v>345</v>
      </c>
      <c r="AA9038" t="s">
        <v>578</v>
      </c>
      <c r="AB9038" t="s">
        <v>124</v>
      </c>
      <c r="AC9038">
        <v>466</v>
      </c>
    </row>
    <row r="9039" spans="1:29" x14ac:dyDescent="0.25">
      <c r="A9039">
        <v>345</v>
      </c>
      <c r="B9039">
        <v>345102</v>
      </c>
      <c r="C9039" t="s">
        <v>78</v>
      </c>
      <c r="D9039">
        <v>6355</v>
      </c>
      <c r="E9039">
        <v>52.02</v>
      </c>
      <c r="F9039" s="1">
        <v>42004</v>
      </c>
      <c r="G9039" t="s">
        <v>119</v>
      </c>
      <c r="H9039" t="s">
        <v>2487</v>
      </c>
      <c r="I9039" t="s">
        <v>576</v>
      </c>
      <c r="J9039">
        <v>1008258</v>
      </c>
      <c r="K9039">
        <v>56270</v>
      </c>
      <c r="L9039">
        <v>198520</v>
      </c>
      <c r="Q9039" t="s">
        <v>577</v>
      </c>
      <c r="U9039">
        <v>12</v>
      </c>
      <c r="V9039">
        <v>14</v>
      </c>
      <c r="Y9039" t="s">
        <v>122</v>
      </c>
      <c r="Z9039">
        <v>345</v>
      </c>
      <c r="AA9039" t="s">
        <v>578</v>
      </c>
      <c r="AB9039" t="s">
        <v>124</v>
      </c>
      <c r="AC9039">
        <v>468</v>
      </c>
    </row>
    <row r="9040" spans="1:29" x14ac:dyDescent="0.25">
      <c r="A9040">
        <v>345</v>
      </c>
      <c r="B9040">
        <v>345101</v>
      </c>
      <c r="C9040" t="s">
        <v>78</v>
      </c>
      <c r="D9040">
        <v>6355</v>
      </c>
      <c r="E9040">
        <v>1110.26</v>
      </c>
      <c r="F9040" s="1">
        <v>42004</v>
      </c>
      <c r="G9040" t="s">
        <v>119</v>
      </c>
      <c r="H9040" t="s">
        <v>2484</v>
      </c>
      <c r="I9040" t="s">
        <v>576</v>
      </c>
      <c r="J9040">
        <v>5000366</v>
      </c>
      <c r="K9040">
        <v>56270</v>
      </c>
      <c r="L9040">
        <v>198520</v>
      </c>
      <c r="Q9040" t="s">
        <v>577</v>
      </c>
      <c r="U9040">
        <v>12</v>
      </c>
      <c r="V9040">
        <v>14</v>
      </c>
      <c r="Y9040" t="s">
        <v>122</v>
      </c>
      <c r="Z9040">
        <v>345</v>
      </c>
      <c r="AA9040" t="s">
        <v>578</v>
      </c>
      <c r="AB9040" t="s">
        <v>124</v>
      </c>
      <c r="AC9040">
        <v>470</v>
      </c>
    </row>
    <row r="9041" spans="1:29" x14ac:dyDescent="0.25">
      <c r="A9041">
        <v>345</v>
      </c>
      <c r="B9041">
        <v>345102</v>
      </c>
      <c r="C9041" t="s">
        <v>78</v>
      </c>
      <c r="D9041">
        <v>6355</v>
      </c>
      <c r="E9041">
        <v>395.4</v>
      </c>
      <c r="F9041" s="1">
        <v>42004</v>
      </c>
      <c r="G9041" t="s">
        <v>119</v>
      </c>
      <c r="H9041" t="s">
        <v>2485</v>
      </c>
      <c r="I9041" t="s">
        <v>576</v>
      </c>
      <c r="J9041">
        <v>1006258</v>
      </c>
      <c r="K9041">
        <v>56270</v>
      </c>
      <c r="L9041">
        <v>198520</v>
      </c>
      <c r="Q9041" t="s">
        <v>577</v>
      </c>
      <c r="U9041">
        <v>12</v>
      </c>
      <c r="V9041">
        <v>14</v>
      </c>
      <c r="Y9041" t="s">
        <v>122</v>
      </c>
      <c r="Z9041">
        <v>345</v>
      </c>
      <c r="AA9041" t="s">
        <v>578</v>
      </c>
      <c r="AB9041" t="s">
        <v>124</v>
      </c>
      <c r="AC9041">
        <v>472</v>
      </c>
    </row>
    <row r="9042" spans="1:29" x14ac:dyDescent="0.25">
      <c r="A9042">
        <v>345</v>
      </c>
      <c r="B9042">
        <v>345101</v>
      </c>
      <c r="C9042" t="s">
        <v>78</v>
      </c>
      <c r="D9042">
        <v>6355</v>
      </c>
      <c r="E9042">
        <v>43.31</v>
      </c>
      <c r="F9042" s="1">
        <v>42004</v>
      </c>
      <c r="G9042" t="s">
        <v>119</v>
      </c>
      <c r="H9042" t="s">
        <v>171</v>
      </c>
      <c r="I9042" t="s">
        <v>576</v>
      </c>
      <c r="J9042">
        <v>1007984</v>
      </c>
      <c r="K9042">
        <v>56270</v>
      </c>
      <c r="L9042">
        <v>198520</v>
      </c>
      <c r="Q9042" t="s">
        <v>577</v>
      </c>
      <c r="U9042">
        <v>12</v>
      </c>
      <c r="V9042">
        <v>14</v>
      </c>
      <c r="Y9042" t="s">
        <v>122</v>
      </c>
      <c r="Z9042">
        <v>345</v>
      </c>
      <c r="AA9042" t="s">
        <v>578</v>
      </c>
      <c r="AB9042" t="s">
        <v>124</v>
      </c>
      <c r="AC9042">
        <v>474</v>
      </c>
    </row>
    <row r="9043" spans="1:29" x14ac:dyDescent="0.25">
      <c r="A9043">
        <v>345</v>
      </c>
      <c r="B9043">
        <v>345102</v>
      </c>
      <c r="C9043" t="s">
        <v>78</v>
      </c>
      <c r="D9043">
        <v>6355</v>
      </c>
      <c r="E9043">
        <v>25.06</v>
      </c>
      <c r="F9043" s="1">
        <v>42004</v>
      </c>
      <c r="G9043" t="s">
        <v>119</v>
      </c>
      <c r="H9043" t="s">
        <v>2319</v>
      </c>
      <c r="I9043" t="s">
        <v>576</v>
      </c>
      <c r="J9043">
        <v>1008005</v>
      </c>
      <c r="K9043">
        <v>56270</v>
      </c>
      <c r="L9043">
        <v>198520</v>
      </c>
      <c r="Q9043" t="s">
        <v>577</v>
      </c>
      <c r="U9043">
        <v>12</v>
      </c>
      <c r="V9043">
        <v>14</v>
      </c>
      <c r="Y9043" t="s">
        <v>122</v>
      </c>
      <c r="Z9043">
        <v>345</v>
      </c>
      <c r="AA9043" t="s">
        <v>578</v>
      </c>
      <c r="AB9043" t="s">
        <v>124</v>
      </c>
      <c r="AC9043">
        <v>476</v>
      </c>
    </row>
    <row r="9044" spans="1:29" x14ac:dyDescent="0.25">
      <c r="A9044">
        <v>345</v>
      </c>
      <c r="B9044">
        <v>345101</v>
      </c>
      <c r="C9044" t="s">
        <v>78</v>
      </c>
      <c r="D9044">
        <v>6355</v>
      </c>
      <c r="E9044">
        <v>50</v>
      </c>
      <c r="F9044" s="1">
        <v>42035</v>
      </c>
      <c r="G9044" t="s">
        <v>119</v>
      </c>
      <c r="H9044" t="s">
        <v>2486</v>
      </c>
      <c r="I9044" t="s">
        <v>576</v>
      </c>
      <c r="J9044">
        <v>1008115</v>
      </c>
      <c r="K9044">
        <v>56376</v>
      </c>
      <c r="L9044">
        <v>200585</v>
      </c>
      <c r="Q9044" t="s">
        <v>577</v>
      </c>
      <c r="U9044">
        <v>1</v>
      </c>
      <c r="V9044">
        <v>15</v>
      </c>
      <c r="Y9044" t="s">
        <v>122</v>
      </c>
      <c r="Z9044">
        <v>345</v>
      </c>
      <c r="AA9044" t="s">
        <v>578</v>
      </c>
      <c r="AB9044" t="s">
        <v>124</v>
      </c>
      <c r="AC9044">
        <v>466</v>
      </c>
    </row>
    <row r="9045" spans="1:29" x14ac:dyDescent="0.25">
      <c r="A9045">
        <v>345</v>
      </c>
      <c r="B9045">
        <v>345102</v>
      </c>
      <c r="C9045" t="s">
        <v>78</v>
      </c>
      <c r="D9045">
        <v>6355</v>
      </c>
      <c r="E9045">
        <v>51.67</v>
      </c>
      <c r="F9045" s="1">
        <v>42035</v>
      </c>
      <c r="G9045" t="s">
        <v>119</v>
      </c>
      <c r="H9045" t="s">
        <v>2487</v>
      </c>
      <c r="I9045" t="s">
        <v>576</v>
      </c>
      <c r="J9045">
        <v>1008258</v>
      </c>
      <c r="K9045">
        <v>56376</v>
      </c>
      <c r="L9045">
        <v>200585</v>
      </c>
      <c r="Q9045" t="s">
        <v>577</v>
      </c>
      <c r="U9045">
        <v>1</v>
      </c>
      <c r="V9045">
        <v>15</v>
      </c>
      <c r="Y9045" t="s">
        <v>122</v>
      </c>
      <c r="Z9045">
        <v>345</v>
      </c>
      <c r="AA9045" t="s">
        <v>578</v>
      </c>
      <c r="AB9045" t="s">
        <v>124</v>
      </c>
      <c r="AC9045">
        <v>468</v>
      </c>
    </row>
    <row r="9046" spans="1:29" x14ac:dyDescent="0.25">
      <c r="A9046">
        <v>345</v>
      </c>
      <c r="B9046">
        <v>345101</v>
      </c>
      <c r="C9046" t="s">
        <v>78</v>
      </c>
      <c r="D9046">
        <v>6355</v>
      </c>
      <c r="E9046">
        <v>1110.26</v>
      </c>
      <c r="F9046" s="1">
        <v>42035</v>
      </c>
      <c r="G9046" t="s">
        <v>119</v>
      </c>
      <c r="H9046" t="s">
        <v>2484</v>
      </c>
      <c r="I9046" t="s">
        <v>576</v>
      </c>
      <c r="J9046">
        <v>5000366</v>
      </c>
      <c r="K9046">
        <v>56376</v>
      </c>
      <c r="L9046">
        <v>200585</v>
      </c>
      <c r="Q9046" t="s">
        <v>577</v>
      </c>
      <c r="U9046">
        <v>1</v>
      </c>
      <c r="V9046">
        <v>15</v>
      </c>
      <c r="Y9046" t="s">
        <v>122</v>
      </c>
      <c r="Z9046">
        <v>345</v>
      </c>
      <c r="AA9046" t="s">
        <v>578</v>
      </c>
      <c r="AB9046" t="s">
        <v>124</v>
      </c>
      <c r="AC9046">
        <v>470</v>
      </c>
    </row>
    <row r="9047" spans="1:29" x14ac:dyDescent="0.25">
      <c r="A9047">
        <v>345</v>
      </c>
      <c r="B9047">
        <v>345102</v>
      </c>
      <c r="C9047" t="s">
        <v>78</v>
      </c>
      <c r="D9047">
        <v>6355</v>
      </c>
      <c r="E9047">
        <v>395.41</v>
      </c>
      <c r="F9047" s="1">
        <v>42035</v>
      </c>
      <c r="G9047" t="s">
        <v>119</v>
      </c>
      <c r="H9047" t="s">
        <v>2485</v>
      </c>
      <c r="I9047" t="s">
        <v>576</v>
      </c>
      <c r="J9047">
        <v>1006258</v>
      </c>
      <c r="K9047">
        <v>56376</v>
      </c>
      <c r="L9047">
        <v>200585</v>
      </c>
      <c r="Q9047" t="s">
        <v>577</v>
      </c>
      <c r="U9047">
        <v>1</v>
      </c>
      <c r="V9047">
        <v>15</v>
      </c>
      <c r="Y9047" t="s">
        <v>122</v>
      </c>
      <c r="Z9047">
        <v>345</v>
      </c>
      <c r="AA9047" t="s">
        <v>578</v>
      </c>
      <c r="AB9047" t="s">
        <v>124</v>
      </c>
      <c r="AC9047">
        <v>472</v>
      </c>
    </row>
    <row r="9048" spans="1:29" x14ac:dyDescent="0.25">
      <c r="A9048">
        <v>345</v>
      </c>
      <c r="B9048">
        <v>345101</v>
      </c>
      <c r="C9048" t="s">
        <v>78</v>
      </c>
      <c r="D9048">
        <v>6355</v>
      </c>
      <c r="E9048">
        <v>43.19</v>
      </c>
      <c r="F9048" s="1">
        <v>42035</v>
      </c>
      <c r="G9048" t="s">
        <v>119</v>
      </c>
      <c r="H9048" t="s">
        <v>171</v>
      </c>
      <c r="I9048" t="s">
        <v>576</v>
      </c>
      <c r="J9048">
        <v>1007984</v>
      </c>
      <c r="K9048">
        <v>56376</v>
      </c>
      <c r="L9048">
        <v>200585</v>
      </c>
      <c r="Q9048" t="s">
        <v>577</v>
      </c>
      <c r="U9048">
        <v>1</v>
      </c>
      <c r="V9048">
        <v>15</v>
      </c>
      <c r="Y9048" t="s">
        <v>122</v>
      </c>
      <c r="Z9048">
        <v>345</v>
      </c>
      <c r="AA9048" t="s">
        <v>578</v>
      </c>
      <c r="AB9048" t="s">
        <v>124</v>
      </c>
      <c r="AC9048">
        <v>474</v>
      </c>
    </row>
    <row r="9049" spans="1:29" x14ac:dyDescent="0.25">
      <c r="A9049">
        <v>345</v>
      </c>
      <c r="B9049">
        <v>345102</v>
      </c>
      <c r="C9049" t="s">
        <v>78</v>
      </c>
      <c r="D9049">
        <v>6355</v>
      </c>
      <c r="E9049">
        <v>25</v>
      </c>
      <c r="F9049" s="1">
        <v>42035</v>
      </c>
      <c r="G9049" t="s">
        <v>119</v>
      </c>
      <c r="H9049" t="s">
        <v>2319</v>
      </c>
      <c r="I9049" t="s">
        <v>576</v>
      </c>
      <c r="J9049">
        <v>1008005</v>
      </c>
      <c r="K9049">
        <v>56376</v>
      </c>
      <c r="L9049">
        <v>200585</v>
      </c>
      <c r="Q9049" t="s">
        <v>577</v>
      </c>
      <c r="U9049">
        <v>1</v>
      </c>
      <c r="V9049">
        <v>15</v>
      </c>
      <c r="Y9049" t="s">
        <v>122</v>
      </c>
      <c r="Z9049">
        <v>345</v>
      </c>
      <c r="AA9049" t="s">
        <v>578</v>
      </c>
      <c r="AB9049" t="s">
        <v>124</v>
      </c>
      <c r="AC9049">
        <v>476</v>
      </c>
    </row>
    <row r="9050" spans="1:29" x14ac:dyDescent="0.25">
      <c r="A9050">
        <v>345</v>
      </c>
      <c r="B9050">
        <v>345101</v>
      </c>
      <c r="C9050" t="s">
        <v>78</v>
      </c>
      <c r="D9050">
        <v>6355</v>
      </c>
      <c r="E9050">
        <v>50</v>
      </c>
      <c r="F9050" s="1">
        <v>42063</v>
      </c>
      <c r="G9050" t="s">
        <v>119</v>
      </c>
      <c r="H9050" t="s">
        <v>2486</v>
      </c>
      <c r="I9050" t="s">
        <v>576</v>
      </c>
      <c r="J9050">
        <v>1008115</v>
      </c>
      <c r="K9050">
        <v>56472</v>
      </c>
      <c r="L9050">
        <v>202556</v>
      </c>
      <c r="Q9050" t="s">
        <v>577</v>
      </c>
      <c r="U9050">
        <v>2</v>
      </c>
      <c r="V9050">
        <v>15</v>
      </c>
      <c r="Y9050" t="s">
        <v>122</v>
      </c>
      <c r="Z9050">
        <v>345</v>
      </c>
      <c r="AA9050" t="s">
        <v>578</v>
      </c>
      <c r="AB9050" t="s">
        <v>124</v>
      </c>
      <c r="AC9050">
        <v>466</v>
      </c>
    </row>
    <row r="9051" spans="1:29" x14ac:dyDescent="0.25">
      <c r="A9051">
        <v>345</v>
      </c>
      <c r="B9051">
        <v>345102</v>
      </c>
      <c r="C9051" t="s">
        <v>78</v>
      </c>
      <c r="D9051">
        <v>6355</v>
      </c>
      <c r="E9051">
        <v>51.66</v>
      </c>
      <c r="F9051" s="1">
        <v>42063</v>
      </c>
      <c r="G9051" t="s">
        <v>119</v>
      </c>
      <c r="H9051" t="s">
        <v>2487</v>
      </c>
      <c r="I9051" t="s">
        <v>576</v>
      </c>
      <c r="J9051">
        <v>1008258</v>
      </c>
      <c r="K9051">
        <v>56472</v>
      </c>
      <c r="L9051">
        <v>202556</v>
      </c>
      <c r="Q9051" t="s">
        <v>577</v>
      </c>
      <c r="U9051">
        <v>2</v>
      </c>
      <c r="V9051">
        <v>15</v>
      </c>
      <c r="Y9051" t="s">
        <v>122</v>
      </c>
      <c r="Z9051">
        <v>345</v>
      </c>
      <c r="AA9051" t="s">
        <v>578</v>
      </c>
      <c r="AB9051" t="s">
        <v>124</v>
      </c>
      <c r="AC9051">
        <v>468</v>
      </c>
    </row>
    <row r="9052" spans="1:29" x14ac:dyDescent="0.25">
      <c r="A9052">
        <v>345</v>
      </c>
      <c r="B9052">
        <v>345101</v>
      </c>
      <c r="C9052" t="s">
        <v>78</v>
      </c>
      <c r="D9052">
        <v>6355</v>
      </c>
      <c r="E9052">
        <v>1110.26</v>
      </c>
      <c r="F9052" s="1">
        <v>42063</v>
      </c>
      <c r="G9052" t="s">
        <v>119</v>
      </c>
      <c r="H9052" t="s">
        <v>2484</v>
      </c>
      <c r="I9052" t="s">
        <v>576</v>
      </c>
      <c r="J9052">
        <v>5000366</v>
      </c>
      <c r="K9052">
        <v>56472</v>
      </c>
      <c r="L9052">
        <v>202556</v>
      </c>
      <c r="Q9052" t="s">
        <v>577</v>
      </c>
      <c r="U9052">
        <v>2</v>
      </c>
      <c r="V9052">
        <v>15</v>
      </c>
      <c r="Y9052" t="s">
        <v>122</v>
      </c>
      <c r="Z9052">
        <v>345</v>
      </c>
      <c r="AA9052" t="s">
        <v>578</v>
      </c>
      <c r="AB9052" t="s">
        <v>124</v>
      </c>
      <c r="AC9052">
        <v>470</v>
      </c>
    </row>
    <row r="9053" spans="1:29" x14ac:dyDescent="0.25">
      <c r="A9053">
        <v>345</v>
      </c>
      <c r="B9053">
        <v>345102</v>
      </c>
      <c r="C9053" t="s">
        <v>78</v>
      </c>
      <c r="D9053">
        <v>6355</v>
      </c>
      <c r="E9053">
        <v>395.41</v>
      </c>
      <c r="F9053" s="1">
        <v>42063</v>
      </c>
      <c r="G9053" t="s">
        <v>119</v>
      </c>
      <c r="H9053" t="s">
        <v>2485</v>
      </c>
      <c r="I9053" t="s">
        <v>576</v>
      </c>
      <c r="J9053">
        <v>1006258</v>
      </c>
      <c r="K9053">
        <v>56472</v>
      </c>
      <c r="L9053">
        <v>202556</v>
      </c>
      <c r="Q9053" t="s">
        <v>577</v>
      </c>
      <c r="U9053">
        <v>2</v>
      </c>
      <c r="V9053">
        <v>15</v>
      </c>
      <c r="Y9053" t="s">
        <v>122</v>
      </c>
      <c r="Z9053">
        <v>345</v>
      </c>
      <c r="AA9053" t="s">
        <v>578</v>
      </c>
      <c r="AB9053" t="s">
        <v>124</v>
      </c>
      <c r="AC9053">
        <v>472</v>
      </c>
    </row>
    <row r="9054" spans="1:29" x14ac:dyDescent="0.25">
      <c r="A9054">
        <v>345</v>
      </c>
      <c r="B9054">
        <v>345101</v>
      </c>
      <c r="C9054" t="s">
        <v>78</v>
      </c>
      <c r="D9054">
        <v>6355</v>
      </c>
      <c r="E9054">
        <v>43.2</v>
      </c>
      <c r="F9054" s="1">
        <v>42063</v>
      </c>
      <c r="G9054" t="s">
        <v>119</v>
      </c>
      <c r="H9054" t="s">
        <v>171</v>
      </c>
      <c r="I9054" t="s">
        <v>576</v>
      </c>
      <c r="J9054">
        <v>1007984</v>
      </c>
      <c r="K9054">
        <v>56472</v>
      </c>
      <c r="L9054">
        <v>202556</v>
      </c>
      <c r="Q9054" t="s">
        <v>577</v>
      </c>
      <c r="U9054">
        <v>2</v>
      </c>
      <c r="V9054">
        <v>15</v>
      </c>
      <c r="Y9054" t="s">
        <v>122</v>
      </c>
      <c r="Z9054">
        <v>345</v>
      </c>
      <c r="AA9054" t="s">
        <v>578</v>
      </c>
      <c r="AB9054" t="s">
        <v>124</v>
      </c>
      <c r="AC9054">
        <v>474</v>
      </c>
    </row>
    <row r="9055" spans="1:29" x14ac:dyDescent="0.25">
      <c r="A9055">
        <v>345</v>
      </c>
      <c r="B9055">
        <v>345102</v>
      </c>
      <c r="C9055" t="s">
        <v>78</v>
      </c>
      <c r="D9055">
        <v>6355</v>
      </c>
      <c r="E9055">
        <v>25</v>
      </c>
      <c r="F9055" s="1">
        <v>42063</v>
      </c>
      <c r="G9055" t="s">
        <v>119</v>
      </c>
      <c r="H9055" t="s">
        <v>2319</v>
      </c>
      <c r="I9055" t="s">
        <v>576</v>
      </c>
      <c r="J9055">
        <v>1008005</v>
      </c>
      <c r="K9055">
        <v>56472</v>
      </c>
      <c r="L9055">
        <v>202556</v>
      </c>
      <c r="Q9055" t="s">
        <v>577</v>
      </c>
      <c r="U9055">
        <v>2</v>
      </c>
      <c r="V9055">
        <v>15</v>
      </c>
      <c r="Y9055" t="s">
        <v>122</v>
      </c>
      <c r="Z9055">
        <v>345</v>
      </c>
      <c r="AA9055" t="s">
        <v>578</v>
      </c>
      <c r="AB9055" t="s">
        <v>124</v>
      </c>
      <c r="AC9055">
        <v>476</v>
      </c>
    </row>
    <row r="9056" spans="1:29" x14ac:dyDescent="0.25">
      <c r="A9056">
        <v>345</v>
      </c>
      <c r="B9056">
        <v>345101</v>
      </c>
      <c r="C9056" t="s">
        <v>78</v>
      </c>
      <c r="D9056">
        <v>6355</v>
      </c>
      <c r="E9056">
        <v>50</v>
      </c>
      <c r="F9056" s="1">
        <v>42094</v>
      </c>
      <c r="G9056" t="s">
        <v>119</v>
      </c>
      <c r="H9056" t="s">
        <v>2486</v>
      </c>
      <c r="I9056" t="s">
        <v>576</v>
      </c>
      <c r="J9056">
        <v>1008115</v>
      </c>
      <c r="K9056">
        <v>56565</v>
      </c>
      <c r="L9056">
        <v>205108</v>
      </c>
      <c r="Q9056" t="s">
        <v>577</v>
      </c>
      <c r="U9056">
        <v>3</v>
      </c>
      <c r="V9056">
        <v>15</v>
      </c>
      <c r="Y9056" t="s">
        <v>122</v>
      </c>
      <c r="Z9056">
        <v>345</v>
      </c>
      <c r="AA9056" t="s">
        <v>578</v>
      </c>
      <c r="AB9056" t="s">
        <v>124</v>
      </c>
      <c r="AC9056">
        <v>468</v>
      </c>
    </row>
    <row r="9057" spans="1:29" x14ac:dyDescent="0.25">
      <c r="A9057">
        <v>345</v>
      </c>
      <c r="B9057">
        <v>345102</v>
      </c>
      <c r="C9057" t="s">
        <v>78</v>
      </c>
      <c r="D9057">
        <v>6355</v>
      </c>
      <c r="E9057">
        <v>51.67</v>
      </c>
      <c r="F9057" s="1">
        <v>42094</v>
      </c>
      <c r="G9057" t="s">
        <v>119</v>
      </c>
      <c r="H9057" t="s">
        <v>2487</v>
      </c>
      <c r="I9057" t="s">
        <v>576</v>
      </c>
      <c r="J9057">
        <v>1008258</v>
      </c>
      <c r="K9057">
        <v>56565</v>
      </c>
      <c r="L9057">
        <v>205108</v>
      </c>
      <c r="Q9057" t="s">
        <v>577</v>
      </c>
      <c r="U9057">
        <v>3</v>
      </c>
      <c r="V9057">
        <v>15</v>
      </c>
      <c r="Y9057" t="s">
        <v>122</v>
      </c>
      <c r="Z9057">
        <v>345</v>
      </c>
      <c r="AA9057" t="s">
        <v>578</v>
      </c>
      <c r="AB9057" t="s">
        <v>124</v>
      </c>
      <c r="AC9057">
        <v>470</v>
      </c>
    </row>
    <row r="9058" spans="1:29" x14ac:dyDescent="0.25">
      <c r="A9058">
        <v>345</v>
      </c>
      <c r="B9058">
        <v>345101</v>
      </c>
      <c r="C9058" t="s">
        <v>78</v>
      </c>
      <c r="D9058">
        <v>6355</v>
      </c>
      <c r="E9058">
        <v>1110.27</v>
      </c>
      <c r="F9058" s="1">
        <v>42094</v>
      </c>
      <c r="G9058" t="s">
        <v>119</v>
      </c>
      <c r="H9058" t="s">
        <v>2484</v>
      </c>
      <c r="I9058" t="s">
        <v>576</v>
      </c>
      <c r="J9058">
        <v>5000366</v>
      </c>
      <c r="K9058">
        <v>56565</v>
      </c>
      <c r="L9058">
        <v>205108</v>
      </c>
      <c r="Q9058" t="s">
        <v>577</v>
      </c>
      <c r="U9058">
        <v>3</v>
      </c>
      <c r="V9058">
        <v>15</v>
      </c>
      <c r="Y9058" t="s">
        <v>122</v>
      </c>
      <c r="Z9058">
        <v>345</v>
      </c>
      <c r="AA9058" t="s">
        <v>578</v>
      </c>
      <c r="AB9058" t="s">
        <v>124</v>
      </c>
      <c r="AC9058">
        <v>472</v>
      </c>
    </row>
    <row r="9059" spans="1:29" x14ac:dyDescent="0.25">
      <c r="A9059">
        <v>345</v>
      </c>
      <c r="B9059">
        <v>345102</v>
      </c>
      <c r="C9059" t="s">
        <v>78</v>
      </c>
      <c r="D9059">
        <v>6355</v>
      </c>
      <c r="E9059">
        <v>395.4</v>
      </c>
      <c r="F9059" s="1">
        <v>42094</v>
      </c>
      <c r="G9059" t="s">
        <v>119</v>
      </c>
      <c r="H9059" t="s">
        <v>2485</v>
      </c>
      <c r="I9059" t="s">
        <v>576</v>
      </c>
      <c r="J9059">
        <v>1006258</v>
      </c>
      <c r="K9059">
        <v>56565</v>
      </c>
      <c r="L9059">
        <v>205108</v>
      </c>
      <c r="Q9059" t="s">
        <v>577</v>
      </c>
      <c r="U9059">
        <v>3</v>
      </c>
      <c r="V9059">
        <v>15</v>
      </c>
      <c r="Y9059" t="s">
        <v>122</v>
      </c>
      <c r="Z9059">
        <v>345</v>
      </c>
      <c r="AA9059" t="s">
        <v>578</v>
      </c>
      <c r="AB9059" t="s">
        <v>124</v>
      </c>
      <c r="AC9059">
        <v>474</v>
      </c>
    </row>
    <row r="9060" spans="1:29" x14ac:dyDescent="0.25">
      <c r="A9060">
        <v>345</v>
      </c>
      <c r="B9060">
        <v>345101</v>
      </c>
      <c r="C9060" t="s">
        <v>78</v>
      </c>
      <c r="D9060">
        <v>6355</v>
      </c>
      <c r="E9060">
        <v>43.19</v>
      </c>
      <c r="F9060" s="1">
        <v>42094</v>
      </c>
      <c r="G9060" t="s">
        <v>119</v>
      </c>
      <c r="H9060" t="s">
        <v>171</v>
      </c>
      <c r="I9060" t="s">
        <v>576</v>
      </c>
      <c r="J9060">
        <v>1007984</v>
      </c>
      <c r="K9060">
        <v>56565</v>
      </c>
      <c r="L9060">
        <v>205108</v>
      </c>
      <c r="Q9060" t="s">
        <v>577</v>
      </c>
      <c r="U9060">
        <v>3</v>
      </c>
      <c r="V9060">
        <v>15</v>
      </c>
      <c r="Y9060" t="s">
        <v>122</v>
      </c>
      <c r="Z9060">
        <v>345</v>
      </c>
      <c r="AA9060" t="s">
        <v>578</v>
      </c>
      <c r="AB9060" t="s">
        <v>124</v>
      </c>
      <c r="AC9060">
        <v>476</v>
      </c>
    </row>
    <row r="9061" spans="1:29" x14ac:dyDescent="0.25">
      <c r="A9061">
        <v>345</v>
      </c>
      <c r="B9061">
        <v>345102</v>
      </c>
      <c r="C9061" t="s">
        <v>78</v>
      </c>
      <c r="D9061">
        <v>6355</v>
      </c>
      <c r="E9061">
        <v>25</v>
      </c>
      <c r="F9061" s="1">
        <v>42094</v>
      </c>
      <c r="G9061" t="s">
        <v>119</v>
      </c>
      <c r="H9061" t="s">
        <v>2319</v>
      </c>
      <c r="I9061" t="s">
        <v>576</v>
      </c>
      <c r="J9061">
        <v>1008005</v>
      </c>
      <c r="K9061">
        <v>56565</v>
      </c>
      <c r="L9061">
        <v>205108</v>
      </c>
      <c r="Q9061" t="s">
        <v>577</v>
      </c>
      <c r="U9061">
        <v>3</v>
      </c>
      <c r="V9061">
        <v>15</v>
      </c>
      <c r="Y9061" t="s">
        <v>122</v>
      </c>
      <c r="Z9061">
        <v>345</v>
      </c>
      <c r="AA9061" t="s">
        <v>578</v>
      </c>
      <c r="AB9061" t="s">
        <v>124</v>
      </c>
      <c r="AC9061">
        <v>478</v>
      </c>
    </row>
    <row r="9062" spans="1:29" x14ac:dyDescent="0.25">
      <c r="A9062">
        <v>345</v>
      </c>
      <c r="B9062">
        <v>345101</v>
      </c>
      <c r="C9062" t="s">
        <v>78</v>
      </c>
      <c r="D9062">
        <v>6355</v>
      </c>
      <c r="E9062">
        <v>50</v>
      </c>
      <c r="F9062" s="1">
        <v>42124</v>
      </c>
      <c r="G9062" t="s">
        <v>119</v>
      </c>
      <c r="H9062" t="s">
        <v>2486</v>
      </c>
      <c r="I9062" t="s">
        <v>576</v>
      </c>
      <c r="J9062">
        <v>1008115</v>
      </c>
      <c r="K9062">
        <v>56663</v>
      </c>
      <c r="L9062">
        <v>207371</v>
      </c>
      <c r="Q9062" t="s">
        <v>577</v>
      </c>
      <c r="U9062">
        <v>4</v>
      </c>
      <c r="V9062">
        <v>15</v>
      </c>
      <c r="Y9062" t="s">
        <v>122</v>
      </c>
      <c r="Z9062">
        <v>345</v>
      </c>
      <c r="AA9062" t="s">
        <v>578</v>
      </c>
      <c r="AB9062" t="s">
        <v>124</v>
      </c>
      <c r="AC9062">
        <v>470</v>
      </c>
    </row>
    <row r="9063" spans="1:29" x14ac:dyDescent="0.25">
      <c r="A9063">
        <v>345</v>
      </c>
      <c r="B9063">
        <v>345102</v>
      </c>
      <c r="C9063" t="s">
        <v>78</v>
      </c>
      <c r="D9063">
        <v>6355</v>
      </c>
      <c r="E9063">
        <v>51.67</v>
      </c>
      <c r="F9063" s="1">
        <v>42124</v>
      </c>
      <c r="G9063" t="s">
        <v>119</v>
      </c>
      <c r="H9063" t="s">
        <v>2487</v>
      </c>
      <c r="I9063" t="s">
        <v>576</v>
      </c>
      <c r="J9063">
        <v>1008258</v>
      </c>
      <c r="K9063">
        <v>56663</v>
      </c>
      <c r="L9063">
        <v>207371</v>
      </c>
      <c r="Q9063" t="s">
        <v>577</v>
      </c>
      <c r="U9063">
        <v>4</v>
      </c>
      <c r="V9063">
        <v>15</v>
      </c>
      <c r="Y9063" t="s">
        <v>122</v>
      </c>
      <c r="Z9063">
        <v>345</v>
      </c>
      <c r="AA9063" t="s">
        <v>578</v>
      </c>
      <c r="AB9063" t="s">
        <v>124</v>
      </c>
      <c r="AC9063">
        <v>472</v>
      </c>
    </row>
    <row r="9064" spans="1:29" x14ac:dyDescent="0.25">
      <c r="A9064">
        <v>345</v>
      </c>
      <c r="B9064">
        <v>345101</v>
      </c>
      <c r="C9064" t="s">
        <v>78</v>
      </c>
      <c r="D9064">
        <v>6355</v>
      </c>
      <c r="E9064">
        <v>1110.26</v>
      </c>
      <c r="F9064" s="1">
        <v>42124</v>
      </c>
      <c r="G9064" t="s">
        <v>119</v>
      </c>
      <c r="H9064" t="s">
        <v>2484</v>
      </c>
      <c r="I9064" t="s">
        <v>576</v>
      </c>
      <c r="J9064">
        <v>5000366</v>
      </c>
      <c r="K9064">
        <v>56663</v>
      </c>
      <c r="L9064">
        <v>207371</v>
      </c>
      <c r="Q9064" t="s">
        <v>577</v>
      </c>
      <c r="U9064">
        <v>4</v>
      </c>
      <c r="V9064">
        <v>15</v>
      </c>
      <c r="Y9064" t="s">
        <v>122</v>
      </c>
      <c r="Z9064">
        <v>345</v>
      </c>
      <c r="AA9064" t="s">
        <v>578</v>
      </c>
      <c r="AB9064" t="s">
        <v>124</v>
      </c>
      <c r="AC9064">
        <v>474</v>
      </c>
    </row>
    <row r="9065" spans="1:29" x14ac:dyDescent="0.25">
      <c r="A9065">
        <v>345</v>
      </c>
      <c r="B9065">
        <v>345102</v>
      </c>
      <c r="C9065" t="s">
        <v>78</v>
      </c>
      <c r="D9065">
        <v>6355</v>
      </c>
      <c r="E9065">
        <v>395.4</v>
      </c>
      <c r="F9065" s="1">
        <v>42124</v>
      </c>
      <c r="G9065" t="s">
        <v>119</v>
      </c>
      <c r="H9065" t="s">
        <v>2485</v>
      </c>
      <c r="I9065" t="s">
        <v>576</v>
      </c>
      <c r="J9065">
        <v>1006258</v>
      </c>
      <c r="K9065">
        <v>56663</v>
      </c>
      <c r="L9065">
        <v>207371</v>
      </c>
      <c r="Q9065" t="s">
        <v>577</v>
      </c>
      <c r="U9065">
        <v>4</v>
      </c>
      <c r="V9065">
        <v>15</v>
      </c>
      <c r="Y9065" t="s">
        <v>122</v>
      </c>
      <c r="Z9065">
        <v>345</v>
      </c>
      <c r="AA9065" t="s">
        <v>578</v>
      </c>
      <c r="AB9065" t="s">
        <v>124</v>
      </c>
      <c r="AC9065">
        <v>476</v>
      </c>
    </row>
    <row r="9066" spans="1:29" x14ac:dyDescent="0.25">
      <c r="A9066">
        <v>345</v>
      </c>
      <c r="B9066">
        <v>345101</v>
      </c>
      <c r="C9066" t="s">
        <v>78</v>
      </c>
      <c r="D9066">
        <v>6355</v>
      </c>
      <c r="E9066">
        <v>43.2</v>
      </c>
      <c r="F9066" s="1">
        <v>42124</v>
      </c>
      <c r="G9066" t="s">
        <v>119</v>
      </c>
      <c r="H9066" t="s">
        <v>171</v>
      </c>
      <c r="I9066" t="s">
        <v>576</v>
      </c>
      <c r="J9066">
        <v>1007984</v>
      </c>
      <c r="K9066">
        <v>56663</v>
      </c>
      <c r="L9066">
        <v>207371</v>
      </c>
      <c r="Q9066" t="s">
        <v>577</v>
      </c>
      <c r="U9066">
        <v>4</v>
      </c>
      <c r="V9066">
        <v>15</v>
      </c>
      <c r="Y9066" t="s">
        <v>122</v>
      </c>
      <c r="Z9066">
        <v>345</v>
      </c>
      <c r="AA9066" t="s">
        <v>578</v>
      </c>
      <c r="AB9066" t="s">
        <v>124</v>
      </c>
      <c r="AC9066">
        <v>478</v>
      </c>
    </row>
    <row r="9067" spans="1:29" x14ac:dyDescent="0.25">
      <c r="A9067">
        <v>345</v>
      </c>
      <c r="B9067">
        <v>345102</v>
      </c>
      <c r="C9067" t="s">
        <v>78</v>
      </c>
      <c r="D9067">
        <v>6355</v>
      </c>
      <c r="E9067">
        <v>25</v>
      </c>
      <c r="F9067" s="1">
        <v>42124</v>
      </c>
      <c r="G9067" t="s">
        <v>119</v>
      </c>
      <c r="H9067" t="s">
        <v>2319</v>
      </c>
      <c r="I9067" t="s">
        <v>576</v>
      </c>
      <c r="J9067">
        <v>1008005</v>
      </c>
      <c r="K9067">
        <v>56663</v>
      </c>
      <c r="L9067">
        <v>207371</v>
      </c>
      <c r="Q9067" t="s">
        <v>577</v>
      </c>
      <c r="U9067">
        <v>4</v>
      </c>
      <c r="V9067">
        <v>15</v>
      </c>
      <c r="Y9067" t="s">
        <v>122</v>
      </c>
      <c r="Z9067">
        <v>345</v>
      </c>
      <c r="AA9067" t="s">
        <v>578</v>
      </c>
      <c r="AB9067" t="s">
        <v>124</v>
      </c>
      <c r="AC9067">
        <v>480</v>
      </c>
    </row>
    <row r="9068" spans="1:29" x14ac:dyDescent="0.25">
      <c r="A9068">
        <v>345</v>
      </c>
      <c r="B9068">
        <v>345101</v>
      </c>
      <c r="C9068" t="s">
        <v>78</v>
      </c>
      <c r="D9068">
        <v>6355</v>
      </c>
      <c r="E9068">
        <v>50</v>
      </c>
      <c r="F9068" s="1">
        <v>42155</v>
      </c>
      <c r="G9068" t="s">
        <v>119</v>
      </c>
      <c r="H9068" t="s">
        <v>2486</v>
      </c>
      <c r="I9068" t="s">
        <v>576</v>
      </c>
      <c r="J9068">
        <v>1008115</v>
      </c>
      <c r="K9068">
        <v>56763</v>
      </c>
      <c r="L9068">
        <v>209548</v>
      </c>
      <c r="Q9068" t="s">
        <v>577</v>
      </c>
      <c r="U9068">
        <v>5</v>
      </c>
      <c r="V9068">
        <v>15</v>
      </c>
      <c r="Y9068" t="s">
        <v>122</v>
      </c>
      <c r="Z9068">
        <v>345</v>
      </c>
      <c r="AA9068" t="s">
        <v>578</v>
      </c>
      <c r="AB9068" t="s">
        <v>124</v>
      </c>
      <c r="AC9068">
        <v>470</v>
      </c>
    </row>
    <row r="9069" spans="1:29" x14ac:dyDescent="0.25">
      <c r="A9069">
        <v>345</v>
      </c>
      <c r="B9069">
        <v>345102</v>
      </c>
      <c r="C9069" t="s">
        <v>78</v>
      </c>
      <c r="D9069">
        <v>6355</v>
      </c>
      <c r="E9069">
        <v>51.66</v>
      </c>
      <c r="F9069" s="1">
        <v>42155</v>
      </c>
      <c r="G9069" t="s">
        <v>119</v>
      </c>
      <c r="H9069" t="s">
        <v>2487</v>
      </c>
      <c r="I9069" t="s">
        <v>576</v>
      </c>
      <c r="J9069">
        <v>1008258</v>
      </c>
      <c r="K9069">
        <v>56763</v>
      </c>
      <c r="L9069">
        <v>209548</v>
      </c>
      <c r="Q9069" t="s">
        <v>577</v>
      </c>
      <c r="U9069">
        <v>5</v>
      </c>
      <c r="V9069">
        <v>15</v>
      </c>
      <c r="Y9069" t="s">
        <v>122</v>
      </c>
      <c r="Z9069">
        <v>345</v>
      </c>
      <c r="AA9069" t="s">
        <v>578</v>
      </c>
      <c r="AB9069" t="s">
        <v>124</v>
      </c>
      <c r="AC9069">
        <v>472</v>
      </c>
    </row>
    <row r="9070" spans="1:29" x14ac:dyDescent="0.25">
      <c r="A9070">
        <v>345</v>
      </c>
      <c r="B9070">
        <v>345101</v>
      </c>
      <c r="C9070" t="s">
        <v>78</v>
      </c>
      <c r="D9070">
        <v>6355</v>
      </c>
      <c r="E9070">
        <v>1110.26</v>
      </c>
      <c r="F9070" s="1">
        <v>42155</v>
      </c>
      <c r="G9070" t="s">
        <v>119</v>
      </c>
      <c r="H9070" t="s">
        <v>2484</v>
      </c>
      <c r="I9070" t="s">
        <v>576</v>
      </c>
      <c r="J9070">
        <v>5000366</v>
      </c>
      <c r="K9070">
        <v>56763</v>
      </c>
      <c r="L9070">
        <v>209548</v>
      </c>
      <c r="Q9070" t="s">
        <v>577</v>
      </c>
      <c r="U9070">
        <v>5</v>
      </c>
      <c r="V9070">
        <v>15</v>
      </c>
      <c r="Y9070" t="s">
        <v>122</v>
      </c>
      <c r="Z9070">
        <v>345</v>
      </c>
      <c r="AA9070" t="s">
        <v>578</v>
      </c>
      <c r="AB9070" t="s">
        <v>124</v>
      </c>
      <c r="AC9070">
        <v>474</v>
      </c>
    </row>
    <row r="9071" spans="1:29" x14ac:dyDescent="0.25">
      <c r="A9071">
        <v>345</v>
      </c>
      <c r="B9071">
        <v>345102</v>
      </c>
      <c r="C9071" t="s">
        <v>78</v>
      </c>
      <c r="D9071">
        <v>6355</v>
      </c>
      <c r="E9071">
        <v>395.4</v>
      </c>
      <c r="F9071" s="1">
        <v>42155</v>
      </c>
      <c r="G9071" t="s">
        <v>119</v>
      </c>
      <c r="H9071" t="s">
        <v>2485</v>
      </c>
      <c r="I9071" t="s">
        <v>576</v>
      </c>
      <c r="J9071">
        <v>1006258</v>
      </c>
      <c r="K9071">
        <v>56763</v>
      </c>
      <c r="L9071">
        <v>209548</v>
      </c>
      <c r="Q9071" t="s">
        <v>577</v>
      </c>
      <c r="U9071">
        <v>5</v>
      </c>
      <c r="V9071">
        <v>15</v>
      </c>
      <c r="Y9071" t="s">
        <v>122</v>
      </c>
      <c r="Z9071">
        <v>345</v>
      </c>
      <c r="AA9071" t="s">
        <v>578</v>
      </c>
      <c r="AB9071" t="s">
        <v>124</v>
      </c>
      <c r="AC9071">
        <v>476</v>
      </c>
    </row>
    <row r="9072" spans="1:29" x14ac:dyDescent="0.25">
      <c r="A9072">
        <v>345</v>
      </c>
      <c r="B9072">
        <v>345101</v>
      </c>
      <c r="C9072" t="s">
        <v>78</v>
      </c>
      <c r="D9072">
        <v>6355</v>
      </c>
      <c r="E9072">
        <v>43.19</v>
      </c>
      <c r="F9072" s="1">
        <v>42155</v>
      </c>
      <c r="G9072" t="s">
        <v>119</v>
      </c>
      <c r="H9072" t="s">
        <v>171</v>
      </c>
      <c r="I9072" t="s">
        <v>576</v>
      </c>
      <c r="J9072">
        <v>1007984</v>
      </c>
      <c r="K9072">
        <v>56763</v>
      </c>
      <c r="L9072">
        <v>209548</v>
      </c>
      <c r="Q9072" t="s">
        <v>577</v>
      </c>
      <c r="U9072">
        <v>5</v>
      </c>
      <c r="V9072">
        <v>15</v>
      </c>
      <c r="Y9072" t="s">
        <v>122</v>
      </c>
      <c r="Z9072">
        <v>345</v>
      </c>
      <c r="AA9072" t="s">
        <v>578</v>
      </c>
      <c r="AB9072" t="s">
        <v>124</v>
      </c>
      <c r="AC9072">
        <v>478</v>
      </c>
    </row>
    <row r="9073" spans="1:29" x14ac:dyDescent="0.25">
      <c r="A9073">
        <v>345</v>
      </c>
      <c r="B9073">
        <v>345102</v>
      </c>
      <c r="C9073" t="s">
        <v>78</v>
      </c>
      <c r="D9073">
        <v>6355</v>
      </c>
      <c r="E9073">
        <v>25</v>
      </c>
      <c r="F9073" s="1">
        <v>42155</v>
      </c>
      <c r="G9073" t="s">
        <v>119</v>
      </c>
      <c r="H9073" t="s">
        <v>2319</v>
      </c>
      <c r="I9073" t="s">
        <v>576</v>
      </c>
      <c r="J9073">
        <v>1008005</v>
      </c>
      <c r="K9073">
        <v>56763</v>
      </c>
      <c r="L9073">
        <v>209548</v>
      </c>
      <c r="Q9073" t="s">
        <v>577</v>
      </c>
      <c r="U9073">
        <v>5</v>
      </c>
      <c r="V9073">
        <v>15</v>
      </c>
      <c r="Y9073" t="s">
        <v>122</v>
      </c>
      <c r="Z9073">
        <v>345</v>
      </c>
      <c r="AA9073" t="s">
        <v>578</v>
      </c>
      <c r="AB9073" t="s">
        <v>124</v>
      </c>
      <c r="AC9073">
        <v>480</v>
      </c>
    </row>
    <row r="9074" spans="1:29" x14ac:dyDescent="0.25">
      <c r="A9074">
        <v>345</v>
      </c>
      <c r="B9074">
        <v>345101</v>
      </c>
      <c r="C9074" t="s">
        <v>78</v>
      </c>
      <c r="D9074">
        <v>6355</v>
      </c>
      <c r="E9074">
        <v>50</v>
      </c>
      <c r="F9074" s="1">
        <v>42185</v>
      </c>
      <c r="G9074" t="s">
        <v>119</v>
      </c>
      <c r="H9074" t="s">
        <v>2486</v>
      </c>
      <c r="I9074" t="s">
        <v>576</v>
      </c>
      <c r="J9074">
        <v>1008115</v>
      </c>
      <c r="K9074">
        <v>56856</v>
      </c>
      <c r="L9074">
        <v>211984</v>
      </c>
      <c r="Q9074" t="s">
        <v>577</v>
      </c>
      <c r="U9074">
        <v>6</v>
      </c>
      <c r="V9074">
        <v>15</v>
      </c>
      <c r="Y9074" t="s">
        <v>122</v>
      </c>
      <c r="Z9074">
        <v>345</v>
      </c>
      <c r="AA9074" t="s">
        <v>578</v>
      </c>
      <c r="AB9074" t="s">
        <v>124</v>
      </c>
      <c r="AC9074">
        <v>470</v>
      </c>
    </row>
    <row r="9075" spans="1:29" x14ac:dyDescent="0.25">
      <c r="A9075">
        <v>345</v>
      </c>
      <c r="B9075">
        <v>345102</v>
      </c>
      <c r="C9075" t="s">
        <v>78</v>
      </c>
      <c r="D9075">
        <v>6355</v>
      </c>
      <c r="E9075">
        <v>51.67</v>
      </c>
      <c r="F9075" s="1">
        <v>42185</v>
      </c>
      <c r="G9075" t="s">
        <v>119</v>
      </c>
      <c r="H9075" t="s">
        <v>2487</v>
      </c>
      <c r="I9075" t="s">
        <v>576</v>
      </c>
      <c r="J9075">
        <v>1008258</v>
      </c>
      <c r="K9075">
        <v>56856</v>
      </c>
      <c r="L9075">
        <v>211984</v>
      </c>
      <c r="Q9075" t="s">
        <v>577</v>
      </c>
      <c r="U9075">
        <v>6</v>
      </c>
      <c r="V9075">
        <v>15</v>
      </c>
      <c r="Y9075" t="s">
        <v>122</v>
      </c>
      <c r="Z9075">
        <v>345</v>
      </c>
      <c r="AA9075" t="s">
        <v>578</v>
      </c>
      <c r="AB9075" t="s">
        <v>124</v>
      </c>
      <c r="AC9075">
        <v>472</v>
      </c>
    </row>
    <row r="9076" spans="1:29" x14ac:dyDescent="0.25">
      <c r="A9076">
        <v>345</v>
      </c>
      <c r="B9076">
        <v>345101</v>
      </c>
      <c r="C9076" t="s">
        <v>78</v>
      </c>
      <c r="D9076">
        <v>6355</v>
      </c>
      <c r="E9076">
        <v>1110.26</v>
      </c>
      <c r="F9076" s="1">
        <v>42185</v>
      </c>
      <c r="G9076" t="s">
        <v>119</v>
      </c>
      <c r="H9076" t="s">
        <v>2484</v>
      </c>
      <c r="I9076" t="s">
        <v>576</v>
      </c>
      <c r="J9076">
        <v>5000366</v>
      </c>
      <c r="K9076">
        <v>56856</v>
      </c>
      <c r="L9076">
        <v>211984</v>
      </c>
      <c r="Q9076" t="s">
        <v>577</v>
      </c>
      <c r="U9076">
        <v>6</v>
      </c>
      <c r="V9076">
        <v>15</v>
      </c>
      <c r="Y9076" t="s">
        <v>122</v>
      </c>
      <c r="Z9076">
        <v>345</v>
      </c>
      <c r="AA9076" t="s">
        <v>578</v>
      </c>
      <c r="AB9076" t="s">
        <v>124</v>
      </c>
      <c r="AC9076">
        <v>474</v>
      </c>
    </row>
    <row r="9077" spans="1:29" x14ac:dyDescent="0.25">
      <c r="A9077">
        <v>345</v>
      </c>
      <c r="B9077">
        <v>345102</v>
      </c>
      <c r="C9077" t="s">
        <v>78</v>
      </c>
      <c r="D9077">
        <v>6355</v>
      </c>
      <c r="E9077">
        <v>395.41</v>
      </c>
      <c r="F9077" s="1">
        <v>42185</v>
      </c>
      <c r="G9077" t="s">
        <v>119</v>
      </c>
      <c r="H9077" t="s">
        <v>2485</v>
      </c>
      <c r="I9077" t="s">
        <v>576</v>
      </c>
      <c r="J9077">
        <v>1006258</v>
      </c>
      <c r="K9077">
        <v>56856</v>
      </c>
      <c r="L9077">
        <v>211984</v>
      </c>
      <c r="Q9077" t="s">
        <v>577</v>
      </c>
      <c r="U9077">
        <v>6</v>
      </c>
      <c r="V9077">
        <v>15</v>
      </c>
      <c r="Y9077" t="s">
        <v>122</v>
      </c>
      <c r="Z9077">
        <v>345</v>
      </c>
      <c r="AA9077" t="s">
        <v>578</v>
      </c>
      <c r="AB9077" t="s">
        <v>124</v>
      </c>
      <c r="AC9077">
        <v>476</v>
      </c>
    </row>
    <row r="9078" spans="1:29" x14ac:dyDescent="0.25">
      <c r="A9078">
        <v>345</v>
      </c>
      <c r="B9078">
        <v>345101</v>
      </c>
      <c r="C9078" t="s">
        <v>78</v>
      </c>
      <c r="D9078">
        <v>6355</v>
      </c>
      <c r="E9078">
        <v>43.2</v>
      </c>
      <c r="F9078" s="1">
        <v>42185</v>
      </c>
      <c r="G9078" t="s">
        <v>119</v>
      </c>
      <c r="H9078" t="s">
        <v>171</v>
      </c>
      <c r="I9078" t="s">
        <v>576</v>
      </c>
      <c r="J9078">
        <v>1007984</v>
      </c>
      <c r="K9078">
        <v>56856</v>
      </c>
      <c r="L9078">
        <v>211984</v>
      </c>
      <c r="Q9078" t="s">
        <v>577</v>
      </c>
      <c r="U9078">
        <v>6</v>
      </c>
      <c r="V9078">
        <v>15</v>
      </c>
      <c r="Y9078" t="s">
        <v>122</v>
      </c>
      <c r="Z9078">
        <v>345</v>
      </c>
      <c r="AA9078" t="s">
        <v>578</v>
      </c>
      <c r="AB9078" t="s">
        <v>124</v>
      </c>
      <c r="AC9078">
        <v>478</v>
      </c>
    </row>
    <row r="9079" spans="1:29" x14ac:dyDescent="0.25">
      <c r="A9079">
        <v>345</v>
      </c>
      <c r="B9079">
        <v>345102</v>
      </c>
      <c r="C9079" t="s">
        <v>78</v>
      </c>
      <c r="D9079">
        <v>6355</v>
      </c>
      <c r="E9079">
        <v>25</v>
      </c>
      <c r="F9079" s="1">
        <v>42185</v>
      </c>
      <c r="G9079" t="s">
        <v>119</v>
      </c>
      <c r="H9079" t="s">
        <v>2319</v>
      </c>
      <c r="I9079" t="s">
        <v>576</v>
      </c>
      <c r="J9079">
        <v>1008005</v>
      </c>
      <c r="K9079">
        <v>56856</v>
      </c>
      <c r="L9079">
        <v>211984</v>
      </c>
      <c r="Q9079" t="s">
        <v>577</v>
      </c>
      <c r="U9079">
        <v>6</v>
      </c>
      <c r="V9079">
        <v>15</v>
      </c>
      <c r="Y9079" t="s">
        <v>122</v>
      </c>
      <c r="Z9079">
        <v>345</v>
      </c>
      <c r="AA9079" t="s">
        <v>578</v>
      </c>
      <c r="AB9079" t="s">
        <v>124</v>
      </c>
      <c r="AC9079">
        <v>480</v>
      </c>
    </row>
    <row r="9080" spans="1:29" x14ac:dyDescent="0.25">
      <c r="A9080">
        <v>345</v>
      </c>
      <c r="B9080">
        <v>345101</v>
      </c>
      <c r="C9080" t="s">
        <v>78</v>
      </c>
      <c r="D9080">
        <v>6360</v>
      </c>
      <c r="E9080">
        <v>12.24</v>
      </c>
      <c r="F9080" s="1">
        <v>42004</v>
      </c>
      <c r="G9080" t="s">
        <v>119</v>
      </c>
      <c r="H9080" t="s">
        <v>2488</v>
      </c>
      <c r="I9080" t="s">
        <v>2488</v>
      </c>
      <c r="K9080">
        <v>248641</v>
      </c>
      <c r="L9080">
        <v>199153</v>
      </c>
      <c r="Q9080" t="s">
        <v>344</v>
      </c>
      <c r="U9080">
        <v>12</v>
      </c>
      <c r="V9080">
        <v>14</v>
      </c>
      <c r="Y9080" t="s">
        <v>345</v>
      </c>
      <c r="Z9080">
        <v>0</v>
      </c>
      <c r="AA9080" t="s">
        <v>346</v>
      </c>
      <c r="AB9080" t="s">
        <v>124</v>
      </c>
      <c r="AC9080">
        <v>38</v>
      </c>
    </row>
    <row r="9081" spans="1:29" x14ac:dyDescent="0.25">
      <c r="A9081">
        <v>345</v>
      </c>
      <c r="B9081">
        <v>345102</v>
      </c>
      <c r="C9081" t="s">
        <v>78</v>
      </c>
      <c r="D9081">
        <v>6360</v>
      </c>
      <c r="E9081">
        <v>108.25</v>
      </c>
      <c r="F9081" s="1">
        <v>42004</v>
      </c>
      <c r="G9081" t="s">
        <v>119</v>
      </c>
      <c r="H9081" t="s">
        <v>2488</v>
      </c>
      <c r="I9081" t="s">
        <v>2488</v>
      </c>
      <c r="K9081">
        <v>248641</v>
      </c>
      <c r="L9081">
        <v>199153</v>
      </c>
      <c r="Q9081" t="s">
        <v>344</v>
      </c>
      <c r="U9081">
        <v>12</v>
      </c>
      <c r="V9081">
        <v>14</v>
      </c>
      <c r="Y9081" t="s">
        <v>345</v>
      </c>
      <c r="Z9081">
        <v>0</v>
      </c>
      <c r="AA9081" t="s">
        <v>346</v>
      </c>
      <c r="AB9081" t="s">
        <v>124</v>
      </c>
      <c r="AC9081">
        <v>39</v>
      </c>
    </row>
    <row r="9082" spans="1:29" x14ac:dyDescent="0.25">
      <c r="A9082">
        <v>345</v>
      </c>
      <c r="B9082">
        <v>345102</v>
      </c>
      <c r="C9082" t="s">
        <v>78</v>
      </c>
      <c r="D9082">
        <v>6360</v>
      </c>
      <c r="E9082">
        <v>11.45</v>
      </c>
      <c r="F9082" s="1">
        <v>42031</v>
      </c>
      <c r="G9082" t="s">
        <v>119</v>
      </c>
      <c r="H9082" t="s">
        <v>433</v>
      </c>
      <c r="K9082">
        <v>659380</v>
      </c>
      <c r="L9082">
        <v>199687</v>
      </c>
      <c r="Q9082" t="s">
        <v>172</v>
      </c>
      <c r="U9082">
        <v>1</v>
      </c>
      <c r="V9082">
        <v>15</v>
      </c>
      <c r="X9082">
        <v>1099720</v>
      </c>
      <c r="Y9082" t="s">
        <v>122</v>
      </c>
      <c r="Z9082">
        <v>345</v>
      </c>
      <c r="AA9082" t="s">
        <v>147</v>
      </c>
      <c r="AB9082" t="s">
        <v>124</v>
      </c>
      <c r="AC9082">
        <v>4</v>
      </c>
    </row>
    <row r="9083" spans="1:29" x14ac:dyDescent="0.25">
      <c r="A9083">
        <v>345</v>
      </c>
      <c r="B9083">
        <v>345101</v>
      </c>
      <c r="C9083" t="s">
        <v>78</v>
      </c>
      <c r="D9083">
        <v>6360</v>
      </c>
      <c r="E9083">
        <v>15.9</v>
      </c>
      <c r="F9083" s="1">
        <v>42080</v>
      </c>
      <c r="G9083" t="s">
        <v>119</v>
      </c>
      <c r="H9083" t="s">
        <v>433</v>
      </c>
      <c r="K9083">
        <v>670268</v>
      </c>
      <c r="L9083">
        <v>203405</v>
      </c>
      <c r="Q9083" t="s">
        <v>172</v>
      </c>
      <c r="U9083">
        <v>3</v>
      </c>
      <c r="V9083">
        <v>15</v>
      </c>
      <c r="X9083">
        <v>1099720</v>
      </c>
      <c r="Y9083" t="s">
        <v>122</v>
      </c>
      <c r="Z9083">
        <v>345</v>
      </c>
      <c r="AA9083" t="s">
        <v>147</v>
      </c>
      <c r="AB9083" t="s">
        <v>124</v>
      </c>
      <c r="AC9083">
        <v>1</v>
      </c>
    </row>
    <row r="9084" spans="1:29" x14ac:dyDescent="0.25">
      <c r="A9084">
        <v>345</v>
      </c>
      <c r="B9084">
        <v>345102</v>
      </c>
      <c r="C9084" t="s">
        <v>78</v>
      </c>
      <c r="D9084">
        <v>6360</v>
      </c>
      <c r="E9084">
        <v>6.97</v>
      </c>
      <c r="F9084" s="1">
        <v>42080</v>
      </c>
      <c r="G9084" t="s">
        <v>119</v>
      </c>
      <c r="H9084" t="s">
        <v>433</v>
      </c>
      <c r="K9084">
        <v>670268</v>
      </c>
      <c r="L9084">
        <v>203405</v>
      </c>
      <c r="Q9084" t="s">
        <v>172</v>
      </c>
      <c r="U9084">
        <v>3</v>
      </c>
      <c r="V9084">
        <v>15</v>
      </c>
      <c r="X9084">
        <v>1099720</v>
      </c>
      <c r="Y9084" t="s">
        <v>122</v>
      </c>
      <c r="Z9084">
        <v>345</v>
      </c>
      <c r="AA9084" t="s">
        <v>147</v>
      </c>
      <c r="AB9084" t="s">
        <v>124</v>
      </c>
      <c r="AC9084">
        <v>5</v>
      </c>
    </row>
    <row r="9085" spans="1:29" x14ac:dyDescent="0.25">
      <c r="A9085">
        <v>345</v>
      </c>
      <c r="B9085">
        <v>345102</v>
      </c>
      <c r="C9085" t="s">
        <v>78</v>
      </c>
      <c r="D9085">
        <v>6360</v>
      </c>
      <c r="E9085">
        <v>22.52</v>
      </c>
      <c r="F9085" s="1">
        <v>42094</v>
      </c>
      <c r="G9085" t="s">
        <v>119</v>
      </c>
      <c r="H9085" t="s">
        <v>433</v>
      </c>
      <c r="K9085">
        <v>673377</v>
      </c>
      <c r="L9085">
        <v>204475</v>
      </c>
      <c r="Q9085" t="s">
        <v>172</v>
      </c>
      <c r="U9085">
        <v>3</v>
      </c>
      <c r="V9085">
        <v>15</v>
      </c>
      <c r="X9085">
        <v>1099720</v>
      </c>
      <c r="Y9085" t="s">
        <v>122</v>
      </c>
      <c r="Z9085">
        <v>345</v>
      </c>
      <c r="AA9085" t="s">
        <v>147</v>
      </c>
      <c r="AB9085" t="s">
        <v>124</v>
      </c>
      <c r="AC9085">
        <v>4</v>
      </c>
    </row>
    <row r="9086" spans="1:29" x14ac:dyDescent="0.25">
      <c r="A9086">
        <v>345</v>
      </c>
      <c r="B9086">
        <v>345102</v>
      </c>
      <c r="C9086" t="s">
        <v>78</v>
      </c>
      <c r="D9086">
        <v>6360</v>
      </c>
      <c r="E9086">
        <v>10.56</v>
      </c>
      <c r="F9086" s="1">
        <v>42185</v>
      </c>
      <c r="G9086" t="s">
        <v>119</v>
      </c>
      <c r="H9086" t="s">
        <v>452</v>
      </c>
      <c r="K9086">
        <v>694605</v>
      </c>
      <c r="L9086">
        <v>211382</v>
      </c>
      <c r="Q9086" t="s">
        <v>172</v>
      </c>
      <c r="U9086">
        <v>6</v>
      </c>
      <c r="V9086">
        <v>15</v>
      </c>
      <c r="X9086">
        <v>3029848</v>
      </c>
      <c r="Y9086" t="s">
        <v>122</v>
      </c>
      <c r="Z9086">
        <v>345</v>
      </c>
      <c r="AA9086" t="s">
        <v>147</v>
      </c>
      <c r="AB9086" t="s">
        <v>124</v>
      </c>
      <c r="AC9086">
        <v>5</v>
      </c>
    </row>
    <row r="9087" spans="1:29" x14ac:dyDescent="0.25">
      <c r="A9087">
        <v>345</v>
      </c>
      <c r="B9087">
        <v>345103</v>
      </c>
      <c r="C9087" t="s">
        <v>78</v>
      </c>
      <c r="D9087">
        <v>6370</v>
      </c>
      <c r="E9087" s="2">
        <v>600</v>
      </c>
      <c r="F9087" s="1">
        <v>41836</v>
      </c>
      <c r="G9087" t="s">
        <v>119</v>
      </c>
      <c r="H9087" t="s">
        <v>2489</v>
      </c>
      <c r="I9087" t="s">
        <v>2490</v>
      </c>
      <c r="K9087">
        <v>171939</v>
      </c>
      <c r="L9087">
        <v>186040</v>
      </c>
      <c r="M9087">
        <v>164022</v>
      </c>
      <c r="N9087" t="s">
        <v>307</v>
      </c>
      <c r="O9087" t="s">
        <v>293</v>
      </c>
      <c r="Q9087" t="s">
        <v>294</v>
      </c>
      <c r="U9087">
        <v>7</v>
      </c>
      <c r="V9087">
        <v>14</v>
      </c>
      <c r="X9087">
        <v>3049322</v>
      </c>
      <c r="Y9087" t="s">
        <v>122</v>
      </c>
      <c r="Z9087">
        <v>345</v>
      </c>
      <c r="AA9087" t="s">
        <v>295</v>
      </c>
      <c r="AB9087" t="s">
        <v>124</v>
      </c>
      <c r="AC9087">
        <v>1</v>
      </c>
    </row>
    <row r="9088" spans="1:29" x14ac:dyDescent="0.25">
      <c r="A9088">
        <v>345</v>
      </c>
      <c r="B9088">
        <v>345103</v>
      </c>
      <c r="C9088" t="s">
        <v>78</v>
      </c>
      <c r="D9088">
        <v>6370</v>
      </c>
      <c r="E9088" s="2">
        <v>600</v>
      </c>
      <c r="F9088" s="1">
        <v>41871</v>
      </c>
      <c r="G9088" t="s">
        <v>119</v>
      </c>
      <c r="H9088" t="s">
        <v>2489</v>
      </c>
      <c r="I9088" t="s">
        <v>2491</v>
      </c>
      <c r="K9088">
        <v>174998</v>
      </c>
      <c r="L9088">
        <v>188629</v>
      </c>
      <c r="M9088">
        <v>166941</v>
      </c>
      <c r="N9088" t="s">
        <v>307</v>
      </c>
      <c r="O9088" t="s">
        <v>293</v>
      </c>
      <c r="Q9088" t="s">
        <v>294</v>
      </c>
      <c r="U9088">
        <v>8</v>
      </c>
      <c r="V9088">
        <v>14</v>
      </c>
      <c r="X9088">
        <v>3049322</v>
      </c>
      <c r="Y9088" t="s">
        <v>122</v>
      </c>
      <c r="Z9088">
        <v>345</v>
      </c>
      <c r="AA9088" t="s">
        <v>295</v>
      </c>
      <c r="AB9088" t="s">
        <v>124</v>
      </c>
      <c r="AC9088">
        <v>1</v>
      </c>
    </row>
    <row r="9089" spans="1:29" x14ac:dyDescent="0.25">
      <c r="A9089">
        <v>345</v>
      </c>
      <c r="B9089">
        <v>345103</v>
      </c>
      <c r="C9089" t="s">
        <v>78</v>
      </c>
      <c r="D9089">
        <v>6370</v>
      </c>
      <c r="E9089" s="2">
        <v>600</v>
      </c>
      <c r="F9089" s="1">
        <v>41906</v>
      </c>
      <c r="G9089" t="s">
        <v>119</v>
      </c>
      <c r="H9089" t="s">
        <v>2489</v>
      </c>
      <c r="I9089" t="s">
        <v>2492</v>
      </c>
      <c r="K9089">
        <v>177722</v>
      </c>
      <c r="L9089">
        <v>191069</v>
      </c>
      <c r="M9089">
        <v>169527</v>
      </c>
      <c r="N9089" t="s">
        <v>307</v>
      </c>
      <c r="O9089" t="s">
        <v>293</v>
      </c>
      <c r="Q9089" t="s">
        <v>294</v>
      </c>
      <c r="U9089">
        <v>9</v>
      </c>
      <c r="V9089">
        <v>14</v>
      </c>
      <c r="X9089">
        <v>3049322</v>
      </c>
      <c r="Y9089" t="s">
        <v>122</v>
      </c>
      <c r="Z9089">
        <v>345</v>
      </c>
      <c r="AA9089" t="s">
        <v>295</v>
      </c>
      <c r="AB9089" t="s">
        <v>124</v>
      </c>
      <c r="AC9089">
        <v>1</v>
      </c>
    </row>
    <row r="9090" spans="1:29" x14ac:dyDescent="0.25">
      <c r="A9090">
        <v>345</v>
      </c>
      <c r="B9090">
        <v>345103</v>
      </c>
      <c r="C9090" t="s">
        <v>78</v>
      </c>
      <c r="D9090">
        <v>6370</v>
      </c>
      <c r="E9090" s="2">
        <v>600</v>
      </c>
      <c r="F9090" s="1">
        <v>41925</v>
      </c>
      <c r="G9090" t="s">
        <v>119</v>
      </c>
      <c r="H9090" t="s">
        <v>2489</v>
      </c>
      <c r="I9090" t="s">
        <v>2493</v>
      </c>
      <c r="K9090">
        <v>179104</v>
      </c>
      <c r="L9090">
        <v>192474</v>
      </c>
      <c r="M9090">
        <v>170836</v>
      </c>
      <c r="N9090" t="s">
        <v>307</v>
      </c>
      <c r="O9090" t="s">
        <v>293</v>
      </c>
      <c r="Q9090" t="s">
        <v>294</v>
      </c>
      <c r="U9090">
        <v>10</v>
      </c>
      <c r="V9090">
        <v>14</v>
      </c>
      <c r="X9090">
        <v>3049322</v>
      </c>
      <c r="Y9090" t="s">
        <v>122</v>
      </c>
      <c r="Z9090">
        <v>345</v>
      </c>
      <c r="AA9090" t="s">
        <v>295</v>
      </c>
      <c r="AB9090" t="s">
        <v>124</v>
      </c>
      <c r="AC9090">
        <v>1</v>
      </c>
    </row>
    <row r="9091" spans="1:29" x14ac:dyDescent="0.25">
      <c r="A9091">
        <v>345</v>
      </c>
      <c r="B9091">
        <v>345103</v>
      </c>
      <c r="C9091" t="s">
        <v>78</v>
      </c>
      <c r="D9091">
        <v>6370</v>
      </c>
      <c r="E9091" s="2">
        <v>600</v>
      </c>
      <c r="F9091" s="1">
        <v>41961</v>
      </c>
      <c r="G9091" t="s">
        <v>119</v>
      </c>
      <c r="H9091" t="s">
        <v>2489</v>
      </c>
      <c r="I9091" t="s">
        <v>2494</v>
      </c>
      <c r="K9091">
        <v>181776</v>
      </c>
      <c r="L9091">
        <v>195034</v>
      </c>
      <c r="M9091">
        <v>173591</v>
      </c>
      <c r="N9091" t="s">
        <v>307</v>
      </c>
      <c r="O9091" t="s">
        <v>293</v>
      </c>
      <c r="Q9091" t="s">
        <v>294</v>
      </c>
      <c r="U9091">
        <v>11</v>
      </c>
      <c r="V9091">
        <v>14</v>
      </c>
      <c r="X9091">
        <v>3049322</v>
      </c>
      <c r="Y9091" t="s">
        <v>122</v>
      </c>
      <c r="Z9091">
        <v>345</v>
      </c>
      <c r="AA9091" t="s">
        <v>295</v>
      </c>
      <c r="AB9091" t="s">
        <v>124</v>
      </c>
      <c r="AC9091">
        <v>1</v>
      </c>
    </row>
    <row r="9092" spans="1:29" x14ac:dyDescent="0.25">
      <c r="A9092">
        <v>345</v>
      </c>
      <c r="B9092">
        <v>345103</v>
      </c>
      <c r="C9092" t="s">
        <v>78</v>
      </c>
      <c r="D9092">
        <v>6370</v>
      </c>
      <c r="E9092" s="2">
        <v>600</v>
      </c>
      <c r="F9092" s="1">
        <v>41988</v>
      </c>
      <c r="G9092" t="s">
        <v>119</v>
      </c>
      <c r="H9092" t="s">
        <v>2489</v>
      </c>
      <c r="I9092" t="s">
        <v>2495</v>
      </c>
      <c r="K9092">
        <v>183729</v>
      </c>
      <c r="L9092">
        <v>196914</v>
      </c>
      <c r="M9092">
        <v>175389</v>
      </c>
      <c r="N9092" t="s">
        <v>307</v>
      </c>
      <c r="O9092" t="s">
        <v>293</v>
      </c>
      <c r="Q9092" t="s">
        <v>294</v>
      </c>
      <c r="U9092">
        <v>12</v>
      </c>
      <c r="V9092">
        <v>14</v>
      </c>
      <c r="X9092">
        <v>3049322</v>
      </c>
      <c r="Y9092" t="s">
        <v>122</v>
      </c>
      <c r="Z9092">
        <v>345</v>
      </c>
      <c r="AA9092" t="s">
        <v>295</v>
      </c>
      <c r="AB9092" t="s">
        <v>124</v>
      </c>
      <c r="AC9092">
        <v>1</v>
      </c>
    </row>
    <row r="9093" spans="1:29" x14ac:dyDescent="0.25">
      <c r="A9093">
        <v>345</v>
      </c>
      <c r="B9093">
        <v>345103</v>
      </c>
      <c r="C9093" t="s">
        <v>78</v>
      </c>
      <c r="D9093">
        <v>6370</v>
      </c>
      <c r="E9093" s="2">
        <v>600</v>
      </c>
      <c r="F9093" s="1">
        <v>42025</v>
      </c>
      <c r="G9093" t="s">
        <v>119</v>
      </c>
      <c r="H9093" t="s">
        <v>2489</v>
      </c>
      <c r="I9093" t="s">
        <v>2496</v>
      </c>
      <c r="K9093">
        <v>186544</v>
      </c>
      <c r="L9093">
        <v>199409</v>
      </c>
      <c r="M9093">
        <v>178021</v>
      </c>
      <c r="N9093" t="s">
        <v>307</v>
      </c>
      <c r="O9093" t="s">
        <v>293</v>
      </c>
      <c r="Q9093" t="s">
        <v>294</v>
      </c>
      <c r="U9093">
        <v>1</v>
      </c>
      <c r="V9093">
        <v>15</v>
      </c>
      <c r="X9093">
        <v>3049322</v>
      </c>
      <c r="Y9093" t="s">
        <v>122</v>
      </c>
      <c r="Z9093">
        <v>345</v>
      </c>
      <c r="AA9093" t="s">
        <v>295</v>
      </c>
      <c r="AB9093" t="s">
        <v>124</v>
      </c>
      <c r="AC9093">
        <v>1</v>
      </c>
    </row>
    <row r="9094" spans="1:29" x14ac:dyDescent="0.25">
      <c r="A9094">
        <v>345</v>
      </c>
      <c r="B9094">
        <v>345103</v>
      </c>
      <c r="C9094" t="s">
        <v>78</v>
      </c>
      <c r="D9094">
        <v>6370</v>
      </c>
      <c r="E9094" s="2">
        <v>600</v>
      </c>
      <c r="F9094" s="1">
        <v>42059</v>
      </c>
      <c r="G9094" t="s">
        <v>119</v>
      </c>
      <c r="H9094" t="s">
        <v>2489</v>
      </c>
      <c r="I9094" t="s">
        <v>2497</v>
      </c>
      <c r="K9094">
        <v>188806</v>
      </c>
      <c r="L9094">
        <v>201763</v>
      </c>
      <c r="M9094">
        <v>180192</v>
      </c>
      <c r="N9094" t="s">
        <v>307</v>
      </c>
      <c r="O9094" t="s">
        <v>293</v>
      </c>
      <c r="Q9094" t="s">
        <v>294</v>
      </c>
      <c r="U9094">
        <v>2</v>
      </c>
      <c r="V9094">
        <v>15</v>
      </c>
      <c r="X9094">
        <v>3049322</v>
      </c>
      <c r="Y9094" t="s">
        <v>122</v>
      </c>
      <c r="Z9094">
        <v>345</v>
      </c>
      <c r="AA9094" t="s">
        <v>295</v>
      </c>
      <c r="AB9094" t="s">
        <v>124</v>
      </c>
      <c r="AC9094">
        <v>1</v>
      </c>
    </row>
    <row r="9095" spans="1:29" x14ac:dyDescent="0.25">
      <c r="A9095">
        <v>345</v>
      </c>
      <c r="B9095">
        <v>345103</v>
      </c>
      <c r="C9095" t="s">
        <v>78</v>
      </c>
      <c r="D9095">
        <v>6370</v>
      </c>
      <c r="E9095" s="2">
        <v>600</v>
      </c>
      <c r="F9095" s="1">
        <v>42087</v>
      </c>
      <c r="G9095" t="s">
        <v>119</v>
      </c>
      <c r="H9095" t="s">
        <v>2489</v>
      </c>
      <c r="I9095" t="s">
        <v>2498</v>
      </c>
      <c r="K9095">
        <v>190865</v>
      </c>
      <c r="L9095">
        <v>203844</v>
      </c>
      <c r="M9095">
        <v>182210</v>
      </c>
      <c r="N9095" t="s">
        <v>307</v>
      </c>
      <c r="O9095" t="s">
        <v>293</v>
      </c>
      <c r="Q9095" t="s">
        <v>294</v>
      </c>
      <c r="U9095">
        <v>3</v>
      </c>
      <c r="V9095">
        <v>15</v>
      </c>
      <c r="X9095">
        <v>3049322</v>
      </c>
      <c r="Y9095" t="s">
        <v>122</v>
      </c>
      <c r="Z9095">
        <v>345</v>
      </c>
      <c r="AA9095" t="s">
        <v>295</v>
      </c>
      <c r="AB9095" t="s">
        <v>124</v>
      </c>
      <c r="AC9095">
        <v>1</v>
      </c>
    </row>
    <row r="9096" spans="1:29" x14ac:dyDescent="0.25">
      <c r="A9096">
        <v>345</v>
      </c>
      <c r="B9096">
        <v>345103</v>
      </c>
      <c r="C9096" t="s">
        <v>78</v>
      </c>
      <c r="D9096">
        <v>6370</v>
      </c>
      <c r="E9096" s="2">
        <v>600</v>
      </c>
      <c r="F9096" s="1">
        <v>42117</v>
      </c>
      <c r="G9096" t="s">
        <v>119</v>
      </c>
      <c r="H9096" t="s">
        <v>2489</v>
      </c>
      <c r="I9096" t="s">
        <v>2499</v>
      </c>
      <c r="K9096">
        <v>193350</v>
      </c>
      <c r="L9096">
        <v>206289</v>
      </c>
      <c r="M9096">
        <v>184693</v>
      </c>
      <c r="N9096" t="s">
        <v>307</v>
      </c>
      <c r="O9096" t="s">
        <v>293</v>
      </c>
      <c r="Q9096" t="s">
        <v>294</v>
      </c>
      <c r="U9096">
        <v>4</v>
      </c>
      <c r="V9096">
        <v>15</v>
      </c>
      <c r="X9096">
        <v>3049322</v>
      </c>
      <c r="Y9096" t="s">
        <v>122</v>
      </c>
      <c r="Z9096">
        <v>345</v>
      </c>
      <c r="AA9096" t="s">
        <v>295</v>
      </c>
      <c r="AB9096" t="s">
        <v>124</v>
      </c>
      <c r="AC9096">
        <v>1</v>
      </c>
    </row>
    <row r="9097" spans="1:29" x14ac:dyDescent="0.25">
      <c r="A9097">
        <v>345</v>
      </c>
      <c r="B9097">
        <v>345103</v>
      </c>
      <c r="C9097" t="s">
        <v>78</v>
      </c>
      <c r="D9097">
        <v>6370</v>
      </c>
      <c r="E9097" s="2">
        <v>600</v>
      </c>
      <c r="F9097" s="1">
        <v>42144</v>
      </c>
      <c r="G9097" t="s">
        <v>119</v>
      </c>
      <c r="H9097" t="s">
        <v>2489</v>
      </c>
      <c r="I9097" t="s">
        <v>2500</v>
      </c>
      <c r="K9097">
        <v>195536</v>
      </c>
      <c r="L9097">
        <v>208309</v>
      </c>
      <c r="M9097">
        <v>186762</v>
      </c>
      <c r="N9097" t="s">
        <v>307</v>
      </c>
      <c r="O9097" t="s">
        <v>293</v>
      </c>
      <c r="Q9097" t="s">
        <v>294</v>
      </c>
      <c r="U9097">
        <v>5</v>
      </c>
      <c r="V9097">
        <v>15</v>
      </c>
      <c r="X9097">
        <v>3049322</v>
      </c>
      <c r="Y9097" t="s">
        <v>122</v>
      </c>
      <c r="Z9097">
        <v>345</v>
      </c>
      <c r="AA9097" t="s">
        <v>295</v>
      </c>
      <c r="AB9097" t="s">
        <v>124</v>
      </c>
      <c r="AC9097">
        <v>1</v>
      </c>
    </row>
    <row r="9098" spans="1:29" x14ac:dyDescent="0.25">
      <c r="A9098">
        <v>345</v>
      </c>
      <c r="B9098">
        <v>345103</v>
      </c>
      <c r="C9098" t="s">
        <v>78</v>
      </c>
      <c r="D9098">
        <v>6370</v>
      </c>
      <c r="E9098" s="2">
        <v>600</v>
      </c>
      <c r="F9098" s="1">
        <v>42177</v>
      </c>
      <c r="G9098" t="s">
        <v>119</v>
      </c>
      <c r="H9098" t="s">
        <v>2489</v>
      </c>
      <c r="I9098" t="s">
        <v>2501</v>
      </c>
      <c r="K9098">
        <v>198096</v>
      </c>
      <c r="L9098">
        <v>210768</v>
      </c>
      <c r="M9098">
        <v>189296</v>
      </c>
      <c r="N9098" t="s">
        <v>307</v>
      </c>
      <c r="O9098" t="s">
        <v>293</v>
      </c>
      <c r="Q9098" t="s">
        <v>294</v>
      </c>
      <c r="U9098">
        <v>6</v>
      </c>
      <c r="V9098">
        <v>15</v>
      </c>
      <c r="X9098">
        <v>3049322</v>
      </c>
      <c r="Y9098" t="s">
        <v>122</v>
      </c>
      <c r="Z9098">
        <v>345</v>
      </c>
      <c r="AA9098" t="s">
        <v>295</v>
      </c>
      <c r="AB9098" t="s">
        <v>124</v>
      </c>
      <c r="AC9098">
        <v>1</v>
      </c>
    </row>
    <row r="9099" spans="1:29" x14ac:dyDescent="0.25">
      <c r="A9099">
        <v>345</v>
      </c>
      <c r="B9099">
        <v>345102</v>
      </c>
      <c r="C9099" t="s">
        <v>78</v>
      </c>
      <c r="D9099">
        <v>6385</v>
      </c>
      <c r="E9099">
        <v>76.81</v>
      </c>
      <c r="F9099" s="1">
        <v>41829</v>
      </c>
      <c r="G9099" t="s">
        <v>119</v>
      </c>
      <c r="H9099" t="s">
        <v>2004</v>
      </c>
      <c r="K9099">
        <v>612655</v>
      </c>
      <c r="L9099">
        <v>185581</v>
      </c>
      <c r="Q9099" t="s">
        <v>172</v>
      </c>
      <c r="U9099">
        <v>7</v>
      </c>
      <c r="V9099">
        <v>14</v>
      </c>
      <c r="X9099">
        <v>1098822</v>
      </c>
      <c r="Y9099" t="s">
        <v>122</v>
      </c>
      <c r="Z9099">
        <v>345</v>
      </c>
      <c r="AA9099" t="s">
        <v>147</v>
      </c>
      <c r="AB9099" t="s">
        <v>124</v>
      </c>
      <c r="AC9099">
        <v>1</v>
      </c>
    </row>
    <row r="9100" spans="1:29" x14ac:dyDescent="0.25">
      <c r="A9100">
        <v>345</v>
      </c>
      <c r="B9100">
        <v>345102</v>
      </c>
      <c r="C9100" t="s">
        <v>78</v>
      </c>
      <c r="D9100">
        <v>6385</v>
      </c>
      <c r="E9100">
        <v>-62.97</v>
      </c>
      <c r="F9100" s="1">
        <v>41836</v>
      </c>
      <c r="G9100" t="s">
        <v>119</v>
      </c>
      <c r="H9100" t="s">
        <v>467</v>
      </c>
      <c r="I9100" t="s">
        <v>2502</v>
      </c>
      <c r="K9100">
        <v>171956</v>
      </c>
      <c r="L9100">
        <v>186056</v>
      </c>
      <c r="M9100">
        <v>156934</v>
      </c>
      <c r="N9100" t="s">
        <v>2397</v>
      </c>
      <c r="O9100" t="s">
        <v>293</v>
      </c>
      <c r="Q9100" t="s">
        <v>294</v>
      </c>
      <c r="U9100">
        <v>7</v>
      </c>
      <c r="V9100">
        <v>14</v>
      </c>
      <c r="X9100">
        <v>3014951</v>
      </c>
      <c r="Y9100" t="s">
        <v>122</v>
      </c>
      <c r="Z9100">
        <v>345</v>
      </c>
      <c r="AA9100" t="s">
        <v>295</v>
      </c>
      <c r="AB9100" t="s">
        <v>124</v>
      </c>
      <c r="AC9100">
        <v>1</v>
      </c>
    </row>
    <row r="9101" spans="1:29" x14ac:dyDescent="0.25">
      <c r="A9101">
        <v>345</v>
      </c>
      <c r="B9101">
        <v>345102</v>
      </c>
      <c r="C9101" t="s">
        <v>78</v>
      </c>
      <c r="D9101">
        <v>6385</v>
      </c>
      <c r="E9101">
        <v>100</v>
      </c>
      <c r="F9101" s="1">
        <v>41850</v>
      </c>
      <c r="G9101" t="s">
        <v>119</v>
      </c>
      <c r="H9101" t="s">
        <v>2026</v>
      </c>
      <c r="K9101">
        <v>617954</v>
      </c>
      <c r="L9101">
        <v>187109</v>
      </c>
      <c r="Q9101" t="s">
        <v>172</v>
      </c>
      <c r="U9101">
        <v>7</v>
      </c>
      <c r="V9101">
        <v>14</v>
      </c>
      <c r="X9101">
        <v>1098942</v>
      </c>
      <c r="Y9101" t="s">
        <v>122</v>
      </c>
      <c r="Z9101">
        <v>345</v>
      </c>
      <c r="AA9101" t="s">
        <v>147</v>
      </c>
      <c r="AB9101" t="s">
        <v>124</v>
      </c>
      <c r="AC9101">
        <v>1</v>
      </c>
    </row>
    <row r="9102" spans="1:29" x14ac:dyDescent="0.25">
      <c r="A9102">
        <v>345</v>
      </c>
      <c r="B9102">
        <v>345101</v>
      </c>
      <c r="C9102" t="s">
        <v>78</v>
      </c>
      <c r="D9102">
        <v>6385</v>
      </c>
      <c r="E9102">
        <v>0.43</v>
      </c>
      <c r="F9102" s="1">
        <v>41851</v>
      </c>
      <c r="G9102" t="s">
        <v>119</v>
      </c>
      <c r="H9102" t="s">
        <v>2503</v>
      </c>
      <c r="I9102" t="s">
        <v>2503</v>
      </c>
      <c r="K9102">
        <v>301427</v>
      </c>
      <c r="L9102">
        <v>188241</v>
      </c>
      <c r="Q9102" t="s">
        <v>344</v>
      </c>
      <c r="U9102">
        <v>7</v>
      </c>
      <c r="V9102">
        <v>14</v>
      </c>
      <c r="Y9102" t="s">
        <v>345</v>
      </c>
      <c r="Z9102">
        <v>0</v>
      </c>
      <c r="AA9102" t="s">
        <v>346</v>
      </c>
      <c r="AB9102" t="s">
        <v>124</v>
      </c>
      <c r="AC9102">
        <v>229</v>
      </c>
    </row>
    <row r="9103" spans="1:29" x14ac:dyDescent="0.25">
      <c r="A9103">
        <v>345</v>
      </c>
      <c r="B9103">
        <v>345102</v>
      </c>
      <c r="C9103" t="s">
        <v>78</v>
      </c>
      <c r="D9103">
        <v>6385</v>
      </c>
      <c r="E9103">
        <v>3.82</v>
      </c>
      <c r="F9103" s="1">
        <v>41851</v>
      </c>
      <c r="G9103" t="s">
        <v>119</v>
      </c>
      <c r="H9103" t="s">
        <v>2503</v>
      </c>
      <c r="I9103" t="s">
        <v>2503</v>
      </c>
      <c r="K9103">
        <v>301427</v>
      </c>
      <c r="L9103">
        <v>188241</v>
      </c>
      <c r="Q9103" t="s">
        <v>344</v>
      </c>
      <c r="U9103">
        <v>7</v>
      </c>
      <c r="V9103">
        <v>14</v>
      </c>
      <c r="Y9103" t="s">
        <v>345</v>
      </c>
      <c r="Z9103">
        <v>0</v>
      </c>
      <c r="AA9103" t="s">
        <v>346</v>
      </c>
      <c r="AB9103" t="s">
        <v>124</v>
      </c>
      <c r="AC9103">
        <v>230</v>
      </c>
    </row>
    <row r="9104" spans="1:29" x14ac:dyDescent="0.25">
      <c r="A9104">
        <v>345</v>
      </c>
      <c r="B9104">
        <v>345102</v>
      </c>
      <c r="C9104" t="s">
        <v>78</v>
      </c>
      <c r="D9104">
        <v>6385</v>
      </c>
      <c r="E9104">
        <v>190.8</v>
      </c>
      <c r="F9104" s="1">
        <v>41911</v>
      </c>
      <c r="G9104" t="s">
        <v>119</v>
      </c>
      <c r="H9104" t="s">
        <v>2504</v>
      </c>
      <c r="K9104">
        <v>631465</v>
      </c>
      <c r="L9104">
        <v>191347</v>
      </c>
      <c r="Q9104" t="s">
        <v>172</v>
      </c>
      <c r="U9104">
        <v>9</v>
      </c>
      <c r="V9104">
        <v>14</v>
      </c>
      <c r="X9104">
        <v>3005995</v>
      </c>
      <c r="Y9104" t="s">
        <v>122</v>
      </c>
      <c r="Z9104">
        <v>345</v>
      </c>
      <c r="AA9104" t="s">
        <v>147</v>
      </c>
      <c r="AB9104" t="s">
        <v>124</v>
      </c>
      <c r="AC9104">
        <v>1</v>
      </c>
    </row>
    <row r="9105" spans="1:29" x14ac:dyDescent="0.25">
      <c r="A9105">
        <v>345</v>
      </c>
      <c r="B9105">
        <v>345101</v>
      </c>
      <c r="C9105" t="s">
        <v>78</v>
      </c>
      <c r="D9105">
        <v>6385</v>
      </c>
      <c r="E9105">
        <v>89.75</v>
      </c>
      <c r="F9105" s="1">
        <v>41961</v>
      </c>
      <c r="G9105" t="s">
        <v>119</v>
      </c>
      <c r="H9105" t="s">
        <v>467</v>
      </c>
      <c r="K9105">
        <v>644451</v>
      </c>
      <c r="L9105">
        <v>195050</v>
      </c>
      <c r="Q9105" t="s">
        <v>172</v>
      </c>
      <c r="U9105">
        <v>11</v>
      </c>
      <c r="V9105">
        <v>14</v>
      </c>
      <c r="X9105">
        <v>3014951</v>
      </c>
      <c r="Y9105" t="s">
        <v>122</v>
      </c>
      <c r="Z9105">
        <v>345</v>
      </c>
      <c r="AA9105" t="s">
        <v>147</v>
      </c>
      <c r="AB9105" t="s">
        <v>124</v>
      </c>
      <c r="AC9105">
        <v>1</v>
      </c>
    </row>
    <row r="9106" spans="1:29" x14ac:dyDescent="0.25">
      <c r="A9106">
        <v>345</v>
      </c>
      <c r="B9106">
        <v>345102</v>
      </c>
      <c r="C9106" t="s">
        <v>78</v>
      </c>
      <c r="D9106">
        <v>6385</v>
      </c>
      <c r="E9106">
        <v>1088.83</v>
      </c>
      <c r="F9106" s="1">
        <v>41969</v>
      </c>
      <c r="G9106" t="s">
        <v>119</v>
      </c>
      <c r="H9106" t="s">
        <v>467</v>
      </c>
      <c r="I9106" t="s">
        <v>2505</v>
      </c>
      <c r="K9106">
        <v>182573</v>
      </c>
      <c r="L9106">
        <v>195681</v>
      </c>
      <c r="M9106">
        <v>171287</v>
      </c>
      <c r="N9106" t="s">
        <v>2397</v>
      </c>
      <c r="O9106" t="s">
        <v>293</v>
      </c>
      <c r="Q9106" t="s">
        <v>294</v>
      </c>
      <c r="U9106">
        <v>11</v>
      </c>
      <c r="V9106">
        <v>14</v>
      </c>
      <c r="X9106">
        <v>3014951</v>
      </c>
      <c r="Y9106" t="s">
        <v>122</v>
      </c>
      <c r="Z9106">
        <v>345</v>
      </c>
      <c r="AA9106" t="s">
        <v>295</v>
      </c>
      <c r="AB9106" t="s">
        <v>124</v>
      </c>
      <c r="AC9106">
        <v>1</v>
      </c>
    </row>
    <row r="9107" spans="1:29" x14ac:dyDescent="0.25">
      <c r="A9107">
        <v>345</v>
      </c>
      <c r="B9107">
        <v>345101</v>
      </c>
      <c r="C9107" t="s">
        <v>78</v>
      </c>
      <c r="D9107">
        <v>6385</v>
      </c>
      <c r="E9107">
        <v>51.8</v>
      </c>
      <c r="F9107" s="1">
        <v>41982</v>
      </c>
      <c r="G9107" t="s">
        <v>119</v>
      </c>
      <c r="H9107" t="s">
        <v>467</v>
      </c>
      <c r="K9107">
        <v>648861</v>
      </c>
      <c r="L9107">
        <v>196515</v>
      </c>
      <c r="Q9107" t="s">
        <v>172</v>
      </c>
      <c r="U9107">
        <v>12</v>
      </c>
      <c r="V9107">
        <v>14</v>
      </c>
      <c r="X9107">
        <v>3014951</v>
      </c>
      <c r="Y9107" t="s">
        <v>122</v>
      </c>
      <c r="Z9107">
        <v>345</v>
      </c>
      <c r="AA9107" t="s">
        <v>147</v>
      </c>
      <c r="AB9107" t="s">
        <v>124</v>
      </c>
      <c r="AC9107">
        <v>1</v>
      </c>
    </row>
    <row r="9108" spans="1:29" x14ac:dyDescent="0.25">
      <c r="A9108">
        <v>345</v>
      </c>
      <c r="B9108">
        <v>345101</v>
      </c>
      <c r="C9108" t="s">
        <v>78</v>
      </c>
      <c r="D9108">
        <v>6385</v>
      </c>
      <c r="E9108">
        <v>51.8</v>
      </c>
      <c r="F9108" s="1">
        <v>41995</v>
      </c>
      <c r="G9108" t="s">
        <v>119</v>
      </c>
      <c r="H9108" t="s">
        <v>467</v>
      </c>
      <c r="K9108">
        <v>652372</v>
      </c>
      <c r="L9108">
        <v>197339</v>
      </c>
      <c r="Q9108" t="s">
        <v>172</v>
      </c>
      <c r="U9108">
        <v>12</v>
      </c>
      <c r="V9108">
        <v>14</v>
      </c>
      <c r="X9108">
        <v>3014951</v>
      </c>
      <c r="Y9108" t="s">
        <v>122</v>
      </c>
      <c r="Z9108">
        <v>345</v>
      </c>
      <c r="AA9108" t="s">
        <v>147</v>
      </c>
      <c r="AB9108" t="s">
        <v>124</v>
      </c>
      <c r="AC9108">
        <v>1</v>
      </c>
    </row>
    <row r="9109" spans="1:29" x14ac:dyDescent="0.25">
      <c r="A9109">
        <v>345</v>
      </c>
      <c r="B9109">
        <v>345102</v>
      </c>
      <c r="C9109" t="s">
        <v>78</v>
      </c>
      <c r="D9109">
        <v>6385</v>
      </c>
      <c r="E9109">
        <v>-117.93</v>
      </c>
      <c r="F9109" s="1">
        <v>42004</v>
      </c>
      <c r="G9109" t="s">
        <v>119</v>
      </c>
      <c r="H9109" t="s">
        <v>2367</v>
      </c>
      <c r="I9109" t="s">
        <v>2506</v>
      </c>
      <c r="K9109">
        <v>302777</v>
      </c>
      <c r="L9109">
        <v>198621</v>
      </c>
      <c r="P9109" t="s">
        <v>126</v>
      </c>
      <c r="Q9109" t="s">
        <v>170</v>
      </c>
      <c r="U9109">
        <v>12</v>
      </c>
      <c r="V9109">
        <v>14</v>
      </c>
      <c r="Y9109" t="s">
        <v>122</v>
      </c>
      <c r="Z9109">
        <v>111</v>
      </c>
      <c r="AA9109" t="s">
        <v>123</v>
      </c>
      <c r="AB9109" t="s">
        <v>124</v>
      </c>
      <c r="AC9109">
        <v>14</v>
      </c>
    </row>
    <row r="9110" spans="1:29" x14ac:dyDescent="0.25">
      <c r="A9110">
        <v>345</v>
      </c>
      <c r="B9110">
        <v>345102</v>
      </c>
      <c r="C9110" t="s">
        <v>78</v>
      </c>
      <c r="D9110">
        <v>6385</v>
      </c>
      <c r="E9110">
        <v>117.93</v>
      </c>
      <c r="F9110" s="1">
        <v>42005</v>
      </c>
      <c r="G9110" t="s">
        <v>119</v>
      </c>
      <c r="H9110" t="s">
        <v>2367</v>
      </c>
      <c r="I9110" t="s">
        <v>2506</v>
      </c>
      <c r="K9110">
        <v>302777</v>
      </c>
      <c r="L9110">
        <v>198621</v>
      </c>
      <c r="P9110" t="s">
        <v>126</v>
      </c>
      <c r="Q9110" t="s">
        <v>170</v>
      </c>
      <c r="U9110">
        <v>1</v>
      </c>
      <c r="V9110">
        <v>15</v>
      </c>
      <c r="Y9110" t="s">
        <v>122</v>
      </c>
      <c r="Z9110">
        <v>111</v>
      </c>
      <c r="AA9110" t="s">
        <v>123</v>
      </c>
      <c r="AB9110" t="s">
        <v>124</v>
      </c>
      <c r="AC9110">
        <v>14</v>
      </c>
    </row>
    <row r="9111" spans="1:29" x14ac:dyDescent="0.25">
      <c r="A9111">
        <v>345</v>
      </c>
      <c r="B9111">
        <v>345102</v>
      </c>
      <c r="C9111" t="s">
        <v>78</v>
      </c>
      <c r="D9111">
        <v>6385</v>
      </c>
      <c r="E9111">
        <v>-117.93</v>
      </c>
      <c r="F9111" s="1">
        <v>42009</v>
      </c>
      <c r="G9111" t="s">
        <v>119</v>
      </c>
      <c r="H9111" t="s">
        <v>467</v>
      </c>
      <c r="I9111" t="s">
        <v>2505</v>
      </c>
      <c r="K9111">
        <v>185379</v>
      </c>
      <c r="L9111">
        <v>198121</v>
      </c>
      <c r="M9111">
        <v>171287</v>
      </c>
      <c r="N9111" t="s">
        <v>2397</v>
      </c>
      <c r="O9111" t="s">
        <v>293</v>
      </c>
      <c r="Q9111" t="s">
        <v>294</v>
      </c>
      <c r="U9111">
        <v>1</v>
      </c>
      <c r="V9111">
        <v>15</v>
      </c>
      <c r="X9111">
        <v>3014951</v>
      </c>
      <c r="Y9111" t="s">
        <v>122</v>
      </c>
      <c r="Z9111">
        <v>345</v>
      </c>
      <c r="AA9111" t="s">
        <v>295</v>
      </c>
      <c r="AB9111" t="s">
        <v>124</v>
      </c>
      <c r="AC9111">
        <v>1</v>
      </c>
    </row>
    <row r="9112" spans="1:29" x14ac:dyDescent="0.25">
      <c r="A9112">
        <v>345</v>
      </c>
      <c r="B9112">
        <v>345102</v>
      </c>
      <c r="C9112" t="s">
        <v>78</v>
      </c>
      <c r="D9112">
        <v>6385</v>
      </c>
      <c r="E9112">
        <v>66.25</v>
      </c>
      <c r="F9112" s="1">
        <v>42017</v>
      </c>
      <c r="G9112" t="s">
        <v>119</v>
      </c>
      <c r="H9112" t="s">
        <v>2004</v>
      </c>
      <c r="K9112">
        <v>655868</v>
      </c>
      <c r="L9112">
        <v>198741</v>
      </c>
      <c r="Q9112" t="s">
        <v>172</v>
      </c>
      <c r="U9112">
        <v>1</v>
      </c>
      <c r="V9112">
        <v>15</v>
      </c>
      <c r="X9112">
        <v>1098822</v>
      </c>
      <c r="Y9112" t="s">
        <v>122</v>
      </c>
      <c r="Z9112">
        <v>345</v>
      </c>
      <c r="AA9112" t="s">
        <v>147</v>
      </c>
      <c r="AB9112" t="s">
        <v>124</v>
      </c>
      <c r="AC9112">
        <v>1</v>
      </c>
    </row>
    <row r="9113" spans="1:29" x14ac:dyDescent="0.25">
      <c r="A9113">
        <v>345</v>
      </c>
      <c r="B9113">
        <v>345102</v>
      </c>
      <c r="C9113" t="s">
        <v>78</v>
      </c>
      <c r="D9113">
        <v>6385</v>
      </c>
      <c r="E9113">
        <v>51.8</v>
      </c>
      <c r="F9113" s="1">
        <v>42026</v>
      </c>
      <c r="G9113" t="s">
        <v>119</v>
      </c>
      <c r="H9113" t="s">
        <v>467</v>
      </c>
      <c r="K9113">
        <v>658444</v>
      </c>
      <c r="L9113">
        <v>199453</v>
      </c>
      <c r="Q9113" t="s">
        <v>172</v>
      </c>
      <c r="U9113">
        <v>1</v>
      </c>
      <c r="V9113">
        <v>15</v>
      </c>
      <c r="X9113">
        <v>3014951</v>
      </c>
      <c r="Y9113" t="s">
        <v>122</v>
      </c>
      <c r="Z9113">
        <v>345</v>
      </c>
      <c r="AA9113" t="s">
        <v>147</v>
      </c>
      <c r="AB9113" t="s">
        <v>124</v>
      </c>
      <c r="AC9113">
        <v>1</v>
      </c>
    </row>
    <row r="9114" spans="1:29" x14ac:dyDescent="0.25">
      <c r="A9114">
        <v>345</v>
      </c>
      <c r="B9114">
        <v>345101</v>
      </c>
      <c r="C9114" t="s">
        <v>78</v>
      </c>
      <c r="D9114">
        <v>6385</v>
      </c>
      <c r="E9114">
        <v>67.760000000000005</v>
      </c>
      <c r="F9114" s="1">
        <v>42046</v>
      </c>
      <c r="G9114" t="s">
        <v>119</v>
      </c>
      <c r="H9114" t="s">
        <v>330</v>
      </c>
      <c r="K9114">
        <v>662910</v>
      </c>
      <c r="L9114">
        <v>200938</v>
      </c>
      <c r="Q9114" t="s">
        <v>172</v>
      </c>
      <c r="U9114">
        <v>2</v>
      </c>
      <c r="V9114">
        <v>15</v>
      </c>
      <c r="X9114">
        <v>3000863</v>
      </c>
      <c r="Y9114" t="s">
        <v>122</v>
      </c>
      <c r="Z9114">
        <v>345</v>
      </c>
      <c r="AA9114" t="s">
        <v>147</v>
      </c>
      <c r="AB9114" t="s">
        <v>124</v>
      </c>
      <c r="AC9114">
        <v>1</v>
      </c>
    </row>
    <row r="9115" spans="1:29" x14ac:dyDescent="0.25">
      <c r="A9115">
        <v>345</v>
      </c>
      <c r="B9115">
        <v>345101</v>
      </c>
      <c r="C9115" t="s">
        <v>78</v>
      </c>
      <c r="D9115">
        <v>6385</v>
      </c>
      <c r="E9115">
        <v>0.82</v>
      </c>
      <c r="F9115" s="1">
        <v>42094</v>
      </c>
      <c r="G9115" t="s">
        <v>119</v>
      </c>
      <c r="H9115" t="s">
        <v>2507</v>
      </c>
      <c r="I9115" t="s">
        <v>2507</v>
      </c>
      <c r="K9115">
        <v>4499</v>
      </c>
      <c r="L9115">
        <v>205849</v>
      </c>
      <c r="Q9115" t="s">
        <v>344</v>
      </c>
      <c r="U9115">
        <v>3</v>
      </c>
      <c r="V9115">
        <v>15</v>
      </c>
      <c r="Y9115" t="s">
        <v>345</v>
      </c>
      <c r="Z9115">
        <v>0</v>
      </c>
      <c r="AA9115" t="s">
        <v>346</v>
      </c>
      <c r="AB9115" t="s">
        <v>124</v>
      </c>
      <c r="AC9115">
        <v>232</v>
      </c>
    </row>
    <row r="9116" spans="1:29" x14ac:dyDescent="0.25">
      <c r="A9116">
        <v>345</v>
      </c>
      <c r="B9116">
        <v>345102</v>
      </c>
      <c r="C9116" t="s">
        <v>78</v>
      </c>
      <c r="D9116">
        <v>6385</v>
      </c>
      <c r="E9116">
        <v>7.17</v>
      </c>
      <c r="F9116" s="1">
        <v>42094</v>
      </c>
      <c r="G9116" t="s">
        <v>119</v>
      </c>
      <c r="H9116" t="s">
        <v>2507</v>
      </c>
      <c r="I9116" t="s">
        <v>2507</v>
      </c>
      <c r="K9116">
        <v>4499</v>
      </c>
      <c r="L9116">
        <v>205849</v>
      </c>
      <c r="Q9116" t="s">
        <v>344</v>
      </c>
      <c r="U9116">
        <v>3</v>
      </c>
      <c r="V9116">
        <v>15</v>
      </c>
      <c r="Y9116" t="s">
        <v>345</v>
      </c>
      <c r="Z9116">
        <v>0</v>
      </c>
      <c r="AA9116" t="s">
        <v>346</v>
      </c>
      <c r="AB9116" t="s">
        <v>124</v>
      </c>
      <c r="AC9116">
        <v>233</v>
      </c>
    </row>
    <row r="9117" spans="1:29" x14ac:dyDescent="0.25">
      <c r="A9117">
        <v>345</v>
      </c>
      <c r="B9117">
        <v>345101</v>
      </c>
      <c r="C9117" t="s">
        <v>78</v>
      </c>
      <c r="D9117">
        <v>6385</v>
      </c>
      <c r="E9117">
        <v>62.35</v>
      </c>
      <c r="F9117" s="1">
        <v>42130</v>
      </c>
      <c r="G9117" t="s">
        <v>119</v>
      </c>
      <c r="H9117" t="s">
        <v>467</v>
      </c>
      <c r="K9117">
        <v>681950</v>
      </c>
      <c r="L9117">
        <v>207337</v>
      </c>
      <c r="Q9117" t="s">
        <v>172</v>
      </c>
      <c r="U9117">
        <v>5</v>
      </c>
      <c r="V9117">
        <v>15</v>
      </c>
      <c r="X9117">
        <v>3014951</v>
      </c>
      <c r="Y9117" t="s">
        <v>122</v>
      </c>
      <c r="Z9117">
        <v>345</v>
      </c>
      <c r="AA9117" t="s">
        <v>147</v>
      </c>
      <c r="AB9117" t="s">
        <v>124</v>
      </c>
      <c r="AC9117">
        <v>1</v>
      </c>
    </row>
    <row r="9118" spans="1:29" x14ac:dyDescent="0.25">
      <c r="A9118">
        <v>345</v>
      </c>
      <c r="B9118">
        <v>345102</v>
      </c>
      <c r="C9118" t="s">
        <v>78</v>
      </c>
      <c r="D9118">
        <v>6385</v>
      </c>
      <c r="E9118">
        <v>753.8</v>
      </c>
      <c r="F9118" s="1">
        <v>42136</v>
      </c>
      <c r="G9118" t="s">
        <v>119</v>
      </c>
      <c r="H9118" t="s">
        <v>467</v>
      </c>
      <c r="I9118" t="s">
        <v>2508</v>
      </c>
      <c r="K9118">
        <v>194844</v>
      </c>
      <c r="L9118">
        <v>207696</v>
      </c>
      <c r="M9118">
        <v>184343</v>
      </c>
      <c r="N9118" t="s">
        <v>2397</v>
      </c>
      <c r="O9118" t="s">
        <v>293</v>
      </c>
      <c r="Q9118" t="s">
        <v>294</v>
      </c>
      <c r="U9118">
        <v>5</v>
      </c>
      <c r="V9118">
        <v>15</v>
      </c>
      <c r="X9118">
        <v>3014951</v>
      </c>
      <c r="Y9118" t="s">
        <v>122</v>
      </c>
      <c r="Z9118">
        <v>345</v>
      </c>
      <c r="AA9118" t="s">
        <v>295</v>
      </c>
      <c r="AB9118" t="s">
        <v>124</v>
      </c>
      <c r="AC9118">
        <v>1</v>
      </c>
    </row>
    <row r="9119" spans="1:29" x14ac:dyDescent="0.25">
      <c r="A9119">
        <v>345</v>
      </c>
      <c r="B9119">
        <v>345101</v>
      </c>
      <c r="C9119" t="s">
        <v>78</v>
      </c>
      <c r="D9119">
        <v>6385</v>
      </c>
      <c r="E9119">
        <v>0.05</v>
      </c>
      <c r="F9119" s="1">
        <v>42155</v>
      </c>
      <c r="G9119" t="s">
        <v>119</v>
      </c>
      <c r="H9119" t="s">
        <v>2507</v>
      </c>
      <c r="I9119" t="s">
        <v>2507</v>
      </c>
      <c r="K9119">
        <v>4499</v>
      </c>
      <c r="L9119">
        <v>210146</v>
      </c>
      <c r="Q9119" t="s">
        <v>344</v>
      </c>
      <c r="U9119">
        <v>5</v>
      </c>
      <c r="V9119">
        <v>15</v>
      </c>
      <c r="Y9119" t="s">
        <v>345</v>
      </c>
      <c r="Z9119">
        <v>0</v>
      </c>
      <c r="AA9119" t="s">
        <v>346</v>
      </c>
      <c r="AB9119" t="s">
        <v>124</v>
      </c>
      <c r="AC9119">
        <v>232</v>
      </c>
    </row>
    <row r="9120" spans="1:29" x14ac:dyDescent="0.25">
      <c r="A9120">
        <v>345</v>
      </c>
      <c r="B9120">
        <v>345102</v>
      </c>
      <c r="C9120" t="s">
        <v>78</v>
      </c>
      <c r="D9120">
        <v>6385</v>
      </c>
      <c r="E9120">
        <v>0.41</v>
      </c>
      <c r="F9120" s="1">
        <v>42155</v>
      </c>
      <c r="G9120" t="s">
        <v>119</v>
      </c>
      <c r="H9120" t="s">
        <v>2507</v>
      </c>
      <c r="I9120" t="s">
        <v>2507</v>
      </c>
      <c r="K9120">
        <v>4499</v>
      </c>
      <c r="L9120">
        <v>210146</v>
      </c>
      <c r="Q9120" t="s">
        <v>344</v>
      </c>
      <c r="U9120">
        <v>5</v>
      </c>
      <c r="V9120">
        <v>15</v>
      </c>
      <c r="Y9120" t="s">
        <v>345</v>
      </c>
      <c r="Z9120">
        <v>0</v>
      </c>
      <c r="AA9120" t="s">
        <v>346</v>
      </c>
      <c r="AB9120" t="s">
        <v>124</v>
      </c>
      <c r="AC9120">
        <v>233</v>
      </c>
    </row>
    <row r="9121" spans="1:29" x14ac:dyDescent="0.25">
      <c r="A9121">
        <v>345</v>
      </c>
      <c r="B9121">
        <v>345101</v>
      </c>
      <c r="C9121" t="s">
        <v>78</v>
      </c>
      <c r="D9121">
        <v>6385</v>
      </c>
      <c r="E9121">
        <v>51.8</v>
      </c>
      <c r="F9121" s="1">
        <v>42155</v>
      </c>
      <c r="G9121" t="s">
        <v>119</v>
      </c>
      <c r="H9121" t="s">
        <v>494</v>
      </c>
      <c r="I9121" t="s">
        <v>467</v>
      </c>
      <c r="K9121">
        <v>304185</v>
      </c>
      <c r="L9121">
        <v>209358</v>
      </c>
      <c r="P9121" t="s">
        <v>126</v>
      </c>
      <c r="Q9121" t="s">
        <v>170</v>
      </c>
      <c r="U9121">
        <v>5</v>
      </c>
      <c r="V9121">
        <v>15</v>
      </c>
      <c r="Y9121" t="s">
        <v>122</v>
      </c>
      <c r="Z9121">
        <v>102</v>
      </c>
      <c r="AA9121" t="s">
        <v>123</v>
      </c>
      <c r="AB9121" t="s">
        <v>124</v>
      </c>
      <c r="AC9121">
        <v>109</v>
      </c>
    </row>
    <row r="9122" spans="1:29" x14ac:dyDescent="0.25">
      <c r="A9122">
        <v>345</v>
      </c>
      <c r="B9122">
        <v>345101</v>
      </c>
      <c r="C9122" t="s">
        <v>78</v>
      </c>
      <c r="D9122">
        <v>6385</v>
      </c>
      <c r="E9122">
        <v>-51.8</v>
      </c>
      <c r="F9122" s="1">
        <v>42156</v>
      </c>
      <c r="G9122" t="s">
        <v>119</v>
      </c>
      <c r="H9122" t="s">
        <v>494</v>
      </c>
      <c r="I9122" t="s">
        <v>467</v>
      </c>
      <c r="K9122">
        <v>304185</v>
      </c>
      <c r="L9122">
        <v>209358</v>
      </c>
      <c r="P9122" t="s">
        <v>126</v>
      </c>
      <c r="Q9122" t="s">
        <v>170</v>
      </c>
      <c r="U9122">
        <v>6</v>
      </c>
      <c r="V9122">
        <v>15</v>
      </c>
      <c r="Y9122" t="s">
        <v>122</v>
      </c>
      <c r="Z9122">
        <v>102</v>
      </c>
      <c r="AA9122" t="s">
        <v>123</v>
      </c>
      <c r="AB9122" t="s">
        <v>124</v>
      </c>
      <c r="AC9122">
        <v>109</v>
      </c>
    </row>
    <row r="9123" spans="1:29" x14ac:dyDescent="0.25">
      <c r="A9123">
        <v>345</v>
      </c>
      <c r="B9123">
        <v>345101</v>
      </c>
      <c r="C9123" t="s">
        <v>78</v>
      </c>
      <c r="D9123">
        <v>6385</v>
      </c>
      <c r="E9123">
        <v>51.8</v>
      </c>
      <c r="F9123" s="1">
        <v>42157</v>
      </c>
      <c r="G9123" t="s">
        <v>119</v>
      </c>
      <c r="H9123" t="s">
        <v>467</v>
      </c>
      <c r="K9123">
        <v>687418</v>
      </c>
      <c r="L9123">
        <v>209279</v>
      </c>
      <c r="Q9123" t="s">
        <v>172</v>
      </c>
      <c r="U9123">
        <v>6</v>
      </c>
      <c r="V9123">
        <v>15</v>
      </c>
      <c r="X9123">
        <v>3014951</v>
      </c>
      <c r="Y9123" t="s">
        <v>122</v>
      </c>
      <c r="Z9123">
        <v>345</v>
      </c>
      <c r="AA9123" t="s">
        <v>147</v>
      </c>
      <c r="AB9123" t="s">
        <v>124</v>
      </c>
      <c r="AC9123">
        <v>1</v>
      </c>
    </row>
    <row r="9124" spans="1:29" x14ac:dyDescent="0.25">
      <c r="A9124">
        <v>345</v>
      </c>
      <c r="B9124">
        <v>345102</v>
      </c>
      <c r="C9124" t="s">
        <v>78</v>
      </c>
      <c r="D9124">
        <v>6385</v>
      </c>
      <c r="E9124">
        <v>0.01</v>
      </c>
      <c r="F9124" s="1">
        <v>42164</v>
      </c>
      <c r="G9124" t="s">
        <v>119</v>
      </c>
      <c r="H9124" t="s">
        <v>467</v>
      </c>
      <c r="I9124" t="s">
        <v>2508</v>
      </c>
      <c r="K9124">
        <v>688905</v>
      </c>
      <c r="L9124">
        <v>209858</v>
      </c>
      <c r="M9124">
        <v>184343</v>
      </c>
      <c r="N9124" t="s">
        <v>2397</v>
      </c>
      <c r="O9124" t="s">
        <v>293</v>
      </c>
      <c r="Q9124" t="s">
        <v>172</v>
      </c>
      <c r="U9124">
        <v>6</v>
      </c>
      <c r="V9124">
        <v>15</v>
      </c>
      <c r="X9124">
        <v>3014951</v>
      </c>
      <c r="Y9124" t="s">
        <v>122</v>
      </c>
      <c r="Z9124">
        <v>345</v>
      </c>
      <c r="AA9124" t="s">
        <v>147</v>
      </c>
      <c r="AB9124" t="s">
        <v>124</v>
      </c>
      <c r="AC9124">
        <v>2</v>
      </c>
    </row>
    <row r="9125" spans="1:29" x14ac:dyDescent="0.25">
      <c r="A9125">
        <v>345</v>
      </c>
      <c r="B9125">
        <v>345101</v>
      </c>
      <c r="C9125" t="s">
        <v>78</v>
      </c>
      <c r="D9125">
        <v>6385</v>
      </c>
      <c r="E9125">
        <v>6.07</v>
      </c>
      <c r="F9125" s="1">
        <v>42185</v>
      </c>
      <c r="G9125" t="s">
        <v>119</v>
      </c>
      <c r="H9125" t="s">
        <v>2507</v>
      </c>
      <c r="I9125" t="s">
        <v>2507</v>
      </c>
      <c r="K9125">
        <v>4499</v>
      </c>
      <c r="L9125">
        <v>212653</v>
      </c>
      <c r="Q9125" t="s">
        <v>344</v>
      </c>
      <c r="U9125">
        <v>6</v>
      </c>
      <c r="V9125">
        <v>15</v>
      </c>
      <c r="Y9125" t="s">
        <v>345</v>
      </c>
      <c r="Z9125">
        <v>0</v>
      </c>
      <c r="AA9125" t="s">
        <v>346</v>
      </c>
      <c r="AB9125" t="s">
        <v>124</v>
      </c>
      <c r="AC9125">
        <v>232</v>
      </c>
    </row>
    <row r="9126" spans="1:29" x14ac:dyDescent="0.25">
      <c r="A9126">
        <v>345</v>
      </c>
      <c r="B9126">
        <v>345102</v>
      </c>
      <c r="C9126" t="s">
        <v>78</v>
      </c>
      <c r="D9126">
        <v>6385</v>
      </c>
      <c r="E9126">
        <v>53.73</v>
      </c>
      <c r="F9126" s="1">
        <v>42185</v>
      </c>
      <c r="G9126" t="s">
        <v>119</v>
      </c>
      <c r="H9126" t="s">
        <v>2507</v>
      </c>
      <c r="I9126" t="s">
        <v>2507</v>
      </c>
      <c r="K9126">
        <v>4499</v>
      </c>
      <c r="L9126">
        <v>212653</v>
      </c>
      <c r="Q9126" t="s">
        <v>344</v>
      </c>
      <c r="U9126">
        <v>6</v>
      </c>
      <c r="V9126">
        <v>15</v>
      </c>
      <c r="Y9126" t="s">
        <v>345</v>
      </c>
      <c r="Z9126">
        <v>0</v>
      </c>
      <c r="AA9126" t="s">
        <v>346</v>
      </c>
      <c r="AB9126" t="s">
        <v>124</v>
      </c>
      <c r="AC9126">
        <v>233</v>
      </c>
    </row>
    <row r="9127" spans="1:29" x14ac:dyDescent="0.25">
      <c r="A9127">
        <v>345</v>
      </c>
      <c r="B9127">
        <v>345101</v>
      </c>
      <c r="C9127" t="s">
        <v>78</v>
      </c>
      <c r="D9127">
        <v>6390</v>
      </c>
      <c r="E9127">
        <v>5.25</v>
      </c>
      <c r="F9127" s="1">
        <v>41851</v>
      </c>
      <c r="G9127" t="s">
        <v>119</v>
      </c>
      <c r="H9127" t="s">
        <v>2509</v>
      </c>
      <c r="I9127" t="s">
        <v>2509</v>
      </c>
      <c r="K9127">
        <v>251707</v>
      </c>
      <c r="L9127">
        <v>188241</v>
      </c>
      <c r="Q9127" t="s">
        <v>344</v>
      </c>
      <c r="U9127">
        <v>7</v>
      </c>
      <c r="V9127">
        <v>14</v>
      </c>
      <c r="Y9127" t="s">
        <v>345</v>
      </c>
      <c r="Z9127">
        <v>0</v>
      </c>
      <c r="AA9127" t="s">
        <v>346</v>
      </c>
      <c r="AB9127" t="s">
        <v>124</v>
      </c>
      <c r="AC9127">
        <v>2</v>
      </c>
    </row>
    <row r="9128" spans="1:29" x14ac:dyDescent="0.25">
      <c r="A9128">
        <v>345</v>
      </c>
      <c r="B9128">
        <v>345102</v>
      </c>
      <c r="C9128" t="s">
        <v>78</v>
      </c>
      <c r="D9128">
        <v>6390</v>
      </c>
      <c r="E9128">
        <v>46.79</v>
      </c>
      <c r="F9128" s="1">
        <v>41851</v>
      </c>
      <c r="G9128" t="s">
        <v>119</v>
      </c>
      <c r="H9128" t="s">
        <v>2509</v>
      </c>
      <c r="I9128" t="s">
        <v>2509</v>
      </c>
      <c r="K9128">
        <v>251707</v>
      </c>
      <c r="L9128">
        <v>188241</v>
      </c>
      <c r="Q9128" t="s">
        <v>344</v>
      </c>
      <c r="U9128">
        <v>7</v>
      </c>
      <c r="V9128">
        <v>14</v>
      </c>
      <c r="Y9128" t="s">
        <v>345</v>
      </c>
      <c r="Z9128">
        <v>0</v>
      </c>
      <c r="AA9128" t="s">
        <v>346</v>
      </c>
      <c r="AB9128" t="s">
        <v>124</v>
      </c>
      <c r="AC9128">
        <v>3</v>
      </c>
    </row>
    <row r="9129" spans="1:29" x14ac:dyDescent="0.25">
      <c r="A9129">
        <v>345</v>
      </c>
      <c r="B9129">
        <v>345101</v>
      </c>
      <c r="C9129" t="s">
        <v>78</v>
      </c>
      <c r="D9129">
        <v>6390</v>
      </c>
      <c r="E9129">
        <v>19.13</v>
      </c>
      <c r="F9129" s="1">
        <v>41882</v>
      </c>
      <c r="G9129" t="s">
        <v>119</v>
      </c>
      <c r="H9129" t="s">
        <v>2509</v>
      </c>
      <c r="I9129" t="s">
        <v>2509</v>
      </c>
      <c r="K9129">
        <v>251707</v>
      </c>
      <c r="L9129">
        <v>190224</v>
      </c>
      <c r="Q9129" t="s">
        <v>344</v>
      </c>
      <c r="U9129">
        <v>8</v>
      </c>
      <c r="V9129">
        <v>14</v>
      </c>
      <c r="Y9129" t="s">
        <v>345</v>
      </c>
      <c r="Z9129">
        <v>0</v>
      </c>
      <c r="AA9129" t="s">
        <v>346</v>
      </c>
      <c r="AB9129" t="s">
        <v>124</v>
      </c>
      <c r="AC9129">
        <v>2</v>
      </c>
    </row>
    <row r="9130" spans="1:29" x14ac:dyDescent="0.25">
      <c r="A9130">
        <v>345</v>
      </c>
      <c r="B9130">
        <v>345102</v>
      </c>
      <c r="C9130" t="s">
        <v>78</v>
      </c>
      <c r="D9130">
        <v>6390</v>
      </c>
      <c r="E9130">
        <v>169.86</v>
      </c>
      <c r="F9130" s="1">
        <v>41882</v>
      </c>
      <c r="G9130" t="s">
        <v>119</v>
      </c>
      <c r="H9130" t="s">
        <v>2509</v>
      </c>
      <c r="I9130" t="s">
        <v>2509</v>
      </c>
      <c r="K9130">
        <v>251707</v>
      </c>
      <c r="L9130">
        <v>190224</v>
      </c>
      <c r="Q9130" t="s">
        <v>344</v>
      </c>
      <c r="U9130">
        <v>8</v>
      </c>
      <c r="V9130">
        <v>14</v>
      </c>
      <c r="Y9130" t="s">
        <v>345</v>
      </c>
      <c r="Z9130">
        <v>0</v>
      </c>
      <c r="AA9130" t="s">
        <v>346</v>
      </c>
      <c r="AB9130" t="s">
        <v>124</v>
      </c>
      <c r="AC9130">
        <v>3</v>
      </c>
    </row>
    <row r="9131" spans="1:29" x14ac:dyDescent="0.25">
      <c r="A9131">
        <v>345</v>
      </c>
      <c r="B9131">
        <v>345101</v>
      </c>
      <c r="C9131" t="s">
        <v>78</v>
      </c>
      <c r="D9131">
        <v>6390</v>
      </c>
      <c r="E9131">
        <v>15.04</v>
      </c>
      <c r="F9131" s="1">
        <v>41912</v>
      </c>
      <c r="G9131" t="s">
        <v>119</v>
      </c>
      <c r="H9131" t="s">
        <v>2509</v>
      </c>
      <c r="I9131" t="s">
        <v>2509</v>
      </c>
      <c r="K9131">
        <v>251707</v>
      </c>
      <c r="L9131">
        <v>192448</v>
      </c>
      <c r="Q9131" t="s">
        <v>344</v>
      </c>
      <c r="U9131">
        <v>9</v>
      </c>
      <c r="V9131">
        <v>14</v>
      </c>
      <c r="Y9131" t="s">
        <v>345</v>
      </c>
      <c r="Z9131">
        <v>0</v>
      </c>
      <c r="AA9131" t="s">
        <v>346</v>
      </c>
      <c r="AB9131" t="s">
        <v>124</v>
      </c>
      <c r="AC9131">
        <v>2</v>
      </c>
    </row>
    <row r="9132" spans="1:29" x14ac:dyDescent="0.25">
      <c r="A9132">
        <v>345</v>
      </c>
      <c r="B9132">
        <v>345102</v>
      </c>
      <c r="C9132" t="s">
        <v>78</v>
      </c>
      <c r="D9132">
        <v>6390</v>
      </c>
      <c r="E9132">
        <v>131.87</v>
      </c>
      <c r="F9132" s="1">
        <v>41912</v>
      </c>
      <c r="G9132" t="s">
        <v>119</v>
      </c>
      <c r="H9132" t="s">
        <v>2509</v>
      </c>
      <c r="I9132" t="s">
        <v>2509</v>
      </c>
      <c r="K9132">
        <v>251707</v>
      </c>
      <c r="L9132">
        <v>192448</v>
      </c>
      <c r="Q9132" t="s">
        <v>344</v>
      </c>
      <c r="U9132">
        <v>9</v>
      </c>
      <c r="V9132">
        <v>14</v>
      </c>
      <c r="Y9132" t="s">
        <v>345</v>
      </c>
      <c r="Z9132">
        <v>0</v>
      </c>
      <c r="AA9132" t="s">
        <v>346</v>
      </c>
      <c r="AB9132" t="s">
        <v>124</v>
      </c>
      <c r="AC9132">
        <v>3</v>
      </c>
    </row>
    <row r="9133" spans="1:29" x14ac:dyDescent="0.25">
      <c r="A9133">
        <v>345</v>
      </c>
      <c r="B9133">
        <v>345101</v>
      </c>
      <c r="C9133" t="s">
        <v>78</v>
      </c>
      <c r="D9133">
        <v>6390</v>
      </c>
      <c r="E9133">
        <v>12.75</v>
      </c>
      <c r="F9133" s="1">
        <v>41943</v>
      </c>
      <c r="G9133" t="s">
        <v>119</v>
      </c>
      <c r="H9133" t="s">
        <v>2509</v>
      </c>
      <c r="I9133" t="s">
        <v>2509</v>
      </c>
      <c r="K9133">
        <v>251707</v>
      </c>
      <c r="L9133">
        <v>194806</v>
      </c>
      <c r="Q9133" t="s">
        <v>344</v>
      </c>
      <c r="U9133">
        <v>10</v>
      </c>
      <c r="V9133">
        <v>14</v>
      </c>
      <c r="Y9133" t="s">
        <v>345</v>
      </c>
      <c r="Z9133">
        <v>0</v>
      </c>
      <c r="AA9133" t="s">
        <v>346</v>
      </c>
      <c r="AB9133" t="s">
        <v>124</v>
      </c>
      <c r="AC9133">
        <v>2</v>
      </c>
    </row>
    <row r="9134" spans="1:29" x14ac:dyDescent="0.25">
      <c r="A9134">
        <v>345</v>
      </c>
      <c r="B9134">
        <v>345102</v>
      </c>
      <c r="C9134" t="s">
        <v>78</v>
      </c>
      <c r="D9134">
        <v>6390</v>
      </c>
      <c r="E9134">
        <v>112.16</v>
      </c>
      <c r="F9134" s="1">
        <v>41943</v>
      </c>
      <c r="G9134" t="s">
        <v>119</v>
      </c>
      <c r="H9134" t="s">
        <v>2509</v>
      </c>
      <c r="I9134" t="s">
        <v>2509</v>
      </c>
      <c r="K9134">
        <v>251707</v>
      </c>
      <c r="L9134">
        <v>194806</v>
      </c>
      <c r="Q9134" t="s">
        <v>344</v>
      </c>
      <c r="U9134">
        <v>10</v>
      </c>
      <c r="V9134">
        <v>14</v>
      </c>
      <c r="Y9134" t="s">
        <v>345</v>
      </c>
      <c r="Z9134">
        <v>0</v>
      </c>
      <c r="AA9134" t="s">
        <v>346</v>
      </c>
      <c r="AB9134" t="s">
        <v>124</v>
      </c>
      <c r="AC9134">
        <v>3</v>
      </c>
    </row>
    <row r="9135" spans="1:29" x14ac:dyDescent="0.25">
      <c r="A9135">
        <v>345</v>
      </c>
      <c r="B9135">
        <v>345101</v>
      </c>
      <c r="C9135" t="s">
        <v>78</v>
      </c>
      <c r="D9135">
        <v>6390</v>
      </c>
      <c r="E9135">
        <v>10.81</v>
      </c>
      <c r="F9135" s="1">
        <v>41973</v>
      </c>
      <c r="G9135" t="s">
        <v>119</v>
      </c>
      <c r="H9135" t="s">
        <v>2509</v>
      </c>
      <c r="I9135" t="s">
        <v>2509</v>
      </c>
      <c r="K9135">
        <v>251707</v>
      </c>
      <c r="L9135">
        <v>196780</v>
      </c>
      <c r="Q9135" t="s">
        <v>344</v>
      </c>
      <c r="U9135">
        <v>11</v>
      </c>
      <c r="V9135">
        <v>14</v>
      </c>
      <c r="Y9135" t="s">
        <v>345</v>
      </c>
      <c r="Z9135">
        <v>0</v>
      </c>
      <c r="AA9135" t="s">
        <v>346</v>
      </c>
      <c r="AB9135" t="s">
        <v>124</v>
      </c>
      <c r="AC9135">
        <v>2</v>
      </c>
    </row>
    <row r="9136" spans="1:29" x14ac:dyDescent="0.25">
      <c r="A9136">
        <v>345</v>
      </c>
      <c r="B9136">
        <v>345102</v>
      </c>
      <c r="C9136" t="s">
        <v>78</v>
      </c>
      <c r="D9136">
        <v>6390</v>
      </c>
      <c r="E9136">
        <v>95.43</v>
      </c>
      <c r="F9136" s="1">
        <v>41973</v>
      </c>
      <c r="G9136" t="s">
        <v>119</v>
      </c>
      <c r="H9136" t="s">
        <v>2509</v>
      </c>
      <c r="I9136" t="s">
        <v>2509</v>
      </c>
      <c r="K9136">
        <v>251707</v>
      </c>
      <c r="L9136">
        <v>196780</v>
      </c>
      <c r="Q9136" t="s">
        <v>344</v>
      </c>
      <c r="U9136">
        <v>11</v>
      </c>
      <c r="V9136">
        <v>14</v>
      </c>
      <c r="Y9136" t="s">
        <v>345</v>
      </c>
      <c r="Z9136">
        <v>0</v>
      </c>
      <c r="AA9136" t="s">
        <v>346</v>
      </c>
      <c r="AB9136" t="s">
        <v>124</v>
      </c>
      <c r="AC9136">
        <v>3</v>
      </c>
    </row>
    <row r="9137" spans="1:29" x14ac:dyDescent="0.25">
      <c r="A9137">
        <v>345</v>
      </c>
      <c r="B9137">
        <v>345102</v>
      </c>
      <c r="C9137" t="s">
        <v>78</v>
      </c>
      <c r="D9137">
        <v>6390</v>
      </c>
      <c r="E9137">
        <v>839.67</v>
      </c>
      <c r="F9137" s="1">
        <v>42009</v>
      </c>
      <c r="G9137" t="s">
        <v>119</v>
      </c>
      <c r="H9137" t="s">
        <v>2400</v>
      </c>
      <c r="I9137" t="s">
        <v>2510</v>
      </c>
      <c r="K9137">
        <v>185402</v>
      </c>
      <c r="L9137">
        <v>198163</v>
      </c>
      <c r="M9137">
        <v>176810</v>
      </c>
      <c r="N9137" t="s">
        <v>292</v>
      </c>
      <c r="O9137" t="s">
        <v>293</v>
      </c>
      <c r="Q9137" t="s">
        <v>294</v>
      </c>
      <c r="U9137">
        <v>1</v>
      </c>
      <c r="V9137">
        <v>15</v>
      </c>
      <c r="W9137">
        <v>380</v>
      </c>
      <c r="X9137">
        <v>3005877</v>
      </c>
      <c r="Y9137" t="s">
        <v>122</v>
      </c>
      <c r="Z9137">
        <v>345</v>
      </c>
      <c r="AA9137" t="s">
        <v>295</v>
      </c>
      <c r="AB9137" t="s">
        <v>124</v>
      </c>
      <c r="AC9137">
        <v>3</v>
      </c>
    </row>
    <row r="9138" spans="1:29" x14ac:dyDescent="0.25">
      <c r="A9138">
        <v>345</v>
      </c>
      <c r="B9138">
        <v>345101</v>
      </c>
      <c r="C9138" t="s">
        <v>78</v>
      </c>
      <c r="D9138">
        <v>6390</v>
      </c>
      <c r="E9138">
        <v>11.57</v>
      </c>
      <c r="F9138" s="1">
        <v>42035</v>
      </c>
      <c r="G9138" t="s">
        <v>119</v>
      </c>
      <c r="H9138" t="s">
        <v>2509</v>
      </c>
      <c r="I9138" t="s">
        <v>2509</v>
      </c>
      <c r="K9138">
        <v>251707</v>
      </c>
      <c r="L9138">
        <v>201178</v>
      </c>
      <c r="Q9138" t="s">
        <v>344</v>
      </c>
      <c r="U9138">
        <v>1</v>
      </c>
      <c r="V9138">
        <v>15</v>
      </c>
      <c r="Y9138" t="s">
        <v>345</v>
      </c>
      <c r="Z9138">
        <v>0</v>
      </c>
      <c r="AA9138" t="s">
        <v>346</v>
      </c>
      <c r="AB9138" t="s">
        <v>124</v>
      </c>
      <c r="AC9138">
        <v>2</v>
      </c>
    </row>
    <row r="9139" spans="1:29" x14ac:dyDescent="0.25">
      <c r="A9139">
        <v>345</v>
      </c>
      <c r="B9139">
        <v>345102</v>
      </c>
      <c r="C9139" t="s">
        <v>78</v>
      </c>
      <c r="D9139">
        <v>6390</v>
      </c>
      <c r="E9139">
        <v>102</v>
      </c>
      <c r="F9139" s="1">
        <v>42035</v>
      </c>
      <c r="G9139" t="s">
        <v>119</v>
      </c>
      <c r="H9139" t="s">
        <v>2509</v>
      </c>
      <c r="I9139" t="s">
        <v>2509</v>
      </c>
      <c r="K9139">
        <v>251707</v>
      </c>
      <c r="L9139">
        <v>201178</v>
      </c>
      <c r="Q9139" t="s">
        <v>344</v>
      </c>
      <c r="U9139">
        <v>1</v>
      </c>
      <c r="V9139">
        <v>15</v>
      </c>
      <c r="Y9139" t="s">
        <v>345</v>
      </c>
      <c r="Z9139">
        <v>0</v>
      </c>
      <c r="AA9139" t="s">
        <v>346</v>
      </c>
      <c r="AB9139" t="s">
        <v>124</v>
      </c>
      <c r="AC9139">
        <v>3</v>
      </c>
    </row>
    <row r="9140" spans="1:29" x14ac:dyDescent="0.25">
      <c r="A9140">
        <v>345</v>
      </c>
      <c r="B9140">
        <v>345101</v>
      </c>
      <c r="C9140" t="s">
        <v>78</v>
      </c>
      <c r="D9140">
        <v>6390</v>
      </c>
      <c r="E9140">
        <v>16.37</v>
      </c>
      <c r="F9140" s="1">
        <v>42063</v>
      </c>
      <c r="G9140" t="s">
        <v>119</v>
      </c>
      <c r="H9140" t="s">
        <v>2509</v>
      </c>
      <c r="I9140" t="s">
        <v>2509</v>
      </c>
      <c r="K9140">
        <v>251707</v>
      </c>
      <c r="L9140">
        <v>203189</v>
      </c>
      <c r="Q9140" t="s">
        <v>344</v>
      </c>
      <c r="U9140">
        <v>2</v>
      </c>
      <c r="V9140">
        <v>15</v>
      </c>
      <c r="Y9140" t="s">
        <v>345</v>
      </c>
      <c r="Z9140">
        <v>0</v>
      </c>
      <c r="AA9140" t="s">
        <v>346</v>
      </c>
      <c r="AB9140" t="s">
        <v>124</v>
      </c>
      <c r="AC9140">
        <v>2</v>
      </c>
    </row>
    <row r="9141" spans="1:29" x14ac:dyDescent="0.25">
      <c r="A9141">
        <v>345</v>
      </c>
      <c r="B9141">
        <v>345102</v>
      </c>
      <c r="C9141" t="s">
        <v>78</v>
      </c>
      <c r="D9141">
        <v>6390</v>
      </c>
      <c r="E9141">
        <v>143.47</v>
      </c>
      <c r="F9141" s="1">
        <v>42063</v>
      </c>
      <c r="G9141" t="s">
        <v>119</v>
      </c>
      <c r="H9141" t="s">
        <v>2509</v>
      </c>
      <c r="I9141" t="s">
        <v>2509</v>
      </c>
      <c r="K9141">
        <v>251707</v>
      </c>
      <c r="L9141">
        <v>203189</v>
      </c>
      <c r="Q9141" t="s">
        <v>344</v>
      </c>
      <c r="U9141">
        <v>2</v>
      </c>
      <c r="V9141">
        <v>15</v>
      </c>
      <c r="Y9141" t="s">
        <v>345</v>
      </c>
      <c r="Z9141">
        <v>0</v>
      </c>
      <c r="AA9141" t="s">
        <v>346</v>
      </c>
      <c r="AB9141" t="s">
        <v>124</v>
      </c>
      <c r="AC9141">
        <v>3</v>
      </c>
    </row>
    <row r="9142" spans="1:29" x14ac:dyDescent="0.25">
      <c r="A9142">
        <v>345</v>
      </c>
      <c r="B9142">
        <v>345101</v>
      </c>
      <c r="C9142" t="s">
        <v>78</v>
      </c>
      <c r="D9142">
        <v>6390</v>
      </c>
      <c r="E9142">
        <v>8.34</v>
      </c>
      <c r="F9142" s="1">
        <v>42094</v>
      </c>
      <c r="G9142" t="s">
        <v>119</v>
      </c>
      <c r="H9142" t="s">
        <v>2509</v>
      </c>
      <c r="I9142" t="s">
        <v>2509</v>
      </c>
      <c r="K9142">
        <v>251707</v>
      </c>
      <c r="L9142">
        <v>205849</v>
      </c>
      <c r="Q9142" t="s">
        <v>344</v>
      </c>
      <c r="U9142">
        <v>3</v>
      </c>
      <c r="V9142">
        <v>15</v>
      </c>
      <c r="Y9142" t="s">
        <v>345</v>
      </c>
      <c r="Z9142">
        <v>0</v>
      </c>
      <c r="AA9142" t="s">
        <v>346</v>
      </c>
      <c r="AB9142" t="s">
        <v>124</v>
      </c>
      <c r="AC9142">
        <v>2</v>
      </c>
    </row>
    <row r="9143" spans="1:29" x14ac:dyDescent="0.25">
      <c r="A9143">
        <v>345</v>
      </c>
      <c r="B9143">
        <v>345102</v>
      </c>
      <c r="C9143" t="s">
        <v>78</v>
      </c>
      <c r="D9143">
        <v>6390</v>
      </c>
      <c r="E9143">
        <v>72.900000000000006</v>
      </c>
      <c r="F9143" s="1">
        <v>42094</v>
      </c>
      <c r="G9143" t="s">
        <v>119</v>
      </c>
      <c r="H9143" t="s">
        <v>2509</v>
      </c>
      <c r="I9143" t="s">
        <v>2509</v>
      </c>
      <c r="K9143">
        <v>251707</v>
      </c>
      <c r="L9143">
        <v>205849</v>
      </c>
      <c r="Q9143" t="s">
        <v>344</v>
      </c>
      <c r="U9143">
        <v>3</v>
      </c>
      <c r="V9143">
        <v>15</v>
      </c>
      <c r="Y9143" t="s">
        <v>345</v>
      </c>
      <c r="Z9143">
        <v>0</v>
      </c>
      <c r="AA9143" t="s">
        <v>346</v>
      </c>
      <c r="AB9143" t="s">
        <v>124</v>
      </c>
      <c r="AC9143">
        <v>3</v>
      </c>
    </row>
    <row r="9144" spans="1:29" x14ac:dyDescent="0.25">
      <c r="A9144">
        <v>345</v>
      </c>
      <c r="B9144">
        <v>345101</v>
      </c>
      <c r="C9144" t="s">
        <v>78</v>
      </c>
      <c r="D9144">
        <v>6390</v>
      </c>
      <c r="E9144">
        <v>1.23</v>
      </c>
      <c r="F9144" s="1">
        <v>42124</v>
      </c>
      <c r="G9144" t="s">
        <v>119</v>
      </c>
      <c r="H9144" t="s">
        <v>2509</v>
      </c>
      <c r="I9144" t="s">
        <v>2509</v>
      </c>
      <c r="K9144">
        <v>251707</v>
      </c>
      <c r="L9144">
        <v>208038</v>
      </c>
      <c r="Q9144" t="s">
        <v>344</v>
      </c>
      <c r="U9144">
        <v>4</v>
      </c>
      <c r="V9144">
        <v>15</v>
      </c>
      <c r="Y9144" t="s">
        <v>345</v>
      </c>
      <c r="Z9144">
        <v>0</v>
      </c>
      <c r="AA9144" t="s">
        <v>346</v>
      </c>
      <c r="AB9144" t="s">
        <v>124</v>
      </c>
      <c r="AC9144">
        <v>2</v>
      </c>
    </row>
    <row r="9145" spans="1:29" x14ac:dyDescent="0.25">
      <c r="A9145">
        <v>345</v>
      </c>
      <c r="B9145">
        <v>345102</v>
      </c>
      <c r="C9145" t="s">
        <v>78</v>
      </c>
      <c r="D9145">
        <v>6390</v>
      </c>
      <c r="E9145">
        <v>10.73</v>
      </c>
      <c r="F9145" s="1">
        <v>42124</v>
      </c>
      <c r="G9145" t="s">
        <v>119</v>
      </c>
      <c r="H9145" t="s">
        <v>2509</v>
      </c>
      <c r="I9145" t="s">
        <v>2509</v>
      </c>
      <c r="K9145">
        <v>251707</v>
      </c>
      <c r="L9145">
        <v>208038</v>
      </c>
      <c r="Q9145" t="s">
        <v>344</v>
      </c>
      <c r="U9145">
        <v>4</v>
      </c>
      <c r="V9145">
        <v>15</v>
      </c>
      <c r="Y9145" t="s">
        <v>345</v>
      </c>
      <c r="Z9145">
        <v>0</v>
      </c>
      <c r="AA9145" t="s">
        <v>346</v>
      </c>
      <c r="AB9145" t="s">
        <v>124</v>
      </c>
      <c r="AC9145">
        <v>3</v>
      </c>
    </row>
    <row r="9146" spans="1:29" x14ac:dyDescent="0.25">
      <c r="A9146">
        <v>345</v>
      </c>
      <c r="B9146">
        <v>345101</v>
      </c>
      <c r="C9146" t="s">
        <v>78</v>
      </c>
      <c r="D9146">
        <v>6390</v>
      </c>
      <c r="E9146">
        <v>14.47</v>
      </c>
      <c r="F9146" s="1">
        <v>42155</v>
      </c>
      <c r="G9146" t="s">
        <v>119</v>
      </c>
      <c r="H9146" t="s">
        <v>2509</v>
      </c>
      <c r="I9146" t="s">
        <v>2509</v>
      </c>
      <c r="K9146">
        <v>251707</v>
      </c>
      <c r="L9146">
        <v>210146</v>
      </c>
      <c r="Q9146" t="s">
        <v>344</v>
      </c>
      <c r="U9146">
        <v>5</v>
      </c>
      <c r="V9146">
        <v>15</v>
      </c>
      <c r="Y9146" t="s">
        <v>345</v>
      </c>
      <c r="Z9146">
        <v>0</v>
      </c>
      <c r="AA9146" t="s">
        <v>346</v>
      </c>
      <c r="AB9146" t="s">
        <v>124</v>
      </c>
      <c r="AC9146">
        <v>2</v>
      </c>
    </row>
    <row r="9147" spans="1:29" x14ac:dyDescent="0.25">
      <c r="A9147">
        <v>345</v>
      </c>
      <c r="B9147">
        <v>345102</v>
      </c>
      <c r="C9147" t="s">
        <v>78</v>
      </c>
      <c r="D9147">
        <v>6390</v>
      </c>
      <c r="E9147">
        <v>127.11</v>
      </c>
      <c r="F9147" s="1">
        <v>42155</v>
      </c>
      <c r="G9147" t="s">
        <v>119</v>
      </c>
      <c r="H9147" t="s">
        <v>2509</v>
      </c>
      <c r="I9147" t="s">
        <v>2509</v>
      </c>
      <c r="K9147">
        <v>251707</v>
      </c>
      <c r="L9147">
        <v>210146</v>
      </c>
      <c r="Q9147" t="s">
        <v>344</v>
      </c>
      <c r="U9147">
        <v>5</v>
      </c>
      <c r="V9147">
        <v>15</v>
      </c>
      <c r="Y9147" t="s">
        <v>345</v>
      </c>
      <c r="Z9147">
        <v>0</v>
      </c>
      <c r="AA9147" t="s">
        <v>346</v>
      </c>
      <c r="AB9147" t="s">
        <v>124</v>
      </c>
      <c r="AC9147">
        <v>3</v>
      </c>
    </row>
    <row r="9148" spans="1:29" x14ac:dyDescent="0.25">
      <c r="A9148">
        <v>345</v>
      </c>
      <c r="B9148">
        <v>345101</v>
      </c>
      <c r="C9148" t="s">
        <v>78</v>
      </c>
      <c r="D9148">
        <v>6390</v>
      </c>
      <c r="E9148">
        <v>10.19</v>
      </c>
      <c r="F9148" s="1">
        <v>42185</v>
      </c>
      <c r="G9148" t="s">
        <v>119</v>
      </c>
      <c r="H9148" t="s">
        <v>2509</v>
      </c>
      <c r="I9148" t="s">
        <v>2509</v>
      </c>
      <c r="K9148">
        <v>251707</v>
      </c>
      <c r="L9148">
        <v>212653</v>
      </c>
      <c r="Q9148" t="s">
        <v>344</v>
      </c>
      <c r="U9148">
        <v>6</v>
      </c>
      <c r="V9148">
        <v>15</v>
      </c>
      <c r="Y9148" t="s">
        <v>345</v>
      </c>
      <c r="Z9148">
        <v>0</v>
      </c>
      <c r="AA9148" t="s">
        <v>346</v>
      </c>
      <c r="AB9148" t="s">
        <v>124</v>
      </c>
      <c r="AC9148">
        <v>2</v>
      </c>
    </row>
    <row r="9149" spans="1:29" x14ac:dyDescent="0.25">
      <c r="A9149">
        <v>345</v>
      </c>
      <c r="B9149">
        <v>345102</v>
      </c>
      <c r="C9149" t="s">
        <v>78</v>
      </c>
      <c r="D9149">
        <v>6390</v>
      </c>
      <c r="E9149">
        <v>90.31</v>
      </c>
      <c r="F9149" s="1">
        <v>42185</v>
      </c>
      <c r="G9149" t="s">
        <v>119</v>
      </c>
      <c r="H9149" t="s">
        <v>2509</v>
      </c>
      <c r="I9149" t="s">
        <v>2509</v>
      </c>
      <c r="K9149">
        <v>251707</v>
      </c>
      <c r="L9149">
        <v>212653</v>
      </c>
      <c r="Q9149" t="s">
        <v>344</v>
      </c>
      <c r="U9149">
        <v>6</v>
      </c>
      <c r="V9149">
        <v>15</v>
      </c>
      <c r="Y9149" t="s">
        <v>345</v>
      </c>
      <c r="Z9149">
        <v>0</v>
      </c>
      <c r="AA9149" t="s">
        <v>346</v>
      </c>
      <c r="AB9149" t="s">
        <v>124</v>
      </c>
      <c r="AC9149">
        <v>3</v>
      </c>
    </row>
    <row r="9150" spans="1:29" x14ac:dyDescent="0.25">
      <c r="A9150">
        <v>345</v>
      </c>
      <c r="B9150">
        <v>345101</v>
      </c>
      <c r="C9150" t="s">
        <v>79</v>
      </c>
      <c r="D9150">
        <v>6445</v>
      </c>
      <c r="E9150">
        <v>272.02999999999997</v>
      </c>
      <c r="F9150" s="1">
        <v>41851</v>
      </c>
      <c r="G9150" t="s">
        <v>119</v>
      </c>
      <c r="H9150" t="s">
        <v>2511</v>
      </c>
      <c r="I9150" t="s">
        <v>576</v>
      </c>
      <c r="J9150">
        <v>108575</v>
      </c>
      <c r="K9150">
        <v>55702</v>
      </c>
      <c r="L9150">
        <v>187702</v>
      </c>
      <c r="Q9150" t="s">
        <v>577</v>
      </c>
      <c r="U9150">
        <v>7</v>
      </c>
      <c r="V9150">
        <v>14</v>
      </c>
      <c r="Y9150" t="s">
        <v>122</v>
      </c>
      <c r="Z9150">
        <v>345</v>
      </c>
      <c r="AA9150" t="s">
        <v>578</v>
      </c>
      <c r="AB9150" t="s">
        <v>124</v>
      </c>
      <c r="AC9150">
        <v>2</v>
      </c>
    </row>
    <row r="9151" spans="1:29" x14ac:dyDescent="0.25">
      <c r="A9151">
        <v>345</v>
      </c>
      <c r="B9151">
        <v>345102</v>
      </c>
      <c r="C9151" t="s">
        <v>79</v>
      </c>
      <c r="D9151">
        <v>6445</v>
      </c>
      <c r="E9151">
        <v>1.96</v>
      </c>
      <c r="F9151" s="1">
        <v>41851</v>
      </c>
      <c r="G9151" t="s">
        <v>119</v>
      </c>
      <c r="H9151" t="s">
        <v>2511</v>
      </c>
      <c r="I9151" t="s">
        <v>576</v>
      </c>
      <c r="J9151">
        <v>108608</v>
      </c>
      <c r="K9151">
        <v>55702</v>
      </c>
      <c r="L9151">
        <v>187702</v>
      </c>
      <c r="Q9151" t="s">
        <v>577</v>
      </c>
      <c r="U9151">
        <v>7</v>
      </c>
      <c r="V9151">
        <v>14</v>
      </c>
      <c r="Y9151" t="s">
        <v>122</v>
      </c>
      <c r="Z9151">
        <v>345</v>
      </c>
      <c r="AA9151" t="s">
        <v>578</v>
      </c>
      <c r="AB9151" t="s">
        <v>124</v>
      </c>
      <c r="AC9151">
        <v>4</v>
      </c>
    </row>
    <row r="9152" spans="1:29" x14ac:dyDescent="0.25">
      <c r="A9152">
        <v>345</v>
      </c>
      <c r="B9152">
        <v>345101</v>
      </c>
      <c r="C9152" t="s">
        <v>79</v>
      </c>
      <c r="D9152">
        <v>6445</v>
      </c>
      <c r="E9152">
        <v>272.02999999999997</v>
      </c>
      <c r="F9152" s="1">
        <v>41882</v>
      </c>
      <c r="G9152" t="s">
        <v>119</v>
      </c>
      <c r="H9152" t="s">
        <v>2511</v>
      </c>
      <c r="I9152" t="s">
        <v>576</v>
      </c>
      <c r="J9152">
        <v>108575</v>
      </c>
      <c r="K9152">
        <v>55797</v>
      </c>
      <c r="L9152">
        <v>189692</v>
      </c>
      <c r="Q9152" t="s">
        <v>577</v>
      </c>
      <c r="U9152">
        <v>8</v>
      </c>
      <c r="V9152">
        <v>14</v>
      </c>
      <c r="Y9152" t="s">
        <v>122</v>
      </c>
      <c r="Z9152">
        <v>345</v>
      </c>
      <c r="AA9152" t="s">
        <v>578</v>
      </c>
      <c r="AB9152" t="s">
        <v>124</v>
      </c>
      <c r="AC9152">
        <v>2</v>
      </c>
    </row>
    <row r="9153" spans="1:29" x14ac:dyDescent="0.25">
      <c r="A9153">
        <v>345</v>
      </c>
      <c r="B9153">
        <v>345102</v>
      </c>
      <c r="C9153" t="s">
        <v>79</v>
      </c>
      <c r="D9153">
        <v>6445</v>
      </c>
      <c r="E9153">
        <v>1.96</v>
      </c>
      <c r="F9153" s="1">
        <v>41882</v>
      </c>
      <c r="G9153" t="s">
        <v>119</v>
      </c>
      <c r="H9153" t="s">
        <v>2511</v>
      </c>
      <c r="I9153" t="s">
        <v>576</v>
      </c>
      <c r="J9153">
        <v>108608</v>
      </c>
      <c r="K9153">
        <v>55797</v>
      </c>
      <c r="L9153">
        <v>189692</v>
      </c>
      <c r="Q9153" t="s">
        <v>577</v>
      </c>
      <c r="U9153">
        <v>8</v>
      </c>
      <c r="V9153">
        <v>14</v>
      </c>
      <c r="Y9153" t="s">
        <v>122</v>
      </c>
      <c r="Z9153">
        <v>345</v>
      </c>
      <c r="AA9153" t="s">
        <v>578</v>
      </c>
      <c r="AB9153" t="s">
        <v>124</v>
      </c>
      <c r="AC9153">
        <v>4</v>
      </c>
    </row>
    <row r="9154" spans="1:29" x14ac:dyDescent="0.25">
      <c r="A9154">
        <v>345</v>
      </c>
      <c r="B9154">
        <v>345101</v>
      </c>
      <c r="C9154" t="s">
        <v>79</v>
      </c>
      <c r="D9154">
        <v>6445</v>
      </c>
      <c r="E9154">
        <v>272.02999999999997</v>
      </c>
      <c r="F9154" s="1">
        <v>41912</v>
      </c>
      <c r="G9154" t="s">
        <v>119</v>
      </c>
      <c r="H9154" t="s">
        <v>2511</v>
      </c>
      <c r="I9154" t="s">
        <v>576</v>
      </c>
      <c r="J9154">
        <v>108575</v>
      </c>
      <c r="K9154">
        <v>55979</v>
      </c>
      <c r="L9154">
        <v>191959</v>
      </c>
      <c r="Q9154" t="s">
        <v>577</v>
      </c>
      <c r="U9154">
        <v>9</v>
      </c>
      <c r="V9154">
        <v>14</v>
      </c>
      <c r="Y9154" t="s">
        <v>122</v>
      </c>
      <c r="Z9154">
        <v>345</v>
      </c>
      <c r="AA9154" t="s">
        <v>578</v>
      </c>
      <c r="AB9154" t="s">
        <v>124</v>
      </c>
      <c r="AC9154">
        <v>2</v>
      </c>
    </row>
    <row r="9155" spans="1:29" x14ac:dyDescent="0.25">
      <c r="A9155">
        <v>345</v>
      </c>
      <c r="B9155">
        <v>345102</v>
      </c>
      <c r="C9155" t="s">
        <v>79</v>
      </c>
      <c r="D9155">
        <v>6445</v>
      </c>
      <c r="E9155">
        <v>1.96</v>
      </c>
      <c r="F9155" s="1">
        <v>41912</v>
      </c>
      <c r="G9155" t="s">
        <v>119</v>
      </c>
      <c r="H9155" t="s">
        <v>2511</v>
      </c>
      <c r="I9155" t="s">
        <v>576</v>
      </c>
      <c r="J9155">
        <v>108608</v>
      </c>
      <c r="K9155">
        <v>55979</v>
      </c>
      <c r="L9155">
        <v>191959</v>
      </c>
      <c r="Q9155" t="s">
        <v>577</v>
      </c>
      <c r="U9155">
        <v>9</v>
      </c>
      <c r="V9155">
        <v>14</v>
      </c>
      <c r="Y9155" t="s">
        <v>122</v>
      </c>
      <c r="Z9155">
        <v>345</v>
      </c>
      <c r="AA9155" t="s">
        <v>578</v>
      </c>
      <c r="AB9155" t="s">
        <v>124</v>
      </c>
      <c r="AC9155">
        <v>4</v>
      </c>
    </row>
    <row r="9156" spans="1:29" x14ac:dyDescent="0.25">
      <c r="A9156">
        <v>345</v>
      </c>
      <c r="B9156">
        <v>345101</v>
      </c>
      <c r="C9156" t="s">
        <v>79</v>
      </c>
      <c r="D9156">
        <v>6445</v>
      </c>
      <c r="E9156">
        <v>272.02999999999997</v>
      </c>
      <c r="F9156" s="1">
        <v>41943</v>
      </c>
      <c r="G9156" t="s">
        <v>119</v>
      </c>
      <c r="H9156" t="s">
        <v>2511</v>
      </c>
      <c r="I9156" t="s">
        <v>576</v>
      </c>
      <c r="J9156">
        <v>108575</v>
      </c>
      <c r="K9156">
        <v>56074</v>
      </c>
      <c r="L9156">
        <v>194288</v>
      </c>
      <c r="Q9156" t="s">
        <v>577</v>
      </c>
      <c r="U9156">
        <v>10</v>
      </c>
      <c r="V9156">
        <v>14</v>
      </c>
      <c r="Y9156" t="s">
        <v>122</v>
      </c>
      <c r="Z9156">
        <v>345</v>
      </c>
      <c r="AA9156" t="s">
        <v>578</v>
      </c>
      <c r="AB9156" t="s">
        <v>124</v>
      </c>
      <c r="AC9156">
        <v>2</v>
      </c>
    </row>
    <row r="9157" spans="1:29" x14ac:dyDescent="0.25">
      <c r="A9157">
        <v>345</v>
      </c>
      <c r="B9157">
        <v>345102</v>
      </c>
      <c r="C9157" t="s">
        <v>79</v>
      </c>
      <c r="D9157">
        <v>6445</v>
      </c>
      <c r="E9157">
        <v>1.96</v>
      </c>
      <c r="F9157" s="1">
        <v>41943</v>
      </c>
      <c r="G9157" t="s">
        <v>119</v>
      </c>
      <c r="H9157" t="s">
        <v>2511</v>
      </c>
      <c r="I9157" t="s">
        <v>576</v>
      </c>
      <c r="J9157">
        <v>108608</v>
      </c>
      <c r="K9157">
        <v>56074</v>
      </c>
      <c r="L9157">
        <v>194288</v>
      </c>
      <c r="Q9157" t="s">
        <v>577</v>
      </c>
      <c r="U9157">
        <v>10</v>
      </c>
      <c r="V9157">
        <v>14</v>
      </c>
      <c r="Y9157" t="s">
        <v>122</v>
      </c>
      <c r="Z9157">
        <v>345</v>
      </c>
      <c r="AA9157" t="s">
        <v>578</v>
      </c>
      <c r="AB9157" t="s">
        <v>124</v>
      </c>
      <c r="AC9157">
        <v>4</v>
      </c>
    </row>
    <row r="9158" spans="1:29" x14ac:dyDescent="0.25">
      <c r="A9158">
        <v>345</v>
      </c>
      <c r="B9158">
        <v>345101</v>
      </c>
      <c r="C9158" t="s">
        <v>79</v>
      </c>
      <c r="D9158">
        <v>6445</v>
      </c>
      <c r="E9158">
        <v>272.02999999999997</v>
      </c>
      <c r="F9158" s="1">
        <v>41973</v>
      </c>
      <c r="G9158" t="s">
        <v>119</v>
      </c>
      <c r="H9158" t="s">
        <v>2511</v>
      </c>
      <c r="I9158" t="s">
        <v>576</v>
      </c>
      <c r="J9158">
        <v>108575</v>
      </c>
      <c r="K9158">
        <v>56170</v>
      </c>
      <c r="L9158">
        <v>196226</v>
      </c>
      <c r="Q9158" t="s">
        <v>577</v>
      </c>
      <c r="U9158">
        <v>11</v>
      </c>
      <c r="V9158">
        <v>14</v>
      </c>
      <c r="Y9158" t="s">
        <v>122</v>
      </c>
      <c r="Z9158">
        <v>345</v>
      </c>
      <c r="AA9158" t="s">
        <v>578</v>
      </c>
      <c r="AB9158" t="s">
        <v>124</v>
      </c>
      <c r="AC9158">
        <v>2</v>
      </c>
    </row>
    <row r="9159" spans="1:29" x14ac:dyDescent="0.25">
      <c r="A9159">
        <v>345</v>
      </c>
      <c r="B9159">
        <v>345102</v>
      </c>
      <c r="C9159" t="s">
        <v>79</v>
      </c>
      <c r="D9159">
        <v>6445</v>
      </c>
      <c r="E9159">
        <v>1.96</v>
      </c>
      <c r="F9159" s="1">
        <v>41973</v>
      </c>
      <c r="G9159" t="s">
        <v>119</v>
      </c>
      <c r="H9159" t="s">
        <v>2511</v>
      </c>
      <c r="I9159" t="s">
        <v>576</v>
      </c>
      <c r="J9159">
        <v>108608</v>
      </c>
      <c r="K9159">
        <v>56170</v>
      </c>
      <c r="L9159">
        <v>196226</v>
      </c>
      <c r="Q9159" t="s">
        <v>577</v>
      </c>
      <c r="U9159">
        <v>11</v>
      </c>
      <c r="V9159">
        <v>14</v>
      </c>
      <c r="Y9159" t="s">
        <v>122</v>
      </c>
      <c r="Z9159">
        <v>345</v>
      </c>
      <c r="AA9159" t="s">
        <v>578</v>
      </c>
      <c r="AB9159" t="s">
        <v>124</v>
      </c>
      <c r="AC9159">
        <v>4</v>
      </c>
    </row>
    <row r="9160" spans="1:29" x14ac:dyDescent="0.25">
      <c r="A9160">
        <v>345</v>
      </c>
      <c r="B9160">
        <v>345101</v>
      </c>
      <c r="C9160" t="s">
        <v>79</v>
      </c>
      <c r="D9160">
        <v>6445</v>
      </c>
      <c r="E9160">
        <v>272.02999999999997</v>
      </c>
      <c r="F9160" s="1">
        <v>42004</v>
      </c>
      <c r="G9160" t="s">
        <v>119</v>
      </c>
      <c r="H9160" t="s">
        <v>2511</v>
      </c>
      <c r="I9160" t="s">
        <v>576</v>
      </c>
      <c r="J9160">
        <v>108575</v>
      </c>
      <c r="K9160">
        <v>56270</v>
      </c>
      <c r="L9160">
        <v>198520</v>
      </c>
      <c r="Q9160" t="s">
        <v>577</v>
      </c>
      <c r="U9160">
        <v>12</v>
      </c>
      <c r="V9160">
        <v>14</v>
      </c>
      <c r="Y9160" t="s">
        <v>122</v>
      </c>
      <c r="Z9160">
        <v>345</v>
      </c>
      <c r="AA9160" t="s">
        <v>578</v>
      </c>
      <c r="AB9160" t="s">
        <v>124</v>
      </c>
      <c r="AC9160">
        <v>2</v>
      </c>
    </row>
    <row r="9161" spans="1:29" x14ac:dyDescent="0.25">
      <c r="A9161">
        <v>345</v>
      </c>
      <c r="B9161">
        <v>345102</v>
      </c>
      <c r="C9161" t="s">
        <v>79</v>
      </c>
      <c r="D9161">
        <v>6445</v>
      </c>
      <c r="E9161">
        <v>1.96</v>
      </c>
      <c r="F9161" s="1">
        <v>42004</v>
      </c>
      <c r="G9161" t="s">
        <v>119</v>
      </c>
      <c r="H9161" t="s">
        <v>2511</v>
      </c>
      <c r="I9161" t="s">
        <v>576</v>
      </c>
      <c r="J9161">
        <v>108608</v>
      </c>
      <c r="K9161">
        <v>56270</v>
      </c>
      <c r="L9161">
        <v>198520</v>
      </c>
      <c r="Q9161" t="s">
        <v>577</v>
      </c>
      <c r="U9161">
        <v>12</v>
      </c>
      <c r="V9161">
        <v>14</v>
      </c>
      <c r="Y9161" t="s">
        <v>122</v>
      </c>
      <c r="Z9161">
        <v>345</v>
      </c>
      <c r="AA9161" t="s">
        <v>578</v>
      </c>
      <c r="AB9161" t="s">
        <v>124</v>
      </c>
      <c r="AC9161">
        <v>4</v>
      </c>
    </row>
    <row r="9162" spans="1:29" x14ac:dyDescent="0.25">
      <c r="A9162">
        <v>345</v>
      </c>
      <c r="B9162">
        <v>345101</v>
      </c>
      <c r="C9162" t="s">
        <v>79</v>
      </c>
      <c r="D9162">
        <v>6445</v>
      </c>
      <c r="E9162">
        <v>272.02999999999997</v>
      </c>
      <c r="F9162" s="1">
        <v>42035</v>
      </c>
      <c r="G9162" t="s">
        <v>119</v>
      </c>
      <c r="H9162" t="s">
        <v>2511</v>
      </c>
      <c r="I9162" t="s">
        <v>576</v>
      </c>
      <c r="J9162">
        <v>108575</v>
      </c>
      <c r="K9162">
        <v>56376</v>
      </c>
      <c r="L9162">
        <v>200585</v>
      </c>
      <c r="Q9162" t="s">
        <v>577</v>
      </c>
      <c r="U9162">
        <v>1</v>
      </c>
      <c r="V9162">
        <v>15</v>
      </c>
      <c r="Y9162" t="s">
        <v>122</v>
      </c>
      <c r="Z9162">
        <v>345</v>
      </c>
      <c r="AA9162" t="s">
        <v>578</v>
      </c>
      <c r="AB9162" t="s">
        <v>124</v>
      </c>
      <c r="AC9162">
        <v>2</v>
      </c>
    </row>
    <row r="9163" spans="1:29" x14ac:dyDescent="0.25">
      <c r="A9163">
        <v>345</v>
      </c>
      <c r="B9163">
        <v>345102</v>
      </c>
      <c r="C9163" t="s">
        <v>79</v>
      </c>
      <c r="D9163">
        <v>6445</v>
      </c>
      <c r="E9163">
        <v>1.96</v>
      </c>
      <c r="F9163" s="1">
        <v>42035</v>
      </c>
      <c r="G9163" t="s">
        <v>119</v>
      </c>
      <c r="H9163" t="s">
        <v>2511</v>
      </c>
      <c r="I9163" t="s">
        <v>576</v>
      </c>
      <c r="J9163">
        <v>108608</v>
      </c>
      <c r="K9163">
        <v>56376</v>
      </c>
      <c r="L9163">
        <v>200585</v>
      </c>
      <c r="Q9163" t="s">
        <v>577</v>
      </c>
      <c r="U9163">
        <v>1</v>
      </c>
      <c r="V9163">
        <v>15</v>
      </c>
      <c r="Y9163" t="s">
        <v>122</v>
      </c>
      <c r="Z9163">
        <v>345</v>
      </c>
      <c r="AA9163" t="s">
        <v>578</v>
      </c>
      <c r="AB9163" t="s">
        <v>124</v>
      </c>
      <c r="AC9163">
        <v>4</v>
      </c>
    </row>
    <row r="9164" spans="1:29" x14ac:dyDescent="0.25">
      <c r="A9164">
        <v>345</v>
      </c>
      <c r="B9164">
        <v>345101</v>
      </c>
      <c r="C9164" t="s">
        <v>79</v>
      </c>
      <c r="D9164">
        <v>6445</v>
      </c>
      <c r="E9164">
        <v>272.02999999999997</v>
      </c>
      <c r="F9164" s="1">
        <v>42063</v>
      </c>
      <c r="G9164" t="s">
        <v>119</v>
      </c>
      <c r="H9164" t="s">
        <v>2511</v>
      </c>
      <c r="I9164" t="s">
        <v>576</v>
      </c>
      <c r="J9164">
        <v>108575</v>
      </c>
      <c r="K9164">
        <v>56472</v>
      </c>
      <c r="L9164">
        <v>202556</v>
      </c>
      <c r="Q9164" t="s">
        <v>577</v>
      </c>
      <c r="U9164">
        <v>2</v>
      </c>
      <c r="V9164">
        <v>15</v>
      </c>
      <c r="Y9164" t="s">
        <v>122</v>
      </c>
      <c r="Z9164">
        <v>345</v>
      </c>
      <c r="AA9164" t="s">
        <v>578</v>
      </c>
      <c r="AB9164" t="s">
        <v>124</v>
      </c>
      <c r="AC9164">
        <v>2</v>
      </c>
    </row>
    <row r="9165" spans="1:29" x14ac:dyDescent="0.25">
      <c r="A9165">
        <v>345</v>
      </c>
      <c r="B9165">
        <v>345102</v>
      </c>
      <c r="C9165" t="s">
        <v>79</v>
      </c>
      <c r="D9165">
        <v>6445</v>
      </c>
      <c r="E9165">
        <v>1.96</v>
      </c>
      <c r="F9165" s="1">
        <v>42063</v>
      </c>
      <c r="G9165" t="s">
        <v>119</v>
      </c>
      <c r="H9165" t="s">
        <v>2511</v>
      </c>
      <c r="I9165" t="s">
        <v>576</v>
      </c>
      <c r="J9165">
        <v>108608</v>
      </c>
      <c r="K9165">
        <v>56472</v>
      </c>
      <c r="L9165">
        <v>202556</v>
      </c>
      <c r="Q9165" t="s">
        <v>577</v>
      </c>
      <c r="U9165">
        <v>2</v>
      </c>
      <c r="V9165">
        <v>15</v>
      </c>
      <c r="Y9165" t="s">
        <v>122</v>
      </c>
      <c r="Z9165">
        <v>345</v>
      </c>
      <c r="AA9165" t="s">
        <v>578</v>
      </c>
      <c r="AB9165" t="s">
        <v>124</v>
      </c>
      <c r="AC9165">
        <v>4</v>
      </c>
    </row>
    <row r="9166" spans="1:29" x14ac:dyDescent="0.25">
      <c r="A9166">
        <v>345</v>
      </c>
      <c r="B9166">
        <v>345101</v>
      </c>
      <c r="C9166" t="s">
        <v>79</v>
      </c>
      <c r="D9166">
        <v>6445</v>
      </c>
      <c r="E9166">
        <v>272.02999999999997</v>
      </c>
      <c r="F9166" s="1">
        <v>42094</v>
      </c>
      <c r="G9166" t="s">
        <v>119</v>
      </c>
      <c r="H9166" t="s">
        <v>2511</v>
      </c>
      <c r="I9166" t="s">
        <v>576</v>
      </c>
      <c r="J9166">
        <v>108575</v>
      </c>
      <c r="K9166">
        <v>56565</v>
      </c>
      <c r="L9166">
        <v>205108</v>
      </c>
      <c r="Q9166" t="s">
        <v>577</v>
      </c>
      <c r="U9166">
        <v>3</v>
      </c>
      <c r="V9166">
        <v>15</v>
      </c>
      <c r="Y9166" t="s">
        <v>122</v>
      </c>
      <c r="Z9166">
        <v>345</v>
      </c>
      <c r="AA9166" t="s">
        <v>578</v>
      </c>
      <c r="AB9166" t="s">
        <v>124</v>
      </c>
      <c r="AC9166">
        <v>2</v>
      </c>
    </row>
    <row r="9167" spans="1:29" x14ac:dyDescent="0.25">
      <c r="A9167">
        <v>345</v>
      </c>
      <c r="B9167">
        <v>345102</v>
      </c>
      <c r="C9167" t="s">
        <v>79</v>
      </c>
      <c r="D9167">
        <v>6445</v>
      </c>
      <c r="E9167">
        <v>1.96</v>
      </c>
      <c r="F9167" s="1">
        <v>42094</v>
      </c>
      <c r="G9167" t="s">
        <v>119</v>
      </c>
      <c r="H9167" t="s">
        <v>2511</v>
      </c>
      <c r="I9167" t="s">
        <v>576</v>
      </c>
      <c r="J9167">
        <v>108608</v>
      </c>
      <c r="K9167">
        <v>56565</v>
      </c>
      <c r="L9167">
        <v>205108</v>
      </c>
      <c r="Q9167" t="s">
        <v>577</v>
      </c>
      <c r="U9167">
        <v>3</v>
      </c>
      <c r="V9167">
        <v>15</v>
      </c>
      <c r="Y9167" t="s">
        <v>122</v>
      </c>
      <c r="Z9167">
        <v>345</v>
      </c>
      <c r="AA9167" t="s">
        <v>578</v>
      </c>
      <c r="AB9167" t="s">
        <v>124</v>
      </c>
      <c r="AC9167">
        <v>4</v>
      </c>
    </row>
    <row r="9168" spans="1:29" x14ac:dyDescent="0.25">
      <c r="A9168">
        <v>345</v>
      </c>
      <c r="B9168">
        <v>345101</v>
      </c>
      <c r="C9168" t="s">
        <v>79</v>
      </c>
      <c r="D9168">
        <v>6445</v>
      </c>
      <c r="E9168">
        <v>272.02999999999997</v>
      </c>
      <c r="F9168" s="1">
        <v>42124</v>
      </c>
      <c r="G9168" t="s">
        <v>119</v>
      </c>
      <c r="H9168" t="s">
        <v>2511</v>
      </c>
      <c r="I9168" t="s">
        <v>576</v>
      </c>
      <c r="J9168">
        <v>108575</v>
      </c>
      <c r="K9168">
        <v>56663</v>
      </c>
      <c r="L9168">
        <v>207371</v>
      </c>
      <c r="Q9168" t="s">
        <v>577</v>
      </c>
      <c r="U9168">
        <v>4</v>
      </c>
      <c r="V9168">
        <v>15</v>
      </c>
      <c r="Y9168" t="s">
        <v>122</v>
      </c>
      <c r="Z9168">
        <v>345</v>
      </c>
      <c r="AA9168" t="s">
        <v>578</v>
      </c>
      <c r="AB9168" t="s">
        <v>124</v>
      </c>
      <c r="AC9168">
        <v>2</v>
      </c>
    </row>
    <row r="9169" spans="1:29" x14ac:dyDescent="0.25">
      <c r="A9169">
        <v>345</v>
      </c>
      <c r="B9169">
        <v>345102</v>
      </c>
      <c r="C9169" t="s">
        <v>79</v>
      </c>
      <c r="D9169">
        <v>6445</v>
      </c>
      <c r="E9169">
        <v>1.96</v>
      </c>
      <c r="F9169" s="1">
        <v>42124</v>
      </c>
      <c r="G9169" t="s">
        <v>119</v>
      </c>
      <c r="H9169" t="s">
        <v>2511</v>
      </c>
      <c r="I9169" t="s">
        <v>576</v>
      </c>
      <c r="J9169">
        <v>108608</v>
      </c>
      <c r="K9169">
        <v>56663</v>
      </c>
      <c r="L9169">
        <v>207371</v>
      </c>
      <c r="Q9169" t="s">
        <v>577</v>
      </c>
      <c r="U9169">
        <v>4</v>
      </c>
      <c r="V9169">
        <v>15</v>
      </c>
      <c r="Y9169" t="s">
        <v>122</v>
      </c>
      <c r="Z9169">
        <v>345</v>
      </c>
      <c r="AA9169" t="s">
        <v>578</v>
      </c>
      <c r="AB9169" t="s">
        <v>124</v>
      </c>
      <c r="AC9169">
        <v>4</v>
      </c>
    </row>
    <row r="9170" spans="1:29" x14ac:dyDescent="0.25">
      <c r="A9170">
        <v>345</v>
      </c>
      <c r="B9170">
        <v>345101</v>
      </c>
      <c r="C9170" t="s">
        <v>79</v>
      </c>
      <c r="D9170">
        <v>6445</v>
      </c>
      <c r="E9170">
        <v>272.02999999999997</v>
      </c>
      <c r="F9170" s="1">
        <v>42155</v>
      </c>
      <c r="G9170" t="s">
        <v>119</v>
      </c>
      <c r="H9170" t="s">
        <v>2511</v>
      </c>
      <c r="I9170" t="s">
        <v>576</v>
      </c>
      <c r="J9170">
        <v>108575</v>
      </c>
      <c r="K9170">
        <v>56763</v>
      </c>
      <c r="L9170">
        <v>209548</v>
      </c>
      <c r="Q9170" t="s">
        <v>577</v>
      </c>
      <c r="U9170">
        <v>5</v>
      </c>
      <c r="V9170">
        <v>15</v>
      </c>
      <c r="Y9170" t="s">
        <v>122</v>
      </c>
      <c r="Z9170">
        <v>345</v>
      </c>
      <c r="AA9170" t="s">
        <v>578</v>
      </c>
      <c r="AB9170" t="s">
        <v>124</v>
      </c>
      <c r="AC9170">
        <v>2</v>
      </c>
    </row>
    <row r="9171" spans="1:29" x14ac:dyDescent="0.25">
      <c r="A9171">
        <v>345</v>
      </c>
      <c r="B9171">
        <v>345102</v>
      </c>
      <c r="C9171" t="s">
        <v>79</v>
      </c>
      <c r="D9171">
        <v>6445</v>
      </c>
      <c r="E9171">
        <v>1.96</v>
      </c>
      <c r="F9171" s="1">
        <v>42155</v>
      </c>
      <c r="G9171" t="s">
        <v>119</v>
      </c>
      <c r="H9171" t="s">
        <v>2511</v>
      </c>
      <c r="I9171" t="s">
        <v>576</v>
      </c>
      <c r="J9171">
        <v>108608</v>
      </c>
      <c r="K9171">
        <v>56763</v>
      </c>
      <c r="L9171">
        <v>209548</v>
      </c>
      <c r="Q9171" t="s">
        <v>577</v>
      </c>
      <c r="U9171">
        <v>5</v>
      </c>
      <c r="V9171">
        <v>15</v>
      </c>
      <c r="Y9171" t="s">
        <v>122</v>
      </c>
      <c r="Z9171">
        <v>345</v>
      </c>
      <c r="AA9171" t="s">
        <v>578</v>
      </c>
      <c r="AB9171" t="s">
        <v>124</v>
      </c>
      <c r="AC9171">
        <v>4</v>
      </c>
    </row>
    <row r="9172" spans="1:29" x14ac:dyDescent="0.25">
      <c r="A9172">
        <v>345</v>
      </c>
      <c r="B9172">
        <v>345101</v>
      </c>
      <c r="C9172" t="s">
        <v>79</v>
      </c>
      <c r="D9172">
        <v>6445</v>
      </c>
      <c r="E9172">
        <v>272.02999999999997</v>
      </c>
      <c r="F9172" s="1">
        <v>42185</v>
      </c>
      <c r="G9172" t="s">
        <v>119</v>
      </c>
      <c r="H9172" t="s">
        <v>2511</v>
      </c>
      <c r="I9172" t="s">
        <v>576</v>
      </c>
      <c r="J9172">
        <v>108575</v>
      </c>
      <c r="K9172">
        <v>56856</v>
      </c>
      <c r="L9172">
        <v>211984</v>
      </c>
      <c r="Q9172" t="s">
        <v>577</v>
      </c>
      <c r="U9172">
        <v>6</v>
      </c>
      <c r="V9172">
        <v>15</v>
      </c>
      <c r="Y9172" t="s">
        <v>122</v>
      </c>
      <c r="Z9172">
        <v>345</v>
      </c>
      <c r="AA9172" t="s">
        <v>578</v>
      </c>
      <c r="AB9172" t="s">
        <v>124</v>
      </c>
      <c r="AC9172">
        <v>2</v>
      </c>
    </row>
    <row r="9173" spans="1:29" x14ac:dyDescent="0.25">
      <c r="A9173">
        <v>345</v>
      </c>
      <c r="B9173">
        <v>345102</v>
      </c>
      <c r="C9173" t="s">
        <v>79</v>
      </c>
      <c r="D9173">
        <v>6445</v>
      </c>
      <c r="E9173">
        <v>1.96</v>
      </c>
      <c r="F9173" s="1">
        <v>42185</v>
      </c>
      <c r="G9173" t="s">
        <v>119</v>
      </c>
      <c r="H9173" t="s">
        <v>2511</v>
      </c>
      <c r="I9173" t="s">
        <v>576</v>
      </c>
      <c r="J9173">
        <v>108608</v>
      </c>
      <c r="K9173">
        <v>56856</v>
      </c>
      <c r="L9173">
        <v>211984</v>
      </c>
      <c r="Q9173" t="s">
        <v>577</v>
      </c>
      <c r="U9173">
        <v>6</v>
      </c>
      <c r="V9173">
        <v>15</v>
      </c>
      <c r="Y9173" t="s">
        <v>122</v>
      </c>
      <c r="Z9173">
        <v>345</v>
      </c>
      <c r="AA9173" t="s">
        <v>578</v>
      </c>
      <c r="AB9173" t="s">
        <v>124</v>
      </c>
      <c r="AC9173">
        <v>4</v>
      </c>
    </row>
    <row r="9174" spans="1:29" x14ac:dyDescent="0.25">
      <c r="A9174">
        <v>345</v>
      </c>
      <c r="B9174">
        <v>345101</v>
      </c>
      <c r="C9174" t="s">
        <v>79</v>
      </c>
      <c r="D9174">
        <v>6455</v>
      </c>
      <c r="E9174">
        <v>2.93</v>
      </c>
      <c r="F9174" s="1">
        <v>41851</v>
      </c>
      <c r="G9174" t="s">
        <v>119</v>
      </c>
      <c r="H9174" t="s">
        <v>24</v>
      </c>
      <c r="I9174" t="s">
        <v>576</v>
      </c>
      <c r="J9174">
        <v>95164</v>
      </c>
      <c r="K9174">
        <v>55702</v>
      </c>
      <c r="L9174">
        <v>187702</v>
      </c>
      <c r="Q9174" t="s">
        <v>577</v>
      </c>
      <c r="U9174">
        <v>7</v>
      </c>
      <c r="V9174">
        <v>14</v>
      </c>
      <c r="Y9174" t="s">
        <v>122</v>
      </c>
      <c r="Z9174">
        <v>345</v>
      </c>
      <c r="AA9174" t="s">
        <v>578</v>
      </c>
      <c r="AB9174" t="s">
        <v>124</v>
      </c>
      <c r="AC9174">
        <v>6</v>
      </c>
    </row>
    <row r="9175" spans="1:29" x14ac:dyDescent="0.25">
      <c r="A9175">
        <v>345</v>
      </c>
      <c r="B9175">
        <v>345102</v>
      </c>
      <c r="C9175" t="s">
        <v>79</v>
      </c>
      <c r="D9175">
        <v>6455</v>
      </c>
      <c r="E9175">
        <v>22.65</v>
      </c>
      <c r="F9175" s="1">
        <v>41851</v>
      </c>
      <c r="G9175" t="s">
        <v>119</v>
      </c>
      <c r="H9175" t="s">
        <v>24</v>
      </c>
      <c r="I9175" t="s">
        <v>576</v>
      </c>
      <c r="J9175">
        <v>95165</v>
      </c>
      <c r="K9175">
        <v>55702</v>
      </c>
      <c r="L9175">
        <v>187702</v>
      </c>
      <c r="Q9175" t="s">
        <v>577</v>
      </c>
      <c r="U9175">
        <v>7</v>
      </c>
      <c r="V9175">
        <v>14</v>
      </c>
      <c r="Y9175" t="s">
        <v>122</v>
      </c>
      <c r="Z9175">
        <v>345</v>
      </c>
      <c r="AA9175" t="s">
        <v>578</v>
      </c>
      <c r="AB9175" t="s">
        <v>124</v>
      </c>
      <c r="AC9175">
        <v>8</v>
      </c>
    </row>
    <row r="9176" spans="1:29" x14ac:dyDescent="0.25">
      <c r="A9176">
        <v>345</v>
      </c>
      <c r="B9176">
        <v>345101</v>
      </c>
      <c r="C9176" t="s">
        <v>79</v>
      </c>
      <c r="D9176">
        <v>6455</v>
      </c>
      <c r="E9176">
        <v>1.67</v>
      </c>
      <c r="F9176" s="1">
        <v>41851</v>
      </c>
      <c r="G9176" t="s">
        <v>119</v>
      </c>
      <c r="H9176" t="s">
        <v>2511</v>
      </c>
      <c r="I9176" t="s">
        <v>576</v>
      </c>
      <c r="J9176">
        <v>108589</v>
      </c>
      <c r="K9176">
        <v>55702</v>
      </c>
      <c r="L9176">
        <v>187702</v>
      </c>
      <c r="Q9176" t="s">
        <v>577</v>
      </c>
      <c r="U9176">
        <v>7</v>
      </c>
      <c r="V9176">
        <v>14</v>
      </c>
      <c r="Y9176" t="s">
        <v>122</v>
      </c>
      <c r="Z9176">
        <v>345</v>
      </c>
      <c r="AA9176" t="s">
        <v>578</v>
      </c>
      <c r="AB9176" t="s">
        <v>124</v>
      </c>
      <c r="AC9176">
        <v>10</v>
      </c>
    </row>
    <row r="9177" spans="1:29" x14ac:dyDescent="0.25">
      <c r="A9177">
        <v>345</v>
      </c>
      <c r="B9177">
        <v>345101</v>
      </c>
      <c r="C9177" t="s">
        <v>79</v>
      </c>
      <c r="D9177">
        <v>6455</v>
      </c>
      <c r="E9177">
        <v>50.04</v>
      </c>
      <c r="F9177" s="1">
        <v>41851</v>
      </c>
      <c r="G9177" t="s">
        <v>119</v>
      </c>
      <c r="H9177" t="s">
        <v>2511</v>
      </c>
      <c r="I9177" t="s">
        <v>576</v>
      </c>
      <c r="J9177">
        <v>108590</v>
      </c>
      <c r="K9177">
        <v>55702</v>
      </c>
      <c r="L9177">
        <v>187702</v>
      </c>
      <c r="Q9177" t="s">
        <v>577</v>
      </c>
      <c r="U9177">
        <v>7</v>
      </c>
      <c r="V9177">
        <v>14</v>
      </c>
      <c r="Y9177" t="s">
        <v>122</v>
      </c>
      <c r="Z9177">
        <v>345</v>
      </c>
      <c r="AA9177" t="s">
        <v>578</v>
      </c>
      <c r="AB9177" t="s">
        <v>124</v>
      </c>
      <c r="AC9177">
        <v>12</v>
      </c>
    </row>
    <row r="9178" spans="1:29" x14ac:dyDescent="0.25">
      <c r="A9178">
        <v>345</v>
      </c>
      <c r="B9178">
        <v>345102</v>
      </c>
      <c r="C9178" t="s">
        <v>79</v>
      </c>
      <c r="D9178">
        <v>6455</v>
      </c>
      <c r="E9178">
        <v>95.01</v>
      </c>
      <c r="F9178" s="1">
        <v>41851</v>
      </c>
      <c r="G9178" t="s">
        <v>119</v>
      </c>
      <c r="H9178" t="s">
        <v>2511</v>
      </c>
      <c r="I9178" t="s">
        <v>576</v>
      </c>
      <c r="J9178">
        <v>108610</v>
      </c>
      <c r="K9178">
        <v>55702</v>
      </c>
      <c r="L9178">
        <v>187702</v>
      </c>
      <c r="Q9178" t="s">
        <v>577</v>
      </c>
      <c r="U9178">
        <v>7</v>
      </c>
      <c r="V9178">
        <v>14</v>
      </c>
      <c r="Y9178" t="s">
        <v>122</v>
      </c>
      <c r="Z9178">
        <v>345</v>
      </c>
      <c r="AA9178" t="s">
        <v>578</v>
      </c>
      <c r="AB9178" t="s">
        <v>124</v>
      </c>
      <c r="AC9178">
        <v>14</v>
      </c>
    </row>
    <row r="9179" spans="1:29" x14ac:dyDescent="0.25">
      <c r="A9179">
        <v>345</v>
      </c>
      <c r="B9179">
        <v>345101</v>
      </c>
      <c r="C9179" t="s">
        <v>79</v>
      </c>
      <c r="D9179">
        <v>6455</v>
      </c>
      <c r="E9179">
        <v>0.32</v>
      </c>
      <c r="F9179" s="1">
        <v>41851</v>
      </c>
      <c r="G9179" t="s">
        <v>119</v>
      </c>
      <c r="H9179" t="s">
        <v>2512</v>
      </c>
      <c r="I9179" t="s">
        <v>576</v>
      </c>
      <c r="J9179">
        <v>163083</v>
      </c>
      <c r="K9179">
        <v>55702</v>
      </c>
      <c r="L9179">
        <v>187702</v>
      </c>
      <c r="Q9179" t="s">
        <v>577</v>
      </c>
      <c r="U9179">
        <v>7</v>
      </c>
      <c r="V9179">
        <v>14</v>
      </c>
      <c r="Y9179" t="s">
        <v>122</v>
      </c>
      <c r="Z9179">
        <v>345</v>
      </c>
      <c r="AA9179" t="s">
        <v>578</v>
      </c>
      <c r="AB9179" t="s">
        <v>124</v>
      </c>
      <c r="AC9179">
        <v>16</v>
      </c>
    </row>
    <row r="9180" spans="1:29" x14ac:dyDescent="0.25">
      <c r="A9180">
        <v>345</v>
      </c>
      <c r="B9180">
        <v>345101</v>
      </c>
      <c r="C9180" t="s">
        <v>79</v>
      </c>
      <c r="D9180">
        <v>6455</v>
      </c>
      <c r="E9180">
        <v>0.44</v>
      </c>
      <c r="F9180" s="1">
        <v>41851</v>
      </c>
      <c r="G9180" t="s">
        <v>119</v>
      </c>
      <c r="H9180" t="s">
        <v>2513</v>
      </c>
      <c r="I9180" t="s">
        <v>576</v>
      </c>
      <c r="J9180">
        <v>163084</v>
      </c>
      <c r="K9180">
        <v>55702</v>
      </c>
      <c r="L9180">
        <v>187702</v>
      </c>
      <c r="Q9180" t="s">
        <v>577</v>
      </c>
      <c r="U9180">
        <v>7</v>
      </c>
      <c r="V9180">
        <v>14</v>
      </c>
      <c r="Y9180" t="s">
        <v>122</v>
      </c>
      <c r="Z9180">
        <v>345</v>
      </c>
      <c r="AA9180" t="s">
        <v>578</v>
      </c>
      <c r="AB9180" t="s">
        <v>124</v>
      </c>
      <c r="AC9180">
        <v>18</v>
      </c>
    </row>
    <row r="9181" spans="1:29" x14ac:dyDescent="0.25">
      <c r="A9181">
        <v>345</v>
      </c>
      <c r="B9181">
        <v>345101</v>
      </c>
      <c r="C9181" t="s">
        <v>79</v>
      </c>
      <c r="D9181">
        <v>6455</v>
      </c>
      <c r="E9181">
        <v>0.6</v>
      </c>
      <c r="F9181" s="1">
        <v>41851</v>
      </c>
      <c r="G9181" t="s">
        <v>119</v>
      </c>
      <c r="H9181" t="s">
        <v>2514</v>
      </c>
      <c r="I9181" t="s">
        <v>576</v>
      </c>
      <c r="J9181">
        <v>163085</v>
      </c>
      <c r="K9181">
        <v>55702</v>
      </c>
      <c r="L9181">
        <v>187702</v>
      </c>
      <c r="Q9181" t="s">
        <v>577</v>
      </c>
      <c r="U9181">
        <v>7</v>
      </c>
      <c r="V9181">
        <v>14</v>
      </c>
      <c r="Y9181" t="s">
        <v>122</v>
      </c>
      <c r="Z9181">
        <v>345</v>
      </c>
      <c r="AA9181" t="s">
        <v>578</v>
      </c>
      <c r="AB9181" t="s">
        <v>124</v>
      </c>
      <c r="AC9181">
        <v>20</v>
      </c>
    </row>
    <row r="9182" spans="1:29" x14ac:dyDescent="0.25">
      <c r="A9182">
        <v>345</v>
      </c>
      <c r="B9182">
        <v>345101</v>
      </c>
      <c r="C9182" t="s">
        <v>79</v>
      </c>
      <c r="D9182">
        <v>6455</v>
      </c>
      <c r="E9182">
        <v>0.61</v>
      </c>
      <c r="F9182" s="1">
        <v>41851</v>
      </c>
      <c r="G9182" t="s">
        <v>119</v>
      </c>
      <c r="H9182" t="s">
        <v>2512</v>
      </c>
      <c r="I9182" t="s">
        <v>576</v>
      </c>
      <c r="J9182">
        <v>163086</v>
      </c>
      <c r="K9182">
        <v>55702</v>
      </c>
      <c r="L9182">
        <v>187702</v>
      </c>
      <c r="Q9182" t="s">
        <v>577</v>
      </c>
      <c r="U9182">
        <v>7</v>
      </c>
      <c r="V9182">
        <v>14</v>
      </c>
      <c r="Y9182" t="s">
        <v>122</v>
      </c>
      <c r="Z9182">
        <v>345</v>
      </c>
      <c r="AA9182" t="s">
        <v>578</v>
      </c>
      <c r="AB9182" t="s">
        <v>124</v>
      </c>
      <c r="AC9182">
        <v>22</v>
      </c>
    </row>
    <row r="9183" spans="1:29" x14ac:dyDescent="0.25">
      <c r="A9183">
        <v>345</v>
      </c>
      <c r="B9183">
        <v>345102</v>
      </c>
      <c r="C9183" t="s">
        <v>79</v>
      </c>
      <c r="D9183">
        <v>6455</v>
      </c>
      <c r="E9183">
        <v>-0.91</v>
      </c>
      <c r="F9183" s="1">
        <v>41851</v>
      </c>
      <c r="G9183" t="s">
        <v>119</v>
      </c>
      <c r="H9183" t="s">
        <v>2515</v>
      </c>
      <c r="I9183" t="s">
        <v>576</v>
      </c>
      <c r="J9183">
        <v>163119</v>
      </c>
      <c r="K9183">
        <v>55702</v>
      </c>
      <c r="L9183">
        <v>187702</v>
      </c>
      <c r="Q9183" t="s">
        <v>577</v>
      </c>
      <c r="U9183">
        <v>7</v>
      </c>
      <c r="V9183">
        <v>14</v>
      </c>
      <c r="Y9183" t="s">
        <v>122</v>
      </c>
      <c r="Z9183">
        <v>345</v>
      </c>
      <c r="AA9183" t="s">
        <v>578</v>
      </c>
      <c r="AB9183" t="s">
        <v>124</v>
      </c>
      <c r="AC9183">
        <v>24</v>
      </c>
    </row>
    <row r="9184" spans="1:29" x14ac:dyDescent="0.25">
      <c r="A9184">
        <v>345</v>
      </c>
      <c r="B9184">
        <v>345102</v>
      </c>
      <c r="C9184" t="s">
        <v>79</v>
      </c>
      <c r="D9184">
        <v>6455</v>
      </c>
      <c r="E9184">
        <v>0.14000000000000001</v>
      </c>
      <c r="F9184" s="1">
        <v>41851</v>
      </c>
      <c r="G9184" t="s">
        <v>119</v>
      </c>
      <c r="H9184" t="s">
        <v>2516</v>
      </c>
      <c r="I9184" t="s">
        <v>576</v>
      </c>
      <c r="J9184">
        <v>163120</v>
      </c>
      <c r="K9184">
        <v>55702</v>
      </c>
      <c r="L9184">
        <v>187702</v>
      </c>
      <c r="Q9184" t="s">
        <v>577</v>
      </c>
      <c r="U9184">
        <v>7</v>
      </c>
      <c r="V9184">
        <v>14</v>
      </c>
      <c r="Y9184" t="s">
        <v>122</v>
      </c>
      <c r="Z9184">
        <v>345</v>
      </c>
      <c r="AA9184" t="s">
        <v>578</v>
      </c>
      <c r="AB9184" t="s">
        <v>124</v>
      </c>
      <c r="AC9184">
        <v>26</v>
      </c>
    </row>
    <row r="9185" spans="1:29" x14ac:dyDescent="0.25">
      <c r="A9185">
        <v>345</v>
      </c>
      <c r="B9185">
        <v>345102</v>
      </c>
      <c r="C9185" t="s">
        <v>79</v>
      </c>
      <c r="D9185">
        <v>6455</v>
      </c>
      <c r="E9185">
        <v>0.91</v>
      </c>
      <c r="F9185" s="1">
        <v>41851</v>
      </c>
      <c r="G9185" t="s">
        <v>119</v>
      </c>
      <c r="H9185" t="s">
        <v>2517</v>
      </c>
      <c r="I9185" t="s">
        <v>576</v>
      </c>
      <c r="J9185">
        <v>163121</v>
      </c>
      <c r="K9185">
        <v>55702</v>
      </c>
      <c r="L9185">
        <v>187702</v>
      </c>
      <c r="Q9185" t="s">
        <v>577</v>
      </c>
      <c r="U9185">
        <v>7</v>
      </c>
      <c r="V9185">
        <v>14</v>
      </c>
      <c r="Y9185" t="s">
        <v>122</v>
      </c>
      <c r="Z9185">
        <v>345</v>
      </c>
      <c r="AA9185" t="s">
        <v>578</v>
      </c>
      <c r="AB9185" t="s">
        <v>124</v>
      </c>
      <c r="AC9185">
        <v>28</v>
      </c>
    </row>
    <row r="9186" spans="1:29" x14ac:dyDescent="0.25">
      <c r="A9186">
        <v>345</v>
      </c>
      <c r="B9186">
        <v>345102</v>
      </c>
      <c r="C9186" t="s">
        <v>79</v>
      </c>
      <c r="D9186">
        <v>6455</v>
      </c>
      <c r="E9186">
        <v>0.91</v>
      </c>
      <c r="F9186" s="1">
        <v>41851</v>
      </c>
      <c r="G9186" t="s">
        <v>119</v>
      </c>
      <c r="H9186" t="s">
        <v>2518</v>
      </c>
      <c r="I9186" t="s">
        <v>576</v>
      </c>
      <c r="J9186">
        <v>163122</v>
      </c>
      <c r="K9186">
        <v>55702</v>
      </c>
      <c r="L9186">
        <v>187702</v>
      </c>
      <c r="Q9186" t="s">
        <v>577</v>
      </c>
      <c r="U9186">
        <v>7</v>
      </c>
      <c r="V9186">
        <v>14</v>
      </c>
      <c r="Y9186" t="s">
        <v>122</v>
      </c>
      <c r="Z9186">
        <v>345</v>
      </c>
      <c r="AA9186" t="s">
        <v>578</v>
      </c>
      <c r="AB9186" t="s">
        <v>124</v>
      </c>
      <c r="AC9186">
        <v>30</v>
      </c>
    </row>
    <row r="9187" spans="1:29" x14ac:dyDescent="0.25">
      <c r="A9187">
        <v>345</v>
      </c>
      <c r="B9187">
        <v>345102</v>
      </c>
      <c r="C9187" t="s">
        <v>79</v>
      </c>
      <c r="D9187">
        <v>6455</v>
      </c>
      <c r="E9187">
        <v>1.24</v>
      </c>
      <c r="F9187" s="1">
        <v>41851</v>
      </c>
      <c r="G9187" t="s">
        <v>119</v>
      </c>
      <c r="H9187" t="s">
        <v>2516</v>
      </c>
      <c r="I9187" t="s">
        <v>576</v>
      </c>
      <c r="J9187">
        <v>163123</v>
      </c>
      <c r="K9187">
        <v>55702</v>
      </c>
      <c r="L9187">
        <v>187702</v>
      </c>
      <c r="Q9187" t="s">
        <v>577</v>
      </c>
      <c r="U9187">
        <v>7</v>
      </c>
      <c r="V9187">
        <v>14</v>
      </c>
      <c r="Y9187" t="s">
        <v>122</v>
      </c>
      <c r="Z9187">
        <v>345</v>
      </c>
      <c r="AA9187" t="s">
        <v>578</v>
      </c>
      <c r="AB9187" t="s">
        <v>124</v>
      </c>
      <c r="AC9187">
        <v>32</v>
      </c>
    </row>
    <row r="9188" spans="1:29" x14ac:dyDescent="0.25">
      <c r="A9188">
        <v>345</v>
      </c>
      <c r="B9188">
        <v>345102</v>
      </c>
      <c r="C9188" t="s">
        <v>79</v>
      </c>
      <c r="D9188">
        <v>6455</v>
      </c>
      <c r="E9188">
        <v>1.71</v>
      </c>
      <c r="F9188" s="1">
        <v>41851</v>
      </c>
      <c r="G9188" t="s">
        <v>119</v>
      </c>
      <c r="H9188" t="s">
        <v>2519</v>
      </c>
      <c r="I9188" t="s">
        <v>576</v>
      </c>
      <c r="J9188">
        <v>163124</v>
      </c>
      <c r="K9188">
        <v>55702</v>
      </c>
      <c r="L9188">
        <v>187702</v>
      </c>
      <c r="Q9188" t="s">
        <v>577</v>
      </c>
      <c r="U9188">
        <v>7</v>
      </c>
      <c r="V9188">
        <v>14</v>
      </c>
      <c r="Y9188" t="s">
        <v>122</v>
      </c>
      <c r="Z9188">
        <v>345</v>
      </c>
      <c r="AA9188" t="s">
        <v>578</v>
      </c>
      <c r="AB9188" t="s">
        <v>124</v>
      </c>
      <c r="AC9188">
        <v>34</v>
      </c>
    </row>
    <row r="9189" spans="1:29" x14ac:dyDescent="0.25">
      <c r="A9189">
        <v>345</v>
      </c>
      <c r="B9189">
        <v>345102</v>
      </c>
      <c r="C9189" t="s">
        <v>79</v>
      </c>
      <c r="D9189">
        <v>6455</v>
      </c>
      <c r="E9189">
        <v>2.14</v>
      </c>
      <c r="F9189" s="1">
        <v>41851</v>
      </c>
      <c r="G9189" t="s">
        <v>119</v>
      </c>
      <c r="H9189" t="s">
        <v>2519</v>
      </c>
      <c r="I9189" t="s">
        <v>576</v>
      </c>
      <c r="J9189">
        <v>163125</v>
      </c>
      <c r="K9189">
        <v>55702</v>
      </c>
      <c r="L9189">
        <v>187702</v>
      </c>
      <c r="Q9189" t="s">
        <v>577</v>
      </c>
      <c r="U9189">
        <v>7</v>
      </c>
      <c r="V9189">
        <v>14</v>
      </c>
      <c r="Y9189" t="s">
        <v>122</v>
      </c>
      <c r="Z9189">
        <v>345</v>
      </c>
      <c r="AA9189" t="s">
        <v>578</v>
      </c>
      <c r="AB9189" t="s">
        <v>124</v>
      </c>
      <c r="AC9189">
        <v>36</v>
      </c>
    </row>
    <row r="9190" spans="1:29" x14ac:dyDescent="0.25">
      <c r="A9190">
        <v>345</v>
      </c>
      <c r="B9190">
        <v>345102</v>
      </c>
      <c r="C9190" t="s">
        <v>79</v>
      </c>
      <c r="D9190">
        <v>6455</v>
      </c>
      <c r="E9190">
        <v>3.34</v>
      </c>
      <c r="F9190" s="1">
        <v>41851</v>
      </c>
      <c r="G9190" t="s">
        <v>119</v>
      </c>
      <c r="H9190" t="s">
        <v>2519</v>
      </c>
      <c r="I9190" t="s">
        <v>576</v>
      </c>
      <c r="J9190">
        <v>163126</v>
      </c>
      <c r="K9190">
        <v>55702</v>
      </c>
      <c r="L9190">
        <v>187702</v>
      </c>
      <c r="Q9190" t="s">
        <v>577</v>
      </c>
      <c r="U9190">
        <v>7</v>
      </c>
      <c r="V9190">
        <v>14</v>
      </c>
      <c r="Y9190" t="s">
        <v>122</v>
      </c>
      <c r="Z9190">
        <v>345</v>
      </c>
      <c r="AA9190" t="s">
        <v>578</v>
      </c>
      <c r="AB9190" t="s">
        <v>124</v>
      </c>
      <c r="AC9190">
        <v>38</v>
      </c>
    </row>
    <row r="9191" spans="1:29" x14ac:dyDescent="0.25">
      <c r="A9191">
        <v>345</v>
      </c>
      <c r="B9191">
        <v>345102</v>
      </c>
      <c r="C9191" t="s">
        <v>79</v>
      </c>
      <c r="D9191">
        <v>6455</v>
      </c>
      <c r="E9191">
        <v>3.48</v>
      </c>
      <c r="F9191" s="1">
        <v>41851</v>
      </c>
      <c r="G9191" t="s">
        <v>119</v>
      </c>
      <c r="H9191" t="s">
        <v>2513</v>
      </c>
      <c r="I9191" t="s">
        <v>576</v>
      </c>
      <c r="J9191">
        <v>163127</v>
      </c>
      <c r="K9191">
        <v>55702</v>
      </c>
      <c r="L9191">
        <v>187702</v>
      </c>
      <c r="Q9191" t="s">
        <v>577</v>
      </c>
      <c r="U9191">
        <v>7</v>
      </c>
      <c r="V9191">
        <v>14</v>
      </c>
      <c r="Y9191" t="s">
        <v>122</v>
      </c>
      <c r="Z9191">
        <v>345</v>
      </c>
      <c r="AA9191" t="s">
        <v>578</v>
      </c>
      <c r="AB9191" t="s">
        <v>124</v>
      </c>
      <c r="AC9191">
        <v>40</v>
      </c>
    </row>
    <row r="9192" spans="1:29" x14ac:dyDescent="0.25">
      <c r="A9192">
        <v>345</v>
      </c>
      <c r="B9192">
        <v>345102</v>
      </c>
      <c r="C9192" t="s">
        <v>79</v>
      </c>
      <c r="D9192">
        <v>6455</v>
      </c>
      <c r="E9192">
        <v>4.33</v>
      </c>
      <c r="F9192" s="1">
        <v>41851</v>
      </c>
      <c r="G9192" t="s">
        <v>119</v>
      </c>
      <c r="H9192" t="s">
        <v>2519</v>
      </c>
      <c r="I9192" t="s">
        <v>576</v>
      </c>
      <c r="J9192">
        <v>163128</v>
      </c>
      <c r="K9192">
        <v>55702</v>
      </c>
      <c r="L9192">
        <v>187702</v>
      </c>
      <c r="Q9192" t="s">
        <v>577</v>
      </c>
      <c r="U9192">
        <v>7</v>
      </c>
      <c r="V9192">
        <v>14</v>
      </c>
      <c r="Y9192" t="s">
        <v>122</v>
      </c>
      <c r="Z9192">
        <v>345</v>
      </c>
      <c r="AA9192" t="s">
        <v>578</v>
      </c>
      <c r="AB9192" t="s">
        <v>124</v>
      </c>
      <c r="AC9192">
        <v>42</v>
      </c>
    </row>
    <row r="9193" spans="1:29" x14ac:dyDescent="0.25">
      <c r="A9193">
        <v>345</v>
      </c>
      <c r="B9193">
        <v>345102</v>
      </c>
      <c r="C9193" t="s">
        <v>79</v>
      </c>
      <c r="D9193">
        <v>6455</v>
      </c>
      <c r="E9193">
        <v>5.25</v>
      </c>
      <c r="F9193" s="1">
        <v>41851</v>
      </c>
      <c r="G9193" t="s">
        <v>119</v>
      </c>
      <c r="H9193" t="s">
        <v>2520</v>
      </c>
      <c r="I9193" t="s">
        <v>576</v>
      </c>
      <c r="J9193">
        <v>163129</v>
      </c>
      <c r="K9193">
        <v>55702</v>
      </c>
      <c r="L9193">
        <v>187702</v>
      </c>
      <c r="Q9193" t="s">
        <v>577</v>
      </c>
      <c r="U9193">
        <v>7</v>
      </c>
      <c r="V9193">
        <v>14</v>
      </c>
      <c r="Y9193" t="s">
        <v>122</v>
      </c>
      <c r="Z9193">
        <v>345</v>
      </c>
      <c r="AA9193" t="s">
        <v>578</v>
      </c>
      <c r="AB9193" t="s">
        <v>124</v>
      </c>
      <c r="AC9193">
        <v>44</v>
      </c>
    </row>
    <row r="9194" spans="1:29" x14ac:dyDescent="0.25">
      <c r="A9194">
        <v>345</v>
      </c>
      <c r="B9194">
        <v>345101</v>
      </c>
      <c r="C9194" t="s">
        <v>79</v>
      </c>
      <c r="D9194">
        <v>6455</v>
      </c>
      <c r="E9194">
        <v>3.61</v>
      </c>
      <c r="F9194" s="1">
        <v>41882</v>
      </c>
      <c r="G9194" t="s">
        <v>119</v>
      </c>
      <c r="H9194" t="s">
        <v>24</v>
      </c>
      <c r="I9194" t="s">
        <v>576</v>
      </c>
      <c r="J9194">
        <v>95164</v>
      </c>
      <c r="K9194">
        <v>55797</v>
      </c>
      <c r="L9194">
        <v>189692</v>
      </c>
      <c r="Q9194" t="s">
        <v>577</v>
      </c>
      <c r="U9194">
        <v>8</v>
      </c>
      <c r="V9194">
        <v>14</v>
      </c>
      <c r="Y9194" t="s">
        <v>122</v>
      </c>
      <c r="Z9194">
        <v>345</v>
      </c>
      <c r="AA9194" t="s">
        <v>578</v>
      </c>
      <c r="AB9194" t="s">
        <v>124</v>
      </c>
      <c r="AC9194">
        <v>6</v>
      </c>
    </row>
    <row r="9195" spans="1:29" x14ac:dyDescent="0.25">
      <c r="A9195">
        <v>345</v>
      </c>
      <c r="B9195">
        <v>345102</v>
      </c>
      <c r="C9195" t="s">
        <v>79</v>
      </c>
      <c r="D9195">
        <v>6455</v>
      </c>
      <c r="E9195">
        <v>22.65</v>
      </c>
      <c r="F9195" s="1">
        <v>41882</v>
      </c>
      <c r="G9195" t="s">
        <v>119</v>
      </c>
      <c r="H9195" t="s">
        <v>24</v>
      </c>
      <c r="I9195" t="s">
        <v>576</v>
      </c>
      <c r="J9195">
        <v>95165</v>
      </c>
      <c r="K9195">
        <v>55797</v>
      </c>
      <c r="L9195">
        <v>189692</v>
      </c>
      <c r="Q9195" t="s">
        <v>577</v>
      </c>
      <c r="U9195">
        <v>8</v>
      </c>
      <c r="V9195">
        <v>14</v>
      </c>
      <c r="Y9195" t="s">
        <v>122</v>
      </c>
      <c r="Z9195">
        <v>345</v>
      </c>
      <c r="AA9195" t="s">
        <v>578</v>
      </c>
      <c r="AB9195" t="s">
        <v>124</v>
      </c>
      <c r="AC9195">
        <v>8</v>
      </c>
    </row>
    <row r="9196" spans="1:29" x14ac:dyDescent="0.25">
      <c r="A9196">
        <v>345</v>
      </c>
      <c r="B9196">
        <v>345101</v>
      </c>
      <c r="C9196" t="s">
        <v>79</v>
      </c>
      <c r="D9196">
        <v>6455</v>
      </c>
      <c r="E9196">
        <v>1.67</v>
      </c>
      <c r="F9196" s="1">
        <v>41882</v>
      </c>
      <c r="G9196" t="s">
        <v>119</v>
      </c>
      <c r="H9196" t="s">
        <v>2511</v>
      </c>
      <c r="I9196" t="s">
        <v>576</v>
      </c>
      <c r="J9196">
        <v>108589</v>
      </c>
      <c r="K9196">
        <v>55797</v>
      </c>
      <c r="L9196">
        <v>189692</v>
      </c>
      <c r="Q9196" t="s">
        <v>577</v>
      </c>
      <c r="U9196">
        <v>8</v>
      </c>
      <c r="V9196">
        <v>14</v>
      </c>
      <c r="Y9196" t="s">
        <v>122</v>
      </c>
      <c r="Z9196">
        <v>345</v>
      </c>
      <c r="AA9196" t="s">
        <v>578</v>
      </c>
      <c r="AB9196" t="s">
        <v>124</v>
      </c>
      <c r="AC9196">
        <v>10</v>
      </c>
    </row>
    <row r="9197" spans="1:29" x14ac:dyDescent="0.25">
      <c r="A9197">
        <v>345</v>
      </c>
      <c r="B9197">
        <v>345101</v>
      </c>
      <c r="C9197" t="s">
        <v>79</v>
      </c>
      <c r="D9197">
        <v>6455</v>
      </c>
      <c r="E9197">
        <v>50.04</v>
      </c>
      <c r="F9197" s="1">
        <v>41882</v>
      </c>
      <c r="G9197" t="s">
        <v>119</v>
      </c>
      <c r="H9197" t="s">
        <v>2511</v>
      </c>
      <c r="I9197" t="s">
        <v>576</v>
      </c>
      <c r="J9197">
        <v>108590</v>
      </c>
      <c r="K9197">
        <v>55797</v>
      </c>
      <c r="L9197">
        <v>189692</v>
      </c>
      <c r="Q9197" t="s">
        <v>577</v>
      </c>
      <c r="U9197">
        <v>8</v>
      </c>
      <c r="V9197">
        <v>14</v>
      </c>
      <c r="Y9197" t="s">
        <v>122</v>
      </c>
      <c r="Z9197">
        <v>345</v>
      </c>
      <c r="AA9197" t="s">
        <v>578</v>
      </c>
      <c r="AB9197" t="s">
        <v>124</v>
      </c>
      <c r="AC9197">
        <v>12</v>
      </c>
    </row>
    <row r="9198" spans="1:29" x14ac:dyDescent="0.25">
      <c r="A9198">
        <v>345</v>
      </c>
      <c r="B9198">
        <v>345102</v>
      </c>
      <c r="C9198" t="s">
        <v>79</v>
      </c>
      <c r="D9198">
        <v>6455</v>
      </c>
      <c r="E9198">
        <v>95.01</v>
      </c>
      <c r="F9198" s="1">
        <v>41882</v>
      </c>
      <c r="G9198" t="s">
        <v>119</v>
      </c>
      <c r="H9198" t="s">
        <v>2511</v>
      </c>
      <c r="I9198" t="s">
        <v>576</v>
      </c>
      <c r="J9198">
        <v>108610</v>
      </c>
      <c r="K9198">
        <v>55797</v>
      </c>
      <c r="L9198">
        <v>189692</v>
      </c>
      <c r="Q9198" t="s">
        <v>577</v>
      </c>
      <c r="U9198">
        <v>8</v>
      </c>
      <c r="V9198">
        <v>14</v>
      </c>
      <c r="Y9198" t="s">
        <v>122</v>
      </c>
      <c r="Z9198">
        <v>345</v>
      </c>
      <c r="AA9198" t="s">
        <v>578</v>
      </c>
      <c r="AB9198" t="s">
        <v>124</v>
      </c>
      <c r="AC9198">
        <v>14</v>
      </c>
    </row>
    <row r="9199" spans="1:29" x14ac:dyDescent="0.25">
      <c r="A9199">
        <v>345</v>
      </c>
      <c r="B9199">
        <v>345101</v>
      </c>
      <c r="C9199" t="s">
        <v>79</v>
      </c>
      <c r="D9199">
        <v>6455</v>
      </c>
      <c r="E9199">
        <v>0.32</v>
      </c>
      <c r="F9199" s="1">
        <v>41882</v>
      </c>
      <c r="G9199" t="s">
        <v>119</v>
      </c>
      <c r="H9199" t="s">
        <v>2512</v>
      </c>
      <c r="I9199" t="s">
        <v>576</v>
      </c>
      <c r="J9199">
        <v>163083</v>
      </c>
      <c r="K9199">
        <v>55797</v>
      </c>
      <c r="L9199">
        <v>189692</v>
      </c>
      <c r="Q9199" t="s">
        <v>577</v>
      </c>
      <c r="U9199">
        <v>8</v>
      </c>
      <c r="V9199">
        <v>14</v>
      </c>
      <c r="Y9199" t="s">
        <v>122</v>
      </c>
      <c r="Z9199">
        <v>345</v>
      </c>
      <c r="AA9199" t="s">
        <v>578</v>
      </c>
      <c r="AB9199" t="s">
        <v>124</v>
      </c>
      <c r="AC9199">
        <v>16</v>
      </c>
    </row>
    <row r="9200" spans="1:29" x14ac:dyDescent="0.25">
      <c r="A9200">
        <v>345</v>
      </c>
      <c r="B9200">
        <v>345101</v>
      </c>
      <c r="C9200" t="s">
        <v>79</v>
      </c>
      <c r="D9200">
        <v>6455</v>
      </c>
      <c r="E9200">
        <v>0.44</v>
      </c>
      <c r="F9200" s="1">
        <v>41882</v>
      </c>
      <c r="G9200" t="s">
        <v>119</v>
      </c>
      <c r="H9200" t="s">
        <v>2513</v>
      </c>
      <c r="I9200" t="s">
        <v>576</v>
      </c>
      <c r="J9200">
        <v>163084</v>
      </c>
      <c r="K9200">
        <v>55797</v>
      </c>
      <c r="L9200">
        <v>189692</v>
      </c>
      <c r="Q9200" t="s">
        <v>577</v>
      </c>
      <c r="U9200">
        <v>8</v>
      </c>
      <c r="V9200">
        <v>14</v>
      </c>
      <c r="Y9200" t="s">
        <v>122</v>
      </c>
      <c r="Z9200">
        <v>345</v>
      </c>
      <c r="AA9200" t="s">
        <v>578</v>
      </c>
      <c r="AB9200" t="s">
        <v>124</v>
      </c>
      <c r="AC9200">
        <v>18</v>
      </c>
    </row>
    <row r="9201" spans="1:29" x14ac:dyDescent="0.25">
      <c r="A9201">
        <v>345</v>
      </c>
      <c r="B9201">
        <v>345101</v>
      </c>
      <c r="C9201" t="s">
        <v>79</v>
      </c>
      <c r="D9201">
        <v>6455</v>
      </c>
      <c r="E9201">
        <v>0.6</v>
      </c>
      <c r="F9201" s="1">
        <v>41882</v>
      </c>
      <c r="G9201" t="s">
        <v>119</v>
      </c>
      <c r="H9201" t="s">
        <v>2514</v>
      </c>
      <c r="I9201" t="s">
        <v>576</v>
      </c>
      <c r="J9201">
        <v>163085</v>
      </c>
      <c r="K9201">
        <v>55797</v>
      </c>
      <c r="L9201">
        <v>189692</v>
      </c>
      <c r="Q9201" t="s">
        <v>577</v>
      </c>
      <c r="U9201">
        <v>8</v>
      </c>
      <c r="V9201">
        <v>14</v>
      </c>
      <c r="Y9201" t="s">
        <v>122</v>
      </c>
      <c r="Z9201">
        <v>345</v>
      </c>
      <c r="AA9201" t="s">
        <v>578</v>
      </c>
      <c r="AB9201" t="s">
        <v>124</v>
      </c>
      <c r="AC9201">
        <v>20</v>
      </c>
    </row>
    <row r="9202" spans="1:29" x14ac:dyDescent="0.25">
      <c r="A9202">
        <v>345</v>
      </c>
      <c r="B9202">
        <v>345101</v>
      </c>
      <c r="C9202" t="s">
        <v>79</v>
      </c>
      <c r="D9202">
        <v>6455</v>
      </c>
      <c r="E9202">
        <v>0.61</v>
      </c>
      <c r="F9202" s="1">
        <v>41882</v>
      </c>
      <c r="G9202" t="s">
        <v>119</v>
      </c>
      <c r="H9202" t="s">
        <v>2512</v>
      </c>
      <c r="I9202" t="s">
        <v>576</v>
      </c>
      <c r="J9202">
        <v>163086</v>
      </c>
      <c r="K9202">
        <v>55797</v>
      </c>
      <c r="L9202">
        <v>189692</v>
      </c>
      <c r="Q9202" t="s">
        <v>577</v>
      </c>
      <c r="U9202">
        <v>8</v>
      </c>
      <c r="V9202">
        <v>14</v>
      </c>
      <c r="Y9202" t="s">
        <v>122</v>
      </c>
      <c r="Z9202">
        <v>345</v>
      </c>
      <c r="AA9202" t="s">
        <v>578</v>
      </c>
      <c r="AB9202" t="s">
        <v>124</v>
      </c>
      <c r="AC9202">
        <v>22</v>
      </c>
    </row>
    <row r="9203" spans="1:29" x14ac:dyDescent="0.25">
      <c r="A9203">
        <v>345</v>
      </c>
      <c r="B9203">
        <v>345102</v>
      </c>
      <c r="C9203" t="s">
        <v>79</v>
      </c>
      <c r="D9203">
        <v>6455</v>
      </c>
      <c r="E9203">
        <v>-0.91</v>
      </c>
      <c r="F9203" s="1">
        <v>41882</v>
      </c>
      <c r="G9203" t="s">
        <v>119</v>
      </c>
      <c r="H9203" t="s">
        <v>2515</v>
      </c>
      <c r="I9203" t="s">
        <v>576</v>
      </c>
      <c r="J9203">
        <v>163119</v>
      </c>
      <c r="K9203">
        <v>55797</v>
      </c>
      <c r="L9203">
        <v>189692</v>
      </c>
      <c r="Q9203" t="s">
        <v>577</v>
      </c>
      <c r="U9203">
        <v>8</v>
      </c>
      <c r="V9203">
        <v>14</v>
      </c>
      <c r="Y9203" t="s">
        <v>122</v>
      </c>
      <c r="Z9203">
        <v>345</v>
      </c>
      <c r="AA9203" t="s">
        <v>578</v>
      </c>
      <c r="AB9203" t="s">
        <v>124</v>
      </c>
      <c r="AC9203">
        <v>24</v>
      </c>
    </row>
    <row r="9204" spans="1:29" x14ac:dyDescent="0.25">
      <c r="A9204">
        <v>345</v>
      </c>
      <c r="B9204">
        <v>345102</v>
      </c>
      <c r="C9204" t="s">
        <v>79</v>
      </c>
      <c r="D9204">
        <v>6455</v>
      </c>
      <c r="E9204">
        <v>0.14000000000000001</v>
      </c>
      <c r="F9204" s="1">
        <v>41882</v>
      </c>
      <c r="G9204" t="s">
        <v>119</v>
      </c>
      <c r="H9204" t="s">
        <v>2516</v>
      </c>
      <c r="I9204" t="s">
        <v>576</v>
      </c>
      <c r="J9204">
        <v>163120</v>
      </c>
      <c r="K9204">
        <v>55797</v>
      </c>
      <c r="L9204">
        <v>189692</v>
      </c>
      <c r="Q9204" t="s">
        <v>577</v>
      </c>
      <c r="U9204">
        <v>8</v>
      </c>
      <c r="V9204">
        <v>14</v>
      </c>
      <c r="Y9204" t="s">
        <v>122</v>
      </c>
      <c r="Z9204">
        <v>345</v>
      </c>
      <c r="AA9204" t="s">
        <v>578</v>
      </c>
      <c r="AB9204" t="s">
        <v>124</v>
      </c>
      <c r="AC9204">
        <v>26</v>
      </c>
    </row>
    <row r="9205" spans="1:29" x14ac:dyDescent="0.25">
      <c r="A9205">
        <v>345</v>
      </c>
      <c r="B9205">
        <v>345102</v>
      </c>
      <c r="C9205" t="s">
        <v>79</v>
      </c>
      <c r="D9205">
        <v>6455</v>
      </c>
      <c r="E9205">
        <v>0.91</v>
      </c>
      <c r="F9205" s="1">
        <v>41882</v>
      </c>
      <c r="G9205" t="s">
        <v>119</v>
      </c>
      <c r="H9205" t="s">
        <v>2517</v>
      </c>
      <c r="I9205" t="s">
        <v>576</v>
      </c>
      <c r="J9205">
        <v>163121</v>
      </c>
      <c r="K9205">
        <v>55797</v>
      </c>
      <c r="L9205">
        <v>189692</v>
      </c>
      <c r="Q9205" t="s">
        <v>577</v>
      </c>
      <c r="U9205">
        <v>8</v>
      </c>
      <c r="V9205">
        <v>14</v>
      </c>
      <c r="Y9205" t="s">
        <v>122</v>
      </c>
      <c r="Z9205">
        <v>345</v>
      </c>
      <c r="AA9205" t="s">
        <v>578</v>
      </c>
      <c r="AB9205" t="s">
        <v>124</v>
      </c>
      <c r="AC9205">
        <v>28</v>
      </c>
    </row>
    <row r="9206" spans="1:29" x14ac:dyDescent="0.25">
      <c r="A9206">
        <v>345</v>
      </c>
      <c r="B9206">
        <v>345102</v>
      </c>
      <c r="C9206" t="s">
        <v>79</v>
      </c>
      <c r="D9206">
        <v>6455</v>
      </c>
      <c r="E9206">
        <v>0.91</v>
      </c>
      <c r="F9206" s="1">
        <v>41882</v>
      </c>
      <c r="G9206" t="s">
        <v>119</v>
      </c>
      <c r="H9206" t="s">
        <v>2518</v>
      </c>
      <c r="I9206" t="s">
        <v>576</v>
      </c>
      <c r="J9206">
        <v>163122</v>
      </c>
      <c r="K9206">
        <v>55797</v>
      </c>
      <c r="L9206">
        <v>189692</v>
      </c>
      <c r="Q9206" t="s">
        <v>577</v>
      </c>
      <c r="U9206">
        <v>8</v>
      </c>
      <c r="V9206">
        <v>14</v>
      </c>
      <c r="Y9206" t="s">
        <v>122</v>
      </c>
      <c r="Z9206">
        <v>345</v>
      </c>
      <c r="AA9206" t="s">
        <v>578</v>
      </c>
      <c r="AB9206" t="s">
        <v>124</v>
      </c>
      <c r="AC9206">
        <v>30</v>
      </c>
    </row>
    <row r="9207" spans="1:29" x14ac:dyDescent="0.25">
      <c r="A9207">
        <v>345</v>
      </c>
      <c r="B9207">
        <v>345102</v>
      </c>
      <c r="C9207" t="s">
        <v>79</v>
      </c>
      <c r="D9207">
        <v>6455</v>
      </c>
      <c r="E9207">
        <v>1.24</v>
      </c>
      <c r="F9207" s="1">
        <v>41882</v>
      </c>
      <c r="G9207" t="s">
        <v>119</v>
      </c>
      <c r="H9207" t="s">
        <v>2516</v>
      </c>
      <c r="I9207" t="s">
        <v>576</v>
      </c>
      <c r="J9207">
        <v>163123</v>
      </c>
      <c r="K9207">
        <v>55797</v>
      </c>
      <c r="L9207">
        <v>189692</v>
      </c>
      <c r="Q9207" t="s">
        <v>577</v>
      </c>
      <c r="U9207">
        <v>8</v>
      </c>
      <c r="V9207">
        <v>14</v>
      </c>
      <c r="Y9207" t="s">
        <v>122</v>
      </c>
      <c r="Z9207">
        <v>345</v>
      </c>
      <c r="AA9207" t="s">
        <v>578</v>
      </c>
      <c r="AB9207" t="s">
        <v>124</v>
      </c>
      <c r="AC9207">
        <v>32</v>
      </c>
    </row>
    <row r="9208" spans="1:29" x14ac:dyDescent="0.25">
      <c r="A9208">
        <v>345</v>
      </c>
      <c r="B9208">
        <v>345102</v>
      </c>
      <c r="C9208" t="s">
        <v>79</v>
      </c>
      <c r="D9208">
        <v>6455</v>
      </c>
      <c r="E9208">
        <v>1.71</v>
      </c>
      <c r="F9208" s="1">
        <v>41882</v>
      </c>
      <c r="G9208" t="s">
        <v>119</v>
      </c>
      <c r="H9208" t="s">
        <v>2519</v>
      </c>
      <c r="I9208" t="s">
        <v>576</v>
      </c>
      <c r="J9208">
        <v>163124</v>
      </c>
      <c r="K9208">
        <v>55797</v>
      </c>
      <c r="L9208">
        <v>189692</v>
      </c>
      <c r="Q9208" t="s">
        <v>577</v>
      </c>
      <c r="U9208">
        <v>8</v>
      </c>
      <c r="V9208">
        <v>14</v>
      </c>
      <c r="Y9208" t="s">
        <v>122</v>
      </c>
      <c r="Z9208">
        <v>345</v>
      </c>
      <c r="AA9208" t="s">
        <v>578</v>
      </c>
      <c r="AB9208" t="s">
        <v>124</v>
      </c>
      <c r="AC9208">
        <v>34</v>
      </c>
    </row>
    <row r="9209" spans="1:29" x14ac:dyDescent="0.25">
      <c r="A9209">
        <v>345</v>
      </c>
      <c r="B9209">
        <v>345102</v>
      </c>
      <c r="C9209" t="s">
        <v>79</v>
      </c>
      <c r="D9209">
        <v>6455</v>
      </c>
      <c r="E9209">
        <v>2.14</v>
      </c>
      <c r="F9209" s="1">
        <v>41882</v>
      </c>
      <c r="G9209" t="s">
        <v>119</v>
      </c>
      <c r="H9209" t="s">
        <v>2519</v>
      </c>
      <c r="I9209" t="s">
        <v>576</v>
      </c>
      <c r="J9209">
        <v>163125</v>
      </c>
      <c r="K9209">
        <v>55797</v>
      </c>
      <c r="L9209">
        <v>189692</v>
      </c>
      <c r="Q9209" t="s">
        <v>577</v>
      </c>
      <c r="U9209">
        <v>8</v>
      </c>
      <c r="V9209">
        <v>14</v>
      </c>
      <c r="Y9209" t="s">
        <v>122</v>
      </c>
      <c r="Z9209">
        <v>345</v>
      </c>
      <c r="AA9209" t="s">
        <v>578</v>
      </c>
      <c r="AB9209" t="s">
        <v>124</v>
      </c>
      <c r="AC9209">
        <v>36</v>
      </c>
    </row>
    <row r="9210" spans="1:29" x14ac:dyDescent="0.25">
      <c r="A9210">
        <v>345</v>
      </c>
      <c r="B9210">
        <v>345102</v>
      </c>
      <c r="C9210" t="s">
        <v>79</v>
      </c>
      <c r="D9210">
        <v>6455</v>
      </c>
      <c r="E9210">
        <v>3.34</v>
      </c>
      <c r="F9210" s="1">
        <v>41882</v>
      </c>
      <c r="G9210" t="s">
        <v>119</v>
      </c>
      <c r="H9210" t="s">
        <v>2519</v>
      </c>
      <c r="I9210" t="s">
        <v>576</v>
      </c>
      <c r="J9210">
        <v>163126</v>
      </c>
      <c r="K9210">
        <v>55797</v>
      </c>
      <c r="L9210">
        <v>189692</v>
      </c>
      <c r="Q9210" t="s">
        <v>577</v>
      </c>
      <c r="U9210">
        <v>8</v>
      </c>
      <c r="V9210">
        <v>14</v>
      </c>
      <c r="Y9210" t="s">
        <v>122</v>
      </c>
      <c r="Z9210">
        <v>345</v>
      </c>
      <c r="AA9210" t="s">
        <v>578</v>
      </c>
      <c r="AB9210" t="s">
        <v>124</v>
      </c>
      <c r="AC9210">
        <v>38</v>
      </c>
    </row>
    <row r="9211" spans="1:29" x14ac:dyDescent="0.25">
      <c r="A9211">
        <v>345</v>
      </c>
      <c r="B9211">
        <v>345102</v>
      </c>
      <c r="C9211" t="s">
        <v>79</v>
      </c>
      <c r="D9211">
        <v>6455</v>
      </c>
      <c r="E9211">
        <v>3.48</v>
      </c>
      <c r="F9211" s="1">
        <v>41882</v>
      </c>
      <c r="G9211" t="s">
        <v>119</v>
      </c>
      <c r="H9211" t="s">
        <v>2513</v>
      </c>
      <c r="I9211" t="s">
        <v>576</v>
      </c>
      <c r="J9211">
        <v>163127</v>
      </c>
      <c r="K9211">
        <v>55797</v>
      </c>
      <c r="L9211">
        <v>189692</v>
      </c>
      <c r="Q9211" t="s">
        <v>577</v>
      </c>
      <c r="U9211">
        <v>8</v>
      </c>
      <c r="V9211">
        <v>14</v>
      </c>
      <c r="Y9211" t="s">
        <v>122</v>
      </c>
      <c r="Z9211">
        <v>345</v>
      </c>
      <c r="AA9211" t="s">
        <v>578</v>
      </c>
      <c r="AB9211" t="s">
        <v>124</v>
      </c>
      <c r="AC9211">
        <v>40</v>
      </c>
    </row>
    <row r="9212" spans="1:29" x14ac:dyDescent="0.25">
      <c r="A9212">
        <v>345</v>
      </c>
      <c r="B9212">
        <v>345102</v>
      </c>
      <c r="C9212" t="s">
        <v>79</v>
      </c>
      <c r="D9212">
        <v>6455</v>
      </c>
      <c r="E9212">
        <v>4.33</v>
      </c>
      <c r="F9212" s="1">
        <v>41882</v>
      </c>
      <c r="G9212" t="s">
        <v>119</v>
      </c>
      <c r="H9212" t="s">
        <v>2519</v>
      </c>
      <c r="I9212" t="s">
        <v>576</v>
      </c>
      <c r="J9212">
        <v>163128</v>
      </c>
      <c r="K9212">
        <v>55797</v>
      </c>
      <c r="L9212">
        <v>189692</v>
      </c>
      <c r="Q9212" t="s">
        <v>577</v>
      </c>
      <c r="U9212">
        <v>8</v>
      </c>
      <c r="V9212">
        <v>14</v>
      </c>
      <c r="Y9212" t="s">
        <v>122</v>
      </c>
      <c r="Z9212">
        <v>345</v>
      </c>
      <c r="AA9212" t="s">
        <v>578</v>
      </c>
      <c r="AB9212" t="s">
        <v>124</v>
      </c>
      <c r="AC9212">
        <v>42</v>
      </c>
    </row>
    <row r="9213" spans="1:29" x14ac:dyDescent="0.25">
      <c r="A9213">
        <v>345</v>
      </c>
      <c r="B9213">
        <v>345102</v>
      </c>
      <c r="C9213" t="s">
        <v>79</v>
      </c>
      <c r="D9213">
        <v>6455</v>
      </c>
      <c r="E9213">
        <v>5.25</v>
      </c>
      <c r="F9213" s="1">
        <v>41882</v>
      </c>
      <c r="G9213" t="s">
        <v>119</v>
      </c>
      <c r="H9213" t="s">
        <v>2520</v>
      </c>
      <c r="I9213" t="s">
        <v>576</v>
      </c>
      <c r="J9213">
        <v>163129</v>
      </c>
      <c r="K9213">
        <v>55797</v>
      </c>
      <c r="L9213">
        <v>189692</v>
      </c>
      <c r="Q9213" t="s">
        <v>577</v>
      </c>
      <c r="U9213">
        <v>8</v>
      </c>
      <c r="V9213">
        <v>14</v>
      </c>
      <c r="Y9213" t="s">
        <v>122</v>
      </c>
      <c r="Z9213">
        <v>345</v>
      </c>
      <c r="AA9213" t="s">
        <v>578</v>
      </c>
      <c r="AB9213" t="s">
        <v>124</v>
      </c>
      <c r="AC9213">
        <v>44</v>
      </c>
    </row>
    <row r="9214" spans="1:29" x14ac:dyDescent="0.25">
      <c r="A9214">
        <v>345</v>
      </c>
      <c r="B9214">
        <v>345101</v>
      </c>
      <c r="C9214" t="s">
        <v>79</v>
      </c>
      <c r="D9214">
        <v>6455</v>
      </c>
      <c r="E9214">
        <v>3.61</v>
      </c>
      <c r="F9214" s="1">
        <v>41912</v>
      </c>
      <c r="G9214" t="s">
        <v>119</v>
      </c>
      <c r="H9214" t="s">
        <v>24</v>
      </c>
      <c r="I9214" t="s">
        <v>576</v>
      </c>
      <c r="J9214">
        <v>95164</v>
      </c>
      <c r="K9214">
        <v>55979</v>
      </c>
      <c r="L9214">
        <v>191959</v>
      </c>
      <c r="Q9214" t="s">
        <v>577</v>
      </c>
      <c r="U9214">
        <v>9</v>
      </c>
      <c r="V9214">
        <v>14</v>
      </c>
      <c r="Y9214" t="s">
        <v>122</v>
      </c>
      <c r="Z9214">
        <v>345</v>
      </c>
      <c r="AA9214" t="s">
        <v>578</v>
      </c>
      <c r="AB9214" t="s">
        <v>124</v>
      </c>
      <c r="AC9214">
        <v>6</v>
      </c>
    </row>
    <row r="9215" spans="1:29" x14ac:dyDescent="0.25">
      <c r="A9215">
        <v>345</v>
      </c>
      <c r="B9215">
        <v>345102</v>
      </c>
      <c r="C9215" t="s">
        <v>79</v>
      </c>
      <c r="D9215">
        <v>6455</v>
      </c>
      <c r="E9215">
        <v>23.78</v>
      </c>
      <c r="F9215" s="1">
        <v>41912</v>
      </c>
      <c r="G9215" t="s">
        <v>119</v>
      </c>
      <c r="H9215" t="s">
        <v>24</v>
      </c>
      <c r="I9215" t="s">
        <v>576</v>
      </c>
      <c r="J9215">
        <v>95165</v>
      </c>
      <c r="K9215">
        <v>55979</v>
      </c>
      <c r="L9215">
        <v>191959</v>
      </c>
      <c r="Q9215" t="s">
        <v>577</v>
      </c>
      <c r="U9215">
        <v>9</v>
      </c>
      <c r="V9215">
        <v>14</v>
      </c>
      <c r="Y9215" t="s">
        <v>122</v>
      </c>
      <c r="Z9215">
        <v>345</v>
      </c>
      <c r="AA9215" t="s">
        <v>578</v>
      </c>
      <c r="AB9215" t="s">
        <v>124</v>
      </c>
      <c r="AC9215">
        <v>8</v>
      </c>
    </row>
    <row r="9216" spans="1:29" x14ac:dyDescent="0.25">
      <c r="A9216">
        <v>345</v>
      </c>
      <c r="B9216">
        <v>345101</v>
      </c>
      <c r="C9216" t="s">
        <v>79</v>
      </c>
      <c r="D9216">
        <v>6455</v>
      </c>
      <c r="E9216">
        <v>1.67</v>
      </c>
      <c r="F9216" s="1">
        <v>41912</v>
      </c>
      <c r="G9216" t="s">
        <v>119</v>
      </c>
      <c r="H9216" t="s">
        <v>2511</v>
      </c>
      <c r="I9216" t="s">
        <v>576</v>
      </c>
      <c r="J9216">
        <v>108589</v>
      </c>
      <c r="K9216">
        <v>55979</v>
      </c>
      <c r="L9216">
        <v>191959</v>
      </c>
      <c r="Q9216" t="s">
        <v>577</v>
      </c>
      <c r="U9216">
        <v>9</v>
      </c>
      <c r="V9216">
        <v>14</v>
      </c>
      <c r="Y9216" t="s">
        <v>122</v>
      </c>
      <c r="Z9216">
        <v>345</v>
      </c>
      <c r="AA9216" t="s">
        <v>578</v>
      </c>
      <c r="AB9216" t="s">
        <v>124</v>
      </c>
      <c r="AC9216">
        <v>10</v>
      </c>
    </row>
    <row r="9217" spans="1:29" x14ac:dyDescent="0.25">
      <c r="A9217">
        <v>345</v>
      </c>
      <c r="B9217">
        <v>345101</v>
      </c>
      <c r="C9217" t="s">
        <v>79</v>
      </c>
      <c r="D9217">
        <v>6455</v>
      </c>
      <c r="E9217">
        <v>50.04</v>
      </c>
      <c r="F9217" s="1">
        <v>41912</v>
      </c>
      <c r="G9217" t="s">
        <v>119</v>
      </c>
      <c r="H9217" t="s">
        <v>2511</v>
      </c>
      <c r="I9217" t="s">
        <v>576</v>
      </c>
      <c r="J9217">
        <v>108590</v>
      </c>
      <c r="K9217">
        <v>55979</v>
      </c>
      <c r="L9217">
        <v>191959</v>
      </c>
      <c r="Q9217" t="s">
        <v>577</v>
      </c>
      <c r="U9217">
        <v>9</v>
      </c>
      <c r="V9217">
        <v>14</v>
      </c>
      <c r="Y9217" t="s">
        <v>122</v>
      </c>
      <c r="Z9217">
        <v>345</v>
      </c>
      <c r="AA9217" t="s">
        <v>578</v>
      </c>
      <c r="AB9217" t="s">
        <v>124</v>
      </c>
      <c r="AC9217">
        <v>12</v>
      </c>
    </row>
    <row r="9218" spans="1:29" x14ac:dyDescent="0.25">
      <c r="A9218">
        <v>345</v>
      </c>
      <c r="B9218">
        <v>345102</v>
      </c>
      <c r="C9218" t="s">
        <v>79</v>
      </c>
      <c r="D9218">
        <v>6455</v>
      </c>
      <c r="E9218">
        <v>95.01</v>
      </c>
      <c r="F9218" s="1">
        <v>41912</v>
      </c>
      <c r="G9218" t="s">
        <v>119</v>
      </c>
      <c r="H9218" t="s">
        <v>2511</v>
      </c>
      <c r="I9218" t="s">
        <v>576</v>
      </c>
      <c r="J9218">
        <v>108610</v>
      </c>
      <c r="K9218">
        <v>55979</v>
      </c>
      <c r="L9218">
        <v>191959</v>
      </c>
      <c r="Q9218" t="s">
        <v>577</v>
      </c>
      <c r="U9218">
        <v>9</v>
      </c>
      <c r="V9218">
        <v>14</v>
      </c>
      <c r="Y9218" t="s">
        <v>122</v>
      </c>
      <c r="Z9218">
        <v>345</v>
      </c>
      <c r="AA9218" t="s">
        <v>578</v>
      </c>
      <c r="AB9218" t="s">
        <v>124</v>
      </c>
      <c r="AC9218">
        <v>14</v>
      </c>
    </row>
    <row r="9219" spans="1:29" x14ac:dyDescent="0.25">
      <c r="A9219">
        <v>345</v>
      </c>
      <c r="B9219">
        <v>345101</v>
      </c>
      <c r="C9219" t="s">
        <v>79</v>
      </c>
      <c r="D9219">
        <v>6455</v>
      </c>
      <c r="E9219">
        <v>0.32</v>
      </c>
      <c r="F9219" s="1">
        <v>41912</v>
      </c>
      <c r="G9219" t="s">
        <v>119</v>
      </c>
      <c r="H9219" t="s">
        <v>2512</v>
      </c>
      <c r="I9219" t="s">
        <v>576</v>
      </c>
      <c r="J9219">
        <v>163083</v>
      </c>
      <c r="K9219">
        <v>55979</v>
      </c>
      <c r="L9219">
        <v>191959</v>
      </c>
      <c r="Q9219" t="s">
        <v>577</v>
      </c>
      <c r="U9219">
        <v>9</v>
      </c>
      <c r="V9219">
        <v>14</v>
      </c>
      <c r="Y9219" t="s">
        <v>122</v>
      </c>
      <c r="Z9219">
        <v>345</v>
      </c>
      <c r="AA9219" t="s">
        <v>578</v>
      </c>
      <c r="AB9219" t="s">
        <v>124</v>
      </c>
      <c r="AC9219">
        <v>16</v>
      </c>
    </row>
    <row r="9220" spans="1:29" x14ac:dyDescent="0.25">
      <c r="A9220">
        <v>345</v>
      </c>
      <c r="B9220">
        <v>345101</v>
      </c>
      <c r="C9220" t="s">
        <v>79</v>
      </c>
      <c r="D9220">
        <v>6455</v>
      </c>
      <c r="E9220">
        <v>0.44</v>
      </c>
      <c r="F9220" s="1">
        <v>41912</v>
      </c>
      <c r="G9220" t="s">
        <v>119</v>
      </c>
      <c r="H9220" t="s">
        <v>2513</v>
      </c>
      <c r="I9220" t="s">
        <v>576</v>
      </c>
      <c r="J9220">
        <v>163084</v>
      </c>
      <c r="K9220">
        <v>55979</v>
      </c>
      <c r="L9220">
        <v>191959</v>
      </c>
      <c r="Q9220" t="s">
        <v>577</v>
      </c>
      <c r="U9220">
        <v>9</v>
      </c>
      <c r="V9220">
        <v>14</v>
      </c>
      <c r="Y9220" t="s">
        <v>122</v>
      </c>
      <c r="Z9220">
        <v>345</v>
      </c>
      <c r="AA9220" t="s">
        <v>578</v>
      </c>
      <c r="AB9220" t="s">
        <v>124</v>
      </c>
      <c r="AC9220">
        <v>18</v>
      </c>
    </row>
    <row r="9221" spans="1:29" x14ac:dyDescent="0.25">
      <c r="A9221">
        <v>345</v>
      </c>
      <c r="B9221">
        <v>345101</v>
      </c>
      <c r="C9221" t="s">
        <v>79</v>
      </c>
      <c r="D9221">
        <v>6455</v>
      </c>
      <c r="E9221">
        <v>0.6</v>
      </c>
      <c r="F9221" s="1">
        <v>41912</v>
      </c>
      <c r="G9221" t="s">
        <v>119</v>
      </c>
      <c r="H9221" t="s">
        <v>2514</v>
      </c>
      <c r="I9221" t="s">
        <v>576</v>
      </c>
      <c r="J9221">
        <v>163085</v>
      </c>
      <c r="K9221">
        <v>55979</v>
      </c>
      <c r="L9221">
        <v>191959</v>
      </c>
      <c r="Q9221" t="s">
        <v>577</v>
      </c>
      <c r="U9221">
        <v>9</v>
      </c>
      <c r="V9221">
        <v>14</v>
      </c>
      <c r="Y9221" t="s">
        <v>122</v>
      </c>
      <c r="Z9221">
        <v>345</v>
      </c>
      <c r="AA9221" t="s">
        <v>578</v>
      </c>
      <c r="AB9221" t="s">
        <v>124</v>
      </c>
      <c r="AC9221">
        <v>20</v>
      </c>
    </row>
    <row r="9222" spans="1:29" x14ac:dyDescent="0.25">
      <c r="A9222">
        <v>345</v>
      </c>
      <c r="B9222">
        <v>345101</v>
      </c>
      <c r="C9222" t="s">
        <v>79</v>
      </c>
      <c r="D9222">
        <v>6455</v>
      </c>
      <c r="E9222">
        <v>0.61</v>
      </c>
      <c r="F9222" s="1">
        <v>41912</v>
      </c>
      <c r="G9222" t="s">
        <v>119</v>
      </c>
      <c r="H9222" t="s">
        <v>2512</v>
      </c>
      <c r="I9222" t="s">
        <v>576</v>
      </c>
      <c r="J9222">
        <v>163086</v>
      </c>
      <c r="K9222">
        <v>55979</v>
      </c>
      <c r="L9222">
        <v>191959</v>
      </c>
      <c r="Q9222" t="s">
        <v>577</v>
      </c>
      <c r="U9222">
        <v>9</v>
      </c>
      <c r="V9222">
        <v>14</v>
      </c>
      <c r="Y9222" t="s">
        <v>122</v>
      </c>
      <c r="Z9222">
        <v>345</v>
      </c>
      <c r="AA9222" t="s">
        <v>578</v>
      </c>
      <c r="AB9222" t="s">
        <v>124</v>
      </c>
      <c r="AC9222">
        <v>22</v>
      </c>
    </row>
    <row r="9223" spans="1:29" x14ac:dyDescent="0.25">
      <c r="A9223">
        <v>345</v>
      </c>
      <c r="B9223">
        <v>345102</v>
      </c>
      <c r="C9223" t="s">
        <v>79</v>
      </c>
      <c r="D9223">
        <v>6455</v>
      </c>
      <c r="E9223">
        <v>-0.91</v>
      </c>
      <c r="F9223" s="1">
        <v>41912</v>
      </c>
      <c r="G9223" t="s">
        <v>119</v>
      </c>
      <c r="H9223" t="s">
        <v>2515</v>
      </c>
      <c r="I9223" t="s">
        <v>576</v>
      </c>
      <c r="J9223">
        <v>163119</v>
      </c>
      <c r="K9223">
        <v>55979</v>
      </c>
      <c r="L9223">
        <v>191959</v>
      </c>
      <c r="Q9223" t="s">
        <v>577</v>
      </c>
      <c r="U9223">
        <v>9</v>
      </c>
      <c r="V9223">
        <v>14</v>
      </c>
      <c r="Y9223" t="s">
        <v>122</v>
      </c>
      <c r="Z9223">
        <v>345</v>
      </c>
      <c r="AA9223" t="s">
        <v>578</v>
      </c>
      <c r="AB9223" t="s">
        <v>124</v>
      </c>
      <c r="AC9223">
        <v>24</v>
      </c>
    </row>
    <row r="9224" spans="1:29" x14ac:dyDescent="0.25">
      <c r="A9224">
        <v>345</v>
      </c>
      <c r="B9224">
        <v>345102</v>
      </c>
      <c r="C9224" t="s">
        <v>79</v>
      </c>
      <c r="D9224">
        <v>6455</v>
      </c>
      <c r="E9224">
        <v>0.14000000000000001</v>
      </c>
      <c r="F9224" s="1">
        <v>41912</v>
      </c>
      <c r="G9224" t="s">
        <v>119</v>
      </c>
      <c r="H9224" t="s">
        <v>2516</v>
      </c>
      <c r="I9224" t="s">
        <v>576</v>
      </c>
      <c r="J9224">
        <v>163120</v>
      </c>
      <c r="K9224">
        <v>55979</v>
      </c>
      <c r="L9224">
        <v>191959</v>
      </c>
      <c r="Q9224" t="s">
        <v>577</v>
      </c>
      <c r="U9224">
        <v>9</v>
      </c>
      <c r="V9224">
        <v>14</v>
      </c>
      <c r="Y9224" t="s">
        <v>122</v>
      </c>
      <c r="Z9224">
        <v>345</v>
      </c>
      <c r="AA9224" t="s">
        <v>578</v>
      </c>
      <c r="AB9224" t="s">
        <v>124</v>
      </c>
      <c r="AC9224">
        <v>26</v>
      </c>
    </row>
    <row r="9225" spans="1:29" x14ac:dyDescent="0.25">
      <c r="A9225">
        <v>345</v>
      </c>
      <c r="B9225">
        <v>345102</v>
      </c>
      <c r="C9225" t="s">
        <v>79</v>
      </c>
      <c r="D9225">
        <v>6455</v>
      </c>
      <c r="E9225">
        <v>0.91</v>
      </c>
      <c r="F9225" s="1">
        <v>41912</v>
      </c>
      <c r="G9225" t="s">
        <v>119</v>
      </c>
      <c r="H9225" t="s">
        <v>2517</v>
      </c>
      <c r="I9225" t="s">
        <v>576</v>
      </c>
      <c r="J9225">
        <v>163121</v>
      </c>
      <c r="K9225">
        <v>55979</v>
      </c>
      <c r="L9225">
        <v>191959</v>
      </c>
      <c r="Q9225" t="s">
        <v>577</v>
      </c>
      <c r="U9225">
        <v>9</v>
      </c>
      <c r="V9225">
        <v>14</v>
      </c>
      <c r="Y9225" t="s">
        <v>122</v>
      </c>
      <c r="Z9225">
        <v>345</v>
      </c>
      <c r="AA9225" t="s">
        <v>578</v>
      </c>
      <c r="AB9225" t="s">
        <v>124</v>
      </c>
      <c r="AC9225">
        <v>28</v>
      </c>
    </row>
    <row r="9226" spans="1:29" x14ac:dyDescent="0.25">
      <c r="A9226">
        <v>345</v>
      </c>
      <c r="B9226">
        <v>345102</v>
      </c>
      <c r="C9226" t="s">
        <v>79</v>
      </c>
      <c r="D9226">
        <v>6455</v>
      </c>
      <c r="E9226">
        <v>0.91</v>
      </c>
      <c r="F9226" s="1">
        <v>41912</v>
      </c>
      <c r="G9226" t="s">
        <v>119</v>
      </c>
      <c r="H9226" t="s">
        <v>2518</v>
      </c>
      <c r="I9226" t="s">
        <v>576</v>
      </c>
      <c r="J9226">
        <v>163122</v>
      </c>
      <c r="K9226">
        <v>55979</v>
      </c>
      <c r="L9226">
        <v>191959</v>
      </c>
      <c r="Q9226" t="s">
        <v>577</v>
      </c>
      <c r="U9226">
        <v>9</v>
      </c>
      <c r="V9226">
        <v>14</v>
      </c>
      <c r="Y9226" t="s">
        <v>122</v>
      </c>
      <c r="Z9226">
        <v>345</v>
      </c>
      <c r="AA9226" t="s">
        <v>578</v>
      </c>
      <c r="AB9226" t="s">
        <v>124</v>
      </c>
      <c r="AC9226">
        <v>30</v>
      </c>
    </row>
    <row r="9227" spans="1:29" x14ac:dyDescent="0.25">
      <c r="A9227">
        <v>345</v>
      </c>
      <c r="B9227">
        <v>345102</v>
      </c>
      <c r="C9227" t="s">
        <v>79</v>
      </c>
      <c r="D9227">
        <v>6455</v>
      </c>
      <c r="E9227">
        <v>1.24</v>
      </c>
      <c r="F9227" s="1">
        <v>41912</v>
      </c>
      <c r="G9227" t="s">
        <v>119</v>
      </c>
      <c r="H9227" t="s">
        <v>2516</v>
      </c>
      <c r="I9227" t="s">
        <v>576</v>
      </c>
      <c r="J9227">
        <v>163123</v>
      </c>
      <c r="K9227">
        <v>55979</v>
      </c>
      <c r="L9227">
        <v>191959</v>
      </c>
      <c r="Q9227" t="s">
        <v>577</v>
      </c>
      <c r="U9227">
        <v>9</v>
      </c>
      <c r="V9227">
        <v>14</v>
      </c>
      <c r="Y9227" t="s">
        <v>122</v>
      </c>
      <c r="Z9227">
        <v>345</v>
      </c>
      <c r="AA9227" t="s">
        <v>578</v>
      </c>
      <c r="AB9227" t="s">
        <v>124</v>
      </c>
      <c r="AC9227">
        <v>32</v>
      </c>
    </row>
    <row r="9228" spans="1:29" x14ac:dyDescent="0.25">
      <c r="A9228">
        <v>345</v>
      </c>
      <c r="B9228">
        <v>345102</v>
      </c>
      <c r="C9228" t="s">
        <v>79</v>
      </c>
      <c r="D9228">
        <v>6455</v>
      </c>
      <c r="E9228">
        <v>1.71</v>
      </c>
      <c r="F9228" s="1">
        <v>41912</v>
      </c>
      <c r="G9228" t="s">
        <v>119</v>
      </c>
      <c r="H9228" t="s">
        <v>2519</v>
      </c>
      <c r="I9228" t="s">
        <v>576</v>
      </c>
      <c r="J9228">
        <v>163124</v>
      </c>
      <c r="K9228">
        <v>55979</v>
      </c>
      <c r="L9228">
        <v>191959</v>
      </c>
      <c r="Q9228" t="s">
        <v>577</v>
      </c>
      <c r="U9228">
        <v>9</v>
      </c>
      <c r="V9228">
        <v>14</v>
      </c>
      <c r="Y9228" t="s">
        <v>122</v>
      </c>
      <c r="Z9228">
        <v>345</v>
      </c>
      <c r="AA9228" t="s">
        <v>578</v>
      </c>
      <c r="AB9228" t="s">
        <v>124</v>
      </c>
      <c r="AC9228">
        <v>34</v>
      </c>
    </row>
    <row r="9229" spans="1:29" x14ac:dyDescent="0.25">
      <c r="A9229">
        <v>345</v>
      </c>
      <c r="B9229">
        <v>345102</v>
      </c>
      <c r="C9229" t="s">
        <v>79</v>
      </c>
      <c r="D9229">
        <v>6455</v>
      </c>
      <c r="E9229">
        <v>2.14</v>
      </c>
      <c r="F9229" s="1">
        <v>41912</v>
      </c>
      <c r="G9229" t="s">
        <v>119</v>
      </c>
      <c r="H9229" t="s">
        <v>2519</v>
      </c>
      <c r="I9229" t="s">
        <v>576</v>
      </c>
      <c r="J9229">
        <v>163125</v>
      </c>
      <c r="K9229">
        <v>55979</v>
      </c>
      <c r="L9229">
        <v>191959</v>
      </c>
      <c r="Q9229" t="s">
        <v>577</v>
      </c>
      <c r="U9229">
        <v>9</v>
      </c>
      <c r="V9229">
        <v>14</v>
      </c>
      <c r="Y9229" t="s">
        <v>122</v>
      </c>
      <c r="Z9229">
        <v>345</v>
      </c>
      <c r="AA9229" t="s">
        <v>578</v>
      </c>
      <c r="AB9229" t="s">
        <v>124</v>
      </c>
      <c r="AC9229">
        <v>36</v>
      </c>
    </row>
    <row r="9230" spans="1:29" x14ac:dyDescent="0.25">
      <c r="A9230">
        <v>345</v>
      </c>
      <c r="B9230">
        <v>345102</v>
      </c>
      <c r="C9230" t="s">
        <v>79</v>
      </c>
      <c r="D9230">
        <v>6455</v>
      </c>
      <c r="E9230">
        <v>3.34</v>
      </c>
      <c r="F9230" s="1">
        <v>41912</v>
      </c>
      <c r="G9230" t="s">
        <v>119</v>
      </c>
      <c r="H9230" t="s">
        <v>2519</v>
      </c>
      <c r="I9230" t="s">
        <v>576</v>
      </c>
      <c r="J9230">
        <v>163126</v>
      </c>
      <c r="K9230">
        <v>55979</v>
      </c>
      <c r="L9230">
        <v>191959</v>
      </c>
      <c r="Q9230" t="s">
        <v>577</v>
      </c>
      <c r="U9230">
        <v>9</v>
      </c>
      <c r="V9230">
        <v>14</v>
      </c>
      <c r="Y9230" t="s">
        <v>122</v>
      </c>
      <c r="Z9230">
        <v>345</v>
      </c>
      <c r="AA9230" t="s">
        <v>578</v>
      </c>
      <c r="AB9230" t="s">
        <v>124</v>
      </c>
      <c r="AC9230">
        <v>38</v>
      </c>
    </row>
    <row r="9231" spans="1:29" x14ac:dyDescent="0.25">
      <c r="A9231">
        <v>345</v>
      </c>
      <c r="B9231">
        <v>345102</v>
      </c>
      <c r="C9231" t="s">
        <v>79</v>
      </c>
      <c r="D9231">
        <v>6455</v>
      </c>
      <c r="E9231">
        <v>3.48</v>
      </c>
      <c r="F9231" s="1">
        <v>41912</v>
      </c>
      <c r="G9231" t="s">
        <v>119</v>
      </c>
      <c r="H9231" t="s">
        <v>2513</v>
      </c>
      <c r="I9231" t="s">
        <v>576</v>
      </c>
      <c r="J9231">
        <v>163127</v>
      </c>
      <c r="K9231">
        <v>55979</v>
      </c>
      <c r="L9231">
        <v>191959</v>
      </c>
      <c r="Q9231" t="s">
        <v>577</v>
      </c>
      <c r="U9231">
        <v>9</v>
      </c>
      <c r="V9231">
        <v>14</v>
      </c>
      <c r="Y9231" t="s">
        <v>122</v>
      </c>
      <c r="Z9231">
        <v>345</v>
      </c>
      <c r="AA9231" t="s">
        <v>578</v>
      </c>
      <c r="AB9231" t="s">
        <v>124</v>
      </c>
      <c r="AC9231">
        <v>40</v>
      </c>
    </row>
    <row r="9232" spans="1:29" x14ac:dyDescent="0.25">
      <c r="A9232">
        <v>345</v>
      </c>
      <c r="B9232">
        <v>345102</v>
      </c>
      <c r="C9232" t="s">
        <v>79</v>
      </c>
      <c r="D9232">
        <v>6455</v>
      </c>
      <c r="E9232">
        <v>4.33</v>
      </c>
      <c r="F9232" s="1">
        <v>41912</v>
      </c>
      <c r="G9232" t="s">
        <v>119</v>
      </c>
      <c r="H9232" t="s">
        <v>2519</v>
      </c>
      <c r="I9232" t="s">
        <v>576</v>
      </c>
      <c r="J9232">
        <v>163128</v>
      </c>
      <c r="K9232">
        <v>55979</v>
      </c>
      <c r="L9232">
        <v>191959</v>
      </c>
      <c r="Q9232" t="s">
        <v>577</v>
      </c>
      <c r="U9232">
        <v>9</v>
      </c>
      <c r="V9232">
        <v>14</v>
      </c>
      <c r="Y9232" t="s">
        <v>122</v>
      </c>
      <c r="Z9232">
        <v>345</v>
      </c>
      <c r="AA9232" t="s">
        <v>578</v>
      </c>
      <c r="AB9232" t="s">
        <v>124</v>
      </c>
      <c r="AC9232">
        <v>42</v>
      </c>
    </row>
    <row r="9233" spans="1:29" x14ac:dyDescent="0.25">
      <c r="A9233">
        <v>345</v>
      </c>
      <c r="B9233">
        <v>345102</v>
      </c>
      <c r="C9233" t="s">
        <v>79</v>
      </c>
      <c r="D9233">
        <v>6455</v>
      </c>
      <c r="E9233">
        <v>5.25</v>
      </c>
      <c r="F9233" s="1">
        <v>41912</v>
      </c>
      <c r="G9233" t="s">
        <v>119</v>
      </c>
      <c r="H9233" t="s">
        <v>2520</v>
      </c>
      <c r="I9233" t="s">
        <v>576</v>
      </c>
      <c r="J9233">
        <v>163129</v>
      </c>
      <c r="K9233">
        <v>55979</v>
      </c>
      <c r="L9233">
        <v>191959</v>
      </c>
      <c r="Q9233" t="s">
        <v>577</v>
      </c>
      <c r="U9233">
        <v>9</v>
      </c>
      <c r="V9233">
        <v>14</v>
      </c>
      <c r="Y9233" t="s">
        <v>122</v>
      </c>
      <c r="Z9233">
        <v>345</v>
      </c>
      <c r="AA9233" t="s">
        <v>578</v>
      </c>
      <c r="AB9233" t="s">
        <v>124</v>
      </c>
      <c r="AC9233">
        <v>44</v>
      </c>
    </row>
    <row r="9234" spans="1:29" x14ac:dyDescent="0.25">
      <c r="A9234">
        <v>345</v>
      </c>
      <c r="B9234">
        <v>345101</v>
      </c>
      <c r="C9234" t="s">
        <v>79</v>
      </c>
      <c r="D9234">
        <v>6455</v>
      </c>
      <c r="E9234">
        <v>3.61</v>
      </c>
      <c r="F9234" s="1">
        <v>41943</v>
      </c>
      <c r="G9234" t="s">
        <v>119</v>
      </c>
      <c r="H9234" t="s">
        <v>24</v>
      </c>
      <c r="I9234" t="s">
        <v>576</v>
      </c>
      <c r="J9234">
        <v>95164</v>
      </c>
      <c r="K9234">
        <v>56074</v>
      </c>
      <c r="L9234">
        <v>194288</v>
      </c>
      <c r="Q9234" t="s">
        <v>577</v>
      </c>
      <c r="U9234">
        <v>10</v>
      </c>
      <c r="V9234">
        <v>14</v>
      </c>
      <c r="Y9234" t="s">
        <v>122</v>
      </c>
      <c r="Z9234">
        <v>345</v>
      </c>
      <c r="AA9234" t="s">
        <v>578</v>
      </c>
      <c r="AB9234" t="s">
        <v>124</v>
      </c>
      <c r="AC9234">
        <v>6</v>
      </c>
    </row>
    <row r="9235" spans="1:29" x14ac:dyDescent="0.25">
      <c r="A9235">
        <v>345</v>
      </c>
      <c r="B9235">
        <v>345102</v>
      </c>
      <c r="C9235" t="s">
        <v>79</v>
      </c>
      <c r="D9235">
        <v>6455</v>
      </c>
      <c r="E9235">
        <v>23.78</v>
      </c>
      <c r="F9235" s="1">
        <v>41943</v>
      </c>
      <c r="G9235" t="s">
        <v>119</v>
      </c>
      <c r="H9235" t="s">
        <v>24</v>
      </c>
      <c r="I9235" t="s">
        <v>576</v>
      </c>
      <c r="J9235">
        <v>95165</v>
      </c>
      <c r="K9235">
        <v>56074</v>
      </c>
      <c r="L9235">
        <v>194288</v>
      </c>
      <c r="Q9235" t="s">
        <v>577</v>
      </c>
      <c r="U9235">
        <v>10</v>
      </c>
      <c r="V9235">
        <v>14</v>
      </c>
      <c r="Y9235" t="s">
        <v>122</v>
      </c>
      <c r="Z9235">
        <v>345</v>
      </c>
      <c r="AA9235" t="s">
        <v>578</v>
      </c>
      <c r="AB9235" t="s">
        <v>124</v>
      </c>
      <c r="AC9235">
        <v>8</v>
      </c>
    </row>
    <row r="9236" spans="1:29" x14ac:dyDescent="0.25">
      <c r="A9236">
        <v>345</v>
      </c>
      <c r="B9236">
        <v>345101</v>
      </c>
      <c r="C9236" t="s">
        <v>79</v>
      </c>
      <c r="D9236">
        <v>6455</v>
      </c>
      <c r="E9236">
        <v>1.67</v>
      </c>
      <c r="F9236" s="1">
        <v>41943</v>
      </c>
      <c r="G9236" t="s">
        <v>119</v>
      </c>
      <c r="H9236" t="s">
        <v>2511</v>
      </c>
      <c r="I9236" t="s">
        <v>576</v>
      </c>
      <c r="J9236">
        <v>108589</v>
      </c>
      <c r="K9236">
        <v>56074</v>
      </c>
      <c r="L9236">
        <v>194288</v>
      </c>
      <c r="Q9236" t="s">
        <v>577</v>
      </c>
      <c r="U9236">
        <v>10</v>
      </c>
      <c r="V9236">
        <v>14</v>
      </c>
      <c r="Y9236" t="s">
        <v>122</v>
      </c>
      <c r="Z9236">
        <v>345</v>
      </c>
      <c r="AA9236" t="s">
        <v>578</v>
      </c>
      <c r="AB9236" t="s">
        <v>124</v>
      </c>
      <c r="AC9236">
        <v>10</v>
      </c>
    </row>
    <row r="9237" spans="1:29" x14ac:dyDescent="0.25">
      <c r="A9237">
        <v>345</v>
      </c>
      <c r="B9237">
        <v>345101</v>
      </c>
      <c r="C9237" t="s">
        <v>79</v>
      </c>
      <c r="D9237">
        <v>6455</v>
      </c>
      <c r="E9237">
        <v>50.04</v>
      </c>
      <c r="F9237" s="1">
        <v>41943</v>
      </c>
      <c r="G9237" t="s">
        <v>119</v>
      </c>
      <c r="H9237" t="s">
        <v>2511</v>
      </c>
      <c r="I9237" t="s">
        <v>576</v>
      </c>
      <c r="J9237">
        <v>108590</v>
      </c>
      <c r="K9237">
        <v>56074</v>
      </c>
      <c r="L9237">
        <v>194288</v>
      </c>
      <c r="Q9237" t="s">
        <v>577</v>
      </c>
      <c r="U9237">
        <v>10</v>
      </c>
      <c r="V9237">
        <v>14</v>
      </c>
      <c r="Y9237" t="s">
        <v>122</v>
      </c>
      <c r="Z9237">
        <v>345</v>
      </c>
      <c r="AA9237" t="s">
        <v>578</v>
      </c>
      <c r="AB9237" t="s">
        <v>124</v>
      </c>
      <c r="AC9237">
        <v>12</v>
      </c>
    </row>
    <row r="9238" spans="1:29" x14ac:dyDescent="0.25">
      <c r="A9238">
        <v>345</v>
      </c>
      <c r="B9238">
        <v>345102</v>
      </c>
      <c r="C9238" t="s">
        <v>79</v>
      </c>
      <c r="D9238">
        <v>6455</v>
      </c>
      <c r="E9238">
        <v>95.01</v>
      </c>
      <c r="F9238" s="1">
        <v>41943</v>
      </c>
      <c r="G9238" t="s">
        <v>119</v>
      </c>
      <c r="H9238" t="s">
        <v>2511</v>
      </c>
      <c r="I9238" t="s">
        <v>576</v>
      </c>
      <c r="J9238">
        <v>108610</v>
      </c>
      <c r="K9238">
        <v>56074</v>
      </c>
      <c r="L9238">
        <v>194288</v>
      </c>
      <c r="Q9238" t="s">
        <v>577</v>
      </c>
      <c r="U9238">
        <v>10</v>
      </c>
      <c r="V9238">
        <v>14</v>
      </c>
      <c r="Y9238" t="s">
        <v>122</v>
      </c>
      <c r="Z9238">
        <v>345</v>
      </c>
      <c r="AA9238" t="s">
        <v>578</v>
      </c>
      <c r="AB9238" t="s">
        <v>124</v>
      </c>
      <c r="AC9238">
        <v>14</v>
      </c>
    </row>
    <row r="9239" spans="1:29" x14ac:dyDescent="0.25">
      <c r="A9239">
        <v>345</v>
      </c>
      <c r="B9239">
        <v>345101</v>
      </c>
      <c r="C9239" t="s">
        <v>79</v>
      </c>
      <c r="D9239">
        <v>6455</v>
      </c>
      <c r="E9239">
        <v>0.32</v>
      </c>
      <c r="F9239" s="1">
        <v>41943</v>
      </c>
      <c r="G9239" t="s">
        <v>119</v>
      </c>
      <c r="H9239" t="s">
        <v>2512</v>
      </c>
      <c r="I9239" t="s">
        <v>576</v>
      </c>
      <c r="J9239">
        <v>163083</v>
      </c>
      <c r="K9239">
        <v>56074</v>
      </c>
      <c r="L9239">
        <v>194288</v>
      </c>
      <c r="Q9239" t="s">
        <v>577</v>
      </c>
      <c r="U9239">
        <v>10</v>
      </c>
      <c r="V9239">
        <v>14</v>
      </c>
      <c r="Y9239" t="s">
        <v>122</v>
      </c>
      <c r="Z9239">
        <v>345</v>
      </c>
      <c r="AA9239" t="s">
        <v>578</v>
      </c>
      <c r="AB9239" t="s">
        <v>124</v>
      </c>
      <c r="AC9239">
        <v>16</v>
      </c>
    </row>
    <row r="9240" spans="1:29" x14ac:dyDescent="0.25">
      <c r="A9240">
        <v>345</v>
      </c>
      <c r="B9240">
        <v>345101</v>
      </c>
      <c r="C9240" t="s">
        <v>79</v>
      </c>
      <c r="D9240">
        <v>6455</v>
      </c>
      <c r="E9240">
        <v>0.44</v>
      </c>
      <c r="F9240" s="1">
        <v>41943</v>
      </c>
      <c r="G9240" t="s">
        <v>119</v>
      </c>
      <c r="H9240" t="s">
        <v>2513</v>
      </c>
      <c r="I9240" t="s">
        <v>576</v>
      </c>
      <c r="J9240">
        <v>163084</v>
      </c>
      <c r="K9240">
        <v>56074</v>
      </c>
      <c r="L9240">
        <v>194288</v>
      </c>
      <c r="Q9240" t="s">
        <v>577</v>
      </c>
      <c r="U9240">
        <v>10</v>
      </c>
      <c r="V9240">
        <v>14</v>
      </c>
      <c r="Y9240" t="s">
        <v>122</v>
      </c>
      <c r="Z9240">
        <v>345</v>
      </c>
      <c r="AA9240" t="s">
        <v>578</v>
      </c>
      <c r="AB9240" t="s">
        <v>124</v>
      </c>
      <c r="AC9240">
        <v>18</v>
      </c>
    </row>
    <row r="9241" spans="1:29" x14ac:dyDescent="0.25">
      <c r="A9241">
        <v>345</v>
      </c>
      <c r="B9241">
        <v>345101</v>
      </c>
      <c r="C9241" t="s">
        <v>79</v>
      </c>
      <c r="D9241">
        <v>6455</v>
      </c>
      <c r="E9241">
        <v>0.6</v>
      </c>
      <c r="F9241" s="1">
        <v>41943</v>
      </c>
      <c r="G9241" t="s">
        <v>119</v>
      </c>
      <c r="H9241" t="s">
        <v>2514</v>
      </c>
      <c r="I9241" t="s">
        <v>576</v>
      </c>
      <c r="J9241">
        <v>163085</v>
      </c>
      <c r="K9241">
        <v>56074</v>
      </c>
      <c r="L9241">
        <v>194288</v>
      </c>
      <c r="Q9241" t="s">
        <v>577</v>
      </c>
      <c r="U9241">
        <v>10</v>
      </c>
      <c r="V9241">
        <v>14</v>
      </c>
      <c r="Y9241" t="s">
        <v>122</v>
      </c>
      <c r="Z9241">
        <v>345</v>
      </c>
      <c r="AA9241" t="s">
        <v>578</v>
      </c>
      <c r="AB9241" t="s">
        <v>124</v>
      </c>
      <c r="AC9241">
        <v>20</v>
      </c>
    </row>
    <row r="9242" spans="1:29" x14ac:dyDescent="0.25">
      <c r="A9242">
        <v>345</v>
      </c>
      <c r="B9242">
        <v>345101</v>
      </c>
      <c r="C9242" t="s">
        <v>79</v>
      </c>
      <c r="D9242">
        <v>6455</v>
      </c>
      <c r="E9242">
        <v>0.61</v>
      </c>
      <c r="F9242" s="1">
        <v>41943</v>
      </c>
      <c r="G9242" t="s">
        <v>119</v>
      </c>
      <c r="H9242" t="s">
        <v>2512</v>
      </c>
      <c r="I9242" t="s">
        <v>576</v>
      </c>
      <c r="J9242">
        <v>163086</v>
      </c>
      <c r="K9242">
        <v>56074</v>
      </c>
      <c r="L9242">
        <v>194288</v>
      </c>
      <c r="Q9242" t="s">
        <v>577</v>
      </c>
      <c r="U9242">
        <v>10</v>
      </c>
      <c r="V9242">
        <v>14</v>
      </c>
      <c r="Y9242" t="s">
        <v>122</v>
      </c>
      <c r="Z9242">
        <v>345</v>
      </c>
      <c r="AA9242" t="s">
        <v>578</v>
      </c>
      <c r="AB9242" t="s">
        <v>124</v>
      </c>
      <c r="AC9242">
        <v>22</v>
      </c>
    </row>
    <row r="9243" spans="1:29" x14ac:dyDescent="0.25">
      <c r="A9243">
        <v>345</v>
      </c>
      <c r="B9243">
        <v>345102</v>
      </c>
      <c r="C9243" t="s">
        <v>79</v>
      </c>
      <c r="D9243">
        <v>6455</v>
      </c>
      <c r="E9243">
        <v>-0.91</v>
      </c>
      <c r="F9243" s="1">
        <v>41943</v>
      </c>
      <c r="G9243" t="s">
        <v>119</v>
      </c>
      <c r="H9243" t="s">
        <v>2515</v>
      </c>
      <c r="I9243" t="s">
        <v>576</v>
      </c>
      <c r="J9243">
        <v>163119</v>
      </c>
      <c r="K9243">
        <v>56074</v>
      </c>
      <c r="L9243">
        <v>194288</v>
      </c>
      <c r="Q9243" t="s">
        <v>577</v>
      </c>
      <c r="U9243">
        <v>10</v>
      </c>
      <c r="V9243">
        <v>14</v>
      </c>
      <c r="Y9243" t="s">
        <v>122</v>
      </c>
      <c r="Z9243">
        <v>345</v>
      </c>
      <c r="AA9243" t="s">
        <v>578</v>
      </c>
      <c r="AB9243" t="s">
        <v>124</v>
      </c>
      <c r="AC9243">
        <v>24</v>
      </c>
    </row>
    <row r="9244" spans="1:29" x14ac:dyDescent="0.25">
      <c r="A9244">
        <v>345</v>
      </c>
      <c r="B9244">
        <v>345102</v>
      </c>
      <c r="C9244" t="s">
        <v>79</v>
      </c>
      <c r="D9244">
        <v>6455</v>
      </c>
      <c r="E9244">
        <v>0.14000000000000001</v>
      </c>
      <c r="F9244" s="1">
        <v>41943</v>
      </c>
      <c r="G9244" t="s">
        <v>119</v>
      </c>
      <c r="H9244" t="s">
        <v>2516</v>
      </c>
      <c r="I9244" t="s">
        <v>576</v>
      </c>
      <c r="J9244">
        <v>163120</v>
      </c>
      <c r="K9244">
        <v>56074</v>
      </c>
      <c r="L9244">
        <v>194288</v>
      </c>
      <c r="Q9244" t="s">
        <v>577</v>
      </c>
      <c r="U9244">
        <v>10</v>
      </c>
      <c r="V9244">
        <v>14</v>
      </c>
      <c r="Y9244" t="s">
        <v>122</v>
      </c>
      <c r="Z9244">
        <v>345</v>
      </c>
      <c r="AA9244" t="s">
        <v>578</v>
      </c>
      <c r="AB9244" t="s">
        <v>124</v>
      </c>
      <c r="AC9244">
        <v>26</v>
      </c>
    </row>
    <row r="9245" spans="1:29" x14ac:dyDescent="0.25">
      <c r="A9245">
        <v>345</v>
      </c>
      <c r="B9245">
        <v>345102</v>
      </c>
      <c r="C9245" t="s">
        <v>79</v>
      </c>
      <c r="D9245">
        <v>6455</v>
      </c>
      <c r="E9245">
        <v>0.91</v>
      </c>
      <c r="F9245" s="1">
        <v>41943</v>
      </c>
      <c r="G9245" t="s">
        <v>119</v>
      </c>
      <c r="H9245" t="s">
        <v>2517</v>
      </c>
      <c r="I9245" t="s">
        <v>576</v>
      </c>
      <c r="J9245">
        <v>163121</v>
      </c>
      <c r="K9245">
        <v>56074</v>
      </c>
      <c r="L9245">
        <v>194288</v>
      </c>
      <c r="Q9245" t="s">
        <v>577</v>
      </c>
      <c r="U9245">
        <v>10</v>
      </c>
      <c r="V9245">
        <v>14</v>
      </c>
      <c r="Y9245" t="s">
        <v>122</v>
      </c>
      <c r="Z9245">
        <v>345</v>
      </c>
      <c r="AA9245" t="s">
        <v>578</v>
      </c>
      <c r="AB9245" t="s">
        <v>124</v>
      </c>
      <c r="AC9245">
        <v>28</v>
      </c>
    </row>
    <row r="9246" spans="1:29" x14ac:dyDescent="0.25">
      <c r="A9246">
        <v>345</v>
      </c>
      <c r="B9246">
        <v>345102</v>
      </c>
      <c r="C9246" t="s">
        <v>79</v>
      </c>
      <c r="D9246">
        <v>6455</v>
      </c>
      <c r="E9246">
        <v>0.91</v>
      </c>
      <c r="F9246" s="1">
        <v>41943</v>
      </c>
      <c r="G9246" t="s">
        <v>119</v>
      </c>
      <c r="H9246" t="s">
        <v>2518</v>
      </c>
      <c r="I9246" t="s">
        <v>576</v>
      </c>
      <c r="J9246">
        <v>163122</v>
      </c>
      <c r="K9246">
        <v>56074</v>
      </c>
      <c r="L9246">
        <v>194288</v>
      </c>
      <c r="Q9246" t="s">
        <v>577</v>
      </c>
      <c r="U9246">
        <v>10</v>
      </c>
      <c r="V9246">
        <v>14</v>
      </c>
      <c r="Y9246" t="s">
        <v>122</v>
      </c>
      <c r="Z9246">
        <v>345</v>
      </c>
      <c r="AA9246" t="s">
        <v>578</v>
      </c>
      <c r="AB9246" t="s">
        <v>124</v>
      </c>
      <c r="AC9246">
        <v>30</v>
      </c>
    </row>
    <row r="9247" spans="1:29" x14ac:dyDescent="0.25">
      <c r="A9247">
        <v>345</v>
      </c>
      <c r="B9247">
        <v>345102</v>
      </c>
      <c r="C9247" t="s">
        <v>79</v>
      </c>
      <c r="D9247">
        <v>6455</v>
      </c>
      <c r="E9247">
        <v>1.24</v>
      </c>
      <c r="F9247" s="1">
        <v>41943</v>
      </c>
      <c r="G9247" t="s">
        <v>119</v>
      </c>
      <c r="H9247" t="s">
        <v>2516</v>
      </c>
      <c r="I9247" t="s">
        <v>576</v>
      </c>
      <c r="J9247">
        <v>163123</v>
      </c>
      <c r="K9247">
        <v>56074</v>
      </c>
      <c r="L9247">
        <v>194288</v>
      </c>
      <c r="Q9247" t="s">
        <v>577</v>
      </c>
      <c r="U9247">
        <v>10</v>
      </c>
      <c r="V9247">
        <v>14</v>
      </c>
      <c r="Y9247" t="s">
        <v>122</v>
      </c>
      <c r="Z9247">
        <v>345</v>
      </c>
      <c r="AA9247" t="s">
        <v>578</v>
      </c>
      <c r="AB9247" t="s">
        <v>124</v>
      </c>
      <c r="AC9247">
        <v>32</v>
      </c>
    </row>
    <row r="9248" spans="1:29" x14ac:dyDescent="0.25">
      <c r="A9248">
        <v>345</v>
      </c>
      <c r="B9248">
        <v>345102</v>
      </c>
      <c r="C9248" t="s">
        <v>79</v>
      </c>
      <c r="D9248">
        <v>6455</v>
      </c>
      <c r="E9248">
        <v>1.71</v>
      </c>
      <c r="F9248" s="1">
        <v>41943</v>
      </c>
      <c r="G9248" t="s">
        <v>119</v>
      </c>
      <c r="H9248" t="s">
        <v>2519</v>
      </c>
      <c r="I9248" t="s">
        <v>576</v>
      </c>
      <c r="J9248">
        <v>163124</v>
      </c>
      <c r="K9248">
        <v>56074</v>
      </c>
      <c r="L9248">
        <v>194288</v>
      </c>
      <c r="Q9248" t="s">
        <v>577</v>
      </c>
      <c r="U9248">
        <v>10</v>
      </c>
      <c r="V9248">
        <v>14</v>
      </c>
      <c r="Y9248" t="s">
        <v>122</v>
      </c>
      <c r="Z9248">
        <v>345</v>
      </c>
      <c r="AA9248" t="s">
        <v>578</v>
      </c>
      <c r="AB9248" t="s">
        <v>124</v>
      </c>
      <c r="AC9248">
        <v>34</v>
      </c>
    </row>
    <row r="9249" spans="1:29" x14ac:dyDescent="0.25">
      <c r="A9249">
        <v>345</v>
      </c>
      <c r="B9249">
        <v>345102</v>
      </c>
      <c r="C9249" t="s">
        <v>79</v>
      </c>
      <c r="D9249">
        <v>6455</v>
      </c>
      <c r="E9249">
        <v>2.14</v>
      </c>
      <c r="F9249" s="1">
        <v>41943</v>
      </c>
      <c r="G9249" t="s">
        <v>119</v>
      </c>
      <c r="H9249" t="s">
        <v>2519</v>
      </c>
      <c r="I9249" t="s">
        <v>576</v>
      </c>
      <c r="J9249">
        <v>163125</v>
      </c>
      <c r="K9249">
        <v>56074</v>
      </c>
      <c r="L9249">
        <v>194288</v>
      </c>
      <c r="Q9249" t="s">
        <v>577</v>
      </c>
      <c r="U9249">
        <v>10</v>
      </c>
      <c r="V9249">
        <v>14</v>
      </c>
      <c r="Y9249" t="s">
        <v>122</v>
      </c>
      <c r="Z9249">
        <v>345</v>
      </c>
      <c r="AA9249" t="s">
        <v>578</v>
      </c>
      <c r="AB9249" t="s">
        <v>124</v>
      </c>
      <c r="AC9249">
        <v>36</v>
      </c>
    </row>
    <row r="9250" spans="1:29" x14ac:dyDescent="0.25">
      <c r="A9250">
        <v>345</v>
      </c>
      <c r="B9250">
        <v>345102</v>
      </c>
      <c r="C9250" t="s">
        <v>79</v>
      </c>
      <c r="D9250">
        <v>6455</v>
      </c>
      <c r="E9250">
        <v>3.34</v>
      </c>
      <c r="F9250" s="1">
        <v>41943</v>
      </c>
      <c r="G9250" t="s">
        <v>119</v>
      </c>
      <c r="H9250" t="s">
        <v>2519</v>
      </c>
      <c r="I9250" t="s">
        <v>576</v>
      </c>
      <c r="J9250">
        <v>163126</v>
      </c>
      <c r="K9250">
        <v>56074</v>
      </c>
      <c r="L9250">
        <v>194288</v>
      </c>
      <c r="Q9250" t="s">
        <v>577</v>
      </c>
      <c r="U9250">
        <v>10</v>
      </c>
      <c r="V9250">
        <v>14</v>
      </c>
      <c r="Y9250" t="s">
        <v>122</v>
      </c>
      <c r="Z9250">
        <v>345</v>
      </c>
      <c r="AA9250" t="s">
        <v>578</v>
      </c>
      <c r="AB9250" t="s">
        <v>124</v>
      </c>
      <c r="AC9250">
        <v>38</v>
      </c>
    </row>
    <row r="9251" spans="1:29" x14ac:dyDescent="0.25">
      <c r="A9251">
        <v>345</v>
      </c>
      <c r="B9251">
        <v>345102</v>
      </c>
      <c r="C9251" t="s">
        <v>79</v>
      </c>
      <c r="D9251">
        <v>6455</v>
      </c>
      <c r="E9251">
        <v>3.48</v>
      </c>
      <c r="F9251" s="1">
        <v>41943</v>
      </c>
      <c r="G9251" t="s">
        <v>119</v>
      </c>
      <c r="H9251" t="s">
        <v>2513</v>
      </c>
      <c r="I9251" t="s">
        <v>576</v>
      </c>
      <c r="J9251">
        <v>163127</v>
      </c>
      <c r="K9251">
        <v>56074</v>
      </c>
      <c r="L9251">
        <v>194288</v>
      </c>
      <c r="Q9251" t="s">
        <v>577</v>
      </c>
      <c r="U9251">
        <v>10</v>
      </c>
      <c r="V9251">
        <v>14</v>
      </c>
      <c r="Y9251" t="s">
        <v>122</v>
      </c>
      <c r="Z9251">
        <v>345</v>
      </c>
      <c r="AA9251" t="s">
        <v>578</v>
      </c>
      <c r="AB9251" t="s">
        <v>124</v>
      </c>
      <c r="AC9251">
        <v>40</v>
      </c>
    </row>
    <row r="9252" spans="1:29" x14ac:dyDescent="0.25">
      <c r="A9252">
        <v>345</v>
      </c>
      <c r="B9252">
        <v>345102</v>
      </c>
      <c r="C9252" t="s">
        <v>79</v>
      </c>
      <c r="D9252">
        <v>6455</v>
      </c>
      <c r="E9252">
        <v>4.33</v>
      </c>
      <c r="F9252" s="1">
        <v>41943</v>
      </c>
      <c r="G9252" t="s">
        <v>119</v>
      </c>
      <c r="H9252" t="s">
        <v>2519</v>
      </c>
      <c r="I9252" t="s">
        <v>576</v>
      </c>
      <c r="J9252">
        <v>163128</v>
      </c>
      <c r="K9252">
        <v>56074</v>
      </c>
      <c r="L9252">
        <v>194288</v>
      </c>
      <c r="Q9252" t="s">
        <v>577</v>
      </c>
      <c r="U9252">
        <v>10</v>
      </c>
      <c r="V9252">
        <v>14</v>
      </c>
      <c r="Y9252" t="s">
        <v>122</v>
      </c>
      <c r="Z9252">
        <v>345</v>
      </c>
      <c r="AA9252" t="s">
        <v>578</v>
      </c>
      <c r="AB9252" t="s">
        <v>124</v>
      </c>
      <c r="AC9252">
        <v>42</v>
      </c>
    </row>
    <row r="9253" spans="1:29" x14ac:dyDescent="0.25">
      <c r="A9253">
        <v>345</v>
      </c>
      <c r="B9253">
        <v>345102</v>
      </c>
      <c r="C9253" t="s">
        <v>79</v>
      </c>
      <c r="D9253">
        <v>6455</v>
      </c>
      <c r="E9253">
        <v>5.25</v>
      </c>
      <c r="F9253" s="1">
        <v>41943</v>
      </c>
      <c r="G9253" t="s">
        <v>119</v>
      </c>
      <c r="H9253" t="s">
        <v>2520</v>
      </c>
      <c r="I9253" t="s">
        <v>576</v>
      </c>
      <c r="J9253">
        <v>163129</v>
      </c>
      <c r="K9253">
        <v>56074</v>
      </c>
      <c r="L9253">
        <v>194288</v>
      </c>
      <c r="Q9253" t="s">
        <v>577</v>
      </c>
      <c r="U9253">
        <v>10</v>
      </c>
      <c r="V9253">
        <v>14</v>
      </c>
      <c r="Y9253" t="s">
        <v>122</v>
      </c>
      <c r="Z9253">
        <v>345</v>
      </c>
      <c r="AA9253" t="s">
        <v>578</v>
      </c>
      <c r="AB9253" t="s">
        <v>124</v>
      </c>
      <c r="AC9253">
        <v>44</v>
      </c>
    </row>
    <row r="9254" spans="1:29" x14ac:dyDescent="0.25">
      <c r="A9254">
        <v>345</v>
      </c>
      <c r="B9254">
        <v>345101</v>
      </c>
      <c r="C9254" t="s">
        <v>79</v>
      </c>
      <c r="D9254">
        <v>6455</v>
      </c>
      <c r="E9254">
        <v>3.61</v>
      </c>
      <c r="F9254" s="1">
        <v>41973</v>
      </c>
      <c r="G9254" t="s">
        <v>119</v>
      </c>
      <c r="H9254" t="s">
        <v>24</v>
      </c>
      <c r="I9254" t="s">
        <v>576</v>
      </c>
      <c r="J9254">
        <v>95164</v>
      </c>
      <c r="K9254">
        <v>56170</v>
      </c>
      <c r="L9254">
        <v>196226</v>
      </c>
      <c r="Q9254" t="s">
        <v>577</v>
      </c>
      <c r="U9254">
        <v>11</v>
      </c>
      <c r="V9254">
        <v>14</v>
      </c>
      <c r="Y9254" t="s">
        <v>122</v>
      </c>
      <c r="Z9254">
        <v>345</v>
      </c>
      <c r="AA9254" t="s">
        <v>578</v>
      </c>
      <c r="AB9254" t="s">
        <v>124</v>
      </c>
      <c r="AC9254">
        <v>6</v>
      </c>
    </row>
    <row r="9255" spans="1:29" x14ac:dyDescent="0.25">
      <c r="A9255">
        <v>345</v>
      </c>
      <c r="B9255">
        <v>345102</v>
      </c>
      <c r="C9255" t="s">
        <v>79</v>
      </c>
      <c r="D9255">
        <v>6455</v>
      </c>
      <c r="E9255">
        <v>23.78</v>
      </c>
      <c r="F9255" s="1">
        <v>41973</v>
      </c>
      <c r="G9255" t="s">
        <v>119</v>
      </c>
      <c r="H9255" t="s">
        <v>24</v>
      </c>
      <c r="I9255" t="s">
        <v>576</v>
      </c>
      <c r="J9255">
        <v>95165</v>
      </c>
      <c r="K9255">
        <v>56170</v>
      </c>
      <c r="L9255">
        <v>196226</v>
      </c>
      <c r="Q9255" t="s">
        <v>577</v>
      </c>
      <c r="U9255">
        <v>11</v>
      </c>
      <c r="V9255">
        <v>14</v>
      </c>
      <c r="Y9255" t="s">
        <v>122</v>
      </c>
      <c r="Z9255">
        <v>345</v>
      </c>
      <c r="AA9255" t="s">
        <v>578</v>
      </c>
      <c r="AB9255" t="s">
        <v>124</v>
      </c>
      <c r="AC9255">
        <v>8</v>
      </c>
    </row>
    <row r="9256" spans="1:29" x14ac:dyDescent="0.25">
      <c r="A9256">
        <v>345</v>
      </c>
      <c r="B9256">
        <v>345101</v>
      </c>
      <c r="C9256" t="s">
        <v>79</v>
      </c>
      <c r="D9256">
        <v>6455</v>
      </c>
      <c r="E9256">
        <v>1.67</v>
      </c>
      <c r="F9256" s="1">
        <v>41973</v>
      </c>
      <c r="G9256" t="s">
        <v>119</v>
      </c>
      <c r="H9256" t="s">
        <v>2511</v>
      </c>
      <c r="I9256" t="s">
        <v>576</v>
      </c>
      <c r="J9256">
        <v>108589</v>
      </c>
      <c r="K9256">
        <v>56170</v>
      </c>
      <c r="L9256">
        <v>196226</v>
      </c>
      <c r="Q9256" t="s">
        <v>577</v>
      </c>
      <c r="U9256">
        <v>11</v>
      </c>
      <c r="V9256">
        <v>14</v>
      </c>
      <c r="Y9256" t="s">
        <v>122</v>
      </c>
      <c r="Z9256">
        <v>345</v>
      </c>
      <c r="AA9256" t="s">
        <v>578</v>
      </c>
      <c r="AB9256" t="s">
        <v>124</v>
      </c>
      <c r="AC9256">
        <v>10</v>
      </c>
    </row>
    <row r="9257" spans="1:29" x14ac:dyDescent="0.25">
      <c r="A9257">
        <v>345</v>
      </c>
      <c r="B9257">
        <v>345101</v>
      </c>
      <c r="C9257" t="s">
        <v>79</v>
      </c>
      <c r="D9257">
        <v>6455</v>
      </c>
      <c r="E9257">
        <v>50.04</v>
      </c>
      <c r="F9257" s="1">
        <v>41973</v>
      </c>
      <c r="G9257" t="s">
        <v>119</v>
      </c>
      <c r="H9257" t="s">
        <v>2511</v>
      </c>
      <c r="I9257" t="s">
        <v>576</v>
      </c>
      <c r="J9257">
        <v>108590</v>
      </c>
      <c r="K9257">
        <v>56170</v>
      </c>
      <c r="L9257">
        <v>196226</v>
      </c>
      <c r="Q9257" t="s">
        <v>577</v>
      </c>
      <c r="U9257">
        <v>11</v>
      </c>
      <c r="V9257">
        <v>14</v>
      </c>
      <c r="Y9257" t="s">
        <v>122</v>
      </c>
      <c r="Z9257">
        <v>345</v>
      </c>
      <c r="AA9257" t="s">
        <v>578</v>
      </c>
      <c r="AB9257" t="s">
        <v>124</v>
      </c>
      <c r="AC9257">
        <v>12</v>
      </c>
    </row>
    <row r="9258" spans="1:29" x14ac:dyDescent="0.25">
      <c r="A9258">
        <v>345</v>
      </c>
      <c r="B9258">
        <v>345102</v>
      </c>
      <c r="C9258" t="s">
        <v>79</v>
      </c>
      <c r="D9258">
        <v>6455</v>
      </c>
      <c r="E9258">
        <v>94.88</v>
      </c>
      <c r="F9258" s="1">
        <v>41973</v>
      </c>
      <c r="G9258" t="s">
        <v>119</v>
      </c>
      <c r="H9258" t="s">
        <v>2511</v>
      </c>
      <c r="I9258" t="s">
        <v>576</v>
      </c>
      <c r="J9258">
        <v>108610</v>
      </c>
      <c r="K9258">
        <v>56170</v>
      </c>
      <c r="L9258">
        <v>196226</v>
      </c>
      <c r="Q9258" t="s">
        <v>577</v>
      </c>
      <c r="U9258">
        <v>11</v>
      </c>
      <c r="V9258">
        <v>14</v>
      </c>
      <c r="Y9258" t="s">
        <v>122</v>
      </c>
      <c r="Z9258">
        <v>345</v>
      </c>
      <c r="AA9258" t="s">
        <v>578</v>
      </c>
      <c r="AB9258" t="s">
        <v>124</v>
      </c>
      <c r="AC9258">
        <v>14</v>
      </c>
    </row>
    <row r="9259" spans="1:29" x14ac:dyDescent="0.25">
      <c r="A9259">
        <v>345</v>
      </c>
      <c r="B9259">
        <v>345101</v>
      </c>
      <c r="C9259" t="s">
        <v>79</v>
      </c>
      <c r="D9259">
        <v>6455</v>
      </c>
      <c r="E9259">
        <v>0.32</v>
      </c>
      <c r="F9259" s="1">
        <v>41973</v>
      </c>
      <c r="G9259" t="s">
        <v>119</v>
      </c>
      <c r="H9259" t="s">
        <v>2512</v>
      </c>
      <c r="I9259" t="s">
        <v>576</v>
      </c>
      <c r="J9259">
        <v>163083</v>
      </c>
      <c r="K9259">
        <v>56170</v>
      </c>
      <c r="L9259">
        <v>196226</v>
      </c>
      <c r="Q9259" t="s">
        <v>577</v>
      </c>
      <c r="U9259">
        <v>11</v>
      </c>
      <c r="V9259">
        <v>14</v>
      </c>
      <c r="Y9259" t="s">
        <v>122</v>
      </c>
      <c r="Z9259">
        <v>345</v>
      </c>
      <c r="AA9259" t="s">
        <v>578</v>
      </c>
      <c r="AB9259" t="s">
        <v>124</v>
      </c>
      <c r="AC9259">
        <v>16</v>
      </c>
    </row>
    <row r="9260" spans="1:29" x14ac:dyDescent="0.25">
      <c r="A9260">
        <v>345</v>
      </c>
      <c r="B9260">
        <v>345101</v>
      </c>
      <c r="C9260" t="s">
        <v>79</v>
      </c>
      <c r="D9260">
        <v>6455</v>
      </c>
      <c r="E9260">
        <v>0.44</v>
      </c>
      <c r="F9260" s="1">
        <v>41973</v>
      </c>
      <c r="G9260" t="s">
        <v>119</v>
      </c>
      <c r="H9260" t="s">
        <v>2513</v>
      </c>
      <c r="I9260" t="s">
        <v>576</v>
      </c>
      <c r="J9260">
        <v>163084</v>
      </c>
      <c r="K9260">
        <v>56170</v>
      </c>
      <c r="L9260">
        <v>196226</v>
      </c>
      <c r="Q9260" t="s">
        <v>577</v>
      </c>
      <c r="U9260">
        <v>11</v>
      </c>
      <c r="V9260">
        <v>14</v>
      </c>
      <c r="Y9260" t="s">
        <v>122</v>
      </c>
      <c r="Z9260">
        <v>345</v>
      </c>
      <c r="AA9260" t="s">
        <v>578</v>
      </c>
      <c r="AB9260" t="s">
        <v>124</v>
      </c>
      <c r="AC9260">
        <v>18</v>
      </c>
    </row>
    <row r="9261" spans="1:29" x14ac:dyDescent="0.25">
      <c r="A9261">
        <v>345</v>
      </c>
      <c r="B9261">
        <v>345101</v>
      </c>
      <c r="C9261" t="s">
        <v>79</v>
      </c>
      <c r="D9261">
        <v>6455</v>
      </c>
      <c r="E9261">
        <v>0.6</v>
      </c>
      <c r="F9261" s="1">
        <v>41973</v>
      </c>
      <c r="G9261" t="s">
        <v>119</v>
      </c>
      <c r="H9261" t="s">
        <v>2514</v>
      </c>
      <c r="I9261" t="s">
        <v>576</v>
      </c>
      <c r="J9261">
        <v>163085</v>
      </c>
      <c r="K9261">
        <v>56170</v>
      </c>
      <c r="L9261">
        <v>196226</v>
      </c>
      <c r="Q9261" t="s">
        <v>577</v>
      </c>
      <c r="U9261">
        <v>11</v>
      </c>
      <c r="V9261">
        <v>14</v>
      </c>
      <c r="Y9261" t="s">
        <v>122</v>
      </c>
      <c r="Z9261">
        <v>345</v>
      </c>
      <c r="AA9261" t="s">
        <v>578</v>
      </c>
      <c r="AB9261" t="s">
        <v>124</v>
      </c>
      <c r="AC9261">
        <v>20</v>
      </c>
    </row>
    <row r="9262" spans="1:29" x14ac:dyDescent="0.25">
      <c r="A9262">
        <v>345</v>
      </c>
      <c r="B9262">
        <v>345101</v>
      </c>
      <c r="C9262" t="s">
        <v>79</v>
      </c>
      <c r="D9262">
        <v>6455</v>
      </c>
      <c r="E9262">
        <v>0.61</v>
      </c>
      <c r="F9262" s="1">
        <v>41973</v>
      </c>
      <c r="G9262" t="s">
        <v>119</v>
      </c>
      <c r="H9262" t="s">
        <v>2512</v>
      </c>
      <c r="I9262" t="s">
        <v>576</v>
      </c>
      <c r="J9262">
        <v>163086</v>
      </c>
      <c r="K9262">
        <v>56170</v>
      </c>
      <c r="L9262">
        <v>196226</v>
      </c>
      <c r="Q9262" t="s">
        <v>577</v>
      </c>
      <c r="U9262">
        <v>11</v>
      </c>
      <c r="V9262">
        <v>14</v>
      </c>
      <c r="Y9262" t="s">
        <v>122</v>
      </c>
      <c r="Z9262">
        <v>345</v>
      </c>
      <c r="AA9262" t="s">
        <v>578</v>
      </c>
      <c r="AB9262" t="s">
        <v>124</v>
      </c>
      <c r="AC9262">
        <v>22</v>
      </c>
    </row>
    <row r="9263" spans="1:29" x14ac:dyDescent="0.25">
      <c r="A9263">
        <v>345</v>
      </c>
      <c r="B9263">
        <v>345102</v>
      </c>
      <c r="C9263" t="s">
        <v>79</v>
      </c>
      <c r="D9263">
        <v>6455</v>
      </c>
      <c r="E9263">
        <v>-0.91</v>
      </c>
      <c r="F9263" s="1">
        <v>41973</v>
      </c>
      <c r="G9263" t="s">
        <v>119</v>
      </c>
      <c r="H9263" t="s">
        <v>2515</v>
      </c>
      <c r="I9263" t="s">
        <v>576</v>
      </c>
      <c r="J9263">
        <v>163119</v>
      </c>
      <c r="K9263">
        <v>56170</v>
      </c>
      <c r="L9263">
        <v>196226</v>
      </c>
      <c r="Q9263" t="s">
        <v>577</v>
      </c>
      <c r="U9263">
        <v>11</v>
      </c>
      <c r="V9263">
        <v>14</v>
      </c>
      <c r="Y9263" t="s">
        <v>122</v>
      </c>
      <c r="Z9263">
        <v>345</v>
      </c>
      <c r="AA9263" t="s">
        <v>578</v>
      </c>
      <c r="AB9263" t="s">
        <v>124</v>
      </c>
      <c r="AC9263">
        <v>24</v>
      </c>
    </row>
    <row r="9264" spans="1:29" x14ac:dyDescent="0.25">
      <c r="A9264">
        <v>345</v>
      </c>
      <c r="B9264">
        <v>345102</v>
      </c>
      <c r="C9264" t="s">
        <v>79</v>
      </c>
      <c r="D9264">
        <v>6455</v>
      </c>
      <c r="E9264">
        <v>0.14000000000000001</v>
      </c>
      <c r="F9264" s="1">
        <v>41973</v>
      </c>
      <c r="G9264" t="s">
        <v>119</v>
      </c>
      <c r="H9264" t="s">
        <v>2516</v>
      </c>
      <c r="I9264" t="s">
        <v>576</v>
      </c>
      <c r="J9264">
        <v>163120</v>
      </c>
      <c r="K9264">
        <v>56170</v>
      </c>
      <c r="L9264">
        <v>196226</v>
      </c>
      <c r="Q9264" t="s">
        <v>577</v>
      </c>
      <c r="U9264">
        <v>11</v>
      </c>
      <c r="V9264">
        <v>14</v>
      </c>
      <c r="Y9264" t="s">
        <v>122</v>
      </c>
      <c r="Z9264">
        <v>345</v>
      </c>
      <c r="AA9264" t="s">
        <v>578</v>
      </c>
      <c r="AB9264" t="s">
        <v>124</v>
      </c>
      <c r="AC9264">
        <v>26</v>
      </c>
    </row>
    <row r="9265" spans="1:29" x14ac:dyDescent="0.25">
      <c r="A9265">
        <v>345</v>
      </c>
      <c r="B9265">
        <v>345102</v>
      </c>
      <c r="C9265" t="s">
        <v>79</v>
      </c>
      <c r="D9265">
        <v>6455</v>
      </c>
      <c r="E9265">
        <v>0.91</v>
      </c>
      <c r="F9265" s="1">
        <v>41973</v>
      </c>
      <c r="G9265" t="s">
        <v>119</v>
      </c>
      <c r="H9265" t="s">
        <v>2517</v>
      </c>
      <c r="I9265" t="s">
        <v>576</v>
      </c>
      <c r="J9265">
        <v>163121</v>
      </c>
      <c r="K9265">
        <v>56170</v>
      </c>
      <c r="L9265">
        <v>196226</v>
      </c>
      <c r="Q9265" t="s">
        <v>577</v>
      </c>
      <c r="U9265">
        <v>11</v>
      </c>
      <c r="V9265">
        <v>14</v>
      </c>
      <c r="Y9265" t="s">
        <v>122</v>
      </c>
      <c r="Z9265">
        <v>345</v>
      </c>
      <c r="AA9265" t="s">
        <v>578</v>
      </c>
      <c r="AB9265" t="s">
        <v>124</v>
      </c>
      <c r="AC9265">
        <v>28</v>
      </c>
    </row>
    <row r="9266" spans="1:29" x14ac:dyDescent="0.25">
      <c r="A9266">
        <v>345</v>
      </c>
      <c r="B9266">
        <v>345102</v>
      </c>
      <c r="C9266" t="s">
        <v>79</v>
      </c>
      <c r="D9266">
        <v>6455</v>
      </c>
      <c r="E9266">
        <v>0.91</v>
      </c>
      <c r="F9266" s="1">
        <v>41973</v>
      </c>
      <c r="G9266" t="s">
        <v>119</v>
      </c>
      <c r="H9266" t="s">
        <v>2518</v>
      </c>
      <c r="I9266" t="s">
        <v>576</v>
      </c>
      <c r="J9266">
        <v>163122</v>
      </c>
      <c r="K9266">
        <v>56170</v>
      </c>
      <c r="L9266">
        <v>196226</v>
      </c>
      <c r="Q9266" t="s">
        <v>577</v>
      </c>
      <c r="U9266">
        <v>11</v>
      </c>
      <c r="V9266">
        <v>14</v>
      </c>
      <c r="Y9266" t="s">
        <v>122</v>
      </c>
      <c r="Z9266">
        <v>345</v>
      </c>
      <c r="AA9266" t="s">
        <v>578</v>
      </c>
      <c r="AB9266" t="s">
        <v>124</v>
      </c>
      <c r="AC9266">
        <v>30</v>
      </c>
    </row>
    <row r="9267" spans="1:29" x14ac:dyDescent="0.25">
      <c r="A9267">
        <v>345</v>
      </c>
      <c r="B9267">
        <v>345102</v>
      </c>
      <c r="C9267" t="s">
        <v>79</v>
      </c>
      <c r="D9267">
        <v>6455</v>
      </c>
      <c r="E9267">
        <v>1.24</v>
      </c>
      <c r="F9267" s="1">
        <v>41973</v>
      </c>
      <c r="G9267" t="s">
        <v>119</v>
      </c>
      <c r="H9267" t="s">
        <v>2516</v>
      </c>
      <c r="I9267" t="s">
        <v>576</v>
      </c>
      <c r="J9267">
        <v>163123</v>
      </c>
      <c r="K9267">
        <v>56170</v>
      </c>
      <c r="L9267">
        <v>196226</v>
      </c>
      <c r="Q9267" t="s">
        <v>577</v>
      </c>
      <c r="U9267">
        <v>11</v>
      </c>
      <c r="V9267">
        <v>14</v>
      </c>
      <c r="Y9267" t="s">
        <v>122</v>
      </c>
      <c r="Z9267">
        <v>345</v>
      </c>
      <c r="AA9267" t="s">
        <v>578</v>
      </c>
      <c r="AB9267" t="s">
        <v>124</v>
      </c>
      <c r="AC9267">
        <v>32</v>
      </c>
    </row>
    <row r="9268" spans="1:29" x14ac:dyDescent="0.25">
      <c r="A9268">
        <v>345</v>
      </c>
      <c r="B9268">
        <v>345102</v>
      </c>
      <c r="C9268" t="s">
        <v>79</v>
      </c>
      <c r="D9268">
        <v>6455</v>
      </c>
      <c r="E9268">
        <v>1.71</v>
      </c>
      <c r="F9268" s="1">
        <v>41973</v>
      </c>
      <c r="G9268" t="s">
        <v>119</v>
      </c>
      <c r="H9268" t="s">
        <v>2519</v>
      </c>
      <c r="I9268" t="s">
        <v>576</v>
      </c>
      <c r="J9268">
        <v>163124</v>
      </c>
      <c r="K9268">
        <v>56170</v>
      </c>
      <c r="L9268">
        <v>196226</v>
      </c>
      <c r="Q9268" t="s">
        <v>577</v>
      </c>
      <c r="U9268">
        <v>11</v>
      </c>
      <c r="V9268">
        <v>14</v>
      </c>
      <c r="Y9268" t="s">
        <v>122</v>
      </c>
      <c r="Z9268">
        <v>345</v>
      </c>
      <c r="AA9268" t="s">
        <v>578</v>
      </c>
      <c r="AB9268" t="s">
        <v>124</v>
      </c>
      <c r="AC9268">
        <v>34</v>
      </c>
    </row>
    <row r="9269" spans="1:29" x14ac:dyDescent="0.25">
      <c r="A9269">
        <v>345</v>
      </c>
      <c r="B9269">
        <v>345102</v>
      </c>
      <c r="C9269" t="s">
        <v>79</v>
      </c>
      <c r="D9269">
        <v>6455</v>
      </c>
      <c r="E9269">
        <v>2.14</v>
      </c>
      <c r="F9269" s="1">
        <v>41973</v>
      </c>
      <c r="G9269" t="s">
        <v>119</v>
      </c>
      <c r="H9269" t="s">
        <v>2519</v>
      </c>
      <c r="I9269" t="s">
        <v>576</v>
      </c>
      <c r="J9269">
        <v>163125</v>
      </c>
      <c r="K9269">
        <v>56170</v>
      </c>
      <c r="L9269">
        <v>196226</v>
      </c>
      <c r="Q9269" t="s">
        <v>577</v>
      </c>
      <c r="U9269">
        <v>11</v>
      </c>
      <c r="V9269">
        <v>14</v>
      </c>
      <c r="Y9269" t="s">
        <v>122</v>
      </c>
      <c r="Z9269">
        <v>345</v>
      </c>
      <c r="AA9269" t="s">
        <v>578</v>
      </c>
      <c r="AB9269" t="s">
        <v>124</v>
      </c>
      <c r="AC9269">
        <v>36</v>
      </c>
    </row>
    <row r="9270" spans="1:29" x14ac:dyDescent="0.25">
      <c r="A9270">
        <v>345</v>
      </c>
      <c r="B9270">
        <v>345102</v>
      </c>
      <c r="C9270" t="s">
        <v>79</v>
      </c>
      <c r="D9270">
        <v>6455</v>
      </c>
      <c r="E9270">
        <v>3.34</v>
      </c>
      <c r="F9270" s="1">
        <v>41973</v>
      </c>
      <c r="G9270" t="s">
        <v>119</v>
      </c>
      <c r="H9270" t="s">
        <v>2519</v>
      </c>
      <c r="I9270" t="s">
        <v>576</v>
      </c>
      <c r="J9270">
        <v>163126</v>
      </c>
      <c r="K9270">
        <v>56170</v>
      </c>
      <c r="L9270">
        <v>196226</v>
      </c>
      <c r="Q9270" t="s">
        <v>577</v>
      </c>
      <c r="U9270">
        <v>11</v>
      </c>
      <c r="V9270">
        <v>14</v>
      </c>
      <c r="Y9270" t="s">
        <v>122</v>
      </c>
      <c r="Z9270">
        <v>345</v>
      </c>
      <c r="AA9270" t="s">
        <v>578</v>
      </c>
      <c r="AB9270" t="s">
        <v>124</v>
      </c>
      <c r="AC9270">
        <v>38</v>
      </c>
    </row>
    <row r="9271" spans="1:29" x14ac:dyDescent="0.25">
      <c r="A9271">
        <v>345</v>
      </c>
      <c r="B9271">
        <v>345102</v>
      </c>
      <c r="C9271" t="s">
        <v>79</v>
      </c>
      <c r="D9271">
        <v>6455</v>
      </c>
      <c r="E9271">
        <v>3.48</v>
      </c>
      <c r="F9271" s="1">
        <v>41973</v>
      </c>
      <c r="G9271" t="s">
        <v>119</v>
      </c>
      <c r="H9271" t="s">
        <v>2513</v>
      </c>
      <c r="I9271" t="s">
        <v>576</v>
      </c>
      <c r="J9271">
        <v>163127</v>
      </c>
      <c r="K9271">
        <v>56170</v>
      </c>
      <c r="L9271">
        <v>196226</v>
      </c>
      <c r="Q9271" t="s">
        <v>577</v>
      </c>
      <c r="U9271">
        <v>11</v>
      </c>
      <c r="V9271">
        <v>14</v>
      </c>
      <c r="Y9271" t="s">
        <v>122</v>
      </c>
      <c r="Z9271">
        <v>345</v>
      </c>
      <c r="AA9271" t="s">
        <v>578</v>
      </c>
      <c r="AB9271" t="s">
        <v>124</v>
      </c>
      <c r="AC9271">
        <v>40</v>
      </c>
    </row>
    <row r="9272" spans="1:29" x14ac:dyDescent="0.25">
      <c r="A9272">
        <v>345</v>
      </c>
      <c r="B9272">
        <v>345102</v>
      </c>
      <c r="C9272" t="s">
        <v>79</v>
      </c>
      <c r="D9272">
        <v>6455</v>
      </c>
      <c r="E9272">
        <v>4.33</v>
      </c>
      <c r="F9272" s="1">
        <v>41973</v>
      </c>
      <c r="G9272" t="s">
        <v>119</v>
      </c>
      <c r="H9272" t="s">
        <v>2519</v>
      </c>
      <c r="I9272" t="s">
        <v>576</v>
      </c>
      <c r="J9272">
        <v>163128</v>
      </c>
      <c r="K9272">
        <v>56170</v>
      </c>
      <c r="L9272">
        <v>196226</v>
      </c>
      <c r="Q9272" t="s">
        <v>577</v>
      </c>
      <c r="U9272">
        <v>11</v>
      </c>
      <c r="V9272">
        <v>14</v>
      </c>
      <c r="Y9272" t="s">
        <v>122</v>
      </c>
      <c r="Z9272">
        <v>345</v>
      </c>
      <c r="AA9272" t="s">
        <v>578</v>
      </c>
      <c r="AB9272" t="s">
        <v>124</v>
      </c>
      <c r="AC9272">
        <v>42</v>
      </c>
    </row>
    <row r="9273" spans="1:29" x14ac:dyDescent="0.25">
      <c r="A9273">
        <v>345</v>
      </c>
      <c r="B9273">
        <v>345102</v>
      </c>
      <c r="C9273" t="s">
        <v>79</v>
      </c>
      <c r="D9273">
        <v>6455</v>
      </c>
      <c r="E9273">
        <v>5.25</v>
      </c>
      <c r="F9273" s="1">
        <v>41973</v>
      </c>
      <c r="G9273" t="s">
        <v>119</v>
      </c>
      <c r="H9273" t="s">
        <v>2520</v>
      </c>
      <c r="I9273" t="s">
        <v>576</v>
      </c>
      <c r="J9273">
        <v>163129</v>
      </c>
      <c r="K9273">
        <v>56170</v>
      </c>
      <c r="L9273">
        <v>196226</v>
      </c>
      <c r="Q9273" t="s">
        <v>577</v>
      </c>
      <c r="U9273">
        <v>11</v>
      </c>
      <c r="V9273">
        <v>14</v>
      </c>
      <c r="Y9273" t="s">
        <v>122</v>
      </c>
      <c r="Z9273">
        <v>345</v>
      </c>
      <c r="AA9273" t="s">
        <v>578</v>
      </c>
      <c r="AB9273" t="s">
        <v>124</v>
      </c>
      <c r="AC9273">
        <v>44</v>
      </c>
    </row>
    <row r="9274" spans="1:29" x14ac:dyDescent="0.25">
      <c r="A9274">
        <v>345</v>
      </c>
      <c r="B9274">
        <v>345101</v>
      </c>
      <c r="C9274" t="s">
        <v>79</v>
      </c>
      <c r="D9274">
        <v>6455</v>
      </c>
      <c r="E9274">
        <v>3.61</v>
      </c>
      <c r="F9274" s="1">
        <v>42004</v>
      </c>
      <c r="G9274" t="s">
        <v>119</v>
      </c>
      <c r="H9274" t="s">
        <v>24</v>
      </c>
      <c r="I9274" t="s">
        <v>576</v>
      </c>
      <c r="J9274">
        <v>95164</v>
      </c>
      <c r="K9274">
        <v>56270</v>
      </c>
      <c r="L9274">
        <v>198520</v>
      </c>
      <c r="Q9274" t="s">
        <v>577</v>
      </c>
      <c r="U9274">
        <v>12</v>
      </c>
      <c r="V9274">
        <v>14</v>
      </c>
      <c r="Y9274" t="s">
        <v>122</v>
      </c>
      <c r="Z9274">
        <v>345</v>
      </c>
      <c r="AA9274" t="s">
        <v>578</v>
      </c>
      <c r="AB9274" t="s">
        <v>124</v>
      </c>
      <c r="AC9274">
        <v>6</v>
      </c>
    </row>
    <row r="9275" spans="1:29" x14ac:dyDescent="0.25">
      <c r="A9275">
        <v>345</v>
      </c>
      <c r="B9275">
        <v>345102</v>
      </c>
      <c r="C9275" t="s">
        <v>79</v>
      </c>
      <c r="D9275">
        <v>6455</v>
      </c>
      <c r="E9275">
        <v>23.78</v>
      </c>
      <c r="F9275" s="1">
        <v>42004</v>
      </c>
      <c r="G9275" t="s">
        <v>119</v>
      </c>
      <c r="H9275" t="s">
        <v>24</v>
      </c>
      <c r="I9275" t="s">
        <v>576</v>
      </c>
      <c r="J9275">
        <v>95165</v>
      </c>
      <c r="K9275">
        <v>56270</v>
      </c>
      <c r="L9275">
        <v>198520</v>
      </c>
      <c r="Q9275" t="s">
        <v>577</v>
      </c>
      <c r="U9275">
        <v>12</v>
      </c>
      <c r="V9275">
        <v>14</v>
      </c>
      <c r="Y9275" t="s">
        <v>122</v>
      </c>
      <c r="Z9275">
        <v>345</v>
      </c>
      <c r="AA9275" t="s">
        <v>578</v>
      </c>
      <c r="AB9275" t="s">
        <v>124</v>
      </c>
      <c r="AC9275">
        <v>8</v>
      </c>
    </row>
    <row r="9276" spans="1:29" x14ac:dyDescent="0.25">
      <c r="A9276">
        <v>345</v>
      </c>
      <c r="B9276">
        <v>345101</v>
      </c>
      <c r="C9276" t="s">
        <v>79</v>
      </c>
      <c r="D9276">
        <v>6455</v>
      </c>
      <c r="E9276">
        <v>1.67</v>
      </c>
      <c r="F9276" s="1">
        <v>42004</v>
      </c>
      <c r="G9276" t="s">
        <v>119</v>
      </c>
      <c r="H9276" t="s">
        <v>2511</v>
      </c>
      <c r="I9276" t="s">
        <v>576</v>
      </c>
      <c r="J9276">
        <v>108589</v>
      </c>
      <c r="K9276">
        <v>56270</v>
      </c>
      <c r="L9276">
        <v>198520</v>
      </c>
      <c r="Q9276" t="s">
        <v>577</v>
      </c>
      <c r="U9276">
        <v>12</v>
      </c>
      <c r="V9276">
        <v>14</v>
      </c>
      <c r="Y9276" t="s">
        <v>122</v>
      </c>
      <c r="Z9276">
        <v>345</v>
      </c>
      <c r="AA9276" t="s">
        <v>578</v>
      </c>
      <c r="AB9276" t="s">
        <v>124</v>
      </c>
      <c r="AC9276">
        <v>10</v>
      </c>
    </row>
    <row r="9277" spans="1:29" x14ac:dyDescent="0.25">
      <c r="A9277">
        <v>345</v>
      </c>
      <c r="B9277">
        <v>345101</v>
      </c>
      <c r="C9277" t="s">
        <v>79</v>
      </c>
      <c r="D9277">
        <v>6455</v>
      </c>
      <c r="E9277">
        <v>50.04</v>
      </c>
      <c r="F9277" s="1">
        <v>42004</v>
      </c>
      <c r="G9277" t="s">
        <v>119</v>
      </c>
      <c r="H9277" t="s">
        <v>2511</v>
      </c>
      <c r="I9277" t="s">
        <v>576</v>
      </c>
      <c r="J9277">
        <v>108590</v>
      </c>
      <c r="K9277">
        <v>56270</v>
      </c>
      <c r="L9277">
        <v>198520</v>
      </c>
      <c r="Q9277" t="s">
        <v>577</v>
      </c>
      <c r="U9277">
        <v>12</v>
      </c>
      <c r="V9277">
        <v>14</v>
      </c>
      <c r="Y9277" t="s">
        <v>122</v>
      </c>
      <c r="Z9277">
        <v>345</v>
      </c>
      <c r="AA9277" t="s">
        <v>578</v>
      </c>
      <c r="AB9277" t="s">
        <v>124</v>
      </c>
      <c r="AC9277">
        <v>12</v>
      </c>
    </row>
    <row r="9278" spans="1:29" x14ac:dyDescent="0.25">
      <c r="A9278">
        <v>345</v>
      </c>
      <c r="B9278">
        <v>345102</v>
      </c>
      <c r="C9278" t="s">
        <v>79</v>
      </c>
      <c r="D9278">
        <v>6455</v>
      </c>
      <c r="E9278">
        <v>94.88</v>
      </c>
      <c r="F9278" s="1">
        <v>42004</v>
      </c>
      <c r="G9278" t="s">
        <v>119</v>
      </c>
      <c r="H9278" t="s">
        <v>2511</v>
      </c>
      <c r="I9278" t="s">
        <v>576</v>
      </c>
      <c r="J9278">
        <v>108610</v>
      </c>
      <c r="K9278">
        <v>56270</v>
      </c>
      <c r="L9278">
        <v>198520</v>
      </c>
      <c r="Q9278" t="s">
        <v>577</v>
      </c>
      <c r="U9278">
        <v>12</v>
      </c>
      <c r="V9278">
        <v>14</v>
      </c>
      <c r="Y9278" t="s">
        <v>122</v>
      </c>
      <c r="Z9278">
        <v>345</v>
      </c>
      <c r="AA9278" t="s">
        <v>578</v>
      </c>
      <c r="AB9278" t="s">
        <v>124</v>
      </c>
      <c r="AC9278">
        <v>14</v>
      </c>
    </row>
    <row r="9279" spans="1:29" x14ac:dyDescent="0.25">
      <c r="A9279">
        <v>345</v>
      </c>
      <c r="B9279">
        <v>345101</v>
      </c>
      <c r="C9279" t="s">
        <v>79</v>
      </c>
      <c r="D9279">
        <v>6455</v>
      </c>
      <c r="E9279">
        <v>0.32</v>
      </c>
      <c r="F9279" s="1">
        <v>42004</v>
      </c>
      <c r="G9279" t="s">
        <v>119</v>
      </c>
      <c r="H9279" t="s">
        <v>2512</v>
      </c>
      <c r="I9279" t="s">
        <v>576</v>
      </c>
      <c r="J9279">
        <v>163083</v>
      </c>
      <c r="K9279">
        <v>56270</v>
      </c>
      <c r="L9279">
        <v>198520</v>
      </c>
      <c r="Q9279" t="s">
        <v>577</v>
      </c>
      <c r="U9279">
        <v>12</v>
      </c>
      <c r="V9279">
        <v>14</v>
      </c>
      <c r="Y9279" t="s">
        <v>122</v>
      </c>
      <c r="Z9279">
        <v>345</v>
      </c>
      <c r="AA9279" t="s">
        <v>578</v>
      </c>
      <c r="AB9279" t="s">
        <v>124</v>
      </c>
      <c r="AC9279">
        <v>16</v>
      </c>
    </row>
    <row r="9280" spans="1:29" x14ac:dyDescent="0.25">
      <c r="A9280">
        <v>345</v>
      </c>
      <c r="B9280">
        <v>345101</v>
      </c>
      <c r="C9280" t="s">
        <v>79</v>
      </c>
      <c r="D9280">
        <v>6455</v>
      </c>
      <c r="E9280">
        <v>0.44</v>
      </c>
      <c r="F9280" s="1">
        <v>42004</v>
      </c>
      <c r="G9280" t="s">
        <v>119</v>
      </c>
      <c r="H9280" t="s">
        <v>2513</v>
      </c>
      <c r="I9280" t="s">
        <v>576</v>
      </c>
      <c r="J9280">
        <v>163084</v>
      </c>
      <c r="K9280">
        <v>56270</v>
      </c>
      <c r="L9280">
        <v>198520</v>
      </c>
      <c r="Q9280" t="s">
        <v>577</v>
      </c>
      <c r="U9280">
        <v>12</v>
      </c>
      <c r="V9280">
        <v>14</v>
      </c>
      <c r="Y9280" t="s">
        <v>122</v>
      </c>
      <c r="Z9280">
        <v>345</v>
      </c>
      <c r="AA9280" t="s">
        <v>578</v>
      </c>
      <c r="AB9280" t="s">
        <v>124</v>
      </c>
      <c r="AC9280">
        <v>18</v>
      </c>
    </row>
    <row r="9281" spans="1:29" x14ac:dyDescent="0.25">
      <c r="A9281">
        <v>345</v>
      </c>
      <c r="B9281">
        <v>345101</v>
      </c>
      <c r="C9281" t="s">
        <v>79</v>
      </c>
      <c r="D9281">
        <v>6455</v>
      </c>
      <c r="E9281">
        <v>0.6</v>
      </c>
      <c r="F9281" s="1">
        <v>42004</v>
      </c>
      <c r="G9281" t="s">
        <v>119</v>
      </c>
      <c r="H9281" t="s">
        <v>2514</v>
      </c>
      <c r="I9281" t="s">
        <v>576</v>
      </c>
      <c r="J9281">
        <v>163085</v>
      </c>
      <c r="K9281">
        <v>56270</v>
      </c>
      <c r="L9281">
        <v>198520</v>
      </c>
      <c r="Q9281" t="s">
        <v>577</v>
      </c>
      <c r="U9281">
        <v>12</v>
      </c>
      <c r="V9281">
        <v>14</v>
      </c>
      <c r="Y9281" t="s">
        <v>122</v>
      </c>
      <c r="Z9281">
        <v>345</v>
      </c>
      <c r="AA9281" t="s">
        <v>578</v>
      </c>
      <c r="AB9281" t="s">
        <v>124</v>
      </c>
      <c r="AC9281">
        <v>20</v>
      </c>
    </row>
    <row r="9282" spans="1:29" x14ac:dyDescent="0.25">
      <c r="A9282">
        <v>345</v>
      </c>
      <c r="B9282">
        <v>345101</v>
      </c>
      <c r="C9282" t="s">
        <v>79</v>
      </c>
      <c r="D9282">
        <v>6455</v>
      </c>
      <c r="E9282">
        <v>0.61</v>
      </c>
      <c r="F9282" s="1">
        <v>42004</v>
      </c>
      <c r="G9282" t="s">
        <v>119</v>
      </c>
      <c r="H9282" t="s">
        <v>2512</v>
      </c>
      <c r="I9282" t="s">
        <v>576</v>
      </c>
      <c r="J9282">
        <v>163086</v>
      </c>
      <c r="K9282">
        <v>56270</v>
      </c>
      <c r="L9282">
        <v>198520</v>
      </c>
      <c r="Q9282" t="s">
        <v>577</v>
      </c>
      <c r="U9282">
        <v>12</v>
      </c>
      <c r="V9282">
        <v>14</v>
      </c>
      <c r="Y9282" t="s">
        <v>122</v>
      </c>
      <c r="Z9282">
        <v>345</v>
      </c>
      <c r="AA9282" t="s">
        <v>578</v>
      </c>
      <c r="AB9282" t="s">
        <v>124</v>
      </c>
      <c r="AC9282">
        <v>22</v>
      </c>
    </row>
    <row r="9283" spans="1:29" x14ac:dyDescent="0.25">
      <c r="A9283">
        <v>345</v>
      </c>
      <c r="B9283">
        <v>345102</v>
      </c>
      <c r="C9283" t="s">
        <v>79</v>
      </c>
      <c r="D9283">
        <v>6455</v>
      </c>
      <c r="E9283">
        <v>-0.91</v>
      </c>
      <c r="F9283" s="1">
        <v>42004</v>
      </c>
      <c r="G9283" t="s">
        <v>119</v>
      </c>
      <c r="H9283" t="s">
        <v>2515</v>
      </c>
      <c r="I9283" t="s">
        <v>576</v>
      </c>
      <c r="J9283">
        <v>163119</v>
      </c>
      <c r="K9283">
        <v>56270</v>
      </c>
      <c r="L9283">
        <v>198520</v>
      </c>
      <c r="Q9283" t="s">
        <v>577</v>
      </c>
      <c r="U9283">
        <v>12</v>
      </c>
      <c r="V9283">
        <v>14</v>
      </c>
      <c r="Y9283" t="s">
        <v>122</v>
      </c>
      <c r="Z9283">
        <v>345</v>
      </c>
      <c r="AA9283" t="s">
        <v>578</v>
      </c>
      <c r="AB9283" t="s">
        <v>124</v>
      </c>
      <c r="AC9283">
        <v>24</v>
      </c>
    </row>
    <row r="9284" spans="1:29" x14ac:dyDescent="0.25">
      <c r="A9284">
        <v>345</v>
      </c>
      <c r="B9284">
        <v>345102</v>
      </c>
      <c r="C9284" t="s">
        <v>79</v>
      </c>
      <c r="D9284">
        <v>6455</v>
      </c>
      <c r="E9284">
        <v>0.14000000000000001</v>
      </c>
      <c r="F9284" s="1">
        <v>42004</v>
      </c>
      <c r="G9284" t="s">
        <v>119</v>
      </c>
      <c r="H9284" t="s">
        <v>2516</v>
      </c>
      <c r="I9284" t="s">
        <v>576</v>
      </c>
      <c r="J9284">
        <v>163120</v>
      </c>
      <c r="K9284">
        <v>56270</v>
      </c>
      <c r="L9284">
        <v>198520</v>
      </c>
      <c r="Q9284" t="s">
        <v>577</v>
      </c>
      <c r="U9284">
        <v>12</v>
      </c>
      <c r="V9284">
        <v>14</v>
      </c>
      <c r="Y9284" t="s">
        <v>122</v>
      </c>
      <c r="Z9284">
        <v>345</v>
      </c>
      <c r="AA9284" t="s">
        <v>578</v>
      </c>
      <c r="AB9284" t="s">
        <v>124</v>
      </c>
      <c r="AC9284">
        <v>26</v>
      </c>
    </row>
    <row r="9285" spans="1:29" x14ac:dyDescent="0.25">
      <c r="A9285">
        <v>345</v>
      </c>
      <c r="B9285">
        <v>345102</v>
      </c>
      <c r="C9285" t="s">
        <v>79</v>
      </c>
      <c r="D9285">
        <v>6455</v>
      </c>
      <c r="E9285">
        <v>0.91</v>
      </c>
      <c r="F9285" s="1">
        <v>42004</v>
      </c>
      <c r="G9285" t="s">
        <v>119</v>
      </c>
      <c r="H9285" t="s">
        <v>2517</v>
      </c>
      <c r="I9285" t="s">
        <v>576</v>
      </c>
      <c r="J9285">
        <v>163121</v>
      </c>
      <c r="K9285">
        <v>56270</v>
      </c>
      <c r="L9285">
        <v>198520</v>
      </c>
      <c r="Q9285" t="s">
        <v>577</v>
      </c>
      <c r="U9285">
        <v>12</v>
      </c>
      <c r="V9285">
        <v>14</v>
      </c>
      <c r="Y9285" t="s">
        <v>122</v>
      </c>
      <c r="Z9285">
        <v>345</v>
      </c>
      <c r="AA9285" t="s">
        <v>578</v>
      </c>
      <c r="AB9285" t="s">
        <v>124</v>
      </c>
      <c r="AC9285">
        <v>28</v>
      </c>
    </row>
    <row r="9286" spans="1:29" x14ac:dyDescent="0.25">
      <c r="A9286">
        <v>345</v>
      </c>
      <c r="B9286">
        <v>345102</v>
      </c>
      <c r="C9286" t="s">
        <v>79</v>
      </c>
      <c r="D9286">
        <v>6455</v>
      </c>
      <c r="E9286">
        <v>0.91</v>
      </c>
      <c r="F9286" s="1">
        <v>42004</v>
      </c>
      <c r="G9286" t="s">
        <v>119</v>
      </c>
      <c r="H9286" t="s">
        <v>2518</v>
      </c>
      <c r="I9286" t="s">
        <v>576</v>
      </c>
      <c r="J9286">
        <v>163122</v>
      </c>
      <c r="K9286">
        <v>56270</v>
      </c>
      <c r="L9286">
        <v>198520</v>
      </c>
      <c r="Q9286" t="s">
        <v>577</v>
      </c>
      <c r="U9286">
        <v>12</v>
      </c>
      <c r="V9286">
        <v>14</v>
      </c>
      <c r="Y9286" t="s">
        <v>122</v>
      </c>
      <c r="Z9286">
        <v>345</v>
      </c>
      <c r="AA9286" t="s">
        <v>578</v>
      </c>
      <c r="AB9286" t="s">
        <v>124</v>
      </c>
      <c r="AC9286">
        <v>30</v>
      </c>
    </row>
    <row r="9287" spans="1:29" x14ac:dyDescent="0.25">
      <c r="A9287">
        <v>345</v>
      </c>
      <c r="B9287">
        <v>345102</v>
      </c>
      <c r="C9287" t="s">
        <v>79</v>
      </c>
      <c r="D9287">
        <v>6455</v>
      </c>
      <c r="E9287">
        <v>1.24</v>
      </c>
      <c r="F9287" s="1">
        <v>42004</v>
      </c>
      <c r="G9287" t="s">
        <v>119</v>
      </c>
      <c r="H9287" t="s">
        <v>2516</v>
      </c>
      <c r="I9287" t="s">
        <v>576</v>
      </c>
      <c r="J9287">
        <v>163123</v>
      </c>
      <c r="K9287">
        <v>56270</v>
      </c>
      <c r="L9287">
        <v>198520</v>
      </c>
      <c r="Q9287" t="s">
        <v>577</v>
      </c>
      <c r="U9287">
        <v>12</v>
      </c>
      <c r="V9287">
        <v>14</v>
      </c>
      <c r="Y9287" t="s">
        <v>122</v>
      </c>
      <c r="Z9287">
        <v>345</v>
      </c>
      <c r="AA9287" t="s">
        <v>578</v>
      </c>
      <c r="AB9287" t="s">
        <v>124</v>
      </c>
      <c r="AC9287">
        <v>32</v>
      </c>
    </row>
    <row r="9288" spans="1:29" x14ac:dyDescent="0.25">
      <c r="A9288">
        <v>345</v>
      </c>
      <c r="B9288">
        <v>345102</v>
      </c>
      <c r="C9288" t="s">
        <v>79</v>
      </c>
      <c r="D9288">
        <v>6455</v>
      </c>
      <c r="E9288">
        <v>1.71</v>
      </c>
      <c r="F9288" s="1">
        <v>42004</v>
      </c>
      <c r="G9288" t="s">
        <v>119</v>
      </c>
      <c r="H9288" t="s">
        <v>2519</v>
      </c>
      <c r="I9288" t="s">
        <v>576</v>
      </c>
      <c r="J9288">
        <v>163124</v>
      </c>
      <c r="K9288">
        <v>56270</v>
      </c>
      <c r="L9288">
        <v>198520</v>
      </c>
      <c r="Q9288" t="s">
        <v>577</v>
      </c>
      <c r="U9288">
        <v>12</v>
      </c>
      <c r="V9288">
        <v>14</v>
      </c>
      <c r="Y9288" t="s">
        <v>122</v>
      </c>
      <c r="Z9288">
        <v>345</v>
      </c>
      <c r="AA9288" t="s">
        <v>578</v>
      </c>
      <c r="AB9288" t="s">
        <v>124</v>
      </c>
      <c r="AC9288">
        <v>34</v>
      </c>
    </row>
    <row r="9289" spans="1:29" x14ac:dyDescent="0.25">
      <c r="A9289">
        <v>345</v>
      </c>
      <c r="B9289">
        <v>345102</v>
      </c>
      <c r="C9289" t="s">
        <v>79</v>
      </c>
      <c r="D9289">
        <v>6455</v>
      </c>
      <c r="E9289">
        <v>2.14</v>
      </c>
      <c r="F9289" s="1">
        <v>42004</v>
      </c>
      <c r="G9289" t="s">
        <v>119</v>
      </c>
      <c r="H9289" t="s">
        <v>2519</v>
      </c>
      <c r="I9289" t="s">
        <v>576</v>
      </c>
      <c r="J9289">
        <v>163125</v>
      </c>
      <c r="K9289">
        <v>56270</v>
      </c>
      <c r="L9289">
        <v>198520</v>
      </c>
      <c r="Q9289" t="s">
        <v>577</v>
      </c>
      <c r="U9289">
        <v>12</v>
      </c>
      <c r="V9289">
        <v>14</v>
      </c>
      <c r="Y9289" t="s">
        <v>122</v>
      </c>
      <c r="Z9289">
        <v>345</v>
      </c>
      <c r="AA9289" t="s">
        <v>578</v>
      </c>
      <c r="AB9289" t="s">
        <v>124</v>
      </c>
      <c r="AC9289">
        <v>36</v>
      </c>
    </row>
    <row r="9290" spans="1:29" x14ac:dyDescent="0.25">
      <c r="A9290">
        <v>345</v>
      </c>
      <c r="B9290">
        <v>345102</v>
      </c>
      <c r="C9290" t="s">
        <v>79</v>
      </c>
      <c r="D9290">
        <v>6455</v>
      </c>
      <c r="E9290">
        <v>3.34</v>
      </c>
      <c r="F9290" s="1">
        <v>42004</v>
      </c>
      <c r="G9290" t="s">
        <v>119</v>
      </c>
      <c r="H9290" t="s">
        <v>2519</v>
      </c>
      <c r="I9290" t="s">
        <v>576</v>
      </c>
      <c r="J9290">
        <v>163126</v>
      </c>
      <c r="K9290">
        <v>56270</v>
      </c>
      <c r="L9290">
        <v>198520</v>
      </c>
      <c r="Q9290" t="s">
        <v>577</v>
      </c>
      <c r="U9290">
        <v>12</v>
      </c>
      <c r="V9290">
        <v>14</v>
      </c>
      <c r="Y9290" t="s">
        <v>122</v>
      </c>
      <c r="Z9290">
        <v>345</v>
      </c>
      <c r="AA9290" t="s">
        <v>578</v>
      </c>
      <c r="AB9290" t="s">
        <v>124</v>
      </c>
      <c r="AC9290">
        <v>38</v>
      </c>
    </row>
    <row r="9291" spans="1:29" x14ac:dyDescent="0.25">
      <c r="A9291">
        <v>345</v>
      </c>
      <c r="B9291">
        <v>345102</v>
      </c>
      <c r="C9291" t="s">
        <v>79</v>
      </c>
      <c r="D9291">
        <v>6455</v>
      </c>
      <c r="E9291">
        <v>3.48</v>
      </c>
      <c r="F9291" s="1">
        <v>42004</v>
      </c>
      <c r="G9291" t="s">
        <v>119</v>
      </c>
      <c r="H9291" t="s">
        <v>2513</v>
      </c>
      <c r="I9291" t="s">
        <v>576</v>
      </c>
      <c r="J9291">
        <v>163127</v>
      </c>
      <c r="K9291">
        <v>56270</v>
      </c>
      <c r="L9291">
        <v>198520</v>
      </c>
      <c r="Q9291" t="s">
        <v>577</v>
      </c>
      <c r="U9291">
        <v>12</v>
      </c>
      <c r="V9291">
        <v>14</v>
      </c>
      <c r="Y9291" t="s">
        <v>122</v>
      </c>
      <c r="Z9291">
        <v>345</v>
      </c>
      <c r="AA9291" t="s">
        <v>578</v>
      </c>
      <c r="AB9291" t="s">
        <v>124</v>
      </c>
      <c r="AC9291">
        <v>40</v>
      </c>
    </row>
    <row r="9292" spans="1:29" x14ac:dyDescent="0.25">
      <c r="A9292">
        <v>345</v>
      </c>
      <c r="B9292">
        <v>345102</v>
      </c>
      <c r="C9292" t="s">
        <v>79</v>
      </c>
      <c r="D9292">
        <v>6455</v>
      </c>
      <c r="E9292">
        <v>4.33</v>
      </c>
      <c r="F9292" s="1">
        <v>42004</v>
      </c>
      <c r="G9292" t="s">
        <v>119</v>
      </c>
      <c r="H9292" t="s">
        <v>2519</v>
      </c>
      <c r="I9292" t="s">
        <v>576</v>
      </c>
      <c r="J9292">
        <v>163128</v>
      </c>
      <c r="K9292">
        <v>56270</v>
      </c>
      <c r="L9292">
        <v>198520</v>
      </c>
      <c r="Q9292" t="s">
        <v>577</v>
      </c>
      <c r="U9292">
        <v>12</v>
      </c>
      <c r="V9292">
        <v>14</v>
      </c>
      <c r="Y9292" t="s">
        <v>122</v>
      </c>
      <c r="Z9292">
        <v>345</v>
      </c>
      <c r="AA9292" t="s">
        <v>578</v>
      </c>
      <c r="AB9292" t="s">
        <v>124</v>
      </c>
      <c r="AC9292">
        <v>42</v>
      </c>
    </row>
    <row r="9293" spans="1:29" x14ac:dyDescent="0.25">
      <c r="A9293">
        <v>345</v>
      </c>
      <c r="B9293">
        <v>345102</v>
      </c>
      <c r="C9293" t="s">
        <v>79</v>
      </c>
      <c r="D9293">
        <v>6455</v>
      </c>
      <c r="E9293">
        <v>5.25</v>
      </c>
      <c r="F9293" s="1">
        <v>42004</v>
      </c>
      <c r="G9293" t="s">
        <v>119</v>
      </c>
      <c r="H9293" t="s">
        <v>2520</v>
      </c>
      <c r="I9293" t="s">
        <v>576</v>
      </c>
      <c r="J9293">
        <v>163129</v>
      </c>
      <c r="K9293">
        <v>56270</v>
      </c>
      <c r="L9293">
        <v>198520</v>
      </c>
      <c r="Q9293" t="s">
        <v>577</v>
      </c>
      <c r="U9293">
        <v>12</v>
      </c>
      <c r="V9293">
        <v>14</v>
      </c>
      <c r="Y9293" t="s">
        <v>122</v>
      </c>
      <c r="Z9293">
        <v>345</v>
      </c>
      <c r="AA9293" t="s">
        <v>578</v>
      </c>
      <c r="AB9293" t="s">
        <v>124</v>
      </c>
      <c r="AC9293">
        <v>44</v>
      </c>
    </row>
    <row r="9294" spans="1:29" x14ac:dyDescent="0.25">
      <c r="A9294">
        <v>345</v>
      </c>
      <c r="B9294">
        <v>345101</v>
      </c>
      <c r="C9294" t="s">
        <v>79</v>
      </c>
      <c r="D9294">
        <v>6455</v>
      </c>
      <c r="E9294">
        <v>3.61</v>
      </c>
      <c r="F9294" s="1">
        <v>42035</v>
      </c>
      <c r="G9294" t="s">
        <v>119</v>
      </c>
      <c r="H9294" t="s">
        <v>24</v>
      </c>
      <c r="I9294" t="s">
        <v>576</v>
      </c>
      <c r="J9294">
        <v>95164</v>
      </c>
      <c r="K9294">
        <v>56376</v>
      </c>
      <c r="L9294">
        <v>200585</v>
      </c>
      <c r="Q9294" t="s">
        <v>577</v>
      </c>
      <c r="U9294">
        <v>1</v>
      </c>
      <c r="V9294">
        <v>15</v>
      </c>
      <c r="Y9294" t="s">
        <v>122</v>
      </c>
      <c r="Z9294">
        <v>345</v>
      </c>
      <c r="AA9294" t="s">
        <v>578</v>
      </c>
      <c r="AB9294" t="s">
        <v>124</v>
      </c>
      <c r="AC9294">
        <v>6</v>
      </c>
    </row>
    <row r="9295" spans="1:29" x14ac:dyDescent="0.25">
      <c r="A9295">
        <v>345</v>
      </c>
      <c r="B9295">
        <v>345102</v>
      </c>
      <c r="C9295" t="s">
        <v>79</v>
      </c>
      <c r="D9295">
        <v>6455</v>
      </c>
      <c r="E9295">
        <v>23.78</v>
      </c>
      <c r="F9295" s="1">
        <v>42035</v>
      </c>
      <c r="G9295" t="s">
        <v>119</v>
      </c>
      <c r="H9295" t="s">
        <v>24</v>
      </c>
      <c r="I9295" t="s">
        <v>576</v>
      </c>
      <c r="J9295">
        <v>95165</v>
      </c>
      <c r="K9295">
        <v>56376</v>
      </c>
      <c r="L9295">
        <v>200585</v>
      </c>
      <c r="Q9295" t="s">
        <v>577</v>
      </c>
      <c r="U9295">
        <v>1</v>
      </c>
      <c r="V9295">
        <v>15</v>
      </c>
      <c r="Y9295" t="s">
        <v>122</v>
      </c>
      <c r="Z9295">
        <v>345</v>
      </c>
      <c r="AA9295" t="s">
        <v>578</v>
      </c>
      <c r="AB9295" t="s">
        <v>124</v>
      </c>
      <c r="AC9295">
        <v>8</v>
      </c>
    </row>
    <row r="9296" spans="1:29" x14ac:dyDescent="0.25">
      <c r="A9296">
        <v>345</v>
      </c>
      <c r="B9296">
        <v>345101</v>
      </c>
      <c r="C9296" t="s">
        <v>79</v>
      </c>
      <c r="D9296">
        <v>6455</v>
      </c>
      <c r="E9296">
        <v>1.67</v>
      </c>
      <c r="F9296" s="1">
        <v>42035</v>
      </c>
      <c r="G9296" t="s">
        <v>119</v>
      </c>
      <c r="H9296" t="s">
        <v>2511</v>
      </c>
      <c r="I9296" t="s">
        <v>576</v>
      </c>
      <c r="J9296">
        <v>108589</v>
      </c>
      <c r="K9296">
        <v>56376</v>
      </c>
      <c r="L9296">
        <v>200585</v>
      </c>
      <c r="Q9296" t="s">
        <v>577</v>
      </c>
      <c r="U9296">
        <v>1</v>
      </c>
      <c r="V9296">
        <v>15</v>
      </c>
      <c r="Y9296" t="s">
        <v>122</v>
      </c>
      <c r="Z9296">
        <v>345</v>
      </c>
      <c r="AA9296" t="s">
        <v>578</v>
      </c>
      <c r="AB9296" t="s">
        <v>124</v>
      </c>
      <c r="AC9296">
        <v>10</v>
      </c>
    </row>
    <row r="9297" spans="1:29" x14ac:dyDescent="0.25">
      <c r="A9297">
        <v>345</v>
      </c>
      <c r="B9297">
        <v>345101</v>
      </c>
      <c r="C9297" t="s">
        <v>79</v>
      </c>
      <c r="D9297">
        <v>6455</v>
      </c>
      <c r="E9297">
        <v>50.04</v>
      </c>
      <c r="F9297" s="1">
        <v>42035</v>
      </c>
      <c r="G9297" t="s">
        <v>119</v>
      </c>
      <c r="H9297" t="s">
        <v>2511</v>
      </c>
      <c r="I9297" t="s">
        <v>576</v>
      </c>
      <c r="J9297">
        <v>108590</v>
      </c>
      <c r="K9297">
        <v>56376</v>
      </c>
      <c r="L9297">
        <v>200585</v>
      </c>
      <c r="Q9297" t="s">
        <v>577</v>
      </c>
      <c r="U9297">
        <v>1</v>
      </c>
      <c r="V9297">
        <v>15</v>
      </c>
      <c r="Y9297" t="s">
        <v>122</v>
      </c>
      <c r="Z9297">
        <v>345</v>
      </c>
      <c r="AA9297" t="s">
        <v>578</v>
      </c>
      <c r="AB9297" t="s">
        <v>124</v>
      </c>
      <c r="AC9297">
        <v>12</v>
      </c>
    </row>
    <row r="9298" spans="1:29" x14ac:dyDescent="0.25">
      <c r="A9298">
        <v>345</v>
      </c>
      <c r="B9298">
        <v>345102</v>
      </c>
      <c r="C9298" t="s">
        <v>79</v>
      </c>
      <c r="D9298">
        <v>6455</v>
      </c>
      <c r="E9298">
        <v>94.88</v>
      </c>
      <c r="F9298" s="1">
        <v>42035</v>
      </c>
      <c r="G9298" t="s">
        <v>119</v>
      </c>
      <c r="H9298" t="s">
        <v>2511</v>
      </c>
      <c r="I9298" t="s">
        <v>576</v>
      </c>
      <c r="J9298">
        <v>108610</v>
      </c>
      <c r="K9298">
        <v>56376</v>
      </c>
      <c r="L9298">
        <v>200585</v>
      </c>
      <c r="Q9298" t="s">
        <v>577</v>
      </c>
      <c r="U9298">
        <v>1</v>
      </c>
      <c r="V9298">
        <v>15</v>
      </c>
      <c r="Y9298" t="s">
        <v>122</v>
      </c>
      <c r="Z9298">
        <v>345</v>
      </c>
      <c r="AA9298" t="s">
        <v>578</v>
      </c>
      <c r="AB9298" t="s">
        <v>124</v>
      </c>
      <c r="AC9298">
        <v>14</v>
      </c>
    </row>
    <row r="9299" spans="1:29" x14ac:dyDescent="0.25">
      <c r="A9299">
        <v>345</v>
      </c>
      <c r="B9299">
        <v>345101</v>
      </c>
      <c r="C9299" t="s">
        <v>79</v>
      </c>
      <c r="D9299">
        <v>6455</v>
      </c>
      <c r="E9299">
        <v>0.32</v>
      </c>
      <c r="F9299" s="1">
        <v>42035</v>
      </c>
      <c r="G9299" t="s">
        <v>119</v>
      </c>
      <c r="H9299" t="s">
        <v>2512</v>
      </c>
      <c r="I9299" t="s">
        <v>576</v>
      </c>
      <c r="J9299">
        <v>163083</v>
      </c>
      <c r="K9299">
        <v>56376</v>
      </c>
      <c r="L9299">
        <v>200585</v>
      </c>
      <c r="Q9299" t="s">
        <v>577</v>
      </c>
      <c r="U9299">
        <v>1</v>
      </c>
      <c r="V9299">
        <v>15</v>
      </c>
      <c r="Y9299" t="s">
        <v>122</v>
      </c>
      <c r="Z9299">
        <v>345</v>
      </c>
      <c r="AA9299" t="s">
        <v>578</v>
      </c>
      <c r="AB9299" t="s">
        <v>124</v>
      </c>
      <c r="AC9299">
        <v>16</v>
      </c>
    </row>
    <row r="9300" spans="1:29" x14ac:dyDescent="0.25">
      <c r="A9300">
        <v>345</v>
      </c>
      <c r="B9300">
        <v>345101</v>
      </c>
      <c r="C9300" t="s">
        <v>79</v>
      </c>
      <c r="D9300">
        <v>6455</v>
      </c>
      <c r="E9300">
        <v>0.44</v>
      </c>
      <c r="F9300" s="1">
        <v>42035</v>
      </c>
      <c r="G9300" t="s">
        <v>119</v>
      </c>
      <c r="H9300" t="s">
        <v>2513</v>
      </c>
      <c r="I9300" t="s">
        <v>576</v>
      </c>
      <c r="J9300">
        <v>163084</v>
      </c>
      <c r="K9300">
        <v>56376</v>
      </c>
      <c r="L9300">
        <v>200585</v>
      </c>
      <c r="Q9300" t="s">
        <v>577</v>
      </c>
      <c r="U9300">
        <v>1</v>
      </c>
      <c r="V9300">
        <v>15</v>
      </c>
      <c r="Y9300" t="s">
        <v>122</v>
      </c>
      <c r="Z9300">
        <v>345</v>
      </c>
      <c r="AA9300" t="s">
        <v>578</v>
      </c>
      <c r="AB9300" t="s">
        <v>124</v>
      </c>
      <c r="AC9300">
        <v>18</v>
      </c>
    </row>
    <row r="9301" spans="1:29" x14ac:dyDescent="0.25">
      <c r="A9301">
        <v>345</v>
      </c>
      <c r="B9301">
        <v>345101</v>
      </c>
      <c r="C9301" t="s">
        <v>79</v>
      </c>
      <c r="D9301">
        <v>6455</v>
      </c>
      <c r="E9301">
        <v>0.6</v>
      </c>
      <c r="F9301" s="1">
        <v>42035</v>
      </c>
      <c r="G9301" t="s">
        <v>119</v>
      </c>
      <c r="H9301" t="s">
        <v>2514</v>
      </c>
      <c r="I9301" t="s">
        <v>576</v>
      </c>
      <c r="J9301">
        <v>163085</v>
      </c>
      <c r="K9301">
        <v>56376</v>
      </c>
      <c r="L9301">
        <v>200585</v>
      </c>
      <c r="Q9301" t="s">
        <v>577</v>
      </c>
      <c r="U9301">
        <v>1</v>
      </c>
      <c r="V9301">
        <v>15</v>
      </c>
      <c r="Y9301" t="s">
        <v>122</v>
      </c>
      <c r="Z9301">
        <v>345</v>
      </c>
      <c r="AA9301" t="s">
        <v>578</v>
      </c>
      <c r="AB9301" t="s">
        <v>124</v>
      </c>
      <c r="AC9301">
        <v>20</v>
      </c>
    </row>
    <row r="9302" spans="1:29" x14ac:dyDescent="0.25">
      <c r="A9302">
        <v>345</v>
      </c>
      <c r="B9302">
        <v>345101</v>
      </c>
      <c r="C9302" t="s">
        <v>79</v>
      </c>
      <c r="D9302">
        <v>6455</v>
      </c>
      <c r="E9302">
        <v>0.61</v>
      </c>
      <c r="F9302" s="1">
        <v>42035</v>
      </c>
      <c r="G9302" t="s">
        <v>119</v>
      </c>
      <c r="H9302" t="s">
        <v>2512</v>
      </c>
      <c r="I9302" t="s">
        <v>576</v>
      </c>
      <c r="J9302">
        <v>163086</v>
      </c>
      <c r="K9302">
        <v>56376</v>
      </c>
      <c r="L9302">
        <v>200585</v>
      </c>
      <c r="Q9302" t="s">
        <v>577</v>
      </c>
      <c r="U9302">
        <v>1</v>
      </c>
      <c r="V9302">
        <v>15</v>
      </c>
      <c r="Y9302" t="s">
        <v>122</v>
      </c>
      <c r="Z9302">
        <v>345</v>
      </c>
      <c r="AA9302" t="s">
        <v>578</v>
      </c>
      <c r="AB9302" t="s">
        <v>124</v>
      </c>
      <c r="AC9302">
        <v>22</v>
      </c>
    </row>
    <row r="9303" spans="1:29" x14ac:dyDescent="0.25">
      <c r="A9303">
        <v>345</v>
      </c>
      <c r="B9303">
        <v>345102</v>
      </c>
      <c r="C9303" t="s">
        <v>79</v>
      </c>
      <c r="D9303">
        <v>6455</v>
      </c>
      <c r="E9303">
        <v>-0.91</v>
      </c>
      <c r="F9303" s="1">
        <v>42035</v>
      </c>
      <c r="G9303" t="s">
        <v>119</v>
      </c>
      <c r="H9303" t="s">
        <v>2515</v>
      </c>
      <c r="I9303" t="s">
        <v>576</v>
      </c>
      <c r="J9303">
        <v>163119</v>
      </c>
      <c r="K9303">
        <v>56376</v>
      </c>
      <c r="L9303">
        <v>200585</v>
      </c>
      <c r="Q9303" t="s">
        <v>577</v>
      </c>
      <c r="U9303">
        <v>1</v>
      </c>
      <c r="V9303">
        <v>15</v>
      </c>
      <c r="Y9303" t="s">
        <v>122</v>
      </c>
      <c r="Z9303">
        <v>345</v>
      </c>
      <c r="AA9303" t="s">
        <v>578</v>
      </c>
      <c r="AB9303" t="s">
        <v>124</v>
      </c>
      <c r="AC9303">
        <v>24</v>
      </c>
    </row>
    <row r="9304" spans="1:29" x14ac:dyDescent="0.25">
      <c r="A9304">
        <v>345</v>
      </c>
      <c r="B9304">
        <v>345102</v>
      </c>
      <c r="C9304" t="s">
        <v>79</v>
      </c>
      <c r="D9304">
        <v>6455</v>
      </c>
      <c r="E9304">
        <v>0.14000000000000001</v>
      </c>
      <c r="F9304" s="1">
        <v>42035</v>
      </c>
      <c r="G9304" t="s">
        <v>119</v>
      </c>
      <c r="H9304" t="s">
        <v>2516</v>
      </c>
      <c r="I9304" t="s">
        <v>576</v>
      </c>
      <c r="J9304">
        <v>163120</v>
      </c>
      <c r="K9304">
        <v>56376</v>
      </c>
      <c r="L9304">
        <v>200585</v>
      </c>
      <c r="Q9304" t="s">
        <v>577</v>
      </c>
      <c r="U9304">
        <v>1</v>
      </c>
      <c r="V9304">
        <v>15</v>
      </c>
      <c r="Y9304" t="s">
        <v>122</v>
      </c>
      <c r="Z9304">
        <v>345</v>
      </c>
      <c r="AA9304" t="s">
        <v>578</v>
      </c>
      <c r="AB9304" t="s">
        <v>124</v>
      </c>
      <c r="AC9304">
        <v>26</v>
      </c>
    </row>
    <row r="9305" spans="1:29" x14ac:dyDescent="0.25">
      <c r="A9305">
        <v>345</v>
      </c>
      <c r="B9305">
        <v>345102</v>
      </c>
      <c r="C9305" t="s">
        <v>79</v>
      </c>
      <c r="D9305">
        <v>6455</v>
      </c>
      <c r="E9305">
        <v>0.91</v>
      </c>
      <c r="F9305" s="1">
        <v>42035</v>
      </c>
      <c r="G9305" t="s">
        <v>119</v>
      </c>
      <c r="H9305" t="s">
        <v>2517</v>
      </c>
      <c r="I9305" t="s">
        <v>576</v>
      </c>
      <c r="J9305">
        <v>163121</v>
      </c>
      <c r="K9305">
        <v>56376</v>
      </c>
      <c r="L9305">
        <v>200585</v>
      </c>
      <c r="Q9305" t="s">
        <v>577</v>
      </c>
      <c r="U9305">
        <v>1</v>
      </c>
      <c r="V9305">
        <v>15</v>
      </c>
      <c r="Y9305" t="s">
        <v>122</v>
      </c>
      <c r="Z9305">
        <v>345</v>
      </c>
      <c r="AA9305" t="s">
        <v>578</v>
      </c>
      <c r="AB9305" t="s">
        <v>124</v>
      </c>
      <c r="AC9305">
        <v>28</v>
      </c>
    </row>
    <row r="9306" spans="1:29" x14ac:dyDescent="0.25">
      <c r="A9306">
        <v>345</v>
      </c>
      <c r="B9306">
        <v>345102</v>
      </c>
      <c r="C9306" t="s">
        <v>79</v>
      </c>
      <c r="D9306">
        <v>6455</v>
      </c>
      <c r="E9306">
        <v>0.91</v>
      </c>
      <c r="F9306" s="1">
        <v>42035</v>
      </c>
      <c r="G9306" t="s">
        <v>119</v>
      </c>
      <c r="H9306" t="s">
        <v>2518</v>
      </c>
      <c r="I9306" t="s">
        <v>576</v>
      </c>
      <c r="J9306">
        <v>163122</v>
      </c>
      <c r="K9306">
        <v>56376</v>
      </c>
      <c r="L9306">
        <v>200585</v>
      </c>
      <c r="Q9306" t="s">
        <v>577</v>
      </c>
      <c r="U9306">
        <v>1</v>
      </c>
      <c r="V9306">
        <v>15</v>
      </c>
      <c r="Y9306" t="s">
        <v>122</v>
      </c>
      <c r="Z9306">
        <v>345</v>
      </c>
      <c r="AA9306" t="s">
        <v>578</v>
      </c>
      <c r="AB9306" t="s">
        <v>124</v>
      </c>
      <c r="AC9306">
        <v>30</v>
      </c>
    </row>
    <row r="9307" spans="1:29" x14ac:dyDescent="0.25">
      <c r="A9307">
        <v>345</v>
      </c>
      <c r="B9307">
        <v>345102</v>
      </c>
      <c r="C9307" t="s">
        <v>79</v>
      </c>
      <c r="D9307">
        <v>6455</v>
      </c>
      <c r="E9307">
        <v>1.24</v>
      </c>
      <c r="F9307" s="1">
        <v>42035</v>
      </c>
      <c r="G9307" t="s">
        <v>119</v>
      </c>
      <c r="H9307" t="s">
        <v>2516</v>
      </c>
      <c r="I9307" t="s">
        <v>576</v>
      </c>
      <c r="J9307">
        <v>163123</v>
      </c>
      <c r="K9307">
        <v>56376</v>
      </c>
      <c r="L9307">
        <v>200585</v>
      </c>
      <c r="Q9307" t="s">
        <v>577</v>
      </c>
      <c r="U9307">
        <v>1</v>
      </c>
      <c r="V9307">
        <v>15</v>
      </c>
      <c r="Y9307" t="s">
        <v>122</v>
      </c>
      <c r="Z9307">
        <v>345</v>
      </c>
      <c r="AA9307" t="s">
        <v>578</v>
      </c>
      <c r="AB9307" t="s">
        <v>124</v>
      </c>
      <c r="AC9307">
        <v>32</v>
      </c>
    </row>
    <row r="9308" spans="1:29" x14ac:dyDescent="0.25">
      <c r="A9308">
        <v>345</v>
      </c>
      <c r="B9308">
        <v>345102</v>
      </c>
      <c r="C9308" t="s">
        <v>79</v>
      </c>
      <c r="D9308">
        <v>6455</v>
      </c>
      <c r="E9308">
        <v>1.71</v>
      </c>
      <c r="F9308" s="1">
        <v>42035</v>
      </c>
      <c r="G9308" t="s">
        <v>119</v>
      </c>
      <c r="H9308" t="s">
        <v>2519</v>
      </c>
      <c r="I9308" t="s">
        <v>576</v>
      </c>
      <c r="J9308">
        <v>163124</v>
      </c>
      <c r="K9308">
        <v>56376</v>
      </c>
      <c r="L9308">
        <v>200585</v>
      </c>
      <c r="Q9308" t="s">
        <v>577</v>
      </c>
      <c r="U9308">
        <v>1</v>
      </c>
      <c r="V9308">
        <v>15</v>
      </c>
      <c r="Y9308" t="s">
        <v>122</v>
      </c>
      <c r="Z9308">
        <v>345</v>
      </c>
      <c r="AA9308" t="s">
        <v>578</v>
      </c>
      <c r="AB9308" t="s">
        <v>124</v>
      </c>
      <c r="AC9308">
        <v>34</v>
      </c>
    </row>
    <row r="9309" spans="1:29" x14ac:dyDescent="0.25">
      <c r="A9309">
        <v>345</v>
      </c>
      <c r="B9309">
        <v>345102</v>
      </c>
      <c r="C9309" t="s">
        <v>79</v>
      </c>
      <c r="D9309">
        <v>6455</v>
      </c>
      <c r="E9309">
        <v>2.14</v>
      </c>
      <c r="F9309" s="1">
        <v>42035</v>
      </c>
      <c r="G9309" t="s">
        <v>119</v>
      </c>
      <c r="H9309" t="s">
        <v>2519</v>
      </c>
      <c r="I9309" t="s">
        <v>576</v>
      </c>
      <c r="J9309">
        <v>163125</v>
      </c>
      <c r="K9309">
        <v>56376</v>
      </c>
      <c r="L9309">
        <v>200585</v>
      </c>
      <c r="Q9309" t="s">
        <v>577</v>
      </c>
      <c r="U9309">
        <v>1</v>
      </c>
      <c r="V9309">
        <v>15</v>
      </c>
      <c r="Y9309" t="s">
        <v>122</v>
      </c>
      <c r="Z9309">
        <v>345</v>
      </c>
      <c r="AA9309" t="s">
        <v>578</v>
      </c>
      <c r="AB9309" t="s">
        <v>124</v>
      </c>
      <c r="AC9309">
        <v>36</v>
      </c>
    </row>
    <row r="9310" spans="1:29" x14ac:dyDescent="0.25">
      <c r="A9310">
        <v>345</v>
      </c>
      <c r="B9310">
        <v>345102</v>
      </c>
      <c r="C9310" t="s">
        <v>79</v>
      </c>
      <c r="D9310">
        <v>6455</v>
      </c>
      <c r="E9310">
        <v>3.34</v>
      </c>
      <c r="F9310" s="1">
        <v>42035</v>
      </c>
      <c r="G9310" t="s">
        <v>119</v>
      </c>
      <c r="H9310" t="s">
        <v>2519</v>
      </c>
      <c r="I9310" t="s">
        <v>576</v>
      </c>
      <c r="J9310">
        <v>163126</v>
      </c>
      <c r="K9310">
        <v>56376</v>
      </c>
      <c r="L9310">
        <v>200585</v>
      </c>
      <c r="Q9310" t="s">
        <v>577</v>
      </c>
      <c r="U9310">
        <v>1</v>
      </c>
      <c r="V9310">
        <v>15</v>
      </c>
      <c r="Y9310" t="s">
        <v>122</v>
      </c>
      <c r="Z9310">
        <v>345</v>
      </c>
      <c r="AA9310" t="s">
        <v>578</v>
      </c>
      <c r="AB9310" t="s">
        <v>124</v>
      </c>
      <c r="AC9310">
        <v>38</v>
      </c>
    </row>
    <row r="9311" spans="1:29" x14ac:dyDescent="0.25">
      <c r="A9311">
        <v>345</v>
      </c>
      <c r="B9311">
        <v>345102</v>
      </c>
      <c r="C9311" t="s">
        <v>79</v>
      </c>
      <c r="D9311">
        <v>6455</v>
      </c>
      <c r="E9311">
        <v>3.48</v>
      </c>
      <c r="F9311" s="1">
        <v>42035</v>
      </c>
      <c r="G9311" t="s">
        <v>119</v>
      </c>
      <c r="H9311" t="s">
        <v>2513</v>
      </c>
      <c r="I9311" t="s">
        <v>576</v>
      </c>
      <c r="J9311">
        <v>163127</v>
      </c>
      <c r="K9311">
        <v>56376</v>
      </c>
      <c r="L9311">
        <v>200585</v>
      </c>
      <c r="Q9311" t="s">
        <v>577</v>
      </c>
      <c r="U9311">
        <v>1</v>
      </c>
      <c r="V9311">
        <v>15</v>
      </c>
      <c r="Y9311" t="s">
        <v>122</v>
      </c>
      <c r="Z9311">
        <v>345</v>
      </c>
      <c r="AA9311" t="s">
        <v>578</v>
      </c>
      <c r="AB9311" t="s">
        <v>124</v>
      </c>
      <c r="AC9311">
        <v>40</v>
      </c>
    </row>
    <row r="9312" spans="1:29" x14ac:dyDescent="0.25">
      <c r="A9312">
        <v>345</v>
      </c>
      <c r="B9312">
        <v>345102</v>
      </c>
      <c r="C9312" t="s">
        <v>79</v>
      </c>
      <c r="D9312">
        <v>6455</v>
      </c>
      <c r="E9312">
        <v>4.33</v>
      </c>
      <c r="F9312" s="1">
        <v>42035</v>
      </c>
      <c r="G9312" t="s">
        <v>119</v>
      </c>
      <c r="H9312" t="s">
        <v>2519</v>
      </c>
      <c r="I9312" t="s">
        <v>576</v>
      </c>
      <c r="J9312">
        <v>163128</v>
      </c>
      <c r="K9312">
        <v>56376</v>
      </c>
      <c r="L9312">
        <v>200585</v>
      </c>
      <c r="Q9312" t="s">
        <v>577</v>
      </c>
      <c r="U9312">
        <v>1</v>
      </c>
      <c r="V9312">
        <v>15</v>
      </c>
      <c r="Y9312" t="s">
        <v>122</v>
      </c>
      <c r="Z9312">
        <v>345</v>
      </c>
      <c r="AA9312" t="s">
        <v>578</v>
      </c>
      <c r="AB9312" t="s">
        <v>124</v>
      </c>
      <c r="AC9312">
        <v>42</v>
      </c>
    </row>
    <row r="9313" spans="1:29" x14ac:dyDescent="0.25">
      <c r="A9313">
        <v>345</v>
      </c>
      <c r="B9313">
        <v>345102</v>
      </c>
      <c r="C9313" t="s">
        <v>79</v>
      </c>
      <c r="D9313">
        <v>6455</v>
      </c>
      <c r="E9313">
        <v>5.25</v>
      </c>
      <c r="F9313" s="1">
        <v>42035</v>
      </c>
      <c r="G9313" t="s">
        <v>119</v>
      </c>
      <c r="H9313" t="s">
        <v>2520</v>
      </c>
      <c r="I9313" t="s">
        <v>576</v>
      </c>
      <c r="J9313">
        <v>163129</v>
      </c>
      <c r="K9313">
        <v>56376</v>
      </c>
      <c r="L9313">
        <v>200585</v>
      </c>
      <c r="Q9313" t="s">
        <v>577</v>
      </c>
      <c r="U9313">
        <v>1</v>
      </c>
      <c r="V9313">
        <v>15</v>
      </c>
      <c r="Y9313" t="s">
        <v>122</v>
      </c>
      <c r="Z9313">
        <v>345</v>
      </c>
      <c r="AA9313" t="s">
        <v>578</v>
      </c>
      <c r="AB9313" t="s">
        <v>124</v>
      </c>
      <c r="AC9313">
        <v>44</v>
      </c>
    </row>
    <row r="9314" spans="1:29" x14ac:dyDescent="0.25">
      <c r="A9314">
        <v>345</v>
      </c>
      <c r="B9314">
        <v>345101</v>
      </c>
      <c r="C9314" t="s">
        <v>79</v>
      </c>
      <c r="D9314">
        <v>6455</v>
      </c>
      <c r="E9314">
        <v>3.61</v>
      </c>
      <c r="F9314" s="1">
        <v>42063</v>
      </c>
      <c r="G9314" t="s">
        <v>119</v>
      </c>
      <c r="H9314" t="s">
        <v>24</v>
      </c>
      <c r="I9314" t="s">
        <v>576</v>
      </c>
      <c r="J9314">
        <v>95164</v>
      </c>
      <c r="K9314">
        <v>56472</v>
      </c>
      <c r="L9314">
        <v>202556</v>
      </c>
      <c r="Q9314" t="s">
        <v>577</v>
      </c>
      <c r="U9314">
        <v>2</v>
      </c>
      <c r="V9314">
        <v>15</v>
      </c>
      <c r="Y9314" t="s">
        <v>122</v>
      </c>
      <c r="Z9314">
        <v>345</v>
      </c>
      <c r="AA9314" t="s">
        <v>578</v>
      </c>
      <c r="AB9314" t="s">
        <v>124</v>
      </c>
      <c r="AC9314">
        <v>6</v>
      </c>
    </row>
    <row r="9315" spans="1:29" x14ac:dyDescent="0.25">
      <c r="A9315">
        <v>345</v>
      </c>
      <c r="B9315">
        <v>345102</v>
      </c>
      <c r="C9315" t="s">
        <v>79</v>
      </c>
      <c r="D9315">
        <v>6455</v>
      </c>
      <c r="E9315">
        <v>24.59</v>
      </c>
      <c r="F9315" s="1">
        <v>42063</v>
      </c>
      <c r="G9315" t="s">
        <v>119</v>
      </c>
      <c r="H9315" t="s">
        <v>24</v>
      </c>
      <c r="I9315" t="s">
        <v>576</v>
      </c>
      <c r="J9315">
        <v>95165</v>
      </c>
      <c r="K9315">
        <v>56472</v>
      </c>
      <c r="L9315">
        <v>202556</v>
      </c>
      <c r="Q9315" t="s">
        <v>577</v>
      </c>
      <c r="U9315">
        <v>2</v>
      </c>
      <c r="V9315">
        <v>15</v>
      </c>
      <c r="Y9315" t="s">
        <v>122</v>
      </c>
      <c r="Z9315">
        <v>345</v>
      </c>
      <c r="AA9315" t="s">
        <v>578</v>
      </c>
      <c r="AB9315" t="s">
        <v>124</v>
      </c>
      <c r="AC9315">
        <v>8</v>
      </c>
    </row>
    <row r="9316" spans="1:29" x14ac:dyDescent="0.25">
      <c r="A9316">
        <v>345</v>
      </c>
      <c r="B9316">
        <v>345101</v>
      </c>
      <c r="C9316" t="s">
        <v>79</v>
      </c>
      <c r="D9316">
        <v>6455</v>
      </c>
      <c r="E9316">
        <v>1.67</v>
      </c>
      <c r="F9316" s="1">
        <v>42063</v>
      </c>
      <c r="G9316" t="s">
        <v>119</v>
      </c>
      <c r="H9316" t="s">
        <v>2511</v>
      </c>
      <c r="I9316" t="s">
        <v>576</v>
      </c>
      <c r="J9316">
        <v>108589</v>
      </c>
      <c r="K9316">
        <v>56472</v>
      </c>
      <c r="L9316">
        <v>202556</v>
      </c>
      <c r="Q9316" t="s">
        <v>577</v>
      </c>
      <c r="U9316">
        <v>2</v>
      </c>
      <c r="V9316">
        <v>15</v>
      </c>
      <c r="Y9316" t="s">
        <v>122</v>
      </c>
      <c r="Z9316">
        <v>345</v>
      </c>
      <c r="AA9316" t="s">
        <v>578</v>
      </c>
      <c r="AB9316" t="s">
        <v>124</v>
      </c>
      <c r="AC9316">
        <v>10</v>
      </c>
    </row>
    <row r="9317" spans="1:29" x14ac:dyDescent="0.25">
      <c r="A9317">
        <v>345</v>
      </c>
      <c r="B9317">
        <v>345101</v>
      </c>
      <c r="C9317" t="s">
        <v>79</v>
      </c>
      <c r="D9317">
        <v>6455</v>
      </c>
      <c r="E9317">
        <v>50.04</v>
      </c>
      <c r="F9317" s="1">
        <v>42063</v>
      </c>
      <c r="G9317" t="s">
        <v>119</v>
      </c>
      <c r="H9317" t="s">
        <v>2511</v>
      </c>
      <c r="I9317" t="s">
        <v>576</v>
      </c>
      <c r="J9317">
        <v>108590</v>
      </c>
      <c r="K9317">
        <v>56472</v>
      </c>
      <c r="L9317">
        <v>202556</v>
      </c>
      <c r="Q9317" t="s">
        <v>577</v>
      </c>
      <c r="U9317">
        <v>2</v>
      </c>
      <c r="V9317">
        <v>15</v>
      </c>
      <c r="Y9317" t="s">
        <v>122</v>
      </c>
      <c r="Z9317">
        <v>345</v>
      </c>
      <c r="AA9317" t="s">
        <v>578</v>
      </c>
      <c r="AB9317" t="s">
        <v>124</v>
      </c>
      <c r="AC9317">
        <v>12</v>
      </c>
    </row>
    <row r="9318" spans="1:29" x14ac:dyDescent="0.25">
      <c r="A9318">
        <v>345</v>
      </c>
      <c r="B9318">
        <v>345102</v>
      </c>
      <c r="C9318" t="s">
        <v>79</v>
      </c>
      <c r="D9318">
        <v>6455</v>
      </c>
      <c r="E9318">
        <v>94.88</v>
      </c>
      <c r="F9318" s="1">
        <v>42063</v>
      </c>
      <c r="G9318" t="s">
        <v>119</v>
      </c>
      <c r="H9318" t="s">
        <v>2511</v>
      </c>
      <c r="I9318" t="s">
        <v>576</v>
      </c>
      <c r="J9318">
        <v>108610</v>
      </c>
      <c r="K9318">
        <v>56472</v>
      </c>
      <c r="L9318">
        <v>202556</v>
      </c>
      <c r="Q9318" t="s">
        <v>577</v>
      </c>
      <c r="U9318">
        <v>2</v>
      </c>
      <c r="V9318">
        <v>15</v>
      </c>
      <c r="Y9318" t="s">
        <v>122</v>
      </c>
      <c r="Z9318">
        <v>345</v>
      </c>
      <c r="AA9318" t="s">
        <v>578</v>
      </c>
      <c r="AB9318" t="s">
        <v>124</v>
      </c>
      <c r="AC9318">
        <v>14</v>
      </c>
    </row>
    <row r="9319" spans="1:29" x14ac:dyDescent="0.25">
      <c r="A9319">
        <v>345</v>
      </c>
      <c r="B9319">
        <v>345101</v>
      </c>
      <c r="C9319" t="s">
        <v>79</v>
      </c>
      <c r="D9319">
        <v>6455</v>
      </c>
      <c r="E9319">
        <v>0.32</v>
      </c>
      <c r="F9319" s="1">
        <v>42063</v>
      </c>
      <c r="G9319" t="s">
        <v>119</v>
      </c>
      <c r="H9319" t="s">
        <v>2512</v>
      </c>
      <c r="I9319" t="s">
        <v>576</v>
      </c>
      <c r="J9319">
        <v>163083</v>
      </c>
      <c r="K9319">
        <v>56472</v>
      </c>
      <c r="L9319">
        <v>202556</v>
      </c>
      <c r="Q9319" t="s">
        <v>577</v>
      </c>
      <c r="U9319">
        <v>2</v>
      </c>
      <c r="V9319">
        <v>15</v>
      </c>
      <c r="Y9319" t="s">
        <v>122</v>
      </c>
      <c r="Z9319">
        <v>345</v>
      </c>
      <c r="AA9319" t="s">
        <v>578</v>
      </c>
      <c r="AB9319" t="s">
        <v>124</v>
      </c>
      <c r="AC9319">
        <v>16</v>
      </c>
    </row>
    <row r="9320" spans="1:29" x14ac:dyDescent="0.25">
      <c r="A9320">
        <v>345</v>
      </c>
      <c r="B9320">
        <v>345101</v>
      </c>
      <c r="C9320" t="s">
        <v>79</v>
      </c>
      <c r="D9320">
        <v>6455</v>
      </c>
      <c r="E9320">
        <v>0.44</v>
      </c>
      <c r="F9320" s="1">
        <v>42063</v>
      </c>
      <c r="G9320" t="s">
        <v>119</v>
      </c>
      <c r="H9320" t="s">
        <v>2513</v>
      </c>
      <c r="I9320" t="s">
        <v>576</v>
      </c>
      <c r="J9320">
        <v>163084</v>
      </c>
      <c r="K9320">
        <v>56472</v>
      </c>
      <c r="L9320">
        <v>202556</v>
      </c>
      <c r="Q9320" t="s">
        <v>577</v>
      </c>
      <c r="U9320">
        <v>2</v>
      </c>
      <c r="V9320">
        <v>15</v>
      </c>
      <c r="Y9320" t="s">
        <v>122</v>
      </c>
      <c r="Z9320">
        <v>345</v>
      </c>
      <c r="AA9320" t="s">
        <v>578</v>
      </c>
      <c r="AB9320" t="s">
        <v>124</v>
      </c>
      <c r="AC9320">
        <v>18</v>
      </c>
    </row>
    <row r="9321" spans="1:29" x14ac:dyDescent="0.25">
      <c r="A9321">
        <v>345</v>
      </c>
      <c r="B9321">
        <v>345101</v>
      </c>
      <c r="C9321" t="s">
        <v>79</v>
      </c>
      <c r="D9321">
        <v>6455</v>
      </c>
      <c r="E9321">
        <v>0.6</v>
      </c>
      <c r="F9321" s="1">
        <v>42063</v>
      </c>
      <c r="G9321" t="s">
        <v>119</v>
      </c>
      <c r="H9321" t="s">
        <v>2514</v>
      </c>
      <c r="I9321" t="s">
        <v>576</v>
      </c>
      <c r="J9321">
        <v>163085</v>
      </c>
      <c r="K9321">
        <v>56472</v>
      </c>
      <c r="L9321">
        <v>202556</v>
      </c>
      <c r="Q9321" t="s">
        <v>577</v>
      </c>
      <c r="U9321">
        <v>2</v>
      </c>
      <c r="V9321">
        <v>15</v>
      </c>
      <c r="Y9321" t="s">
        <v>122</v>
      </c>
      <c r="Z9321">
        <v>345</v>
      </c>
      <c r="AA9321" t="s">
        <v>578</v>
      </c>
      <c r="AB9321" t="s">
        <v>124</v>
      </c>
      <c r="AC9321">
        <v>20</v>
      </c>
    </row>
    <row r="9322" spans="1:29" x14ac:dyDescent="0.25">
      <c r="A9322">
        <v>345</v>
      </c>
      <c r="B9322">
        <v>345101</v>
      </c>
      <c r="C9322" t="s">
        <v>79</v>
      </c>
      <c r="D9322">
        <v>6455</v>
      </c>
      <c r="E9322">
        <v>0.61</v>
      </c>
      <c r="F9322" s="1">
        <v>42063</v>
      </c>
      <c r="G9322" t="s">
        <v>119</v>
      </c>
      <c r="H9322" t="s">
        <v>2512</v>
      </c>
      <c r="I9322" t="s">
        <v>576</v>
      </c>
      <c r="J9322">
        <v>163086</v>
      </c>
      <c r="K9322">
        <v>56472</v>
      </c>
      <c r="L9322">
        <v>202556</v>
      </c>
      <c r="Q9322" t="s">
        <v>577</v>
      </c>
      <c r="U9322">
        <v>2</v>
      </c>
      <c r="V9322">
        <v>15</v>
      </c>
      <c r="Y9322" t="s">
        <v>122</v>
      </c>
      <c r="Z9322">
        <v>345</v>
      </c>
      <c r="AA9322" t="s">
        <v>578</v>
      </c>
      <c r="AB9322" t="s">
        <v>124</v>
      </c>
      <c r="AC9322">
        <v>22</v>
      </c>
    </row>
    <row r="9323" spans="1:29" x14ac:dyDescent="0.25">
      <c r="A9323">
        <v>345</v>
      </c>
      <c r="B9323">
        <v>345102</v>
      </c>
      <c r="C9323" t="s">
        <v>79</v>
      </c>
      <c r="D9323">
        <v>6455</v>
      </c>
      <c r="E9323">
        <v>-0.91</v>
      </c>
      <c r="F9323" s="1">
        <v>42063</v>
      </c>
      <c r="G9323" t="s">
        <v>119</v>
      </c>
      <c r="H9323" t="s">
        <v>2515</v>
      </c>
      <c r="I9323" t="s">
        <v>576</v>
      </c>
      <c r="J9323">
        <v>163119</v>
      </c>
      <c r="K9323">
        <v>56472</v>
      </c>
      <c r="L9323">
        <v>202556</v>
      </c>
      <c r="Q9323" t="s">
        <v>577</v>
      </c>
      <c r="U9323">
        <v>2</v>
      </c>
      <c r="V9323">
        <v>15</v>
      </c>
      <c r="Y9323" t="s">
        <v>122</v>
      </c>
      <c r="Z9323">
        <v>345</v>
      </c>
      <c r="AA9323" t="s">
        <v>578</v>
      </c>
      <c r="AB9323" t="s">
        <v>124</v>
      </c>
      <c r="AC9323">
        <v>24</v>
      </c>
    </row>
    <row r="9324" spans="1:29" x14ac:dyDescent="0.25">
      <c r="A9324">
        <v>345</v>
      </c>
      <c r="B9324">
        <v>345102</v>
      </c>
      <c r="C9324" t="s">
        <v>79</v>
      </c>
      <c r="D9324">
        <v>6455</v>
      </c>
      <c r="E9324">
        <v>0.14000000000000001</v>
      </c>
      <c r="F9324" s="1">
        <v>42063</v>
      </c>
      <c r="G9324" t="s">
        <v>119</v>
      </c>
      <c r="H9324" t="s">
        <v>2516</v>
      </c>
      <c r="I9324" t="s">
        <v>576</v>
      </c>
      <c r="J9324">
        <v>163120</v>
      </c>
      <c r="K9324">
        <v>56472</v>
      </c>
      <c r="L9324">
        <v>202556</v>
      </c>
      <c r="Q9324" t="s">
        <v>577</v>
      </c>
      <c r="U9324">
        <v>2</v>
      </c>
      <c r="V9324">
        <v>15</v>
      </c>
      <c r="Y9324" t="s">
        <v>122</v>
      </c>
      <c r="Z9324">
        <v>345</v>
      </c>
      <c r="AA9324" t="s">
        <v>578</v>
      </c>
      <c r="AB9324" t="s">
        <v>124</v>
      </c>
      <c r="AC9324">
        <v>26</v>
      </c>
    </row>
    <row r="9325" spans="1:29" x14ac:dyDescent="0.25">
      <c r="A9325">
        <v>345</v>
      </c>
      <c r="B9325">
        <v>345102</v>
      </c>
      <c r="C9325" t="s">
        <v>79</v>
      </c>
      <c r="D9325">
        <v>6455</v>
      </c>
      <c r="E9325">
        <v>0.91</v>
      </c>
      <c r="F9325" s="1">
        <v>42063</v>
      </c>
      <c r="G9325" t="s">
        <v>119</v>
      </c>
      <c r="H9325" t="s">
        <v>2517</v>
      </c>
      <c r="I9325" t="s">
        <v>576</v>
      </c>
      <c r="J9325">
        <v>163121</v>
      </c>
      <c r="K9325">
        <v>56472</v>
      </c>
      <c r="L9325">
        <v>202556</v>
      </c>
      <c r="Q9325" t="s">
        <v>577</v>
      </c>
      <c r="U9325">
        <v>2</v>
      </c>
      <c r="V9325">
        <v>15</v>
      </c>
      <c r="Y9325" t="s">
        <v>122</v>
      </c>
      <c r="Z9325">
        <v>345</v>
      </c>
      <c r="AA9325" t="s">
        <v>578</v>
      </c>
      <c r="AB9325" t="s">
        <v>124</v>
      </c>
      <c r="AC9325">
        <v>28</v>
      </c>
    </row>
    <row r="9326" spans="1:29" x14ac:dyDescent="0.25">
      <c r="A9326">
        <v>345</v>
      </c>
      <c r="B9326">
        <v>345102</v>
      </c>
      <c r="C9326" t="s">
        <v>79</v>
      </c>
      <c r="D9326">
        <v>6455</v>
      </c>
      <c r="E9326">
        <v>0.91</v>
      </c>
      <c r="F9326" s="1">
        <v>42063</v>
      </c>
      <c r="G9326" t="s">
        <v>119</v>
      </c>
      <c r="H9326" t="s">
        <v>2518</v>
      </c>
      <c r="I9326" t="s">
        <v>576</v>
      </c>
      <c r="J9326">
        <v>163122</v>
      </c>
      <c r="K9326">
        <v>56472</v>
      </c>
      <c r="L9326">
        <v>202556</v>
      </c>
      <c r="Q9326" t="s">
        <v>577</v>
      </c>
      <c r="U9326">
        <v>2</v>
      </c>
      <c r="V9326">
        <v>15</v>
      </c>
      <c r="Y9326" t="s">
        <v>122</v>
      </c>
      <c r="Z9326">
        <v>345</v>
      </c>
      <c r="AA9326" t="s">
        <v>578</v>
      </c>
      <c r="AB9326" t="s">
        <v>124</v>
      </c>
      <c r="AC9326">
        <v>30</v>
      </c>
    </row>
    <row r="9327" spans="1:29" x14ac:dyDescent="0.25">
      <c r="A9327">
        <v>345</v>
      </c>
      <c r="B9327">
        <v>345102</v>
      </c>
      <c r="C9327" t="s">
        <v>79</v>
      </c>
      <c r="D9327">
        <v>6455</v>
      </c>
      <c r="E9327">
        <v>1.24</v>
      </c>
      <c r="F9327" s="1">
        <v>42063</v>
      </c>
      <c r="G9327" t="s">
        <v>119</v>
      </c>
      <c r="H9327" t="s">
        <v>2516</v>
      </c>
      <c r="I9327" t="s">
        <v>576</v>
      </c>
      <c r="J9327">
        <v>163123</v>
      </c>
      <c r="K9327">
        <v>56472</v>
      </c>
      <c r="L9327">
        <v>202556</v>
      </c>
      <c r="Q9327" t="s">
        <v>577</v>
      </c>
      <c r="U9327">
        <v>2</v>
      </c>
      <c r="V9327">
        <v>15</v>
      </c>
      <c r="Y9327" t="s">
        <v>122</v>
      </c>
      <c r="Z9327">
        <v>345</v>
      </c>
      <c r="AA9327" t="s">
        <v>578</v>
      </c>
      <c r="AB9327" t="s">
        <v>124</v>
      </c>
      <c r="AC9327">
        <v>32</v>
      </c>
    </row>
    <row r="9328" spans="1:29" x14ac:dyDescent="0.25">
      <c r="A9328">
        <v>345</v>
      </c>
      <c r="B9328">
        <v>345102</v>
      </c>
      <c r="C9328" t="s">
        <v>79</v>
      </c>
      <c r="D9328">
        <v>6455</v>
      </c>
      <c r="E9328">
        <v>1.71</v>
      </c>
      <c r="F9328" s="1">
        <v>42063</v>
      </c>
      <c r="G9328" t="s">
        <v>119</v>
      </c>
      <c r="H9328" t="s">
        <v>2519</v>
      </c>
      <c r="I9328" t="s">
        <v>576</v>
      </c>
      <c r="J9328">
        <v>163124</v>
      </c>
      <c r="K9328">
        <v>56472</v>
      </c>
      <c r="L9328">
        <v>202556</v>
      </c>
      <c r="Q9328" t="s">
        <v>577</v>
      </c>
      <c r="U9328">
        <v>2</v>
      </c>
      <c r="V9328">
        <v>15</v>
      </c>
      <c r="Y9328" t="s">
        <v>122</v>
      </c>
      <c r="Z9328">
        <v>345</v>
      </c>
      <c r="AA9328" t="s">
        <v>578</v>
      </c>
      <c r="AB9328" t="s">
        <v>124</v>
      </c>
      <c r="AC9328">
        <v>34</v>
      </c>
    </row>
    <row r="9329" spans="1:29" x14ac:dyDescent="0.25">
      <c r="A9329">
        <v>345</v>
      </c>
      <c r="B9329">
        <v>345102</v>
      </c>
      <c r="C9329" t="s">
        <v>79</v>
      </c>
      <c r="D9329">
        <v>6455</v>
      </c>
      <c r="E9329">
        <v>2.14</v>
      </c>
      <c r="F9329" s="1">
        <v>42063</v>
      </c>
      <c r="G9329" t="s">
        <v>119</v>
      </c>
      <c r="H9329" t="s">
        <v>2519</v>
      </c>
      <c r="I9329" t="s">
        <v>576</v>
      </c>
      <c r="J9329">
        <v>163125</v>
      </c>
      <c r="K9329">
        <v>56472</v>
      </c>
      <c r="L9329">
        <v>202556</v>
      </c>
      <c r="Q9329" t="s">
        <v>577</v>
      </c>
      <c r="U9329">
        <v>2</v>
      </c>
      <c r="V9329">
        <v>15</v>
      </c>
      <c r="Y9329" t="s">
        <v>122</v>
      </c>
      <c r="Z9329">
        <v>345</v>
      </c>
      <c r="AA9329" t="s">
        <v>578</v>
      </c>
      <c r="AB9329" t="s">
        <v>124</v>
      </c>
      <c r="AC9329">
        <v>36</v>
      </c>
    </row>
    <row r="9330" spans="1:29" x14ac:dyDescent="0.25">
      <c r="A9330">
        <v>345</v>
      </c>
      <c r="B9330">
        <v>345102</v>
      </c>
      <c r="C9330" t="s">
        <v>79</v>
      </c>
      <c r="D9330">
        <v>6455</v>
      </c>
      <c r="E9330">
        <v>3.34</v>
      </c>
      <c r="F9330" s="1">
        <v>42063</v>
      </c>
      <c r="G9330" t="s">
        <v>119</v>
      </c>
      <c r="H9330" t="s">
        <v>2519</v>
      </c>
      <c r="I9330" t="s">
        <v>576</v>
      </c>
      <c r="J9330">
        <v>163126</v>
      </c>
      <c r="K9330">
        <v>56472</v>
      </c>
      <c r="L9330">
        <v>202556</v>
      </c>
      <c r="Q9330" t="s">
        <v>577</v>
      </c>
      <c r="U9330">
        <v>2</v>
      </c>
      <c r="V9330">
        <v>15</v>
      </c>
      <c r="Y9330" t="s">
        <v>122</v>
      </c>
      <c r="Z9330">
        <v>345</v>
      </c>
      <c r="AA9330" t="s">
        <v>578</v>
      </c>
      <c r="AB9330" t="s">
        <v>124</v>
      </c>
      <c r="AC9330">
        <v>38</v>
      </c>
    </row>
    <row r="9331" spans="1:29" x14ac:dyDescent="0.25">
      <c r="A9331">
        <v>345</v>
      </c>
      <c r="B9331">
        <v>345102</v>
      </c>
      <c r="C9331" t="s">
        <v>79</v>
      </c>
      <c r="D9331">
        <v>6455</v>
      </c>
      <c r="E9331">
        <v>3.48</v>
      </c>
      <c r="F9331" s="1">
        <v>42063</v>
      </c>
      <c r="G9331" t="s">
        <v>119</v>
      </c>
      <c r="H9331" t="s">
        <v>2513</v>
      </c>
      <c r="I9331" t="s">
        <v>576</v>
      </c>
      <c r="J9331">
        <v>163127</v>
      </c>
      <c r="K9331">
        <v>56472</v>
      </c>
      <c r="L9331">
        <v>202556</v>
      </c>
      <c r="Q9331" t="s">
        <v>577</v>
      </c>
      <c r="U9331">
        <v>2</v>
      </c>
      <c r="V9331">
        <v>15</v>
      </c>
      <c r="Y9331" t="s">
        <v>122</v>
      </c>
      <c r="Z9331">
        <v>345</v>
      </c>
      <c r="AA9331" t="s">
        <v>578</v>
      </c>
      <c r="AB9331" t="s">
        <v>124</v>
      </c>
      <c r="AC9331">
        <v>40</v>
      </c>
    </row>
    <row r="9332" spans="1:29" x14ac:dyDescent="0.25">
      <c r="A9332">
        <v>345</v>
      </c>
      <c r="B9332">
        <v>345102</v>
      </c>
      <c r="C9332" t="s">
        <v>79</v>
      </c>
      <c r="D9332">
        <v>6455</v>
      </c>
      <c r="E9332">
        <v>4.33</v>
      </c>
      <c r="F9332" s="1">
        <v>42063</v>
      </c>
      <c r="G9332" t="s">
        <v>119</v>
      </c>
      <c r="H9332" t="s">
        <v>2519</v>
      </c>
      <c r="I9332" t="s">
        <v>576</v>
      </c>
      <c r="J9332">
        <v>163128</v>
      </c>
      <c r="K9332">
        <v>56472</v>
      </c>
      <c r="L9332">
        <v>202556</v>
      </c>
      <c r="Q9332" t="s">
        <v>577</v>
      </c>
      <c r="U9332">
        <v>2</v>
      </c>
      <c r="V9332">
        <v>15</v>
      </c>
      <c r="Y9332" t="s">
        <v>122</v>
      </c>
      <c r="Z9332">
        <v>345</v>
      </c>
      <c r="AA9332" t="s">
        <v>578</v>
      </c>
      <c r="AB9332" t="s">
        <v>124</v>
      </c>
      <c r="AC9332">
        <v>42</v>
      </c>
    </row>
    <row r="9333" spans="1:29" x14ac:dyDescent="0.25">
      <c r="A9333">
        <v>345</v>
      </c>
      <c r="B9333">
        <v>345102</v>
      </c>
      <c r="C9333" t="s">
        <v>79</v>
      </c>
      <c r="D9333">
        <v>6455</v>
      </c>
      <c r="E9333">
        <v>5.25</v>
      </c>
      <c r="F9333" s="1">
        <v>42063</v>
      </c>
      <c r="G9333" t="s">
        <v>119</v>
      </c>
      <c r="H9333" t="s">
        <v>2520</v>
      </c>
      <c r="I9333" t="s">
        <v>576</v>
      </c>
      <c r="J9333">
        <v>163129</v>
      </c>
      <c r="K9333">
        <v>56472</v>
      </c>
      <c r="L9333">
        <v>202556</v>
      </c>
      <c r="Q9333" t="s">
        <v>577</v>
      </c>
      <c r="U9333">
        <v>2</v>
      </c>
      <c r="V9333">
        <v>15</v>
      </c>
      <c r="Y9333" t="s">
        <v>122</v>
      </c>
      <c r="Z9333">
        <v>345</v>
      </c>
      <c r="AA9333" t="s">
        <v>578</v>
      </c>
      <c r="AB9333" t="s">
        <v>124</v>
      </c>
      <c r="AC9333">
        <v>44</v>
      </c>
    </row>
    <row r="9334" spans="1:29" x14ac:dyDescent="0.25">
      <c r="A9334">
        <v>345</v>
      </c>
      <c r="B9334">
        <v>345101</v>
      </c>
      <c r="C9334" t="s">
        <v>79</v>
      </c>
      <c r="D9334">
        <v>6455</v>
      </c>
      <c r="E9334">
        <v>3.61</v>
      </c>
      <c r="F9334" s="1">
        <v>42094</v>
      </c>
      <c r="G9334" t="s">
        <v>119</v>
      </c>
      <c r="H9334" t="s">
        <v>24</v>
      </c>
      <c r="I9334" t="s">
        <v>576</v>
      </c>
      <c r="J9334">
        <v>95164</v>
      </c>
      <c r="K9334">
        <v>56565</v>
      </c>
      <c r="L9334">
        <v>205108</v>
      </c>
      <c r="Q9334" t="s">
        <v>577</v>
      </c>
      <c r="U9334">
        <v>3</v>
      </c>
      <c r="V9334">
        <v>15</v>
      </c>
      <c r="Y9334" t="s">
        <v>122</v>
      </c>
      <c r="Z9334">
        <v>345</v>
      </c>
      <c r="AA9334" t="s">
        <v>578</v>
      </c>
      <c r="AB9334" t="s">
        <v>124</v>
      </c>
      <c r="AC9334">
        <v>6</v>
      </c>
    </row>
    <row r="9335" spans="1:29" x14ac:dyDescent="0.25">
      <c r="A9335">
        <v>345</v>
      </c>
      <c r="B9335">
        <v>345102</v>
      </c>
      <c r="C9335" t="s">
        <v>79</v>
      </c>
      <c r="D9335">
        <v>6455</v>
      </c>
      <c r="E9335">
        <v>24.59</v>
      </c>
      <c r="F9335" s="1">
        <v>42094</v>
      </c>
      <c r="G9335" t="s">
        <v>119</v>
      </c>
      <c r="H9335" t="s">
        <v>24</v>
      </c>
      <c r="I9335" t="s">
        <v>576</v>
      </c>
      <c r="J9335">
        <v>95165</v>
      </c>
      <c r="K9335">
        <v>56565</v>
      </c>
      <c r="L9335">
        <v>205108</v>
      </c>
      <c r="Q9335" t="s">
        <v>577</v>
      </c>
      <c r="U9335">
        <v>3</v>
      </c>
      <c r="V9335">
        <v>15</v>
      </c>
      <c r="Y9335" t="s">
        <v>122</v>
      </c>
      <c r="Z9335">
        <v>345</v>
      </c>
      <c r="AA9335" t="s">
        <v>578</v>
      </c>
      <c r="AB9335" t="s">
        <v>124</v>
      </c>
      <c r="AC9335">
        <v>8</v>
      </c>
    </row>
    <row r="9336" spans="1:29" x14ac:dyDescent="0.25">
      <c r="A9336">
        <v>345</v>
      </c>
      <c r="B9336">
        <v>345101</v>
      </c>
      <c r="C9336" t="s">
        <v>79</v>
      </c>
      <c r="D9336">
        <v>6455</v>
      </c>
      <c r="E9336">
        <v>1.67</v>
      </c>
      <c r="F9336" s="1">
        <v>42094</v>
      </c>
      <c r="G9336" t="s">
        <v>119</v>
      </c>
      <c r="H9336" t="s">
        <v>2511</v>
      </c>
      <c r="I9336" t="s">
        <v>576</v>
      </c>
      <c r="J9336">
        <v>108589</v>
      </c>
      <c r="K9336">
        <v>56565</v>
      </c>
      <c r="L9336">
        <v>205108</v>
      </c>
      <c r="Q9336" t="s">
        <v>577</v>
      </c>
      <c r="U9336">
        <v>3</v>
      </c>
      <c r="V9336">
        <v>15</v>
      </c>
      <c r="Y9336" t="s">
        <v>122</v>
      </c>
      <c r="Z9336">
        <v>345</v>
      </c>
      <c r="AA9336" t="s">
        <v>578</v>
      </c>
      <c r="AB9336" t="s">
        <v>124</v>
      </c>
      <c r="AC9336">
        <v>10</v>
      </c>
    </row>
    <row r="9337" spans="1:29" x14ac:dyDescent="0.25">
      <c r="A9337">
        <v>345</v>
      </c>
      <c r="B9337">
        <v>345101</v>
      </c>
      <c r="C9337" t="s">
        <v>79</v>
      </c>
      <c r="D9337">
        <v>6455</v>
      </c>
      <c r="E9337">
        <v>50.04</v>
      </c>
      <c r="F9337" s="1">
        <v>42094</v>
      </c>
      <c r="G9337" t="s">
        <v>119</v>
      </c>
      <c r="H9337" t="s">
        <v>2511</v>
      </c>
      <c r="I9337" t="s">
        <v>576</v>
      </c>
      <c r="J9337">
        <v>108590</v>
      </c>
      <c r="K9337">
        <v>56565</v>
      </c>
      <c r="L9337">
        <v>205108</v>
      </c>
      <c r="Q9337" t="s">
        <v>577</v>
      </c>
      <c r="U9337">
        <v>3</v>
      </c>
      <c r="V9337">
        <v>15</v>
      </c>
      <c r="Y9337" t="s">
        <v>122</v>
      </c>
      <c r="Z9337">
        <v>345</v>
      </c>
      <c r="AA9337" t="s">
        <v>578</v>
      </c>
      <c r="AB9337" t="s">
        <v>124</v>
      </c>
      <c r="AC9337">
        <v>12</v>
      </c>
    </row>
    <row r="9338" spans="1:29" x14ac:dyDescent="0.25">
      <c r="A9338">
        <v>345</v>
      </c>
      <c r="B9338">
        <v>345102</v>
      </c>
      <c r="C9338" t="s">
        <v>79</v>
      </c>
      <c r="D9338">
        <v>6455</v>
      </c>
      <c r="E9338">
        <v>94.88</v>
      </c>
      <c r="F9338" s="1">
        <v>42094</v>
      </c>
      <c r="G9338" t="s">
        <v>119</v>
      </c>
      <c r="H9338" t="s">
        <v>2511</v>
      </c>
      <c r="I9338" t="s">
        <v>576</v>
      </c>
      <c r="J9338">
        <v>108610</v>
      </c>
      <c r="K9338">
        <v>56565</v>
      </c>
      <c r="L9338">
        <v>205108</v>
      </c>
      <c r="Q9338" t="s">
        <v>577</v>
      </c>
      <c r="U9338">
        <v>3</v>
      </c>
      <c r="V9338">
        <v>15</v>
      </c>
      <c r="Y9338" t="s">
        <v>122</v>
      </c>
      <c r="Z9338">
        <v>345</v>
      </c>
      <c r="AA9338" t="s">
        <v>578</v>
      </c>
      <c r="AB9338" t="s">
        <v>124</v>
      </c>
      <c r="AC9338">
        <v>14</v>
      </c>
    </row>
    <row r="9339" spans="1:29" x14ac:dyDescent="0.25">
      <c r="A9339">
        <v>345</v>
      </c>
      <c r="B9339">
        <v>345101</v>
      </c>
      <c r="C9339" t="s">
        <v>79</v>
      </c>
      <c r="D9339">
        <v>6455</v>
      </c>
      <c r="E9339">
        <v>0.32</v>
      </c>
      <c r="F9339" s="1">
        <v>42094</v>
      </c>
      <c r="G9339" t="s">
        <v>119</v>
      </c>
      <c r="H9339" t="s">
        <v>2512</v>
      </c>
      <c r="I9339" t="s">
        <v>576</v>
      </c>
      <c r="J9339">
        <v>163083</v>
      </c>
      <c r="K9339">
        <v>56565</v>
      </c>
      <c r="L9339">
        <v>205108</v>
      </c>
      <c r="Q9339" t="s">
        <v>577</v>
      </c>
      <c r="U9339">
        <v>3</v>
      </c>
      <c r="V9339">
        <v>15</v>
      </c>
      <c r="Y9339" t="s">
        <v>122</v>
      </c>
      <c r="Z9339">
        <v>345</v>
      </c>
      <c r="AA9339" t="s">
        <v>578</v>
      </c>
      <c r="AB9339" t="s">
        <v>124</v>
      </c>
      <c r="AC9339">
        <v>16</v>
      </c>
    </row>
    <row r="9340" spans="1:29" x14ac:dyDescent="0.25">
      <c r="A9340">
        <v>345</v>
      </c>
      <c r="B9340">
        <v>345101</v>
      </c>
      <c r="C9340" t="s">
        <v>79</v>
      </c>
      <c r="D9340">
        <v>6455</v>
      </c>
      <c r="E9340">
        <v>0.44</v>
      </c>
      <c r="F9340" s="1">
        <v>42094</v>
      </c>
      <c r="G9340" t="s">
        <v>119</v>
      </c>
      <c r="H9340" t="s">
        <v>2513</v>
      </c>
      <c r="I9340" t="s">
        <v>576</v>
      </c>
      <c r="J9340">
        <v>163084</v>
      </c>
      <c r="K9340">
        <v>56565</v>
      </c>
      <c r="L9340">
        <v>205108</v>
      </c>
      <c r="Q9340" t="s">
        <v>577</v>
      </c>
      <c r="U9340">
        <v>3</v>
      </c>
      <c r="V9340">
        <v>15</v>
      </c>
      <c r="Y9340" t="s">
        <v>122</v>
      </c>
      <c r="Z9340">
        <v>345</v>
      </c>
      <c r="AA9340" t="s">
        <v>578</v>
      </c>
      <c r="AB9340" t="s">
        <v>124</v>
      </c>
      <c r="AC9340">
        <v>18</v>
      </c>
    </row>
    <row r="9341" spans="1:29" x14ac:dyDescent="0.25">
      <c r="A9341">
        <v>345</v>
      </c>
      <c r="B9341">
        <v>345101</v>
      </c>
      <c r="C9341" t="s">
        <v>79</v>
      </c>
      <c r="D9341">
        <v>6455</v>
      </c>
      <c r="E9341">
        <v>0.6</v>
      </c>
      <c r="F9341" s="1">
        <v>42094</v>
      </c>
      <c r="G9341" t="s">
        <v>119</v>
      </c>
      <c r="H9341" t="s">
        <v>2514</v>
      </c>
      <c r="I9341" t="s">
        <v>576</v>
      </c>
      <c r="J9341">
        <v>163085</v>
      </c>
      <c r="K9341">
        <v>56565</v>
      </c>
      <c r="L9341">
        <v>205108</v>
      </c>
      <c r="Q9341" t="s">
        <v>577</v>
      </c>
      <c r="U9341">
        <v>3</v>
      </c>
      <c r="V9341">
        <v>15</v>
      </c>
      <c r="Y9341" t="s">
        <v>122</v>
      </c>
      <c r="Z9341">
        <v>345</v>
      </c>
      <c r="AA9341" t="s">
        <v>578</v>
      </c>
      <c r="AB9341" t="s">
        <v>124</v>
      </c>
      <c r="AC9341">
        <v>20</v>
      </c>
    </row>
    <row r="9342" spans="1:29" x14ac:dyDescent="0.25">
      <c r="A9342">
        <v>345</v>
      </c>
      <c r="B9342">
        <v>345101</v>
      </c>
      <c r="C9342" t="s">
        <v>79</v>
      </c>
      <c r="D9342">
        <v>6455</v>
      </c>
      <c r="E9342">
        <v>0.61</v>
      </c>
      <c r="F9342" s="1">
        <v>42094</v>
      </c>
      <c r="G9342" t="s">
        <v>119</v>
      </c>
      <c r="H9342" t="s">
        <v>2512</v>
      </c>
      <c r="I9342" t="s">
        <v>576</v>
      </c>
      <c r="J9342">
        <v>163086</v>
      </c>
      <c r="K9342">
        <v>56565</v>
      </c>
      <c r="L9342">
        <v>205108</v>
      </c>
      <c r="Q9342" t="s">
        <v>577</v>
      </c>
      <c r="U9342">
        <v>3</v>
      </c>
      <c r="V9342">
        <v>15</v>
      </c>
      <c r="Y9342" t="s">
        <v>122</v>
      </c>
      <c r="Z9342">
        <v>345</v>
      </c>
      <c r="AA9342" t="s">
        <v>578</v>
      </c>
      <c r="AB9342" t="s">
        <v>124</v>
      </c>
      <c r="AC9342">
        <v>22</v>
      </c>
    </row>
    <row r="9343" spans="1:29" x14ac:dyDescent="0.25">
      <c r="A9343">
        <v>345</v>
      </c>
      <c r="B9343">
        <v>345102</v>
      </c>
      <c r="C9343" t="s">
        <v>79</v>
      </c>
      <c r="D9343">
        <v>6455</v>
      </c>
      <c r="E9343">
        <v>-0.91</v>
      </c>
      <c r="F9343" s="1">
        <v>42094</v>
      </c>
      <c r="G9343" t="s">
        <v>119</v>
      </c>
      <c r="H9343" t="s">
        <v>2515</v>
      </c>
      <c r="I9343" t="s">
        <v>576</v>
      </c>
      <c r="J9343">
        <v>163119</v>
      </c>
      <c r="K9343">
        <v>56565</v>
      </c>
      <c r="L9343">
        <v>205108</v>
      </c>
      <c r="Q9343" t="s">
        <v>577</v>
      </c>
      <c r="U9343">
        <v>3</v>
      </c>
      <c r="V9343">
        <v>15</v>
      </c>
      <c r="Y9343" t="s">
        <v>122</v>
      </c>
      <c r="Z9343">
        <v>345</v>
      </c>
      <c r="AA9343" t="s">
        <v>578</v>
      </c>
      <c r="AB9343" t="s">
        <v>124</v>
      </c>
      <c r="AC9343">
        <v>24</v>
      </c>
    </row>
    <row r="9344" spans="1:29" x14ac:dyDescent="0.25">
      <c r="A9344">
        <v>345</v>
      </c>
      <c r="B9344">
        <v>345102</v>
      </c>
      <c r="C9344" t="s">
        <v>79</v>
      </c>
      <c r="D9344">
        <v>6455</v>
      </c>
      <c r="E9344">
        <v>0.14000000000000001</v>
      </c>
      <c r="F9344" s="1">
        <v>42094</v>
      </c>
      <c r="G9344" t="s">
        <v>119</v>
      </c>
      <c r="H9344" t="s">
        <v>2516</v>
      </c>
      <c r="I9344" t="s">
        <v>576</v>
      </c>
      <c r="J9344">
        <v>163120</v>
      </c>
      <c r="K9344">
        <v>56565</v>
      </c>
      <c r="L9344">
        <v>205108</v>
      </c>
      <c r="Q9344" t="s">
        <v>577</v>
      </c>
      <c r="U9344">
        <v>3</v>
      </c>
      <c r="V9344">
        <v>15</v>
      </c>
      <c r="Y9344" t="s">
        <v>122</v>
      </c>
      <c r="Z9344">
        <v>345</v>
      </c>
      <c r="AA9344" t="s">
        <v>578</v>
      </c>
      <c r="AB9344" t="s">
        <v>124</v>
      </c>
      <c r="AC9344">
        <v>26</v>
      </c>
    </row>
    <row r="9345" spans="1:29" x14ac:dyDescent="0.25">
      <c r="A9345">
        <v>345</v>
      </c>
      <c r="B9345">
        <v>345102</v>
      </c>
      <c r="C9345" t="s">
        <v>79</v>
      </c>
      <c r="D9345">
        <v>6455</v>
      </c>
      <c r="E9345">
        <v>0.91</v>
      </c>
      <c r="F9345" s="1">
        <v>42094</v>
      </c>
      <c r="G9345" t="s">
        <v>119</v>
      </c>
      <c r="H9345" t="s">
        <v>2517</v>
      </c>
      <c r="I9345" t="s">
        <v>576</v>
      </c>
      <c r="J9345">
        <v>163121</v>
      </c>
      <c r="K9345">
        <v>56565</v>
      </c>
      <c r="L9345">
        <v>205108</v>
      </c>
      <c r="Q9345" t="s">
        <v>577</v>
      </c>
      <c r="U9345">
        <v>3</v>
      </c>
      <c r="V9345">
        <v>15</v>
      </c>
      <c r="Y9345" t="s">
        <v>122</v>
      </c>
      <c r="Z9345">
        <v>345</v>
      </c>
      <c r="AA9345" t="s">
        <v>578</v>
      </c>
      <c r="AB9345" t="s">
        <v>124</v>
      </c>
      <c r="AC9345">
        <v>28</v>
      </c>
    </row>
    <row r="9346" spans="1:29" x14ac:dyDescent="0.25">
      <c r="A9346">
        <v>345</v>
      </c>
      <c r="B9346">
        <v>345102</v>
      </c>
      <c r="C9346" t="s">
        <v>79</v>
      </c>
      <c r="D9346">
        <v>6455</v>
      </c>
      <c r="E9346">
        <v>0.91</v>
      </c>
      <c r="F9346" s="1">
        <v>42094</v>
      </c>
      <c r="G9346" t="s">
        <v>119</v>
      </c>
      <c r="H9346" t="s">
        <v>2518</v>
      </c>
      <c r="I9346" t="s">
        <v>576</v>
      </c>
      <c r="J9346">
        <v>163122</v>
      </c>
      <c r="K9346">
        <v>56565</v>
      </c>
      <c r="L9346">
        <v>205108</v>
      </c>
      <c r="Q9346" t="s">
        <v>577</v>
      </c>
      <c r="U9346">
        <v>3</v>
      </c>
      <c r="V9346">
        <v>15</v>
      </c>
      <c r="Y9346" t="s">
        <v>122</v>
      </c>
      <c r="Z9346">
        <v>345</v>
      </c>
      <c r="AA9346" t="s">
        <v>578</v>
      </c>
      <c r="AB9346" t="s">
        <v>124</v>
      </c>
      <c r="AC9346">
        <v>30</v>
      </c>
    </row>
    <row r="9347" spans="1:29" x14ac:dyDescent="0.25">
      <c r="A9347">
        <v>345</v>
      </c>
      <c r="B9347">
        <v>345102</v>
      </c>
      <c r="C9347" t="s">
        <v>79</v>
      </c>
      <c r="D9347">
        <v>6455</v>
      </c>
      <c r="E9347">
        <v>1.24</v>
      </c>
      <c r="F9347" s="1">
        <v>42094</v>
      </c>
      <c r="G9347" t="s">
        <v>119</v>
      </c>
      <c r="H9347" t="s">
        <v>2516</v>
      </c>
      <c r="I9347" t="s">
        <v>576</v>
      </c>
      <c r="J9347">
        <v>163123</v>
      </c>
      <c r="K9347">
        <v>56565</v>
      </c>
      <c r="L9347">
        <v>205108</v>
      </c>
      <c r="Q9347" t="s">
        <v>577</v>
      </c>
      <c r="U9347">
        <v>3</v>
      </c>
      <c r="V9347">
        <v>15</v>
      </c>
      <c r="Y9347" t="s">
        <v>122</v>
      </c>
      <c r="Z9347">
        <v>345</v>
      </c>
      <c r="AA9347" t="s">
        <v>578</v>
      </c>
      <c r="AB9347" t="s">
        <v>124</v>
      </c>
      <c r="AC9347">
        <v>32</v>
      </c>
    </row>
    <row r="9348" spans="1:29" x14ac:dyDescent="0.25">
      <c r="A9348">
        <v>345</v>
      </c>
      <c r="B9348">
        <v>345102</v>
      </c>
      <c r="C9348" t="s">
        <v>79</v>
      </c>
      <c r="D9348">
        <v>6455</v>
      </c>
      <c r="E9348">
        <v>1.71</v>
      </c>
      <c r="F9348" s="1">
        <v>42094</v>
      </c>
      <c r="G9348" t="s">
        <v>119</v>
      </c>
      <c r="H9348" t="s">
        <v>2519</v>
      </c>
      <c r="I9348" t="s">
        <v>576</v>
      </c>
      <c r="J9348">
        <v>163124</v>
      </c>
      <c r="K9348">
        <v>56565</v>
      </c>
      <c r="L9348">
        <v>205108</v>
      </c>
      <c r="Q9348" t="s">
        <v>577</v>
      </c>
      <c r="U9348">
        <v>3</v>
      </c>
      <c r="V9348">
        <v>15</v>
      </c>
      <c r="Y9348" t="s">
        <v>122</v>
      </c>
      <c r="Z9348">
        <v>345</v>
      </c>
      <c r="AA9348" t="s">
        <v>578</v>
      </c>
      <c r="AB9348" t="s">
        <v>124</v>
      </c>
      <c r="AC9348">
        <v>34</v>
      </c>
    </row>
    <row r="9349" spans="1:29" x14ac:dyDescent="0.25">
      <c r="A9349">
        <v>345</v>
      </c>
      <c r="B9349">
        <v>345102</v>
      </c>
      <c r="C9349" t="s">
        <v>79</v>
      </c>
      <c r="D9349">
        <v>6455</v>
      </c>
      <c r="E9349">
        <v>2.14</v>
      </c>
      <c r="F9349" s="1">
        <v>42094</v>
      </c>
      <c r="G9349" t="s">
        <v>119</v>
      </c>
      <c r="H9349" t="s">
        <v>2519</v>
      </c>
      <c r="I9349" t="s">
        <v>576</v>
      </c>
      <c r="J9349">
        <v>163125</v>
      </c>
      <c r="K9349">
        <v>56565</v>
      </c>
      <c r="L9349">
        <v>205108</v>
      </c>
      <c r="Q9349" t="s">
        <v>577</v>
      </c>
      <c r="U9349">
        <v>3</v>
      </c>
      <c r="V9349">
        <v>15</v>
      </c>
      <c r="Y9349" t="s">
        <v>122</v>
      </c>
      <c r="Z9349">
        <v>345</v>
      </c>
      <c r="AA9349" t="s">
        <v>578</v>
      </c>
      <c r="AB9349" t="s">
        <v>124</v>
      </c>
      <c r="AC9349">
        <v>36</v>
      </c>
    </row>
    <row r="9350" spans="1:29" x14ac:dyDescent="0.25">
      <c r="A9350">
        <v>345</v>
      </c>
      <c r="B9350">
        <v>345102</v>
      </c>
      <c r="C9350" t="s">
        <v>79</v>
      </c>
      <c r="D9350">
        <v>6455</v>
      </c>
      <c r="E9350">
        <v>3.34</v>
      </c>
      <c r="F9350" s="1">
        <v>42094</v>
      </c>
      <c r="G9350" t="s">
        <v>119</v>
      </c>
      <c r="H9350" t="s">
        <v>2519</v>
      </c>
      <c r="I9350" t="s">
        <v>576</v>
      </c>
      <c r="J9350">
        <v>163126</v>
      </c>
      <c r="K9350">
        <v>56565</v>
      </c>
      <c r="L9350">
        <v>205108</v>
      </c>
      <c r="Q9350" t="s">
        <v>577</v>
      </c>
      <c r="U9350">
        <v>3</v>
      </c>
      <c r="V9350">
        <v>15</v>
      </c>
      <c r="Y9350" t="s">
        <v>122</v>
      </c>
      <c r="Z9350">
        <v>345</v>
      </c>
      <c r="AA9350" t="s">
        <v>578</v>
      </c>
      <c r="AB9350" t="s">
        <v>124</v>
      </c>
      <c r="AC9350">
        <v>38</v>
      </c>
    </row>
    <row r="9351" spans="1:29" x14ac:dyDescent="0.25">
      <c r="A9351">
        <v>345</v>
      </c>
      <c r="B9351">
        <v>345102</v>
      </c>
      <c r="C9351" t="s">
        <v>79</v>
      </c>
      <c r="D9351">
        <v>6455</v>
      </c>
      <c r="E9351">
        <v>3.48</v>
      </c>
      <c r="F9351" s="1">
        <v>42094</v>
      </c>
      <c r="G9351" t="s">
        <v>119</v>
      </c>
      <c r="H9351" t="s">
        <v>2513</v>
      </c>
      <c r="I9351" t="s">
        <v>576</v>
      </c>
      <c r="J9351">
        <v>163127</v>
      </c>
      <c r="K9351">
        <v>56565</v>
      </c>
      <c r="L9351">
        <v>205108</v>
      </c>
      <c r="Q9351" t="s">
        <v>577</v>
      </c>
      <c r="U9351">
        <v>3</v>
      </c>
      <c r="V9351">
        <v>15</v>
      </c>
      <c r="Y9351" t="s">
        <v>122</v>
      </c>
      <c r="Z9351">
        <v>345</v>
      </c>
      <c r="AA9351" t="s">
        <v>578</v>
      </c>
      <c r="AB9351" t="s">
        <v>124</v>
      </c>
      <c r="AC9351">
        <v>40</v>
      </c>
    </row>
    <row r="9352" spans="1:29" x14ac:dyDescent="0.25">
      <c r="A9352">
        <v>345</v>
      </c>
      <c r="B9352">
        <v>345102</v>
      </c>
      <c r="C9352" t="s">
        <v>79</v>
      </c>
      <c r="D9352">
        <v>6455</v>
      </c>
      <c r="E9352">
        <v>4.33</v>
      </c>
      <c r="F9352" s="1">
        <v>42094</v>
      </c>
      <c r="G9352" t="s">
        <v>119</v>
      </c>
      <c r="H9352" t="s">
        <v>2519</v>
      </c>
      <c r="I9352" t="s">
        <v>576</v>
      </c>
      <c r="J9352">
        <v>163128</v>
      </c>
      <c r="K9352">
        <v>56565</v>
      </c>
      <c r="L9352">
        <v>205108</v>
      </c>
      <c r="Q9352" t="s">
        <v>577</v>
      </c>
      <c r="U9352">
        <v>3</v>
      </c>
      <c r="V9352">
        <v>15</v>
      </c>
      <c r="Y9352" t="s">
        <v>122</v>
      </c>
      <c r="Z9352">
        <v>345</v>
      </c>
      <c r="AA9352" t="s">
        <v>578</v>
      </c>
      <c r="AB9352" t="s">
        <v>124</v>
      </c>
      <c r="AC9352">
        <v>42</v>
      </c>
    </row>
    <row r="9353" spans="1:29" x14ac:dyDescent="0.25">
      <c r="A9353">
        <v>345</v>
      </c>
      <c r="B9353">
        <v>345102</v>
      </c>
      <c r="C9353" t="s">
        <v>79</v>
      </c>
      <c r="D9353">
        <v>6455</v>
      </c>
      <c r="E9353">
        <v>5.25</v>
      </c>
      <c r="F9353" s="1">
        <v>42094</v>
      </c>
      <c r="G9353" t="s">
        <v>119</v>
      </c>
      <c r="H9353" t="s">
        <v>2520</v>
      </c>
      <c r="I9353" t="s">
        <v>576</v>
      </c>
      <c r="J9353">
        <v>163129</v>
      </c>
      <c r="K9353">
        <v>56565</v>
      </c>
      <c r="L9353">
        <v>205108</v>
      </c>
      <c r="Q9353" t="s">
        <v>577</v>
      </c>
      <c r="U9353">
        <v>3</v>
      </c>
      <c r="V9353">
        <v>15</v>
      </c>
      <c r="Y9353" t="s">
        <v>122</v>
      </c>
      <c r="Z9353">
        <v>345</v>
      </c>
      <c r="AA9353" t="s">
        <v>578</v>
      </c>
      <c r="AB9353" t="s">
        <v>124</v>
      </c>
      <c r="AC9353">
        <v>44</v>
      </c>
    </row>
    <row r="9354" spans="1:29" x14ac:dyDescent="0.25">
      <c r="A9354">
        <v>345</v>
      </c>
      <c r="B9354">
        <v>345101</v>
      </c>
      <c r="C9354" t="s">
        <v>79</v>
      </c>
      <c r="D9354">
        <v>6455</v>
      </c>
      <c r="E9354">
        <v>3.61</v>
      </c>
      <c r="F9354" s="1">
        <v>42124</v>
      </c>
      <c r="G9354" t="s">
        <v>119</v>
      </c>
      <c r="H9354" t="s">
        <v>24</v>
      </c>
      <c r="I9354" t="s">
        <v>576</v>
      </c>
      <c r="J9354">
        <v>95164</v>
      </c>
      <c r="K9354">
        <v>56663</v>
      </c>
      <c r="L9354">
        <v>207371</v>
      </c>
      <c r="Q9354" t="s">
        <v>577</v>
      </c>
      <c r="U9354">
        <v>4</v>
      </c>
      <c r="V9354">
        <v>15</v>
      </c>
      <c r="Y9354" t="s">
        <v>122</v>
      </c>
      <c r="Z9354">
        <v>345</v>
      </c>
      <c r="AA9354" t="s">
        <v>578</v>
      </c>
      <c r="AB9354" t="s">
        <v>124</v>
      </c>
      <c r="AC9354">
        <v>6</v>
      </c>
    </row>
    <row r="9355" spans="1:29" x14ac:dyDescent="0.25">
      <c r="A9355">
        <v>345</v>
      </c>
      <c r="B9355">
        <v>345102</v>
      </c>
      <c r="C9355" t="s">
        <v>79</v>
      </c>
      <c r="D9355">
        <v>6455</v>
      </c>
      <c r="E9355">
        <v>24.84</v>
      </c>
      <c r="F9355" s="1">
        <v>42124</v>
      </c>
      <c r="G9355" t="s">
        <v>119</v>
      </c>
      <c r="H9355" t="s">
        <v>24</v>
      </c>
      <c r="I9355" t="s">
        <v>576</v>
      </c>
      <c r="J9355">
        <v>95165</v>
      </c>
      <c r="K9355">
        <v>56663</v>
      </c>
      <c r="L9355">
        <v>207371</v>
      </c>
      <c r="Q9355" t="s">
        <v>577</v>
      </c>
      <c r="U9355">
        <v>4</v>
      </c>
      <c r="V9355">
        <v>15</v>
      </c>
      <c r="Y9355" t="s">
        <v>122</v>
      </c>
      <c r="Z9355">
        <v>345</v>
      </c>
      <c r="AA9355" t="s">
        <v>578</v>
      </c>
      <c r="AB9355" t="s">
        <v>124</v>
      </c>
      <c r="AC9355">
        <v>8</v>
      </c>
    </row>
    <row r="9356" spans="1:29" x14ac:dyDescent="0.25">
      <c r="A9356">
        <v>345</v>
      </c>
      <c r="B9356">
        <v>345101</v>
      </c>
      <c r="C9356" t="s">
        <v>79</v>
      </c>
      <c r="D9356">
        <v>6455</v>
      </c>
      <c r="E9356">
        <v>1.67</v>
      </c>
      <c r="F9356" s="1">
        <v>42124</v>
      </c>
      <c r="G9356" t="s">
        <v>119</v>
      </c>
      <c r="H9356" t="s">
        <v>2511</v>
      </c>
      <c r="I9356" t="s">
        <v>576</v>
      </c>
      <c r="J9356">
        <v>108589</v>
      </c>
      <c r="K9356">
        <v>56663</v>
      </c>
      <c r="L9356">
        <v>207371</v>
      </c>
      <c r="Q9356" t="s">
        <v>577</v>
      </c>
      <c r="U9356">
        <v>4</v>
      </c>
      <c r="V9356">
        <v>15</v>
      </c>
      <c r="Y9356" t="s">
        <v>122</v>
      </c>
      <c r="Z9356">
        <v>345</v>
      </c>
      <c r="AA9356" t="s">
        <v>578</v>
      </c>
      <c r="AB9356" t="s">
        <v>124</v>
      </c>
      <c r="AC9356">
        <v>10</v>
      </c>
    </row>
    <row r="9357" spans="1:29" x14ac:dyDescent="0.25">
      <c r="A9357">
        <v>345</v>
      </c>
      <c r="B9357">
        <v>345101</v>
      </c>
      <c r="C9357" t="s">
        <v>79</v>
      </c>
      <c r="D9357">
        <v>6455</v>
      </c>
      <c r="E9357">
        <v>50.04</v>
      </c>
      <c r="F9357" s="1">
        <v>42124</v>
      </c>
      <c r="G9357" t="s">
        <v>119</v>
      </c>
      <c r="H9357" t="s">
        <v>2511</v>
      </c>
      <c r="I9357" t="s">
        <v>576</v>
      </c>
      <c r="J9357">
        <v>108590</v>
      </c>
      <c r="K9357">
        <v>56663</v>
      </c>
      <c r="L9357">
        <v>207371</v>
      </c>
      <c r="Q9357" t="s">
        <v>577</v>
      </c>
      <c r="U9357">
        <v>4</v>
      </c>
      <c r="V9357">
        <v>15</v>
      </c>
      <c r="Y9357" t="s">
        <v>122</v>
      </c>
      <c r="Z9357">
        <v>345</v>
      </c>
      <c r="AA9357" t="s">
        <v>578</v>
      </c>
      <c r="AB9357" t="s">
        <v>124</v>
      </c>
      <c r="AC9357">
        <v>12</v>
      </c>
    </row>
    <row r="9358" spans="1:29" x14ac:dyDescent="0.25">
      <c r="A9358">
        <v>345</v>
      </c>
      <c r="B9358">
        <v>345102</v>
      </c>
      <c r="C9358" t="s">
        <v>79</v>
      </c>
      <c r="D9358">
        <v>6455</v>
      </c>
      <c r="E9358">
        <v>94.88</v>
      </c>
      <c r="F9358" s="1">
        <v>42124</v>
      </c>
      <c r="G9358" t="s">
        <v>119</v>
      </c>
      <c r="H9358" t="s">
        <v>2511</v>
      </c>
      <c r="I9358" t="s">
        <v>576</v>
      </c>
      <c r="J9358">
        <v>108610</v>
      </c>
      <c r="K9358">
        <v>56663</v>
      </c>
      <c r="L9358">
        <v>207371</v>
      </c>
      <c r="Q9358" t="s">
        <v>577</v>
      </c>
      <c r="U9358">
        <v>4</v>
      </c>
      <c r="V9358">
        <v>15</v>
      </c>
      <c r="Y9358" t="s">
        <v>122</v>
      </c>
      <c r="Z9358">
        <v>345</v>
      </c>
      <c r="AA9358" t="s">
        <v>578</v>
      </c>
      <c r="AB9358" t="s">
        <v>124</v>
      </c>
      <c r="AC9358">
        <v>14</v>
      </c>
    </row>
    <row r="9359" spans="1:29" x14ac:dyDescent="0.25">
      <c r="A9359">
        <v>345</v>
      </c>
      <c r="B9359">
        <v>345101</v>
      </c>
      <c r="C9359" t="s">
        <v>79</v>
      </c>
      <c r="D9359">
        <v>6455</v>
      </c>
      <c r="E9359">
        <v>0.32</v>
      </c>
      <c r="F9359" s="1">
        <v>42124</v>
      </c>
      <c r="G9359" t="s">
        <v>119</v>
      </c>
      <c r="H9359" t="s">
        <v>2512</v>
      </c>
      <c r="I9359" t="s">
        <v>576</v>
      </c>
      <c r="J9359">
        <v>163083</v>
      </c>
      <c r="K9359">
        <v>56663</v>
      </c>
      <c r="L9359">
        <v>207371</v>
      </c>
      <c r="Q9359" t="s">
        <v>577</v>
      </c>
      <c r="U9359">
        <v>4</v>
      </c>
      <c r="V9359">
        <v>15</v>
      </c>
      <c r="Y9359" t="s">
        <v>122</v>
      </c>
      <c r="Z9359">
        <v>345</v>
      </c>
      <c r="AA9359" t="s">
        <v>578</v>
      </c>
      <c r="AB9359" t="s">
        <v>124</v>
      </c>
      <c r="AC9359">
        <v>16</v>
      </c>
    </row>
    <row r="9360" spans="1:29" x14ac:dyDescent="0.25">
      <c r="A9360">
        <v>345</v>
      </c>
      <c r="B9360">
        <v>345101</v>
      </c>
      <c r="C9360" t="s">
        <v>79</v>
      </c>
      <c r="D9360">
        <v>6455</v>
      </c>
      <c r="E9360">
        <v>0.44</v>
      </c>
      <c r="F9360" s="1">
        <v>42124</v>
      </c>
      <c r="G9360" t="s">
        <v>119</v>
      </c>
      <c r="H9360" t="s">
        <v>2513</v>
      </c>
      <c r="I9360" t="s">
        <v>576</v>
      </c>
      <c r="J9360">
        <v>163084</v>
      </c>
      <c r="K9360">
        <v>56663</v>
      </c>
      <c r="L9360">
        <v>207371</v>
      </c>
      <c r="Q9360" t="s">
        <v>577</v>
      </c>
      <c r="U9360">
        <v>4</v>
      </c>
      <c r="V9360">
        <v>15</v>
      </c>
      <c r="Y9360" t="s">
        <v>122</v>
      </c>
      <c r="Z9360">
        <v>345</v>
      </c>
      <c r="AA9360" t="s">
        <v>578</v>
      </c>
      <c r="AB9360" t="s">
        <v>124</v>
      </c>
      <c r="AC9360">
        <v>18</v>
      </c>
    </row>
    <row r="9361" spans="1:29" x14ac:dyDescent="0.25">
      <c r="A9361">
        <v>345</v>
      </c>
      <c r="B9361">
        <v>345101</v>
      </c>
      <c r="C9361" t="s">
        <v>79</v>
      </c>
      <c r="D9361">
        <v>6455</v>
      </c>
      <c r="E9361">
        <v>0.6</v>
      </c>
      <c r="F9361" s="1">
        <v>42124</v>
      </c>
      <c r="G9361" t="s">
        <v>119</v>
      </c>
      <c r="H9361" t="s">
        <v>2514</v>
      </c>
      <c r="I9361" t="s">
        <v>576</v>
      </c>
      <c r="J9361">
        <v>163085</v>
      </c>
      <c r="K9361">
        <v>56663</v>
      </c>
      <c r="L9361">
        <v>207371</v>
      </c>
      <c r="Q9361" t="s">
        <v>577</v>
      </c>
      <c r="U9361">
        <v>4</v>
      </c>
      <c r="V9361">
        <v>15</v>
      </c>
      <c r="Y9361" t="s">
        <v>122</v>
      </c>
      <c r="Z9361">
        <v>345</v>
      </c>
      <c r="AA9361" t="s">
        <v>578</v>
      </c>
      <c r="AB9361" t="s">
        <v>124</v>
      </c>
      <c r="AC9361">
        <v>20</v>
      </c>
    </row>
    <row r="9362" spans="1:29" x14ac:dyDescent="0.25">
      <c r="A9362">
        <v>345</v>
      </c>
      <c r="B9362">
        <v>345101</v>
      </c>
      <c r="C9362" t="s">
        <v>79</v>
      </c>
      <c r="D9362">
        <v>6455</v>
      </c>
      <c r="E9362">
        <v>0.61</v>
      </c>
      <c r="F9362" s="1">
        <v>42124</v>
      </c>
      <c r="G9362" t="s">
        <v>119</v>
      </c>
      <c r="H9362" t="s">
        <v>2512</v>
      </c>
      <c r="I9362" t="s">
        <v>576</v>
      </c>
      <c r="J9362">
        <v>163086</v>
      </c>
      <c r="K9362">
        <v>56663</v>
      </c>
      <c r="L9362">
        <v>207371</v>
      </c>
      <c r="Q9362" t="s">
        <v>577</v>
      </c>
      <c r="U9362">
        <v>4</v>
      </c>
      <c r="V9362">
        <v>15</v>
      </c>
      <c r="Y9362" t="s">
        <v>122</v>
      </c>
      <c r="Z9362">
        <v>345</v>
      </c>
      <c r="AA9362" t="s">
        <v>578</v>
      </c>
      <c r="AB9362" t="s">
        <v>124</v>
      </c>
      <c r="AC9362">
        <v>22</v>
      </c>
    </row>
    <row r="9363" spans="1:29" x14ac:dyDescent="0.25">
      <c r="A9363">
        <v>345</v>
      </c>
      <c r="B9363">
        <v>345102</v>
      </c>
      <c r="C9363" t="s">
        <v>79</v>
      </c>
      <c r="D9363">
        <v>6455</v>
      </c>
      <c r="E9363">
        <v>-0.91</v>
      </c>
      <c r="F9363" s="1">
        <v>42124</v>
      </c>
      <c r="G9363" t="s">
        <v>119</v>
      </c>
      <c r="H9363" t="s">
        <v>2515</v>
      </c>
      <c r="I9363" t="s">
        <v>576</v>
      </c>
      <c r="J9363">
        <v>163119</v>
      </c>
      <c r="K9363">
        <v>56663</v>
      </c>
      <c r="L9363">
        <v>207371</v>
      </c>
      <c r="Q9363" t="s">
        <v>577</v>
      </c>
      <c r="U9363">
        <v>4</v>
      </c>
      <c r="V9363">
        <v>15</v>
      </c>
      <c r="Y9363" t="s">
        <v>122</v>
      </c>
      <c r="Z9363">
        <v>345</v>
      </c>
      <c r="AA9363" t="s">
        <v>578</v>
      </c>
      <c r="AB9363" t="s">
        <v>124</v>
      </c>
      <c r="AC9363">
        <v>24</v>
      </c>
    </row>
    <row r="9364" spans="1:29" x14ac:dyDescent="0.25">
      <c r="A9364">
        <v>345</v>
      </c>
      <c r="B9364">
        <v>345102</v>
      </c>
      <c r="C9364" t="s">
        <v>79</v>
      </c>
      <c r="D9364">
        <v>6455</v>
      </c>
      <c r="E9364">
        <v>0.14000000000000001</v>
      </c>
      <c r="F9364" s="1">
        <v>42124</v>
      </c>
      <c r="G9364" t="s">
        <v>119</v>
      </c>
      <c r="H9364" t="s">
        <v>2516</v>
      </c>
      <c r="I9364" t="s">
        <v>576</v>
      </c>
      <c r="J9364">
        <v>163120</v>
      </c>
      <c r="K9364">
        <v>56663</v>
      </c>
      <c r="L9364">
        <v>207371</v>
      </c>
      <c r="Q9364" t="s">
        <v>577</v>
      </c>
      <c r="U9364">
        <v>4</v>
      </c>
      <c r="V9364">
        <v>15</v>
      </c>
      <c r="Y9364" t="s">
        <v>122</v>
      </c>
      <c r="Z9364">
        <v>345</v>
      </c>
      <c r="AA9364" t="s">
        <v>578</v>
      </c>
      <c r="AB9364" t="s">
        <v>124</v>
      </c>
      <c r="AC9364">
        <v>26</v>
      </c>
    </row>
    <row r="9365" spans="1:29" x14ac:dyDescent="0.25">
      <c r="A9365">
        <v>345</v>
      </c>
      <c r="B9365">
        <v>345102</v>
      </c>
      <c r="C9365" t="s">
        <v>79</v>
      </c>
      <c r="D9365">
        <v>6455</v>
      </c>
      <c r="E9365">
        <v>0.91</v>
      </c>
      <c r="F9365" s="1">
        <v>42124</v>
      </c>
      <c r="G9365" t="s">
        <v>119</v>
      </c>
      <c r="H9365" t="s">
        <v>2517</v>
      </c>
      <c r="I9365" t="s">
        <v>576</v>
      </c>
      <c r="J9365">
        <v>163121</v>
      </c>
      <c r="K9365">
        <v>56663</v>
      </c>
      <c r="L9365">
        <v>207371</v>
      </c>
      <c r="Q9365" t="s">
        <v>577</v>
      </c>
      <c r="U9365">
        <v>4</v>
      </c>
      <c r="V9365">
        <v>15</v>
      </c>
      <c r="Y9365" t="s">
        <v>122</v>
      </c>
      <c r="Z9365">
        <v>345</v>
      </c>
      <c r="AA9365" t="s">
        <v>578</v>
      </c>
      <c r="AB9365" t="s">
        <v>124</v>
      </c>
      <c r="AC9365">
        <v>28</v>
      </c>
    </row>
    <row r="9366" spans="1:29" x14ac:dyDescent="0.25">
      <c r="A9366">
        <v>345</v>
      </c>
      <c r="B9366">
        <v>345102</v>
      </c>
      <c r="C9366" t="s">
        <v>79</v>
      </c>
      <c r="D9366">
        <v>6455</v>
      </c>
      <c r="E9366">
        <v>0.91</v>
      </c>
      <c r="F9366" s="1">
        <v>42124</v>
      </c>
      <c r="G9366" t="s">
        <v>119</v>
      </c>
      <c r="H9366" t="s">
        <v>2518</v>
      </c>
      <c r="I9366" t="s">
        <v>576</v>
      </c>
      <c r="J9366">
        <v>163122</v>
      </c>
      <c r="K9366">
        <v>56663</v>
      </c>
      <c r="L9366">
        <v>207371</v>
      </c>
      <c r="Q9366" t="s">
        <v>577</v>
      </c>
      <c r="U9366">
        <v>4</v>
      </c>
      <c r="V9366">
        <v>15</v>
      </c>
      <c r="Y9366" t="s">
        <v>122</v>
      </c>
      <c r="Z9366">
        <v>345</v>
      </c>
      <c r="AA9366" t="s">
        <v>578</v>
      </c>
      <c r="AB9366" t="s">
        <v>124</v>
      </c>
      <c r="AC9366">
        <v>30</v>
      </c>
    </row>
    <row r="9367" spans="1:29" x14ac:dyDescent="0.25">
      <c r="A9367">
        <v>345</v>
      </c>
      <c r="B9367">
        <v>345102</v>
      </c>
      <c r="C9367" t="s">
        <v>79</v>
      </c>
      <c r="D9367">
        <v>6455</v>
      </c>
      <c r="E9367">
        <v>1.24</v>
      </c>
      <c r="F9367" s="1">
        <v>42124</v>
      </c>
      <c r="G9367" t="s">
        <v>119</v>
      </c>
      <c r="H9367" t="s">
        <v>2516</v>
      </c>
      <c r="I9367" t="s">
        <v>576</v>
      </c>
      <c r="J9367">
        <v>163123</v>
      </c>
      <c r="K9367">
        <v>56663</v>
      </c>
      <c r="L9367">
        <v>207371</v>
      </c>
      <c r="Q9367" t="s">
        <v>577</v>
      </c>
      <c r="U9367">
        <v>4</v>
      </c>
      <c r="V9367">
        <v>15</v>
      </c>
      <c r="Y9367" t="s">
        <v>122</v>
      </c>
      <c r="Z9367">
        <v>345</v>
      </c>
      <c r="AA9367" t="s">
        <v>578</v>
      </c>
      <c r="AB9367" t="s">
        <v>124</v>
      </c>
      <c r="AC9367">
        <v>32</v>
      </c>
    </row>
    <row r="9368" spans="1:29" x14ac:dyDescent="0.25">
      <c r="A9368">
        <v>345</v>
      </c>
      <c r="B9368">
        <v>345102</v>
      </c>
      <c r="C9368" t="s">
        <v>79</v>
      </c>
      <c r="D9368">
        <v>6455</v>
      </c>
      <c r="E9368">
        <v>1.71</v>
      </c>
      <c r="F9368" s="1">
        <v>42124</v>
      </c>
      <c r="G9368" t="s">
        <v>119</v>
      </c>
      <c r="H9368" t="s">
        <v>2519</v>
      </c>
      <c r="I9368" t="s">
        <v>576</v>
      </c>
      <c r="J9368">
        <v>163124</v>
      </c>
      <c r="K9368">
        <v>56663</v>
      </c>
      <c r="L9368">
        <v>207371</v>
      </c>
      <c r="Q9368" t="s">
        <v>577</v>
      </c>
      <c r="U9368">
        <v>4</v>
      </c>
      <c r="V9368">
        <v>15</v>
      </c>
      <c r="Y9368" t="s">
        <v>122</v>
      </c>
      <c r="Z9368">
        <v>345</v>
      </c>
      <c r="AA9368" t="s">
        <v>578</v>
      </c>
      <c r="AB9368" t="s">
        <v>124</v>
      </c>
      <c r="AC9368">
        <v>34</v>
      </c>
    </row>
    <row r="9369" spans="1:29" x14ac:dyDescent="0.25">
      <c r="A9369">
        <v>345</v>
      </c>
      <c r="B9369">
        <v>345102</v>
      </c>
      <c r="C9369" t="s">
        <v>79</v>
      </c>
      <c r="D9369">
        <v>6455</v>
      </c>
      <c r="E9369">
        <v>2.14</v>
      </c>
      <c r="F9369" s="1">
        <v>42124</v>
      </c>
      <c r="G9369" t="s">
        <v>119</v>
      </c>
      <c r="H9369" t="s">
        <v>2519</v>
      </c>
      <c r="I9369" t="s">
        <v>576</v>
      </c>
      <c r="J9369">
        <v>163125</v>
      </c>
      <c r="K9369">
        <v>56663</v>
      </c>
      <c r="L9369">
        <v>207371</v>
      </c>
      <c r="Q9369" t="s">
        <v>577</v>
      </c>
      <c r="U9369">
        <v>4</v>
      </c>
      <c r="V9369">
        <v>15</v>
      </c>
      <c r="Y9369" t="s">
        <v>122</v>
      </c>
      <c r="Z9369">
        <v>345</v>
      </c>
      <c r="AA9369" t="s">
        <v>578</v>
      </c>
      <c r="AB9369" t="s">
        <v>124</v>
      </c>
      <c r="AC9369">
        <v>36</v>
      </c>
    </row>
    <row r="9370" spans="1:29" x14ac:dyDescent="0.25">
      <c r="A9370">
        <v>345</v>
      </c>
      <c r="B9370">
        <v>345102</v>
      </c>
      <c r="C9370" t="s">
        <v>79</v>
      </c>
      <c r="D9370">
        <v>6455</v>
      </c>
      <c r="E9370">
        <v>3.34</v>
      </c>
      <c r="F9370" s="1">
        <v>42124</v>
      </c>
      <c r="G9370" t="s">
        <v>119</v>
      </c>
      <c r="H9370" t="s">
        <v>2519</v>
      </c>
      <c r="I9370" t="s">
        <v>576</v>
      </c>
      <c r="J9370">
        <v>163126</v>
      </c>
      <c r="K9370">
        <v>56663</v>
      </c>
      <c r="L9370">
        <v>207371</v>
      </c>
      <c r="Q9370" t="s">
        <v>577</v>
      </c>
      <c r="U9370">
        <v>4</v>
      </c>
      <c r="V9370">
        <v>15</v>
      </c>
      <c r="Y9370" t="s">
        <v>122</v>
      </c>
      <c r="Z9370">
        <v>345</v>
      </c>
      <c r="AA9370" t="s">
        <v>578</v>
      </c>
      <c r="AB9370" t="s">
        <v>124</v>
      </c>
      <c r="AC9370">
        <v>38</v>
      </c>
    </row>
    <row r="9371" spans="1:29" x14ac:dyDescent="0.25">
      <c r="A9371">
        <v>345</v>
      </c>
      <c r="B9371">
        <v>345102</v>
      </c>
      <c r="C9371" t="s">
        <v>79</v>
      </c>
      <c r="D9371">
        <v>6455</v>
      </c>
      <c r="E9371">
        <v>3.48</v>
      </c>
      <c r="F9371" s="1">
        <v>42124</v>
      </c>
      <c r="G9371" t="s">
        <v>119</v>
      </c>
      <c r="H9371" t="s">
        <v>2513</v>
      </c>
      <c r="I9371" t="s">
        <v>576</v>
      </c>
      <c r="J9371">
        <v>163127</v>
      </c>
      <c r="K9371">
        <v>56663</v>
      </c>
      <c r="L9371">
        <v>207371</v>
      </c>
      <c r="Q9371" t="s">
        <v>577</v>
      </c>
      <c r="U9371">
        <v>4</v>
      </c>
      <c r="V9371">
        <v>15</v>
      </c>
      <c r="Y9371" t="s">
        <v>122</v>
      </c>
      <c r="Z9371">
        <v>345</v>
      </c>
      <c r="AA9371" t="s">
        <v>578</v>
      </c>
      <c r="AB9371" t="s">
        <v>124</v>
      </c>
      <c r="AC9371">
        <v>40</v>
      </c>
    </row>
    <row r="9372" spans="1:29" x14ac:dyDescent="0.25">
      <c r="A9372">
        <v>345</v>
      </c>
      <c r="B9372">
        <v>345102</v>
      </c>
      <c r="C9372" t="s">
        <v>79</v>
      </c>
      <c r="D9372">
        <v>6455</v>
      </c>
      <c r="E9372">
        <v>4.33</v>
      </c>
      <c r="F9372" s="1">
        <v>42124</v>
      </c>
      <c r="G9372" t="s">
        <v>119</v>
      </c>
      <c r="H9372" t="s">
        <v>2519</v>
      </c>
      <c r="I9372" t="s">
        <v>576</v>
      </c>
      <c r="J9372">
        <v>163128</v>
      </c>
      <c r="K9372">
        <v>56663</v>
      </c>
      <c r="L9372">
        <v>207371</v>
      </c>
      <c r="Q9372" t="s">
        <v>577</v>
      </c>
      <c r="U9372">
        <v>4</v>
      </c>
      <c r="V9372">
        <v>15</v>
      </c>
      <c r="Y9372" t="s">
        <v>122</v>
      </c>
      <c r="Z9372">
        <v>345</v>
      </c>
      <c r="AA9372" t="s">
        <v>578</v>
      </c>
      <c r="AB9372" t="s">
        <v>124</v>
      </c>
      <c r="AC9372">
        <v>42</v>
      </c>
    </row>
    <row r="9373" spans="1:29" x14ac:dyDescent="0.25">
      <c r="A9373">
        <v>345</v>
      </c>
      <c r="B9373">
        <v>345102</v>
      </c>
      <c r="C9373" t="s">
        <v>79</v>
      </c>
      <c r="D9373">
        <v>6455</v>
      </c>
      <c r="E9373">
        <v>5.25</v>
      </c>
      <c r="F9373" s="1">
        <v>42124</v>
      </c>
      <c r="G9373" t="s">
        <v>119</v>
      </c>
      <c r="H9373" t="s">
        <v>2520</v>
      </c>
      <c r="I9373" t="s">
        <v>576</v>
      </c>
      <c r="J9373">
        <v>163129</v>
      </c>
      <c r="K9373">
        <v>56663</v>
      </c>
      <c r="L9373">
        <v>207371</v>
      </c>
      <c r="Q9373" t="s">
        <v>577</v>
      </c>
      <c r="U9373">
        <v>4</v>
      </c>
      <c r="V9373">
        <v>15</v>
      </c>
      <c r="Y9373" t="s">
        <v>122</v>
      </c>
      <c r="Z9373">
        <v>345</v>
      </c>
      <c r="AA9373" t="s">
        <v>578</v>
      </c>
      <c r="AB9373" t="s">
        <v>124</v>
      </c>
      <c r="AC9373">
        <v>44</v>
      </c>
    </row>
    <row r="9374" spans="1:29" x14ac:dyDescent="0.25">
      <c r="A9374">
        <v>345</v>
      </c>
      <c r="B9374">
        <v>345101</v>
      </c>
      <c r="C9374" t="s">
        <v>79</v>
      </c>
      <c r="D9374">
        <v>6455</v>
      </c>
      <c r="E9374">
        <v>3.61</v>
      </c>
      <c r="F9374" s="1">
        <v>42155</v>
      </c>
      <c r="G9374" t="s">
        <v>119</v>
      </c>
      <c r="H9374" t="s">
        <v>24</v>
      </c>
      <c r="I9374" t="s">
        <v>576</v>
      </c>
      <c r="J9374">
        <v>95164</v>
      </c>
      <c r="K9374">
        <v>56763</v>
      </c>
      <c r="L9374">
        <v>209548</v>
      </c>
      <c r="Q9374" t="s">
        <v>577</v>
      </c>
      <c r="U9374">
        <v>5</v>
      </c>
      <c r="V9374">
        <v>15</v>
      </c>
      <c r="Y9374" t="s">
        <v>122</v>
      </c>
      <c r="Z9374">
        <v>345</v>
      </c>
      <c r="AA9374" t="s">
        <v>578</v>
      </c>
      <c r="AB9374" t="s">
        <v>124</v>
      </c>
      <c r="AC9374">
        <v>6</v>
      </c>
    </row>
    <row r="9375" spans="1:29" x14ac:dyDescent="0.25">
      <c r="A9375">
        <v>345</v>
      </c>
      <c r="B9375">
        <v>345102</v>
      </c>
      <c r="C9375" t="s">
        <v>79</v>
      </c>
      <c r="D9375">
        <v>6455</v>
      </c>
      <c r="E9375">
        <v>24.84</v>
      </c>
      <c r="F9375" s="1">
        <v>42155</v>
      </c>
      <c r="G9375" t="s">
        <v>119</v>
      </c>
      <c r="H9375" t="s">
        <v>24</v>
      </c>
      <c r="I9375" t="s">
        <v>576</v>
      </c>
      <c r="J9375">
        <v>95165</v>
      </c>
      <c r="K9375">
        <v>56763</v>
      </c>
      <c r="L9375">
        <v>209548</v>
      </c>
      <c r="Q9375" t="s">
        <v>577</v>
      </c>
      <c r="U9375">
        <v>5</v>
      </c>
      <c r="V9375">
        <v>15</v>
      </c>
      <c r="Y9375" t="s">
        <v>122</v>
      </c>
      <c r="Z9375">
        <v>345</v>
      </c>
      <c r="AA9375" t="s">
        <v>578</v>
      </c>
      <c r="AB9375" t="s">
        <v>124</v>
      </c>
      <c r="AC9375">
        <v>8</v>
      </c>
    </row>
    <row r="9376" spans="1:29" x14ac:dyDescent="0.25">
      <c r="A9376">
        <v>345</v>
      </c>
      <c r="B9376">
        <v>345101</v>
      </c>
      <c r="C9376" t="s">
        <v>79</v>
      </c>
      <c r="D9376">
        <v>6455</v>
      </c>
      <c r="E9376">
        <v>1.67</v>
      </c>
      <c r="F9376" s="1">
        <v>42155</v>
      </c>
      <c r="G9376" t="s">
        <v>119</v>
      </c>
      <c r="H9376" t="s">
        <v>2511</v>
      </c>
      <c r="I9376" t="s">
        <v>576</v>
      </c>
      <c r="J9376">
        <v>108589</v>
      </c>
      <c r="K9376">
        <v>56763</v>
      </c>
      <c r="L9376">
        <v>209548</v>
      </c>
      <c r="Q9376" t="s">
        <v>577</v>
      </c>
      <c r="U9376">
        <v>5</v>
      </c>
      <c r="V9376">
        <v>15</v>
      </c>
      <c r="Y9376" t="s">
        <v>122</v>
      </c>
      <c r="Z9376">
        <v>345</v>
      </c>
      <c r="AA9376" t="s">
        <v>578</v>
      </c>
      <c r="AB9376" t="s">
        <v>124</v>
      </c>
      <c r="AC9376">
        <v>10</v>
      </c>
    </row>
    <row r="9377" spans="1:29" x14ac:dyDescent="0.25">
      <c r="A9377">
        <v>345</v>
      </c>
      <c r="B9377">
        <v>345101</v>
      </c>
      <c r="C9377" t="s">
        <v>79</v>
      </c>
      <c r="D9377">
        <v>6455</v>
      </c>
      <c r="E9377">
        <v>50.04</v>
      </c>
      <c r="F9377" s="1">
        <v>42155</v>
      </c>
      <c r="G9377" t="s">
        <v>119</v>
      </c>
      <c r="H9377" t="s">
        <v>2511</v>
      </c>
      <c r="I9377" t="s">
        <v>576</v>
      </c>
      <c r="J9377">
        <v>108590</v>
      </c>
      <c r="K9377">
        <v>56763</v>
      </c>
      <c r="L9377">
        <v>209548</v>
      </c>
      <c r="Q9377" t="s">
        <v>577</v>
      </c>
      <c r="U9377">
        <v>5</v>
      </c>
      <c r="V9377">
        <v>15</v>
      </c>
      <c r="Y9377" t="s">
        <v>122</v>
      </c>
      <c r="Z9377">
        <v>345</v>
      </c>
      <c r="AA9377" t="s">
        <v>578</v>
      </c>
      <c r="AB9377" t="s">
        <v>124</v>
      </c>
      <c r="AC9377">
        <v>12</v>
      </c>
    </row>
    <row r="9378" spans="1:29" x14ac:dyDescent="0.25">
      <c r="A9378">
        <v>345</v>
      </c>
      <c r="B9378">
        <v>345102</v>
      </c>
      <c r="C9378" t="s">
        <v>79</v>
      </c>
      <c r="D9378">
        <v>6455</v>
      </c>
      <c r="E9378">
        <v>94.88</v>
      </c>
      <c r="F9378" s="1">
        <v>42155</v>
      </c>
      <c r="G9378" t="s">
        <v>119</v>
      </c>
      <c r="H9378" t="s">
        <v>2511</v>
      </c>
      <c r="I9378" t="s">
        <v>576</v>
      </c>
      <c r="J9378">
        <v>108610</v>
      </c>
      <c r="K9378">
        <v>56763</v>
      </c>
      <c r="L9378">
        <v>209548</v>
      </c>
      <c r="Q9378" t="s">
        <v>577</v>
      </c>
      <c r="U9378">
        <v>5</v>
      </c>
      <c r="V9378">
        <v>15</v>
      </c>
      <c r="Y9378" t="s">
        <v>122</v>
      </c>
      <c r="Z9378">
        <v>345</v>
      </c>
      <c r="AA9378" t="s">
        <v>578</v>
      </c>
      <c r="AB9378" t="s">
        <v>124</v>
      </c>
      <c r="AC9378">
        <v>14</v>
      </c>
    </row>
    <row r="9379" spans="1:29" x14ac:dyDescent="0.25">
      <c r="A9379">
        <v>345</v>
      </c>
      <c r="B9379">
        <v>345101</v>
      </c>
      <c r="C9379" t="s">
        <v>79</v>
      </c>
      <c r="D9379">
        <v>6455</v>
      </c>
      <c r="E9379">
        <v>0.32</v>
      </c>
      <c r="F9379" s="1">
        <v>42155</v>
      </c>
      <c r="G9379" t="s">
        <v>119</v>
      </c>
      <c r="H9379" t="s">
        <v>2512</v>
      </c>
      <c r="I9379" t="s">
        <v>576</v>
      </c>
      <c r="J9379">
        <v>163083</v>
      </c>
      <c r="K9379">
        <v>56763</v>
      </c>
      <c r="L9379">
        <v>209548</v>
      </c>
      <c r="Q9379" t="s">
        <v>577</v>
      </c>
      <c r="U9379">
        <v>5</v>
      </c>
      <c r="V9379">
        <v>15</v>
      </c>
      <c r="Y9379" t="s">
        <v>122</v>
      </c>
      <c r="Z9379">
        <v>345</v>
      </c>
      <c r="AA9379" t="s">
        <v>578</v>
      </c>
      <c r="AB9379" t="s">
        <v>124</v>
      </c>
      <c r="AC9379">
        <v>16</v>
      </c>
    </row>
    <row r="9380" spans="1:29" x14ac:dyDescent="0.25">
      <c r="A9380">
        <v>345</v>
      </c>
      <c r="B9380">
        <v>345101</v>
      </c>
      <c r="C9380" t="s">
        <v>79</v>
      </c>
      <c r="D9380">
        <v>6455</v>
      </c>
      <c r="E9380">
        <v>0.44</v>
      </c>
      <c r="F9380" s="1">
        <v>42155</v>
      </c>
      <c r="G9380" t="s">
        <v>119</v>
      </c>
      <c r="H9380" t="s">
        <v>2513</v>
      </c>
      <c r="I9380" t="s">
        <v>576</v>
      </c>
      <c r="J9380">
        <v>163084</v>
      </c>
      <c r="K9380">
        <v>56763</v>
      </c>
      <c r="L9380">
        <v>209548</v>
      </c>
      <c r="Q9380" t="s">
        <v>577</v>
      </c>
      <c r="U9380">
        <v>5</v>
      </c>
      <c r="V9380">
        <v>15</v>
      </c>
      <c r="Y9380" t="s">
        <v>122</v>
      </c>
      <c r="Z9380">
        <v>345</v>
      </c>
      <c r="AA9380" t="s">
        <v>578</v>
      </c>
      <c r="AB9380" t="s">
        <v>124</v>
      </c>
      <c r="AC9380">
        <v>18</v>
      </c>
    </row>
    <row r="9381" spans="1:29" x14ac:dyDescent="0.25">
      <c r="A9381">
        <v>345</v>
      </c>
      <c r="B9381">
        <v>345101</v>
      </c>
      <c r="C9381" t="s">
        <v>79</v>
      </c>
      <c r="D9381">
        <v>6455</v>
      </c>
      <c r="E9381">
        <v>0.6</v>
      </c>
      <c r="F9381" s="1">
        <v>42155</v>
      </c>
      <c r="G9381" t="s">
        <v>119</v>
      </c>
      <c r="H9381" t="s">
        <v>2514</v>
      </c>
      <c r="I9381" t="s">
        <v>576</v>
      </c>
      <c r="J9381">
        <v>163085</v>
      </c>
      <c r="K9381">
        <v>56763</v>
      </c>
      <c r="L9381">
        <v>209548</v>
      </c>
      <c r="Q9381" t="s">
        <v>577</v>
      </c>
      <c r="U9381">
        <v>5</v>
      </c>
      <c r="V9381">
        <v>15</v>
      </c>
      <c r="Y9381" t="s">
        <v>122</v>
      </c>
      <c r="Z9381">
        <v>345</v>
      </c>
      <c r="AA9381" t="s">
        <v>578</v>
      </c>
      <c r="AB9381" t="s">
        <v>124</v>
      </c>
      <c r="AC9381">
        <v>20</v>
      </c>
    </row>
    <row r="9382" spans="1:29" x14ac:dyDescent="0.25">
      <c r="A9382">
        <v>345</v>
      </c>
      <c r="B9382">
        <v>345101</v>
      </c>
      <c r="C9382" t="s">
        <v>79</v>
      </c>
      <c r="D9382">
        <v>6455</v>
      </c>
      <c r="E9382">
        <v>0.61</v>
      </c>
      <c r="F9382" s="1">
        <v>42155</v>
      </c>
      <c r="G9382" t="s">
        <v>119</v>
      </c>
      <c r="H9382" t="s">
        <v>2512</v>
      </c>
      <c r="I9382" t="s">
        <v>576</v>
      </c>
      <c r="J9382">
        <v>163086</v>
      </c>
      <c r="K9382">
        <v>56763</v>
      </c>
      <c r="L9382">
        <v>209548</v>
      </c>
      <c r="Q9382" t="s">
        <v>577</v>
      </c>
      <c r="U9382">
        <v>5</v>
      </c>
      <c r="V9382">
        <v>15</v>
      </c>
      <c r="Y9382" t="s">
        <v>122</v>
      </c>
      <c r="Z9382">
        <v>345</v>
      </c>
      <c r="AA9382" t="s">
        <v>578</v>
      </c>
      <c r="AB9382" t="s">
        <v>124</v>
      </c>
      <c r="AC9382">
        <v>22</v>
      </c>
    </row>
    <row r="9383" spans="1:29" x14ac:dyDescent="0.25">
      <c r="A9383">
        <v>345</v>
      </c>
      <c r="B9383">
        <v>345102</v>
      </c>
      <c r="C9383" t="s">
        <v>79</v>
      </c>
      <c r="D9383">
        <v>6455</v>
      </c>
      <c r="E9383">
        <v>-0.91</v>
      </c>
      <c r="F9383" s="1">
        <v>42155</v>
      </c>
      <c r="G9383" t="s">
        <v>119</v>
      </c>
      <c r="H9383" t="s">
        <v>2515</v>
      </c>
      <c r="I9383" t="s">
        <v>576</v>
      </c>
      <c r="J9383">
        <v>163119</v>
      </c>
      <c r="K9383">
        <v>56763</v>
      </c>
      <c r="L9383">
        <v>209548</v>
      </c>
      <c r="Q9383" t="s">
        <v>577</v>
      </c>
      <c r="U9383">
        <v>5</v>
      </c>
      <c r="V9383">
        <v>15</v>
      </c>
      <c r="Y9383" t="s">
        <v>122</v>
      </c>
      <c r="Z9383">
        <v>345</v>
      </c>
      <c r="AA9383" t="s">
        <v>578</v>
      </c>
      <c r="AB9383" t="s">
        <v>124</v>
      </c>
      <c r="AC9383">
        <v>24</v>
      </c>
    </row>
    <row r="9384" spans="1:29" x14ac:dyDescent="0.25">
      <c r="A9384">
        <v>345</v>
      </c>
      <c r="B9384">
        <v>345102</v>
      </c>
      <c r="C9384" t="s">
        <v>79</v>
      </c>
      <c r="D9384">
        <v>6455</v>
      </c>
      <c r="E9384">
        <v>0.14000000000000001</v>
      </c>
      <c r="F9384" s="1">
        <v>42155</v>
      </c>
      <c r="G9384" t="s">
        <v>119</v>
      </c>
      <c r="H9384" t="s">
        <v>2516</v>
      </c>
      <c r="I9384" t="s">
        <v>576</v>
      </c>
      <c r="J9384">
        <v>163120</v>
      </c>
      <c r="K9384">
        <v>56763</v>
      </c>
      <c r="L9384">
        <v>209548</v>
      </c>
      <c r="Q9384" t="s">
        <v>577</v>
      </c>
      <c r="U9384">
        <v>5</v>
      </c>
      <c r="V9384">
        <v>15</v>
      </c>
      <c r="Y9384" t="s">
        <v>122</v>
      </c>
      <c r="Z9384">
        <v>345</v>
      </c>
      <c r="AA9384" t="s">
        <v>578</v>
      </c>
      <c r="AB9384" t="s">
        <v>124</v>
      </c>
      <c r="AC9384">
        <v>26</v>
      </c>
    </row>
    <row r="9385" spans="1:29" x14ac:dyDescent="0.25">
      <c r="A9385">
        <v>345</v>
      </c>
      <c r="B9385">
        <v>345102</v>
      </c>
      <c r="C9385" t="s">
        <v>79</v>
      </c>
      <c r="D9385">
        <v>6455</v>
      </c>
      <c r="E9385">
        <v>0.91</v>
      </c>
      <c r="F9385" s="1">
        <v>42155</v>
      </c>
      <c r="G9385" t="s">
        <v>119</v>
      </c>
      <c r="H9385" t="s">
        <v>2517</v>
      </c>
      <c r="I9385" t="s">
        <v>576</v>
      </c>
      <c r="J9385">
        <v>163121</v>
      </c>
      <c r="K9385">
        <v>56763</v>
      </c>
      <c r="L9385">
        <v>209548</v>
      </c>
      <c r="Q9385" t="s">
        <v>577</v>
      </c>
      <c r="U9385">
        <v>5</v>
      </c>
      <c r="V9385">
        <v>15</v>
      </c>
      <c r="Y9385" t="s">
        <v>122</v>
      </c>
      <c r="Z9385">
        <v>345</v>
      </c>
      <c r="AA9385" t="s">
        <v>578</v>
      </c>
      <c r="AB9385" t="s">
        <v>124</v>
      </c>
      <c r="AC9385">
        <v>28</v>
      </c>
    </row>
    <row r="9386" spans="1:29" x14ac:dyDescent="0.25">
      <c r="A9386">
        <v>345</v>
      </c>
      <c r="B9386">
        <v>345102</v>
      </c>
      <c r="C9386" t="s">
        <v>79</v>
      </c>
      <c r="D9386">
        <v>6455</v>
      </c>
      <c r="E9386">
        <v>0.91</v>
      </c>
      <c r="F9386" s="1">
        <v>42155</v>
      </c>
      <c r="G9386" t="s">
        <v>119</v>
      </c>
      <c r="H9386" t="s">
        <v>2518</v>
      </c>
      <c r="I9386" t="s">
        <v>576</v>
      </c>
      <c r="J9386">
        <v>163122</v>
      </c>
      <c r="K9386">
        <v>56763</v>
      </c>
      <c r="L9386">
        <v>209548</v>
      </c>
      <c r="Q9386" t="s">
        <v>577</v>
      </c>
      <c r="U9386">
        <v>5</v>
      </c>
      <c r="V9386">
        <v>15</v>
      </c>
      <c r="Y9386" t="s">
        <v>122</v>
      </c>
      <c r="Z9386">
        <v>345</v>
      </c>
      <c r="AA9386" t="s">
        <v>578</v>
      </c>
      <c r="AB9386" t="s">
        <v>124</v>
      </c>
      <c r="AC9386">
        <v>30</v>
      </c>
    </row>
    <row r="9387" spans="1:29" x14ac:dyDescent="0.25">
      <c r="A9387">
        <v>345</v>
      </c>
      <c r="B9387">
        <v>345102</v>
      </c>
      <c r="C9387" t="s">
        <v>79</v>
      </c>
      <c r="D9387">
        <v>6455</v>
      </c>
      <c r="E9387">
        <v>1.24</v>
      </c>
      <c r="F9387" s="1">
        <v>42155</v>
      </c>
      <c r="G9387" t="s">
        <v>119</v>
      </c>
      <c r="H9387" t="s">
        <v>2516</v>
      </c>
      <c r="I9387" t="s">
        <v>576</v>
      </c>
      <c r="J9387">
        <v>163123</v>
      </c>
      <c r="K9387">
        <v>56763</v>
      </c>
      <c r="L9387">
        <v>209548</v>
      </c>
      <c r="Q9387" t="s">
        <v>577</v>
      </c>
      <c r="U9387">
        <v>5</v>
      </c>
      <c r="V9387">
        <v>15</v>
      </c>
      <c r="Y9387" t="s">
        <v>122</v>
      </c>
      <c r="Z9387">
        <v>345</v>
      </c>
      <c r="AA9387" t="s">
        <v>578</v>
      </c>
      <c r="AB9387" t="s">
        <v>124</v>
      </c>
      <c r="AC9387">
        <v>32</v>
      </c>
    </row>
    <row r="9388" spans="1:29" x14ac:dyDescent="0.25">
      <c r="A9388">
        <v>345</v>
      </c>
      <c r="B9388">
        <v>345102</v>
      </c>
      <c r="C9388" t="s">
        <v>79</v>
      </c>
      <c r="D9388">
        <v>6455</v>
      </c>
      <c r="E9388">
        <v>1.71</v>
      </c>
      <c r="F9388" s="1">
        <v>42155</v>
      </c>
      <c r="G9388" t="s">
        <v>119</v>
      </c>
      <c r="H9388" t="s">
        <v>2519</v>
      </c>
      <c r="I9388" t="s">
        <v>576</v>
      </c>
      <c r="J9388">
        <v>163124</v>
      </c>
      <c r="K9388">
        <v>56763</v>
      </c>
      <c r="L9388">
        <v>209548</v>
      </c>
      <c r="Q9388" t="s">
        <v>577</v>
      </c>
      <c r="U9388">
        <v>5</v>
      </c>
      <c r="V9388">
        <v>15</v>
      </c>
      <c r="Y9388" t="s">
        <v>122</v>
      </c>
      <c r="Z9388">
        <v>345</v>
      </c>
      <c r="AA9388" t="s">
        <v>578</v>
      </c>
      <c r="AB9388" t="s">
        <v>124</v>
      </c>
      <c r="AC9388">
        <v>34</v>
      </c>
    </row>
    <row r="9389" spans="1:29" x14ac:dyDescent="0.25">
      <c r="A9389">
        <v>345</v>
      </c>
      <c r="B9389">
        <v>345102</v>
      </c>
      <c r="C9389" t="s">
        <v>79</v>
      </c>
      <c r="D9389">
        <v>6455</v>
      </c>
      <c r="E9389">
        <v>2.14</v>
      </c>
      <c r="F9389" s="1">
        <v>42155</v>
      </c>
      <c r="G9389" t="s">
        <v>119</v>
      </c>
      <c r="H9389" t="s">
        <v>2519</v>
      </c>
      <c r="I9389" t="s">
        <v>576</v>
      </c>
      <c r="J9389">
        <v>163125</v>
      </c>
      <c r="K9389">
        <v>56763</v>
      </c>
      <c r="L9389">
        <v>209548</v>
      </c>
      <c r="Q9389" t="s">
        <v>577</v>
      </c>
      <c r="U9389">
        <v>5</v>
      </c>
      <c r="V9389">
        <v>15</v>
      </c>
      <c r="Y9389" t="s">
        <v>122</v>
      </c>
      <c r="Z9389">
        <v>345</v>
      </c>
      <c r="AA9389" t="s">
        <v>578</v>
      </c>
      <c r="AB9389" t="s">
        <v>124</v>
      </c>
      <c r="AC9389">
        <v>36</v>
      </c>
    </row>
    <row r="9390" spans="1:29" x14ac:dyDescent="0.25">
      <c r="A9390">
        <v>345</v>
      </c>
      <c r="B9390">
        <v>345102</v>
      </c>
      <c r="C9390" t="s">
        <v>79</v>
      </c>
      <c r="D9390">
        <v>6455</v>
      </c>
      <c r="E9390">
        <v>3.34</v>
      </c>
      <c r="F9390" s="1">
        <v>42155</v>
      </c>
      <c r="G9390" t="s">
        <v>119</v>
      </c>
      <c r="H9390" t="s">
        <v>2519</v>
      </c>
      <c r="I9390" t="s">
        <v>576</v>
      </c>
      <c r="J9390">
        <v>163126</v>
      </c>
      <c r="K9390">
        <v>56763</v>
      </c>
      <c r="L9390">
        <v>209548</v>
      </c>
      <c r="Q9390" t="s">
        <v>577</v>
      </c>
      <c r="U9390">
        <v>5</v>
      </c>
      <c r="V9390">
        <v>15</v>
      </c>
      <c r="Y9390" t="s">
        <v>122</v>
      </c>
      <c r="Z9390">
        <v>345</v>
      </c>
      <c r="AA9390" t="s">
        <v>578</v>
      </c>
      <c r="AB9390" t="s">
        <v>124</v>
      </c>
      <c r="AC9390">
        <v>38</v>
      </c>
    </row>
    <row r="9391" spans="1:29" x14ac:dyDescent="0.25">
      <c r="A9391">
        <v>345</v>
      </c>
      <c r="B9391">
        <v>345102</v>
      </c>
      <c r="C9391" t="s">
        <v>79</v>
      </c>
      <c r="D9391">
        <v>6455</v>
      </c>
      <c r="E9391">
        <v>3.48</v>
      </c>
      <c r="F9391" s="1">
        <v>42155</v>
      </c>
      <c r="G9391" t="s">
        <v>119</v>
      </c>
      <c r="H9391" t="s">
        <v>2513</v>
      </c>
      <c r="I9391" t="s">
        <v>576</v>
      </c>
      <c r="J9391">
        <v>163127</v>
      </c>
      <c r="K9391">
        <v>56763</v>
      </c>
      <c r="L9391">
        <v>209548</v>
      </c>
      <c r="Q9391" t="s">
        <v>577</v>
      </c>
      <c r="U9391">
        <v>5</v>
      </c>
      <c r="V9391">
        <v>15</v>
      </c>
      <c r="Y9391" t="s">
        <v>122</v>
      </c>
      <c r="Z9391">
        <v>345</v>
      </c>
      <c r="AA9391" t="s">
        <v>578</v>
      </c>
      <c r="AB9391" t="s">
        <v>124</v>
      </c>
      <c r="AC9391">
        <v>40</v>
      </c>
    </row>
    <row r="9392" spans="1:29" x14ac:dyDescent="0.25">
      <c r="A9392">
        <v>345</v>
      </c>
      <c r="B9392">
        <v>345102</v>
      </c>
      <c r="C9392" t="s">
        <v>79</v>
      </c>
      <c r="D9392">
        <v>6455</v>
      </c>
      <c r="E9392">
        <v>4.33</v>
      </c>
      <c r="F9392" s="1">
        <v>42155</v>
      </c>
      <c r="G9392" t="s">
        <v>119</v>
      </c>
      <c r="H9392" t="s">
        <v>2519</v>
      </c>
      <c r="I9392" t="s">
        <v>576</v>
      </c>
      <c r="J9392">
        <v>163128</v>
      </c>
      <c r="K9392">
        <v>56763</v>
      </c>
      <c r="L9392">
        <v>209548</v>
      </c>
      <c r="Q9392" t="s">
        <v>577</v>
      </c>
      <c r="U9392">
        <v>5</v>
      </c>
      <c r="V9392">
        <v>15</v>
      </c>
      <c r="Y9392" t="s">
        <v>122</v>
      </c>
      <c r="Z9392">
        <v>345</v>
      </c>
      <c r="AA9392" t="s">
        <v>578</v>
      </c>
      <c r="AB9392" t="s">
        <v>124</v>
      </c>
      <c r="AC9392">
        <v>42</v>
      </c>
    </row>
    <row r="9393" spans="1:29" x14ac:dyDescent="0.25">
      <c r="A9393">
        <v>345</v>
      </c>
      <c r="B9393">
        <v>345102</v>
      </c>
      <c r="C9393" t="s">
        <v>79</v>
      </c>
      <c r="D9393">
        <v>6455</v>
      </c>
      <c r="E9393">
        <v>5.25</v>
      </c>
      <c r="F9393" s="1">
        <v>42155</v>
      </c>
      <c r="G9393" t="s">
        <v>119</v>
      </c>
      <c r="H9393" t="s">
        <v>2520</v>
      </c>
      <c r="I9393" t="s">
        <v>576</v>
      </c>
      <c r="J9393">
        <v>163129</v>
      </c>
      <c r="K9393">
        <v>56763</v>
      </c>
      <c r="L9393">
        <v>209548</v>
      </c>
      <c r="Q9393" t="s">
        <v>577</v>
      </c>
      <c r="U9393">
        <v>5</v>
      </c>
      <c r="V9393">
        <v>15</v>
      </c>
      <c r="Y9393" t="s">
        <v>122</v>
      </c>
      <c r="Z9393">
        <v>345</v>
      </c>
      <c r="AA9393" t="s">
        <v>578</v>
      </c>
      <c r="AB9393" t="s">
        <v>124</v>
      </c>
      <c r="AC9393">
        <v>44</v>
      </c>
    </row>
    <row r="9394" spans="1:29" x14ac:dyDescent="0.25">
      <c r="A9394">
        <v>345</v>
      </c>
      <c r="B9394">
        <v>345101</v>
      </c>
      <c r="C9394" t="s">
        <v>79</v>
      </c>
      <c r="D9394">
        <v>6455</v>
      </c>
      <c r="E9394">
        <v>3.61</v>
      </c>
      <c r="F9394" s="1">
        <v>42185</v>
      </c>
      <c r="G9394" t="s">
        <v>119</v>
      </c>
      <c r="H9394" t="s">
        <v>24</v>
      </c>
      <c r="I9394" t="s">
        <v>576</v>
      </c>
      <c r="J9394">
        <v>95164</v>
      </c>
      <c r="K9394">
        <v>56856</v>
      </c>
      <c r="L9394">
        <v>211984</v>
      </c>
      <c r="Q9394" t="s">
        <v>577</v>
      </c>
      <c r="U9394">
        <v>6</v>
      </c>
      <c r="V9394">
        <v>15</v>
      </c>
      <c r="Y9394" t="s">
        <v>122</v>
      </c>
      <c r="Z9394">
        <v>345</v>
      </c>
      <c r="AA9394" t="s">
        <v>578</v>
      </c>
      <c r="AB9394" t="s">
        <v>124</v>
      </c>
      <c r="AC9394">
        <v>6</v>
      </c>
    </row>
    <row r="9395" spans="1:29" x14ac:dyDescent="0.25">
      <c r="A9395">
        <v>345</v>
      </c>
      <c r="B9395">
        <v>345102</v>
      </c>
      <c r="C9395" t="s">
        <v>79</v>
      </c>
      <c r="D9395">
        <v>6455</v>
      </c>
      <c r="E9395">
        <v>24.84</v>
      </c>
      <c r="F9395" s="1">
        <v>42185</v>
      </c>
      <c r="G9395" t="s">
        <v>119</v>
      </c>
      <c r="H9395" t="s">
        <v>24</v>
      </c>
      <c r="I9395" t="s">
        <v>576</v>
      </c>
      <c r="J9395">
        <v>95165</v>
      </c>
      <c r="K9395">
        <v>56856</v>
      </c>
      <c r="L9395">
        <v>211984</v>
      </c>
      <c r="Q9395" t="s">
        <v>577</v>
      </c>
      <c r="U9395">
        <v>6</v>
      </c>
      <c r="V9395">
        <v>15</v>
      </c>
      <c r="Y9395" t="s">
        <v>122</v>
      </c>
      <c r="Z9395">
        <v>345</v>
      </c>
      <c r="AA9395" t="s">
        <v>578</v>
      </c>
      <c r="AB9395" t="s">
        <v>124</v>
      </c>
      <c r="AC9395">
        <v>8</v>
      </c>
    </row>
    <row r="9396" spans="1:29" x14ac:dyDescent="0.25">
      <c r="A9396">
        <v>345</v>
      </c>
      <c r="B9396">
        <v>345101</v>
      </c>
      <c r="C9396" t="s">
        <v>79</v>
      </c>
      <c r="D9396">
        <v>6455</v>
      </c>
      <c r="E9396">
        <v>1.67</v>
      </c>
      <c r="F9396" s="1">
        <v>42185</v>
      </c>
      <c r="G9396" t="s">
        <v>119</v>
      </c>
      <c r="H9396" t="s">
        <v>2511</v>
      </c>
      <c r="I9396" t="s">
        <v>576</v>
      </c>
      <c r="J9396">
        <v>108589</v>
      </c>
      <c r="K9396">
        <v>56856</v>
      </c>
      <c r="L9396">
        <v>211984</v>
      </c>
      <c r="Q9396" t="s">
        <v>577</v>
      </c>
      <c r="U9396">
        <v>6</v>
      </c>
      <c r="V9396">
        <v>15</v>
      </c>
      <c r="Y9396" t="s">
        <v>122</v>
      </c>
      <c r="Z9396">
        <v>345</v>
      </c>
      <c r="AA9396" t="s">
        <v>578</v>
      </c>
      <c r="AB9396" t="s">
        <v>124</v>
      </c>
      <c r="AC9396">
        <v>10</v>
      </c>
    </row>
    <row r="9397" spans="1:29" x14ac:dyDescent="0.25">
      <c r="A9397">
        <v>345</v>
      </c>
      <c r="B9397">
        <v>345101</v>
      </c>
      <c r="C9397" t="s">
        <v>79</v>
      </c>
      <c r="D9397">
        <v>6455</v>
      </c>
      <c r="E9397">
        <v>50.04</v>
      </c>
      <c r="F9397" s="1">
        <v>42185</v>
      </c>
      <c r="G9397" t="s">
        <v>119</v>
      </c>
      <c r="H9397" t="s">
        <v>2511</v>
      </c>
      <c r="I9397" t="s">
        <v>576</v>
      </c>
      <c r="J9397">
        <v>108590</v>
      </c>
      <c r="K9397">
        <v>56856</v>
      </c>
      <c r="L9397">
        <v>211984</v>
      </c>
      <c r="Q9397" t="s">
        <v>577</v>
      </c>
      <c r="U9397">
        <v>6</v>
      </c>
      <c r="V9397">
        <v>15</v>
      </c>
      <c r="Y9397" t="s">
        <v>122</v>
      </c>
      <c r="Z9397">
        <v>345</v>
      </c>
      <c r="AA9397" t="s">
        <v>578</v>
      </c>
      <c r="AB9397" t="s">
        <v>124</v>
      </c>
      <c r="AC9397">
        <v>12</v>
      </c>
    </row>
    <row r="9398" spans="1:29" x14ac:dyDescent="0.25">
      <c r="A9398">
        <v>345</v>
      </c>
      <c r="B9398">
        <v>345102</v>
      </c>
      <c r="C9398" t="s">
        <v>79</v>
      </c>
      <c r="D9398">
        <v>6455</v>
      </c>
      <c r="E9398">
        <v>94.88</v>
      </c>
      <c r="F9398" s="1">
        <v>42185</v>
      </c>
      <c r="G9398" t="s">
        <v>119</v>
      </c>
      <c r="H9398" t="s">
        <v>2511</v>
      </c>
      <c r="I9398" t="s">
        <v>576</v>
      </c>
      <c r="J9398">
        <v>108610</v>
      </c>
      <c r="K9398">
        <v>56856</v>
      </c>
      <c r="L9398">
        <v>211984</v>
      </c>
      <c r="Q9398" t="s">
        <v>577</v>
      </c>
      <c r="U9398">
        <v>6</v>
      </c>
      <c r="V9398">
        <v>15</v>
      </c>
      <c r="Y9398" t="s">
        <v>122</v>
      </c>
      <c r="Z9398">
        <v>345</v>
      </c>
      <c r="AA9398" t="s">
        <v>578</v>
      </c>
      <c r="AB9398" t="s">
        <v>124</v>
      </c>
      <c r="AC9398">
        <v>14</v>
      </c>
    </row>
    <row r="9399" spans="1:29" x14ac:dyDescent="0.25">
      <c r="A9399">
        <v>345</v>
      </c>
      <c r="B9399">
        <v>345101</v>
      </c>
      <c r="C9399" t="s">
        <v>79</v>
      </c>
      <c r="D9399">
        <v>6455</v>
      </c>
      <c r="E9399">
        <v>0.32</v>
      </c>
      <c r="F9399" s="1">
        <v>42185</v>
      </c>
      <c r="G9399" t="s">
        <v>119</v>
      </c>
      <c r="H9399" t="s">
        <v>2512</v>
      </c>
      <c r="I9399" t="s">
        <v>576</v>
      </c>
      <c r="J9399">
        <v>163083</v>
      </c>
      <c r="K9399">
        <v>56856</v>
      </c>
      <c r="L9399">
        <v>211984</v>
      </c>
      <c r="Q9399" t="s">
        <v>577</v>
      </c>
      <c r="U9399">
        <v>6</v>
      </c>
      <c r="V9399">
        <v>15</v>
      </c>
      <c r="Y9399" t="s">
        <v>122</v>
      </c>
      <c r="Z9399">
        <v>345</v>
      </c>
      <c r="AA9399" t="s">
        <v>578</v>
      </c>
      <c r="AB9399" t="s">
        <v>124</v>
      </c>
      <c r="AC9399">
        <v>16</v>
      </c>
    </row>
    <row r="9400" spans="1:29" x14ac:dyDescent="0.25">
      <c r="A9400">
        <v>345</v>
      </c>
      <c r="B9400">
        <v>345101</v>
      </c>
      <c r="C9400" t="s">
        <v>79</v>
      </c>
      <c r="D9400">
        <v>6455</v>
      </c>
      <c r="E9400">
        <v>0.44</v>
      </c>
      <c r="F9400" s="1">
        <v>42185</v>
      </c>
      <c r="G9400" t="s">
        <v>119</v>
      </c>
      <c r="H9400" t="s">
        <v>2513</v>
      </c>
      <c r="I9400" t="s">
        <v>576</v>
      </c>
      <c r="J9400">
        <v>163084</v>
      </c>
      <c r="K9400">
        <v>56856</v>
      </c>
      <c r="L9400">
        <v>211984</v>
      </c>
      <c r="Q9400" t="s">
        <v>577</v>
      </c>
      <c r="U9400">
        <v>6</v>
      </c>
      <c r="V9400">
        <v>15</v>
      </c>
      <c r="Y9400" t="s">
        <v>122</v>
      </c>
      <c r="Z9400">
        <v>345</v>
      </c>
      <c r="AA9400" t="s">
        <v>578</v>
      </c>
      <c r="AB9400" t="s">
        <v>124</v>
      </c>
      <c r="AC9400">
        <v>18</v>
      </c>
    </row>
    <row r="9401" spans="1:29" x14ac:dyDescent="0.25">
      <c r="A9401">
        <v>345</v>
      </c>
      <c r="B9401">
        <v>345101</v>
      </c>
      <c r="C9401" t="s">
        <v>79</v>
      </c>
      <c r="D9401">
        <v>6455</v>
      </c>
      <c r="E9401">
        <v>0.6</v>
      </c>
      <c r="F9401" s="1">
        <v>42185</v>
      </c>
      <c r="G9401" t="s">
        <v>119</v>
      </c>
      <c r="H9401" t="s">
        <v>2514</v>
      </c>
      <c r="I9401" t="s">
        <v>576</v>
      </c>
      <c r="J9401">
        <v>163085</v>
      </c>
      <c r="K9401">
        <v>56856</v>
      </c>
      <c r="L9401">
        <v>211984</v>
      </c>
      <c r="Q9401" t="s">
        <v>577</v>
      </c>
      <c r="U9401">
        <v>6</v>
      </c>
      <c r="V9401">
        <v>15</v>
      </c>
      <c r="Y9401" t="s">
        <v>122</v>
      </c>
      <c r="Z9401">
        <v>345</v>
      </c>
      <c r="AA9401" t="s">
        <v>578</v>
      </c>
      <c r="AB9401" t="s">
        <v>124</v>
      </c>
      <c r="AC9401">
        <v>20</v>
      </c>
    </row>
    <row r="9402" spans="1:29" x14ac:dyDescent="0.25">
      <c r="A9402">
        <v>345</v>
      </c>
      <c r="B9402">
        <v>345101</v>
      </c>
      <c r="C9402" t="s">
        <v>79</v>
      </c>
      <c r="D9402">
        <v>6455</v>
      </c>
      <c r="E9402">
        <v>0.61</v>
      </c>
      <c r="F9402" s="1">
        <v>42185</v>
      </c>
      <c r="G9402" t="s">
        <v>119</v>
      </c>
      <c r="H9402" t="s">
        <v>2512</v>
      </c>
      <c r="I9402" t="s">
        <v>576</v>
      </c>
      <c r="J9402">
        <v>163086</v>
      </c>
      <c r="K9402">
        <v>56856</v>
      </c>
      <c r="L9402">
        <v>211984</v>
      </c>
      <c r="Q9402" t="s">
        <v>577</v>
      </c>
      <c r="U9402">
        <v>6</v>
      </c>
      <c r="V9402">
        <v>15</v>
      </c>
      <c r="Y9402" t="s">
        <v>122</v>
      </c>
      <c r="Z9402">
        <v>345</v>
      </c>
      <c r="AA9402" t="s">
        <v>578</v>
      </c>
      <c r="AB9402" t="s">
        <v>124</v>
      </c>
      <c r="AC9402">
        <v>22</v>
      </c>
    </row>
    <row r="9403" spans="1:29" x14ac:dyDescent="0.25">
      <c r="A9403">
        <v>345</v>
      </c>
      <c r="B9403">
        <v>345102</v>
      </c>
      <c r="C9403" t="s">
        <v>79</v>
      </c>
      <c r="D9403">
        <v>6455</v>
      </c>
      <c r="E9403">
        <v>-0.91</v>
      </c>
      <c r="F9403" s="1">
        <v>42185</v>
      </c>
      <c r="G9403" t="s">
        <v>119</v>
      </c>
      <c r="H9403" t="s">
        <v>2515</v>
      </c>
      <c r="I9403" t="s">
        <v>576</v>
      </c>
      <c r="J9403">
        <v>163119</v>
      </c>
      <c r="K9403">
        <v>56856</v>
      </c>
      <c r="L9403">
        <v>211984</v>
      </c>
      <c r="Q9403" t="s">
        <v>577</v>
      </c>
      <c r="U9403">
        <v>6</v>
      </c>
      <c r="V9403">
        <v>15</v>
      </c>
      <c r="Y9403" t="s">
        <v>122</v>
      </c>
      <c r="Z9403">
        <v>345</v>
      </c>
      <c r="AA9403" t="s">
        <v>578</v>
      </c>
      <c r="AB9403" t="s">
        <v>124</v>
      </c>
      <c r="AC9403">
        <v>24</v>
      </c>
    </row>
    <row r="9404" spans="1:29" x14ac:dyDescent="0.25">
      <c r="A9404">
        <v>345</v>
      </c>
      <c r="B9404">
        <v>345102</v>
      </c>
      <c r="C9404" t="s">
        <v>79</v>
      </c>
      <c r="D9404">
        <v>6455</v>
      </c>
      <c r="E9404">
        <v>0.14000000000000001</v>
      </c>
      <c r="F9404" s="1">
        <v>42185</v>
      </c>
      <c r="G9404" t="s">
        <v>119</v>
      </c>
      <c r="H9404" t="s">
        <v>2516</v>
      </c>
      <c r="I9404" t="s">
        <v>576</v>
      </c>
      <c r="J9404">
        <v>163120</v>
      </c>
      <c r="K9404">
        <v>56856</v>
      </c>
      <c r="L9404">
        <v>211984</v>
      </c>
      <c r="Q9404" t="s">
        <v>577</v>
      </c>
      <c r="U9404">
        <v>6</v>
      </c>
      <c r="V9404">
        <v>15</v>
      </c>
      <c r="Y9404" t="s">
        <v>122</v>
      </c>
      <c r="Z9404">
        <v>345</v>
      </c>
      <c r="AA9404" t="s">
        <v>578</v>
      </c>
      <c r="AB9404" t="s">
        <v>124</v>
      </c>
      <c r="AC9404">
        <v>26</v>
      </c>
    </row>
    <row r="9405" spans="1:29" x14ac:dyDescent="0.25">
      <c r="A9405">
        <v>345</v>
      </c>
      <c r="B9405">
        <v>345102</v>
      </c>
      <c r="C9405" t="s">
        <v>79</v>
      </c>
      <c r="D9405">
        <v>6455</v>
      </c>
      <c r="E9405">
        <v>0.91</v>
      </c>
      <c r="F9405" s="1">
        <v>42185</v>
      </c>
      <c r="G9405" t="s">
        <v>119</v>
      </c>
      <c r="H9405" t="s">
        <v>2517</v>
      </c>
      <c r="I9405" t="s">
        <v>576</v>
      </c>
      <c r="J9405">
        <v>163121</v>
      </c>
      <c r="K9405">
        <v>56856</v>
      </c>
      <c r="L9405">
        <v>211984</v>
      </c>
      <c r="Q9405" t="s">
        <v>577</v>
      </c>
      <c r="U9405">
        <v>6</v>
      </c>
      <c r="V9405">
        <v>15</v>
      </c>
      <c r="Y9405" t="s">
        <v>122</v>
      </c>
      <c r="Z9405">
        <v>345</v>
      </c>
      <c r="AA9405" t="s">
        <v>578</v>
      </c>
      <c r="AB9405" t="s">
        <v>124</v>
      </c>
      <c r="AC9405">
        <v>28</v>
      </c>
    </row>
    <row r="9406" spans="1:29" x14ac:dyDescent="0.25">
      <c r="A9406">
        <v>345</v>
      </c>
      <c r="B9406">
        <v>345102</v>
      </c>
      <c r="C9406" t="s">
        <v>79</v>
      </c>
      <c r="D9406">
        <v>6455</v>
      </c>
      <c r="E9406">
        <v>0.91</v>
      </c>
      <c r="F9406" s="1">
        <v>42185</v>
      </c>
      <c r="G9406" t="s">
        <v>119</v>
      </c>
      <c r="H9406" t="s">
        <v>2518</v>
      </c>
      <c r="I9406" t="s">
        <v>576</v>
      </c>
      <c r="J9406">
        <v>163122</v>
      </c>
      <c r="K9406">
        <v>56856</v>
      </c>
      <c r="L9406">
        <v>211984</v>
      </c>
      <c r="Q9406" t="s">
        <v>577</v>
      </c>
      <c r="U9406">
        <v>6</v>
      </c>
      <c r="V9406">
        <v>15</v>
      </c>
      <c r="Y9406" t="s">
        <v>122</v>
      </c>
      <c r="Z9406">
        <v>345</v>
      </c>
      <c r="AA9406" t="s">
        <v>578</v>
      </c>
      <c r="AB9406" t="s">
        <v>124</v>
      </c>
      <c r="AC9406">
        <v>30</v>
      </c>
    </row>
    <row r="9407" spans="1:29" x14ac:dyDescent="0.25">
      <c r="A9407">
        <v>345</v>
      </c>
      <c r="B9407">
        <v>345102</v>
      </c>
      <c r="C9407" t="s">
        <v>79</v>
      </c>
      <c r="D9407">
        <v>6455</v>
      </c>
      <c r="E9407">
        <v>1.24</v>
      </c>
      <c r="F9407" s="1">
        <v>42185</v>
      </c>
      <c r="G9407" t="s">
        <v>119</v>
      </c>
      <c r="H9407" t="s">
        <v>2516</v>
      </c>
      <c r="I9407" t="s">
        <v>576</v>
      </c>
      <c r="J9407">
        <v>163123</v>
      </c>
      <c r="K9407">
        <v>56856</v>
      </c>
      <c r="L9407">
        <v>211984</v>
      </c>
      <c r="Q9407" t="s">
        <v>577</v>
      </c>
      <c r="U9407">
        <v>6</v>
      </c>
      <c r="V9407">
        <v>15</v>
      </c>
      <c r="Y9407" t="s">
        <v>122</v>
      </c>
      <c r="Z9407">
        <v>345</v>
      </c>
      <c r="AA9407" t="s">
        <v>578</v>
      </c>
      <c r="AB9407" t="s">
        <v>124</v>
      </c>
      <c r="AC9407">
        <v>32</v>
      </c>
    </row>
    <row r="9408" spans="1:29" x14ac:dyDescent="0.25">
      <c r="A9408">
        <v>345</v>
      </c>
      <c r="B9408">
        <v>345102</v>
      </c>
      <c r="C9408" t="s">
        <v>79</v>
      </c>
      <c r="D9408">
        <v>6455</v>
      </c>
      <c r="E9408">
        <v>1.71</v>
      </c>
      <c r="F9408" s="1">
        <v>42185</v>
      </c>
      <c r="G9408" t="s">
        <v>119</v>
      </c>
      <c r="H9408" t="s">
        <v>2519</v>
      </c>
      <c r="I9408" t="s">
        <v>576</v>
      </c>
      <c r="J9408">
        <v>163124</v>
      </c>
      <c r="K9408">
        <v>56856</v>
      </c>
      <c r="L9408">
        <v>211984</v>
      </c>
      <c r="Q9408" t="s">
        <v>577</v>
      </c>
      <c r="U9408">
        <v>6</v>
      </c>
      <c r="V9408">
        <v>15</v>
      </c>
      <c r="Y9408" t="s">
        <v>122</v>
      </c>
      <c r="Z9408">
        <v>345</v>
      </c>
      <c r="AA9408" t="s">
        <v>578</v>
      </c>
      <c r="AB9408" t="s">
        <v>124</v>
      </c>
      <c r="AC9408">
        <v>34</v>
      </c>
    </row>
    <row r="9409" spans="1:29" x14ac:dyDescent="0.25">
      <c r="A9409">
        <v>345</v>
      </c>
      <c r="B9409">
        <v>345102</v>
      </c>
      <c r="C9409" t="s">
        <v>79</v>
      </c>
      <c r="D9409">
        <v>6455</v>
      </c>
      <c r="E9409">
        <v>2.14</v>
      </c>
      <c r="F9409" s="1">
        <v>42185</v>
      </c>
      <c r="G9409" t="s">
        <v>119</v>
      </c>
      <c r="H9409" t="s">
        <v>2519</v>
      </c>
      <c r="I9409" t="s">
        <v>576</v>
      </c>
      <c r="J9409">
        <v>163125</v>
      </c>
      <c r="K9409">
        <v>56856</v>
      </c>
      <c r="L9409">
        <v>211984</v>
      </c>
      <c r="Q9409" t="s">
        <v>577</v>
      </c>
      <c r="U9409">
        <v>6</v>
      </c>
      <c r="V9409">
        <v>15</v>
      </c>
      <c r="Y9409" t="s">
        <v>122</v>
      </c>
      <c r="Z9409">
        <v>345</v>
      </c>
      <c r="AA9409" t="s">
        <v>578</v>
      </c>
      <c r="AB9409" t="s">
        <v>124</v>
      </c>
      <c r="AC9409">
        <v>36</v>
      </c>
    </row>
    <row r="9410" spans="1:29" x14ac:dyDescent="0.25">
      <c r="A9410">
        <v>345</v>
      </c>
      <c r="B9410">
        <v>345102</v>
      </c>
      <c r="C9410" t="s">
        <v>79</v>
      </c>
      <c r="D9410">
        <v>6455</v>
      </c>
      <c r="E9410">
        <v>3.34</v>
      </c>
      <c r="F9410" s="1">
        <v>42185</v>
      </c>
      <c r="G9410" t="s">
        <v>119</v>
      </c>
      <c r="H9410" t="s">
        <v>2519</v>
      </c>
      <c r="I9410" t="s">
        <v>576</v>
      </c>
      <c r="J9410">
        <v>163126</v>
      </c>
      <c r="K9410">
        <v>56856</v>
      </c>
      <c r="L9410">
        <v>211984</v>
      </c>
      <c r="Q9410" t="s">
        <v>577</v>
      </c>
      <c r="U9410">
        <v>6</v>
      </c>
      <c r="V9410">
        <v>15</v>
      </c>
      <c r="Y9410" t="s">
        <v>122</v>
      </c>
      <c r="Z9410">
        <v>345</v>
      </c>
      <c r="AA9410" t="s">
        <v>578</v>
      </c>
      <c r="AB9410" t="s">
        <v>124</v>
      </c>
      <c r="AC9410">
        <v>38</v>
      </c>
    </row>
    <row r="9411" spans="1:29" x14ac:dyDescent="0.25">
      <c r="A9411">
        <v>345</v>
      </c>
      <c r="B9411">
        <v>345102</v>
      </c>
      <c r="C9411" t="s">
        <v>79</v>
      </c>
      <c r="D9411">
        <v>6455</v>
      </c>
      <c r="E9411">
        <v>3.48</v>
      </c>
      <c r="F9411" s="1">
        <v>42185</v>
      </c>
      <c r="G9411" t="s">
        <v>119</v>
      </c>
      <c r="H9411" t="s">
        <v>2513</v>
      </c>
      <c r="I9411" t="s">
        <v>576</v>
      </c>
      <c r="J9411">
        <v>163127</v>
      </c>
      <c r="K9411">
        <v>56856</v>
      </c>
      <c r="L9411">
        <v>211984</v>
      </c>
      <c r="Q9411" t="s">
        <v>577</v>
      </c>
      <c r="U9411">
        <v>6</v>
      </c>
      <c r="V9411">
        <v>15</v>
      </c>
      <c r="Y9411" t="s">
        <v>122</v>
      </c>
      <c r="Z9411">
        <v>345</v>
      </c>
      <c r="AA9411" t="s">
        <v>578</v>
      </c>
      <c r="AB9411" t="s">
        <v>124</v>
      </c>
      <c r="AC9411">
        <v>40</v>
      </c>
    </row>
    <row r="9412" spans="1:29" x14ac:dyDescent="0.25">
      <c r="A9412">
        <v>345</v>
      </c>
      <c r="B9412">
        <v>345102</v>
      </c>
      <c r="C9412" t="s">
        <v>79</v>
      </c>
      <c r="D9412">
        <v>6455</v>
      </c>
      <c r="E9412">
        <v>4.33</v>
      </c>
      <c r="F9412" s="1">
        <v>42185</v>
      </c>
      <c r="G9412" t="s">
        <v>119</v>
      </c>
      <c r="H9412" t="s">
        <v>2519</v>
      </c>
      <c r="I9412" t="s">
        <v>576</v>
      </c>
      <c r="J9412">
        <v>163128</v>
      </c>
      <c r="K9412">
        <v>56856</v>
      </c>
      <c r="L9412">
        <v>211984</v>
      </c>
      <c r="Q9412" t="s">
        <v>577</v>
      </c>
      <c r="U9412">
        <v>6</v>
      </c>
      <c r="V9412">
        <v>15</v>
      </c>
      <c r="Y9412" t="s">
        <v>122</v>
      </c>
      <c r="Z9412">
        <v>345</v>
      </c>
      <c r="AA9412" t="s">
        <v>578</v>
      </c>
      <c r="AB9412" t="s">
        <v>124</v>
      </c>
      <c r="AC9412">
        <v>42</v>
      </c>
    </row>
    <row r="9413" spans="1:29" x14ac:dyDescent="0.25">
      <c r="A9413">
        <v>345</v>
      </c>
      <c r="B9413">
        <v>345102</v>
      </c>
      <c r="C9413" t="s">
        <v>79</v>
      </c>
      <c r="D9413">
        <v>6455</v>
      </c>
      <c r="E9413">
        <v>5.25</v>
      </c>
      <c r="F9413" s="1">
        <v>42185</v>
      </c>
      <c r="G9413" t="s">
        <v>119</v>
      </c>
      <c r="H9413" t="s">
        <v>2520</v>
      </c>
      <c r="I9413" t="s">
        <v>576</v>
      </c>
      <c r="J9413">
        <v>163129</v>
      </c>
      <c r="K9413">
        <v>56856</v>
      </c>
      <c r="L9413">
        <v>211984</v>
      </c>
      <c r="Q9413" t="s">
        <v>577</v>
      </c>
      <c r="U9413">
        <v>6</v>
      </c>
      <c r="V9413">
        <v>15</v>
      </c>
      <c r="Y9413" t="s">
        <v>122</v>
      </c>
      <c r="Z9413">
        <v>345</v>
      </c>
      <c r="AA9413" t="s">
        <v>578</v>
      </c>
      <c r="AB9413" t="s">
        <v>124</v>
      </c>
      <c r="AC9413">
        <v>44</v>
      </c>
    </row>
    <row r="9414" spans="1:29" x14ac:dyDescent="0.25">
      <c r="A9414">
        <v>345</v>
      </c>
      <c r="B9414">
        <v>345101</v>
      </c>
      <c r="C9414" t="s">
        <v>79</v>
      </c>
      <c r="D9414">
        <v>6460</v>
      </c>
      <c r="E9414">
        <v>3.66</v>
      </c>
      <c r="F9414" s="1">
        <v>41851</v>
      </c>
      <c r="G9414" t="s">
        <v>119</v>
      </c>
      <c r="H9414" t="s">
        <v>2521</v>
      </c>
      <c r="I9414" t="s">
        <v>576</v>
      </c>
      <c r="J9414">
        <v>92261</v>
      </c>
      <c r="K9414">
        <v>55702</v>
      </c>
      <c r="L9414">
        <v>187702</v>
      </c>
      <c r="Q9414" t="s">
        <v>577</v>
      </c>
      <c r="U9414">
        <v>7</v>
      </c>
      <c r="V9414">
        <v>14</v>
      </c>
      <c r="Y9414" t="s">
        <v>122</v>
      </c>
      <c r="Z9414">
        <v>345</v>
      </c>
      <c r="AA9414" t="s">
        <v>578</v>
      </c>
      <c r="AB9414" t="s">
        <v>124</v>
      </c>
      <c r="AC9414">
        <v>46</v>
      </c>
    </row>
    <row r="9415" spans="1:29" x14ac:dyDescent="0.25">
      <c r="A9415">
        <v>345</v>
      </c>
      <c r="B9415">
        <v>345102</v>
      </c>
      <c r="C9415" t="s">
        <v>79</v>
      </c>
      <c r="D9415">
        <v>6460</v>
      </c>
      <c r="E9415">
        <v>18.87</v>
      </c>
      <c r="F9415" s="1">
        <v>41851</v>
      </c>
      <c r="G9415" t="s">
        <v>119</v>
      </c>
      <c r="H9415" t="s">
        <v>2521</v>
      </c>
      <c r="I9415" t="s">
        <v>576</v>
      </c>
      <c r="J9415">
        <v>92262</v>
      </c>
      <c r="K9415">
        <v>55702</v>
      </c>
      <c r="L9415">
        <v>187702</v>
      </c>
      <c r="Q9415" t="s">
        <v>577</v>
      </c>
      <c r="U9415">
        <v>7</v>
      </c>
      <c r="V9415">
        <v>14</v>
      </c>
      <c r="Y9415" t="s">
        <v>122</v>
      </c>
      <c r="Z9415">
        <v>345</v>
      </c>
      <c r="AA9415" t="s">
        <v>578</v>
      </c>
      <c r="AB9415" t="s">
        <v>124</v>
      </c>
      <c r="AC9415">
        <v>48</v>
      </c>
    </row>
    <row r="9416" spans="1:29" x14ac:dyDescent="0.25">
      <c r="A9416">
        <v>345</v>
      </c>
      <c r="B9416">
        <v>345101</v>
      </c>
      <c r="C9416" t="s">
        <v>79</v>
      </c>
      <c r="D9416">
        <v>6460</v>
      </c>
      <c r="E9416">
        <v>2.84</v>
      </c>
      <c r="F9416" s="1">
        <v>41851</v>
      </c>
      <c r="G9416" t="s">
        <v>119</v>
      </c>
      <c r="H9416" t="s">
        <v>2511</v>
      </c>
      <c r="I9416" t="s">
        <v>576</v>
      </c>
      <c r="J9416">
        <v>108576</v>
      </c>
      <c r="K9416">
        <v>55702</v>
      </c>
      <c r="L9416">
        <v>187702</v>
      </c>
      <c r="Q9416" t="s">
        <v>577</v>
      </c>
      <c r="U9416">
        <v>7</v>
      </c>
      <c r="V9416">
        <v>14</v>
      </c>
      <c r="Y9416" t="s">
        <v>122</v>
      </c>
      <c r="Z9416">
        <v>345</v>
      </c>
      <c r="AA9416" t="s">
        <v>578</v>
      </c>
      <c r="AB9416" t="s">
        <v>124</v>
      </c>
      <c r="AC9416">
        <v>50</v>
      </c>
    </row>
    <row r="9417" spans="1:29" x14ac:dyDescent="0.25">
      <c r="A9417">
        <v>345</v>
      </c>
      <c r="B9417">
        <v>345101</v>
      </c>
      <c r="C9417" t="s">
        <v>79</v>
      </c>
      <c r="D9417">
        <v>6460</v>
      </c>
      <c r="E9417">
        <v>43.99</v>
      </c>
      <c r="F9417" s="1">
        <v>41851</v>
      </c>
      <c r="G9417" t="s">
        <v>119</v>
      </c>
      <c r="H9417" t="s">
        <v>2511</v>
      </c>
      <c r="I9417" t="s">
        <v>576</v>
      </c>
      <c r="J9417">
        <v>108591</v>
      </c>
      <c r="K9417">
        <v>55702</v>
      </c>
      <c r="L9417">
        <v>187702</v>
      </c>
      <c r="Q9417" t="s">
        <v>577</v>
      </c>
      <c r="U9417">
        <v>7</v>
      </c>
      <c r="V9417">
        <v>14</v>
      </c>
      <c r="Y9417" t="s">
        <v>122</v>
      </c>
      <c r="Z9417">
        <v>345</v>
      </c>
      <c r="AA9417" t="s">
        <v>578</v>
      </c>
      <c r="AB9417" t="s">
        <v>124</v>
      </c>
      <c r="AC9417">
        <v>52</v>
      </c>
    </row>
    <row r="9418" spans="1:29" x14ac:dyDescent="0.25">
      <c r="A9418">
        <v>345</v>
      </c>
      <c r="B9418">
        <v>345102</v>
      </c>
      <c r="C9418" t="s">
        <v>79</v>
      </c>
      <c r="D9418">
        <v>6460</v>
      </c>
      <c r="E9418">
        <v>525.5</v>
      </c>
      <c r="F9418" s="1">
        <v>41851</v>
      </c>
      <c r="G9418" t="s">
        <v>119</v>
      </c>
      <c r="H9418" t="s">
        <v>2511</v>
      </c>
      <c r="I9418" t="s">
        <v>576</v>
      </c>
      <c r="J9418">
        <v>108611</v>
      </c>
      <c r="K9418">
        <v>55702</v>
      </c>
      <c r="L9418">
        <v>187702</v>
      </c>
      <c r="Q9418" t="s">
        <v>577</v>
      </c>
      <c r="U9418">
        <v>7</v>
      </c>
      <c r="V9418">
        <v>14</v>
      </c>
      <c r="Y9418" t="s">
        <v>122</v>
      </c>
      <c r="Z9418">
        <v>345</v>
      </c>
      <c r="AA9418" t="s">
        <v>578</v>
      </c>
      <c r="AB9418" t="s">
        <v>124</v>
      </c>
      <c r="AC9418">
        <v>54</v>
      </c>
    </row>
    <row r="9419" spans="1:29" x14ac:dyDescent="0.25">
      <c r="A9419">
        <v>345</v>
      </c>
      <c r="B9419">
        <v>345102</v>
      </c>
      <c r="C9419" t="s">
        <v>79</v>
      </c>
      <c r="D9419">
        <v>6460</v>
      </c>
      <c r="E9419">
        <v>0.21</v>
      </c>
      <c r="F9419" s="1">
        <v>41851</v>
      </c>
      <c r="G9419" t="s">
        <v>119</v>
      </c>
      <c r="H9419" t="s">
        <v>2522</v>
      </c>
      <c r="I9419" t="s">
        <v>576</v>
      </c>
      <c r="J9419">
        <v>163130</v>
      </c>
      <c r="K9419">
        <v>55702</v>
      </c>
      <c r="L9419">
        <v>187702</v>
      </c>
      <c r="Q9419" t="s">
        <v>577</v>
      </c>
      <c r="U9419">
        <v>7</v>
      </c>
      <c r="V9419">
        <v>14</v>
      </c>
      <c r="Y9419" t="s">
        <v>122</v>
      </c>
      <c r="Z9419">
        <v>345</v>
      </c>
      <c r="AA9419" t="s">
        <v>578</v>
      </c>
      <c r="AB9419" t="s">
        <v>124</v>
      </c>
      <c r="AC9419">
        <v>56</v>
      </c>
    </row>
    <row r="9420" spans="1:29" x14ac:dyDescent="0.25">
      <c r="A9420">
        <v>345</v>
      </c>
      <c r="B9420">
        <v>345102</v>
      </c>
      <c r="C9420" t="s">
        <v>79</v>
      </c>
      <c r="D9420">
        <v>6460</v>
      </c>
      <c r="E9420">
        <v>0.72</v>
      </c>
      <c r="F9420" s="1">
        <v>41851</v>
      </c>
      <c r="G9420" t="s">
        <v>119</v>
      </c>
      <c r="H9420" t="s">
        <v>2523</v>
      </c>
      <c r="I9420" t="s">
        <v>576</v>
      </c>
      <c r="J9420">
        <v>163131</v>
      </c>
      <c r="K9420">
        <v>55702</v>
      </c>
      <c r="L9420">
        <v>187702</v>
      </c>
      <c r="Q9420" t="s">
        <v>577</v>
      </c>
      <c r="U9420">
        <v>7</v>
      </c>
      <c r="V9420">
        <v>14</v>
      </c>
      <c r="Y9420" t="s">
        <v>122</v>
      </c>
      <c r="Z9420">
        <v>345</v>
      </c>
      <c r="AA9420" t="s">
        <v>578</v>
      </c>
      <c r="AB9420" t="s">
        <v>124</v>
      </c>
      <c r="AC9420">
        <v>58</v>
      </c>
    </row>
    <row r="9421" spans="1:29" x14ac:dyDescent="0.25">
      <c r="A9421">
        <v>345</v>
      </c>
      <c r="B9421">
        <v>345102</v>
      </c>
      <c r="C9421" t="s">
        <v>79</v>
      </c>
      <c r="D9421">
        <v>6460</v>
      </c>
      <c r="E9421">
        <v>0.72</v>
      </c>
      <c r="F9421" s="1">
        <v>41851</v>
      </c>
      <c r="G9421" t="s">
        <v>119</v>
      </c>
      <c r="H9421" t="s">
        <v>2524</v>
      </c>
      <c r="I9421" t="s">
        <v>576</v>
      </c>
      <c r="J9421">
        <v>163132</v>
      </c>
      <c r="K9421">
        <v>55702</v>
      </c>
      <c r="L9421">
        <v>187702</v>
      </c>
      <c r="Q9421" t="s">
        <v>577</v>
      </c>
      <c r="U9421">
        <v>7</v>
      </c>
      <c r="V9421">
        <v>14</v>
      </c>
      <c r="Y9421" t="s">
        <v>122</v>
      </c>
      <c r="Z9421">
        <v>345</v>
      </c>
      <c r="AA9421" t="s">
        <v>578</v>
      </c>
      <c r="AB9421" t="s">
        <v>124</v>
      </c>
      <c r="AC9421">
        <v>60</v>
      </c>
    </row>
    <row r="9422" spans="1:29" x14ac:dyDescent="0.25">
      <c r="A9422">
        <v>345</v>
      </c>
      <c r="B9422">
        <v>345102</v>
      </c>
      <c r="C9422" t="s">
        <v>79</v>
      </c>
      <c r="D9422">
        <v>6460</v>
      </c>
      <c r="E9422">
        <v>0.93</v>
      </c>
      <c r="F9422" s="1">
        <v>41851</v>
      </c>
      <c r="G9422" t="s">
        <v>119</v>
      </c>
      <c r="H9422" t="s">
        <v>2525</v>
      </c>
      <c r="I9422" t="s">
        <v>576</v>
      </c>
      <c r="J9422">
        <v>163133</v>
      </c>
      <c r="K9422">
        <v>55702</v>
      </c>
      <c r="L9422">
        <v>187702</v>
      </c>
      <c r="Q9422" t="s">
        <v>577</v>
      </c>
      <c r="U9422">
        <v>7</v>
      </c>
      <c r="V9422">
        <v>14</v>
      </c>
      <c r="Y9422" t="s">
        <v>122</v>
      </c>
      <c r="Z9422">
        <v>345</v>
      </c>
      <c r="AA9422" t="s">
        <v>578</v>
      </c>
      <c r="AB9422" t="s">
        <v>124</v>
      </c>
      <c r="AC9422">
        <v>62</v>
      </c>
    </row>
    <row r="9423" spans="1:29" x14ac:dyDescent="0.25">
      <c r="A9423">
        <v>345</v>
      </c>
      <c r="B9423">
        <v>345102</v>
      </c>
      <c r="C9423" t="s">
        <v>79</v>
      </c>
      <c r="D9423">
        <v>6460</v>
      </c>
      <c r="E9423">
        <v>81.94</v>
      </c>
      <c r="F9423" s="1">
        <v>41851</v>
      </c>
      <c r="G9423" t="s">
        <v>119</v>
      </c>
      <c r="H9423" t="s">
        <v>2522</v>
      </c>
      <c r="I9423" t="s">
        <v>576</v>
      </c>
      <c r="J9423">
        <v>163134</v>
      </c>
      <c r="K9423">
        <v>55702</v>
      </c>
      <c r="L9423">
        <v>187702</v>
      </c>
      <c r="Q9423" t="s">
        <v>577</v>
      </c>
      <c r="U9423">
        <v>7</v>
      </c>
      <c r="V9423">
        <v>14</v>
      </c>
      <c r="Y9423" t="s">
        <v>122</v>
      </c>
      <c r="Z9423">
        <v>345</v>
      </c>
      <c r="AA9423" t="s">
        <v>578</v>
      </c>
      <c r="AB9423" t="s">
        <v>124</v>
      </c>
      <c r="AC9423">
        <v>64</v>
      </c>
    </row>
    <row r="9424" spans="1:29" x14ac:dyDescent="0.25">
      <c r="A9424">
        <v>345</v>
      </c>
      <c r="B9424">
        <v>345102</v>
      </c>
      <c r="C9424" t="s">
        <v>79</v>
      </c>
      <c r="D9424">
        <v>6460</v>
      </c>
      <c r="E9424">
        <v>95.52</v>
      </c>
      <c r="F9424" s="1">
        <v>41851</v>
      </c>
      <c r="G9424" t="s">
        <v>119</v>
      </c>
      <c r="H9424" t="s">
        <v>2526</v>
      </c>
      <c r="I9424" t="s">
        <v>576</v>
      </c>
      <c r="J9424">
        <v>2003099</v>
      </c>
      <c r="K9424">
        <v>55702</v>
      </c>
      <c r="L9424">
        <v>187702</v>
      </c>
      <c r="Q9424" t="s">
        <v>577</v>
      </c>
      <c r="U9424">
        <v>7</v>
      </c>
      <c r="V9424">
        <v>14</v>
      </c>
      <c r="Y9424" t="s">
        <v>122</v>
      </c>
      <c r="Z9424">
        <v>345</v>
      </c>
      <c r="AA9424" t="s">
        <v>578</v>
      </c>
      <c r="AB9424" t="s">
        <v>124</v>
      </c>
      <c r="AC9424">
        <v>66</v>
      </c>
    </row>
    <row r="9425" spans="1:29" x14ac:dyDescent="0.25">
      <c r="A9425">
        <v>345</v>
      </c>
      <c r="B9425">
        <v>345100</v>
      </c>
      <c r="C9425" t="s">
        <v>79</v>
      </c>
      <c r="D9425">
        <v>6460</v>
      </c>
      <c r="E9425">
        <v>0.25</v>
      </c>
      <c r="F9425" s="1">
        <v>41882</v>
      </c>
      <c r="G9425" t="s">
        <v>119</v>
      </c>
      <c r="H9425" t="s">
        <v>2521</v>
      </c>
      <c r="I9425" t="s">
        <v>576</v>
      </c>
      <c r="J9425">
        <v>92260</v>
      </c>
      <c r="K9425">
        <v>55797</v>
      </c>
      <c r="L9425">
        <v>189692</v>
      </c>
      <c r="Q9425" t="s">
        <v>577</v>
      </c>
      <c r="U9425">
        <v>8</v>
      </c>
      <c r="V9425">
        <v>14</v>
      </c>
      <c r="Y9425" t="s">
        <v>122</v>
      </c>
      <c r="Z9425">
        <v>345</v>
      </c>
      <c r="AA9425" t="s">
        <v>578</v>
      </c>
      <c r="AB9425" t="s">
        <v>124</v>
      </c>
      <c r="AC9425">
        <v>46</v>
      </c>
    </row>
    <row r="9426" spans="1:29" x14ac:dyDescent="0.25">
      <c r="A9426">
        <v>345</v>
      </c>
      <c r="B9426">
        <v>345101</v>
      </c>
      <c r="C9426" t="s">
        <v>79</v>
      </c>
      <c r="D9426">
        <v>6460</v>
      </c>
      <c r="E9426">
        <v>3.66</v>
      </c>
      <c r="F9426" s="1">
        <v>41882</v>
      </c>
      <c r="G9426" t="s">
        <v>119</v>
      </c>
      <c r="H9426" t="s">
        <v>2521</v>
      </c>
      <c r="I9426" t="s">
        <v>576</v>
      </c>
      <c r="J9426">
        <v>92261</v>
      </c>
      <c r="K9426">
        <v>55797</v>
      </c>
      <c r="L9426">
        <v>189692</v>
      </c>
      <c r="Q9426" t="s">
        <v>577</v>
      </c>
      <c r="U9426">
        <v>8</v>
      </c>
      <c r="V9426">
        <v>14</v>
      </c>
      <c r="Y9426" t="s">
        <v>122</v>
      </c>
      <c r="Z9426">
        <v>345</v>
      </c>
      <c r="AA9426" t="s">
        <v>578</v>
      </c>
      <c r="AB9426" t="s">
        <v>124</v>
      </c>
      <c r="AC9426">
        <v>48</v>
      </c>
    </row>
    <row r="9427" spans="1:29" x14ac:dyDescent="0.25">
      <c r="A9427">
        <v>345</v>
      </c>
      <c r="B9427">
        <v>345102</v>
      </c>
      <c r="C9427" t="s">
        <v>79</v>
      </c>
      <c r="D9427">
        <v>6460</v>
      </c>
      <c r="E9427">
        <v>18.87</v>
      </c>
      <c r="F9427" s="1">
        <v>41882</v>
      </c>
      <c r="G9427" t="s">
        <v>119</v>
      </c>
      <c r="H9427" t="s">
        <v>2521</v>
      </c>
      <c r="I9427" t="s">
        <v>576</v>
      </c>
      <c r="J9427">
        <v>92262</v>
      </c>
      <c r="K9427">
        <v>55797</v>
      </c>
      <c r="L9427">
        <v>189692</v>
      </c>
      <c r="Q9427" t="s">
        <v>577</v>
      </c>
      <c r="U9427">
        <v>8</v>
      </c>
      <c r="V9427">
        <v>14</v>
      </c>
      <c r="Y9427" t="s">
        <v>122</v>
      </c>
      <c r="Z9427">
        <v>345</v>
      </c>
      <c r="AA9427" t="s">
        <v>578</v>
      </c>
      <c r="AB9427" t="s">
        <v>124</v>
      </c>
      <c r="AC9427">
        <v>50</v>
      </c>
    </row>
    <row r="9428" spans="1:29" x14ac:dyDescent="0.25">
      <c r="A9428">
        <v>345</v>
      </c>
      <c r="B9428">
        <v>345101</v>
      </c>
      <c r="C9428" t="s">
        <v>79</v>
      </c>
      <c r="D9428">
        <v>6460</v>
      </c>
      <c r="E9428">
        <v>2.84</v>
      </c>
      <c r="F9428" s="1">
        <v>41882</v>
      </c>
      <c r="G9428" t="s">
        <v>119</v>
      </c>
      <c r="H9428" t="s">
        <v>2511</v>
      </c>
      <c r="I9428" t="s">
        <v>576</v>
      </c>
      <c r="J9428">
        <v>108576</v>
      </c>
      <c r="K9428">
        <v>55797</v>
      </c>
      <c r="L9428">
        <v>189692</v>
      </c>
      <c r="Q9428" t="s">
        <v>577</v>
      </c>
      <c r="U9428">
        <v>8</v>
      </c>
      <c r="V9428">
        <v>14</v>
      </c>
      <c r="Y9428" t="s">
        <v>122</v>
      </c>
      <c r="Z9428">
        <v>345</v>
      </c>
      <c r="AA9428" t="s">
        <v>578</v>
      </c>
      <c r="AB9428" t="s">
        <v>124</v>
      </c>
      <c r="AC9428">
        <v>52</v>
      </c>
    </row>
    <row r="9429" spans="1:29" x14ac:dyDescent="0.25">
      <c r="A9429">
        <v>345</v>
      </c>
      <c r="B9429">
        <v>345101</v>
      </c>
      <c r="C9429" t="s">
        <v>79</v>
      </c>
      <c r="D9429">
        <v>6460</v>
      </c>
      <c r="E9429">
        <v>43.99</v>
      </c>
      <c r="F9429" s="1">
        <v>41882</v>
      </c>
      <c r="G9429" t="s">
        <v>119</v>
      </c>
      <c r="H9429" t="s">
        <v>2511</v>
      </c>
      <c r="I9429" t="s">
        <v>576</v>
      </c>
      <c r="J9429">
        <v>108591</v>
      </c>
      <c r="K9429">
        <v>55797</v>
      </c>
      <c r="L9429">
        <v>189692</v>
      </c>
      <c r="Q9429" t="s">
        <v>577</v>
      </c>
      <c r="U9429">
        <v>8</v>
      </c>
      <c r="V9429">
        <v>14</v>
      </c>
      <c r="Y9429" t="s">
        <v>122</v>
      </c>
      <c r="Z9429">
        <v>345</v>
      </c>
      <c r="AA9429" t="s">
        <v>578</v>
      </c>
      <c r="AB9429" t="s">
        <v>124</v>
      </c>
      <c r="AC9429">
        <v>54</v>
      </c>
    </row>
    <row r="9430" spans="1:29" x14ac:dyDescent="0.25">
      <c r="A9430">
        <v>345</v>
      </c>
      <c r="B9430">
        <v>345102</v>
      </c>
      <c r="C9430" t="s">
        <v>79</v>
      </c>
      <c r="D9430">
        <v>6460</v>
      </c>
      <c r="E9430">
        <v>525.5</v>
      </c>
      <c r="F9430" s="1">
        <v>41882</v>
      </c>
      <c r="G9430" t="s">
        <v>119</v>
      </c>
      <c r="H9430" t="s">
        <v>2511</v>
      </c>
      <c r="I9430" t="s">
        <v>576</v>
      </c>
      <c r="J9430">
        <v>108611</v>
      </c>
      <c r="K9430">
        <v>55797</v>
      </c>
      <c r="L9430">
        <v>189692</v>
      </c>
      <c r="Q9430" t="s">
        <v>577</v>
      </c>
      <c r="U9430">
        <v>8</v>
      </c>
      <c r="V9430">
        <v>14</v>
      </c>
      <c r="Y9430" t="s">
        <v>122</v>
      </c>
      <c r="Z9430">
        <v>345</v>
      </c>
      <c r="AA9430" t="s">
        <v>578</v>
      </c>
      <c r="AB9430" t="s">
        <v>124</v>
      </c>
      <c r="AC9430">
        <v>56</v>
      </c>
    </row>
    <row r="9431" spans="1:29" x14ac:dyDescent="0.25">
      <c r="A9431">
        <v>345</v>
      </c>
      <c r="B9431">
        <v>345102</v>
      </c>
      <c r="C9431" t="s">
        <v>79</v>
      </c>
      <c r="D9431">
        <v>6460</v>
      </c>
      <c r="E9431">
        <v>0.21</v>
      </c>
      <c r="F9431" s="1">
        <v>41882</v>
      </c>
      <c r="G9431" t="s">
        <v>119</v>
      </c>
      <c r="H9431" t="s">
        <v>2522</v>
      </c>
      <c r="I9431" t="s">
        <v>576</v>
      </c>
      <c r="J9431">
        <v>163130</v>
      </c>
      <c r="K9431">
        <v>55797</v>
      </c>
      <c r="L9431">
        <v>189692</v>
      </c>
      <c r="Q9431" t="s">
        <v>577</v>
      </c>
      <c r="U9431">
        <v>8</v>
      </c>
      <c r="V9431">
        <v>14</v>
      </c>
      <c r="Y9431" t="s">
        <v>122</v>
      </c>
      <c r="Z9431">
        <v>345</v>
      </c>
      <c r="AA9431" t="s">
        <v>578</v>
      </c>
      <c r="AB9431" t="s">
        <v>124</v>
      </c>
      <c r="AC9431">
        <v>58</v>
      </c>
    </row>
    <row r="9432" spans="1:29" x14ac:dyDescent="0.25">
      <c r="A9432">
        <v>345</v>
      </c>
      <c r="B9432">
        <v>345102</v>
      </c>
      <c r="C9432" t="s">
        <v>79</v>
      </c>
      <c r="D9432">
        <v>6460</v>
      </c>
      <c r="E9432">
        <v>0.72</v>
      </c>
      <c r="F9432" s="1">
        <v>41882</v>
      </c>
      <c r="G9432" t="s">
        <v>119</v>
      </c>
      <c r="H9432" t="s">
        <v>2523</v>
      </c>
      <c r="I9432" t="s">
        <v>576</v>
      </c>
      <c r="J9432">
        <v>163131</v>
      </c>
      <c r="K9432">
        <v>55797</v>
      </c>
      <c r="L9432">
        <v>189692</v>
      </c>
      <c r="Q9432" t="s">
        <v>577</v>
      </c>
      <c r="U9432">
        <v>8</v>
      </c>
      <c r="V9432">
        <v>14</v>
      </c>
      <c r="Y9432" t="s">
        <v>122</v>
      </c>
      <c r="Z9432">
        <v>345</v>
      </c>
      <c r="AA9432" t="s">
        <v>578</v>
      </c>
      <c r="AB9432" t="s">
        <v>124</v>
      </c>
      <c r="AC9432">
        <v>60</v>
      </c>
    </row>
    <row r="9433" spans="1:29" x14ac:dyDescent="0.25">
      <c r="A9433">
        <v>345</v>
      </c>
      <c r="B9433">
        <v>345102</v>
      </c>
      <c r="C9433" t="s">
        <v>79</v>
      </c>
      <c r="D9433">
        <v>6460</v>
      </c>
      <c r="E9433">
        <v>0.72</v>
      </c>
      <c r="F9433" s="1">
        <v>41882</v>
      </c>
      <c r="G9433" t="s">
        <v>119</v>
      </c>
      <c r="H9433" t="s">
        <v>2524</v>
      </c>
      <c r="I9433" t="s">
        <v>576</v>
      </c>
      <c r="J9433">
        <v>163132</v>
      </c>
      <c r="K9433">
        <v>55797</v>
      </c>
      <c r="L9433">
        <v>189692</v>
      </c>
      <c r="Q9433" t="s">
        <v>577</v>
      </c>
      <c r="U9433">
        <v>8</v>
      </c>
      <c r="V9433">
        <v>14</v>
      </c>
      <c r="Y9433" t="s">
        <v>122</v>
      </c>
      <c r="Z9433">
        <v>345</v>
      </c>
      <c r="AA9433" t="s">
        <v>578</v>
      </c>
      <c r="AB9433" t="s">
        <v>124</v>
      </c>
      <c r="AC9433">
        <v>62</v>
      </c>
    </row>
    <row r="9434" spans="1:29" x14ac:dyDescent="0.25">
      <c r="A9434">
        <v>345</v>
      </c>
      <c r="B9434">
        <v>345102</v>
      </c>
      <c r="C9434" t="s">
        <v>79</v>
      </c>
      <c r="D9434">
        <v>6460</v>
      </c>
      <c r="E9434">
        <v>0.93</v>
      </c>
      <c r="F9434" s="1">
        <v>41882</v>
      </c>
      <c r="G9434" t="s">
        <v>119</v>
      </c>
      <c r="H9434" t="s">
        <v>2525</v>
      </c>
      <c r="I9434" t="s">
        <v>576</v>
      </c>
      <c r="J9434">
        <v>163133</v>
      </c>
      <c r="K9434">
        <v>55797</v>
      </c>
      <c r="L9434">
        <v>189692</v>
      </c>
      <c r="Q9434" t="s">
        <v>577</v>
      </c>
      <c r="U9434">
        <v>8</v>
      </c>
      <c r="V9434">
        <v>14</v>
      </c>
      <c r="Y9434" t="s">
        <v>122</v>
      </c>
      <c r="Z9434">
        <v>345</v>
      </c>
      <c r="AA9434" t="s">
        <v>578</v>
      </c>
      <c r="AB9434" t="s">
        <v>124</v>
      </c>
      <c r="AC9434">
        <v>64</v>
      </c>
    </row>
    <row r="9435" spans="1:29" x14ac:dyDescent="0.25">
      <c r="A9435">
        <v>345</v>
      </c>
      <c r="B9435">
        <v>345102</v>
      </c>
      <c r="C9435" t="s">
        <v>79</v>
      </c>
      <c r="D9435">
        <v>6460</v>
      </c>
      <c r="E9435">
        <v>81.94</v>
      </c>
      <c r="F9435" s="1">
        <v>41882</v>
      </c>
      <c r="G9435" t="s">
        <v>119</v>
      </c>
      <c r="H9435" t="s">
        <v>2522</v>
      </c>
      <c r="I9435" t="s">
        <v>576</v>
      </c>
      <c r="J9435">
        <v>163134</v>
      </c>
      <c r="K9435">
        <v>55797</v>
      </c>
      <c r="L9435">
        <v>189692</v>
      </c>
      <c r="Q9435" t="s">
        <v>577</v>
      </c>
      <c r="U9435">
        <v>8</v>
      </c>
      <c r="V9435">
        <v>14</v>
      </c>
      <c r="Y9435" t="s">
        <v>122</v>
      </c>
      <c r="Z9435">
        <v>345</v>
      </c>
      <c r="AA9435" t="s">
        <v>578</v>
      </c>
      <c r="AB9435" t="s">
        <v>124</v>
      </c>
      <c r="AC9435">
        <v>66</v>
      </c>
    </row>
    <row r="9436" spans="1:29" x14ac:dyDescent="0.25">
      <c r="A9436">
        <v>345</v>
      </c>
      <c r="B9436">
        <v>345102</v>
      </c>
      <c r="C9436" t="s">
        <v>79</v>
      </c>
      <c r="D9436">
        <v>6460</v>
      </c>
      <c r="E9436">
        <v>95.52</v>
      </c>
      <c r="F9436" s="1">
        <v>41882</v>
      </c>
      <c r="G9436" t="s">
        <v>119</v>
      </c>
      <c r="H9436" t="s">
        <v>2526</v>
      </c>
      <c r="I9436" t="s">
        <v>576</v>
      </c>
      <c r="J9436">
        <v>2003099</v>
      </c>
      <c r="K9436">
        <v>55797</v>
      </c>
      <c r="L9436">
        <v>189692</v>
      </c>
      <c r="Q9436" t="s">
        <v>577</v>
      </c>
      <c r="U9436">
        <v>8</v>
      </c>
      <c r="V9436">
        <v>14</v>
      </c>
      <c r="Y9436" t="s">
        <v>122</v>
      </c>
      <c r="Z9436">
        <v>345</v>
      </c>
      <c r="AA9436" t="s">
        <v>578</v>
      </c>
      <c r="AB9436" t="s">
        <v>124</v>
      </c>
      <c r="AC9436">
        <v>68</v>
      </c>
    </row>
    <row r="9437" spans="1:29" x14ac:dyDescent="0.25">
      <c r="A9437">
        <v>345</v>
      </c>
      <c r="B9437">
        <v>345100</v>
      </c>
      <c r="C9437" t="s">
        <v>79</v>
      </c>
      <c r="D9437">
        <v>6460</v>
      </c>
      <c r="E9437">
        <v>0.25</v>
      </c>
      <c r="F9437" s="1">
        <v>41912</v>
      </c>
      <c r="G9437" t="s">
        <v>119</v>
      </c>
      <c r="H9437" t="s">
        <v>2521</v>
      </c>
      <c r="I9437" t="s">
        <v>576</v>
      </c>
      <c r="J9437">
        <v>92260</v>
      </c>
      <c r="K9437">
        <v>55979</v>
      </c>
      <c r="L9437">
        <v>191959</v>
      </c>
      <c r="Q9437" t="s">
        <v>577</v>
      </c>
      <c r="U9437">
        <v>9</v>
      </c>
      <c r="V9437">
        <v>14</v>
      </c>
      <c r="Y9437" t="s">
        <v>122</v>
      </c>
      <c r="Z9437">
        <v>345</v>
      </c>
      <c r="AA9437" t="s">
        <v>578</v>
      </c>
      <c r="AB9437" t="s">
        <v>124</v>
      </c>
      <c r="AC9437">
        <v>46</v>
      </c>
    </row>
    <row r="9438" spans="1:29" x14ac:dyDescent="0.25">
      <c r="A9438">
        <v>345</v>
      </c>
      <c r="B9438">
        <v>345101</v>
      </c>
      <c r="C9438" t="s">
        <v>79</v>
      </c>
      <c r="D9438">
        <v>6460</v>
      </c>
      <c r="E9438">
        <v>3.66</v>
      </c>
      <c r="F9438" s="1">
        <v>41912</v>
      </c>
      <c r="G9438" t="s">
        <v>119</v>
      </c>
      <c r="H9438" t="s">
        <v>2521</v>
      </c>
      <c r="I9438" t="s">
        <v>576</v>
      </c>
      <c r="J9438">
        <v>92261</v>
      </c>
      <c r="K9438">
        <v>55979</v>
      </c>
      <c r="L9438">
        <v>191959</v>
      </c>
      <c r="Q9438" t="s">
        <v>577</v>
      </c>
      <c r="U9438">
        <v>9</v>
      </c>
      <c r="V9438">
        <v>14</v>
      </c>
      <c r="Y9438" t="s">
        <v>122</v>
      </c>
      <c r="Z9438">
        <v>345</v>
      </c>
      <c r="AA9438" t="s">
        <v>578</v>
      </c>
      <c r="AB9438" t="s">
        <v>124</v>
      </c>
      <c r="AC9438">
        <v>48</v>
      </c>
    </row>
    <row r="9439" spans="1:29" x14ac:dyDescent="0.25">
      <c r="A9439">
        <v>345</v>
      </c>
      <c r="B9439">
        <v>345102</v>
      </c>
      <c r="C9439" t="s">
        <v>79</v>
      </c>
      <c r="D9439">
        <v>6460</v>
      </c>
      <c r="E9439">
        <v>19.920000000000002</v>
      </c>
      <c r="F9439" s="1">
        <v>41912</v>
      </c>
      <c r="G9439" t="s">
        <v>119</v>
      </c>
      <c r="H9439" t="s">
        <v>2521</v>
      </c>
      <c r="I9439" t="s">
        <v>576</v>
      </c>
      <c r="J9439">
        <v>92262</v>
      </c>
      <c r="K9439">
        <v>55979</v>
      </c>
      <c r="L9439">
        <v>191959</v>
      </c>
      <c r="Q9439" t="s">
        <v>577</v>
      </c>
      <c r="U9439">
        <v>9</v>
      </c>
      <c r="V9439">
        <v>14</v>
      </c>
      <c r="Y9439" t="s">
        <v>122</v>
      </c>
      <c r="Z9439">
        <v>345</v>
      </c>
      <c r="AA9439" t="s">
        <v>578</v>
      </c>
      <c r="AB9439" t="s">
        <v>124</v>
      </c>
      <c r="AC9439">
        <v>50</v>
      </c>
    </row>
    <row r="9440" spans="1:29" x14ac:dyDescent="0.25">
      <c r="A9440">
        <v>345</v>
      </c>
      <c r="B9440">
        <v>345101</v>
      </c>
      <c r="C9440" t="s">
        <v>79</v>
      </c>
      <c r="D9440">
        <v>6460</v>
      </c>
      <c r="E9440">
        <v>2.84</v>
      </c>
      <c r="F9440" s="1">
        <v>41912</v>
      </c>
      <c r="G9440" t="s">
        <v>119</v>
      </c>
      <c r="H9440" t="s">
        <v>2511</v>
      </c>
      <c r="I9440" t="s">
        <v>576</v>
      </c>
      <c r="J9440">
        <v>108576</v>
      </c>
      <c r="K9440">
        <v>55979</v>
      </c>
      <c r="L9440">
        <v>191959</v>
      </c>
      <c r="Q9440" t="s">
        <v>577</v>
      </c>
      <c r="U9440">
        <v>9</v>
      </c>
      <c r="V9440">
        <v>14</v>
      </c>
      <c r="Y9440" t="s">
        <v>122</v>
      </c>
      <c r="Z9440">
        <v>345</v>
      </c>
      <c r="AA9440" t="s">
        <v>578</v>
      </c>
      <c r="AB9440" t="s">
        <v>124</v>
      </c>
      <c r="AC9440">
        <v>52</v>
      </c>
    </row>
    <row r="9441" spans="1:29" x14ac:dyDescent="0.25">
      <c r="A9441">
        <v>345</v>
      </c>
      <c r="B9441">
        <v>345101</v>
      </c>
      <c r="C9441" t="s">
        <v>79</v>
      </c>
      <c r="D9441">
        <v>6460</v>
      </c>
      <c r="E9441">
        <v>43.99</v>
      </c>
      <c r="F9441" s="1">
        <v>41912</v>
      </c>
      <c r="G9441" t="s">
        <v>119</v>
      </c>
      <c r="H9441" t="s">
        <v>2511</v>
      </c>
      <c r="I9441" t="s">
        <v>576</v>
      </c>
      <c r="J9441">
        <v>108591</v>
      </c>
      <c r="K9441">
        <v>55979</v>
      </c>
      <c r="L9441">
        <v>191959</v>
      </c>
      <c r="Q9441" t="s">
        <v>577</v>
      </c>
      <c r="U9441">
        <v>9</v>
      </c>
      <c r="V9441">
        <v>14</v>
      </c>
      <c r="Y9441" t="s">
        <v>122</v>
      </c>
      <c r="Z9441">
        <v>345</v>
      </c>
      <c r="AA9441" t="s">
        <v>578</v>
      </c>
      <c r="AB9441" t="s">
        <v>124</v>
      </c>
      <c r="AC9441">
        <v>54</v>
      </c>
    </row>
    <row r="9442" spans="1:29" x14ac:dyDescent="0.25">
      <c r="A9442">
        <v>345</v>
      </c>
      <c r="B9442">
        <v>345102</v>
      </c>
      <c r="C9442" t="s">
        <v>79</v>
      </c>
      <c r="D9442">
        <v>6460</v>
      </c>
      <c r="E9442">
        <v>525.5</v>
      </c>
      <c r="F9442" s="1">
        <v>41912</v>
      </c>
      <c r="G9442" t="s">
        <v>119</v>
      </c>
      <c r="H9442" t="s">
        <v>2511</v>
      </c>
      <c r="I9442" t="s">
        <v>576</v>
      </c>
      <c r="J9442">
        <v>108611</v>
      </c>
      <c r="K9442">
        <v>55979</v>
      </c>
      <c r="L9442">
        <v>191959</v>
      </c>
      <c r="Q9442" t="s">
        <v>577</v>
      </c>
      <c r="U9442">
        <v>9</v>
      </c>
      <c r="V9442">
        <v>14</v>
      </c>
      <c r="Y9442" t="s">
        <v>122</v>
      </c>
      <c r="Z9442">
        <v>345</v>
      </c>
      <c r="AA9442" t="s">
        <v>578</v>
      </c>
      <c r="AB9442" t="s">
        <v>124</v>
      </c>
      <c r="AC9442">
        <v>56</v>
      </c>
    </row>
    <row r="9443" spans="1:29" x14ac:dyDescent="0.25">
      <c r="A9443">
        <v>345</v>
      </c>
      <c r="B9443">
        <v>345102</v>
      </c>
      <c r="C9443" t="s">
        <v>79</v>
      </c>
      <c r="D9443">
        <v>6460</v>
      </c>
      <c r="E9443">
        <v>0.21</v>
      </c>
      <c r="F9443" s="1">
        <v>41912</v>
      </c>
      <c r="G9443" t="s">
        <v>119</v>
      </c>
      <c r="H9443" t="s">
        <v>2522</v>
      </c>
      <c r="I9443" t="s">
        <v>576</v>
      </c>
      <c r="J9443">
        <v>163130</v>
      </c>
      <c r="K9443">
        <v>55979</v>
      </c>
      <c r="L9443">
        <v>191959</v>
      </c>
      <c r="Q9443" t="s">
        <v>577</v>
      </c>
      <c r="U9443">
        <v>9</v>
      </c>
      <c r="V9443">
        <v>14</v>
      </c>
      <c r="Y9443" t="s">
        <v>122</v>
      </c>
      <c r="Z9443">
        <v>345</v>
      </c>
      <c r="AA9443" t="s">
        <v>578</v>
      </c>
      <c r="AB9443" t="s">
        <v>124</v>
      </c>
      <c r="AC9443">
        <v>58</v>
      </c>
    </row>
    <row r="9444" spans="1:29" x14ac:dyDescent="0.25">
      <c r="A9444">
        <v>345</v>
      </c>
      <c r="B9444">
        <v>345102</v>
      </c>
      <c r="C9444" t="s">
        <v>79</v>
      </c>
      <c r="D9444">
        <v>6460</v>
      </c>
      <c r="E9444">
        <v>0.72</v>
      </c>
      <c r="F9444" s="1">
        <v>41912</v>
      </c>
      <c r="G9444" t="s">
        <v>119</v>
      </c>
      <c r="H9444" t="s">
        <v>2523</v>
      </c>
      <c r="I9444" t="s">
        <v>576</v>
      </c>
      <c r="J9444">
        <v>163131</v>
      </c>
      <c r="K9444">
        <v>55979</v>
      </c>
      <c r="L9444">
        <v>191959</v>
      </c>
      <c r="Q9444" t="s">
        <v>577</v>
      </c>
      <c r="U9444">
        <v>9</v>
      </c>
      <c r="V9444">
        <v>14</v>
      </c>
      <c r="Y9444" t="s">
        <v>122</v>
      </c>
      <c r="Z9444">
        <v>345</v>
      </c>
      <c r="AA9444" t="s">
        <v>578</v>
      </c>
      <c r="AB9444" t="s">
        <v>124</v>
      </c>
      <c r="AC9444">
        <v>60</v>
      </c>
    </row>
    <row r="9445" spans="1:29" x14ac:dyDescent="0.25">
      <c r="A9445">
        <v>345</v>
      </c>
      <c r="B9445">
        <v>345102</v>
      </c>
      <c r="C9445" t="s">
        <v>79</v>
      </c>
      <c r="D9445">
        <v>6460</v>
      </c>
      <c r="E9445">
        <v>0.72</v>
      </c>
      <c r="F9445" s="1">
        <v>41912</v>
      </c>
      <c r="G9445" t="s">
        <v>119</v>
      </c>
      <c r="H9445" t="s">
        <v>2524</v>
      </c>
      <c r="I9445" t="s">
        <v>576</v>
      </c>
      <c r="J9445">
        <v>163132</v>
      </c>
      <c r="K9445">
        <v>55979</v>
      </c>
      <c r="L9445">
        <v>191959</v>
      </c>
      <c r="Q9445" t="s">
        <v>577</v>
      </c>
      <c r="U9445">
        <v>9</v>
      </c>
      <c r="V9445">
        <v>14</v>
      </c>
      <c r="Y9445" t="s">
        <v>122</v>
      </c>
      <c r="Z9445">
        <v>345</v>
      </c>
      <c r="AA9445" t="s">
        <v>578</v>
      </c>
      <c r="AB9445" t="s">
        <v>124</v>
      </c>
      <c r="AC9445">
        <v>62</v>
      </c>
    </row>
    <row r="9446" spans="1:29" x14ac:dyDescent="0.25">
      <c r="A9446">
        <v>345</v>
      </c>
      <c r="B9446">
        <v>345102</v>
      </c>
      <c r="C9446" t="s">
        <v>79</v>
      </c>
      <c r="D9446">
        <v>6460</v>
      </c>
      <c r="E9446">
        <v>0.93</v>
      </c>
      <c r="F9446" s="1">
        <v>41912</v>
      </c>
      <c r="G9446" t="s">
        <v>119</v>
      </c>
      <c r="H9446" t="s">
        <v>2525</v>
      </c>
      <c r="I9446" t="s">
        <v>576</v>
      </c>
      <c r="J9446">
        <v>163133</v>
      </c>
      <c r="K9446">
        <v>55979</v>
      </c>
      <c r="L9446">
        <v>191959</v>
      </c>
      <c r="Q9446" t="s">
        <v>577</v>
      </c>
      <c r="U9446">
        <v>9</v>
      </c>
      <c r="V9446">
        <v>14</v>
      </c>
      <c r="Y9446" t="s">
        <v>122</v>
      </c>
      <c r="Z9446">
        <v>345</v>
      </c>
      <c r="AA9446" t="s">
        <v>578</v>
      </c>
      <c r="AB9446" t="s">
        <v>124</v>
      </c>
      <c r="AC9446">
        <v>64</v>
      </c>
    </row>
    <row r="9447" spans="1:29" x14ac:dyDescent="0.25">
      <c r="A9447">
        <v>345</v>
      </c>
      <c r="B9447">
        <v>345102</v>
      </c>
      <c r="C9447" t="s">
        <v>79</v>
      </c>
      <c r="D9447">
        <v>6460</v>
      </c>
      <c r="E9447">
        <v>81.94</v>
      </c>
      <c r="F9447" s="1">
        <v>41912</v>
      </c>
      <c r="G9447" t="s">
        <v>119</v>
      </c>
      <c r="H9447" t="s">
        <v>2522</v>
      </c>
      <c r="I9447" t="s">
        <v>576</v>
      </c>
      <c r="J9447">
        <v>163134</v>
      </c>
      <c r="K9447">
        <v>55979</v>
      </c>
      <c r="L9447">
        <v>191959</v>
      </c>
      <c r="Q9447" t="s">
        <v>577</v>
      </c>
      <c r="U9447">
        <v>9</v>
      </c>
      <c r="V9447">
        <v>14</v>
      </c>
      <c r="Y9447" t="s">
        <v>122</v>
      </c>
      <c r="Z9447">
        <v>345</v>
      </c>
      <c r="AA9447" t="s">
        <v>578</v>
      </c>
      <c r="AB9447" t="s">
        <v>124</v>
      </c>
      <c r="AC9447">
        <v>66</v>
      </c>
    </row>
    <row r="9448" spans="1:29" x14ac:dyDescent="0.25">
      <c r="A9448">
        <v>345</v>
      </c>
      <c r="B9448">
        <v>345102</v>
      </c>
      <c r="C9448" t="s">
        <v>79</v>
      </c>
      <c r="D9448">
        <v>6460</v>
      </c>
      <c r="E9448">
        <v>95.52</v>
      </c>
      <c r="F9448" s="1">
        <v>41912</v>
      </c>
      <c r="G9448" t="s">
        <v>119</v>
      </c>
      <c r="H9448" t="s">
        <v>2526</v>
      </c>
      <c r="I9448" t="s">
        <v>576</v>
      </c>
      <c r="J9448">
        <v>2003099</v>
      </c>
      <c r="K9448">
        <v>55979</v>
      </c>
      <c r="L9448">
        <v>191959</v>
      </c>
      <c r="Q9448" t="s">
        <v>577</v>
      </c>
      <c r="U9448">
        <v>9</v>
      </c>
      <c r="V9448">
        <v>14</v>
      </c>
      <c r="Y9448" t="s">
        <v>122</v>
      </c>
      <c r="Z9448">
        <v>345</v>
      </c>
      <c r="AA9448" t="s">
        <v>578</v>
      </c>
      <c r="AB9448" t="s">
        <v>124</v>
      </c>
      <c r="AC9448">
        <v>68</v>
      </c>
    </row>
    <row r="9449" spans="1:29" x14ac:dyDescent="0.25">
      <c r="A9449">
        <v>345</v>
      </c>
      <c r="B9449">
        <v>345100</v>
      </c>
      <c r="C9449" t="s">
        <v>79</v>
      </c>
      <c r="D9449">
        <v>6460</v>
      </c>
      <c r="E9449">
        <v>0.25</v>
      </c>
      <c r="F9449" s="1">
        <v>41943</v>
      </c>
      <c r="G9449" t="s">
        <v>119</v>
      </c>
      <c r="H9449" t="s">
        <v>2521</v>
      </c>
      <c r="I9449" t="s">
        <v>576</v>
      </c>
      <c r="J9449">
        <v>92260</v>
      </c>
      <c r="K9449">
        <v>56074</v>
      </c>
      <c r="L9449">
        <v>194288</v>
      </c>
      <c r="Q9449" t="s">
        <v>577</v>
      </c>
      <c r="U9449">
        <v>10</v>
      </c>
      <c r="V9449">
        <v>14</v>
      </c>
      <c r="Y9449" t="s">
        <v>122</v>
      </c>
      <c r="Z9449">
        <v>345</v>
      </c>
      <c r="AA9449" t="s">
        <v>578</v>
      </c>
      <c r="AB9449" t="s">
        <v>124</v>
      </c>
      <c r="AC9449">
        <v>46</v>
      </c>
    </row>
    <row r="9450" spans="1:29" x14ac:dyDescent="0.25">
      <c r="A9450">
        <v>345</v>
      </c>
      <c r="B9450">
        <v>345101</v>
      </c>
      <c r="C9450" t="s">
        <v>79</v>
      </c>
      <c r="D9450">
        <v>6460</v>
      </c>
      <c r="E9450">
        <v>3.66</v>
      </c>
      <c r="F9450" s="1">
        <v>41943</v>
      </c>
      <c r="G9450" t="s">
        <v>119</v>
      </c>
      <c r="H9450" t="s">
        <v>2521</v>
      </c>
      <c r="I9450" t="s">
        <v>576</v>
      </c>
      <c r="J9450">
        <v>92261</v>
      </c>
      <c r="K9450">
        <v>56074</v>
      </c>
      <c r="L9450">
        <v>194288</v>
      </c>
      <c r="Q9450" t="s">
        <v>577</v>
      </c>
      <c r="U9450">
        <v>10</v>
      </c>
      <c r="V9450">
        <v>14</v>
      </c>
      <c r="Y9450" t="s">
        <v>122</v>
      </c>
      <c r="Z9450">
        <v>345</v>
      </c>
      <c r="AA9450" t="s">
        <v>578</v>
      </c>
      <c r="AB9450" t="s">
        <v>124</v>
      </c>
      <c r="AC9450">
        <v>48</v>
      </c>
    </row>
    <row r="9451" spans="1:29" x14ac:dyDescent="0.25">
      <c r="A9451">
        <v>345</v>
      </c>
      <c r="B9451">
        <v>345102</v>
      </c>
      <c r="C9451" t="s">
        <v>79</v>
      </c>
      <c r="D9451">
        <v>6460</v>
      </c>
      <c r="E9451">
        <v>19.920000000000002</v>
      </c>
      <c r="F9451" s="1">
        <v>41943</v>
      </c>
      <c r="G9451" t="s">
        <v>119</v>
      </c>
      <c r="H9451" t="s">
        <v>2521</v>
      </c>
      <c r="I9451" t="s">
        <v>576</v>
      </c>
      <c r="J9451">
        <v>92262</v>
      </c>
      <c r="K9451">
        <v>56074</v>
      </c>
      <c r="L9451">
        <v>194288</v>
      </c>
      <c r="Q9451" t="s">
        <v>577</v>
      </c>
      <c r="U9451">
        <v>10</v>
      </c>
      <c r="V9451">
        <v>14</v>
      </c>
      <c r="Y9451" t="s">
        <v>122</v>
      </c>
      <c r="Z9451">
        <v>345</v>
      </c>
      <c r="AA9451" t="s">
        <v>578</v>
      </c>
      <c r="AB9451" t="s">
        <v>124</v>
      </c>
      <c r="AC9451">
        <v>50</v>
      </c>
    </row>
    <row r="9452" spans="1:29" x14ac:dyDescent="0.25">
      <c r="A9452">
        <v>345</v>
      </c>
      <c r="B9452">
        <v>345101</v>
      </c>
      <c r="C9452" t="s">
        <v>79</v>
      </c>
      <c r="D9452">
        <v>6460</v>
      </c>
      <c r="E9452">
        <v>2.84</v>
      </c>
      <c r="F9452" s="1">
        <v>41943</v>
      </c>
      <c r="G9452" t="s">
        <v>119</v>
      </c>
      <c r="H9452" t="s">
        <v>2511</v>
      </c>
      <c r="I9452" t="s">
        <v>576</v>
      </c>
      <c r="J9452">
        <v>108576</v>
      </c>
      <c r="K9452">
        <v>56074</v>
      </c>
      <c r="L9452">
        <v>194288</v>
      </c>
      <c r="Q9452" t="s">
        <v>577</v>
      </c>
      <c r="U9452">
        <v>10</v>
      </c>
      <c r="V9452">
        <v>14</v>
      </c>
      <c r="Y9452" t="s">
        <v>122</v>
      </c>
      <c r="Z9452">
        <v>345</v>
      </c>
      <c r="AA9452" t="s">
        <v>578</v>
      </c>
      <c r="AB9452" t="s">
        <v>124</v>
      </c>
      <c r="AC9452">
        <v>52</v>
      </c>
    </row>
    <row r="9453" spans="1:29" x14ac:dyDescent="0.25">
      <c r="A9453">
        <v>345</v>
      </c>
      <c r="B9453">
        <v>345101</v>
      </c>
      <c r="C9453" t="s">
        <v>79</v>
      </c>
      <c r="D9453">
        <v>6460</v>
      </c>
      <c r="E9453">
        <v>43.99</v>
      </c>
      <c r="F9453" s="1">
        <v>41943</v>
      </c>
      <c r="G9453" t="s">
        <v>119</v>
      </c>
      <c r="H9453" t="s">
        <v>2511</v>
      </c>
      <c r="I9453" t="s">
        <v>576</v>
      </c>
      <c r="J9453">
        <v>108591</v>
      </c>
      <c r="K9453">
        <v>56074</v>
      </c>
      <c r="L9453">
        <v>194288</v>
      </c>
      <c r="Q9453" t="s">
        <v>577</v>
      </c>
      <c r="U9453">
        <v>10</v>
      </c>
      <c r="V9453">
        <v>14</v>
      </c>
      <c r="Y9453" t="s">
        <v>122</v>
      </c>
      <c r="Z9453">
        <v>345</v>
      </c>
      <c r="AA9453" t="s">
        <v>578</v>
      </c>
      <c r="AB9453" t="s">
        <v>124</v>
      </c>
      <c r="AC9453">
        <v>54</v>
      </c>
    </row>
    <row r="9454" spans="1:29" x14ac:dyDescent="0.25">
      <c r="A9454">
        <v>345</v>
      </c>
      <c r="B9454">
        <v>345102</v>
      </c>
      <c r="C9454" t="s">
        <v>79</v>
      </c>
      <c r="D9454">
        <v>6460</v>
      </c>
      <c r="E9454">
        <v>525.5</v>
      </c>
      <c r="F9454" s="1">
        <v>41943</v>
      </c>
      <c r="G9454" t="s">
        <v>119</v>
      </c>
      <c r="H9454" t="s">
        <v>2511</v>
      </c>
      <c r="I9454" t="s">
        <v>576</v>
      </c>
      <c r="J9454">
        <v>108611</v>
      </c>
      <c r="K9454">
        <v>56074</v>
      </c>
      <c r="L9454">
        <v>194288</v>
      </c>
      <c r="Q9454" t="s">
        <v>577</v>
      </c>
      <c r="U9454">
        <v>10</v>
      </c>
      <c r="V9454">
        <v>14</v>
      </c>
      <c r="Y9454" t="s">
        <v>122</v>
      </c>
      <c r="Z9454">
        <v>345</v>
      </c>
      <c r="AA9454" t="s">
        <v>578</v>
      </c>
      <c r="AB9454" t="s">
        <v>124</v>
      </c>
      <c r="AC9454">
        <v>56</v>
      </c>
    </row>
    <row r="9455" spans="1:29" x14ac:dyDescent="0.25">
      <c r="A9455">
        <v>345</v>
      </c>
      <c r="B9455">
        <v>345102</v>
      </c>
      <c r="C9455" t="s">
        <v>79</v>
      </c>
      <c r="D9455">
        <v>6460</v>
      </c>
      <c r="E9455">
        <v>0.21</v>
      </c>
      <c r="F9455" s="1">
        <v>41943</v>
      </c>
      <c r="G9455" t="s">
        <v>119</v>
      </c>
      <c r="H9455" t="s">
        <v>2522</v>
      </c>
      <c r="I9455" t="s">
        <v>576</v>
      </c>
      <c r="J9455">
        <v>163130</v>
      </c>
      <c r="K9455">
        <v>56074</v>
      </c>
      <c r="L9455">
        <v>194288</v>
      </c>
      <c r="Q9455" t="s">
        <v>577</v>
      </c>
      <c r="U9455">
        <v>10</v>
      </c>
      <c r="V9455">
        <v>14</v>
      </c>
      <c r="Y9455" t="s">
        <v>122</v>
      </c>
      <c r="Z9455">
        <v>345</v>
      </c>
      <c r="AA9455" t="s">
        <v>578</v>
      </c>
      <c r="AB9455" t="s">
        <v>124</v>
      </c>
      <c r="AC9455">
        <v>58</v>
      </c>
    </row>
    <row r="9456" spans="1:29" x14ac:dyDescent="0.25">
      <c r="A9456">
        <v>345</v>
      </c>
      <c r="B9456">
        <v>345102</v>
      </c>
      <c r="C9456" t="s">
        <v>79</v>
      </c>
      <c r="D9456">
        <v>6460</v>
      </c>
      <c r="E9456">
        <v>0.72</v>
      </c>
      <c r="F9456" s="1">
        <v>41943</v>
      </c>
      <c r="G9456" t="s">
        <v>119</v>
      </c>
      <c r="H9456" t="s">
        <v>2523</v>
      </c>
      <c r="I9456" t="s">
        <v>576</v>
      </c>
      <c r="J9456">
        <v>163131</v>
      </c>
      <c r="K9456">
        <v>56074</v>
      </c>
      <c r="L9456">
        <v>194288</v>
      </c>
      <c r="Q9456" t="s">
        <v>577</v>
      </c>
      <c r="U9456">
        <v>10</v>
      </c>
      <c r="V9456">
        <v>14</v>
      </c>
      <c r="Y9456" t="s">
        <v>122</v>
      </c>
      <c r="Z9456">
        <v>345</v>
      </c>
      <c r="AA9456" t="s">
        <v>578</v>
      </c>
      <c r="AB9456" t="s">
        <v>124</v>
      </c>
      <c r="AC9456">
        <v>60</v>
      </c>
    </row>
    <row r="9457" spans="1:29" x14ac:dyDescent="0.25">
      <c r="A9457">
        <v>345</v>
      </c>
      <c r="B9457">
        <v>345102</v>
      </c>
      <c r="C9457" t="s">
        <v>79</v>
      </c>
      <c r="D9457">
        <v>6460</v>
      </c>
      <c r="E9457">
        <v>0.72</v>
      </c>
      <c r="F9457" s="1">
        <v>41943</v>
      </c>
      <c r="G9457" t="s">
        <v>119</v>
      </c>
      <c r="H9457" t="s">
        <v>2524</v>
      </c>
      <c r="I9457" t="s">
        <v>576</v>
      </c>
      <c r="J9457">
        <v>163132</v>
      </c>
      <c r="K9457">
        <v>56074</v>
      </c>
      <c r="L9457">
        <v>194288</v>
      </c>
      <c r="Q9457" t="s">
        <v>577</v>
      </c>
      <c r="U9457">
        <v>10</v>
      </c>
      <c r="V9457">
        <v>14</v>
      </c>
      <c r="Y9457" t="s">
        <v>122</v>
      </c>
      <c r="Z9457">
        <v>345</v>
      </c>
      <c r="AA9457" t="s">
        <v>578</v>
      </c>
      <c r="AB9457" t="s">
        <v>124</v>
      </c>
      <c r="AC9457">
        <v>62</v>
      </c>
    </row>
    <row r="9458" spans="1:29" x14ac:dyDescent="0.25">
      <c r="A9458">
        <v>345</v>
      </c>
      <c r="B9458">
        <v>345102</v>
      </c>
      <c r="C9458" t="s">
        <v>79</v>
      </c>
      <c r="D9458">
        <v>6460</v>
      </c>
      <c r="E9458">
        <v>0.93</v>
      </c>
      <c r="F9458" s="1">
        <v>41943</v>
      </c>
      <c r="G9458" t="s">
        <v>119</v>
      </c>
      <c r="H9458" t="s">
        <v>2525</v>
      </c>
      <c r="I9458" t="s">
        <v>576</v>
      </c>
      <c r="J9458">
        <v>163133</v>
      </c>
      <c r="K9458">
        <v>56074</v>
      </c>
      <c r="L9458">
        <v>194288</v>
      </c>
      <c r="Q9458" t="s">
        <v>577</v>
      </c>
      <c r="U9458">
        <v>10</v>
      </c>
      <c r="V9458">
        <v>14</v>
      </c>
      <c r="Y9458" t="s">
        <v>122</v>
      </c>
      <c r="Z9458">
        <v>345</v>
      </c>
      <c r="AA9458" t="s">
        <v>578</v>
      </c>
      <c r="AB9458" t="s">
        <v>124</v>
      </c>
      <c r="AC9458">
        <v>64</v>
      </c>
    </row>
    <row r="9459" spans="1:29" x14ac:dyDescent="0.25">
      <c r="A9459">
        <v>345</v>
      </c>
      <c r="B9459">
        <v>345102</v>
      </c>
      <c r="C9459" t="s">
        <v>79</v>
      </c>
      <c r="D9459">
        <v>6460</v>
      </c>
      <c r="E9459">
        <v>81.94</v>
      </c>
      <c r="F9459" s="1">
        <v>41943</v>
      </c>
      <c r="G9459" t="s">
        <v>119</v>
      </c>
      <c r="H9459" t="s">
        <v>2522</v>
      </c>
      <c r="I9459" t="s">
        <v>576</v>
      </c>
      <c r="J9459">
        <v>163134</v>
      </c>
      <c r="K9459">
        <v>56074</v>
      </c>
      <c r="L9459">
        <v>194288</v>
      </c>
      <c r="Q9459" t="s">
        <v>577</v>
      </c>
      <c r="U9459">
        <v>10</v>
      </c>
      <c r="V9459">
        <v>14</v>
      </c>
      <c r="Y9459" t="s">
        <v>122</v>
      </c>
      <c r="Z9459">
        <v>345</v>
      </c>
      <c r="AA9459" t="s">
        <v>578</v>
      </c>
      <c r="AB9459" t="s">
        <v>124</v>
      </c>
      <c r="AC9459">
        <v>66</v>
      </c>
    </row>
    <row r="9460" spans="1:29" x14ac:dyDescent="0.25">
      <c r="A9460">
        <v>345</v>
      </c>
      <c r="B9460">
        <v>345102</v>
      </c>
      <c r="C9460" t="s">
        <v>79</v>
      </c>
      <c r="D9460">
        <v>6460</v>
      </c>
      <c r="E9460">
        <v>95.52</v>
      </c>
      <c r="F9460" s="1">
        <v>41943</v>
      </c>
      <c r="G9460" t="s">
        <v>119</v>
      </c>
      <c r="H9460" t="s">
        <v>2526</v>
      </c>
      <c r="I9460" t="s">
        <v>576</v>
      </c>
      <c r="J9460">
        <v>2003099</v>
      </c>
      <c r="K9460">
        <v>56074</v>
      </c>
      <c r="L9460">
        <v>194288</v>
      </c>
      <c r="Q9460" t="s">
        <v>577</v>
      </c>
      <c r="U9460">
        <v>10</v>
      </c>
      <c r="V9460">
        <v>14</v>
      </c>
      <c r="Y9460" t="s">
        <v>122</v>
      </c>
      <c r="Z9460">
        <v>345</v>
      </c>
      <c r="AA9460" t="s">
        <v>578</v>
      </c>
      <c r="AB9460" t="s">
        <v>124</v>
      </c>
      <c r="AC9460">
        <v>68</v>
      </c>
    </row>
    <row r="9461" spans="1:29" x14ac:dyDescent="0.25">
      <c r="A9461">
        <v>345</v>
      </c>
      <c r="B9461">
        <v>345100</v>
      </c>
      <c r="C9461" t="s">
        <v>79</v>
      </c>
      <c r="D9461">
        <v>6460</v>
      </c>
      <c r="E9461">
        <v>0.25</v>
      </c>
      <c r="F9461" s="1">
        <v>41973</v>
      </c>
      <c r="G9461" t="s">
        <v>119</v>
      </c>
      <c r="H9461" t="s">
        <v>2521</v>
      </c>
      <c r="I9461" t="s">
        <v>576</v>
      </c>
      <c r="J9461">
        <v>92260</v>
      </c>
      <c r="K9461">
        <v>56170</v>
      </c>
      <c r="L9461">
        <v>196226</v>
      </c>
      <c r="Q9461" t="s">
        <v>577</v>
      </c>
      <c r="U9461">
        <v>11</v>
      </c>
      <c r="V9461">
        <v>14</v>
      </c>
      <c r="Y9461" t="s">
        <v>122</v>
      </c>
      <c r="Z9461">
        <v>345</v>
      </c>
      <c r="AA9461" t="s">
        <v>578</v>
      </c>
      <c r="AB9461" t="s">
        <v>124</v>
      </c>
      <c r="AC9461">
        <v>46</v>
      </c>
    </row>
    <row r="9462" spans="1:29" x14ac:dyDescent="0.25">
      <c r="A9462">
        <v>345</v>
      </c>
      <c r="B9462">
        <v>345101</v>
      </c>
      <c r="C9462" t="s">
        <v>79</v>
      </c>
      <c r="D9462">
        <v>6460</v>
      </c>
      <c r="E9462">
        <v>3.66</v>
      </c>
      <c r="F9462" s="1">
        <v>41973</v>
      </c>
      <c r="G9462" t="s">
        <v>119</v>
      </c>
      <c r="H9462" t="s">
        <v>2521</v>
      </c>
      <c r="I9462" t="s">
        <v>576</v>
      </c>
      <c r="J9462">
        <v>92261</v>
      </c>
      <c r="K9462">
        <v>56170</v>
      </c>
      <c r="L9462">
        <v>196226</v>
      </c>
      <c r="Q9462" t="s">
        <v>577</v>
      </c>
      <c r="U9462">
        <v>11</v>
      </c>
      <c r="V9462">
        <v>14</v>
      </c>
      <c r="Y9462" t="s">
        <v>122</v>
      </c>
      <c r="Z9462">
        <v>345</v>
      </c>
      <c r="AA9462" t="s">
        <v>578</v>
      </c>
      <c r="AB9462" t="s">
        <v>124</v>
      </c>
      <c r="AC9462">
        <v>48</v>
      </c>
    </row>
    <row r="9463" spans="1:29" x14ac:dyDescent="0.25">
      <c r="A9463">
        <v>345</v>
      </c>
      <c r="B9463">
        <v>345102</v>
      </c>
      <c r="C9463" t="s">
        <v>79</v>
      </c>
      <c r="D9463">
        <v>6460</v>
      </c>
      <c r="E9463">
        <v>20.48</v>
      </c>
      <c r="F9463" s="1">
        <v>41973</v>
      </c>
      <c r="G9463" t="s">
        <v>119</v>
      </c>
      <c r="H9463" t="s">
        <v>2521</v>
      </c>
      <c r="I9463" t="s">
        <v>576</v>
      </c>
      <c r="J9463">
        <v>92262</v>
      </c>
      <c r="K9463">
        <v>56170</v>
      </c>
      <c r="L9463">
        <v>196226</v>
      </c>
      <c r="Q9463" t="s">
        <v>577</v>
      </c>
      <c r="U9463">
        <v>11</v>
      </c>
      <c r="V9463">
        <v>14</v>
      </c>
      <c r="Y9463" t="s">
        <v>122</v>
      </c>
      <c r="Z9463">
        <v>345</v>
      </c>
      <c r="AA9463" t="s">
        <v>578</v>
      </c>
      <c r="AB9463" t="s">
        <v>124</v>
      </c>
      <c r="AC9463">
        <v>50</v>
      </c>
    </row>
    <row r="9464" spans="1:29" x14ac:dyDescent="0.25">
      <c r="A9464">
        <v>345</v>
      </c>
      <c r="B9464">
        <v>345101</v>
      </c>
      <c r="C9464" t="s">
        <v>79</v>
      </c>
      <c r="D9464">
        <v>6460</v>
      </c>
      <c r="E9464">
        <v>2.84</v>
      </c>
      <c r="F9464" s="1">
        <v>41973</v>
      </c>
      <c r="G9464" t="s">
        <v>119</v>
      </c>
      <c r="H9464" t="s">
        <v>2511</v>
      </c>
      <c r="I9464" t="s">
        <v>576</v>
      </c>
      <c r="J9464">
        <v>108576</v>
      </c>
      <c r="K9464">
        <v>56170</v>
      </c>
      <c r="L9464">
        <v>196226</v>
      </c>
      <c r="Q9464" t="s">
        <v>577</v>
      </c>
      <c r="U9464">
        <v>11</v>
      </c>
      <c r="V9464">
        <v>14</v>
      </c>
      <c r="Y9464" t="s">
        <v>122</v>
      </c>
      <c r="Z9464">
        <v>345</v>
      </c>
      <c r="AA9464" t="s">
        <v>578</v>
      </c>
      <c r="AB9464" t="s">
        <v>124</v>
      </c>
      <c r="AC9464">
        <v>52</v>
      </c>
    </row>
    <row r="9465" spans="1:29" x14ac:dyDescent="0.25">
      <c r="A9465">
        <v>345</v>
      </c>
      <c r="B9465">
        <v>345101</v>
      </c>
      <c r="C9465" t="s">
        <v>79</v>
      </c>
      <c r="D9465">
        <v>6460</v>
      </c>
      <c r="E9465">
        <v>43.99</v>
      </c>
      <c r="F9465" s="1">
        <v>41973</v>
      </c>
      <c r="G9465" t="s">
        <v>119</v>
      </c>
      <c r="H9465" t="s">
        <v>2511</v>
      </c>
      <c r="I9465" t="s">
        <v>576</v>
      </c>
      <c r="J9465">
        <v>108591</v>
      </c>
      <c r="K9465">
        <v>56170</v>
      </c>
      <c r="L9465">
        <v>196226</v>
      </c>
      <c r="Q9465" t="s">
        <v>577</v>
      </c>
      <c r="U9465">
        <v>11</v>
      </c>
      <c r="V9465">
        <v>14</v>
      </c>
      <c r="Y9465" t="s">
        <v>122</v>
      </c>
      <c r="Z9465">
        <v>345</v>
      </c>
      <c r="AA9465" t="s">
        <v>578</v>
      </c>
      <c r="AB9465" t="s">
        <v>124</v>
      </c>
      <c r="AC9465">
        <v>54</v>
      </c>
    </row>
    <row r="9466" spans="1:29" x14ac:dyDescent="0.25">
      <c r="A9466">
        <v>345</v>
      </c>
      <c r="B9466">
        <v>345102</v>
      </c>
      <c r="C9466" t="s">
        <v>79</v>
      </c>
      <c r="D9466">
        <v>6460</v>
      </c>
      <c r="E9466">
        <v>525.5</v>
      </c>
      <c r="F9466" s="1">
        <v>41973</v>
      </c>
      <c r="G9466" t="s">
        <v>119</v>
      </c>
      <c r="H9466" t="s">
        <v>2511</v>
      </c>
      <c r="I9466" t="s">
        <v>576</v>
      </c>
      <c r="J9466">
        <v>108611</v>
      </c>
      <c r="K9466">
        <v>56170</v>
      </c>
      <c r="L9466">
        <v>196226</v>
      </c>
      <c r="Q9466" t="s">
        <v>577</v>
      </c>
      <c r="U9466">
        <v>11</v>
      </c>
      <c r="V9466">
        <v>14</v>
      </c>
      <c r="Y9466" t="s">
        <v>122</v>
      </c>
      <c r="Z9466">
        <v>345</v>
      </c>
      <c r="AA9466" t="s">
        <v>578</v>
      </c>
      <c r="AB9466" t="s">
        <v>124</v>
      </c>
      <c r="AC9466">
        <v>56</v>
      </c>
    </row>
    <row r="9467" spans="1:29" x14ac:dyDescent="0.25">
      <c r="A9467">
        <v>345</v>
      </c>
      <c r="B9467">
        <v>345102</v>
      </c>
      <c r="C9467" t="s">
        <v>79</v>
      </c>
      <c r="D9467">
        <v>6460</v>
      </c>
      <c r="E9467">
        <v>0.21</v>
      </c>
      <c r="F9467" s="1">
        <v>41973</v>
      </c>
      <c r="G9467" t="s">
        <v>119</v>
      </c>
      <c r="H9467" t="s">
        <v>2522</v>
      </c>
      <c r="I9467" t="s">
        <v>576</v>
      </c>
      <c r="J9467">
        <v>163130</v>
      </c>
      <c r="K9467">
        <v>56170</v>
      </c>
      <c r="L9467">
        <v>196226</v>
      </c>
      <c r="Q9467" t="s">
        <v>577</v>
      </c>
      <c r="U9467">
        <v>11</v>
      </c>
      <c r="V9467">
        <v>14</v>
      </c>
      <c r="Y9467" t="s">
        <v>122</v>
      </c>
      <c r="Z9467">
        <v>345</v>
      </c>
      <c r="AA9467" t="s">
        <v>578</v>
      </c>
      <c r="AB9467" t="s">
        <v>124</v>
      </c>
      <c r="AC9467">
        <v>58</v>
      </c>
    </row>
    <row r="9468" spans="1:29" x14ac:dyDescent="0.25">
      <c r="A9468">
        <v>345</v>
      </c>
      <c r="B9468">
        <v>345102</v>
      </c>
      <c r="C9468" t="s">
        <v>79</v>
      </c>
      <c r="D9468">
        <v>6460</v>
      </c>
      <c r="E9468">
        <v>0.72</v>
      </c>
      <c r="F9468" s="1">
        <v>41973</v>
      </c>
      <c r="G9468" t="s">
        <v>119</v>
      </c>
      <c r="H9468" t="s">
        <v>2523</v>
      </c>
      <c r="I9468" t="s">
        <v>576</v>
      </c>
      <c r="J9468">
        <v>163131</v>
      </c>
      <c r="K9468">
        <v>56170</v>
      </c>
      <c r="L9468">
        <v>196226</v>
      </c>
      <c r="Q9468" t="s">
        <v>577</v>
      </c>
      <c r="U9468">
        <v>11</v>
      </c>
      <c r="V9468">
        <v>14</v>
      </c>
      <c r="Y9468" t="s">
        <v>122</v>
      </c>
      <c r="Z9468">
        <v>345</v>
      </c>
      <c r="AA9468" t="s">
        <v>578</v>
      </c>
      <c r="AB9468" t="s">
        <v>124</v>
      </c>
      <c r="AC9468">
        <v>60</v>
      </c>
    </row>
    <row r="9469" spans="1:29" x14ac:dyDescent="0.25">
      <c r="A9469">
        <v>345</v>
      </c>
      <c r="B9469">
        <v>345102</v>
      </c>
      <c r="C9469" t="s">
        <v>79</v>
      </c>
      <c r="D9469">
        <v>6460</v>
      </c>
      <c r="E9469">
        <v>0.72</v>
      </c>
      <c r="F9469" s="1">
        <v>41973</v>
      </c>
      <c r="G9469" t="s">
        <v>119</v>
      </c>
      <c r="H9469" t="s">
        <v>2524</v>
      </c>
      <c r="I9469" t="s">
        <v>576</v>
      </c>
      <c r="J9469">
        <v>163132</v>
      </c>
      <c r="K9469">
        <v>56170</v>
      </c>
      <c r="L9469">
        <v>196226</v>
      </c>
      <c r="Q9469" t="s">
        <v>577</v>
      </c>
      <c r="U9469">
        <v>11</v>
      </c>
      <c r="V9469">
        <v>14</v>
      </c>
      <c r="Y9469" t="s">
        <v>122</v>
      </c>
      <c r="Z9469">
        <v>345</v>
      </c>
      <c r="AA9469" t="s">
        <v>578</v>
      </c>
      <c r="AB9469" t="s">
        <v>124</v>
      </c>
      <c r="AC9469">
        <v>62</v>
      </c>
    </row>
    <row r="9470" spans="1:29" x14ac:dyDescent="0.25">
      <c r="A9470">
        <v>345</v>
      </c>
      <c r="B9470">
        <v>345102</v>
      </c>
      <c r="C9470" t="s">
        <v>79</v>
      </c>
      <c r="D9470">
        <v>6460</v>
      </c>
      <c r="E9470">
        <v>0.93</v>
      </c>
      <c r="F9470" s="1">
        <v>41973</v>
      </c>
      <c r="G9470" t="s">
        <v>119</v>
      </c>
      <c r="H9470" t="s">
        <v>2525</v>
      </c>
      <c r="I9470" t="s">
        <v>576</v>
      </c>
      <c r="J9470">
        <v>163133</v>
      </c>
      <c r="K9470">
        <v>56170</v>
      </c>
      <c r="L9470">
        <v>196226</v>
      </c>
      <c r="Q9470" t="s">
        <v>577</v>
      </c>
      <c r="U9470">
        <v>11</v>
      </c>
      <c r="V9470">
        <v>14</v>
      </c>
      <c r="Y9470" t="s">
        <v>122</v>
      </c>
      <c r="Z9470">
        <v>345</v>
      </c>
      <c r="AA9470" t="s">
        <v>578</v>
      </c>
      <c r="AB9470" t="s">
        <v>124</v>
      </c>
      <c r="AC9470">
        <v>64</v>
      </c>
    </row>
    <row r="9471" spans="1:29" x14ac:dyDescent="0.25">
      <c r="A9471">
        <v>345</v>
      </c>
      <c r="B9471">
        <v>345102</v>
      </c>
      <c r="C9471" t="s">
        <v>79</v>
      </c>
      <c r="D9471">
        <v>6460</v>
      </c>
      <c r="E9471">
        <v>81.94</v>
      </c>
      <c r="F9471" s="1">
        <v>41973</v>
      </c>
      <c r="G9471" t="s">
        <v>119</v>
      </c>
      <c r="H9471" t="s">
        <v>2522</v>
      </c>
      <c r="I9471" t="s">
        <v>576</v>
      </c>
      <c r="J9471">
        <v>163134</v>
      </c>
      <c r="K9471">
        <v>56170</v>
      </c>
      <c r="L9471">
        <v>196226</v>
      </c>
      <c r="Q9471" t="s">
        <v>577</v>
      </c>
      <c r="U9471">
        <v>11</v>
      </c>
      <c r="V9471">
        <v>14</v>
      </c>
      <c r="Y9471" t="s">
        <v>122</v>
      </c>
      <c r="Z9471">
        <v>345</v>
      </c>
      <c r="AA9471" t="s">
        <v>578</v>
      </c>
      <c r="AB9471" t="s">
        <v>124</v>
      </c>
      <c r="AC9471">
        <v>66</v>
      </c>
    </row>
    <row r="9472" spans="1:29" x14ac:dyDescent="0.25">
      <c r="A9472">
        <v>345</v>
      </c>
      <c r="B9472">
        <v>345102</v>
      </c>
      <c r="C9472" t="s">
        <v>79</v>
      </c>
      <c r="D9472">
        <v>6460</v>
      </c>
      <c r="E9472">
        <v>95.52</v>
      </c>
      <c r="F9472" s="1">
        <v>41973</v>
      </c>
      <c r="G9472" t="s">
        <v>119</v>
      </c>
      <c r="H9472" t="s">
        <v>2526</v>
      </c>
      <c r="I9472" t="s">
        <v>576</v>
      </c>
      <c r="J9472">
        <v>2003099</v>
      </c>
      <c r="K9472">
        <v>56170</v>
      </c>
      <c r="L9472">
        <v>196226</v>
      </c>
      <c r="Q9472" t="s">
        <v>577</v>
      </c>
      <c r="U9472">
        <v>11</v>
      </c>
      <c r="V9472">
        <v>14</v>
      </c>
      <c r="Y9472" t="s">
        <v>122</v>
      </c>
      <c r="Z9472">
        <v>345</v>
      </c>
      <c r="AA9472" t="s">
        <v>578</v>
      </c>
      <c r="AB9472" t="s">
        <v>124</v>
      </c>
      <c r="AC9472">
        <v>68</v>
      </c>
    </row>
    <row r="9473" spans="1:29" x14ac:dyDescent="0.25">
      <c r="A9473">
        <v>345</v>
      </c>
      <c r="B9473">
        <v>345100</v>
      </c>
      <c r="C9473" t="s">
        <v>79</v>
      </c>
      <c r="D9473">
        <v>6460</v>
      </c>
      <c r="E9473">
        <v>0.25</v>
      </c>
      <c r="F9473" s="1">
        <v>42004</v>
      </c>
      <c r="G9473" t="s">
        <v>119</v>
      </c>
      <c r="H9473" t="s">
        <v>2521</v>
      </c>
      <c r="I9473" t="s">
        <v>576</v>
      </c>
      <c r="J9473">
        <v>92260</v>
      </c>
      <c r="K9473">
        <v>56270</v>
      </c>
      <c r="L9473">
        <v>198520</v>
      </c>
      <c r="Q9473" t="s">
        <v>577</v>
      </c>
      <c r="U9473">
        <v>12</v>
      </c>
      <c r="V9473">
        <v>14</v>
      </c>
      <c r="Y9473" t="s">
        <v>122</v>
      </c>
      <c r="Z9473">
        <v>345</v>
      </c>
      <c r="AA9473" t="s">
        <v>578</v>
      </c>
      <c r="AB9473" t="s">
        <v>124</v>
      </c>
      <c r="AC9473">
        <v>46</v>
      </c>
    </row>
    <row r="9474" spans="1:29" x14ac:dyDescent="0.25">
      <c r="A9474">
        <v>345</v>
      </c>
      <c r="B9474">
        <v>345101</v>
      </c>
      <c r="C9474" t="s">
        <v>79</v>
      </c>
      <c r="D9474">
        <v>6460</v>
      </c>
      <c r="E9474">
        <v>3.66</v>
      </c>
      <c r="F9474" s="1">
        <v>42004</v>
      </c>
      <c r="G9474" t="s">
        <v>119</v>
      </c>
      <c r="H9474" t="s">
        <v>2521</v>
      </c>
      <c r="I9474" t="s">
        <v>576</v>
      </c>
      <c r="J9474">
        <v>92261</v>
      </c>
      <c r="K9474">
        <v>56270</v>
      </c>
      <c r="L9474">
        <v>198520</v>
      </c>
      <c r="Q9474" t="s">
        <v>577</v>
      </c>
      <c r="U9474">
        <v>12</v>
      </c>
      <c r="V9474">
        <v>14</v>
      </c>
      <c r="Y9474" t="s">
        <v>122</v>
      </c>
      <c r="Z9474">
        <v>345</v>
      </c>
      <c r="AA9474" t="s">
        <v>578</v>
      </c>
      <c r="AB9474" t="s">
        <v>124</v>
      </c>
      <c r="AC9474">
        <v>48</v>
      </c>
    </row>
    <row r="9475" spans="1:29" x14ac:dyDescent="0.25">
      <c r="A9475">
        <v>345</v>
      </c>
      <c r="B9475">
        <v>345102</v>
      </c>
      <c r="C9475" t="s">
        <v>79</v>
      </c>
      <c r="D9475">
        <v>6460</v>
      </c>
      <c r="E9475">
        <v>20.97</v>
      </c>
      <c r="F9475" s="1">
        <v>42004</v>
      </c>
      <c r="G9475" t="s">
        <v>119</v>
      </c>
      <c r="H9475" t="s">
        <v>2521</v>
      </c>
      <c r="I9475" t="s">
        <v>576</v>
      </c>
      <c r="J9475">
        <v>92262</v>
      </c>
      <c r="K9475">
        <v>56270</v>
      </c>
      <c r="L9475">
        <v>198520</v>
      </c>
      <c r="Q9475" t="s">
        <v>577</v>
      </c>
      <c r="U9475">
        <v>12</v>
      </c>
      <c r="V9475">
        <v>14</v>
      </c>
      <c r="Y9475" t="s">
        <v>122</v>
      </c>
      <c r="Z9475">
        <v>345</v>
      </c>
      <c r="AA9475" t="s">
        <v>578</v>
      </c>
      <c r="AB9475" t="s">
        <v>124</v>
      </c>
      <c r="AC9475">
        <v>50</v>
      </c>
    </row>
    <row r="9476" spans="1:29" x14ac:dyDescent="0.25">
      <c r="A9476">
        <v>345</v>
      </c>
      <c r="B9476">
        <v>345101</v>
      </c>
      <c r="C9476" t="s">
        <v>79</v>
      </c>
      <c r="D9476">
        <v>6460</v>
      </c>
      <c r="E9476">
        <v>2.84</v>
      </c>
      <c r="F9476" s="1">
        <v>42004</v>
      </c>
      <c r="G9476" t="s">
        <v>119</v>
      </c>
      <c r="H9476" t="s">
        <v>2511</v>
      </c>
      <c r="I9476" t="s">
        <v>576</v>
      </c>
      <c r="J9476">
        <v>108576</v>
      </c>
      <c r="K9476">
        <v>56270</v>
      </c>
      <c r="L9476">
        <v>198520</v>
      </c>
      <c r="Q9476" t="s">
        <v>577</v>
      </c>
      <c r="U9476">
        <v>12</v>
      </c>
      <c r="V9476">
        <v>14</v>
      </c>
      <c r="Y9476" t="s">
        <v>122</v>
      </c>
      <c r="Z9476">
        <v>345</v>
      </c>
      <c r="AA9476" t="s">
        <v>578</v>
      </c>
      <c r="AB9476" t="s">
        <v>124</v>
      </c>
      <c r="AC9476">
        <v>52</v>
      </c>
    </row>
    <row r="9477" spans="1:29" x14ac:dyDescent="0.25">
      <c r="A9477">
        <v>345</v>
      </c>
      <c r="B9477">
        <v>345101</v>
      </c>
      <c r="C9477" t="s">
        <v>79</v>
      </c>
      <c r="D9477">
        <v>6460</v>
      </c>
      <c r="E9477">
        <v>43.99</v>
      </c>
      <c r="F9477" s="1">
        <v>42004</v>
      </c>
      <c r="G9477" t="s">
        <v>119</v>
      </c>
      <c r="H9477" t="s">
        <v>2511</v>
      </c>
      <c r="I9477" t="s">
        <v>576</v>
      </c>
      <c r="J9477">
        <v>108591</v>
      </c>
      <c r="K9477">
        <v>56270</v>
      </c>
      <c r="L9477">
        <v>198520</v>
      </c>
      <c r="Q9477" t="s">
        <v>577</v>
      </c>
      <c r="U9477">
        <v>12</v>
      </c>
      <c r="V9477">
        <v>14</v>
      </c>
      <c r="Y9477" t="s">
        <v>122</v>
      </c>
      <c r="Z9477">
        <v>345</v>
      </c>
      <c r="AA9477" t="s">
        <v>578</v>
      </c>
      <c r="AB9477" t="s">
        <v>124</v>
      </c>
      <c r="AC9477">
        <v>54</v>
      </c>
    </row>
    <row r="9478" spans="1:29" x14ac:dyDescent="0.25">
      <c r="A9478">
        <v>345</v>
      </c>
      <c r="B9478">
        <v>345102</v>
      </c>
      <c r="C9478" t="s">
        <v>79</v>
      </c>
      <c r="D9478">
        <v>6460</v>
      </c>
      <c r="E9478">
        <v>525.5</v>
      </c>
      <c r="F9478" s="1">
        <v>42004</v>
      </c>
      <c r="G9478" t="s">
        <v>119</v>
      </c>
      <c r="H9478" t="s">
        <v>2511</v>
      </c>
      <c r="I9478" t="s">
        <v>576</v>
      </c>
      <c r="J9478">
        <v>108611</v>
      </c>
      <c r="K9478">
        <v>56270</v>
      </c>
      <c r="L9478">
        <v>198520</v>
      </c>
      <c r="Q9478" t="s">
        <v>577</v>
      </c>
      <c r="U9478">
        <v>12</v>
      </c>
      <c r="V9478">
        <v>14</v>
      </c>
      <c r="Y9478" t="s">
        <v>122</v>
      </c>
      <c r="Z9478">
        <v>345</v>
      </c>
      <c r="AA9478" t="s">
        <v>578</v>
      </c>
      <c r="AB9478" t="s">
        <v>124</v>
      </c>
      <c r="AC9478">
        <v>56</v>
      </c>
    </row>
    <row r="9479" spans="1:29" x14ac:dyDescent="0.25">
      <c r="A9479">
        <v>345</v>
      </c>
      <c r="B9479">
        <v>345102</v>
      </c>
      <c r="C9479" t="s">
        <v>79</v>
      </c>
      <c r="D9479">
        <v>6460</v>
      </c>
      <c r="E9479">
        <v>0.21</v>
      </c>
      <c r="F9479" s="1">
        <v>42004</v>
      </c>
      <c r="G9479" t="s">
        <v>119</v>
      </c>
      <c r="H9479" t="s">
        <v>2522</v>
      </c>
      <c r="I9479" t="s">
        <v>576</v>
      </c>
      <c r="J9479">
        <v>163130</v>
      </c>
      <c r="K9479">
        <v>56270</v>
      </c>
      <c r="L9479">
        <v>198520</v>
      </c>
      <c r="Q9479" t="s">
        <v>577</v>
      </c>
      <c r="U9479">
        <v>12</v>
      </c>
      <c r="V9479">
        <v>14</v>
      </c>
      <c r="Y9479" t="s">
        <v>122</v>
      </c>
      <c r="Z9479">
        <v>345</v>
      </c>
      <c r="AA9479" t="s">
        <v>578</v>
      </c>
      <c r="AB9479" t="s">
        <v>124</v>
      </c>
      <c r="AC9479">
        <v>58</v>
      </c>
    </row>
    <row r="9480" spans="1:29" x14ac:dyDescent="0.25">
      <c r="A9480">
        <v>345</v>
      </c>
      <c r="B9480">
        <v>345102</v>
      </c>
      <c r="C9480" t="s">
        <v>79</v>
      </c>
      <c r="D9480">
        <v>6460</v>
      </c>
      <c r="E9480">
        <v>0.72</v>
      </c>
      <c r="F9480" s="1">
        <v>42004</v>
      </c>
      <c r="G9480" t="s">
        <v>119</v>
      </c>
      <c r="H9480" t="s">
        <v>2523</v>
      </c>
      <c r="I9480" t="s">
        <v>576</v>
      </c>
      <c r="J9480">
        <v>163131</v>
      </c>
      <c r="K9480">
        <v>56270</v>
      </c>
      <c r="L9480">
        <v>198520</v>
      </c>
      <c r="Q9480" t="s">
        <v>577</v>
      </c>
      <c r="U9480">
        <v>12</v>
      </c>
      <c r="V9480">
        <v>14</v>
      </c>
      <c r="Y9480" t="s">
        <v>122</v>
      </c>
      <c r="Z9480">
        <v>345</v>
      </c>
      <c r="AA9480" t="s">
        <v>578</v>
      </c>
      <c r="AB9480" t="s">
        <v>124</v>
      </c>
      <c r="AC9480">
        <v>60</v>
      </c>
    </row>
    <row r="9481" spans="1:29" x14ac:dyDescent="0.25">
      <c r="A9481">
        <v>345</v>
      </c>
      <c r="B9481">
        <v>345102</v>
      </c>
      <c r="C9481" t="s">
        <v>79</v>
      </c>
      <c r="D9481">
        <v>6460</v>
      </c>
      <c r="E9481">
        <v>0.72</v>
      </c>
      <c r="F9481" s="1">
        <v>42004</v>
      </c>
      <c r="G9481" t="s">
        <v>119</v>
      </c>
      <c r="H9481" t="s">
        <v>2524</v>
      </c>
      <c r="I9481" t="s">
        <v>576</v>
      </c>
      <c r="J9481">
        <v>163132</v>
      </c>
      <c r="K9481">
        <v>56270</v>
      </c>
      <c r="L9481">
        <v>198520</v>
      </c>
      <c r="Q9481" t="s">
        <v>577</v>
      </c>
      <c r="U9481">
        <v>12</v>
      </c>
      <c r="V9481">
        <v>14</v>
      </c>
      <c r="Y9481" t="s">
        <v>122</v>
      </c>
      <c r="Z9481">
        <v>345</v>
      </c>
      <c r="AA9481" t="s">
        <v>578</v>
      </c>
      <c r="AB9481" t="s">
        <v>124</v>
      </c>
      <c r="AC9481">
        <v>62</v>
      </c>
    </row>
    <row r="9482" spans="1:29" x14ac:dyDescent="0.25">
      <c r="A9482">
        <v>345</v>
      </c>
      <c r="B9482">
        <v>345102</v>
      </c>
      <c r="C9482" t="s">
        <v>79</v>
      </c>
      <c r="D9482">
        <v>6460</v>
      </c>
      <c r="E9482">
        <v>0.93</v>
      </c>
      <c r="F9482" s="1">
        <v>42004</v>
      </c>
      <c r="G9482" t="s">
        <v>119</v>
      </c>
      <c r="H9482" t="s">
        <v>2525</v>
      </c>
      <c r="I9482" t="s">
        <v>576</v>
      </c>
      <c r="J9482">
        <v>163133</v>
      </c>
      <c r="K9482">
        <v>56270</v>
      </c>
      <c r="L9482">
        <v>198520</v>
      </c>
      <c r="Q9482" t="s">
        <v>577</v>
      </c>
      <c r="U9482">
        <v>12</v>
      </c>
      <c r="V9482">
        <v>14</v>
      </c>
      <c r="Y9482" t="s">
        <v>122</v>
      </c>
      <c r="Z9482">
        <v>345</v>
      </c>
      <c r="AA9482" t="s">
        <v>578</v>
      </c>
      <c r="AB9482" t="s">
        <v>124</v>
      </c>
      <c r="AC9482">
        <v>64</v>
      </c>
    </row>
    <row r="9483" spans="1:29" x14ac:dyDescent="0.25">
      <c r="A9483">
        <v>345</v>
      </c>
      <c r="B9483">
        <v>345102</v>
      </c>
      <c r="C9483" t="s">
        <v>79</v>
      </c>
      <c r="D9483">
        <v>6460</v>
      </c>
      <c r="E9483">
        <v>81.94</v>
      </c>
      <c r="F9483" s="1">
        <v>42004</v>
      </c>
      <c r="G9483" t="s">
        <v>119</v>
      </c>
      <c r="H9483" t="s">
        <v>2522</v>
      </c>
      <c r="I9483" t="s">
        <v>576</v>
      </c>
      <c r="J9483">
        <v>163134</v>
      </c>
      <c r="K9483">
        <v>56270</v>
      </c>
      <c r="L9483">
        <v>198520</v>
      </c>
      <c r="Q9483" t="s">
        <v>577</v>
      </c>
      <c r="U9483">
        <v>12</v>
      </c>
      <c r="V9483">
        <v>14</v>
      </c>
      <c r="Y9483" t="s">
        <v>122</v>
      </c>
      <c r="Z9483">
        <v>345</v>
      </c>
      <c r="AA9483" t="s">
        <v>578</v>
      </c>
      <c r="AB9483" t="s">
        <v>124</v>
      </c>
      <c r="AC9483">
        <v>66</v>
      </c>
    </row>
    <row r="9484" spans="1:29" x14ac:dyDescent="0.25">
      <c r="A9484">
        <v>345</v>
      </c>
      <c r="B9484">
        <v>345102</v>
      </c>
      <c r="C9484" t="s">
        <v>79</v>
      </c>
      <c r="D9484">
        <v>6460</v>
      </c>
      <c r="E9484">
        <v>95.52</v>
      </c>
      <c r="F9484" s="1">
        <v>42004</v>
      </c>
      <c r="G9484" t="s">
        <v>119</v>
      </c>
      <c r="H9484" t="s">
        <v>2526</v>
      </c>
      <c r="I9484" t="s">
        <v>576</v>
      </c>
      <c r="J9484">
        <v>2003099</v>
      </c>
      <c r="K9484">
        <v>56270</v>
      </c>
      <c r="L9484">
        <v>198520</v>
      </c>
      <c r="Q9484" t="s">
        <v>577</v>
      </c>
      <c r="U9484">
        <v>12</v>
      </c>
      <c r="V9484">
        <v>14</v>
      </c>
      <c r="Y9484" t="s">
        <v>122</v>
      </c>
      <c r="Z9484">
        <v>345</v>
      </c>
      <c r="AA9484" t="s">
        <v>578</v>
      </c>
      <c r="AB9484" t="s">
        <v>124</v>
      </c>
      <c r="AC9484">
        <v>68</v>
      </c>
    </row>
    <row r="9485" spans="1:29" x14ac:dyDescent="0.25">
      <c r="A9485">
        <v>345</v>
      </c>
      <c r="B9485">
        <v>345100</v>
      </c>
      <c r="C9485" t="s">
        <v>79</v>
      </c>
      <c r="D9485">
        <v>6460</v>
      </c>
      <c r="E9485">
        <v>0.25</v>
      </c>
      <c r="F9485" s="1">
        <v>42035</v>
      </c>
      <c r="G9485" t="s">
        <v>119</v>
      </c>
      <c r="H9485" t="s">
        <v>2521</v>
      </c>
      <c r="I9485" t="s">
        <v>576</v>
      </c>
      <c r="J9485">
        <v>92260</v>
      </c>
      <c r="K9485">
        <v>56376</v>
      </c>
      <c r="L9485">
        <v>200585</v>
      </c>
      <c r="Q9485" t="s">
        <v>577</v>
      </c>
      <c r="U9485">
        <v>1</v>
      </c>
      <c r="V9485">
        <v>15</v>
      </c>
      <c r="Y9485" t="s">
        <v>122</v>
      </c>
      <c r="Z9485">
        <v>345</v>
      </c>
      <c r="AA9485" t="s">
        <v>578</v>
      </c>
      <c r="AB9485" t="s">
        <v>124</v>
      </c>
      <c r="AC9485">
        <v>46</v>
      </c>
    </row>
    <row r="9486" spans="1:29" x14ac:dyDescent="0.25">
      <c r="A9486">
        <v>345</v>
      </c>
      <c r="B9486">
        <v>345101</v>
      </c>
      <c r="C9486" t="s">
        <v>79</v>
      </c>
      <c r="D9486">
        <v>6460</v>
      </c>
      <c r="E9486">
        <v>3.66</v>
      </c>
      <c r="F9486" s="1">
        <v>42035</v>
      </c>
      <c r="G9486" t="s">
        <v>119</v>
      </c>
      <c r="H9486" t="s">
        <v>2521</v>
      </c>
      <c r="I9486" t="s">
        <v>576</v>
      </c>
      <c r="J9486">
        <v>92261</v>
      </c>
      <c r="K9486">
        <v>56376</v>
      </c>
      <c r="L9486">
        <v>200585</v>
      </c>
      <c r="Q9486" t="s">
        <v>577</v>
      </c>
      <c r="U9486">
        <v>1</v>
      </c>
      <c r="V9486">
        <v>15</v>
      </c>
      <c r="Y9486" t="s">
        <v>122</v>
      </c>
      <c r="Z9486">
        <v>345</v>
      </c>
      <c r="AA9486" t="s">
        <v>578</v>
      </c>
      <c r="AB9486" t="s">
        <v>124</v>
      </c>
      <c r="AC9486">
        <v>48</v>
      </c>
    </row>
    <row r="9487" spans="1:29" x14ac:dyDescent="0.25">
      <c r="A9487">
        <v>345</v>
      </c>
      <c r="B9487">
        <v>345102</v>
      </c>
      <c r="C9487" t="s">
        <v>79</v>
      </c>
      <c r="D9487">
        <v>6460</v>
      </c>
      <c r="E9487">
        <v>21.8</v>
      </c>
      <c r="F9487" s="1">
        <v>42035</v>
      </c>
      <c r="G9487" t="s">
        <v>119</v>
      </c>
      <c r="H9487" t="s">
        <v>2521</v>
      </c>
      <c r="I9487" t="s">
        <v>576</v>
      </c>
      <c r="J9487">
        <v>92262</v>
      </c>
      <c r="K9487">
        <v>56376</v>
      </c>
      <c r="L9487">
        <v>200585</v>
      </c>
      <c r="Q9487" t="s">
        <v>577</v>
      </c>
      <c r="U9487">
        <v>1</v>
      </c>
      <c r="V9487">
        <v>15</v>
      </c>
      <c r="Y9487" t="s">
        <v>122</v>
      </c>
      <c r="Z9487">
        <v>345</v>
      </c>
      <c r="AA9487" t="s">
        <v>578</v>
      </c>
      <c r="AB9487" t="s">
        <v>124</v>
      </c>
      <c r="AC9487">
        <v>50</v>
      </c>
    </row>
    <row r="9488" spans="1:29" x14ac:dyDescent="0.25">
      <c r="A9488">
        <v>345</v>
      </c>
      <c r="B9488">
        <v>345101</v>
      </c>
      <c r="C9488" t="s">
        <v>79</v>
      </c>
      <c r="D9488">
        <v>6460</v>
      </c>
      <c r="E9488">
        <v>2.84</v>
      </c>
      <c r="F9488" s="1">
        <v>42035</v>
      </c>
      <c r="G9488" t="s">
        <v>119</v>
      </c>
      <c r="H9488" t="s">
        <v>2511</v>
      </c>
      <c r="I9488" t="s">
        <v>576</v>
      </c>
      <c r="J9488">
        <v>108576</v>
      </c>
      <c r="K9488">
        <v>56376</v>
      </c>
      <c r="L9488">
        <v>200585</v>
      </c>
      <c r="Q9488" t="s">
        <v>577</v>
      </c>
      <c r="U9488">
        <v>1</v>
      </c>
      <c r="V9488">
        <v>15</v>
      </c>
      <c r="Y9488" t="s">
        <v>122</v>
      </c>
      <c r="Z9488">
        <v>345</v>
      </c>
      <c r="AA9488" t="s">
        <v>578</v>
      </c>
      <c r="AB9488" t="s">
        <v>124</v>
      </c>
      <c r="AC9488">
        <v>52</v>
      </c>
    </row>
    <row r="9489" spans="1:29" x14ac:dyDescent="0.25">
      <c r="A9489">
        <v>345</v>
      </c>
      <c r="B9489">
        <v>345101</v>
      </c>
      <c r="C9489" t="s">
        <v>79</v>
      </c>
      <c r="D9489">
        <v>6460</v>
      </c>
      <c r="E9489">
        <v>43.99</v>
      </c>
      <c r="F9489" s="1">
        <v>42035</v>
      </c>
      <c r="G9489" t="s">
        <v>119</v>
      </c>
      <c r="H9489" t="s">
        <v>2511</v>
      </c>
      <c r="I9489" t="s">
        <v>576</v>
      </c>
      <c r="J9489">
        <v>108591</v>
      </c>
      <c r="K9489">
        <v>56376</v>
      </c>
      <c r="L9489">
        <v>200585</v>
      </c>
      <c r="Q9489" t="s">
        <v>577</v>
      </c>
      <c r="U9489">
        <v>1</v>
      </c>
      <c r="V9489">
        <v>15</v>
      </c>
      <c r="Y9489" t="s">
        <v>122</v>
      </c>
      <c r="Z9489">
        <v>345</v>
      </c>
      <c r="AA9489" t="s">
        <v>578</v>
      </c>
      <c r="AB9489" t="s">
        <v>124</v>
      </c>
      <c r="AC9489">
        <v>54</v>
      </c>
    </row>
    <row r="9490" spans="1:29" x14ac:dyDescent="0.25">
      <c r="A9490">
        <v>345</v>
      </c>
      <c r="B9490">
        <v>345102</v>
      </c>
      <c r="C9490" t="s">
        <v>79</v>
      </c>
      <c r="D9490">
        <v>6460</v>
      </c>
      <c r="E9490">
        <v>524.99</v>
      </c>
      <c r="F9490" s="1">
        <v>42035</v>
      </c>
      <c r="G9490" t="s">
        <v>119</v>
      </c>
      <c r="H9490" t="s">
        <v>2511</v>
      </c>
      <c r="I9490" t="s">
        <v>576</v>
      </c>
      <c r="J9490">
        <v>108611</v>
      </c>
      <c r="K9490">
        <v>56376</v>
      </c>
      <c r="L9490">
        <v>200585</v>
      </c>
      <c r="Q9490" t="s">
        <v>577</v>
      </c>
      <c r="U9490">
        <v>1</v>
      </c>
      <c r="V9490">
        <v>15</v>
      </c>
      <c r="Y9490" t="s">
        <v>122</v>
      </c>
      <c r="Z9490">
        <v>345</v>
      </c>
      <c r="AA9490" t="s">
        <v>578</v>
      </c>
      <c r="AB9490" t="s">
        <v>124</v>
      </c>
      <c r="AC9490">
        <v>56</v>
      </c>
    </row>
    <row r="9491" spans="1:29" x14ac:dyDescent="0.25">
      <c r="A9491">
        <v>345</v>
      </c>
      <c r="B9491">
        <v>345102</v>
      </c>
      <c r="C9491" t="s">
        <v>79</v>
      </c>
      <c r="D9491">
        <v>6460</v>
      </c>
      <c r="E9491">
        <v>0.21</v>
      </c>
      <c r="F9491" s="1">
        <v>42035</v>
      </c>
      <c r="G9491" t="s">
        <v>119</v>
      </c>
      <c r="H9491" t="s">
        <v>2522</v>
      </c>
      <c r="I9491" t="s">
        <v>576</v>
      </c>
      <c r="J9491">
        <v>163130</v>
      </c>
      <c r="K9491">
        <v>56376</v>
      </c>
      <c r="L9491">
        <v>200585</v>
      </c>
      <c r="Q9491" t="s">
        <v>577</v>
      </c>
      <c r="U9491">
        <v>1</v>
      </c>
      <c r="V9491">
        <v>15</v>
      </c>
      <c r="Y9491" t="s">
        <v>122</v>
      </c>
      <c r="Z9491">
        <v>345</v>
      </c>
      <c r="AA9491" t="s">
        <v>578</v>
      </c>
      <c r="AB9491" t="s">
        <v>124</v>
      </c>
      <c r="AC9491">
        <v>58</v>
      </c>
    </row>
    <row r="9492" spans="1:29" x14ac:dyDescent="0.25">
      <c r="A9492">
        <v>345</v>
      </c>
      <c r="B9492">
        <v>345102</v>
      </c>
      <c r="C9492" t="s">
        <v>79</v>
      </c>
      <c r="D9492">
        <v>6460</v>
      </c>
      <c r="E9492">
        <v>0.72</v>
      </c>
      <c r="F9492" s="1">
        <v>42035</v>
      </c>
      <c r="G9492" t="s">
        <v>119</v>
      </c>
      <c r="H9492" t="s">
        <v>2523</v>
      </c>
      <c r="I9492" t="s">
        <v>576</v>
      </c>
      <c r="J9492">
        <v>163131</v>
      </c>
      <c r="K9492">
        <v>56376</v>
      </c>
      <c r="L9492">
        <v>200585</v>
      </c>
      <c r="Q9492" t="s">
        <v>577</v>
      </c>
      <c r="U9492">
        <v>1</v>
      </c>
      <c r="V9492">
        <v>15</v>
      </c>
      <c r="Y9492" t="s">
        <v>122</v>
      </c>
      <c r="Z9492">
        <v>345</v>
      </c>
      <c r="AA9492" t="s">
        <v>578</v>
      </c>
      <c r="AB9492" t="s">
        <v>124</v>
      </c>
      <c r="AC9492">
        <v>60</v>
      </c>
    </row>
    <row r="9493" spans="1:29" x14ac:dyDescent="0.25">
      <c r="A9493">
        <v>345</v>
      </c>
      <c r="B9493">
        <v>345102</v>
      </c>
      <c r="C9493" t="s">
        <v>79</v>
      </c>
      <c r="D9493">
        <v>6460</v>
      </c>
      <c r="E9493">
        <v>0.72</v>
      </c>
      <c r="F9493" s="1">
        <v>42035</v>
      </c>
      <c r="G9493" t="s">
        <v>119</v>
      </c>
      <c r="H9493" t="s">
        <v>2524</v>
      </c>
      <c r="I9493" t="s">
        <v>576</v>
      </c>
      <c r="J9493">
        <v>163132</v>
      </c>
      <c r="K9493">
        <v>56376</v>
      </c>
      <c r="L9493">
        <v>200585</v>
      </c>
      <c r="Q9493" t="s">
        <v>577</v>
      </c>
      <c r="U9493">
        <v>1</v>
      </c>
      <c r="V9493">
        <v>15</v>
      </c>
      <c r="Y9493" t="s">
        <v>122</v>
      </c>
      <c r="Z9493">
        <v>345</v>
      </c>
      <c r="AA9493" t="s">
        <v>578</v>
      </c>
      <c r="AB9493" t="s">
        <v>124</v>
      </c>
      <c r="AC9493">
        <v>62</v>
      </c>
    </row>
    <row r="9494" spans="1:29" x14ac:dyDescent="0.25">
      <c r="A9494">
        <v>345</v>
      </c>
      <c r="B9494">
        <v>345102</v>
      </c>
      <c r="C9494" t="s">
        <v>79</v>
      </c>
      <c r="D9494">
        <v>6460</v>
      </c>
      <c r="E9494">
        <v>0.93</v>
      </c>
      <c r="F9494" s="1">
        <v>42035</v>
      </c>
      <c r="G9494" t="s">
        <v>119</v>
      </c>
      <c r="H9494" t="s">
        <v>2525</v>
      </c>
      <c r="I9494" t="s">
        <v>576</v>
      </c>
      <c r="J9494">
        <v>163133</v>
      </c>
      <c r="K9494">
        <v>56376</v>
      </c>
      <c r="L9494">
        <v>200585</v>
      </c>
      <c r="Q9494" t="s">
        <v>577</v>
      </c>
      <c r="U9494">
        <v>1</v>
      </c>
      <c r="V9494">
        <v>15</v>
      </c>
      <c r="Y9494" t="s">
        <v>122</v>
      </c>
      <c r="Z9494">
        <v>345</v>
      </c>
      <c r="AA9494" t="s">
        <v>578</v>
      </c>
      <c r="AB9494" t="s">
        <v>124</v>
      </c>
      <c r="AC9494">
        <v>64</v>
      </c>
    </row>
    <row r="9495" spans="1:29" x14ac:dyDescent="0.25">
      <c r="A9495">
        <v>345</v>
      </c>
      <c r="B9495">
        <v>345102</v>
      </c>
      <c r="C9495" t="s">
        <v>79</v>
      </c>
      <c r="D9495">
        <v>6460</v>
      </c>
      <c r="E9495">
        <v>81.94</v>
      </c>
      <c r="F9495" s="1">
        <v>42035</v>
      </c>
      <c r="G9495" t="s">
        <v>119</v>
      </c>
      <c r="H9495" t="s">
        <v>2522</v>
      </c>
      <c r="I9495" t="s">
        <v>576</v>
      </c>
      <c r="J9495">
        <v>163134</v>
      </c>
      <c r="K9495">
        <v>56376</v>
      </c>
      <c r="L9495">
        <v>200585</v>
      </c>
      <c r="Q9495" t="s">
        <v>577</v>
      </c>
      <c r="U9495">
        <v>1</v>
      </c>
      <c r="V9495">
        <v>15</v>
      </c>
      <c r="Y9495" t="s">
        <v>122</v>
      </c>
      <c r="Z9495">
        <v>345</v>
      </c>
      <c r="AA9495" t="s">
        <v>578</v>
      </c>
      <c r="AB9495" t="s">
        <v>124</v>
      </c>
      <c r="AC9495">
        <v>66</v>
      </c>
    </row>
    <row r="9496" spans="1:29" x14ac:dyDescent="0.25">
      <c r="A9496">
        <v>345</v>
      </c>
      <c r="B9496">
        <v>345102</v>
      </c>
      <c r="C9496" t="s">
        <v>79</v>
      </c>
      <c r="D9496">
        <v>6460</v>
      </c>
      <c r="E9496">
        <v>95.52</v>
      </c>
      <c r="F9496" s="1">
        <v>42035</v>
      </c>
      <c r="G9496" t="s">
        <v>119</v>
      </c>
      <c r="H9496" t="s">
        <v>2526</v>
      </c>
      <c r="I9496" t="s">
        <v>576</v>
      </c>
      <c r="J9496">
        <v>2003099</v>
      </c>
      <c r="K9496">
        <v>56376</v>
      </c>
      <c r="L9496">
        <v>200585</v>
      </c>
      <c r="Q9496" t="s">
        <v>577</v>
      </c>
      <c r="U9496">
        <v>1</v>
      </c>
      <c r="V9496">
        <v>15</v>
      </c>
      <c r="Y9496" t="s">
        <v>122</v>
      </c>
      <c r="Z9496">
        <v>345</v>
      </c>
      <c r="AA9496" t="s">
        <v>578</v>
      </c>
      <c r="AB9496" t="s">
        <v>124</v>
      </c>
      <c r="AC9496">
        <v>68</v>
      </c>
    </row>
    <row r="9497" spans="1:29" x14ac:dyDescent="0.25">
      <c r="A9497">
        <v>345</v>
      </c>
      <c r="B9497">
        <v>345100</v>
      </c>
      <c r="C9497" t="s">
        <v>79</v>
      </c>
      <c r="D9497">
        <v>6460</v>
      </c>
      <c r="E9497">
        <v>0.25</v>
      </c>
      <c r="F9497" s="1">
        <v>42063</v>
      </c>
      <c r="G9497" t="s">
        <v>119</v>
      </c>
      <c r="H9497" t="s">
        <v>2521</v>
      </c>
      <c r="I9497" t="s">
        <v>576</v>
      </c>
      <c r="J9497">
        <v>92260</v>
      </c>
      <c r="K9497">
        <v>56472</v>
      </c>
      <c r="L9497">
        <v>202556</v>
      </c>
      <c r="Q9497" t="s">
        <v>577</v>
      </c>
      <c r="U9497">
        <v>2</v>
      </c>
      <c r="V9497">
        <v>15</v>
      </c>
      <c r="Y9497" t="s">
        <v>122</v>
      </c>
      <c r="Z9497">
        <v>345</v>
      </c>
      <c r="AA9497" t="s">
        <v>578</v>
      </c>
      <c r="AB9497" t="s">
        <v>124</v>
      </c>
      <c r="AC9497">
        <v>46</v>
      </c>
    </row>
    <row r="9498" spans="1:29" x14ac:dyDescent="0.25">
      <c r="A9498">
        <v>345</v>
      </c>
      <c r="B9498">
        <v>345101</v>
      </c>
      <c r="C9498" t="s">
        <v>79</v>
      </c>
      <c r="D9498">
        <v>6460</v>
      </c>
      <c r="E9498">
        <v>3.66</v>
      </c>
      <c r="F9498" s="1">
        <v>42063</v>
      </c>
      <c r="G9498" t="s">
        <v>119</v>
      </c>
      <c r="H9498" t="s">
        <v>2521</v>
      </c>
      <c r="I9498" t="s">
        <v>576</v>
      </c>
      <c r="J9498">
        <v>92261</v>
      </c>
      <c r="K9498">
        <v>56472</v>
      </c>
      <c r="L9498">
        <v>202556</v>
      </c>
      <c r="Q9498" t="s">
        <v>577</v>
      </c>
      <c r="U9498">
        <v>2</v>
      </c>
      <c r="V9498">
        <v>15</v>
      </c>
      <c r="Y9498" t="s">
        <v>122</v>
      </c>
      <c r="Z9498">
        <v>345</v>
      </c>
      <c r="AA9498" t="s">
        <v>578</v>
      </c>
      <c r="AB9498" t="s">
        <v>124</v>
      </c>
      <c r="AC9498">
        <v>48</v>
      </c>
    </row>
    <row r="9499" spans="1:29" x14ac:dyDescent="0.25">
      <c r="A9499">
        <v>345</v>
      </c>
      <c r="B9499">
        <v>345102</v>
      </c>
      <c r="C9499" t="s">
        <v>79</v>
      </c>
      <c r="D9499">
        <v>6460</v>
      </c>
      <c r="E9499">
        <v>21.8</v>
      </c>
      <c r="F9499" s="1">
        <v>42063</v>
      </c>
      <c r="G9499" t="s">
        <v>119</v>
      </c>
      <c r="H9499" t="s">
        <v>2521</v>
      </c>
      <c r="I9499" t="s">
        <v>576</v>
      </c>
      <c r="J9499">
        <v>92262</v>
      </c>
      <c r="K9499">
        <v>56472</v>
      </c>
      <c r="L9499">
        <v>202556</v>
      </c>
      <c r="Q9499" t="s">
        <v>577</v>
      </c>
      <c r="U9499">
        <v>2</v>
      </c>
      <c r="V9499">
        <v>15</v>
      </c>
      <c r="Y9499" t="s">
        <v>122</v>
      </c>
      <c r="Z9499">
        <v>345</v>
      </c>
      <c r="AA9499" t="s">
        <v>578</v>
      </c>
      <c r="AB9499" t="s">
        <v>124</v>
      </c>
      <c r="AC9499">
        <v>50</v>
      </c>
    </row>
    <row r="9500" spans="1:29" x14ac:dyDescent="0.25">
      <c r="A9500">
        <v>345</v>
      </c>
      <c r="B9500">
        <v>345101</v>
      </c>
      <c r="C9500" t="s">
        <v>79</v>
      </c>
      <c r="D9500">
        <v>6460</v>
      </c>
      <c r="E9500">
        <v>2.84</v>
      </c>
      <c r="F9500" s="1">
        <v>42063</v>
      </c>
      <c r="G9500" t="s">
        <v>119</v>
      </c>
      <c r="H9500" t="s">
        <v>2511</v>
      </c>
      <c r="I9500" t="s">
        <v>576</v>
      </c>
      <c r="J9500">
        <v>108576</v>
      </c>
      <c r="K9500">
        <v>56472</v>
      </c>
      <c r="L9500">
        <v>202556</v>
      </c>
      <c r="Q9500" t="s">
        <v>577</v>
      </c>
      <c r="U9500">
        <v>2</v>
      </c>
      <c r="V9500">
        <v>15</v>
      </c>
      <c r="Y9500" t="s">
        <v>122</v>
      </c>
      <c r="Z9500">
        <v>345</v>
      </c>
      <c r="AA9500" t="s">
        <v>578</v>
      </c>
      <c r="AB9500" t="s">
        <v>124</v>
      </c>
      <c r="AC9500">
        <v>52</v>
      </c>
    </row>
    <row r="9501" spans="1:29" x14ac:dyDescent="0.25">
      <c r="A9501">
        <v>345</v>
      </c>
      <c r="B9501">
        <v>345101</v>
      </c>
      <c r="C9501" t="s">
        <v>79</v>
      </c>
      <c r="D9501">
        <v>6460</v>
      </c>
      <c r="E9501">
        <v>43.99</v>
      </c>
      <c r="F9501" s="1">
        <v>42063</v>
      </c>
      <c r="G9501" t="s">
        <v>119</v>
      </c>
      <c r="H9501" t="s">
        <v>2511</v>
      </c>
      <c r="I9501" t="s">
        <v>576</v>
      </c>
      <c r="J9501">
        <v>108591</v>
      </c>
      <c r="K9501">
        <v>56472</v>
      </c>
      <c r="L9501">
        <v>202556</v>
      </c>
      <c r="Q9501" t="s">
        <v>577</v>
      </c>
      <c r="U9501">
        <v>2</v>
      </c>
      <c r="V9501">
        <v>15</v>
      </c>
      <c r="Y9501" t="s">
        <v>122</v>
      </c>
      <c r="Z9501">
        <v>345</v>
      </c>
      <c r="AA9501" t="s">
        <v>578</v>
      </c>
      <c r="AB9501" t="s">
        <v>124</v>
      </c>
      <c r="AC9501">
        <v>54</v>
      </c>
    </row>
    <row r="9502" spans="1:29" x14ac:dyDescent="0.25">
      <c r="A9502">
        <v>345</v>
      </c>
      <c r="B9502">
        <v>345102</v>
      </c>
      <c r="C9502" t="s">
        <v>79</v>
      </c>
      <c r="D9502">
        <v>6460</v>
      </c>
      <c r="E9502">
        <v>524.99</v>
      </c>
      <c r="F9502" s="1">
        <v>42063</v>
      </c>
      <c r="G9502" t="s">
        <v>119</v>
      </c>
      <c r="H9502" t="s">
        <v>2511</v>
      </c>
      <c r="I9502" t="s">
        <v>576</v>
      </c>
      <c r="J9502">
        <v>108611</v>
      </c>
      <c r="K9502">
        <v>56472</v>
      </c>
      <c r="L9502">
        <v>202556</v>
      </c>
      <c r="Q9502" t="s">
        <v>577</v>
      </c>
      <c r="U9502">
        <v>2</v>
      </c>
      <c r="V9502">
        <v>15</v>
      </c>
      <c r="Y9502" t="s">
        <v>122</v>
      </c>
      <c r="Z9502">
        <v>345</v>
      </c>
      <c r="AA9502" t="s">
        <v>578</v>
      </c>
      <c r="AB9502" t="s">
        <v>124</v>
      </c>
      <c r="AC9502">
        <v>56</v>
      </c>
    </row>
    <row r="9503" spans="1:29" x14ac:dyDescent="0.25">
      <c r="A9503">
        <v>345</v>
      </c>
      <c r="B9503">
        <v>345102</v>
      </c>
      <c r="C9503" t="s">
        <v>79</v>
      </c>
      <c r="D9503">
        <v>6460</v>
      </c>
      <c r="E9503">
        <v>0.21</v>
      </c>
      <c r="F9503" s="1">
        <v>42063</v>
      </c>
      <c r="G9503" t="s">
        <v>119</v>
      </c>
      <c r="H9503" t="s">
        <v>2522</v>
      </c>
      <c r="I9503" t="s">
        <v>576</v>
      </c>
      <c r="J9503">
        <v>163130</v>
      </c>
      <c r="K9503">
        <v>56472</v>
      </c>
      <c r="L9503">
        <v>202556</v>
      </c>
      <c r="Q9503" t="s">
        <v>577</v>
      </c>
      <c r="U9503">
        <v>2</v>
      </c>
      <c r="V9503">
        <v>15</v>
      </c>
      <c r="Y9503" t="s">
        <v>122</v>
      </c>
      <c r="Z9503">
        <v>345</v>
      </c>
      <c r="AA9503" t="s">
        <v>578</v>
      </c>
      <c r="AB9503" t="s">
        <v>124</v>
      </c>
      <c r="AC9503">
        <v>58</v>
      </c>
    </row>
    <row r="9504" spans="1:29" x14ac:dyDescent="0.25">
      <c r="A9504">
        <v>345</v>
      </c>
      <c r="B9504">
        <v>345102</v>
      </c>
      <c r="C9504" t="s">
        <v>79</v>
      </c>
      <c r="D9504">
        <v>6460</v>
      </c>
      <c r="E9504">
        <v>0.72</v>
      </c>
      <c r="F9504" s="1">
        <v>42063</v>
      </c>
      <c r="G9504" t="s">
        <v>119</v>
      </c>
      <c r="H9504" t="s">
        <v>2523</v>
      </c>
      <c r="I9504" t="s">
        <v>576</v>
      </c>
      <c r="J9504">
        <v>163131</v>
      </c>
      <c r="K9504">
        <v>56472</v>
      </c>
      <c r="L9504">
        <v>202556</v>
      </c>
      <c r="Q9504" t="s">
        <v>577</v>
      </c>
      <c r="U9504">
        <v>2</v>
      </c>
      <c r="V9504">
        <v>15</v>
      </c>
      <c r="Y9504" t="s">
        <v>122</v>
      </c>
      <c r="Z9504">
        <v>345</v>
      </c>
      <c r="AA9504" t="s">
        <v>578</v>
      </c>
      <c r="AB9504" t="s">
        <v>124</v>
      </c>
      <c r="AC9504">
        <v>60</v>
      </c>
    </row>
    <row r="9505" spans="1:29" x14ac:dyDescent="0.25">
      <c r="A9505">
        <v>345</v>
      </c>
      <c r="B9505">
        <v>345102</v>
      </c>
      <c r="C9505" t="s">
        <v>79</v>
      </c>
      <c r="D9505">
        <v>6460</v>
      </c>
      <c r="E9505">
        <v>0.72</v>
      </c>
      <c r="F9505" s="1">
        <v>42063</v>
      </c>
      <c r="G9505" t="s">
        <v>119</v>
      </c>
      <c r="H9505" t="s">
        <v>2524</v>
      </c>
      <c r="I9505" t="s">
        <v>576</v>
      </c>
      <c r="J9505">
        <v>163132</v>
      </c>
      <c r="K9505">
        <v>56472</v>
      </c>
      <c r="L9505">
        <v>202556</v>
      </c>
      <c r="Q9505" t="s">
        <v>577</v>
      </c>
      <c r="U9505">
        <v>2</v>
      </c>
      <c r="V9505">
        <v>15</v>
      </c>
      <c r="Y9505" t="s">
        <v>122</v>
      </c>
      <c r="Z9505">
        <v>345</v>
      </c>
      <c r="AA9505" t="s">
        <v>578</v>
      </c>
      <c r="AB9505" t="s">
        <v>124</v>
      </c>
      <c r="AC9505">
        <v>62</v>
      </c>
    </row>
    <row r="9506" spans="1:29" x14ac:dyDescent="0.25">
      <c r="A9506">
        <v>345</v>
      </c>
      <c r="B9506">
        <v>345102</v>
      </c>
      <c r="C9506" t="s">
        <v>79</v>
      </c>
      <c r="D9506">
        <v>6460</v>
      </c>
      <c r="E9506">
        <v>0.93</v>
      </c>
      <c r="F9506" s="1">
        <v>42063</v>
      </c>
      <c r="G9506" t="s">
        <v>119</v>
      </c>
      <c r="H9506" t="s">
        <v>2525</v>
      </c>
      <c r="I9506" t="s">
        <v>576</v>
      </c>
      <c r="J9506">
        <v>163133</v>
      </c>
      <c r="K9506">
        <v>56472</v>
      </c>
      <c r="L9506">
        <v>202556</v>
      </c>
      <c r="Q9506" t="s">
        <v>577</v>
      </c>
      <c r="U9506">
        <v>2</v>
      </c>
      <c r="V9506">
        <v>15</v>
      </c>
      <c r="Y9506" t="s">
        <v>122</v>
      </c>
      <c r="Z9506">
        <v>345</v>
      </c>
      <c r="AA9506" t="s">
        <v>578</v>
      </c>
      <c r="AB9506" t="s">
        <v>124</v>
      </c>
      <c r="AC9506">
        <v>64</v>
      </c>
    </row>
    <row r="9507" spans="1:29" x14ac:dyDescent="0.25">
      <c r="A9507">
        <v>345</v>
      </c>
      <c r="B9507">
        <v>345102</v>
      </c>
      <c r="C9507" t="s">
        <v>79</v>
      </c>
      <c r="D9507">
        <v>6460</v>
      </c>
      <c r="E9507">
        <v>81.94</v>
      </c>
      <c r="F9507" s="1">
        <v>42063</v>
      </c>
      <c r="G9507" t="s">
        <v>119</v>
      </c>
      <c r="H9507" t="s">
        <v>2522</v>
      </c>
      <c r="I9507" t="s">
        <v>576</v>
      </c>
      <c r="J9507">
        <v>163134</v>
      </c>
      <c r="K9507">
        <v>56472</v>
      </c>
      <c r="L9507">
        <v>202556</v>
      </c>
      <c r="Q9507" t="s">
        <v>577</v>
      </c>
      <c r="U9507">
        <v>2</v>
      </c>
      <c r="V9507">
        <v>15</v>
      </c>
      <c r="Y9507" t="s">
        <v>122</v>
      </c>
      <c r="Z9507">
        <v>345</v>
      </c>
      <c r="AA9507" t="s">
        <v>578</v>
      </c>
      <c r="AB9507" t="s">
        <v>124</v>
      </c>
      <c r="AC9507">
        <v>66</v>
      </c>
    </row>
    <row r="9508" spans="1:29" x14ac:dyDescent="0.25">
      <c r="A9508">
        <v>345</v>
      </c>
      <c r="B9508">
        <v>345102</v>
      </c>
      <c r="C9508" t="s">
        <v>79</v>
      </c>
      <c r="D9508">
        <v>6460</v>
      </c>
      <c r="E9508">
        <v>95.52</v>
      </c>
      <c r="F9508" s="1">
        <v>42063</v>
      </c>
      <c r="G9508" t="s">
        <v>119</v>
      </c>
      <c r="H9508" t="s">
        <v>2526</v>
      </c>
      <c r="I9508" t="s">
        <v>576</v>
      </c>
      <c r="J9508">
        <v>2003099</v>
      </c>
      <c r="K9508">
        <v>56472</v>
      </c>
      <c r="L9508">
        <v>202556</v>
      </c>
      <c r="Q9508" t="s">
        <v>577</v>
      </c>
      <c r="U9508">
        <v>2</v>
      </c>
      <c r="V9508">
        <v>15</v>
      </c>
      <c r="Y9508" t="s">
        <v>122</v>
      </c>
      <c r="Z9508">
        <v>345</v>
      </c>
      <c r="AA9508" t="s">
        <v>578</v>
      </c>
      <c r="AB9508" t="s">
        <v>124</v>
      </c>
      <c r="AC9508">
        <v>68</v>
      </c>
    </row>
    <row r="9509" spans="1:29" x14ac:dyDescent="0.25">
      <c r="A9509">
        <v>345</v>
      </c>
      <c r="B9509">
        <v>345100</v>
      </c>
      <c r="C9509" t="s">
        <v>79</v>
      </c>
      <c r="D9509">
        <v>6460</v>
      </c>
      <c r="E9509">
        <v>0.25</v>
      </c>
      <c r="F9509" s="1">
        <v>42094</v>
      </c>
      <c r="G9509" t="s">
        <v>119</v>
      </c>
      <c r="H9509" t="s">
        <v>2521</v>
      </c>
      <c r="I9509" t="s">
        <v>576</v>
      </c>
      <c r="J9509">
        <v>92260</v>
      </c>
      <c r="K9509">
        <v>56565</v>
      </c>
      <c r="L9509">
        <v>205108</v>
      </c>
      <c r="Q9509" t="s">
        <v>577</v>
      </c>
      <c r="U9509">
        <v>3</v>
      </c>
      <c r="V9509">
        <v>15</v>
      </c>
      <c r="Y9509" t="s">
        <v>122</v>
      </c>
      <c r="Z9509">
        <v>345</v>
      </c>
      <c r="AA9509" t="s">
        <v>578</v>
      </c>
      <c r="AB9509" t="s">
        <v>124</v>
      </c>
      <c r="AC9509">
        <v>46</v>
      </c>
    </row>
    <row r="9510" spans="1:29" x14ac:dyDescent="0.25">
      <c r="A9510">
        <v>345</v>
      </c>
      <c r="B9510">
        <v>345101</v>
      </c>
      <c r="C9510" t="s">
        <v>79</v>
      </c>
      <c r="D9510">
        <v>6460</v>
      </c>
      <c r="E9510">
        <v>3.66</v>
      </c>
      <c r="F9510" s="1">
        <v>42094</v>
      </c>
      <c r="G9510" t="s">
        <v>119</v>
      </c>
      <c r="H9510" t="s">
        <v>2521</v>
      </c>
      <c r="I9510" t="s">
        <v>576</v>
      </c>
      <c r="J9510">
        <v>92261</v>
      </c>
      <c r="K9510">
        <v>56565</v>
      </c>
      <c r="L9510">
        <v>205108</v>
      </c>
      <c r="Q9510" t="s">
        <v>577</v>
      </c>
      <c r="U9510">
        <v>3</v>
      </c>
      <c r="V9510">
        <v>15</v>
      </c>
      <c r="Y9510" t="s">
        <v>122</v>
      </c>
      <c r="Z9510">
        <v>345</v>
      </c>
      <c r="AA9510" t="s">
        <v>578</v>
      </c>
      <c r="AB9510" t="s">
        <v>124</v>
      </c>
      <c r="AC9510">
        <v>48</v>
      </c>
    </row>
    <row r="9511" spans="1:29" x14ac:dyDescent="0.25">
      <c r="A9511">
        <v>345</v>
      </c>
      <c r="B9511">
        <v>345102</v>
      </c>
      <c r="C9511" t="s">
        <v>79</v>
      </c>
      <c r="D9511">
        <v>6460</v>
      </c>
      <c r="E9511">
        <v>22.18</v>
      </c>
      <c r="F9511" s="1">
        <v>42094</v>
      </c>
      <c r="G9511" t="s">
        <v>119</v>
      </c>
      <c r="H9511" t="s">
        <v>2521</v>
      </c>
      <c r="I9511" t="s">
        <v>576</v>
      </c>
      <c r="J9511">
        <v>92262</v>
      </c>
      <c r="K9511">
        <v>56565</v>
      </c>
      <c r="L9511">
        <v>205108</v>
      </c>
      <c r="Q9511" t="s">
        <v>577</v>
      </c>
      <c r="U9511">
        <v>3</v>
      </c>
      <c r="V9511">
        <v>15</v>
      </c>
      <c r="Y9511" t="s">
        <v>122</v>
      </c>
      <c r="Z9511">
        <v>345</v>
      </c>
      <c r="AA9511" t="s">
        <v>578</v>
      </c>
      <c r="AB9511" t="s">
        <v>124</v>
      </c>
      <c r="AC9511">
        <v>50</v>
      </c>
    </row>
    <row r="9512" spans="1:29" x14ac:dyDescent="0.25">
      <c r="A9512">
        <v>345</v>
      </c>
      <c r="B9512">
        <v>345101</v>
      </c>
      <c r="C9512" t="s">
        <v>79</v>
      </c>
      <c r="D9512">
        <v>6460</v>
      </c>
      <c r="E9512">
        <v>2.84</v>
      </c>
      <c r="F9512" s="1">
        <v>42094</v>
      </c>
      <c r="G9512" t="s">
        <v>119</v>
      </c>
      <c r="H9512" t="s">
        <v>2511</v>
      </c>
      <c r="I9512" t="s">
        <v>576</v>
      </c>
      <c r="J9512">
        <v>108576</v>
      </c>
      <c r="K9512">
        <v>56565</v>
      </c>
      <c r="L9512">
        <v>205108</v>
      </c>
      <c r="Q9512" t="s">
        <v>577</v>
      </c>
      <c r="U9512">
        <v>3</v>
      </c>
      <c r="V9512">
        <v>15</v>
      </c>
      <c r="Y9512" t="s">
        <v>122</v>
      </c>
      <c r="Z9512">
        <v>345</v>
      </c>
      <c r="AA9512" t="s">
        <v>578</v>
      </c>
      <c r="AB9512" t="s">
        <v>124</v>
      </c>
      <c r="AC9512">
        <v>52</v>
      </c>
    </row>
    <row r="9513" spans="1:29" x14ac:dyDescent="0.25">
      <c r="A9513">
        <v>345</v>
      </c>
      <c r="B9513">
        <v>345101</v>
      </c>
      <c r="C9513" t="s">
        <v>79</v>
      </c>
      <c r="D9513">
        <v>6460</v>
      </c>
      <c r="E9513">
        <v>43.99</v>
      </c>
      <c r="F9513" s="1">
        <v>42094</v>
      </c>
      <c r="G9513" t="s">
        <v>119</v>
      </c>
      <c r="H9513" t="s">
        <v>2511</v>
      </c>
      <c r="I9513" t="s">
        <v>576</v>
      </c>
      <c r="J9513">
        <v>108591</v>
      </c>
      <c r="K9513">
        <v>56565</v>
      </c>
      <c r="L9513">
        <v>205108</v>
      </c>
      <c r="Q9513" t="s">
        <v>577</v>
      </c>
      <c r="U9513">
        <v>3</v>
      </c>
      <c r="V9513">
        <v>15</v>
      </c>
      <c r="Y9513" t="s">
        <v>122</v>
      </c>
      <c r="Z9513">
        <v>345</v>
      </c>
      <c r="AA9513" t="s">
        <v>578</v>
      </c>
      <c r="AB9513" t="s">
        <v>124</v>
      </c>
      <c r="AC9513">
        <v>54</v>
      </c>
    </row>
    <row r="9514" spans="1:29" x14ac:dyDescent="0.25">
      <c r="A9514">
        <v>345</v>
      </c>
      <c r="B9514">
        <v>345102</v>
      </c>
      <c r="C9514" t="s">
        <v>79</v>
      </c>
      <c r="D9514">
        <v>6460</v>
      </c>
      <c r="E9514">
        <v>524.99</v>
      </c>
      <c r="F9514" s="1">
        <v>42094</v>
      </c>
      <c r="G9514" t="s">
        <v>119</v>
      </c>
      <c r="H9514" t="s">
        <v>2511</v>
      </c>
      <c r="I9514" t="s">
        <v>576</v>
      </c>
      <c r="J9514">
        <v>108611</v>
      </c>
      <c r="K9514">
        <v>56565</v>
      </c>
      <c r="L9514">
        <v>205108</v>
      </c>
      <c r="Q9514" t="s">
        <v>577</v>
      </c>
      <c r="U9514">
        <v>3</v>
      </c>
      <c r="V9514">
        <v>15</v>
      </c>
      <c r="Y9514" t="s">
        <v>122</v>
      </c>
      <c r="Z9514">
        <v>345</v>
      </c>
      <c r="AA9514" t="s">
        <v>578</v>
      </c>
      <c r="AB9514" t="s">
        <v>124</v>
      </c>
      <c r="AC9514">
        <v>56</v>
      </c>
    </row>
    <row r="9515" spans="1:29" x14ac:dyDescent="0.25">
      <c r="A9515">
        <v>345</v>
      </c>
      <c r="B9515">
        <v>345102</v>
      </c>
      <c r="C9515" t="s">
        <v>79</v>
      </c>
      <c r="D9515">
        <v>6460</v>
      </c>
      <c r="E9515">
        <v>0.21</v>
      </c>
      <c r="F9515" s="1">
        <v>42094</v>
      </c>
      <c r="G9515" t="s">
        <v>119</v>
      </c>
      <c r="H9515" t="s">
        <v>2522</v>
      </c>
      <c r="I9515" t="s">
        <v>576</v>
      </c>
      <c r="J9515">
        <v>163130</v>
      </c>
      <c r="K9515">
        <v>56565</v>
      </c>
      <c r="L9515">
        <v>205108</v>
      </c>
      <c r="Q9515" t="s">
        <v>577</v>
      </c>
      <c r="U9515">
        <v>3</v>
      </c>
      <c r="V9515">
        <v>15</v>
      </c>
      <c r="Y9515" t="s">
        <v>122</v>
      </c>
      <c r="Z9515">
        <v>345</v>
      </c>
      <c r="AA9515" t="s">
        <v>578</v>
      </c>
      <c r="AB9515" t="s">
        <v>124</v>
      </c>
      <c r="AC9515">
        <v>58</v>
      </c>
    </row>
    <row r="9516" spans="1:29" x14ac:dyDescent="0.25">
      <c r="A9516">
        <v>345</v>
      </c>
      <c r="B9516">
        <v>345102</v>
      </c>
      <c r="C9516" t="s">
        <v>79</v>
      </c>
      <c r="D9516">
        <v>6460</v>
      </c>
      <c r="E9516">
        <v>0.72</v>
      </c>
      <c r="F9516" s="1">
        <v>42094</v>
      </c>
      <c r="G9516" t="s">
        <v>119</v>
      </c>
      <c r="H9516" t="s">
        <v>2523</v>
      </c>
      <c r="I9516" t="s">
        <v>576</v>
      </c>
      <c r="J9516">
        <v>163131</v>
      </c>
      <c r="K9516">
        <v>56565</v>
      </c>
      <c r="L9516">
        <v>205108</v>
      </c>
      <c r="Q9516" t="s">
        <v>577</v>
      </c>
      <c r="U9516">
        <v>3</v>
      </c>
      <c r="V9516">
        <v>15</v>
      </c>
      <c r="Y9516" t="s">
        <v>122</v>
      </c>
      <c r="Z9516">
        <v>345</v>
      </c>
      <c r="AA9516" t="s">
        <v>578</v>
      </c>
      <c r="AB9516" t="s">
        <v>124</v>
      </c>
      <c r="AC9516">
        <v>60</v>
      </c>
    </row>
    <row r="9517" spans="1:29" x14ac:dyDescent="0.25">
      <c r="A9517">
        <v>345</v>
      </c>
      <c r="B9517">
        <v>345102</v>
      </c>
      <c r="C9517" t="s">
        <v>79</v>
      </c>
      <c r="D9517">
        <v>6460</v>
      </c>
      <c r="E9517">
        <v>0.72</v>
      </c>
      <c r="F9517" s="1">
        <v>42094</v>
      </c>
      <c r="G9517" t="s">
        <v>119</v>
      </c>
      <c r="H9517" t="s">
        <v>2524</v>
      </c>
      <c r="I9517" t="s">
        <v>576</v>
      </c>
      <c r="J9517">
        <v>163132</v>
      </c>
      <c r="K9517">
        <v>56565</v>
      </c>
      <c r="L9517">
        <v>205108</v>
      </c>
      <c r="Q9517" t="s">
        <v>577</v>
      </c>
      <c r="U9517">
        <v>3</v>
      </c>
      <c r="V9517">
        <v>15</v>
      </c>
      <c r="Y9517" t="s">
        <v>122</v>
      </c>
      <c r="Z9517">
        <v>345</v>
      </c>
      <c r="AA9517" t="s">
        <v>578</v>
      </c>
      <c r="AB9517" t="s">
        <v>124</v>
      </c>
      <c r="AC9517">
        <v>62</v>
      </c>
    </row>
    <row r="9518" spans="1:29" x14ac:dyDescent="0.25">
      <c r="A9518">
        <v>345</v>
      </c>
      <c r="B9518">
        <v>345102</v>
      </c>
      <c r="C9518" t="s">
        <v>79</v>
      </c>
      <c r="D9518">
        <v>6460</v>
      </c>
      <c r="E9518">
        <v>0.93</v>
      </c>
      <c r="F9518" s="1">
        <v>42094</v>
      </c>
      <c r="G9518" t="s">
        <v>119</v>
      </c>
      <c r="H9518" t="s">
        <v>2525</v>
      </c>
      <c r="I9518" t="s">
        <v>576</v>
      </c>
      <c r="J9518">
        <v>163133</v>
      </c>
      <c r="K9518">
        <v>56565</v>
      </c>
      <c r="L9518">
        <v>205108</v>
      </c>
      <c r="Q9518" t="s">
        <v>577</v>
      </c>
      <c r="U9518">
        <v>3</v>
      </c>
      <c r="V9518">
        <v>15</v>
      </c>
      <c r="Y9518" t="s">
        <v>122</v>
      </c>
      <c r="Z9518">
        <v>345</v>
      </c>
      <c r="AA9518" t="s">
        <v>578</v>
      </c>
      <c r="AB9518" t="s">
        <v>124</v>
      </c>
      <c r="AC9518">
        <v>64</v>
      </c>
    </row>
    <row r="9519" spans="1:29" x14ac:dyDescent="0.25">
      <c r="A9519">
        <v>345</v>
      </c>
      <c r="B9519">
        <v>345102</v>
      </c>
      <c r="C9519" t="s">
        <v>79</v>
      </c>
      <c r="D9519">
        <v>6460</v>
      </c>
      <c r="E9519">
        <v>81.94</v>
      </c>
      <c r="F9519" s="1">
        <v>42094</v>
      </c>
      <c r="G9519" t="s">
        <v>119</v>
      </c>
      <c r="H9519" t="s">
        <v>2522</v>
      </c>
      <c r="I9519" t="s">
        <v>576</v>
      </c>
      <c r="J9519">
        <v>163134</v>
      </c>
      <c r="K9519">
        <v>56565</v>
      </c>
      <c r="L9519">
        <v>205108</v>
      </c>
      <c r="Q9519" t="s">
        <v>577</v>
      </c>
      <c r="U9519">
        <v>3</v>
      </c>
      <c r="V9519">
        <v>15</v>
      </c>
      <c r="Y9519" t="s">
        <v>122</v>
      </c>
      <c r="Z9519">
        <v>345</v>
      </c>
      <c r="AA9519" t="s">
        <v>578</v>
      </c>
      <c r="AB9519" t="s">
        <v>124</v>
      </c>
      <c r="AC9519">
        <v>66</v>
      </c>
    </row>
    <row r="9520" spans="1:29" x14ac:dyDescent="0.25">
      <c r="A9520">
        <v>345</v>
      </c>
      <c r="B9520">
        <v>345102</v>
      </c>
      <c r="C9520" t="s">
        <v>79</v>
      </c>
      <c r="D9520">
        <v>6460</v>
      </c>
      <c r="E9520">
        <v>95.52</v>
      </c>
      <c r="F9520" s="1">
        <v>42094</v>
      </c>
      <c r="G9520" t="s">
        <v>119</v>
      </c>
      <c r="H9520" t="s">
        <v>2526</v>
      </c>
      <c r="I9520" t="s">
        <v>576</v>
      </c>
      <c r="J9520">
        <v>2003099</v>
      </c>
      <c r="K9520">
        <v>56565</v>
      </c>
      <c r="L9520">
        <v>205108</v>
      </c>
      <c r="Q9520" t="s">
        <v>577</v>
      </c>
      <c r="U9520">
        <v>3</v>
      </c>
      <c r="V9520">
        <v>15</v>
      </c>
      <c r="Y9520" t="s">
        <v>122</v>
      </c>
      <c r="Z9520">
        <v>345</v>
      </c>
      <c r="AA9520" t="s">
        <v>578</v>
      </c>
      <c r="AB9520" t="s">
        <v>124</v>
      </c>
      <c r="AC9520">
        <v>68</v>
      </c>
    </row>
    <row r="9521" spans="1:29" x14ac:dyDescent="0.25">
      <c r="A9521">
        <v>345</v>
      </c>
      <c r="B9521">
        <v>345100</v>
      </c>
      <c r="C9521" t="s">
        <v>79</v>
      </c>
      <c r="D9521">
        <v>6460</v>
      </c>
      <c r="E9521">
        <v>0.25</v>
      </c>
      <c r="F9521" s="1">
        <v>42124</v>
      </c>
      <c r="G9521" t="s">
        <v>119</v>
      </c>
      <c r="H9521" t="s">
        <v>2521</v>
      </c>
      <c r="I9521" t="s">
        <v>576</v>
      </c>
      <c r="J9521">
        <v>92260</v>
      </c>
      <c r="K9521">
        <v>56663</v>
      </c>
      <c r="L9521">
        <v>207371</v>
      </c>
      <c r="Q9521" t="s">
        <v>577</v>
      </c>
      <c r="U9521">
        <v>4</v>
      </c>
      <c r="V9521">
        <v>15</v>
      </c>
      <c r="Y9521" t="s">
        <v>122</v>
      </c>
      <c r="Z9521">
        <v>345</v>
      </c>
      <c r="AA9521" t="s">
        <v>578</v>
      </c>
      <c r="AB9521" t="s">
        <v>124</v>
      </c>
      <c r="AC9521">
        <v>46</v>
      </c>
    </row>
    <row r="9522" spans="1:29" x14ac:dyDescent="0.25">
      <c r="A9522">
        <v>345</v>
      </c>
      <c r="B9522">
        <v>345101</v>
      </c>
      <c r="C9522" t="s">
        <v>79</v>
      </c>
      <c r="D9522">
        <v>6460</v>
      </c>
      <c r="E9522">
        <v>3.91</v>
      </c>
      <c r="F9522" s="1">
        <v>42124</v>
      </c>
      <c r="G9522" t="s">
        <v>119</v>
      </c>
      <c r="H9522" t="s">
        <v>2521</v>
      </c>
      <c r="I9522" t="s">
        <v>576</v>
      </c>
      <c r="J9522">
        <v>92261</v>
      </c>
      <c r="K9522">
        <v>56663</v>
      </c>
      <c r="L9522">
        <v>207371</v>
      </c>
      <c r="Q9522" t="s">
        <v>577</v>
      </c>
      <c r="U9522">
        <v>4</v>
      </c>
      <c r="V9522">
        <v>15</v>
      </c>
      <c r="Y9522" t="s">
        <v>122</v>
      </c>
      <c r="Z9522">
        <v>345</v>
      </c>
      <c r="AA9522" t="s">
        <v>578</v>
      </c>
      <c r="AB9522" t="s">
        <v>124</v>
      </c>
      <c r="AC9522">
        <v>48</v>
      </c>
    </row>
    <row r="9523" spans="1:29" x14ac:dyDescent="0.25">
      <c r="A9523">
        <v>345</v>
      </c>
      <c r="B9523">
        <v>345102</v>
      </c>
      <c r="C9523" t="s">
        <v>79</v>
      </c>
      <c r="D9523">
        <v>6460</v>
      </c>
      <c r="E9523">
        <v>22.31</v>
      </c>
      <c r="F9523" s="1">
        <v>42124</v>
      </c>
      <c r="G9523" t="s">
        <v>119</v>
      </c>
      <c r="H9523" t="s">
        <v>2521</v>
      </c>
      <c r="I9523" t="s">
        <v>576</v>
      </c>
      <c r="J9523">
        <v>92262</v>
      </c>
      <c r="K9523">
        <v>56663</v>
      </c>
      <c r="L9523">
        <v>207371</v>
      </c>
      <c r="Q9523" t="s">
        <v>577</v>
      </c>
      <c r="U9523">
        <v>4</v>
      </c>
      <c r="V9523">
        <v>15</v>
      </c>
      <c r="Y9523" t="s">
        <v>122</v>
      </c>
      <c r="Z9523">
        <v>345</v>
      </c>
      <c r="AA9523" t="s">
        <v>578</v>
      </c>
      <c r="AB9523" t="s">
        <v>124</v>
      </c>
      <c r="AC9523">
        <v>50</v>
      </c>
    </row>
    <row r="9524" spans="1:29" x14ac:dyDescent="0.25">
      <c r="A9524">
        <v>345</v>
      </c>
      <c r="B9524">
        <v>345101</v>
      </c>
      <c r="C9524" t="s">
        <v>79</v>
      </c>
      <c r="D9524">
        <v>6460</v>
      </c>
      <c r="E9524">
        <v>2.84</v>
      </c>
      <c r="F9524" s="1">
        <v>42124</v>
      </c>
      <c r="G9524" t="s">
        <v>119</v>
      </c>
      <c r="H9524" t="s">
        <v>2511</v>
      </c>
      <c r="I9524" t="s">
        <v>576</v>
      </c>
      <c r="J9524">
        <v>108576</v>
      </c>
      <c r="K9524">
        <v>56663</v>
      </c>
      <c r="L9524">
        <v>207371</v>
      </c>
      <c r="Q9524" t="s">
        <v>577</v>
      </c>
      <c r="U9524">
        <v>4</v>
      </c>
      <c r="V9524">
        <v>15</v>
      </c>
      <c r="Y9524" t="s">
        <v>122</v>
      </c>
      <c r="Z9524">
        <v>345</v>
      </c>
      <c r="AA9524" t="s">
        <v>578</v>
      </c>
      <c r="AB9524" t="s">
        <v>124</v>
      </c>
      <c r="AC9524">
        <v>52</v>
      </c>
    </row>
    <row r="9525" spans="1:29" x14ac:dyDescent="0.25">
      <c r="A9525">
        <v>345</v>
      </c>
      <c r="B9525">
        <v>345101</v>
      </c>
      <c r="C9525" t="s">
        <v>79</v>
      </c>
      <c r="D9525">
        <v>6460</v>
      </c>
      <c r="E9525">
        <v>43.99</v>
      </c>
      <c r="F9525" s="1">
        <v>42124</v>
      </c>
      <c r="G9525" t="s">
        <v>119</v>
      </c>
      <c r="H9525" t="s">
        <v>2511</v>
      </c>
      <c r="I9525" t="s">
        <v>576</v>
      </c>
      <c r="J9525">
        <v>108591</v>
      </c>
      <c r="K9525">
        <v>56663</v>
      </c>
      <c r="L9525">
        <v>207371</v>
      </c>
      <c r="Q9525" t="s">
        <v>577</v>
      </c>
      <c r="U9525">
        <v>4</v>
      </c>
      <c r="V9525">
        <v>15</v>
      </c>
      <c r="Y9525" t="s">
        <v>122</v>
      </c>
      <c r="Z9525">
        <v>345</v>
      </c>
      <c r="AA9525" t="s">
        <v>578</v>
      </c>
      <c r="AB9525" t="s">
        <v>124</v>
      </c>
      <c r="AC9525">
        <v>54</v>
      </c>
    </row>
    <row r="9526" spans="1:29" x14ac:dyDescent="0.25">
      <c r="A9526">
        <v>345</v>
      </c>
      <c r="B9526">
        <v>345102</v>
      </c>
      <c r="C9526" t="s">
        <v>79</v>
      </c>
      <c r="D9526">
        <v>6460</v>
      </c>
      <c r="E9526">
        <v>524.99</v>
      </c>
      <c r="F9526" s="1">
        <v>42124</v>
      </c>
      <c r="G9526" t="s">
        <v>119</v>
      </c>
      <c r="H9526" t="s">
        <v>2511</v>
      </c>
      <c r="I9526" t="s">
        <v>576</v>
      </c>
      <c r="J9526">
        <v>108611</v>
      </c>
      <c r="K9526">
        <v>56663</v>
      </c>
      <c r="L9526">
        <v>207371</v>
      </c>
      <c r="Q9526" t="s">
        <v>577</v>
      </c>
      <c r="U9526">
        <v>4</v>
      </c>
      <c r="V9526">
        <v>15</v>
      </c>
      <c r="Y9526" t="s">
        <v>122</v>
      </c>
      <c r="Z9526">
        <v>345</v>
      </c>
      <c r="AA9526" t="s">
        <v>578</v>
      </c>
      <c r="AB9526" t="s">
        <v>124</v>
      </c>
      <c r="AC9526">
        <v>56</v>
      </c>
    </row>
    <row r="9527" spans="1:29" x14ac:dyDescent="0.25">
      <c r="A9527">
        <v>345</v>
      </c>
      <c r="B9527">
        <v>345102</v>
      </c>
      <c r="C9527" t="s">
        <v>79</v>
      </c>
      <c r="D9527">
        <v>6460</v>
      </c>
      <c r="E9527">
        <v>0.21</v>
      </c>
      <c r="F9527" s="1">
        <v>42124</v>
      </c>
      <c r="G9527" t="s">
        <v>119</v>
      </c>
      <c r="H9527" t="s">
        <v>2522</v>
      </c>
      <c r="I9527" t="s">
        <v>576</v>
      </c>
      <c r="J9527">
        <v>163130</v>
      </c>
      <c r="K9527">
        <v>56663</v>
      </c>
      <c r="L9527">
        <v>207371</v>
      </c>
      <c r="Q9527" t="s">
        <v>577</v>
      </c>
      <c r="U9527">
        <v>4</v>
      </c>
      <c r="V9527">
        <v>15</v>
      </c>
      <c r="Y9527" t="s">
        <v>122</v>
      </c>
      <c r="Z9527">
        <v>345</v>
      </c>
      <c r="AA9527" t="s">
        <v>578</v>
      </c>
      <c r="AB9527" t="s">
        <v>124</v>
      </c>
      <c r="AC9527">
        <v>58</v>
      </c>
    </row>
    <row r="9528" spans="1:29" x14ac:dyDescent="0.25">
      <c r="A9528">
        <v>345</v>
      </c>
      <c r="B9528">
        <v>345102</v>
      </c>
      <c r="C9528" t="s">
        <v>79</v>
      </c>
      <c r="D9528">
        <v>6460</v>
      </c>
      <c r="E9528">
        <v>0.72</v>
      </c>
      <c r="F9528" s="1">
        <v>42124</v>
      </c>
      <c r="G9528" t="s">
        <v>119</v>
      </c>
      <c r="H9528" t="s">
        <v>2523</v>
      </c>
      <c r="I9528" t="s">
        <v>576</v>
      </c>
      <c r="J9528">
        <v>163131</v>
      </c>
      <c r="K9528">
        <v>56663</v>
      </c>
      <c r="L9528">
        <v>207371</v>
      </c>
      <c r="Q9528" t="s">
        <v>577</v>
      </c>
      <c r="U9528">
        <v>4</v>
      </c>
      <c r="V9528">
        <v>15</v>
      </c>
      <c r="Y9528" t="s">
        <v>122</v>
      </c>
      <c r="Z9528">
        <v>345</v>
      </c>
      <c r="AA9528" t="s">
        <v>578</v>
      </c>
      <c r="AB9528" t="s">
        <v>124</v>
      </c>
      <c r="AC9528">
        <v>60</v>
      </c>
    </row>
    <row r="9529" spans="1:29" x14ac:dyDescent="0.25">
      <c r="A9529">
        <v>345</v>
      </c>
      <c r="B9529">
        <v>345102</v>
      </c>
      <c r="C9529" t="s">
        <v>79</v>
      </c>
      <c r="D9529">
        <v>6460</v>
      </c>
      <c r="E9529">
        <v>0.72</v>
      </c>
      <c r="F9529" s="1">
        <v>42124</v>
      </c>
      <c r="G9529" t="s">
        <v>119</v>
      </c>
      <c r="H9529" t="s">
        <v>2524</v>
      </c>
      <c r="I9529" t="s">
        <v>576</v>
      </c>
      <c r="J9529">
        <v>163132</v>
      </c>
      <c r="K9529">
        <v>56663</v>
      </c>
      <c r="L9529">
        <v>207371</v>
      </c>
      <c r="Q9529" t="s">
        <v>577</v>
      </c>
      <c r="U9529">
        <v>4</v>
      </c>
      <c r="V9529">
        <v>15</v>
      </c>
      <c r="Y9529" t="s">
        <v>122</v>
      </c>
      <c r="Z9529">
        <v>345</v>
      </c>
      <c r="AA9529" t="s">
        <v>578</v>
      </c>
      <c r="AB9529" t="s">
        <v>124</v>
      </c>
      <c r="AC9529">
        <v>62</v>
      </c>
    </row>
    <row r="9530" spans="1:29" x14ac:dyDescent="0.25">
      <c r="A9530">
        <v>345</v>
      </c>
      <c r="B9530">
        <v>345102</v>
      </c>
      <c r="C9530" t="s">
        <v>79</v>
      </c>
      <c r="D9530">
        <v>6460</v>
      </c>
      <c r="E9530">
        <v>0.93</v>
      </c>
      <c r="F9530" s="1">
        <v>42124</v>
      </c>
      <c r="G9530" t="s">
        <v>119</v>
      </c>
      <c r="H9530" t="s">
        <v>2525</v>
      </c>
      <c r="I9530" t="s">
        <v>576</v>
      </c>
      <c r="J9530">
        <v>163133</v>
      </c>
      <c r="K9530">
        <v>56663</v>
      </c>
      <c r="L9530">
        <v>207371</v>
      </c>
      <c r="Q9530" t="s">
        <v>577</v>
      </c>
      <c r="U9530">
        <v>4</v>
      </c>
      <c r="V9530">
        <v>15</v>
      </c>
      <c r="Y9530" t="s">
        <v>122</v>
      </c>
      <c r="Z9530">
        <v>345</v>
      </c>
      <c r="AA9530" t="s">
        <v>578</v>
      </c>
      <c r="AB9530" t="s">
        <v>124</v>
      </c>
      <c r="AC9530">
        <v>64</v>
      </c>
    </row>
    <row r="9531" spans="1:29" x14ac:dyDescent="0.25">
      <c r="A9531">
        <v>345</v>
      </c>
      <c r="B9531">
        <v>345102</v>
      </c>
      <c r="C9531" t="s">
        <v>79</v>
      </c>
      <c r="D9531">
        <v>6460</v>
      </c>
      <c r="E9531">
        <v>81.94</v>
      </c>
      <c r="F9531" s="1">
        <v>42124</v>
      </c>
      <c r="G9531" t="s">
        <v>119</v>
      </c>
      <c r="H9531" t="s">
        <v>2522</v>
      </c>
      <c r="I9531" t="s">
        <v>576</v>
      </c>
      <c r="J9531">
        <v>163134</v>
      </c>
      <c r="K9531">
        <v>56663</v>
      </c>
      <c r="L9531">
        <v>207371</v>
      </c>
      <c r="Q9531" t="s">
        <v>577</v>
      </c>
      <c r="U9531">
        <v>4</v>
      </c>
      <c r="V9531">
        <v>15</v>
      </c>
      <c r="Y9531" t="s">
        <v>122</v>
      </c>
      <c r="Z9531">
        <v>345</v>
      </c>
      <c r="AA9531" t="s">
        <v>578</v>
      </c>
      <c r="AB9531" t="s">
        <v>124</v>
      </c>
      <c r="AC9531">
        <v>66</v>
      </c>
    </row>
    <row r="9532" spans="1:29" x14ac:dyDescent="0.25">
      <c r="A9532">
        <v>345</v>
      </c>
      <c r="B9532">
        <v>345102</v>
      </c>
      <c r="C9532" t="s">
        <v>79</v>
      </c>
      <c r="D9532">
        <v>6460</v>
      </c>
      <c r="E9532">
        <v>95.52</v>
      </c>
      <c r="F9532" s="1">
        <v>42124</v>
      </c>
      <c r="G9532" t="s">
        <v>119</v>
      </c>
      <c r="H9532" t="s">
        <v>2526</v>
      </c>
      <c r="I9532" t="s">
        <v>576</v>
      </c>
      <c r="J9532">
        <v>2003099</v>
      </c>
      <c r="K9532">
        <v>56663</v>
      </c>
      <c r="L9532">
        <v>207371</v>
      </c>
      <c r="Q9532" t="s">
        <v>577</v>
      </c>
      <c r="U9532">
        <v>4</v>
      </c>
      <c r="V9532">
        <v>15</v>
      </c>
      <c r="Y9532" t="s">
        <v>122</v>
      </c>
      <c r="Z9532">
        <v>345</v>
      </c>
      <c r="AA9532" t="s">
        <v>578</v>
      </c>
      <c r="AB9532" t="s">
        <v>124</v>
      </c>
      <c r="AC9532">
        <v>68</v>
      </c>
    </row>
    <row r="9533" spans="1:29" x14ac:dyDescent="0.25">
      <c r="A9533">
        <v>345</v>
      </c>
      <c r="B9533">
        <v>345100</v>
      </c>
      <c r="C9533" t="s">
        <v>79</v>
      </c>
      <c r="D9533">
        <v>6460</v>
      </c>
      <c r="E9533">
        <v>0.25</v>
      </c>
      <c r="F9533" s="1">
        <v>42155</v>
      </c>
      <c r="G9533" t="s">
        <v>119</v>
      </c>
      <c r="H9533" t="s">
        <v>2521</v>
      </c>
      <c r="I9533" t="s">
        <v>576</v>
      </c>
      <c r="J9533">
        <v>92260</v>
      </c>
      <c r="K9533">
        <v>56763</v>
      </c>
      <c r="L9533">
        <v>209548</v>
      </c>
      <c r="Q9533" t="s">
        <v>577</v>
      </c>
      <c r="U9533">
        <v>5</v>
      </c>
      <c r="V9533">
        <v>15</v>
      </c>
      <c r="Y9533" t="s">
        <v>122</v>
      </c>
      <c r="Z9533">
        <v>345</v>
      </c>
      <c r="AA9533" t="s">
        <v>578</v>
      </c>
      <c r="AB9533" t="s">
        <v>124</v>
      </c>
      <c r="AC9533">
        <v>46</v>
      </c>
    </row>
    <row r="9534" spans="1:29" x14ac:dyDescent="0.25">
      <c r="A9534">
        <v>345</v>
      </c>
      <c r="B9534">
        <v>345101</v>
      </c>
      <c r="C9534" t="s">
        <v>79</v>
      </c>
      <c r="D9534">
        <v>6460</v>
      </c>
      <c r="E9534">
        <v>3.91</v>
      </c>
      <c r="F9534" s="1">
        <v>42155</v>
      </c>
      <c r="G9534" t="s">
        <v>119</v>
      </c>
      <c r="H9534" t="s">
        <v>2521</v>
      </c>
      <c r="I9534" t="s">
        <v>576</v>
      </c>
      <c r="J9534">
        <v>92261</v>
      </c>
      <c r="K9534">
        <v>56763</v>
      </c>
      <c r="L9534">
        <v>209548</v>
      </c>
      <c r="Q9534" t="s">
        <v>577</v>
      </c>
      <c r="U9534">
        <v>5</v>
      </c>
      <c r="V9534">
        <v>15</v>
      </c>
      <c r="Y9534" t="s">
        <v>122</v>
      </c>
      <c r="Z9534">
        <v>345</v>
      </c>
      <c r="AA9534" t="s">
        <v>578</v>
      </c>
      <c r="AB9534" t="s">
        <v>124</v>
      </c>
      <c r="AC9534">
        <v>48</v>
      </c>
    </row>
    <row r="9535" spans="1:29" x14ac:dyDescent="0.25">
      <c r="A9535">
        <v>345</v>
      </c>
      <c r="B9535">
        <v>345102</v>
      </c>
      <c r="C9535" t="s">
        <v>79</v>
      </c>
      <c r="D9535">
        <v>6460</v>
      </c>
      <c r="E9535">
        <v>24.91</v>
      </c>
      <c r="F9535" s="1">
        <v>42155</v>
      </c>
      <c r="G9535" t="s">
        <v>119</v>
      </c>
      <c r="H9535" t="s">
        <v>2521</v>
      </c>
      <c r="I9535" t="s">
        <v>576</v>
      </c>
      <c r="J9535">
        <v>92262</v>
      </c>
      <c r="K9535">
        <v>56763</v>
      </c>
      <c r="L9535">
        <v>209548</v>
      </c>
      <c r="Q9535" t="s">
        <v>577</v>
      </c>
      <c r="U9535">
        <v>5</v>
      </c>
      <c r="V9535">
        <v>15</v>
      </c>
      <c r="Y9535" t="s">
        <v>122</v>
      </c>
      <c r="Z9535">
        <v>345</v>
      </c>
      <c r="AA9535" t="s">
        <v>578</v>
      </c>
      <c r="AB9535" t="s">
        <v>124</v>
      </c>
      <c r="AC9535">
        <v>50</v>
      </c>
    </row>
    <row r="9536" spans="1:29" x14ac:dyDescent="0.25">
      <c r="A9536">
        <v>345</v>
      </c>
      <c r="B9536">
        <v>345101</v>
      </c>
      <c r="C9536" t="s">
        <v>79</v>
      </c>
      <c r="D9536">
        <v>6460</v>
      </c>
      <c r="E9536">
        <v>2.84</v>
      </c>
      <c r="F9536" s="1">
        <v>42155</v>
      </c>
      <c r="G9536" t="s">
        <v>119</v>
      </c>
      <c r="H9536" t="s">
        <v>2511</v>
      </c>
      <c r="I9536" t="s">
        <v>576</v>
      </c>
      <c r="J9536">
        <v>108576</v>
      </c>
      <c r="K9536">
        <v>56763</v>
      </c>
      <c r="L9536">
        <v>209548</v>
      </c>
      <c r="Q9536" t="s">
        <v>577</v>
      </c>
      <c r="U9536">
        <v>5</v>
      </c>
      <c r="V9536">
        <v>15</v>
      </c>
      <c r="Y9536" t="s">
        <v>122</v>
      </c>
      <c r="Z9536">
        <v>345</v>
      </c>
      <c r="AA9536" t="s">
        <v>578</v>
      </c>
      <c r="AB9536" t="s">
        <v>124</v>
      </c>
      <c r="AC9536">
        <v>52</v>
      </c>
    </row>
    <row r="9537" spans="1:29" x14ac:dyDescent="0.25">
      <c r="A9537">
        <v>345</v>
      </c>
      <c r="B9537">
        <v>345101</v>
      </c>
      <c r="C9537" t="s">
        <v>79</v>
      </c>
      <c r="D9537">
        <v>6460</v>
      </c>
      <c r="E9537">
        <v>43.99</v>
      </c>
      <c r="F9537" s="1">
        <v>42155</v>
      </c>
      <c r="G9537" t="s">
        <v>119</v>
      </c>
      <c r="H9537" t="s">
        <v>2511</v>
      </c>
      <c r="I9537" t="s">
        <v>576</v>
      </c>
      <c r="J9537">
        <v>108591</v>
      </c>
      <c r="K9537">
        <v>56763</v>
      </c>
      <c r="L9537">
        <v>209548</v>
      </c>
      <c r="Q9537" t="s">
        <v>577</v>
      </c>
      <c r="U9537">
        <v>5</v>
      </c>
      <c r="V9537">
        <v>15</v>
      </c>
      <c r="Y9537" t="s">
        <v>122</v>
      </c>
      <c r="Z9537">
        <v>345</v>
      </c>
      <c r="AA9537" t="s">
        <v>578</v>
      </c>
      <c r="AB9537" t="s">
        <v>124</v>
      </c>
      <c r="AC9537">
        <v>54</v>
      </c>
    </row>
    <row r="9538" spans="1:29" x14ac:dyDescent="0.25">
      <c r="A9538">
        <v>345</v>
      </c>
      <c r="B9538">
        <v>345102</v>
      </c>
      <c r="C9538" t="s">
        <v>79</v>
      </c>
      <c r="D9538">
        <v>6460</v>
      </c>
      <c r="E9538">
        <v>524.99</v>
      </c>
      <c r="F9538" s="1">
        <v>42155</v>
      </c>
      <c r="G9538" t="s">
        <v>119</v>
      </c>
      <c r="H9538" t="s">
        <v>2511</v>
      </c>
      <c r="I9538" t="s">
        <v>576</v>
      </c>
      <c r="J9538">
        <v>108611</v>
      </c>
      <c r="K9538">
        <v>56763</v>
      </c>
      <c r="L9538">
        <v>209548</v>
      </c>
      <c r="Q9538" t="s">
        <v>577</v>
      </c>
      <c r="U9538">
        <v>5</v>
      </c>
      <c r="V9538">
        <v>15</v>
      </c>
      <c r="Y9538" t="s">
        <v>122</v>
      </c>
      <c r="Z9538">
        <v>345</v>
      </c>
      <c r="AA9538" t="s">
        <v>578</v>
      </c>
      <c r="AB9538" t="s">
        <v>124</v>
      </c>
      <c r="AC9538">
        <v>56</v>
      </c>
    </row>
    <row r="9539" spans="1:29" x14ac:dyDescent="0.25">
      <c r="A9539">
        <v>345</v>
      </c>
      <c r="B9539">
        <v>345102</v>
      </c>
      <c r="C9539" t="s">
        <v>79</v>
      </c>
      <c r="D9539">
        <v>6460</v>
      </c>
      <c r="E9539">
        <v>0.21</v>
      </c>
      <c r="F9539" s="1">
        <v>42155</v>
      </c>
      <c r="G9539" t="s">
        <v>119</v>
      </c>
      <c r="H9539" t="s">
        <v>2522</v>
      </c>
      <c r="I9539" t="s">
        <v>576</v>
      </c>
      <c r="J9539">
        <v>163130</v>
      </c>
      <c r="K9539">
        <v>56763</v>
      </c>
      <c r="L9539">
        <v>209548</v>
      </c>
      <c r="Q9539" t="s">
        <v>577</v>
      </c>
      <c r="U9539">
        <v>5</v>
      </c>
      <c r="V9539">
        <v>15</v>
      </c>
      <c r="Y9539" t="s">
        <v>122</v>
      </c>
      <c r="Z9539">
        <v>345</v>
      </c>
      <c r="AA9539" t="s">
        <v>578</v>
      </c>
      <c r="AB9539" t="s">
        <v>124</v>
      </c>
      <c r="AC9539">
        <v>58</v>
      </c>
    </row>
    <row r="9540" spans="1:29" x14ac:dyDescent="0.25">
      <c r="A9540">
        <v>345</v>
      </c>
      <c r="B9540">
        <v>345102</v>
      </c>
      <c r="C9540" t="s">
        <v>79</v>
      </c>
      <c r="D9540">
        <v>6460</v>
      </c>
      <c r="E9540">
        <v>0.72</v>
      </c>
      <c r="F9540" s="1">
        <v>42155</v>
      </c>
      <c r="G9540" t="s">
        <v>119</v>
      </c>
      <c r="H9540" t="s">
        <v>2523</v>
      </c>
      <c r="I9540" t="s">
        <v>576</v>
      </c>
      <c r="J9540">
        <v>163131</v>
      </c>
      <c r="K9540">
        <v>56763</v>
      </c>
      <c r="L9540">
        <v>209548</v>
      </c>
      <c r="Q9540" t="s">
        <v>577</v>
      </c>
      <c r="U9540">
        <v>5</v>
      </c>
      <c r="V9540">
        <v>15</v>
      </c>
      <c r="Y9540" t="s">
        <v>122</v>
      </c>
      <c r="Z9540">
        <v>345</v>
      </c>
      <c r="AA9540" t="s">
        <v>578</v>
      </c>
      <c r="AB9540" t="s">
        <v>124</v>
      </c>
      <c r="AC9540">
        <v>60</v>
      </c>
    </row>
    <row r="9541" spans="1:29" x14ac:dyDescent="0.25">
      <c r="A9541">
        <v>345</v>
      </c>
      <c r="B9541">
        <v>345102</v>
      </c>
      <c r="C9541" t="s">
        <v>79</v>
      </c>
      <c r="D9541">
        <v>6460</v>
      </c>
      <c r="E9541">
        <v>0.72</v>
      </c>
      <c r="F9541" s="1">
        <v>42155</v>
      </c>
      <c r="G9541" t="s">
        <v>119</v>
      </c>
      <c r="H9541" t="s">
        <v>2524</v>
      </c>
      <c r="I9541" t="s">
        <v>576</v>
      </c>
      <c r="J9541">
        <v>163132</v>
      </c>
      <c r="K9541">
        <v>56763</v>
      </c>
      <c r="L9541">
        <v>209548</v>
      </c>
      <c r="Q9541" t="s">
        <v>577</v>
      </c>
      <c r="U9541">
        <v>5</v>
      </c>
      <c r="V9541">
        <v>15</v>
      </c>
      <c r="Y9541" t="s">
        <v>122</v>
      </c>
      <c r="Z9541">
        <v>345</v>
      </c>
      <c r="AA9541" t="s">
        <v>578</v>
      </c>
      <c r="AB9541" t="s">
        <v>124</v>
      </c>
      <c r="AC9541">
        <v>62</v>
      </c>
    </row>
    <row r="9542" spans="1:29" x14ac:dyDescent="0.25">
      <c r="A9542">
        <v>345</v>
      </c>
      <c r="B9542">
        <v>345102</v>
      </c>
      <c r="C9542" t="s">
        <v>79</v>
      </c>
      <c r="D9542">
        <v>6460</v>
      </c>
      <c r="E9542">
        <v>0.93</v>
      </c>
      <c r="F9542" s="1">
        <v>42155</v>
      </c>
      <c r="G9542" t="s">
        <v>119</v>
      </c>
      <c r="H9542" t="s">
        <v>2525</v>
      </c>
      <c r="I9542" t="s">
        <v>576</v>
      </c>
      <c r="J9542">
        <v>163133</v>
      </c>
      <c r="K9542">
        <v>56763</v>
      </c>
      <c r="L9542">
        <v>209548</v>
      </c>
      <c r="Q9542" t="s">
        <v>577</v>
      </c>
      <c r="U9542">
        <v>5</v>
      </c>
      <c r="V9542">
        <v>15</v>
      </c>
      <c r="Y9542" t="s">
        <v>122</v>
      </c>
      <c r="Z9542">
        <v>345</v>
      </c>
      <c r="AA9542" t="s">
        <v>578</v>
      </c>
      <c r="AB9542" t="s">
        <v>124</v>
      </c>
      <c r="AC9542">
        <v>64</v>
      </c>
    </row>
    <row r="9543" spans="1:29" x14ac:dyDescent="0.25">
      <c r="A9543">
        <v>345</v>
      </c>
      <c r="B9543">
        <v>345102</v>
      </c>
      <c r="C9543" t="s">
        <v>79</v>
      </c>
      <c r="D9543">
        <v>6460</v>
      </c>
      <c r="E9543">
        <v>81.94</v>
      </c>
      <c r="F9543" s="1">
        <v>42155</v>
      </c>
      <c r="G9543" t="s">
        <v>119</v>
      </c>
      <c r="H9543" t="s">
        <v>2522</v>
      </c>
      <c r="I9543" t="s">
        <v>576</v>
      </c>
      <c r="J9543">
        <v>163134</v>
      </c>
      <c r="K9543">
        <v>56763</v>
      </c>
      <c r="L9543">
        <v>209548</v>
      </c>
      <c r="Q9543" t="s">
        <v>577</v>
      </c>
      <c r="U9543">
        <v>5</v>
      </c>
      <c r="V9543">
        <v>15</v>
      </c>
      <c r="Y9543" t="s">
        <v>122</v>
      </c>
      <c r="Z9543">
        <v>345</v>
      </c>
      <c r="AA9543" t="s">
        <v>578</v>
      </c>
      <c r="AB9543" t="s">
        <v>124</v>
      </c>
      <c r="AC9543">
        <v>66</v>
      </c>
    </row>
    <row r="9544" spans="1:29" x14ac:dyDescent="0.25">
      <c r="A9544">
        <v>345</v>
      </c>
      <c r="B9544">
        <v>345102</v>
      </c>
      <c r="C9544" t="s">
        <v>79</v>
      </c>
      <c r="D9544">
        <v>6460</v>
      </c>
      <c r="E9544">
        <v>95.52</v>
      </c>
      <c r="F9544" s="1">
        <v>42155</v>
      </c>
      <c r="G9544" t="s">
        <v>119</v>
      </c>
      <c r="H9544" t="s">
        <v>2526</v>
      </c>
      <c r="I9544" t="s">
        <v>576</v>
      </c>
      <c r="J9544">
        <v>2003099</v>
      </c>
      <c r="K9544">
        <v>56763</v>
      </c>
      <c r="L9544">
        <v>209548</v>
      </c>
      <c r="Q9544" t="s">
        <v>577</v>
      </c>
      <c r="U9544">
        <v>5</v>
      </c>
      <c r="V9544">
        <v>15</v>
      </c>
      <c r="Y9544" t="s">
        <v>122</v>
      </c>
      <c r="Z9544">
        <v>345</v>
      </c>
      <c r="AA9544" t="s">
        <v>578</v>
      </c>
      <c r="AB9544" t="s">
        <v>124</v>
      </c>
      <c r="AC9544">
        <v>68</v>
      </c>
    </row>
    <row r="9545" spans="1:29" x14ac:dyDescent="0.25">
      <c r="A9545">
        <v>345</v>
      </c>
      <c r="B9545">
        <v>345100</v>
      </c>
      <c r="C9545" t="s">
        <v>79</v>
      </c>
      <c r="D9545">
        <v>6460</v>
      </c>
      <c r="E9545">
        <v>0.25</v>
      </c>
      <c r="F9545" s="1">
        <v>42185</v>
      </c>
      <c r="G9545" t="s">
        <v>119</v>
      </c>
      <c r="H9545" t="s">
        <v>2521</v>
      </c>
      <c r="I9545" t="s">
        <v>576</v>
      </c>
      <c r="J9545">
        <v>92260</v>
      </c>
      <c r="K9545">
        <v>56856</v>
      </c>
      <c r="L9545">
        <v>211984</v>
      </c>
      <c r="Q9545" t="s">
        <v>577</v>
      </c>
      <c r="U9545">
        <v>6</v>
      </c>
      <c r="V9545">
        <v>15</v>
      </c>
      <c r="Y9545" t="s">
        <v>122</v>
      </c>
      <c r="Z9545">
        <v>345</v>
      </c>
      <c r="AA9545" t="s">
        <v>578</v>
      </c>
      <c r="AB9545" t="s">
        <v>124</v>
      </c>
      <c r="AC9545">
        <v>46</v>
      </c>
    </row>
    <row r="9546" spans="1:29" x14ac:dyDescent="0.25">
      <c r="A9546">
        <v>345</v>
      </c>
      <c r="B9546">
        <v>345101</v>
      </c>
      <c r="C9546" t="s">
        <v>79</v>
      </c>
      <c r="D9546">
        <v>6460</v>
      </c>
      <c r="E9546">
        <v>4.2</v>
      </c>
      <c r="F9546" s="1">
        <v>42185</v>
      </c>
      <c r="G9546" t="s">
        <v>119</v>
      </c>
      <c r="H9546" t="s">
        <v>2521</v>
      </c>
      <c r="I9546" t="s">
        <v>576</v>
      </c>
      <c r="J9546">
        <v>92261</v>
      </c>
      <c r="K9546">
        <v>56856</v>
      </c>
      <c r="L9546">
        <v>211984</v>
      </c>
      <c r="Q9546" t="s">
        <v>577</v>
      </c>
      <c r="U9546">
        <v>6</v>
      </c>
      <c r="V9546">
        <v>15</v>
      </c>
      <c r="Y9546" t="s">
        <v>122</v>
      </c>
      <c r="Z9546">
        <v>345</v>
      </c>
      <c r="AA9546" t="s">
        <v>578</v>
      </c>
      <c r="AB9546" t="s">
        <v>124</v>
      </c>
      <c r="AC9546">
        <v>48</v>
      </c>
    </row>
    <row r="9547" spans="1:29" x14ac:dyDescent="0.25">
      <c r="A9547">
        <v>345</v>
      </c>
      <c r="B9547">
        <v>345102</v>
      </c>
      <c r="C9547" t="s">
        <v>79</v>
      </c>
      <c r="D9547">
        <v>6460</v>
      </c>
      <c r="E9547">
        <v>25.42</v>
      </c>
      <c r="F9547" s="1">
        <v>42185</v>
      </c>
      <c r="G9547" t="s">
        <v>119</v>
      </c>
      <c r="H9547" t="s">
        <v>2521</v>
      </c>
      <c r="I9547" t="s">
        <v>576</v>
      </c>
      <c r="J9547">
        <v>92262</v>
      </c>
      <c r="K9547">
        <v>56856</v>
      </c>
      <c r="L9547">
        <v>211984</v>
      </c>
      <c r="Q9547" t="s">
        <v>577</v>
      </c>
      <c r="U9547">
        <v>6</v>
      </c>
      <c r="V9547">
        <v>15</v>
      </c>
      <c r="Y9547" t="s">
        <v>122</v>
      </c>
      <c r="Z9547">
        <v>345</v>
      </c>
      <c r="AA9547" t="s">
        <v>578</v>
      </c>
      <c r="AB9547" t="s">
        <v>124</v>
      </c>
      <c r="AC9547">
        <v>50</v>
      </c>
    </row>
    <row r="9548" spans="1:29" x14ac:dyDescent="0.25">
      <c r="A9548">
        <v>345</v>
      </c>
      <c r="B9548">
        <v>345101</v>
      </c>
      <c r="C9548" t="s">
        <v>79</v>
      </c>
      <c r="D9548">
        <v>6460</v>
      </c>
      <c r="E9548">
        <v>2.84</v>
      </c>
      <c r="F9548" s="1">
        <v>42185</v>
      </c>
      <c r="G9548" t="s">
        <v>119</v>
      </c>
      <c r="H9548" t="s">
        <v>2511</v>
      </c>
      <c r="I9548" t="s">
        <v>576</v>
      </c>
      <c r="J9548">
        <v>108576</v>
      </c>
      <c r="K9548">
        <v>56856</v>
      </c>
      <c r="L9548">
        <v>211984</v>
      </c>
      <c r="Q9548" t="s">
        <v>577</v>
      </c>
      <c r="U9548">
        <v>6</v>
      </c>
      <c r="V9548">
        <v>15</v>
      </c>
      <c r="Y9548" t="s">
        <v>122</v>
      </c>
      <c r="Z9548">
        <v>345</v>
      </c>
      <c r="AA9548" t="s">
        <v>578</v>
      </c>
      <c r="AB9548" t="s">
        <v>124</v>
      </c>
      <c r="AC9548">
        <v>52</v>
      </c>
    </row>
    <row r="9549" spans="1:29" x14ac:dyDescent="0.25">
      <c r="A9549">
        <v>345</v>
      </c>
      <c r="B9549">
        <v>345101</v>
      </c>
      <c r="C9549" t="s">
        <v>79</v>
      </c>
      <c r="D9549">
        <v>6460</v>
      </c>
      <c r="E9549">
        <v>43.99</v>
      </c>
      <c r="F9549" s="1">
        <v>42185</v>
      </c>
      <c r="G9549" t="s">
        <v>119</v>
      </c>
      <c r="H9549" t="s">
        <v>2511</v>
      </c>
      <c r="I9549" t="s">
        <v>576</v>
      </c>
      <c r="J9549">
        <v>108591</v>
      </c>
      <c r="K9549">
        <v>56856</v>
      </c>
      <c r="L9549">
        <v>211984</v>
      </c>
      <c r="Q9549" t="s">
        <v>577</v>
      </c>
      <c r="U9549">
        <v>6</v>
      </c>
      <c r="V9549">
        <v>15</v>
      </c>
      <c r="Y9549" t="s">
        <v>122</v>
      </c>
      <c r="Z9549">
        <v>345</v>
      </c>
      <c r="AA9549" t="s">
        <v>578</v>
      </c>
      <c r="AB9549" t="s">
        <v>124</v>
      </c>
      <c r="AC9549">
        <v>54</v>
      </c>
    </row>
    <row r="9550" spans="1:29" x14ac:dyDescent="0.25">
      <c r="A9550">
        <v>345</v>
      </c>
      <c r="B9550">
        <v>345102</v>
      </c>
      <c r="C9550" t="s">
        <v>79</v>
      </c>
      <c r="D9550">
        <v>6460</v>
      </c>
      <c r="E9550">
        <v>524.99</v>
      </c>
      <c r="F9550" s="1">
        <v>42185</v>
      </c>
      <c r="G9550" t="s">
        <v>119</v>
      </c>
      <c r="H9550" t="s">
        <v>2511</v>
      </c>
      <c r="I9550" t="s">
        <v>576</v>
      </c>
      <c r="J9550">
        <v>108611</v>
      </c>
      <c r="K9550">
        <v>56856</v>
      </c>
      <c r="L9550">
        <v>211984</v>
      </c>
      <c r="Q9550" t="s">
        <v>577</v>
      </c>
      <c r="U9550">
        <v>6</v>
      </c>
      <c r="V9550">
        <v>15</v>
      </c>
      <c r="Y9550" t="s">
        <v>122</v>
      </c>
      <c r="Z9550">
        <v>345</v>
      </c>
      <c r="AA9550" t="s">
        <v>578</v>
      </c>
      <c r="AB9550" t="s">
        <v>124</v>
      </c>
      <c r="AC9550">
        <v>56</v>
      </c>
    </row>
    <row r="9551" spans="1:29" x14ac:dyDescent="0.25">
      <c r="A9551">
        <v>345</v>
      </c>
      <c r="B9551">
        <v>345102</v>
      </c>
      <c r="C9551" t="s">
        <v>79</v>
      </c>
      <c r="D9551">
        <v>6460</v>
      </c>
      <c r="E9551">
        <v>0.21</v>
      </c>
      <c r="F9551" s="1">
        <v>42185</v>
      </c>
      <c r="G9551" t="s">
        <v>119</v>
      </c>
      <c r="H9551" t="s">
        <v>2522</v>
      </c>
      <c r="I9551" t="s">
        <v>576</v>
      </c>
      <c r="J9551">
        <v>163130</v>
      </c>
      <c r="K9551">
        <v>56856</v>
      </c>
      <c r="L9551">
        <v>211984</v>
      </c>
      <c r="Q9551" t="s">
        <v>577</v>
      </c>
      <c r="U9551">
        <v>6</v>
      </c>
      <c r="V9551">
        <v>15</v>
      </c>
      <c r="Y9551" t="s">
        <v>122</v>
      </c>
      <c r="Z9551">
        <v>345</v>
      </c>
      <c r="AA9551" t="s">
        <v>578</v>
      </c>
      <c r="AB9551" t="s">
        <v>124</v>
      </c>
      <c r="AC9551">
        <v>58</v>
      </c>
    </row>
    <row r="9552" spans="1:29" x14ac:dyDescent="0.25">
      <c r="A9552">
        <v>345</v>
      </c>
      <c r="B9552">
        <v>345102</v>
      </c>
      <c r="C9552" t="s">
        <v>79</v>
      </c>
      <c r="D9552">
        <v>6460</v>
      </c>
      <c r="E9552">
        <v>0.72</v>
      </c>
      <c r="F9552" s="1">
        <v>42185</v>
      </c>
      <c r="G9552" t="s">
        <v>119</v>
      </c>
      <c r="H9552" t="s">
        <v>2523</v>
      </c>
      <c r="I9552" t="s">
        <v>576</v>
      </c>
      <c r="J9552">
        <v>163131</v>
      </c>
      <c r="K9552">
        <v>56856</v>
      </c>
      <c r="L9552">
        <v>211984</v>
      </c>
      <c r="Q9552" t="s">
        <v>577</v>
      </c>
      <c r="U9552">
        <v>6</v>
      </c>
      <c r="V9552">
        <v>15</v>
      </c>
      <c r="Y9552" t="s">
        <v>122</v>
      </c>
      <c r="Z9552">
        <v>345</v>
      </c>
      <c r="AA9552" t="s">
        <v>578</v>
      </c>
      <c r="AB9552" t="s">
        <v>124</v>
      </c>
      <c r="AC9552">
        <v>60</v>
      </c>
    </row>
    <row r="9553" spans="1:29" x14ac:dyDescent="0.25">
      <c r="A9553">
        <v>345</v>
      </c>
      <c r="B9553">
        <v>345102</v>
      </c>
      <c r="C9553" t="s">
        <v>79</v>
      </c>
      <c r="D9553">
        <v>6460</v>
      </c>
      <c r="E9553">
        <v>0.72</v>
      </c>
      <c r="F9553" s="1">
        <v>42185</v>
      </c>
      <c r="G9553" t="s">
        <v>119</v>
      </c>
      <c r="H9553" t="s">
        <v>2524</v>
      </c>
      <c r="I9553" t="s">
        <v>576</v>
      </c>
      <c r="J9553">
        <v>163132</v>
      </c>
      <c r="K9553">
        <v>56856</v>
      </c>
      <c r="L9553">
        <v>211984</v>
      </c>
      <c r="Q9553" t="s">
        <v>577</v>
      </c>
      <c r="U9553">
        <v>6</v>
      </c>
      <c r="V9553">
        <v>15</v>
      </c>
      <c r="Y9553" t="s">
        <v>122</v>
      </c>
      <c r="Z9553">
        <v>345</v>
      </c>
      <c r="AA9553" t="s">
        <v>578</v>
      </c>
      <c r="AB9553" t="s">
        <v>124</v>
      </c>
      <c r="AC9553">
        <v>62</v>
      </c>
    </row>
    <row r="9554" spans="1:29" x14ac:dyDescent="0.25">
      <c r="A9554">
        <v>345</v>
      </c>
      <c r="B9554">
        <v>345102</v>
      </c>
      <c r="C9554" t="s">
        <v>79</v>
      </c>
      <c r="D9554">
        <v>6460</v>
      </c>
      <c r="E9554">
        <v>0.93</v>
      </c>
      <c r="F9554" s="1">
        <v>42185</v>
      </c>
      <c r="G9554" t="s">
        <v>119</v>
      </c>
      <c r="H9554" t="s">
        <v>2525</v>
      </c>
      <c r="I9554" t="s">
        <v>576</v>
      </c>
      <c r="J9554">
        <v>163133</v>
      </c>
      <c r="K9554">
        <v>56856</v>
      </c>
      <c r="L9554">
        <v>211984</v>
      </c>
      <c r="Q9554" t="s">
        <v>577</v>
      </c>
      <c r="U9554">
        <v>6</v>
      </c>
      <c r="V9554">
        <v>15</v>
      </c>
      <c r="Y9554" t="s">
        <v>122</v>
      </c>
      <c r="Z9554">
        <v>345</v>
      </c>
      <c r="AA9554" t="s">
        <v>578</v>
      </c>
      <c r="AB9554" t="s">
        <v>124</v>
      </c>
      <c r="AC9554">
        <v>64</v>
      </c>
    </row>
    <row r="9555" spans="1:29" x14ac:dyDescent="0.25">
      <c r="A9555">
        <v>345</v>
      </c>
      <c r="B9555">
        <v>345102</v>
      </c>
      <c r="C9555" t="s">
        <v>79</v>
      </c>
      <c r="D9555">
        <v>6460</v>
      </c>
      <c r="E9555">
        <v>81.94</v>
      </c>
      <c r="F9555" s="1">
        <v>42185</v>
      </c>
      <c r="G9555" t="s">
        <v>119</v>
      </c>
      <c r="H9555" t="s">
        <v>2522</v>
      </c>
      <c r="I9555" t="s">
        <v>576</v>
      </c>
      <c r="J9555">
        <v>163134</v>
      </c>
      <c r="K9555">
        <v>56856</v>
      </c>
      <c r="L9555">
        <v>211984</v>
      </c>
      <c r="Q9555" t="s">
        <v>577</v>
      </c>
      <c r="U9555">
        <v>6</v>
      </c>
      <c r="V9555">
        <v>15</v>
      </c>
      <c r="Y9555" t="s">
        <v>122</v>
      </c>
      <c r="Z9555">
        <v>345</v>
      </c>
      <c r="AA9555" t="s">
        <v>578</v>
      </c>
      <c r="AB9555" t="s">
        <v>124</v>
      </c>
      <c r="AC9555">
        <v>66</v>
      </c>
    </row>
    <row r="9556" spans="1:29" x14ac:dyDescent="0.25">
      <c r="A9556">
        <v>345</v>
      </c>
      <c r="B9556">
        <v>345102</v>
      </c>
      <c r="C9556" t="s">
        <v>79</v>
      </c>
      <c r="D9556">
        <v>6460</v>
      </c>
      <c r="E9556">
        <v>95.52</v>
      </c>
      <c r="F9556" s="1">
        <v>42185</v>
      </c>
      <c r="G9556" t="s">
        <v>119</v>
      </c>
      <c r="H9556" t="s">
        <v>2526</v>
      </c>
      <c r="I9556" t="s">
        <v>576</v>
      </c>
      <c r="J9556">
        <v>2003099</v>
      </c>
      <c r="K9556">
        <v>56856</v>
      </c>
      <c r="L9556">
        <v>211984</v>
      </c>
      <c r="Q9556" t="s">
        <v>577</v>
      </c>
      <c r="U9556">
        <v>6</v>
      </c>
      <c r="V9556">
        <v>15</v>
      </c>
      <c r="Y9556" t="s">
        <v>122</v>
      </c>
      <c r="Z9556">
        <v>345</v>
      </c>
      <c r="AA9556" t="s">
        <v>578</v>
      </c>
      <c r="AB9556" t="s">
        <v>124</v>
      </c>
      <c r="AC9556">
        <v>68</v>
      </c>
    </row>
    <row r="9557" spans="1:29" x14ac:dyDescent="0.25">
      <c r="A9557">
        <v>345</v>
      </c>
      <c r="B9557">
        <v>345102</v>
      </c>
      <c r="C9557" t="s">
        <v>79</v>
      </c>
      <c r="D9557">
        <v>6465</v>
      </c>
      <c r="E9557">
        <v>0.77</v>
      </c>
      <c r="F9557" s="1">
        <v>42124</v>
      </c>
      <c r="G9557" t="s">
        <v>119</v>
      </c>
      <c r="H9557" t="s">
        <v>2527</v>
      </c>
      <c r="I9557" t="s">
        <v>576</v>
      </c>
      <c r="J9557">
        <v>1008859</v>
      </c>
      <c r="K9557">
        <v>56663</v>
      </c>
      <c r="L9557">
        <v>207371</v>
      </c>
      <c r="Q9557" t="s">
        <v>577</v>
      </c>
      <c r="U9557">
        <v>4</v>
      </c>
      <c r="V9557">
        <v>15</v>
      </c>
      <c r="Y9557" t="s">
        <v>122</v>
      </c>
      <c r="Z9557">
        <v>345</v>
      </c>
      <c r="AA9557" t="s">
        <v>578</v>
      </c>
      <c r="AB9557" t="s">
        <v>124</v>
      </c>
      <c r="AC9557">
        <v>70</v>
      </c>
    </row>
    <row r="9558" spans="1:29" x14ac:dyDescent="0.25">
      <c r="A9558">
        <v>345</v>
      </c>
      <c r="B9558">
        <v>345102</v>
      </c>
      <c r="C9558" t="s">
        <v>79</v>
      </c>
      <c r="D9558">
        <v>6465</v>
      </c>
      <c r="E9558">
        <v>0.77</v>
      </c>
      <c r="F9558" s="1">
        <v>42155</v>
      </c>
      <c r="G9558" t="s">
        <v>119</v>
      </c>
      <c r="H9558" t="s">
        <v>2527</v>
      </c>
      <c r="I9558" t="s">
        <v>576</v>
      </c>
      <c r="J9558">
        <v>1008859</v>
      </c>
      <c r="K9558">
        <v>56763</v>
      </c>
      <c r="L9558">
        <v>209548</v>
      </c>
      <c r="Q9558" t="s">
        <v>577</v>
      </c>
      <c r="U9558">
        <v>5</v>
      </c>
      <c r="V9558">
        <v>15</v>
      </c>
      <c r="Y9558" t="s">
        <v>122</v>
      </c>
      <c r="Z9558">
        <v>345</v>
      </c>
      <c r="AA9558" t="s">
        <v>578</v>
      </c>
      <c r="AB9558" t="s">
        <v>124</v>
      </c>
      <c r="AC9558">
        <v>70</v>
      </c>
    </row>
    <row r="9559" spans="1:29" x14ac:dyDescent="0.25">
      <c r="A9559">
        <v>345</v>
      </c>
      <c r="B9559">
        <v>345102</v>
      </c>
      <c r="C9559" t="s">
        <v>79</v>
      </c>
      <c r="D9559">
        <v>6465</v>
      </c>
      <c r="E9559">
        <v>0.77</v>
      </c>
      <c r="F9559" s="1">
        <v>42185</v>
      </c>
      <c r="G9559" t="s">
        <v>119</v>
      </c>
      <c r="H9559" t="s">
        <v>2527</v>
      </c>
      <c r="I9559" t="s">
        <v>576</v>
      </c>
      <c r="J9559">
        <v>1008859</v>
      </c>
      <c r="K9559">
        <v>56856</v>
      </c>
      <c r="L9559">
        <v>211984</v>
      </c>
      <c r="Q9559" t="s">
        <v>577</v>
      </c>
      <c r="U9559">
        <v>6</v>
      </c>
      <c r="V9559">
        <v>15</v>
      </c>
      <c r="Y9559" t="s">
        <v>122</v>
      </c>
      <c r="Z9559">
        <v>345</v>
      </c>
      <c r="AA9559" t="s">
        <v>578</v>
      </c>
      <c r="AB9559" t="s">
        <v>124</v>
      </c>
      <c r="AC9559">
        <v>70</v>
      </c>
    </row>
    <row r="9560" spans="1:29" x14ac:dyDescent="0.25">
      <c r="A9560">
        <v>345</v>
      </c>
      <c r="B9560">
        <v>345102</v>
      </c>
      <c r="C9560" t="s">
        <v>79</v>
      </c>
      <c r="D9560">
        <v>6470</v>
      </c>
      <c r="E9560">
        <v>216</v>
      </c>
      <c r="F9560" s="1">
        <v>41851</v>
      </c>
      <c r="G9560" t="s">
        <v>119</v>
      </c>
      <c r="H9560" t="s">
        <v>2528</v>
      </c>
      <c r="I9560" t="s">
        <v>576</v>
      </c>
      <c r="J9560">
        <v>2003127</v>
      </c>
      <c r="K9560">
        <v>55702</v>
      </c>
      <c r="L9560">
        <v>187702</v>
      </c>
      <c r="Q9560" t="s">
        <v>577</v>
      </c>
      <c r="U9560">
        <v>7</v>
      </c>
      <c r="V9560">
        <v>14</v>
      </c>
      <c r="Y9560" t="s">
        <v>122</v>
      </c>
      <c r="Z9560">
        <v>345</v>
      </c>
      <c r="AA9560" t="s">
        <v>578</v>
      </c>
      <c r="AB9560" t="s">
        <v>124</v>
      </c>
      <c r="AC9560">
        <v>68</v>
      </c>
    </row>
    <row r="9561" spans="1:29" x14ac:dyDescent="0.25">
      <c r="A9561">
        <v>345</v>
      </c>
      <c r="B9561">
        <v>345102</v>
      </c>
      <c r="C9561" t="s">
        <v>79</v>
      </c>
      <c r="D9561">
        <v>6470</v>
      </c>
      <c r="E9561">
        <v>216</v>
      </c>
      <c r="F9561" s="1">
        <v>41882</v>
      </c>
      <c r="G9561" t="s">
        <v>119</v>
      </c>
      <c r="H9561" t="s">
        <v>2528</v>
      </c>
      <c r="I9561" t="s">
        <v>576</v>
      </c>
      <c r="J9561">
        <v>2003127</v>
      </c>
      <c r="K9561">
        <v>55797</v>
      </c>
      <c r="L9561">
        <v>189692</v>
      </c>
      <c r="Q9561" t="s">
        <v>577</v>
      </c>
      <c r="U9561">
        <v>8</v>
      </c>
      <c r="V9561">
        <v>14</v>
      </c>
      <c r="Y9561" t="s">
        <v>122</v>
      </c>
      <c r="Z9561">
        <v>345</v>
      </c>
      <c r="AA9561" t="s">
        <v>578</v>
      </c>
      <c r="AB9561" t="s">
        <v>124</v>
      </c>
      <c r="AC9561">
        <v>70</v>
      </c>
    </row>
    <row r="9562" spans="1:29" x14ac:dyDescent="0.25">
      <c r="A9562">
        <v>345</v>
      </c>
      <c r="B9562">
        <v>345102</v>
      </c>
      <c r="C9562" t="s">
        <v>79</v>
      </c>
      <c r="D9562">
        <v>6470</v>
      </c>
      <c r="E9562">
        <v>216</v>
      </c>
      <c r="F9562" s="1">
        <v>41912</v>
      </c>
      <c r="G9562" t="s">
        <v>119</v>
      </c>
      <c r="H9562" t="s">
        <v>2528</v>
      </c>
      <c r="I9562" t="s">
        <v>576</v>
      </c>
      <c r="J9562">
        <v>2003127</v>
      </c>
      <c r="K9562">
        <v>55979</v>
      </c>
      <c r="L9562">
        <v>191959</v>
      </c>
      <c r="Q9562" t="s">
        <v>577</v>
      </c>
      <c r="U9562">
        <v>9</v>
      </c>
      <c r="V9562">
        <v>14</v>
      </c>
      <c r="Y9562" t="s">
        <v>122</v>
      </c>
      <c r="Z9562">
        <v>345</v>
      </c>
      <c r="AA9562" t="s">
        <v>578</v>
      </c>
      <c r="AB9562" t="s">
        <v>124</v>
      </c>
      <c r="AC9562">
        <v>70</v>
      </c>
    </row>
    <row r="9563" spans="1:29" x14ac:dyDescent="0.25">
      <c r="A9563">
        <v>345</v>
      </c>
      <c r="B9563">
        <v>345102</v>
      </c>
      <c r="C9563" t="s">
        <v>79</v>
      </c>
      <c r="D9563">
        <v>6470</v>
      </c>
      <c r="E9563">
        <v>216</v>
      </c>
      <c r="F9563" s="1">
        <v>41943</v>
      </c>
      <c r="G9563" t="s">
        <v>119</v>
      </c>
      <c r="H9563" t="s">
        <v>2528</v>
      </c>
      <c r="I9563" t="s">
        <v>576</v>
      </c>
      <c r="J9563">
        <v>2003127</v>
      </c>
      <c r="K9563">
        <v>56074</v>
      </c>
      <c r="L9563">
        <v>194288</v>
      </c>
      <c r="Q9563" t="s">
        <v>577</v>
      </c>
      <c r="U9563">
        <v>10</v>
      </c>
      <c r="V9563">
        <v>14</v>
      </c>
      <c r="Y9563" t="s">
        <v>122</v>
      </c>
      <c r="Z9563">
        <v>345</v>
      </c>
      <c r="AA9563" t="s">
        <v>578</v>
      </c>
      <c r="AB9563" t="s">
        <v>124</v>
      </c>
      <c r="AC9563">
        <v>70</v>
      </c>
    </row>
    <row r="9564" spans="1:29" x14ac:dyDescent="0.25">
      <c r="A9564">
        <v>345</v>
      </c>
      <c r="B9564">
        <v>345102</v>
      </c>
      <c r="C9564" t="s">
        <v>79</v>
      </c>
      <c r="D9564">
        <v>6470</v>
      </c>
      <c r="E9564">
        <v>216</v>
      </c>
      <c r="F9564" s="1">
        <v>41973</v>
      </c>
      <c r="G9564" t="s">
        <v>119</v>
      </c>
      <c r="H9564" t="s">
        <v>2528</v>
      </c>
      <c r="I9564" t="s">
        <v>576</v>
      </c>
      <c r="J9564">
        <v>2003127</v>
      </c>
      <c r="K9564">
        <v>56170</v>
      </c>
      <c r="L9564">
        <v>196226</v>
      </c>
      <c r="Q9564" t="s">
        <v>577</v>
      </c>
      <c r="U9564">
        <v>11</v>
      </c>
      <c r="V9564">
        <v>14</v>
      </c>
      <c r="Y9564" t="s">
        <v>122</v>
      </c>
      <c r="Z9564">
        <v>345</v>
      </c>
      <c r="AA9564" t="s">
        <v>578</v>
      </c>
      <c r="AB9564" t="s">
        <v>124</v>
      </c>
      <c r="AC9564">
        <v>70</v>
      </c>
    </row>
    <row r="9565" spans="1:29" x14ac:dyDescent="0.25">
      <c r="A9565">
        <v>345</v>
      </c>
      <c r="B9565">
        <v>345102</v>
      </c>
      <c r="C9565" t="s">
        <v>79</v>
      </c>
      <c r="D9565">
        <v>6470</v>
      </c>
      <c r="E9565">
        <v>216</v>
      </c>
      <c r="F9565" s="1">
        <v>42004</v>
      </c>
      <c r="G9565" t="s">
        <v>119</v>
      </c>
      <c r="H9565" t="s">
        <v>2528</v>
      </c>
      <c r="I9565" t="s">
        <v>576</v>
      </c>
      <c r="J9565">
        <v>2003127</v>
      </c>
      <c r="K9565">
        <v>56270</v>
      </c>
      <c r="L9565">
        <v>198520</v>
      </c>
      <c r="Q9565" t="s">
        <v>577</v>
      </c>
      <c r="U9565">
        <v>12</v>
      </c>
      <c r="V9565">
        <v>14</v>
      </c>
      <c r="Y9565" t="s">
        <v>122</v>
      </c>
      <c r="Z9565">
        <v>345</v>
      </c>
      <c r="AA9565" t="s">
        <v>578</v>
      </c>
      <c r="AB9565" t="s">
        <v>124</v>
      </c>
      <c r="AC9565">
        <v>70</v>
      </c>
    </row>
    <row r="9566" spans="1:29" x14ac:dyDescent="0.25">
      <c r="A9566">
        <v>345</v>
      </c>
      <c r="B9566">
        <v>345102</v>
      </c>
      <c r="C9566" t="s">
        <v>79</v>
      </c>
      <c r="D9566">
        <v>6470</v>
      </c>
      <c r="E9566">
        <v>216</v>
      </c>
      <c r="F9566" s="1">
        <v>42035</v>
      </c>
      <c r="G9566" t="s">
        <v>119</v>
      </c>
      <c r="H9566" t="s">
        <v>2528</v>
      </c>
      <c r="I9566" t="s">
        <v>576</v>
      </c>
      <c r="J9566">
        <v>2003127</v>
      </c>
      <c r="K9566">
        <v>56376</v>
      </c>
      <c r="L9566">
        <v>200585</v>
      </c>
      <c r="Q9566" t="s">
        <v>577</v>
      </c>
      <c r="U9566">
        <v>1</v>
      </c>
      <c r="V9566">
        <v>15</v>
      </c>
      <c r="Y9566" t="s">
        <v>122</v>
      </c>
      <c r="Z9566">
        <v>345</v>
      </c>
      <c r="AA9566" t="s">
        <v>578</v>
      </c>
      <c r="AB9566" t="s">
        <v>124</v>
      </c>
      <c r="AC9566">
        <v>70</v>
      </c>
    </row>
    <row r="9567" spans="1:29" x14ac:dyDescent="0.25">
      <c r="A9567">
        <v>345</v>
      </c>
      <c r="B9567">
        <v>345102</v>
      </c>
      <c r="C9567" t="s">
        <v>79</v>
      </c>
      <c r="D9567">
        <v>6470</v>
      </c>
      <c r="E9567">
        <v>216</v>
      </c>
      <c r="F9567" s="1">
        <v>42063</v>
      </c>
      <c r="G9567" t="s">
        <v>119</v>
      </c>
      <c r="H9567" t="s">
        <v>2528</v>
      </c>
      <c r="I9567" t="s">
        <v>576</v>
      </c>
      <c r="J9567">
        <v>2003127</v>
      </c>
      <c r="K9567">
        <v>56472</v>
      </c>
      <c r="L9567">
        <v>202556</v>
      </c>
      <c r="Q9567" t="s">
        <v>577</v>
      </c>
      <c r="U9567">
        <v>2</v>
      </c>
      <c r="V9567">
        <v>15</v>
      </c>
      <c r="Y9567" t="s">
        <v>122</v>
      </c>
      <c r="Z9567">
        <v>345</v>
      </c>
      <c r="AA9567" t="s">
        <v>578</v>
      </c>
      <c r="AB9567" t="s">
        <v>124</v>
      </c>
      <c r="AC9567">
        <v>70</v>
      </c>
    </row>
    <row r="9568" spans="1:29" x14ac:dyDescent="0.25">
      <c r="A9568">
        <v>345</v>
      </c>
      <c r="B9568">
        <v>345102</v>
      </c>
      <c r="C9568" t="s">
        <v>79</v>
      </c>
      <c r="D9568">
        <v>6470</v>
      </c>
      <c r="E9568">
        <v>216</v>
      </c>
      <c r="F9568" s="1">
        <v>42094</v>
      </c>
      <c r="G9568" t="s">
        <v>119</v>
      </c>
      <c r="H9568" t="s">
        <v>2528</v>
      </c>
      <c r="I9568" t="s">
        <v>576</v>
      </c>
      <c r="J9568">
        <v>2003127</v>
      </c>
      <c r="K9568">
        <v>56565</v>
      </c>
      <c r="L9568">
        <v>205108</v>
      </c>
      <c r="Q9568" t="s">
        <v>577</v>
      </c>
      <c r="U9568">
        <v>3</v>
      </c>
      <c r="V9568">
        <v>15</v>
      </c>
      <c r="Y9568" t="s">
        <v>122</v>
      </c>
      <c r="Z9568">
        <v>345</v>
      </c>
      <c r="AA9568" t="s">
        <v>578</v>
      </c>
      <c r="AB9568" t="s">
        <v>124</v>
      </c>
      <c r="AC9568">
        <v>70</v>
      </c>
    </row>
    <row r="9569" spans="1:29" x14ac:dyDescent="0.25">
      <c r="A9569">
        <v>345</v>
      </c>
      <c r="B9569">
        <v>345102</v>
      </c>
      <c r="C9569" t="s">
        <v>79</v>
      </c>
      <c r="D9569">
        <v>6470</v>
      </c>
      <c r="E9569">
        <v>216</v>
      </c>
      <c r="F9569" s="1">
        <v>42124</v>
      </c>
      <c r="G9569" t="s">
        <v>119</v>
      </c>
      <c r="H9569" t="s">
        <v>2528</v>
      </c>
      <c r="I9569" t="s">
        <v>576</v>
      </c>
      <c r="J9569">
        <v>2003127</v>
      </c>
      <c r="K9569">
        <v>56663</v>
      </c>
      <c r="L9569">
        <v>207371</v>
      </c>
      <c r="Q9569" t="s">
        <v>577</v>
      </c>
      <c r="U9569">
        <v>4</v>
      </c>
      <c r="V9569">
        <v>15</v>
      </c>
      <c r="Y9569" t="s">
        <v>122</v>
      </c>
      <c r="Z9569">
        <v>345</v>
      </c>
      <c r="AA9569" t="s">
        <v>578</v>
      </c>
      <c r="AB9569" t="s">
        <v>124</v>
      </c>
      <c r="AC9569">
        <v>72</v>
      </c>
    </row>
    <row r="9570" spans="1:29" x14ac:dyDescent="0.25">
      <c r="A9570">
        <v>345</v>
      </c>
      <c r="B9570">
        <v>345102</v>
      </c>
      <c r="C9570" t="s">
        <v>79</v>
      </c>
      <c r="D9570">
        <v>6470</v>
      </c>
      <c r="E9570">
        <v>216</v>
      </c>
      <c r="F9570" s="1">
        <v>42155</v>
      </c>
      <c r="G9570" t="s">
        <v>119</v>
      </c>
      <c r="H9570" t="s">
        <v>2528</v>
      </c>
      <c r="I9570" t="s">
        <v>576</v>
      </c>
      <c r="J9570">
        <v>2003127</v>
      </c>
      <c r="K9570">
        <v>56763</v>
      </c>
      <c r="L9570">
        <v>209548</v>
      </c>
      <c r="Q9570" t="s">
        <v>577</v>
      </c>
      <c r="U9570">
        <v>5</v>
      </c>
      <c r="V9570">
        <v>15</v>
      </c>
      <c r="Y9570" t="s">
        <v>122</v>
      </c>
      <c r="Z9570">
        <v>345</v>
      </c>
      <c r="AA9570" t="s">
        <v>578</v>
      </c>
      <c r="AB9570" t="s">
        <v>124</v>
      </c>
      <c r="AC9570">
        <v>72</v>
      </c>
    </row>
    <row r="9571" spans="1:29" x14ac:dyDescent="0.25">
      <c r="A9571">
        <v>345</v>
      </c>
      <c r="B9571">
        <v>345102</v>
      </c>
      <c r="C9571" t="s">
        <v>79</v>
      </c>
      <c r="D9571">
        <v>6470</v>
      </c>
      <c r="E9571">
        <v>216</v>
      </c>
      <c r="F9571" s="1">
        <v>42185</v>
      </c>
      <c r="G9571" t="s">
        <v>119</v>
      </c>
      <c r="H9571" t="s">
        <v>2528</v>
      </c>
      <c r="I9571" t="s">
        <v>576</v>
      </c>
      <c r="J9571">
        <v>2003127</v>
      </c>
      <c r="K9571">
        <v>56856</v>
      </c>
      <c r="L9571">
        <v>211984</v>
      </c>
      <c r="Q9571" t="s">
        <v>577</v>
      </c>
      <c r="U9571">
        <v>6</v>
      </c>
      <c r="V9571">
        <v>15</v>
      </c>
      <c r="Y9571" t="s">
        <v>122</v>
      </c>
      <c r="Z9571">
        <v>345</v>
      </c>
      <c r="AA9571" t="s">
        <v>578</v>
      </c>
      <c r="AB9571" t="s">
        <v>124</v>
      </c>
      <c r="AC9571">
        <v>72</v>
      </c>
    </row>
    <row r="9572" spans="1:29" x14ac:dyDescent="0.25">
      <c r="A9572">
        <v>345</v>
      </c>
      <c r="B9572">
        <v>345101</v>
      </c>
      <c r="C9572" t="s">
        <v>79</v>
      </c>
      <c r="D9572">
        <v>6485</v>
      </c>
      <c r="E9572">
        <v>0.68</v>
      </c>
      <c r="F9572" s="1">
        <v>41851</v>
      </c>
      <c r="G9572" t="s">
        <v>119</v>
      </c>
      <c r="H9572" t="s">
        <v>2529</v>
      </c>
      <c r="I9572" t="s">
        <v>576</v>
      </c>
      <c r="J9572">
        <v>92595</v>
      </c>
      <c r="K9572">
        <v>55702</v>
      </c>
      <c r="L9572">
        <v>187702</v>
      </c>
      <c r="Q9572" t="s">
        <v>577</v>
      </c>
      <c r="U9572">
        <v>7</v>
      </c>
      <c r="V9572">
        <v>14</v>
      </c>
      <c r="Y9572" t="s">
        <v>122</v>
      </c>
      <c r="Z9572">
        <v>345</v>
      </c>
      <c r="AA9572" t="s">
        <v>578</v>
      </c>
      <c r="AB9572" t="s">
        <v>124</v>
      </c>
      <c r="AC9572">
        <v>70</v>
      </c>
    </row>
    <row r="9573" spans="1:29" x14ac:dyDescent="0.25">
      <c r="A9573">
        <v>345</v>
      </c>
      <c r="B9573">
        <v>345102</v>
      </c>
      <c r="C9573" t="s">
        <v>79</v>
      </c>
      <c r="D9573">
        <v>6485</v>
      </c>
      <c r="E9573">
        <v>0.85</v>
      </c>
      <c r="F9573" s="1">
        <v>41851</v>
      </c>
      <c r="G9573" t="s">
        <v>119</v>
      </c>
      <c r="H9573" t="s">
        <v>2529</v>
      </c>
      <c r="I9573" t="s">
        <v>576</v>
      </c>
      <c r="J9573">
        <v>92596</v>
      </c>
      <c r="K9573">
        <v>55702</v>
      </c>
      <c r="L9573">
        <v>187702</v>
      </c>
      <c r="Q9573" t="s">
        <v>577</v>
      </c>
      <c r="U9573">
        <v>7</v>
      </c>
      <c r="V9573">
        <v>14</v>
      </c>
      <c r="Y9573" t="s">
        <v>122</v>
      </c>
      <c r="Z9573">
        <v>345</v>
      </c>
      <c r="AA9573" t="s">
        <v>578</v>
      </c>
      <c r="AB9573" t="s">
        <v>124</v>
      </c>
      <c r="AC9573">
        <v>72</v>
      </c>
    </row>
    <row r="9574" spans="1:29" x14ac:dyDescent="0.25">
      <c r="A9574">
        <v>345</v>
      </c>
      <c r="B9574">
        <v>345101</v>
      </c>
      <c r="C9574" t="s">
        <v>79</v>
      </c>
      <c r="D9574">
        <v>6485</v>
      </c>
      <c r="E9574">
        <v>0.24</v>
      </c>
      <c r="F9574" s="1">
        <v>41851</v>
      </c>
      <c r="G9574" t="s">
        <v>119</v>
      </c>
      <c r="H9574" t="s">
        <v>2511</v>
      </c>
      <c r="I9574" t="s">
        <v>576</v>
      </c>
      <c r="J9574">
        <v>108577</v>
      </c>
      <c r="K9574">
        <v>55702</v>
      </c>
      <c r="L9574">
        <v>187702</v>
      </c>
      <c r="Q9574" t="s">
        <v>577</v>
      </c>
      <c r="U9574">
        <v>7</v>
      </c>
      <c r="V9574">
        <v>14</v>
      </c>
      <c r="Y9574" t="s">
        <v>122</v>
      </c>
      <c r="Z9574">
        <v>345</v>
      </c>
      <c r="AA9574" t="s">
        <v>578</v>
      </c>
      <c r="AB9574" t="s">
        <v>124</v>
      </c>
      <c r="AC9574">
        <v>74</v>
      </c>
    </row>
    <row r="9575" spans="1:29" x14ac:dyDescent="0.25">
      <c r="A9575">
        <v>345</v>
      </c>
      <c r="B9575">
        <v>345101</v>
      </c>
      <c r="C9575" t="s">
        <v>79</v>
      </c>
      <c r="D9575">
        <v>6485</v>
      </c>
      <c r="E9575">
        <v>768.14</v>
      </c>
      <c r="F9575" s="1">
        <v>41851</v>
      </c>
      <c r="G9575" t="s">
        <v>119</v>
      </c>
      <c r="H9575" t="s">
        <v>2511</v>
      </c>
      <c r="I9575" t="s">
        <v>576</v>
      </c>
      <c r="J9575">
        <v>108592</v>
      </c>
      <c r="K9575">
        <v>55702</v>
      </c>
      <c r="L9575">
        <v>187702</v>
      </c>
      <c r="Q9575" t="s">
        <v>577</v>
      </c>
      <c r="U9575">
        <v>7</v>
      </c>
      <c r="V9575">
        <v>14</v>
      </c>
      <c r="Y9575" t="s">
        <v>122</v>
      </c>
      <c r="Z9575">
        <v>345</v>
      </c>
      <c r="AA9575" t="s">
        <v>578</v>
      </c>
      <c r="AB9575" t="s">
        <v>124</v>
      </c>
      <c r="AC9575">
        <v>76</v>
      </c>
    </row>
    <row r="9576" spans="1:29" x14ac:dyDescent="0.25">
      <c r="A9576">
        <v>345</v>
      </c>
      <c r="B9576">
        <v>345102</v>
      </c>
      <c r="C9576" t="s">
        <v>79</v>
      </c>
      <c r="D9576">
        <v>6485</v>
      </c>
      <c r="E9576">
        <v>12.51</v>
      </c>
      <c r="F9576" s="1">
        <v>41851</v>
      </c>
      <c r="G9576" t="s">
        <v>119</v>
      </c>
      <c r="H9576" t="s">
        <v>2511</v>
      </c>
      <c r="I9576" t="s">
        <v>576</v>
      </c>
      <c r="J9576">
        <v>108612</v>
      </c>
      <c r="K9576">
        <v>55702</v>
      </c>
      <c r="L9576">
        <v>187702</v>
      </c>
      <c r="Q9576" t="s">
        <v>577</v>
      </c>
      <c r="U9576">
        <v>7</v>
      </c>
      <c r="V9576">
        <v>14</v>
      </c>
      <c r="Y9576" t="s">
        <v>122</v>
      </c>
      <c r="Z9576">
        <v>345</v>
      </c>
      <c r="AA9576" t="s">
        <v>578</v>
      </c>
      <c r="AB9576" t="s">
        <v>124</v>
      </c>
      <c r="AC9576">
        <v>78</v>
      </c>
    </row>
    <row r="9577" spans="1:29" x14ac:dyDescent="0.25">
      <c r="A9577">
        <v>345</v>
      </c>
      <c r="B9577">
        <v>345102</v>
      </c>
      <c r="C9577" t="s">
        <v>79</v>
      </c>
      <c r="D9577">
        <v>6485</v>
      </c>
      <c r="E9577">
        <v>10.84</v>
      </c>
      <c r="F9577" s="1">
        <v>41851</v>
      </c>
      <c r="G9577" t="s">
        <v>119</v>
      </c>
      <c r="H9577" t="s">
        <v>2530</v>
      </c>
      <c r="I9577" t="s">
        <v>576</v>
      </c>
      <c r="J9577">
        <v>1003539</v>
      </c>
      <c r="K9577">
        <v>55702</v>
      </c>
      <c r="L9577">
        <v>187702</v>
      </c>
      <c r="Q9577" t="s">
        <v>577</v>
      </c>
      <c r="U9577">
        <v>7</v>
      </c>
      <c r="V9577">
        <v>14</v>
      </c>
      <c r="Y9577" t="s">
        <v>122</v>
      </c>
      <c r="Z9577">
        <v>345</v>
      </c>
      <c r="AA9577" t="s">
        <v>578</v>
      </c>
      <c r="AB9577" t="s">
        <v>124</v>
      </c>
      <c r="AC9577">
        <v>80</v>
      </c>
    </row>
    <row r="9578" spans="1:29" x14ac:dyDescent="0.25">
      <c r="A9578">
        <v>345</v>
      </c>
      <c r="B9578">
        <v>345101</v>
      </c>
      <c r="C9578" t="s">
        <v>79</v>
      </c>
      <c r="D9578">
        <v>6485</v>
      </c>
      <c r="E9578">
        <v>0.68</v>
      </c>
      <c r="F9578" s="1">
        <v>41882</v>
      </c>
      <c r="G9578" t="s">
        <v>119</v>
      </c>
      <c r="H9578" t="s">
        <v>2529</v>
      </c>
      <c r="I9578" t="s">
        <v>576</v>
      </c>
      <c r="J9578">
        <v>92595</v>
      </c>
      <c r="K9578">
        <v>55797</v>
      </c>
      <c r="L9578">
        <v>189692</v>
      </c>
      <c r="Q9578" t="s">
        <v>577</v>
      </c>
      <c r="U9578">
        <v>8</v>
      </c>
      <c r="V9578">
        <v>14</v>
      </c>
      <c r="Y9578" t="s">
        <v>122</v>
      </c>
      <c r="Z9578">
        <v>345</v>
      </c>
      <c r="AA9578" t="s">
        <v>578</v>
      </c>
      <c r="AB9578" t="s">
        <v>124</v>
      </c>
      <c r="AC9578">
        <v>72</v>
      </c>
    </row>
    <row r="9579" spans="1:29" x14ac:dyDescent="0.25">
      <c r="A9579">
        <v>345</v>
      </c>
      <c r="B9579">
        <v>345102</v>
      </c>
      <c r="C9579" t="s">
        <v>79</v>
      </c>
      <c r="D9579">
        <v>6485</v>
      </c>
      <c r="E9579">
        <v>0.85</v>
      </c>
      <c r="F9579" s="1">
        <v>41882</v>
      </c>
      <c r="G9579" t="s">
        <v>119</v>
      </c>
      <c r="H9579" t="s">
        <v>2529</v>
      </c>
      <c r="I9579" t="s">
        <v>576</v>
      </c>
      <c r="J9579">
        <v>92596</v>
      </c>
      <c r="K9579">
        <v>55797</v>
      </c>
      <c r="L9579">
        <v>189692</v>
      </c>
      <c r="Q9579" t="s">
        <v>577</v>
      </c>
      <c r="U9579">
        <v>8</v>
      </c>
      <c r="V9579">
        <v>14</v>
      </c>
      <c r="Y9579" t="s">
        <v>122</v>
      </c>
      <c r="Z9579">
        <v>345</v>
      </c>
      <c r="AA9579" t="s">
        <v>578</v>
      </c>
      <c r="AB9579" t="s">
        <v>124</v>
      </c>
      <c r="AC9579">
        <v>74</v>
      </c>
    </row>
    <row r="9580" spans="1:29" x14ac:dyDescent="0.25">
      <c r="A9580">
        <v>345</v>
      </c>
      <c r="B9580">
        <v>345101</v>
      </c>
      <c r="C9580" t="s">
        <v>79</v>
      </c>
      <c r="D9580">
        <v>6485</v>
      </c>
      <c r="E9580">
        <v>0.24</v>
      </c>
      <c r="F9580" s="1">
        <v>41882</v>
      </c>
      <c r="G9580" t="s">
        <v>119</v>
      </c>
      <c r="H9580" t="s">
        <v>2511</v>
      </c>
      <c r="I9580" t="s">
        <v>576</v>
      </c>
      <c r="J9580">
        <v>108577</v>
      </c>
      <c r="K9580">
        <v>55797</v>
      </c>
      <c r="L9580">
        <v>189692</v>
      </c>
      <c r="Q9580" t="s">
        <v>577</v>
      </c>
      <c r="U9580">
        <v>8</v>
      </c>
      <c r="V9580">
        <v>14</v>
      </c>
      <c r="Y9580" t="s">
        <v>122</v>
      </c>
      <c r="Z9580">
        <v>345</v>
      </c>
      <c r="AA9580" t="s">
        <v>578</v>
      </c>
      <c r="AB9580" t="s">
        <v>124</v>
      </c>
      <c r="AC9580">
        <v>76</v>
      </c>
    </row>
    <row r="9581" spans="1:29" x14ac:dyDescent="0.25">
      <c r="A9581">
        <v>345</v>
      </c>
      <c r="B9581">
        <v>345101</v>
      </c>
      <c r="C9581" t="s">
        <v>79</v>
      </c>
      <c r="D9581">
        <v>6485</v>
      </c>
      <c r="E9581">
        <v>768.14</v>
      </c>
      <c r="F9581" s="1">
        <v>41882</v>
      </c>
      <c r="G9581" t="s">
        <v>119</v>
      </c>
      <c r="H9581" t="s">
        <v>2511</v>
      </c>
      <c r="I9581" t="s">
        <v>576</v>
      </c>
      <c r="J9581">
        <v>108592</v>
      </c>
      <c r="K9581">
        <v>55797</v>
      </c>
      <c r="L9581">
        <v>189692</v>
      </c>
      <c r="Q9581" t="s">
        <v>577</v>
      </c>
      <c r="U9581">
        <v>8</v>
      </c>
      <c r="V9581">
        <v>14</v>
      </c>
      <c r="Y9581" t="s">
        <v>122</v>
      </c>
      <c r="Z9581">
        <v>345</v>
      </c>
      <c r="AA9581" t="s">
        <v>578</v>
      </c>
      <c r="AB9581" t="s">
        <v>124</v>
      </c>
      <c r="AC9581">
        <v>78</v>
      </c>
    </row>
    <row r="9582" spans="1:29" x14ac:dyDescent="0.25">
      <c r="A9582">
        <v>345</v>
      </c>
      <c r="B9582">
        <v>345102</v>
      </c>
      <c r="C9582" t="s">
        <v>79</v>
      </c>
      <c r="D9582">
        <v>6485</v>
      </c>
      <c r="E9582">
        <v>12.51</v>
      </c>
      <c r="F9582" s="1">
        <v>41882</v>
      </c>
      <c r="G9582" t="s">
        <v>119</v>
      </c>
      <c r="H9582" t="s">
        <v>2511</v>
      </c>
      <c r="I9582" t="s">
        <v>576</v>
      </c>
      <c r="J9582">
        <v>108612</v>
      </c>
      <c r="K9582">
        <v>55797</v>
      </c>
      <c r="L9582">
        <v>189692</v>
      </c>
      <c r="Q9582" t="s">
        <v>577</v>
      </c>
      <c r="U9582">
        <v>8</v>
      </c>
      <c r="V9582">
        <v>14</v>
      </c>
      <c r="Y9582" t="s">
        <v>122</v>
      </c>
      <c r="Z9582">
        <v>345</v>
      </c>
      <c r="AA9582" t="s">
        <v>578</v>
      </c>
      <c r="AB9582" t="s">
        <v>124</v>
      </c>
      <c r="AC9582">
        <v>80</v>
      </c>
    </row>
    <row r="9583" spans="1:29" x14ac:dyDescent="0.25">
      <c r="A9583">
        <v>345</v>
      </c>
      <c r="B9583">
        <v>345102</v>
      </c>
      <c r="C9583" t="s">
        <v>79</v>
      </c>
      <c r="D9583">
        <v>6485</v>
      </c>
      <c r="E9583">
        <v>10.84</v>
      </c>
      <c r="F9583" s="1">
        <v>41882</v>
      </c>
      <c r="G9583" t="s">
        <v>119</v>
      </c>
      <c r="H9583" t="s">
        <v>2530</v>
      </c>
      <c r="I9583" t="s">
        <v>576</v>
      </c>
      <c r="J9583">
        <v>1003539</v>
      </c>
      <c r="K9583">
        <v>55797</v>
      </c>
      <c r="L9583">
        <v>189692</v>
      </c>
      <c r="Q9583" t="s">
        <v>577</v>
      </c>
      <c r="U9583">
        <v>8</v>
      </c>
      <c r="V9583">
        <v>14</v>
      </c>
      <c r="Y9583" t="s">
        <v>122</v>
      </c>
      <c r="Z9583">
        <v>345</v>
      </c>
      <c r="AA9583" t="s">
        <v>578</v>
      </c>
      <c r="AB9583" t="s">
        <v>124</v>
      </c>
      <c r="AC9583">
        <v>82</v>
      </c>
    </row>
    <row r="9584" spans="1:29" x14ac:dyDescent="0.25">
      <c r="A9584">
        <v>345</v>
      </c>
      <c r="B9584">
        <v>345101</v>
      </c>
      <c r="C9584" t="s">
        <v>79</v>
      </c>
      <c r="D9584">
        <v>6485</v>
      </c>
      <c r="E9584">
        <v>0.68</v>
      </c>
      <c r="F9584" s="1">
        <v>41912</v>
      </c>
      <c r="G9584" t="s">
        <v>119</v>
      </c>
      <c r="H9584" t="s">
        <v>2529</v>
      </c>
      <c r="I9584" t="s">
        <v>576</v>
      </c>
      <c r="J9584">
        <v>92595</v>
      </c>
      <c r="K9584">
        <v>55979</v>
      </c>
      <c r="L9584">
        <v>191959</v>
      </c>
      <c r="Q9584" t="s">
        <v>577</v>
      </c>
      <c r="U9584">
        <v>9</v>
      </c>
      <c r="V9584">
        <v>14</v>
      </c>
      <c r="Y9584" t="s">
        <v>122</v>
      </c>
      <c r="Z9584">
        <v>345</v>
      </c>
      <c r="AA9584" t="s">
        <v>578</v>
      </c>
      <c r="AB9584" t="s">
        <v>124</v>
      </c>
      <c r="AC9584">
        <v>72</v>
      </c>
    </row>
    <row r="9585" spans="1:29" x14ac:dyDescent="0.25">
      <c r="A9585">
        <v>345</v>
      </c>
      <c r="B9585">
        <v>345102</v>
      </c>
      <c r="C9585" t="s">
        <v>79</v>
      </c>
      <c r="D9585">
        <v>6485</v>
      </c>
      <c r="E9585">
        <v>0.85</v>
      </c>
      <c r="F9585" s="1">
        <v>41912</v>
      </c>
      <c r="G9585" t="s">
        <v>119</v>
      </c>
      <c r="H9585" t="s">
        <v>2529</v>
      </c>
      <c r="I9585" t="s">
        <v>576</v>
      </c>
      <c r="J9585">
        <v>92596</v>
      </c>
      <c r="K9585">
        <v>55979</v>
      </c>
      <c r="L9585">
        <v>191959</v>
      </c>
      <c r="Q9585" t="s">
        <v>577</v>
      </c>
      <c r="U9585">
        <v>9</v>
      </c>
      <c r="V9585">
        <v>14</v>
      </c>
      <c r="Y9585" t="s">
        <v>122</v>
      </c>
      <c r="Z9585">
        <v>345</v>
      </c>
      <c r="AA9585" t="s">
        <v>578</v>
      </c>
      <c r="AB9585" t="s">
        <v>124</v>
      </c>
      <c r="AC9585">
        <v>74</v>
      </c>
    </row>
    <row r="9586" spans="1:29" x14ac:dyDescent="0.25">
      <c r="A9586">
        <v>345</v>
      </c>
      <c r="B9586">
        <v>345101</v>
      </c>
      <c r="C9586" t="s">
        <v>79</v>
      </c>
      <c r="D9586">
        <v>6485</v>
      </c>
      <c r="E9586">
        <v>0.24</v>
      </c>
      <c r="F9586" s="1">
        <v>41912</v>
      </c>
      <c r="G9586" t="s">
        <v>119</v>
      </c>
      <c r="H9586" t="s">
        <v>2511</v>
      </c>
      <c r="I9586" t="s">
        <v>576</v>
      </c>
      <c r="J9586">
        <v>108577</v>
      </c>
      <c r="K9586">
        <v>55979</v>
      </c>
      <c r="L9586">
        <v>191959</v>
      </c>
      <c r="Q9586" t="s">
        <v>577</v>
      </c>
      <c r="U9586">
        <v>9</v>
      </c>
      <c r="V9586">
        <v>14</v>
      </c>
      <c r="Y9586" t="s">
        <v>122</v>
      </c>
      <c r="Z9586">
        <v>345</v>
      </c>
      <c r="AA9586" t="s">
        <v>578</v>
      </c>
      <c r="AB9586" t="s">
        <v>124</v>
      </c>
      <c r="AC9586">
        <v>76</v>
      </c>
    </row>
    <row r="9587" spans="1:29" x14ac:dyDescent="0.25">
      <c r="A9587">
        <v>345</v>
      </c>
      <c r="B9587">
        <v>345101</v>
      </c>
      <c r="C9587" t="s">
        <v>79</v>
      </c>
      <c r="D9587">
        <v>6485</v>
      </c>
      <c r="E9587">
        <v>768.14</v>
      </c>
      <c r="F9587" s="1">
        <v>41912</v>
      </c>
      <c r="G9587" t="s">
        <v>119</v>
      </c>
      <c r="H9587" t="s">
        <v>2511</v>
      </c>
      <c r="I9587" t="s">
        <v>576</v>
      </c>
      <c r="J9587">
        <v>108592</v>
      </c>
      <c r="K9587">
        <v>55979</v>
      </c>
      <c r="L9587">
        <v>191959</v>
      </c>
      <c r="Q9587" t="s">
        <v>577</v>
      </c>
      <c r="U9587">
        <v>9</v>
      </c>
      <c r="V9587">
        <v>14</v>
      </c>
      <c r="Y9587" t="s">
        <v>122</v>
      </c>
      <c r="Z9587">
        <v>345</v>
      </c>
      <c r="AA9587" t="s">
        <v>578</v>
      </c>
      <c r="AB9587" t="s">
        <v>124</v>
      </c>
      <c r="AC9587">
        <v>78</v>
      </c>
    </row>
    <row r="9588" spans="1:29" x14ac:dyDescent="0.25">
      <c r="A9588">
        <v>345</v>
      </c>
      <c r="B9588">
        <v>345102</v>
      </c>
      <c r="C9588" t="s">
        <v>79</v>
      </c>
      <c r="D9588">
        <v>6485</v>
      </c>
      <c r="E9588">
        <v>12.51</v>
      </c>
      <c r="F9588" s="1">
        <v>41912</v>
      </c>
      <c r="G9588" t="s">
        <v>119</v>
      </c>
      <c r="H9588" t="s">
        <v>2511</v>
      </c>
      <c r="I9588" t="s">
        <v>576</v>
      </c>
      <c r="J9588">
        <v>108612</v>
      </c>
      <c r="K9588">
        <v>55979</v>
      </c>
      <c r="L9588">
        <v>191959</v>
      </c>
      <c r="Q9588" t="s">
        <v>577</v>
      </c>
      <c r="U9588">
        <v>9</v>
      </c>
      <c r="V9588">
        <v>14</v>
      </c>
      <c r="Y9588" t="s">
        <v>122</v>
      </c>
      <c r="Z9588">
        <v>345</v>
      </c>
      <c r="AA9588" t="s">
        <v>578</v>
      </c>
      <c r="AB9588" t="s">
        <v>124</v>
      </c>
      <c r="AC9588">
        <v>80</v>
      </c>
    </row>
    <row r="9589" spans="1:29" x14ac:dyDescent="0.25">
      <c r="A9589">
        <v>345</v>
      </c>
      <c r="B9589">
        <v>345102</v>
      </c>
      <c r="C9589" t="s">
        <v>79</v>
      </c>
      <c r="D9589">
        <v>6485</v>
      </c>
      <c r="E9589">
        <v>10.84</v>
      </c>
      <c r="F9589" s="1">
        <v>41912</v>
      </c>
      <c r="G9589" t="s">
        <v>119</v>
      </c>
      <c r="H9589" t="s">
        <v>2530</v>
      </c>
      <c r="I9589" t="s">
        <v>576</v>
      </c>
      <c r="J9589">
        <v>1003539</v>
      </c>
      <c r="K9589">
        <v>55979</v>
      </c>
      <c r="L9589">
        <v>191959</v>
      </c>
      <c r="Q9589" t="s">
        <v>577</v>
      </c>
      <c r="U9589">
        <v>9</v>
      </c>
      <c r="V9589">
        <v>14</v>
      </c>
      <c r="Y9589" t="s">
        <v>122</v>
      </c>
      <c r="Z9589">
        <v>345</v>
      </c>
      <c r="AA9589" t="s">
        <v>578</v>
      </c>
      <c r="AB9589" t="s">
        <v>124</v>
      </c>
      <c r="AC9589">
        <v>82</v>
      </c>
    </row>
    <row r="9590" spans="1:29" x14ac:dyDescent="0.25">
      <c r="A9590">
        <v>345</v>
      </c>
      <c r="B9590">
        <v>345101</v>
      </c>
      <c r="C9590" t="s">
        <v>79</v>
      </c>
      <c r="D9590">
        <v>6485</v>
      </c>
      <c r="E9590">
        <v>0.68</v>
      </c>
      <c r="F9590" s="1">
        <v>41943</v>
      </c>
      <c r="G9590" t="s">
        <v>119</v>
      </c>
      <c r="H9590" t="s">
        <v>2529</v>
      </c>
      <c r="I9590" t="s">
        <v>576</v>
      </c>
      <c r="J9590">
        <v>92595</v>
      </c>
      <c r="K9590">
        <v>56074</v>
      </c>
      <c r="L9590">
        <v>194288</v>
      </c>
      <c r="Q9590" t="s">
        <v>577</v>
      </c>
      <c r="U9590">
        <v>10</v>
      </c>
      <c r="V9590">
        <v>14</v>
      </c>
      <c r="Y9590" t="s">
        <v>122</v>
      </c>
      <c r="Z9590">
        <v>345</v>
      </c>
      <c r="AA9590" t="s">
        <v>578</v>
      </c>
      <c r="AB9590" t="s">
        <v>124</v>
      </c>
      <c r="AC9590">
        <v>72</v>
      </c>
    </row>
    <row r="9591" spans="1:29" x14ac:dyDescent="0.25">
      <c r="A9591">
        <v>345</v>
      </c>
      <c r="B9591">
        <v>345102</v>
      </c>
      <c r="C9591" t="s">
        <v>79</v>
      </c>
      <c r="D9591">
        <v>6485</v>
      </c>
      <c r="E9591">
        <v>0.85</v>
      </c>
      <c r="F9591" s="1">
        <v>41943</v>
      </c>
      <c r="G9591" t="s">
        <v>119</v>
      </c>
      <c r="H9591" t="s">
        <v>2529</v>
      </c>
      <c r="I9591" t="s">
        <v>576</v>
      </c>
      <c r="J9591">
        <v>92596</v>
      </c>
      <c r="K9591">
        <v>56074</v>
      </c>
      <c r="L9591">
        <v>194288</v>
      </c>
      <c r="Q9591" t="s">
        <v>577</v>
      </c>
      <c r="U9591">
        <v>10</v>
      </c>
      <c r="V9591">
        <v>14</v>
      </c>
      <c r="Y9591" t="s">
        <v>122</v>
      </c>
      <c r="Z9591">
        <v>345</v>
      </c>
      <c r="AA9591" t="s">
        <v>578</v>
      </c>
      <c r="AB9591" t="s">
        <v>124</v>
      </c>
      <c r="AC9591">
        <v>74</v>
      </c>
    </row>
    <row r="9592" spans="1:29" x14ac:dyDescent="0.25">
      <c r="A9592">
        <v>345</v>
      </c>
      <c r="B9592">
        <v>345101</v>
      </c>
      <c r="C9592" t="s">
        <v>79</v>
      </c>
      <c r="D9592">
        <v>6485</v>
      </c>
      <c r="E9592">
        <v>0.24</v>
      </c>
      <c r="F9592" s="1">
        <v>41943</v>
      </c>
      <c r="G9592" t="s">
        <v>119</v>
      </c>
      <c r="H9592" t="s">
        <v>2511</v>
      </c>
      <c r="I9592" t="s">
        <v>576</v>
      </c>
      <c r="J9592">
        <v>108577</v>
      </c>
      <c r="K9592">
        <v>56074</v>
      </c>
      <c r="L9592">
        <v>194288</v>
      </c>
      <c r="Q9592" t="s">
        <v>577</v>
      </c>
      <c r="U9592">
        <v>10</v>
      </c>
      <c r="V9592">
        <v>14</v>
      </c>
      <c r="Y9592" t="s">
        <v>122</v>
      </c>
      <c r="Z9592">
        <v>345</v>
      </c>
      <c r="AA9592" t="s">
        <v>578</v>
      </c>
      <c r="AB9592" t="s">
        <v>124</v>
      </c>
      <c r="AC9592">
        <v>76</v>
      </c>
    </row>
    <row r="9593" spans="1:29" x14ac:dyDescent="0.25">
      <c r="A9593">
        <v>345</v>
      </c>
      <c r="B9593">
        <v>345101</v>
      </c>
      <c r="C9593" t="s">
        <v>79</v>
      </c>
      <c r="D9593">
        <v>6485</v>
      </c>
      <c r="E9593">
        <v>768.14</v>
      </c>
      <c r="F9593" s="1">
        <v>41943</v>
      </c>
      <c r="G9593" t="s">
        <v>119</v>
      </c>
      <c r="H9593" t="s">
        <v>2511</v>
      </c>
      <c r="I9593" t="s">
        <v>576</v>
      </c>
      <c r="J9593">
        <v>108592</v>
      </c>
      <c r="K9593">
        <v>56074</v>
      </c>
      <c r="L9593">
        <v>194288</v>
      </c>
      <c r="Q9593" t="s">
        <v>577</v>
      </c>
      <c r="U9593">
        <v>10</v>
      </c>
      <c r="V9593">
        <v>14</v>
      </c>
      <c r="Y9593" t="s">
        <v>122</v>
      </c>
      <c r="Z9593">
        <v>345</v>
      </c>
      <c r="AA9593" t="s">
        <v>578</v>
      </c>
      <c r="AB9593" t="s">
        <v>124</v>
      </c>
      <c r="AC9593">
        <v>78</v>
      </c>
    </row>
    <row r="9594" spans="1:29" x14ac:dyDescent="0.25">
      <c r="A9594">
        <v>345</v>
      </c>
      <c r="B9594">
        <v>345102</v>
      </c>
      <c r="C9594" t="s">
        <v>79</v>
      </c>
      <c r="D9594">
        <v>6485</v>
      </c>
      <c r="E9594">
        <v>12.51</v>
      </c>
      <c r="F9594" s="1">
        <v>41943</v>
      </c>
      <c r="G9594" t="s">
        <v>119</v>
      </c>
      <c r="H9594" t="s">
        <v>2511</v>
      </c>
      <c r="I9594" t="s">
        <v>576</v>
      </c>
      <c r="J9594">
        <v>108612</v>
      </c>
      <c r="K9594">
        <v>56074</v>
      </c>
      <c r="L9594">
        <v>194288</v>
      </c>
      <c r="Q9594" t="s">
        <v>577</v>
      </c>
      <c r="U9594">
        <v>10</v>
      </c>
      <c r="V9594">
        <v>14</v>
      </c>
      <c r="Y9594" t="s">
        <v>122</v>
      </c>
      <c r="Z9594">
        <v>345</v>
      </c>
      <c r="AA9594" t="s">
        <v>578</v>
      </c>
      <c r="AB9594" t="s">
        <v>124</v>
      </c>
      <c r="AC9594">
        <v>80</v>
      </c>
    </row>
    <row r="9595" spans="1:29" x14ac:dyDescent="0.25">
      <c r="A9595">
        <v>345</v>
      </c>
      <c r="B9595">
        <v>345102</v>
      </c>
      <c r="C9595" t="s">
        <v>79</v>
      </c>
      <c r="D9595">
        <v>6485</v>
      </c>
      <c r="E9595">
        <v>10.84</v>
      </c>
      <c r="F9595" s="1">
        <v>41943</v>
      </c>
      <c r="G9595" t="s">
        <v>119</v>
      </c>
      <c r="H9595" t="s">
        <v>2530</v>
      </c>
      <c r="I9595" t="s">
        <v>576</v>
      </c>
      <c r="J9595">
        <v>1003539</v>
      </c>
      <c r="K9595">
        <v>56074</v>
      </c>
      <c r="L9595">
        <v>194288</v>
      </c>
      <c r="Q9595" t="s">
        <v>577</v>
      </c>
      <c r="U9595">
        <v>10</v>
      </c>
      <c r="V9595">
        <v>14</v>
      </c>
      <c r="Y9595" t="s">
        <v>122</v>
      </c>
      <c r="Z9595">
        <v>345</v>
      </c>
      <c r="AA9595" t="s">
        <v>578</v>
      </c>
      <c r="AB9595" t="s">
        <v>124</v>
      </c>
      <c r="AC9595">
        <v>82</v>
      </c>
    </row>
    <row r="9596" spans="1:29" x14ac:dyDescent="0.25">
      <c r="A9596">
        <v>345</v>
      </c>
      <c r="B9596">
        <v>345101</v>
      </c>
      <c r="C9596" t="s">
        <v>79</v>
      </c>
      <c r="D9596">
        <v>6485</v>
      </c>
      <c r="E9596">
        <v>0.68</v>
      </c>
      <c r="F9596" s="1">
        <v>41973</v>
      </c>
      <c r="G9596" t="s">
        <v>119</v>
      </c>
      <c r="H9596" t="s">
        <v>2529</v>
      </c>
      <c r="I9596" t="s">
        <v>576</v>
      </c>
      <c r="J9596">
        <v>92595</v>
      </c>
      <c r="K9596">
        <v>56170</v>
      </c>
      <c r="L9596">
        <v>196226</v>
      </c>
      <c r="Q9596" t="s">
        <v>577</v>
      </c>
      <c r="U9596">
        <v>11</v>
      </c>
      <c r="V9596">
        <v>14</v>
      </c>
      <c r="Y9596" t="s">
        <v>122</v>
      </c>
      <c r="Z9596">
        <v>345</v>
      </c>
      <c r="AA9596" t="s">
        <v>578</v>
      </c>
      <c r="AB9596" t="s">
        <v>124</v>
      </c>
      <c r="AC9596">
        <v>72</v>
      </c>
    </row>
    <row r="9597" spans="1:29" x14ac:dyDescent="0.25">
      <c r="A9597">
        <v>345</v>
      </c>
      <c r="B9597">
        <v>345102</v>
      </c>
      <c r="C9597" t="s">
        <v>79</v>
      </c>
      <c r="D9597">
        <v>6485</v>
      </c>
      <c r="E9597">
        <v>0.85</v>
      </c>
      <c r="F9597" s="1">
        <v>41973</v>
      </c>
      <c r="G9597" t="s">
        <v>119</v>
      </c>
      <c r="H9597" t="s">
        <v>2529</v>
      </c>
      <c r="I9597" t="s">
        <v>576</v>
      </c>
      <c r="J9597">
        <v>92596</v>
      </c>
      <c r="K9597">
        <v>56170</v>
      </c>
      <c r="L9597">
        <v>196226</v>
      </c>
      <c r="Q9597" t="s">
        <v>577</v>
      </c>
      <c r="U9597">
        <v>11</v>
      </c>
      <c r="V9597">
        <v>14</v>
      </c>
      <c r="Y9597" t="s">
        <v>122</v>
      </c>
      <c r="Z9597">
        <v>345</v>
      </c>
      <c r="AA9597" t="s">
        <v>578</v>
      </c>
      <c r="AB9597" t="s">
        <v>124</v>
      </c>
      <c r="AC9597">
        <v>74</v>
      </c>
    </row>
    <row r="9598" spans="1:29" x14ac:dyDescent="0.25">
      <c r="A9598">
        <v>345</v>
      </c>
      <c r="B9598">
        <v>345101</v>
      </c>
      <c r="C9598" t="s">
        <v>79</v>
      </c>
      <c r="D9598">
        <v>6485</v>
      </c>
      <c r="E9598">
        <v>0.24</v>
      </c>
      <c r="F9598" s="1">
        <v>41973</v>
      </c>
      <c r="G9598" t="s">
        <v>119</v>
      </c>
      <c r="H9598" t="s">
        <v>2511</v>
      </c>
      <c r="I9598" t="s">
        <v>576</v>
      </c>
      <c r="J9598">
        <v>108577</v>
      </c>
      <c r="K9598">
        <v>56170</v>
      </c>
      <c r="L9598">
        <v>196226</v>
      </c>
      <c r="Q9598" t="s">
        <v>577</v>
      </c>
      <c r="U9598">
        <v>11</v>
      </c>
      <c r="V9598">
        <v>14</v>
      </c>
      <c r="Y9598" t="s">
        <v>122</v>
      </c>
      <c r="Z9598">
        <v>345</v>
      </c>
      <c r="AA9598" t="s">
        <v>578</v>
      </c>
      <c r="AB9598" t="s">
        <v>124</v>
      </c>
      <c r="AC9598">
        <v>76</v>
      </c>
    </row>
    <row r="9599" spans="1:29" x14ac:dyDescent="0.25">
      <c r="A9599">
        <v>345</v>
      </c>
      <c r="B9599">
        <v>345101</v>
      </c>
      <c r="C9599" t="s">
        <v>79</v>
      </c>
      <c r="D9599">
        <v>6485</v>
      </c>
      <c r="E9599">
        <v>768.14</v>
      </c>
      <c r="F9599" s="1">
        <v>41973</v>
      </c>
      <c r="G9599" t="s">
        <v>119</v>
      </c>
      <c r="H9599" t="s">
        <v>2511</v>
      </c>
      <c r="I9599" t="s">
        <v>576</v>
      </c>
      <c r="J9599">
        <v>108592</v>
      </c>
      <c r="K9599">
        <v>56170</v>
      </c>
      <c r="L9599">
        <v>196226</v>
      </c>
      <c r="Q9599" t="s">
        <v>577</v>
      </c>
      <c r="U9599">
        <v>11</v>
      </c>
      <c r="V9599">
        <v>14</v>
      </c>
      <c r="Y9599" t="s">
        <v>122</v>
      </c>
      <c r="Z9599">
        <v>345</v>
      </c>
      <c r="AA9599" t="s">
        <v>578</v>
      </c>
      <c r="AB9599" t="s">
        <v>124</v>
      </c>
      <c r="AC9599">
        <v>78</v>
      </c>
    </row>
    <row r="9600" spans="1:29" x14ac:dyDescent="0.25">
      <c r="A9600">
        <v>345</v>
      </c>
      <c r="B9600">
        <v>345102</v>
      </c>
      <c r="C9600" t="s">
        <v>79</v>
      </c>
      <c r="D9600">
        <v>6485</v>
      </c>
      <c r="E9600">
        <v>12.51</v>
      </c>
      <c r="F9600" s="1">
        <v>41973</v>
      </c>
      <c r="G9600" t="s">
        <v>119</v>
      </c>
      <c r="H9600" t="s">
        <v>2511</v>
      </c>
      <c r="I9600" t="s">
        <v>576</v>
      </c>
      <c r="J9600">
        <v>108612</v>
      </c>
      <c r="K9600">
        <v>56170</v>
      </c>
      <c r="L9600">
        <v>196226</v>
      </c>
      <c r="Q9600" t="s">
        <v>577</v>
      </c>
      <c r="U9600">
        <v>11</v>
      </c>
      <c r="V9600">
        <v>14</v>
      </c>
      <c r="Y9600" t="s">
        <v>122</v>
      </c>
      <c r="Z9600">
        <v>345</v>
      </c>
      <c r="AA9600" t="s">
        <v>578</v>
      </c>
      <c r="AB9600" t="s">
        <v>124</v>
      </c>
      <c r="AC9600">
        <v>80</v>
      </c>
    </row>
    <row r="9601" spans="1:29" x14ac:dyDescent="0.25">
      <c r="A9601">
        <v>345</v>
      </c>
      <c r="B9601">
        <v>345102</v>
      </c>
      <c r="C9601" t="s">
        <v>79</v>
      </c>
      <c r="D9601">
        <v>6485</v>
      </c>
      <c r="E9601">
        <v>10.84</v>
      </c>
      <c r="F9601" s="1">
        <v>41973</v>
      </c>
      <c r="G9601" t="s">
        <v>119</v>
      </c>
      <c r="H9601" t="s">
        <v>2530</v>
      </c>
      <c r="I9601" t="s">
        <v>576</v>
      </c>
      <c r="J9601">
        <v>1003539</v>
      </c>
      <c r="K9601">
        <v>56170</v>
      </c>
      <c r="L9601">
        <v>196226</v>
      </c>
      <c r="Q9601" t="s">
        <v>577</v>
      </c>
      <c r="U9601">
        <v>11</v>
      </c>
      <c r="V9601">
        <v>14</v>
      </c>
      <c r="Y9601" t="s">
        <v>122</v>
      </c>
      <c r="Z9601">
        <v>345</v>
      </c>
      <c r="AA9601" t="s">
        <v>578</v>
      </c>
      <c r="AB9601" t="s">
        <v>124</v>
      </c>
      <c r="AC9601">
        <v>82</v>
      </c>
    </row>
    <row r="9602" spans="1:29" x14ac:dyDescent="0.25">
      <c r="A9602">
        <v>345</v>
      </c>
      <c r="B9602">
        <v>345100</v>
      </c>
      <c r="C9602" t="s">
        <v>79</v>
      </c>
      <c r="D9602">
        <v>6485</v>
      </c>
      <c r="E9602">
        <v>0.7</v>
      </c>
      <c r="F9602" s="1">
        <v>42004</v>
      </c>
      <c r="G9602" t="s">
        <v>119</v>
      </c>
      <c r="H9602" t="s">
        <v>2529</v>
      </c>
      <c r="I9602" t="s">
        <v>576</v>
      </c>
      <c r="J9602">
        <v>92594</v>
      </c>
      <c r="K9602">
        <v>56270</v>
      </c>
      <c r="L9602">
        <v>198520</v>
      </c>
      <c r="Q9602" t="s">
        <v>577</v>
      </c>
      <c r="U9602">
        <v>12</v>
      </c>
      <c r="V9602">
        <v>14</v>
      </c>
      <c r="Y9602" t="s">
        <v>122</v>
      </c>
      <c r="Z9602">
        <v>345</v>
      </c>
      <c r="AA9602" t="s">
        <v>578</v>
      </c>
      <c r="AB9602" t="s">
        <v>124</v>
      </c>
      <c r="AC9602">
        <v>72</v>
      </c>
    </row>
    <row r="9603" spans="1:29" x14ac:dyDescent="0.25">
      <c r="A9603">
        <v>345</v>
      </c>
      <c r="B9603">
        <v>345101</v>
      </c>
      <c r="C9603" t="s">
        <v>79</v>
      </c>
      <c r="D9603">
        <v>6485</v>
      </c>
      <c r="E9603">
        <v>0.68</v>
      </c>
      <c r="F9603" s="1">
        <v>42004</v>
      </c>
      <c r="G9603" t="s">
        <v>119</v>
      </c>
      <c r="H9603" t="s">
        <v>2529</v>
      </c>
      <c r="I9603" t="s">
        <v>576</v>
      </c>
      <c r="J9603">
        <v>92595</v>
      </c>
      <c r="K9603">
        <v>56270</v>
      </c>
      <c r="L9603">
        <v>198520</v>
      </c>
      <c r="Q9603" t="s">
        <v>577</v>
      </c>
      <c r="U9603">
        <v>12</v>
      </c>
      <c r="V9603">
        <v>14</v>
      </c>
      <c r="Y9603" t="s">
        <v>122</v>
      </c>
      <c r="Z9603">
        <v>345</v>
      </c>
      <c r="AA9603" t="s">
        <v>578</v>
      </c>
      <c r="AB9603" t="s">
        <v>124</v>
      </c>
      <c r="AC9603">
        <v>74</v>
      </c>
    </row>
    <row r="9604" spans="1:29" x14ac:dyDescent="0.25">
      <c r="A9604">
        <v>345</v>
      </c>
      <c r="B9604">
        <v>345102</v>
      </c>
      <c r="C9604" t="s">
        <v>79</v>
      </c>
      <c r="D9604">
        <v>6485</v>
      </c>
      <c r="E9604">
        <v>0.85</v>
      </c>
      <c r="F9604" s="1">
        <v>42004</v>
      </c>
      <c r="G9604" t="s">
        <v>119</v>
      </c>
      <c r="H9604" t="s">
        <v>2529</v>
      </c>
      <c r="I9604" t="s">
        <v>576</v>
      </c>
      <c r="J9604">
        <v>92596</v>
      </c>
      <c r="K9604">
        <v>56270</v>
      </c>
      <c r="L9604">
        <v>198520</v>
      </c>
      <c r="Q9604" t="s">
        <v>577</v>
      </c>
      <c r="U9604">
        <v>12</v>
      </c>
      <c r="V9604">
        <v>14</v>
      </c>
      <c r="Y9604" t="s">
        <v>122</v>
      </c>
      <c r="Z9604">
        <v>345</v>
      </c>
      <c r="AA9604" t="s">
        <v>578</v>
      </c>
      <c r="AB9604" t="s">
        <v>124</v>
      </c>
      <c r="AC9604">
        <v>76</v>
      </c>
    </row>
    <row r="9605" spans="1:29" x14ac:dyDescent="0.25">
      <c r="A9605">
        <v>345</v>
      </c>
      <c r="B9605">
        <v>345101</v>
      </c>
      <c r="C9605" t="s">
        <v>79</v>
      </c>
      <c r="D9605">
        <v>6485</v>
      </c>
      <c r="E9605">
        <v>0.24</v>
      </c>
      <c r="F9605" s="1">
        <v>42004</v>
      </c>
      <c r="G9605" t="s">
        <v>119</v>
      </c>
      <c r="H9605" t="s">
        <v>2511</v>
      </c>
      <c r="I9605" t="s">
        <v>576</v>
      </c>
      <c r="J9605">
        <v>108577</v>
      </c>
      <c r="K9605">
        <v>56270</v>
      </c>
      <c r="L9605">
        <v>198520</v>
      </c>
      <c r="Q9605" t="s">
        <v>577</v>
      </c>
      <c r="U9605">
        <v>12</v>
      </c>
      <c r="V9605">
        <v>14</v>
      </c>
      <c r="Y9605" t="s">
        <v>122</v>
      </c>
      <c r="Z9605">
        <v>345</v>
      </c>
      <c r="AA9605" t="s">
        <v>578</v>
      </c>
      <c r="AB9605" t="s">
        <v>124</v>
      </c>
      <c r="AC9605">
        <v>78</v>
      </c>
    </row>
    <row r="9606" spans="1:29" x14ac:dyDescent="0.25">
      <c r="A9606">
        <v>345</v>
      </c>
      <c r="B9606">
        <v>345101</v>
      </c>
      <c r="C9606" t="s">
        <v>79</v>
      </c>
      <c r="D9606">
        <v>6485</v>
      </c>
      <c r="E9606">
        <v>768.14</v>
      </c>
      <c r="F9606" s="1">
        <v>42004</v>
      </c>
      <c r="G9606" t="s">
        <v>119</v>
      </c>
      <c r="H9606" t="s">
        <v>2511</v>
      </c>
      <c r="I9606" t="s">
        <v>576</v>
      </c>
      <c r="J9606">
        <v>108592</v>
      </c>
      <c r="K9606">
        <v>56270</v>
      </c>
      <c r="L9606">
        <v>198520</v>
      </c>
      <c r="Q9606" t="s">
        <v>577</v>
      </c>
      <c r="U9606">
        <v>12</v>
      </c>
      <c r="V9606">
        <v>14</v>
      </c>
      <c r="Y9606" t="s">
        <v>122</v>
      </c>
      <c r="Z9606">
        <v>345</v>
      </c>
      <c r="AA9606" t="s">
        <v>578</v>
      </c>
      <c r="AB9606" t="s">
        <v>124</v>
      </c>
      <c r="AC9606">
        <v>80</v>
      </c>
    </row>
    <row r="9607" spans="1:29" x14ac:dyDescent="0.25">
      <c r="A9607">
        <v>345</v>
      </c>
      <c r="B9607">
        <v>345102</v>
      </c>
      <c r="C9607" t="s">
        <v>79</v>
      </c>
      <c r="D9607">
        <v>6485</v>
      </c>
      <c r="E9607">
        <v>12.51</v>
      </c>
      <c r="F9607" s="1">
        <v>42004</v>
      </c>
      <c r="G9607" t="s">
        <v>119</v>
      </c>
      <c r="H9607" t="s">
        <v>2511</v>
      </c>
      <c r="I9607" t="s">
        <v>576</v>
      </c>
      <c r="J9607">
        <v>108612</v>
      </c>
      <c r="K9607">
        <v>56270</v>
      </c>
      <c r="L9607">
        <v>198520</v>
      </c>
      <c r="Q9607" t="s">
        <v>577</v>
      </c>
      <c r="U9607">
        <v>12</v>
      </c>
      <c r="V9607">
        <v>14</v>
      </c>
      <c r="Y9607" t="s">
        <v>122</v>
      </c>
      <c r="Z9607">
        <v>345</v>
      </c>
      <c r="AA9607" t="s">
        <v>578</v>
      </c>
      <c r="AB9607" t="s">
        <v>124</v>
      </c>
      <c r="AC9607">
        <v>82</v>
      </c>
    </row>
    <row r="9608" spans="1:29" x14ac:dyDescent="0.25">
      <c r="A9608">
        <v>345</v>
      </c>
      <c r="B9608">
        <v>345102</v>
      </c>
      <c r="C9608" t="s">
        <v>79</v>
      </c>
      <c r="D9608">
        <v>6485</v>
      </c>
      <c r="E9608">
        <v>10.84</v>
      </c>
      <c r="F9608" s="1">
        <v>42004</v>
      </c>
      <c r="G9608" t="s">
        <v>119</v>
      </c>
      <c r="H9608" t="s">
        <v>2530</v>
      </c>
      <c r="I9608" t="s">
        <v>576</v>
      </c>
      <c r="J9608">
        <v>1003539</v>
      </c>
      <c r="K9608">
        <v>56270</v>
      </c>
      <c r="L9608">
        <v>198520</v>
      </c>
      <c r="Q9608" t="s">
        <v>577</v>
      </c>
      <c r="U9608">
        <v>12</v>
      </c>
      <c r="V9608">
        <v>14</v>
      </c>
      <c r="Y9608" t="s">
        <v>122</v>
      </c>
      <c r="Z9608">
        <v>345</v>
      </c>
      <c r="AA9608" t="s">
        <v>578</v>
      </c>
      <c r="AB9608" t="s">
        <v>124</v>
      </c>
      <c r="AC9608">
        <v>84</v>
      </c>
    </row>
    <row r="9609" spans="1:29" x14ac:dyDescent="0.25">
      <c r="A9609">
        <v>345</v>
      </c>
      <c r="B9609">
        <v>345100</v>
      </c>
      <c r="C9609" t="s">
        <v>79</v>
      </c>
      <c r="D9609">
        <v>6485</v>
      </c>
      <c r="E9609">
        <v>0.7</v>
      </c>
      <c r="F9609" s="1">
        <v>42035</v>
      </c>
      <c r="G9609" t="s">
        <v>119</v>
      </c>
      <c r="H9609" t="s">
        <v>2529</v>
      </c>
      <c r="I9609" t="s">
        <v>576</v>
      </c>
      <c r="J9609">
        <v>92594</v>
      </c>
      <c r="K9609">
        <v>56376</v>
      </c>
      <c r="L9609">
        <v>200585</v>
      </c>
      <c r="Q9609" t="s">
        <v>577</v>
      </c>
      <c r="U9609">
        <v>1</v>
      </c>
      <c r="V9609">
        <v>15</v>
      </c>
      <c r="Y9609" t="s">
        <v>122</v>
      </c>
      <c r="Z9609">
        <v>345</v>
      </c>
      <c r="AA9609" t="s">
        <v>578</v>
      </c>
      <c r="AB9609" t="s">
        <v>124</v>
      </c>
      <c r="AC9609">
        <v>72</v>
      </c>
    </row>
    <row r="9610" spans="1:29" x14ac:dyDescent="0.25">
      <c r="A9610">
        <v>345</v>
      </c>
      <c r="B9610">
        <v>345101</v>
      </c>
      <c r="C9610" t="s">
        <v>79</v>
      </c>
      <c r="D9610">
        <v>6485</v>
      </c>
      <c r="E9610">
        <v>0.68</v>
      </c>
      <c r="F9610" s="1">
        <v>42035</v>
      </c>
      <c r="G9610" t="s">
        <v>119</v>
      </c>
      <c r="H9610" t="s">
        <v>2529</v>
      </c>
      <c r="I9610" t="s">
        <v>576</v>
      </c>
      <c r="J9610">
        <v>92595</v>
      </c>
      <c r="K9610">
        <v>56376</v>
      </c>
      <c r="L9610">
        <v>200585</v>
      </c>
      <c r="Q9610" t="s">
        <v>577</v>
      </c>
      <c r="U9610">
        <v>1</v>
      </c>
      <c r="V9610">
        <v>15</v>
      </c>
      <c r="Y9610" t="s">
        <v>122</v>
      </c>
      <c r="Z9610">
        <v>345</v>
      </c>
      <c r="AA9610" t="s">
        <v>578</v>
      </c>
      <c r="AB9610" t="s">
        <v>124</v>
      </c>
      <c r="AC9610">
        <v>74</v>
      </c>
    </row>
    <row r="9611" spans="1:29" x14ac:dyDescent="0.25">
      <c r="A9611">
        <v>345</v>
      </c>
      <c r="B9611">
        <v>345102</v>
      </c>
      <c r="C9611" t="s">
        <v>79</v>
      </c>
      <c r="D9611">
        <v>6485</v>
      </c>
      <c r="E9611">
        <v>0.85</v>
      </c>
      <c r="F9611" s="1">
        <v>42035</v>
      </c>
      <c r="G9611" t="s">
        <v>119</v>
      </c>
      <c r="H9611" t="s">
        <v>2529</v>
      </c>
      <c r="I9611" t="s">
        <v>576</v>
      </c>
      <c r="J9611">
        <v>92596</v>
      </c>
      <c r="K9611">
        <v>56376</v>
      </c>
      <c r="L9611">
        <v>200585</v>
      </c>
      <c r="Q9611" t="s">
        <v>577</v>
      </c>
      <c r="U9611">
        <v>1</v>
      </c>
      <c r="V9611">
        <v>15</v>
      </c>
      <c r="Y9611" t="s">
        <v>122</v>
      </c>
      <c r="Z9611">
        <v>345</v>
      </c>
      <c r="AA9611" t="s">
        <v>578</v>
      </c>
      <c r="AB9611" t="s">
        <v>124</v>
      </c>
      <c r="AC9611">
        <v>76</v>
      </c>
    </row>
    <row r="9612" spans="1:29" x14ac:dyDescent="0.25">
      <c r="A9612">
        <v>345</v>
      </c>
      <c r="B9612">
        <v>345101</v>
      </c>
      <c r="C9612" t="s">
        <v>79</v>
      </c>
      <c r="D9612">
        <v>6485</v>
      </c>
      <c r="E9612">
        <v>0.24</v>
      </c>
      <c r="F9612" s="1">
        <v>42035</v>
      </c>
      <c r="G9612" t="s">
        <v>119</v>
      </c>
      <c r="H9612" t="s">
        <v>2511</v>
      </c>
      <c r="I9612" t="s">
        <v>576</v>
      </c>
      <c r="J9612">
        <v>108577</v>
      </c>
      <c r="K9612">
        <v>56376</v>
      </c>
      <c r="L9612">
        <v>200585</v>
      </c>
      <c r="Q9612" t="s">
        <v>577</v>
      </c>
      <c r="U9612">
        <v>1</v>
      </c>
      <c r="V9612">
        <v>15</v>
      </c>
      <c r="Y9612" t="s">
        <v>122</v>
      </c>
      <c r="Z9612">
        <v>345</v>
      </c>
      <c r="AA9612" t="s">
        <v>578</v>
      </c>
      <c r="AB9612" t="s">
        <v>124</v>
      </c>
      <c r="AC9612">
        <v>78</v>
      </c>
    </row>
    <row r="9613" spans="1:29" x14ac:dyDescent="0.25">
      <c r="A9613">
        <v>345</v>
      </c>
      <c r="B9613">
        <v>345101</v>
      </c>
      <c r="C9613" t="s">
        <v>79</v>
      </c>
      <c r="D9613">
        <v>6485</v>
      </c>
      <c r="E9613">
        <v>768.14</v>
      </c>
      <c r="F9613" s="1">
        <v>42035</v>
      </c>
      <c r="G9613" t="s">
        <v>119</v>
      </c>
      <c r="H9613" t="s">
        <v>2511</v>
      </c>
      <c r="I9613" t="s">
        <v>576</v>
      </c>
      <c r="J9613">
        <v>108592</v>
      </c>
      <c r="K9613">
        <v>56376</v>
      </c>
      <c r="L9613">
        <v>200585</v>
      </c>
      <c r="Q9613" t="s">
        <v>577</v>
      </c>
      <c r="U9613">
        <v>1</v>
      </c>
      <c r="V9613">
        <v>15</v>
      </c>
      <c r="Y9613" t="s">
        <v>122</v>
      </c>
      <c r="Z9613">
        <v>345</v>
      </c>
      <c r="AA9613" t="s">
        <v>578</v>
      </c>
      <c r="AB9613" t="s">
        <v>124</v>
      </c>
      <c r="AC9613">
        <v>80</v>
      </c>
    </row>
    <row r="9614" spans="1:29" x14ac:dyDescent="0.25">
      <c r="A9614">
        <v>345</v>
      </c>
      <c r="B9614">
        <v>345102</v>
      </c>
      <c r="C9614" t="s">
        <v>79</v>
      </c>
      <c r="D9614">
        <v>6485</v>
      </c>
      <c r="E9614">
        <v>12.51</v>
      </c>
      <c r="F9614" s="1">
        <v>42035</v>
      </c>
      <c r="G9614" t="s">
        <v>119</v>
      </c>
      <c r="H9614" t="s">
        <v>2511</v>
      </c>
      <c r="I9614" t="s">
        <v>576</v>
      </c>
      <c r="J9614">
        <v>108612</v>
      </c>
      <c r="K9614">
        <v>56376</v>
      </c>
      <c r="L9614">
        <v>200585</v>
      </c>
      <c r="Q9614" t="s">
        <v>577</v>
      </c>
      <c r="U9614">
        <v>1</v>
      </c>
      <c r="V9614">
        <v>15</v>
      </c>
      <c r="Y9614" t="s">
        <v>122</v>
      </c>
      <c r="Z9614">
        <v>345</v>
      </c>
      <c r="AA9614" t="s">
        <v>578</v>
      </c>
      <c r="AB9614" t="s">
        <v>124</v>
      </c>
      <c r="AC9614">
        <v>82</v>
      </c>
    </row>
    <row r="9615" spans="1:29" x14ac:dyDescent="0.25">
      <c r="A9615">
        <v>345</v>
      </c>
      <c r="B9615">
        <v>345102</v>
      </c>
      <c r="C9615" t="s">
        <v>79</v>
      </c>
      <c r="D9615">
        <v>6485</v>
      </c>
      <c r="E9615">
        <v>10.84</v>
      </c>
      <c r="F9615" s="1">
        <v>42035</v>
      </c>
      <c r="G9615" t="s">
        <v>119</v>
      </c>
      <c r="H9615" t="s">
        <v>2530</v>
      </c>
      <c r="I9615" t="s">
        <v>576</v>
      </c>
      <c r="J9615">
        <v>1003539</v>
      </c>
      <c r="K9615">
        <v>56376</v>
      </c>
      <c r="L9615">
        <v>200585</v>
      </c>
      <c r="Q9615" t="s">
        <v>577</v>
      </c>
      <c r="U9615">
        <v>1</v>
      </c>
      <c r="V9615">
        <v>15</v>
      </c>
      <c r="Y9615" t="s">
        <v>122</v>
      </c>
      <c r="Z9615">
        <v>345</v>
      </c>
      <c r="AA9615" t="s">
        <v>578</v>
      </c>
      <c r="AB9615" t="s">
        <v>124</v>
      </c>
      <c r="AC9615">
        <v>84</v>
      </c>
    </row>
    <row r="9616" spans="1:29" x14ac:dyDescent="0.25">
      <c r="A9616">
        <v>345</v>
      </c>
      <c r="B9616">
        <v>345100</v>
      </c>
      <c r="C9616" t="s">
        <v>79</v>
      </c>
      <c r="D9616">
        <v>6485</v>
      </c>
      <c r="E9616">
        <v>0.7</v>
      </c>
      <c r="F9616" s="1">
        <v>42063</v>
      </c>
      <c r="G9616" t="s">
        <v>119</v>
      </c>
      <c r="H9616" t="s">
        <v>2529</v>
      </c>
      <c r="I9616" t="s">
        <v>576</v>
      </c>
      <c r="J9616">
        <v>92594</v>
      </c>
      <c r="K9616">
        <v>56472</v>
      </c>
      <c r="L9616">
        <v>202556</v>
      </c>
      <c r="Q9616" t="s">
        <v>577</v>
      </c>
      <c r="U9616">
        <v>2</v>
      </c>
      <c r="V9616">
        <v>15</v>
      </c>
      <c r="Y9616" t="s">
        <v>122</v>
      </c>
      <c r="Z9616">
        <v>345</v>
      </c>
      <c r="AA9616" t="s">
        <v>578</v>
      </c>
      <c r="AB9616" t="s">
        <v>124</v>
      </c>
      <c r="AC9616">
        <v>72</v>
      </c>
    </row>
    <row r="9617" spans="1:29" x14ac:dyDescent="0.25">
      <c r="A9617">
        <v>345</v>
      </c>
      <c r="B9617">
        <v>345101</v>
      </c>
      <c r="C9617" t="s">
        <v>79</v>
      </c>
      <c r="D9617">
        <v>6485</v>
      </c>
      <c r="E9617">
        <v>0.68</v>
      </c>
      <c r="F9617" s="1">
        <v>42063</v>
      </c>
      <c r="G9617" t="s">
        <v>119</v>
      </c>
      <c r="H9617" t="s">
        <v>2529</v>
      </c>
      <c r="I9617" t="s">
        <v>576</v>
      </c>
      <c r="J9617">
        <v>92595</v>
      </c>
      <c r="K9617">
        <v>56472</v>
      </c>
      <c r="L9617">
        <v>202556</v>
      </c>
      <c r="Q9617" t="s">
        <v>577</v>
      </c>
      <c r="U9617">
        <v>2</v>
      </c>
      <c r="V9617">
        <v>15</v>
      </c>
      <c r="Y9617" t="s">
        <v>122</v>
      </c>
      <c r="Z9617">
        <v>345</v>
      </c>
      <c r="AA9617" t="s">
        <v>578</v>
      </c>
      <c r="AB9617" t="s">
        <v>124</v>
      </c>
      <c r="AC9617">
        <v>74</v>
      </c>
    </row>
    <row r="9618" spans="1:29" x14ac:dyDescent="0.25">
      <c r="A9618">
        <v>345</v>
      </c>
      <c r="B9618">
        <v>345102</v>
      </c>
      <c r="C9618" t="s">
        <v>79</v>
      </c>
      <c r="D9618">
        <v>6485</v>
      </c>
      <c r="E9618">
        <v>0.85</v>
      </c>
      <c r="F9618" s="1">
        <v>42063</v>
      </c>
      <c r="G9618" t="s">
        <v>119</v>
      </c>
      <c r="H9618" t="s">
        <v>2529</v>
      </c>
      <c r="I9618" t="s">
        <v>576</v>
      </c>
      <c r="J9618">
        <v>92596</v>
      </c>
      <c r="K9618">
        <v>56472</v>
      </c>
      <c r="L9618">
        <v>202556</v>
      </c>
      <c r="Q9618" t="s">
        <v>577</v>
      </c>
      <c r="U9618">
        <v>2</v>
      </c>
      <c r="V9618">
        <v>15</v>
      </c>
      <c r="Y9618" t="s">
        <v>122</v>
      </c>
      <c r="Z9618">
        <v>345</v>
      </c>
      <c r="AA9618" t="s">
        <v>578</v>
      </c>
      <c r="AB9618" t="s">
        <v>124</v>
      </c>
      <c r="AC9618">
        <v>76</v>
      </c>
    </row>
    <row r="9619" spans="1:29" x14ac:dyDescent="0.25">
      <c r="A9619">
        <v>345</v>
      </c>
      <c r="B9619">
        <v>345101</v>
      </c>
      <c r="C9619" t="s">
        <v>79</v>
      </c>
      <c r="D9619">
        <v>6485</v>
      </c>
      <c r="E9619">
        <v>0.24</v>
      </c>
      <c r="F9619" s="1">
        <v>42063</v>
      </c>
      <c r="G9619" t="s">
        <v>119</v>
      </c>
      <c r="H9619" t="s">
        <v>2511</v>
      </c>
      <c r="I9619" t="s">
        <v>576</v>
      </c>
      <c r="J9619">
        <v>108577</v>
      </c>
      <c r="K9619">
        <v>56472</v>
      </c>
      <c r="L9619">
        <v>202556</v>
      </c>
      <c r="Q9619" t="s">
        <v>577</v>
      </c>
      <c r="U9619">
        <v>2</v>
      </c>
      <c r="V9619">
        <v>15</v>
      </c>
      <c r="Y9619" t="s">
        <v>122</v>
      </c>
      <c r="Z9619">
        <v>345</v>
      </c>
      <c r="AA9619" t="s">
        <v>578</v>
      </c>
      <c r="AB9619" t="s">
        <v>124</v>
      </c>
      <c r="AC9619">
        <v>78</v>
      </c>
    </row>
    <row r="9620" spans="1:29" x14ac:dyDescent="0.25">
      <c r="A9620">
        <v>345</v>
      </c>
      <c r="B9620">
        <v>345101</v>
      </c>
      <c r="C9620" t="s">
        <v>79</v>
      </c>
      <c r="D9620">
        <v>6485</v>
      </c>
      <c r="E9620">
        <v>768.14</v>
      </c>
      <c r="F9620" s="1">
        <v>42063</v>
      </c>
      <c r="G9620" t="s">
        <v>119</v>
      </c>
      <c r="H9620" t="s">
        <v>2511</v>
      </c>
      <c r="I9620" t="s">
        <v>576</v>
      </c>
      <c r="J9620">
        <v>108592</v>
      </c>
      <c r="K9620">
        <v>56472</v>
      </c>
      <c r="L9620">
        <v>202556</v>
      </c>
      <c r="Q9620" t="s">
        <v>577</v>
      </c>
      <c r="U9620">
        <v>2</v>
      </c>
      <c r="V9620">
        <v>15</v>
      </c>
      <c r="Y9620" t="s">
        <v>122</v>
      </c>
      <c r="Z9620">
        <v>345</v>
      </c>
      <c r="AA9620" t="s">
        <v>578</v>
      </c>
      <c r="AB9620" t="s">
        <v>124</v>
      </c>
      <c r="AC9620">
        <v>80</v>
      </c>
    </row>
    <row r="9621" spans="1:29" x14ac:dyDescent="0.25">
      <c r="A9621">
        <v>345</v>
      </c>
      <c r="B9621">
        <v>345102</v>
      </c>
      <c r="C9621" t="s">
        <v>79</v>
      </c>
      <c r="D9621">
        <v>6485</v>
      </c>
      <c r="E9621">
        <v>12.51</v>
      </c>
      <c r="F9621" s="1">
        <v>42063</v>
      </c>
      <c r="G9621" t="s">
        <v>119</v>
      </c>
      <c r="H9621" t="s">
        <v>2511</v>
      </c>
      <c r="I9621" t="s">
        <v>576</v>
      </c>
      <c r="J9621">
        <v>108612</v>
      </c>
      <c r="K9621">
        <v>56472</v>
      </c>
      <c r="L9621">
        <v>202556</v>
      </c>
      <c r="Q9621" t="s">
        <v>577</v>
      </c>
      <c r="U9621">
        <v>2</v>
      </c>
      <c r="V9621">
        <v>15</v>
      </c>
      <c r="Y9621" t="s">
        <v>122</v>
      </c>
      <c r="Z9621">
        <v>345</v>
      </c>
      <c r="AA9621" t="s">
        <v>578</v>
      </c>
      <c r="AB9621" t="s">
        <v>124</v>
      </c>
      <c r="AC9621">
        <v>82</v>
      </c>
    </row>
    <row r="9622" spans="1:29" x14ac:dyDescent="0.25">
      <c r="A9622">
        <v>345</v>
      </c>
      <c r="B9622">
        <v>345102</v>
      </c>
      <c r="C9622" t="s">
        <v>79</v>
      </c>
      <c r="D9622">
        <v>6485</v>
      </c>
      <c r="E9622">
        <v>10.84</v>
      </c>
      <c r="F9622" s="1">
        <v>42063</v>
      </c>
      <c r="G9622" t="s">
        <v>119</v>
      </c>
      <c r="H9622" t="s">
        <v>2530</v>
      </c>
      <c r="I9622" t="s">
        <v>576</v>
      </c>
      <c r="J9622">
        <v>1003539</v>
      </c>
      <c r="K9622">
        <v>56472</v>
      </c>
      <c r="L9622">
        <v>202556</v>
      </c>
      <c r="Q9622" t="s">
        <v>577</v>
      </c>
      <c r="U9622">
        <v>2</v>
      </c>
      <c r="V9622">
        <v>15</v>
      </c>
      <c r="Y9622" t="s">
        <v>122</v>
      </c>
      <c r="Z9622">
        <v>345</v>
      </c>
      <c r="AA9622" t="s">
        <v>578</v>
      </c>
      <c r="AB9622" t="s">
        <v>124</v>
      </c>
      <c r="AC9622">
        <v>84</v>
      </c>
    </row>
    <row r="9623" spans="1:29" x14ac:dyDescent="0.25">
      <c r="A9623">
        <v>345</v>
      </c>
      <c r="B9623">
        <v>345100</v>
      </c>
      <c r="C9623" t="s">
        <v>79</v>
      </c>
      <c r="D9623">
        <v>6485</v>
      </c>
      <c r="E9623">
        <v>0.7</v>
      </c>
      <c r="F9623" s="1">
        <v>42094</v>
      </c>
      <c r="G9623" t="s">
        <v>119</v>
      </c>
      <c r="H9623" t="s">
        <v>2529</v>
      </c>
      <c r="I9623" t="s">
        <v>576</v>
      </c>
      <c r="J9623">
        <v>92594</v>
      </c>
      <c r="K9623">
        <v>56565</v>
      </c>
      <c r="L9623">
        <v>205108</v>
      </c>
      <c r="Q9623" t="s">
        <v>577</v>
      </c>
      <c r="U9623">
        <v>3</v>
      </c>
      <c r="V9623">
        <v>15</v>
      </c>
      <c r="Y9623" t="s">
        <v>122</v>
      </c>
      <c r="Z9623">
        <v>345</v>
      </c>
      <c r="AA9623" t="s">
        <v>578</v>
      </c>
      <c r="AB9623" t="s">
        <v>124</v>
      </c>
      <c r="AC9623">
        <v>72</v>
      </c>
    </row>
    <row r="9624" spans="1:29" x14ac:dyDescent="0.25">
      <c r="A9624">
        <v>345</v>
      </c>
      <c r="B9624">
        <v>345101</v>
      </c>
      <c r="C9624" t="s">
        <v>79</v>
      </c>
      <c r="D9624">
        <v>6485</v>
      </c>
      <c r="E9624">
        <v>0.82</v>
      </c>
      <c r="F9624" s="1">
        <v>42094</v>
      </c>
      <c r="G9624" t="s">
        <v>119</v>
      </c>
      <c r="H9624" t="s">
        <v>2529</v>
      </c>
      <c r="I9624" t="s">
        <v>576</v>
      </c>
      <c r="J9624">
        <v>92595</v>
      </c>
      <c r="K9624">
        <v>56565</v>
      </c>
      <c r="L9624">
        <v>205108</v>
      </c>
      <c r="Q9624" t="s">
        <v>577</v>
      </c>
      <c r="U9624">
        <v>3</v>
      </c>
      <c r="V9624">
        <v>15</v>
      </c>
      <c r="Y9624" t="s">
        <v>122</v>
      </c>
      <c r="Z9624">
        <v>345</v>
      </c>
      <c r="AA9624" t="s">
        <v>578</v>
      </c>
      <c r="AB9624" t="s">
        <v>124</v>
      </c>
      <c r="AC9624">
        <v>74</v>
      </c>
    </row>
    <row r="9625" spans="1:29" x14ac:dyDescent="0.25">
      <c r="A9625">
        <v>345</v>
      </c>
      <c r="B9625">
        <v>345102</v>
      </c>
      <c r="C9625" t="s">
        <v>79</v>
      </c>
      <c r="D9625">
        <v>6485</v>
      </c>
      <c r="E9625">
        <v>0.85</v>
      </c>
      <c r="F9625" s="1">
        <v>42094</v>
      </c>
      <c r="G9625" t="s">
        <v>119</v>
      </c>
      <c r="H9625" t="s">
        <v>2529</v>
      </c>
      <c r="I9625" t="s">
        <v>576</v>
      </c>
      <c r="J9625">
        <v>92596</v>
      </c>
      <c r="K9625">
        <v>56565</v>
      </c>
      <c r="L9625">
        <v>205108</v>
      </c>
      <c r="Q9625" t="s">
        <v>577</v>
      </c>
      <c r="U9625">
        <v>3</v>
      </c>
      <c r="V9625">
        <v>15</v>
      </c>
      <c r="Y9625" t="s">
        <v>122</v>
      </c>
      <c r="Z9625">
        <v>345</v>
      </c>
      <c r="AA9625" t="s">
        <v>578</v>
      </c>
      <c r="AB9625" t="s">
        <v>124</v>
      </c>
      <c r="AC9625">
        <v>76</v>
      </c>
    </row>
    <row r="9626" spans="1:29" x14ac:dyDescent="0.25">
      <c r="A9626">
        <v>345</v>
      </c>
      <c r="B9626">
        <v>345101</v>
      </c>
      <c r="C9626" t="s">
        <v>79</v>
      </c>
      <c r="D9626">
        <v>6485</v>
      </c>
      <c r="E9626">
        <v>0.24</v>
      </c>
      <c r="F9626" s="1">
        <v>42094</v>
      </c>
      <c r="G9626" t="s">
        <v>119</v>
      </c>
      <c r="H9626" t="s">
        <v>2511</v>
      </c>
      <c r="I9626" t="s">
        <v>576</v>
      </c>
      <c r="J9626">
        <v>108577</v>
      </c>
      <c r="K9626">
        <v>56565</v>
      </c>
      <c r="L9626">
        <v>205108</v>
      </c>
      <c r="Q9626" t="s">
        <v>577</v>
      </c>
      <c r="U9626">
        <v>3</v>
      </c>
      <c r="V9626">
        <v>15</v>
      </c>
      <c r="Y9626" t="s">
        <v>122</v>
      </c>
      <c r="Z9626">
        <v>345</v>
      </c>
      <c r="AA9626" t="s">
        <v>578</v>
      </c>
      <c r="AB9626" t="s">
        <v>124</v>
      </c>
      <c r="AC9626">
        <v>78</v>
      </c>
    </row>
    <row r="9627" spans="1:29" x14ac:dyDescent="0.25">
      <c r="A9627">
        <v>345</v>
      </c>
      <c r="B9627">
        <v>345101</v>
      </c>
      <c r="C9627" t="s">
        <v>79</v>
      </c>
      <c r="D9627">
        <v>6485</v>
      </c>
      <c r="E9627">
        <v>768.14</v>
      </c>
      <c r="F9627" s="1">
        <v>42094</v>
      </c>
      <c r="G9627" t="s">
        <v>119</v>
      </c>
      <c r="H9627" t="s">
        <v>2511</v>
      </c>
      <c r="I9627" t="s">
        <v>576</v>
      </c>
      <c r="J9627">
        <v>108592</v>
      </c>
      <c r="K9627">
        <v>56565</v>
      </c>
      <c r="L9627">
        <v>205108</v>
      </c>
      <c r="Q9627" t="s">
        <v>577</v>
      </c>
      <c r="U9627">
        <v>3</v>
      </c>
      <c r="V9627">
        <v>15</v>
      </c>
      <c r="Y9627" t="s">
        <v>122</v>
      </c>
      <c r="Z9627">
        <v>345</v>
      </c>
      <c r="AA9627" t="s">
        <v>578</v>
      </c>
      <c r="AB9627" t="s">
        <v>124</v>
      </c>
      <c r="AC9627">
        <v>80</v>
      </c>
    </row>
    <row r="9628" spans="1:29" x14ac:dyDescent="0.25">
      <c r="A9628">
        <v>345</v>
      </c>
      <c r="B9628">
        <v>345102</v>
      </c>
      <c r="C9628" t="s">
        <v>79</v>
      </c>
      <c r="D9628">
        <v>6485</v>
      </c>
      <c r="E9628">
        <v>12.51</v>
      </c>
      <c r="F9628" s="1">
        <v>42094</v>
      </c>
      <c r="G9628" t="s">
        <v>119</v>
      </c>
      <c r="H9628" t="s">
        <v>2511</v>
      </c>
      <c r="I9628" t="s">
        <v>576</v>
      </c>
      <c r="J9628">
        <v>108612</v>
      </c>
      <c r="K9628">
        <v>56565</v>
      </c>
      <c r="L9628">
        <v>205108</v>
      </c>
      <c r="Q9628" t="s">
        <v>577</v>
      </c>
      <c r="U9628">
        <v>3</v>
      </c>
      <c r="V9628">
        <v>15</v>
      </c>
      <c r="Y9628" t="s">
        <v>122</v>
      </c>
      <c r="Z9628">
        <v>345</v>
      </c>
      <c r="AA9628" t="s">
        <v>578</v>
      </c>
      <c r="AB9628" t="s">
        <v>124</v>
      </c>
      <c r="AC9628">
        <v>82</v>
      </c>
    </row>
    <row r="9629" spans="1:29" x14ac:dyDescent="0.25">
      <c r="A9629">
        <v>345</v>
      </c>
      <c r="B9629">
        <v>345102</v>
      </c>
      <c r="C9629" t="s">
        <v>79</v>
      </c>
      <c r="D9629">
        <v>6485</v>
      </c>
      <c r="E9629">
        <v>10.84</v>
      </c>
      <c r="F9629" s="1">
        <v>42094</v>
      </c>
      <c r="G9629" t="s">
        <v>119</v>
      </c>
      <c r="H9629" t="s">
        <v>2530</v>
      </c>
      <c r="I9629" t="s">
        <v>576</v>
      </c>
      <c r="J9629">
        <v>1003539</v>
      </c>
      <c r="K9629">
        <v>56565</v>
      </c>
      <c r="L9629">
        <v>205108</v>
      </c>
      <c r="Q9629" t="s">
        <v>577</v>
      </c>
      <c r="U9629">
        <v>3</v>
      </c>
      <c r="V9629">
        <v>15</v>
      </c>
      <c r="Y9629" t="s">
        <v>122</v>
      </c>
      <c r="Z9629">
        <v>345</v>
      </c>
      <c r="AA9629" t="s">
        <v>578</v>
      </c>
      <c r="AB9629" t="s">
        <v>124</v>
      </c>
      <c r="AC9629">
        <v>84</v>
      </c>
    </row>
    <row r="9630" spans="1:29" x14ac:dyDescent="0.25">
      <c r="A9630">
        <v>345</v>
      </c>
      <c r="B9630">
        <v>345100</v>
      </c>
      <c r="C9630" t="s">
        <v>79</v>
      </c>
      <c r="D9630">
        <v>6485</v>
      </c>
      <c r="E9630">
        <v>0.7</v>
      </c>
      <c r="F9630" s="1">
        <v>42124</v>
      </c>
      <c r="G9630" t="s">
        <v>119</v>
      </c>
      <c r="H9630" t="s">
        <v>2529</v>
      </c>
      <c r="I9630" t="s">
        <v>576</v>
      </c>
      <c r="J9630">
        <v>92594</v>
      </c>
      <c r="K9630">
        <v>56663</v>
      </c>
      <c r="L9630">
        <v>207371</v>
      </c>
      <c r="Q9630" t="s">
        <v>577</v>
      </c>
      <c r="U9630">
        <v>4</v>
      </c>
      <c r="V9630">
        <v>15</v>
      </c>
      <c r="Y9630" t="s">
        <v>122</v>
      </c>
      <c r="Z9630">
        <v>345</v>
      </c>
      <c r="AA9630" t="s">
        <v>578</v>
      </c>
      <c r="AB9630" t="s">
        <v>124</v>
      </c>
      <c r="AC9630">
        <v>74</v>
      </c>
    </row>
    <row r="9631" spans="1:29" x14ac:dyDescent="0.25">
      <c r="A9631">
        <v>345</v>
      </c>
      <c r="B9631">
        <v>345101</v>
      </c>
      <c r="C9631" t="s">
        <v>79</v>
      </c>
      <c r="D9631">
        <v>6485</v>
      </c>
      <c r="E9631">
        <v>1.96</v>
      </c>
      <c r="F9631" s="1">
        <v>42124</v>
      </c>
      <c r="G9631" t="s">
        <v>119</v>
      </c>
      <c r="H9631" t="s">
        <v>2529</v>
      </c>
      <c r="I9631" t="s">
        <v>576</v>
      </c>
      <c r="J9631">
        <v>92595</v>
      </c>
      <c r="K9631">
        <v>56663</v>
      </c>
      <c r="L9631">
        <v>207371</v>
      </c>
      <c r="Q9631" t="s">
        <v>577</v>
      </c>
      <c r="U9631">
        <v>4</v>
      </c>
      <c r="V9631">
        <v>15</v>
      </c>
      <c r="Y9631" t="s">
        <v>122</v>
      </c>
      <c r="Z9631">
        <v>345</v>
      </c>
      <c r="AA9631" t="s">
        <v>578</v>
      </c>
      <c r="AB9631" t="s">
        <v>124</v>
      </c>
      <c r="AC9631">
        <v>76</v>
      </c>
    </row>
    <row r="9632" spans="1:29" x14ac:dyDescent="0.25">
      <c r="A9632">
        <v>345</v>
      </c>
      <c r="B9632">
        <v>345102</v>
      </c>
      <c r="C9632" t="s">
        <v>79</v>
      </c>
      <c r="D9632">
        <v>6485</v>
      </c>
      <c r="E9632">
        <v>0.85</v>
      </c>
      <c r="F9632" s="1">
        <v>42124</v>
      </c>
      <c r="G9632" t="s">
        <v>119</v>
      </c>
      <c r="H9632" t="s">
        <v>2529</v>
      </c>
      <c r="I9632" t="s">
        <v>576</v>
      </c>
      <c r="J9632">
        <v>92596</v>
      </c>
      <c r="K9632">
        <v>56663</v>
      </c>
      <c r="L9632">
        <v>207371</v>
      </c>
      <c r="Q9632" t="s">
        <v>577</v>
      </c>
      <c r="U9632">
        <v>4</v>
      </c>
      <c r="V9632">
        <v>15</v>
      </c>
      <c r="Y9632" t="s">
        <v>122</v>
      </c>
      <c r="Z9632">
        <v>345</v>
      </c>
      <c r="AA9632" t="s">
        <v>578</v>
      </c>
      <c r="AB9632" t="s">
        <v>124</v>
      </c>
      <c r="AC9632">
        <v>78</v>
      </c>
    </row>
    <row r="9633" spans="1:29" x14ac:dyDescent="0.25">
      <c r="A9633">
        <v>345</v>
      </c>
      <c r="B9633">
        <v>345101</v>
      </c>
      <c r="C9633" t="s">
        <v>79</v>
      </c>
      <c r="D9633">
        <v>6485</v>
      </c>
      <c r="E9633">
        <v>0.24</v>
      </c>
      <c r="F9633" s="1">
        <v>42124</v>
      </c>
      <c r="G9633" t="s">
        <v>119</v>
      </c>
      <c r="H9633" t="s">
        <v>2511</v>
      </c>
      <c r="I9633" t="s">
        <v>576</v>
      </c>
      <c r="J9633">
        <v>108577</v>
      </c>
      <c r="K9633">
        <v>56663</v>
      </c>
      <c r="L9633">
        <v>207371</v>
      </c>
      <c r="Q9633" t="s">
        <v>577</v>
      </c>
      <c r="U9633">
        <v>4</v>
      </c>
      <c r="V9633">
        <v>15</v>
      </c>
      <c r="Y9633" t="s">
        <v>122</v>
      </c>
      <c r="Z9633">
        <v>345</v>
      </c>
      <c r="AA9633" t="s">
        <v>578</v>
      </c>
      <c r="AB9633" t="s">
        <v>124</v>
      </c>
      <c r="AC9633">
        <v>80</v>
      </c>
    </row>
    <row r="9634" spans="1:29" x14ac:dyDescent="0.25">
      <c r="A9634">
        <v>345</v>
      </c>
      <c r="B9634">
        <v>345101</v>
      </c>
      <c r="C9634" t="s">
        <v>79</v>
      </c>
      <c r="D9634">
        <v>6485</v>
      </c>
      <c r="E9634">
        <v>768.14</v>
      </c>
      <c r="F9634" s="1">
        <v>42124</v>
      </c>
      <c r="G9634" t="s">
        <v>119</v>
      </c>
      <c r="H9634" t="s">
        <v>2511</v>
      </c>
      <c r="I9634" t="s">
        <v>576</v>
      </c>
      <c r="J9634">
        <v>108592</v>
      </c>
      <c r="K9634">
        <v>56663</v>
      </c>
      <c r="L9634">
        <v>207371</v>
      </c>
      <c r="Q9634" t="s">
        <v>577</v>
      </c>
      <c r="U9634">
        <v>4</v>
      </c>
      <c r="V9634">
        <v>15</v>
      </c>
      <c r="Y9634" t="s">
        <v>122</v>
      </c>
      <c r="Z9634">
        <v>345</v>
      </c>
      <c r="AA9634" t="s">
        <v>578</v>
      </c>
      <c r="AB9634" t="s">
        <v>124</v>
      </c>
      <c r="AC9634">
        <v>82</v>
      </c>
    </row>
    <row r="9635" spans="1:29" x14ac:dyDescent="0.25">
      <c r="A9635">
        <v>345</v>
      </c>
      <c r="B9635">
        <v>345102</v>
      </c>
      <c r="C9635" t="s">
        <v>79</v>
      </c>
      <c r="D9635">
        <v>6485</v>
      </c>
      <c r="E9635">
        <v>12.51</v>
      </c>
      <c r="F9635" s="1">
        <v>42124</v>
      </c>
      <c r="G9635" t="s">
        <v>119</v>
      </c>
      <c r="H9635" t="s">
        <v>2511</v>
      </c>
      <c r="I9635" t="s">
        <v>576</v>
      </c>
      <c r="J9635">
        <v>108612</v>
      </c>
      <c r="K9635">
        <v>56663</v>
      </c>
      <c r="L9635">
        <v>207371</v>
      </c>
      <c r="Q9635" t="s">
        <v>577</v>
      </c>
      <c r="U9635">
        <v>4</v>
      </c>
      <c r="V9635">
        <v>15</v>
      </c>
      <c r="Y9635" t="s">
        <v>122</v>
      </c>
      <c r="Z9635">
        <v>345</v>
      </c>
      <c r="AA9635" t="s">
        <v>578</v>
      </c>
      <c r="AB9635" t="s">
        <v>124</v>
      </c>
      <c r="AC9635">
        <v>84</v>
      </c>
    </row>
    <row r="9636" spans="1:29" x14ac:dyDescent="0.25">
      <c r="A9636">
        <v>345</v>
      </c>
      <c r="B9636">
        <v>345102</v>
      </c>
      <c r="C9636" t="s">
        <v>79</v>
      </c>
      <c r="D9636">
        <v>6485</v>
      </c>
      <c r="E9636">
        <v>10.84</v>
      </c>
      <c r="F9636" s="1">
        <v>42124</v>
      </c>
      <c r="G9636" t="s">
        <v>119</v>
      </c>
      <c r="H9636" t="s">
        <v>2530</v>
      </c>
      <c r="I9636" t="s">
        <v>576</v>
      </c>
      <c r="J9636">
        <v>1003539</v>
      </c>
      <c r="K9636">
        <v>56663</v>
      </c>
      <c r="L9636">
        <v>207371</v>
      </c>
      <c r="Q9636" t="s">
        <v>577</v>
      </c>
      <c r="U9636">
        <v>4</v>
      </c>
      <c r="V9636">
        <v>15</v>
      </c>
      <c r="Y9636" t="s">
        <v>122</v>
      </c>
      <c r="Z9636">
        <v>345</v>
      </c>
      <c r="AA9636" t="s">
        <v>578</v>
      </c>
      <c r="AB9636" t="s">
        <v>124</v>
      </c>
      <c r="AC9636">
        <v>86</v>
      </c>
    </row>
    <row r="9637" spans="1:29" x14ac:dyDescent="0.25">
      <c r="A9637">
        <v>345</v>
      </c>
      <c r="B9637">
        <v>345100</v>
      </c>
      <c r="C9637" t="s">
        <v>79</v>
      </c>
      <c r="D9637">
        <v>6485</v>
      </c>
      <c r="E9637">
        <v>0.7</v>
      </c>
      <c r="F9637" s="1">
        <v>42155</v>
      </c>
      <c r="G9637" t="s">
        <v>119</v>
      </c>
      <c r="H9637" t="s">
        <v>2529</v>
      </c>
      <c r="I9637" t="s">
        <v>576</v>
      </c>
      <c r="J9637">
        <v>92594</v>
      </c>
      <c r="K9637">
        <v>56763</v>
      </c>
      <c r="L9637">
        <v>209548</v>
      </c>
      <c r="Q9637" t="s">
        <v>577</v>
      </c>
      <c r="U9637">
        <v>5</v>
      </c>
      <c r="V9637">
        <v>15</v>
      </c>
      <c r="Y9637" t="s">
        <v>122</v>
      </c>
      <c r="Z9637">
        <v>345</v>
      </c>
      <c r="AA9637" t="s">
        <v>578</v>
      </c>
      <c r="AB9637" t="s">
        <v>124</v>
      </c>
      <c r="AC9637">
        <v>74</v>
      </c>
    </row>
    <row r="9638" spans="1:29" x14ac:dyDescent="0.25">
      <c r="A9638">
        <v>345</v>
      </c>
      <c r="B9638">
        <v>345101</v>
      </c>
      <c r="C9638" t="s">
        <v>79</v>
      </c>
      <c r="D9638">
        <v>6485</v>
      </c>
      <c r="E9638">
        <v>1.96</v>
      </c>
      <c r="F9638" s="1">
        <v>42155</v>
      </c>
      <c r="G9638" t="s">
        <v>119</v>
      </c>
      <c r="H9638" t="s">
        <v>2529</v>
      </c>
      <c r="I9638" t="s">
        <v>576</v>
      </c>
      <c r="J9638">
        <v>92595</v>
      </c>
      <c r="K9638">
        <v>56763</v>
      </c>
      <c r="L9638">
        <v>209548</v>
      </c>
      <c r="Q9638" t="s">
        <v>577</v>
      </c>
      <c r="U9638">
        <v>5</v>
      </c>
      <c r="V9638">
        <v>15</v>
      </c>
      <c r="Y9638" t="s">
        <v>122</v>
      </c>
      <c r="Z9638">
        <v>345</v>
      </c>
      <c r="AA9638" t="s">
        <v>578</v>
      </c>
      <c r="AB9638" t="s">
        <v>124</v>
      </c>
      <c r="AC9638">
        <v>76</v>
      </c>
    </row>
    <row r="9639" spans="1:29" x14ac:dyDescent="0.25">
      <c r="A9639">
        <v>345</v>
      </c>
      <c r="B9639">
        <v>345102</v>
      </c>
      <c r="C9639" t="s">
        <v>79</v>
      </c>
      <c r="D9639">
        <v>6485</v>
      </c>
      <c r="E9639">
        <v>0.85</v>
      </c>
      <c r="F9639" s="1">
        <v>42155</v>
      </c>
      <c r="G9639" t="s">
        <v>119</v>
      </c>
      <c r="H9639" t="s">
        <v>2529</v>
      </c>
      <c r="I9639" t="s">
        <v>576</v>
      </c>
      <c r="J9639">
        <v>92596</v>
      </c>
      <c r="K9639">
        <v>56763</v>
      </c>
      <c r="L9639">
        <v>209548</v>
      </c>
      <c r="Q9639" t="s">
        <v>577</v>
      </c>
      <c r="U9639">
        <v>5</v>
      </c>
      <c r="V9639">
        <v>15</v>
      </c>
      <c r="Y9639" t="s">
        <v>122</v>
      </c>
      <c r="Z9639">
        <v>345</v>
      </c>
      <c r="AA9639" t="s">
        <v>578</v>
      </c>
      <c r="AB9639" t="s">
        <v>124</v>
      </c>
      <c r="AC9639">
        <v>78</v>
      </c>
    </row>
    <row r="9640" spans="1:29" x14ac:dyDescent="0.25">
      <c r="A9640">
        <v>345</v>
      </c>
      <c r="B9640">
        <v>345101</v>
      </c>
      <c r="C9640" t="s">
        <v>79</v>
      </c>
      <c r="D9640">
        <v>6485</v>
      </c>
      <c r="E9640">
        <v>0.24</v>
      </c>
      <c r="F9640" s="1">
        <v>42155</v>
      </c>
      <c r="G9640" t="s">
        <v>119</v>
      </c>
      <c r="H9640" t="s">
        <v>2511</v>
      </c>
      <c r="I9640" t="s">
        <v>576</v>
      </c>
      <c r="J9640">
        <v>108577</v>
      </c>
      <c r="K9640">
        <v>56763</v>
      </c>
      <c r="L9640">
        <v>209548</v>
      </c>
      <c r="Q9640" t="s">
        <v>577</v>
      </c>
      <c r="U9640">
        <v>5</v>
      </c>
      <c r="V9640">
        <v>15</v>
      </c>
      <c r="Y9640" t="s">
        <v>122</v>
      </c>
      <c r="Z9640">
        <v>345</v>
      </c>
      <c r="AA9640" t="s">
        <v>578</v>
      </c>
      <c r="AB9640" t="s">
        <v>124</v>
      </c>
      <c r="AC9640">
        <v>80</v>
      </c>
    </row>
    <row r="9641" spans="1:29" x14ac:dyDescent="0.25">
      <c r="A9641">
        <v>345</v>
      </c>
      <c r="B9641">
        <v>345101</v>
      </c>
      <c r="C9641" t="s">
        <v>79</v>
      </c>
      <c r="D9641">
        <v>6485</v>
      </c>
      <c r="E9641">
        <v>768.14</v>
      </c>
      <c r="F9641" s="1">
        <v>42155</v>
      </c>
      <c r="G9641" t="s">
        <v>119</v>
      </c>
      <c r="H9641" t="s">
        <v>2511</v>
      </c>
      <c r="I9641" t="s">
        <v>576</v>
      </c>
      <c r="J9641">
        <v>108592</v>
      </c>
      <c r="K9641">
        <v>56763</v>
      </c>
      <c r="L9641">
        <v>209548</v>
      </c>
      <c r="Q9641" t="s">
        <v>577</v>
      </c>
      <c r="U9641">
        <v>5</v>
      </c>
      <c r="V9641">
        <v>15</v>
      </c>
      <c r="Y9641" t="s">
        <v>122</v>
      </c>
      <c r="Z9641">
        <v>345</v>
      </c>
      <c r="AA9641" t="s">
        <v>578</v>
      </c>
      <c r="AB9641" t="s">
        <v>124</v>
      </c>
      <c r="AC9641">
        <v>82</v>
      </c>
    </row>
    <row r="9642" spans="1:29" x14ac:dyDescent="0.25">
      <c r="A9642">
        <v>345</v>
      </c>
      <c r="B9642">
        <v>345102</v>
      </c>
      <c r="C9642" t="s">
        <v>79</v>
      </c>
      <c r="D9642">
        <v>6485</v>
      </c>
      <c r="E9642">
        <v>12.51</v>
      </c>
      <c r="F9642" s="1">
        <v>42155</v>
      </c>
      <c r="G9642" t="s">
        <v>119</v>
      </c>
      <c r="H9642" t="s">
        <v>2511</v>
      </c>
      <c r="I9642" t="s">
        <v>576</v>
      </c>
      <c r="J9642">
        <v>108612</v>
      </c>
      <c r="K9642">
        <v>56763</v>
      </c>
      <c r="L9642">
        <v>209548</v>
      </c>
      <c r="Q9642" t="s">
        <v>577</v>
      </c>
      <c r="U9642">
        <v>5</v>
      </c>
      <c r="V9642">
        <v>15</v>
      </c>
      <c r="Y9642" t="s">
        <v>122</v>
      </c>
      <c r="Z9642">
        <v>345</v>
      </c>
      <c r="AA9642" t="s">
        <v>578</v>
      </c>
      <c r="AB9642" t="s">
        <v>124</v>
      </c>
      <c r="AC9642">
        <v>84</v>
      </c>
    </row>
    <row r="9643" spans="1:29" x14ac:dyDescent="0.25">
      <c r="A9643">
        <v>345</v>
      </c>
      <c r="B9643">
        <v>345102</v>
      </c>
      <c r="C9643" t="s">
        <v>79</v>
      </c>
      <c r="D9643">
        <v>6485</v>
      </c>
      <c r="E9643">
        <v>10.84</v>
      </c>
      <c r="F9643" s="1">
        <v>42155</v>
      </c>
      <c r="G9643" t="s">
        <v>119</v>
      </c>
      <c r="H9643" t="s">
        <v>2530</v>
      </c>
      <c r="I9643" t="s">
        <v>576</v>
      </c>
      <c r="J9643">
        <v>1003539</v>
      </c>
      <c r="K9643">
        <v>56763</v>
      </c>
      <c r="L9643">
        <v>209548</v>
      </c>
      <c r="Q9643" t="s">
        <v>577</v>
      </c>
      <c r="U9643">
        <v>5</v>
      </c>
      <c r="V9643">
        <v>15</v>
      </c>
      <c r="Y9643" t="s">
        <v>122</v>
      </c>
      <c r="Z9643">
        <v>345</v>
      </c>
      <c r="AA9643" t="s">
        <v>578</v>
      </c>
      <c r="AB9643" t="s">
        <v>124</v>
      </c>
      <c r="AC9643">
        <v>86</v>
      </c>
    </row>
    <row r="9644" spans="1:29" x14ac:dyDescent="0.25">
      <c r="A9644">
        <v>345</v>
      </c>
      <c r="B9644">
        <v>345100</v>
      </c>
      <c r="C9644" t="s">
        <v>79</v>
      </c>
      <c r="D9644">
        <v>6485</v>
      </c>
      <c r="E9644">
        <v>0.7</v>
      </c>
      <c r="F9644" s="1">
        <v>42185</v>
      </c>
      <c r="G9644" t="s">
        <v>119</v>
      </c>
      <c r="H9644" t="s">
        <v>2529</v>
      </c>
      <c r="I9644" t="s">
        <v>576</v>
      </c>
      <c r="J9644">
        <v>92594</v>
      </c>
      <c r="K9644">
        <v>56856</v>
      </c>
      <c r="L9644">
        <v>211984</v>
      </c>
      <c r="Q9644" t="s">
        <v>577</v>
      </c>
      <c r="U9644">
        <v>6</v>
      </c>
      <c r="V9644">
        <v>15</v>
      </c>
      <c r="Y9644" t="s">
        <v>122</v>
      </c>
      <c r="Z9644">
        <v>345</v>
      </c>
      <c r="AA9644" t="s">
        <v>578</v>
      </c>
      <c r="AB9644" t="s">
        <v>124</v>
      </c>
      <c r="AC9644">
        <v>74</v>
      </c>
    </row>
    <row r="9645" spans="1:29" x14ac:dyDescent="0.25">
      <c r="A9645">
        <v>345</v>
      </c>
      <c r="B9645">
        <v>345101</v>
      </c>
      <c r="C9645" t="s">
        <v>79</v>
      </c>
      <c r="D9645">
        <v>6485</v>
      </c>
      <c r="E9645">
        <v>2.39</v>
      </c>
      <c r="F9645" s="1">
        <v>42185</v>
      </c>
      <c r="G9645" t="s">
        <v>119</v>
      </c>
      <c r="H9645" t="s">
        <v>2529</v>
      </c>
      <c r="I9645" t="s">
        <v>576</v>
      </c>
      <c r="J9645">
        <v>92595</v>
      </c>
      <c r="K9645">
        <v>56856</v>
      </c>
      <c r="L9645">
        <v>211984</v>
      </c>
      <c r="Q9645" t="s">
        <v>577</v>
      </c>
      <c r="U9645">
        <v>6</v>
      </c>
      <c r="V9645">
        <v>15</v>
      </c>
      <c r="Y9645" t="s">
        <v>122</v>
      </c>
      <c r="Z9645">
        <v>345</v>
      </c>
      <c r="AA9645" t="s">
        <v>578</v>
      </c>
      <c r="AB9645" t="s">
        <v>124</v>
      </c>
      <c r="AC9645">
        <v>76</v>
      </c>
    </row>
    <row r="9646" spans="1:29" x14ac:dyDescent="0.25">
      <c r="A9646">
        <v>345</v>
      </c>
      <c r="B9646">
        <v>345102</v>
      </c>
      <c r="C9646" t="s">
        <v>79</v>
      </c>
      <c r="D9646">
        <v>6485</v>
      </c>
      <c r="E9646">
        <v>0.85</v>
      </c>
      <c r="F9646" s="1">
        <v>42185</v>
      </c>
      <c r="G9646" t="s">
        <v>119</v>
      </c>
      <c r="H9646" t="s">
        <v>2529</v>
      </c>
      <c r="I9646" t="s">
        <v>576</v>
      </c>
      <c r="J9646">
        <v>92596</v>
      </c>
      <c r="K9646">
        <v>56856</v>
      </c>
      <c r="L9646">
        <v>211984</v>
      </c>
      <c r="Q9646" t="s">
        <v>577</v>
      </c>
      <c r="U9646">
        <v>6</v>
      </c>
      <c r="V9646">
        <v>15</v>
      </c>
      <c r="Y9646" t="s">
        <v>122</v>
      </c>
      <c r="Z9646">
        <v>345</v>
      </c>
      <c r="AA9646" t="s">
        <v>578</v>
      </c>
      <c r="AB9646" t="s">
        <v>124</v>
      </c>
      <c r="AC9646">
        <v>78</v>
      </c>
    </row>
    <row r="9647" spans="1:29" x14ac:dyDescent="0.25">
      <c r="A9647">
        <v>345</v>
      </c>
      <c r="B9647">
        <v>345101</v>
      </c>
      <c r="C9647" t="s">
        <v>79</v>
      </c>
      <c r="D9647">
        <v>6485</v>
      </c>
      <c r="E9647">
        <v>0.24</v>
      </c>
      <c r="F9647" s="1">
        <v>42185</v>
      </c>
      <c r="G9647" t="s">
        <v>119</v>
      </c>
      <c r="H9647" t="s">
        <v>2511</v>
      </c>
      <c r="I9647" t="s">
        <v>576</v>
      </c>
      <c r="J9647">
        <v>108577</v>
      </c>
      <c r="K9647">
        <v>56856</v>
      </c>
      <c r="L9647">
        <v>211984</v>
      </c>
      <c r="Q9647" t="s">
        <v>577</v>
      </c>
      <c r="U9647">
        <v>6</v>
      </c>
      <c r="V9647">
        <v>15</v>
      </c>
      <c r="Y9647" t="s">
        <v>122</v>
      </c>
      <c r="Z9647">
        <v>345</v>
      </c>
      <c r="AA9647" t="s">
        <v>578</v>
      </c>
      <c r="AB9647" t="s">
        <v>124</v>
      </c>
      <c r="AC9647">
        <v>80</v>
      </c>
    </row>
    <row r="9648" spans="1:29" x14ac:dyDescent="0.25">
      <c r="A9648">
        <v>345</v>
      </c>
      <c r="B9648">
        <v>345101</v>
      </c>
      <c r="C9648" t="s">
        <v>79</v>
      </c>
      <c r="D9648">
        <v>6485</v>
      </c>
      <c r="E9648">
        <v>768.14</v>
      </c>
      <c r="F9648" s="1">
        <v>42185</v>
      </c>
      <c r="G9648" t="s">
        <v>119</v>
      </c>
      <c r="H9648" t="s">
        <v>2511</v>
      </c>
      <c r="I9648" t="s">
        <v>576</v>
      </c>
      <c r="J9648">
        <v>108592</v>
      </c>
      <c r="K9648">
        <v>56856</v>
      </c>
      <c r="L9648">
        <v>211984</v>
      </c>
      <c r="Q9648" t="s">
        <v>577</v>
      </c>
      <c r="U9648">
        <v>6</v>
      </c>
      <c r="V9648">
        <v>15</v>
      </c>
      <c r="Y9648" t="s">
        <v>122</v>
      </c>
      <c r="Z9648">
        <v>345</v>
      </c>
      <c r="AA9648" t="s">
        <v>578</v>
      </c>
      <c r="AB9648" t="s">
        <v>124</v>
      </c>
      <c r="AC9648">
        <v>82</v>
      </c>
    </row>
    <row r="9649" spans="1:29" x14ac:dyDescent="0.25">
      <c r="A9649">
        <v>345</v>
      </c>
      <c r="B9649">
        <v>345102</v>
      </c>
      <c r="C9649" t="s">
        <v>79</v>
      </c>
      <c r="D9649">
        <v>6485</v>
      </c>
      <c r="E9649">
        <v>12.51</v>
      </c>
      <c r="F9649" s="1">
        <v>42185</v>
      </c>
      <c r="G9649" t="s">
        <v>119</v>
      </c>
      <c r="H9649" t="s">
        <v>2511</v>
      </c>
      <c r="I9649" t="s">
        <v>576</v>
      </c>
      <c r="J9649">
        <v>108612</v>
      </c>
      <c r="K9649">
        <v>56856</v>
      </c>
      <c r="L9649">
        <v>211984</v>
      </c>
      <c r="Q9649" t="s">
        <v>577</v>
      </c>
      <c r="U9649">
        <v>6</v>
      </c>
      <c r="V9649">
        <v>15</v>
      </c>
      <c r="Y9649" t="s">
        <v>122</v>
      </c>
      <c r="Z9649">
        <v>345</v>
      </c>
      <c r="AA9649" t="s">
        <v>578</v>
      </c>
      <c r="AB9649" t="s">
        <v>124</v>
      </c>
      <c r="AC9649">
        <v>84</v>
      </c>
    </row>
    <row r="9650" spans="1:29" x14ac:dyDescent="0.25">
      <c r="A9650">
        <v>345</v>
      </c>
      <c r="B9650">
        <v>345102</v>
      </c>
      <c r="C9650" t="s">
        <v>79</v>
      </c>
      <c r="D9650">
        <v>6485</v>
      </c>
      <c r="E9650">
        <v>10.84</v>
      </c>
      <c r="F9650" s="1">
        <v>42185</v>
      </c>
      <c r="G9650" t="s">
        <v>119</v>
      </c>
      <c r="H9650" t="s">
        <v>2530</v>
      </c>
      <c r="I9650" t="s">
        <v>576</v>
      </c>
      <c r="J9650">
        <v>1003539</v>
      </c>
      <c r="K9650">
        <v>56856</v>
      </c>
      <c r="L9650">
        <v>211984</v>
      </c>
      <c r="Q9650" t="s">
        <v>577</v>
      </c>
      <c r="U9650">
        <v>6</v>
      </c>
      <c r="V9650">
        <v>15</v>
      </c>
      <c r="Y9650" t="s">
        <v>122</v>
      </c>
      <c r="Z9650">
        <v>345</v>
      </c>
      <c r="AA9650" t="s">
        <v>578</v>
      </c>
      <c r="AB9650" t="s">
        <v>124</v>
      </c>
      <c r="AC9650">
        <v>86</v>
      </c>
    </row>
    <row r="9651" spans="1:29" x14ac:dyDescent="0.25">
      <c r="A9651">
        <v>345</v>
      </c>
      <c r="B9651">
        <v>345101</v>
      </c>
      <c r="C9651" t="s">
        <v>79</v>
      </c>
      <c r="D9651">
        <v>6495</v>
      </c>
      <c r="E9651">
        <v>0.33</v>
      </c>
      <c r="F9651" s="1">
        <v>41851</v>
      </c>
      <c r="G9651" t="s">
        <v>119</v>
      </c>
      <c r="H9651" t="s">
        <v>2531</v>
      </c>
      <c r="I9651" t="s">
        <v>576</v>
      </c>
      <c r="J9651">
        <v>95485</v>
      </c>
      <c r="K9651">
        <v>55702</v>
      </c>
      <c r="L9651">
        <v>187702</v>
      </c>
      <c r="Q9651" t="s">
        <v>577</v>
      </c>
      <c r="U9651">
        <v>7</v>
      </c>
      <c r="V9651">
        <v>14</v>
      </c>
      <c r="Y9651" t="s">
        <v>122</v>
      </c>
      <c r="Z9651">
        <v>345</v>
      </c>
      <c r="AA9651" t="s">
        <v>578</v>
      </c>
      <c r="AB9651" t="s">
        <v>124</v>
      </c>
      <c r="AC9651">
        <v>82</v>
      </c>
    </row>
    <row r="9652" spans="1:29" x14ac:dyDescent="0.25">
      <c r="A9652">
        <v>345</v>
      </c>
      <c r="B9652">
        <v>345102</v>
      </c>
      <c r="C9652" t="s">
        <v>79</v>
      </c>
      <c r="D9652">
        <v>6495</v>
      </c>
      <c r="E9652">
        <v>6.05</v>
      </c>
      <c r="F9652" s="1">
        <v>41851</v>
      </c>
      <c r="G9652" t="s">
        <v>119</v>
      </c>
      <c r="H9652" t="s">
        <v>25</v>
      </c>
      <c r="I9652" t="s">
        <v>576</v>
      </c>
      <c r="J9652">
        <v>95486</v>
      </c>
      <c r="K9652">
        <v>55702</v>
      </c>
      <c r="L9652">
        <v>187702</v>
      </c>
      <c r="Q9652" t="s">
        <v>577</v>
      </c>
      <c r="U9652">
        <v>7</v>
      </c>
      <c r="V9652">
        <v>14</v>
      </c>
      <c r="Y9652" t="s">
        <v>122</v>
      </c>
      <c r="Z9652">
        <v>345</v>
      </c>
      <c r="AA9652" t="s">
        <v>578</v>
      </c>
      <c r="AB9652" t="s">
        <v>124</v>
      </c>
      <c r="AC9652">
        <v>84</v>
      </c>
    </row>
    <row r="9653" spans="1:29" x14ac:dyDescent="0.25">
      <c r="A9653">
        <v>345</v>
      </c>
      <c r="B9653">
        <v>345102</v>
      </c>
      <c r="C9653" t="s">
        <v>79</v>
      </c>
      <c r="D9653">
        <v>6495</v>
      </c>
      <c r="E9653">
        <v>5.48</v>
      </c>
      <c r="F9653" s="1">
        <v>41851</v>
      </c>
      <c r="G9653" t="s">
        <v>119</v>
      </c>
      <c r="H9653" t="s">
        <v>2532</v>
      </c>
      <c r="I9653" t="s">
        <v>576</v>
      </c>
      <c r="J9653">
        <v>1002458</v>
      </c>
      <c r="K9653">
        <v>55702</v>
      </c>
      <c r="L9653">
        <v>187702</v>
      </c>
      <c r="Q9653" t="s">
        <v>577</v>
      </c>
      <c r="U9653">
        <v>7</v>
      </c>
      <c r="V9653">
        <v>14</v>
      </c>
      <c r="Y9653" t="s">
        <v>122</v>
      </c>
      <c r="Z9653">
        <v>345</v>
      </c>
      <c r="AA9653" t="s">
        <v>578</v>
      </c>
      <c r="AB9653" t="s">
        <v>124</v>
      </c>
      <c r="AC9653">
        <v>86</v>
      </c>
    </row>
    <row r="9654" spans="1:29" x14ac:dyDescent="0.25">
      <c r="A9654">
        <v>345</v>
      </c>
      <c r="B9654">
        <v>345101</v>
      </c>
      <c r="C9654" t="s">
        <v>79</v>
      </c>
      <c r="D9654">
        <v>6495</v>
      </c>
      <c r="E9654">
        <v>0.33</v>
      </c>
      <c r="F9654" s="1">
        <v>41882</v>
      </c>
      <c r="G9654" t="s">
        <v>119</v>
      </c>
      <c r="H9654" t="s">
        <v>2531</v>
      </c>
      <c r="I9654" t="s">
        <v>576</v>
      </c>
      <c r="J9654">
        <v>95485</v>
      </c>
      <c r="K9654">
        <v>55797</v>
      </c>
      <c r="L9654">
        <v>189692</v>
      </c>
      <c r="Q9654" t="s">
        <v>577</v>
      </c>
      <c r="U9654">
        <v>8</v>
      </c>
      <c r="V9654">
        <v>14</v>
      </c>
      <c r="Y9654" t="s">
        <v>122</v>
      </c>
      <c r="Z9654">
        <v>345</v>
      </c>
      <c r="AA9654" t="s">
        <v>578</v>
      </c>
      <c r="AB9654" t="s">
        <v>124</v>
      </c>
      <c r="AC9654">
        <v>84</v>
      </c>
    </row>
    <row r="9655" spans="1:29" x14ac:dyDescent="0.25">
      <c r="A9655">
        <v>345</v>
      </c>
      <c r="B9655">
        <v>345102</v>
      </c>
      <c r="C9655" t="s">
        <v>79</v>
      </c>
      <c r="D9655">
        <v>6495</v>
      </c>
      <c r="E9655">
        <v>6.05</v>
      </c>
      <c r="F9655" s="1">
        <v>41882</v>
      </c>
      <c r="G9655" t="s">
        <v>119</v>
      </c>
      <c r="H9655" t="s">
        <v>25</v>
      </c>
      <c r="I9655" t="s">
        <v>576</v>
      </c>
      <c r="J9655">
        <v>95486</v>
      </c>
      <c r="K9655">
        <v>55797</v>
      </c>
      <c r="L9655">
        <v>189692</v>
      </c>
      <c r="Q9655" t="s">
        <v>577</v>
      </c>
      <c r="U9655">
        <v>8</v>
      </c>
      <c r="V9655">
        <v>14</v>
      </c>
      <c r="Y9655" t="s">
        <v>122</v>
      </c>
      <c r="Z9655">
        <v>345</v>
      </c>
      <c r="AA9655" t="s">
        <v>578</v>
      </c>
      <c r="AB9655" t="s">
        <v>124</v>
      </c>
      <c r="AC9655">
        <v>86</v>
      </c>
    </row>
    <row r="9656" spans="1:29" x14ac:dyDescent="0.25">
      <c r="A9656">
        <v>345</v>
      </c>
      <c r="B9656">
        <v>345102</v>
      </c>
      <c r="C9656" t="s">
        <v>79</v>
      </c>
      <c r="D9656">
        <v>6495</v>
      </c>
      <c r="E9656">
        <v>5.48</v>
      </c>
      <c r="F9656" s="1">
        <v>41882</v>
      </c>
      <c r="G9656" t="s">
        <v>119</v>
      </c>
      <c r="H9656" t="s">
        <v>2532</v>
      </c>
      <c r="I9656" t="s">
        <v>576</v>
      </c>
      <c r="J9656">
        <v>1002458</v>
      </c>
      <c r="K9656">
        <v>55797</v>
      </c>
      <c r="L9656">
        <v>189692</v>
      </c>
      <c r="Q9656" t="s">
        <v>577</v>
      </c>
      <c r="U9656">
        <v>8</v>
      </c>
      <c r="V9656">
        <v>14</v>
      </c>
      <c r="Y9656" t="s">
        <v>122</v>
      </c>
      <c r="Z9656">
        <v>345</v>
      </c>
      <c r="AA9656" t="s">
        <v>578</v>
      </c>
      <c r="AB9656" t="s">
        <v>124</v>
      </c>
      <c r="AC9656">
        <v>88</v>
      </c>
    </row>
    <row r="9657" spans="1:29" x14ac:dyDescent="0.25">
      <c r="A9657">
        <v>345</v>
      </c>
      <c r="B9657">
        <v>345101</v>
      </c>
      <c r="C9657" t="s">
        <v>79</v>
      </c>
      <c r="D9657">
        <v>6495</v>
      </c>
      <c r="E9657">
        <v>0.33</v>
      </c>
      <c r="F9657" s="1">
        <v>41912</v>
      </c>
      <c r="G9657" t="s">
        <v>119</v>
      </c>
      <c r="H9657" t="s">
        <v>2531</v>
      </c>
      <c r="I9657" t="s">
        <v>576</v>
      </c>
      <c r="J9657">
        <v>95485</v>
      </c>
      <c r="K9657">
        <v>55979</v>
      </c>
      <c r="L9657">
        <v>191959</v>
      </c>
      <c r="Q9657" t="s">
        <v>577</v>
      </c>
      <c r="U9657">
        <v>9</v>
      </c>
      <c r="V9657">
        <v>14</v>
      </c>
      <c r="Y9657" t="s">
        <v>122</v>
      </c>
      <c r="Z9657">
        <v>345</v>
      </c>
      <c r="AA9657" t="s">
        <v>578</v>
      </c>
      <c r="AB9657" t="s">
        <v>124</v>
      </c>
      <c r="AC9657">
        <v>84</v>
      </c>
    </row>
    <row r="9658" spans="1:29" x14ac:dyDescent="0.25">
      <c r="A9658">
        <v>345</v>
      </c>
      <c r="B9658">
        <v>345102</v>
      </c>
      <c r="C9658" t="s">
        <v>79</v>
      </c>
      <c r="D9658">
        <v>6495</v>
      </c>
      <c r="E9658">
        <v>6.05</v>
      </c>
      <c r="F9658" s="1">
        <v>41912</v>
      </c>
      <c r="G9658" t="s">
        <v>119</v>
      </c>
      <c r="H9658" t="s">
        <v>25</v>
      </c>
      <c r="I9658" t="s">
        <v>576</v>
      </c>
      <c r="J9658">
        <v>95486</v>
      </c>
      <c r="K9658">
        <v>55979</v>
      </c>
      <c r="L9658">
        <v>191959</v>
      </c>
      <c r="Q9658" t="s">
        <v>577</v>
      </c>
      <c r="U9658">
        <v>9</v>
      </c>
      <c r="V9658">
        <v>14</v>
      </c>
      <c r="Y9658" t="s">
        <v>122</v>
      </c>
      <c r="Z9658">
        <v>345</v>
      </c>
      <c r="AA9658" t="s">
        <v>578</v>
      </c>
      <c r="AB9658" t="s">
        <v>124</v>
      </c>
      <c r="AC9658">
        <v>86</v>
      </c>
    </row>
    <row r="9659" spans="1:29" x14ac:dyDescent="0.25">
      <c r="A9659">
        <v>345</v>
      </c>
      <c r="B9659">
        <v>345102</v>
      </c>
      <c r="C9659" t="s">
        <v>79</v>
      </c>
      <c r="D9659">
        <v>6495</v>
      </c>
      <c r="E9659">
        <v>5.48</v>
      </c>
      <c r="F9659" s="1">
        <v>41912</v>
      </c>
      <c r="G9659" t="s">
        <v>119</v>
      </c>
      <c r="H9659" t="s">
        <v>2532</v>
      </c>
      <c r="I9659" t="s">
        <v>576</v>
      </c>
      <c r="J9659">
        <v>1002458</v>
      </c>
      <c r="K9659">
        <v>55979</v>
      </c>
      <c r="L9659">
        <v>191959</v>
      </c>
      <c r="Q9659" t="s">
        <v>577</v>
      </c>
      <c r="U9659">
        <v>9</v>
      </c>
      <c r="V9659">
        <v>14</v>
      </c>
      <c r="Y9659" t="s">
        <v>122</v>
      </c>
      <c r="Z9659">
        <v>345</v>
      </c>
      <c r="AA9659" t="s">
        <v>578</v>
      </c>
      <c r="AB9659" t="s">
        <v>124</v>
      </c>
      <c r="AC9659">
        <v>88</v>
      </c>
    </row>
    <row r="9660" spans="1:29" x14ac:dyDescent="0.25">
      <c r="A9660">
        <v>345</v>
      </c>
      <c r="B9660">
        <v>345101</v>
      </c>
      <c r="C9660" t="s">
        <v>79</v>
      </c>
      <c r="D9660">
        <v>6495</v>
      </c>
      <c r="E9660">
        <v>0.33</v>
      </c>
      <c r="F9660" s="1">
        <v>41943</v>
      </c>
      <c r="G9660" t="s">
        <v>119</v>
      </c>
      <c r="H9660" t="s">
        <v>2531</v>
      </c>
      <c r="I9660" t="s">
        <v>576</v>
      </c>
      <c r="J9660">
        <v>95485</v>
      </c>
      <c r="K9660">
        <v>56074</v>
      </c>
      <c r="L9660">
        <v>194288</v>
      </c>
      <c r="Q9660" t="s">
        <v>577</v>
      </c>
      <c r="U9660">
        <v>10</v>
      </c>
      <c r="V9660">
        <v>14</v>
      </c>
      <c r="Y9660" t="s">
        <v>122</v>
      </c>
      <c r="Z9660">
        <v>345</v>
      </c>
      <c r="AA9660" t="s">
        <v>578</v>
      </c>
      <c r="AB9660" t="s">
        <v>124</v>
      </c>
      <c r="AC9660">
        <v>84</v>
      </c>
    </row>
    <row r="9661" spans="1:29" x14ac:dyDescent="0.25">
      <c r="A9661">
        <v>345</v>
      </c>
      <c r="B9661">
        <v>345102</v>
      </c>
      <c r="C9661" t="s">
        <v>79</v>
      </c>
      <c r="D9661">
        <v>6495</v>
      </c>
      <c r="E9661">
        <v>6.05</v>
      </c>
      <c r="F9661" s="1">
        <v>41943</v>
      </c>
      <c r="G9661" t="s">
        <v>119</v>
      </c>
      <c r="H9661" t="s">
        <v>25</v>
      </c>
      <c r="I9661" t="s">
        <v>576</v>
      </c>
      <c r="J9661">
        <v>95486</v>
      </c>
      <c r="K9661">
        <v>56074</v>
      </c>
      <c r="L9661">
        <v>194288</v>
      </c>
      <c r="Q9661" t="s">
        <v>577</v>
      </c>
      <c r="U9661">
        <v>10</v>
      </c>
      <c r="V9661">
        <v>14</v>
      </c>
      <c r="Y9661" t="s">
        <v>122</v>
      </c>
      <c r="Z9661">
        <v>345</v>
      </c>
      <c r="AA9661" t="s">
        <v>578</v>
      </c>
      <c r="AB9661" t="s">
        <v>124</v>
      </c>
      <c r="AC9661">
        <v>86</v>
      </c>
    </row>
    <row r="9662" spans="1:29" x14ac:dyDescent="0.25">
      <c r="A9662">
        <v>345</v>
      </c>
      <c r="B9662">
        <v>345102</v>
      </c>
      <c r="C9662" t="s">
        <v>79</v>
      </c>
      <c r="D9662">
        <v>6495</v>
      </c>
      <c r="E9662">
        <v>5.48</v>
      </c>
      <c r="F9662" s="1">
        <v>41943</v>
      </c>
      <c r="G9662" t="s">
        <v>119</v>
      </c>
      <c r="H9662" t="s">
        <v>2532</v>
      </c>
      <c r="I9662" t="s">
        <v>576</v>
      </c>
      <c r="J9662">
        <v>1002458</v>
      </c>
      <c r="K9662">
        <v>56074</v>
      </c>
      <c r="L9662">
        <v>194288</v>
      </c>
      <c r="Q9662" t="s">
        <v>577</v>
      </c>
      <c r="U9662">
        <v>10</v>
      </c>
      <c r="V9662">
        <v>14</v>
      </c>
      <c r="Y9662" t="s">
        <v>122</v>
      </c>
      <c r="Z9662">
        <v>345</v>
      </c>
      <c r="AA9662" t="s">
        <v>578</v>
      </c>
      <c r="AB9662" t="s">
        <v>124</v>
      </c>
      <c r="AC9662">
        <v>88</v>
      </c>
    </row>
    <row r="9663" spans="1:29" x14ac:dyDescent="0.25">
      <c r="A9663">
        <v>345</v>
      </c>
      <c r="B9663">
        <v>345101</v>
      </c>
      <c r="C9663" t="s">
        <v>79</v>
      </c>
      <c r="D9663">
        <v>6495</v>
      </c>
      <c r="E9663">
        <v>0.33</v>
      </c>
      <c r="F9663" s="1">
        <v>41973</v>
      </c>
      <c r="G9663" t="s">
        <v>119</v>
      </c>
      <c r="H9663" t="s">
        <v>2531</v>
      </c>
      <c r="I9663" t="s">
        <v>576</v>
      </c>
      <c r="J9663">
        <v>95485</v>
      </c>
      <c r="K9663">
        <v>56170</v>
      </c>
      <c r="L9663">
        <v>196226</v>
      </c>
      <c r="Q9663" t="s">
        <v>577</v>
      </c>
      <c r="U9663">
        <v>11</v>
      </c>
      <c r="V9663">
        <v>14</v>
      </c>
      <c r="Y9663" t="s">
        <v>122</v>
      </c>
      <c r="Z9663">
        <v>345</v>
      </c>
      <c r="AA9663" t="s">
        <v>578</v>
      </c>
      <c r="AB9663" t="s">
        <v>124</v>
      </c>
      <c r="AC9663">
        <v>84</v>
      </c>
    </row>
    <row r="9664" spans="1:29" x14ac:dyDescent="0.25">
      <c r="A9664">
        <v>345</v>
      </c>
      <c r="B9664">
        <v>345102</v>
      </c>
      <c r="C9664" t="s">
        <v>79</v>
      </c>
      <c r="D9664">
        <v>6495</v>
      </c>
      <c r="E9664">
        <v>6.05</v>
      </c>
      <c r="F9664" s="1">
        <v>41973</v>
      </c>
      <c r="G9664" t="s">
        <v>119</v>
      </c>
      <c r="H9664" t="s">
        <v>25</v>
      </c>
      <c r="I9664" t="s">
        <v>576</v>
      </c>
      <c r="J9664">
        <v>95486</v>
      </c>
      <c r="K9664">
        <v>56170</v>
      </c>
      <c r="L9664">
        <v>196226</v>
      </c>
      <c r="Q9664" t="s">
        <v>577</v>
      </c>
      <c r="U9664">
        <v>11</v>
      </c>
      <c r="V9664">
        <v>14</v>
      </c>
      <c r="Y9664" t="s">
        <v>122</v>
      </c>
      <c r="Z9664">
        <v>345</v>
      </c>
      <c r="AA9664" t="s">
        <v>578</v>
      </c>
      <c r="AB9664" t="s">
        <v>124</v>
      </c>
      <c r="AC9664">
        <v>86</v>
      </c>
    </row>
    <row r="9665" spans="1:29" x14ac:dyDescent="0.25">
      <c r="A9665">
        <v>345</v>
      </c>
      <c r="B9665">
        <v>345102</v>
      </c>
      <c r="C9665" t="s">
        <v>79</v>
      </c>
      <c r="D9665">
        <v>6495</v>
      </c>
      <c r="E9665">
        <v>5.48</v>
      </c>
      <c r="F9665" s="1">
        <v>41973</v>
      </c>
      <c r="G9665" t="s">
        <v>119</v>
      </c>
      <c r="H9665" t="s">
        <v>2532</v>
      </c>
      <c r="I9665" t="s">
        <v>576</v>
      </c>
      <c r="J9665">
        <v>1002458</v>
      </c>
      <c r="K9665">
        <v>56170</v>
      </c>
      <c r="L9665">
        <v>196226</v>
      </c>
      <c r="Q9665" t="s">
        <v>577</v>
      </c>
      <c r="U9665">
        <v>11</v>
      </c>
      <c r="V9665">
        <v>14</v>
      </c>
      <c r="Y9665" t="s">
        <v>122</v>
      </c>
      <c r="Z9665">
        <v>345</v>
      </c>
      <c r="AA9665" t="s">
        <v>578</v>
      </c>
      <c r="AB9665" t="s">
        <v>124</v>
      </c>
      <c r="AC9665">
        <v>88</v>
      </c>
    </row>
    <row r="9666" spans="1:29" x14ac:dyDescent="0.25">
      <c r="A9666">
        <v>345</v>
      </c>
      <c r="B9666">
        <v>345101</v>
      </c>
      <c r="C9666" t="s">
        <v>79</v>
      </c>
      <c r="D9666">
        <v>6495</v>
      </c>
      <c r="E9666">
        <v>0.33</v>
      </c>
      <c r="F9666" s="1">
        <v>42004</v>
      </c>
      <c r="G9666" t="s">
        <v>119</v>
      </c>
      <c r="H9666" t="s">
        <v>2531</v>
      </c>
      <c r="I9666" t="s">
        <v>576</v>
      </c>
      <c r="J9666">
        <v>95485</v>
      </c>
      <c r="K9666">
        <v>56270</v>
      </c>
      <c r="L9666">
        <v>198520</v>
      </c>
      <c r="Q9666" t="s">
        <v>577</v>
      </c>
      <c r="U9666">
        <v>12</v>
      </c>
      <c r="V9666">
        <v>14</v>
      </c>
      <c r="Y9666" t="s">
        <v>122</v>
      </c>
      <c r="Z9666">
        <v>345</v>
      </c>
      <c r="AA9666" t="s">
        <v>578</v>
      </c>
      <c r="AB9666" t="s">
        <v>124</v>
      </c>
      <c r="AC9666">
        <v>86</v>
      </c>
    </row>
    <row r="9667" spans="1:29" x14ac:dyDescent="0.25">
      <c r="A9667">
        <v>345</v>
      </c>
      <c r="B9667">
        <v>345102</v>
      </c>
      <c r="C9667" t="s">
        <v>79</v>
      </c>
      <c r="D9667">
        <v>6495</v>
      </c>
      <c r="E9667">
        <v>6.05</v>
      </c>
      <c r="F9667" s="1">
        <v>42004</v>
      </c>
      <c r="G9667" t="s">
        <v>119</v>
      </c>
      <c r="H9667" t="s">
        <v>25</v>
      </c>
      <c r="I9667" t="s">
        <v>576</v>
      </c>
      <c r="J9667">
        <v>95486</v>
      </c>
      <c r="K9667">
        <v>56270</v>
      </c>
      <c r="L9667">
        <v>198520</v>
      </c>
      <c r="Q9667" t="s">
        <v>577</v>
      </c>
      <c r="U9667">
        <v>12</v>
      </c>
      <c r="V9667">
        <v>14</v>
      </c>
      <c r="Y9667" t="s">
        <v>122</v>
      </c>
      <c r="Z9667">
        <v>345</v>
      </c>
      <c r="AA9667" t="s">
        <v>578</v>
      </c>
      <c r="AB9667" t="s">
        <v>124</v>
      </c>
      <c r="AC9667">
        <v>88</v>
      </c>
    </row>
    <row r="9668" spans="1:29" x14ac:dyDescent="0.25">
      <c r="A9668">
        <v>345</v>
      </c>
      <c r="B9668">
        <v>345102</v>
      </c>
      <c r="C9668" t="s">
        <v>79</v>
      </c>
      <c r="D9668">
        <v>6495</v>
      </c>
      <c r="E9668">
        <v>5.48</v>
      </c>
      <c r="F9668" s="1">
        <v>42004</v>
      </c>
      <c r="G9668" t="s">
        <v>119</v>
      </c>
      <c r="H9668" t="s">
        <v>2532</v>
      </c>
      <c r="I9668" t="s">
        <v>576</v>
      </c>
      <c r="J9668">
        <v>1002458</v>
      </c>
      <c r="K9668">
        <v>56270</v>
      </c>
      <c r="L9668">
        <v>198520</v>
      </c>
      <c r="Q9668" t="s">
        <v>577</v>
      </c>
      <c r="U9668">
        <v>12</v>
      </c>
      <c r="V9668">
        <v>14</v>
      </c>
      <c r="Y9668" t="s">
        <v>122</v>
      </c>
      <c r="Z9668">
        <v>345</v>
      </c>
      <c r="AA9668" t="s">
        <v>578</v>
      </c>
      <c r="AB9668" t="s">
        <v>124</v>
      </c>
      <c r="AC9668">
        <v>90</v>
      </c>
    </row>
    <row r="9669" spans="1:29" x14ac:dyDescent="0.25">
      <c r="A9669">
        <v>345</v>
      </c>
      <c r="B9669">
        <v>345101</v>
      </c>
      <c r="C9669" t="s">
        <v>79</v>
      </c>
      <c r="D9669">
        <v>6495</v>
      </c>
      <c r="E9669">
        <v>0.33</v>
      </c>
      <c r="F9669" s="1">
        <v>42035</v>
      </c>
      <c r="G9669" t="s">
        <v>119</v>
      </c>
      <c r="H9669" t="s">
        <v>2531</v>
      </c>
      <c r="I9669" t="s">
        <v>576</v>
      </c>
      <c r="J9669">
        <v>95485</v>
      </c>
      <c r="K9669">
        <v>56376</v>
      </c>
      <c r="L9669">
        <v>200585</v>
      </c>
      <c r="Q9669" t="s">
        <v>577</v>
      </c>
      <c r="U9669">
        <v>1</v>
      </c>
      <c r="V9669">
        <v>15</v>
      </c>
      <c r="Y9669" t="s">
        <v>122</v>
      </c>
      <c r="Z9669">
        <v>345</v>
      </c>
      <c r="AA9669" t="s">
        <v>578</v>
      </c>
      <c r="AB9669" t="s">
        <v>124</v>
      </c>
      <c r="AC9669">
        <v>86</v>
      </c>
    </row>
    <row r="9670" spans="1:29" x14ac:dyDescent="0.25">
      <c r="A9670">
        <v>345</v>
      </c>
      <c r="B9670">
        <v>345102</v>
      </c>
      <c r="C9670" t="s">
        <v>79</v>
      </c>
      <c r="D9670">
        <v>6495</v>
      </c>
      <c r="E9670">
        <v>6.05</v>
      </c>
      <c r="F9670" s="1">
        <v>42035</v>
      </c>
      <c r="G9670" t="s">
        <v>119</v>
      </c>
      <c r="H9670" t="s">
        <v>25</v>
      </c>
      <c r="I9670" t="s">
        <v>576</v>
      </c>
      <c r="J9670">
        <v>95486</v>
      </c>
      <c r="K9670">
        <v>56376</v>
      </c>
      <c r="L9670">
        <v>200585</v>
      </c>
      <c r="Q9670" t="s">
        <v>577</v>
      </c>
      <c r="U9670">
        <v>1</v>
      </c>
      <c r="V9670">
        <v>15</v>
      </c>
      <c r="Y9670" t="s">
        <v>122</v>
      </c>
      <c r="Z9670">
        <v>345</v>
      </c>
      <c r="AA9670" t="s">
        <v>578</v>
      </c>
      <c r="AB9670" t="s">
        <v>124</v>
      </c>
      <c r="AC9670">
        <v>88</v>
      </c>
    </row>
    <row r="9671" spans="1:29" x14ac:dyDescent="0.25">
      <c r="A9671">
        <v>345</v>
      </c>
      <c r="B9671">
        <v>345102</v>
      </c>
      <c r="C9671" t="s">
        <v>79</v>
      </c>
      <c r="D9671">
        <v>6495</v>
      </c>
      <c r="E9671">
        <v>5.48</v>
      </c>
      <c r="F9671" s="1">
        <v>42035</v>
      </c>
      <c r="G9671" t="s">
        <v>119</v>
      </c>
      <c r="H9671" t="s">
        <v>2532</v>
      </c>
      <c r="I9671" t="s">
        <v>576</v>
      </c>
      <c r="J9671">
        <v>1002458</v>
      </c>
      <c r="K9671">
        <v>56376</v>
      </c>
      <c r="L9671">
        <v>200585</v>
      </c>
      <c r="Q9671" t="s">
        <v>577</v>
      </c>
      <c r="U9671">
        <v>1</v>
      </c>
      <c r="V9671">
        <v>15</v>
      </c>
      <c r="Y9671" t="s">
        <v>122</v>
      </c>
      <c r="Z9671">
        <v>345</v>
      </c>
      <c r="AA9671" t="s">
        <v>578</v>
      </c>
      <c r="AB9671" t="s">
        <v>124</v>
      </c>
      <c r="AC9671">
        <v>90</v>
      </c>
    </row>
    <row r="9672" spans="1:29" x14ac:dyDescent="0.25">
      <c r="A9672">
        <v>345</v>
      </c>
      <c r="B9672">
        <v>345101</v>
      </c>
      <c r="C9672" t="s">
        <v>79</v>
      </c>
      <c r="D9672">
        <v>6495</v>
      </c>
      <c r="E9672">
        <v>0.33</v>
      </c>
      <c r="F9672" s="1">
        <v>42063</v>
      </c>
      <c r="G9672" t="s">
        <v>119</v>
      </c>
      <c r="H9672" t="s">
        <v>2531</v>
      </c>
      <c r="I9672" t="s">
        <v>576</v>
      </c>
      <c r="J9672">
        <v>95485</v>
      </c>
      <c r="K9672">
        <v>56472</v>
      </c>
      <c r="L9672">
        <v>202556</v>
      </c>
      <c r="Q9672" t="s">
        <v>577</v>
      </c>
      <c r="U9672">
        <v>2</v>
      </c>
      <c r="V9672">
        <v>15</v>
      </c>
      <c r="Y9672" t="s">
        <v>122</v>
      </c>
      <c r="Z9672">
        <v>345</v>
      </c>
      <c r="AA9672" t="s">
        <v>578</v>
      </c>
      <c r="AB9672" t="s">
        <v>124</v>
      </c>
      <c r="AC9672">
        <v>86</v>
      </c>
    </row>
    <row r="9673" spans="1:29" x14ac:dyDescent="0.25">
      <c r="A9673">
        <v>345</v>
      </c>
      <c r="B9673">
        <v>345102</v>
      </c>
      <c r="C9673" t="s">
        <v>79</v>
      </c>
      <c r="D9673">
        <v>6495</v>
      </c>
      <c r="E9673">
        <v>6.05</v>
      </c>
      <c r="F9673" s="1">
        <v>42063</v>
      </c>
      <c r="G9673" t="s">
        <v>119</v>
      </c>
      <c r="H9673" t="s">
        <v>25</v>
      </c>
      <c r="I9673" t="s">
        <v>576</v>
      </c>
      <c r="J9673">
        <v>95486</v>
      </c>
      <c r="K9673">
        <v>56472</v>
      </c>
      <c r="L9673">
        <v>202556</v>
      </c>
      <c r="Q9673" t="s">
        <v>577</v>
      </c>
      <c r="U9673">
        <v>2</v>
      </c>
      <c r="V9673">
        <v>15</v>
      </c>
      <c r="Y9673" t="s">
        <v>122</v>
      </c>
      <c r="Z9673">
        <v>345</v>
      </c>
      <c r="AA9673" t="s">
        <v>578</v>
      </c>
      <c r="AB9673" t="s">
        <v>124</v>
      </c>
      <c r="AC9673">
        <v>88</v>
      </c>
    </row>
    <row r="9674" spans="1:29" x14ac:dyDescent="0.25">
      <c r="A9674">
        <v>345</v>
      </c>
      <c r="B9674">
        <v>345102</v>
      </c>
      <c r="C9674" t="s">
        <v>79</v>
      </c>
      <c r="D9674">
        <v>6495</v>
      </c>
      <c r="E9674">
        <v>5.48</v>
      </c>
      <c r="F9674" s="1">
        <v>42063</v>
      </c>
      <c r="G9674" t="s">
        <v>119</v>
      </c>
      <c r="H9674" t="s">
        <v>2532</v>
      </c>
      <c r="I9674" t="s">
        <v>576</v>
      </c>
      <c r="J9674">
        <v>1002458</v>
      </c>
      <c r="K9674">
        <v>56472</v>
      </c>
      <c r="L9674">
        <v>202556</v>
      </c>
      <c r="Q9674" t="s">
        <v>577</v>
      </c>
      <c r="U9674">
        <v>2</v>
      </c>
      <c r="V9674">
        <v>15</v>
      </c>
      <c r="Y9674" t="s">
        <v>122</v>
      </c>
      <c r="Z9674">
        <v>345</v>
      </c>
      <c r="AA9674" t="s">
        <v>578</v>
      </c>
      <c r="AB9674" t="s">
        <v>124</v>
      </c>
      <c r="AC9674">
        <v>90</v>
      </c>
    </row>
    <row r="9675" spans="1:29" x14ac:dyDescent="0.25">
      <c r="A9675">
        <v>345</v>
      </c>
      <c r="B9675">
        <v>345101</v>
      </c>
      <c r="C9675" t="s">
        <v>79</v>
      </c>
      <c r="D9675">
        <v>6495</v>
      </c>
      <c r="E9675">
        <v>0.33</v>
      </c>
      <c r="F9675" s="1">
        <v>42094</v>
      </c>
      <c r="G9675" t="s">
        <v>119</v>
      </c>
      <c r="H9675" t="s">
        <v>2531</v>
      </c>
      <c r="I9675" t="s">
        <v>576</v>
      </c>
      <c r="J9675">
        <v>95485</v>
      </c>
      <c r="K9675">
        <v>56565</v>
      </c>
      <c r="L9675">
        <v>205108</v>
      </c>
      <c r="Q9675" t="s">
        <v>577</v>
      </c>
      <c r="U9675">
        <v>3</v>
      </c>
      <c r="V9675">
        <v>15</v>
      </c>
      <c r="Y9675" t="s">
        <v>122</v>
      </c>
      <c r="Z9675">
        <v>345</v>
      </c>
      <c r="AA9675" t="s">
        <v>578</v>
      </c>
      <c r="AB9675" t="s">
        <v>124</v>
      </c>
      <c r="AC9675">
        <v>86</v>
      </c>
    </row>
    <row r="9676" spans="1:29" x14ac:dyDescent="0.25">
      <c r="A9676">
        <v>345</v>
      </c>
      <c r="B9676">
        <v>345102</v>
      </c>
      <c r="C9676" t="s">
        <v>79</v>
      </c>
      <c r="D9676">
        <v>6495</v>
      </c>
      <c r="E9676">
        <v>6.05</v>
      </c>
      <c r="F9676" s="1">
        <v>42094</v>
      </c>
      <c r="G9676" t="s">
        <v>119</v>
      </c>
      <c r="H9676" t="s">
        <v>25</v>
      </c>
      <c r="I9676" t="s">
        <v>576</v>
      </c>
      <c r="J9676">
        <v>95486</v>
      </c>
      <c r="K9676">
        <v>56565</v>
      </c>
      <c r="L9676">
        <v>205108</v>
      </c>
      <c r="Q9676" t="s">
        <v>577</v>
      </c>
      <c r="U9676">
        <v>3</v>
      </c>
      <c r="V9676">
        <v>15</v>
      </c>
      <c r="Y9676" t="s">
        <v>122</v>
      </c>
      <c r="Z9676">
        <v>345</v>
      </c>
      <c r="AA9676" t="s">
        <v>578</v>
      </c>
      <c r="AB9676" t="s">
        <v>124</v>
      </c>
      <c r="AC9676">
        <v>88</v>
      </c>
    </row>
    <row r="9677" spans="1:29" x14ac:dyDescent="0.25">
      <c r="A9677">
        <v>345</v>
      </c>
      <c r="B9677">
        <v>345102</v>
      </c>
      <c r="C9677" t="s">
        <v>79</v>
      </c>
      <c r="D9677">
        <v>6495</v>
      </c>
      <c r="E9677">
        <v>5.48</v>
      </c>
      <c r="F9677" s="1">
        <v>42094</v>
      </c>
      <c r="G9677" t="s">
        <v>119</v>
      </c>
      <c r="H9677" t="s">
        <v>2532</v>
      </c>
      <c r="I9677" t="s">
        <v>576</v>
      </c>
      <c r="J9677">
        <v>1002458</v>
      </c>
      <c r="K9677">
        <v>56565</v>
      </c>
      <c r="L9677">
        <v>205108</v>
      </c>
      <c r="Q9677" t="s">
        <v>577</v>
      </c>
      <c r="U9677">
        <v>3</v>
      </c>
      <c r="V9677">
        <v>15</v>
      </c>
      <c r="Y9677" t="s">
        <v>122</v>
      </c>
      <c r="Z9677">
        <v>345</v>
      </c>
      <c r="AA9677" t="s">
        <v>578</v>
      </c>
      <c r="AB9677" t="s">
        <v>124</v>
      </c>
      <c r="AC9677">
        <v>90</v>
      </c>
    </row>
    <row r="9678" spans="1:29" x14ac:dyDescent="0.25">
      <c r="A9678">
        <v>345</v>
      </c>
      <c r="B9678">
        <v>345101</v>
      </c>
      <c r="C9678" t="s">
        <v>79</v>
      </c>
      <c r="D9678">
        <v>6495</v>
      </c>
      <c r="E9678">
        <v>0.33</v>
      </c>
      <c r="F9678" s="1">
        <v>42124</v>
      </c>
      <c r="G9678" t="s">
        <v>119</v>
      </c>
      <c r="H9678" t="s">
        <v>2531</v>
      </c>
      <c r="I9678" t="s">
        <v>576</v>
      </c>
      <c r="J9678">
        <v>95485</v>
      </c>
      <c r="K9678">
        <v>56663</v>
      </c>
      <c r="L9678">
        <v>207371</v>
      </c>
      <c r="Q9678" t="s">
        <v>577</v>
      </c>
      <c r="U9678">
        <v>4</v>
      </c>
      <c r="V9678">
        <v>15</v>
      </c>
      <c r="Y9678" t="s">
        <v>122</v>
      </c>
      <c r="Z9678">
        <v>345</v>
      </c>
      <c r="AA9678" t="s">
        <v>578</v>
      </c>
      <c r="AB9678" t="s">
        <v>124</v>
      </c>
      <c r="AC9678">
        <v>88</v>
      </c>
    </row>
    <row r="9679" spans="1:29" x14ac:dyDescent="0.25">
      <c r="A9679">
        <v>345</v>
      </c>
      <c r="B9679">
        <v>345102</v>
      </c>
      <c r="C9679" t="s">
        <v>79</v>
      </c>
      <c r="D9679">
        <v>6495</v>
      </c>
      <c r="E9679">
        <v>6.05</v>
      </c>
      <c r="F9679" s="1">
        <v>42124</v>
      </c>
      <c r="G9679" t="s">
        <v>119</v>
      </c>
      <c r="H9679" t="s">
        <v>25</v>
      </c>
      <c r="I9679" t="s">
        <v>576</v>
      </c>
      <c r="J9679">
        <v>95486</v>
      </c>
      <c r="K9679">
        <v>56663</v>
      </c>
      <c r="L9679">
        <v>207371</v>
      </c>
      <c r="Q9679" t="s">
        <v>577</v>
      </c>
      <c r="U9679">
        <v>4</v>
      </c>
      <c r="V9679">
        <v>15</v>
      </c>
      <c r="Y9679" t="s">
        <v>122</v>
      </c>
      <c r="Z9679">
        <v>345</v>
      </c>
      <c r="AA9679" t="s">
        <v>578</v>
      </c>
      <c r="AB9679" t="s">
        <v>124</v>
      </c>
      <c r="AC9679">
        <v>90</v>
      </c>
    </row>
    <row r="9680" spans="1:29" x14ac:dyDescent="0.25">
      <c r="A9680">
        <v>345</v>
      </c>
      <c r="B9680">
        <v>345102</v>
      </c>
      <c r="C9680" t="s">
        <v>79</v>
      </c>
      <c r="D9680">
        <v>6495</v>
      </c>
      <c r="E9680">
        <v>5.48</v>
      </c>
      <c r="F9680" s="1">
        <v>42124</v>
      </c>
      <c r="G9680" t="s">
        <v>119</v>
      </c>
      <c r="H9680" t="s">
        <v>2532</v>
      </c>
      <c r="I9680" t="s">
        <v>576</v>
      </c>
      <c r="J9680">
        <v>1002458</v>
      </c>
      <c r="K9680">
        <v>56663</v>
      </c>
      <c r="L9680">
        <v>207371</v>
      </c>
      <c r="Q9680" t="s">
        <v>577</v>
      </c>
      <c r="U9680">
        <v>4</v>
      </c>
      <c r="V9680">
        <v>15</v>
      </c>
      <c r="Y9680" t="s">
        <v>122</v>
      </c>
      <c r="Z9680">
        <v>345</v>
      </c>
      <c r="AA9680" t="s">
        <v>578</v>
      </c>
      <c r="AB9680" t="s">
        <v>124</v>
      </c>
      <c r="AC9680">
        <v>92</v>
      </c>
    </row>
    <row r="9681" spans="1:29" x14ac:dyDescent="0.25">
      <c r="A9681">
        <v>345</v>
      </c>
      <c r="B9681">
        <v>345101</v>
      </c>
      <c r="C9681" t="s">
        <v>79</v>
      </c>
      <c r="D9681">
        <v>6495</v>
      </c>
      <c r="E9681">
        <v>0.33</v>
      </c>
      <c r="F9681" s="1">
        <v>42155</v>
      </c>
      <c r="G9681" t="s">
        <v>119</v>
      </c>
      <c r="H9681" t="s">
        <v>2531</v>
      </c>
      <c r="I9681" t="s">
        <v>576</v>
      </c>
      <c r="J9681">
        <v>95485</v>
      </c>
      <c r="K9681">
        <v>56763</v>
      </c>
      <c r="L9681">
        <v>209548</v>
      </c>
      <c r="Q9681" t="s">
        <v>577</v>
      </c>
      <c r="U9681">
        <v>5</v>
      </c>
      <c r="V9681">
        <v>15</v>
      </c>
      <c r="Y9681" t="s">
        <v>122</v>
      </c>
      <c r="Z9681">
        <v>345</v>
      </c>
      <c r="AA9681" t="s">
        <v>578</v>
      </c>
      <c r="AB9681" t="s">
        <v>124</v>
      </c>
      <c r="AC9681">
        <v>88</v>
      </c>
    </row>
    <row r="9682" spans="1:29" x14ac:dyDescent="0.25">
      <c r="A9682">
        <v>345</v>
      </c>
      <c r="B9682">
        <v>345102</v>
      </c>
      <c r="C9682" t="s">
        <v>79</v>
      </c>
      <c r="D9682">
        <v>6495</v>
      </c>
      <c r="E9682">
        <v>6.05</v>
      </c>
      <c r="F9682" s="1">
        <v>42155</v>
      </c>
      <c r="G9682" t="s">
        <v>119</v>
      </c>
      <c r="H9682" t="s">
        <v>25</v>
      </c>
      <c r="I9682" t="s">
        <v>576</v>
      </c>
      <c r="J9682">
        <v>95486</v>
      </c>
      <c r="K9682">
        <v>56763</v>
      </c>
      <c r="L9682">
        <v>209548</v>
      </c>
      <c r="Q9682" t="s">
        <v>577</v>
      </c>
      <c r="U9682">
        <v>5</v>
      </c>
      <c r="V9682">
        <v>15</v>
      </c>
      <c r="Y9682" t="s">
        <v>122</v>
      </c>
      <c r="Z9682">
        <v>345</v>
      </c>
      <c r="AA9682" t="s">
        <v>578</v>
      </c>
      <c r="AB9682" t="s">
        <v>124</v>
      </c>
      <c r="AC9682">
        <v>90</v>
      </c>
    </row>
    <row r="9683" spans="1:29" x14ac:dyDescent="0.25">
      <c r="A9683">
        <v>345</v>
      </c>
      <c r="B9683">
        <v>345102</v>
      </c>
      <c r="C9683" t="s">
        <v>79</v>
      </c>
      <c r="D9683">
        <v>6495</v>
      </c>
      <c r="E9683">
        <v>5.48</v>
      </c>
      <c r="F9683" s="1">
        <v>42155</v>
      </c>
      <c r="G9683" t="s">
        <v>119</v>
      </c>
      <c r="H9683" t="s">
        <v>2532</v>
      </c>
      <c r="I9683" t="s">
        <v>576</v>
      </c>
      <c r="J9683">
        <v>1002458</v>
      </c>
      <c r="K9683">
        <v>56763</v>
      </c>
      <c r="L9683">
        <v>209548</v>
      </c>
      <c r="Q9683" t="s">
        <v>577</v>
      </c>
      <c r="U9683">
        <v>5</v>
      </c>
      <c r="V9683">
        <v>15</v>
      </c>
      <c r="Y9683" t="s">
        <v>122</v>
      </c>
      <c r="Z9683">
        <v>345</v>
      </c>
      <c r="AA9683" t="s">
        <v>578</v>
      </c>
      <c r="AB9683" t="s">
        <v>124</v>
      </c>
      <c r="AC9683">
        <v>92</v>
      </c>
    </row>
    <row r="9684" spans="1:29" x14ac:dyDescent="0.25">
      <c r="A9684">
        <v>345</v>
      </c>
      <c r="B9684">
        <v>345101</v>
      </c>
      <c r="C9684" t="s">
        <v>79</v>
      </c>
      <c r="D9684">
        <v>6495</v>
      </c>
      <c r="E9684">
        <v>0.33</v>
      </c>
      <c r="F9684" s="1">
        <v>42185</v>
      </c>
      <c r="G9684" t="s">
        <v>119</v>
      </c>
      <c r="H9684" t="s">
        <v>2531</v>
      </c>
      <c r="I9684" t="s">
        <v>576</v>
      </c>
      <c r="J9684">
        <v>95485</v>
      </c>
      <c r="K9684">
        <v>56856</v>
      </c>
      <c r="L9684">
        <v>211984</v>
      </c>
      <c r="Q9684" t="s">
        <v>577</v>
      </c>
      <c r="U9684">
        <v>6</v>
      </c>
      <c r="V9684">
        <v>15</v>
      </c>
      <c r="Y9684" t="s">
        <v>122</v>
      </c>
      <c r="Z9684">
        <v>345</v>
      </c>
      <c r="AA9684" t="s">
        <v>578</v>
      </c>
      <c r="AB9684" t="s">
        <v>124</v>
      </c>
      <c r="AC9684">
        <v>88</v>
      </c>
    </row>
    <row r="9685" spans="1:29" x14ac:dyDescent="0.25">
      <c r="A9685">
        <v>345</v>
      </c>
      <c r="B9685">
        <v>345102</v>
      </c>
      <c r="C9685" t="s">
        <v>79</v>
      </c>
      <c r="D9685">
        <v>6495</v>
      </c>
      <c r="E9685">
        <v>6.05</v>
      </c>
      <c r="F9685" s="1">
        <v>42185</v>
      </c>
      <c r="G9685" t="s">
        <v>119</v>
      </c>
      <c r="H9685" t="s">
        <v>25</v>
      </c>
      <c r="I9685" t="s">
        <v>576</v>
      </c>
      <c r="J9685">
        <v>95486</v>
      </c>
      <c r="K9685">
        <v>56856</v>
      </c>
      <c r="L9685">
        <v>211984</v>
      </c>
      <c r="Q9685" t="s">
        <v>577</v>
      </c>
      <c r="U9685">
        <v>6</v>
      </c>
      <c r="V9685">
        <v>15</v>
      </c>
      <c r="Y9685" t="s">
        <v>122</v>
      </c>
      <c r="Z9685">
        <v>345</v>
      </c>
      <c r="AA9685" t="s">
        <v>578</v>
      </c>
      <c r="AB9685" t="s">
        <v>124</v>
      </c>
      <c r="AC9685">
        <v>90</v>
      </c>
    </row>
    <row r="9686" spans="1:29" x14ac:dyDescent="0.25">
      <c r="A9686">
        <v>345</v>
      </c>
      <c r="B9686">
        <v>345102</v>
      </c>
      <c r="C9686" t="s">
        <v>79</v>
      </c>
      <c r="D9686">
        <v>6495</v>
      </c>
      <c r="E9686">
        <v>5.48</v>
      </c>
      <c r="F9686" s="1">
        <v>42185</v>
      </c>
      <c r="G9686" t="s">
        <v>119</v>
      </c>
      <c r="H9686" t="s">
        <v>2532</v>
      </c>
      <c r="I9686" t="s">
        <v>576</v>
      </c>
      <c r="J9686">
        <v>1002458</v>
      </c>
      <c r="K9686">
        <v>56856</v>
      </c>
      <c r="L9686">
        <v>211984</v>
      </c>
      <c r="Q9686" t="s">
        <v>577</v>
      </c>
      <c r="U9686">
        <v>6</v>
      </c>
      <c r="V9686">
        <v>15</v>
      </c>
      <c r="Y9686" t="s">
        <v>122</v>
      </c>
      <c r="Z9686">
        <v>345</v>
      </c>
      <c r="AA9686" t="s">
        <v>578</v>
      </c>
      <c r="AB9686" t="s">
        <v>124</v>
      </c>
      <c r="AC9686">
        <v>92</v>
      </c>
    </row>
    <row r="9687" spans="1:29" x14ac:dyDescent="0.25">
      <c r="A9687">
        <v>345</v>
      </c>
      <c r="B9687">
        <v>345102</v>
      </c>
      <c r="C9687" t="s">
        <v>79</v>
      </c>
      <c r="D9687">
        <v>6505</v>
      </c>
      <c r="E9687">
        <v>12.63</v>
      </c>
      <c r="F9687" s="1">
        <v>41851</v>
      </c>
      <c r="G9687" t="s">
        <v>119</v>
      </c>
      <c r="H9687" t="s">
        <v>26</v>
      </c>
      <c r="I9687" t="s">
        <v>576</v>
      </c>
      <c r="J9687">
        <v>97991</v>
      </c>
      <c r="K9687">
        <v>55702</v>
      </c>
      <c r="L9687">
        <v>187702</v>
      </c>
      <c r="Q9687" t="s">
        <v>577</v>
      </c>
      <c r="U9687">
        <v>7</v>
      </c>
      <c r="V9687">
        <v>14</v>
      </c>
      <c r="Y9687" t="s">
        <v>122</v>
      </c>
      <c r="Z9687">
        <v>345</v>
      </c>
      <c r="AA9687" t="s">
        <v>578</v>
      </c>
      <c r="AB9687" t="s">
        <v>124</v>
      </c>
      <c r="AC9687">
        <v>88</v>
      </c>
    </row>
    <row r="9688" spans="1:29" x14ac:dyDescent="0.25">
      <c r="A9688">
        <v>345</v>
      </c>
      <c r="B9688">
        <v>345102</v>
      </c>
      <c r="C9688" t="s">
        <v>79</v>
      </c>
      <c r="D9688">
        <v>6505</v>
      </c>
      <c r="E9688">
        <v>12.63</v>
      </c>
      <c r="F9688" s="1">
        <v>41882</v>
      </c>
      <c r="G9688" t="s">
        <v>119</v>
      </c>
      <c r="H9688" t="s">
        <v>26</v>
      </c>
      <c r="I9688" t="s">
        <v>576</v>
      </c>
      <c r="J9688">
        <v>97991</v>
      </c>
      <c r="K9688">
        <v>55797</v>
      </c>
      <c r="L9688">
        <v>189692</v>
      </c>
      <c r="Q9688" t="s">
        <v>577</v>
      </c>
      <c r="U9688">
        <v>8</v>
      </c>
      <c r="V9688">
        <v>14</v>
      </c>
      <c r="Y9688" t="s">
        <v>122</v>
      </c>
      <c r="Z9688">
        <v>345</v>
      </c>
      <c r="AA9688" t="s">
        <v>578</v>
      </c>
      <c r="AB9688" t="s">
        <v>124</v>
      </c>
      <c r="AC9688">
        <v>90</v>
      </c>
    </row>
    <row r="9689" spans="1:29" x14ac:dyDescent="0.25">
      <c r="A9689">
        <v>345</v>
      </c>
      <c r="B9689">
        <v>345102</v>
      </c>
      <c r="C9689" t="s">
        <v>79</v>
      </c>
      <c r="D9689">
        <v>6505</v>
      </c>
      <c r="E9689">
        <v>12.63</v>
      </c>
      <c r="F9689" s="1">
        <v>41912</v>
      </c>
      <c r="G9689" t="s">
        <v>119</v>
      </c>
      <c r="H9689" t="s">
        <v>26</v>
      </c>
      <c r="I9689" t="s">
        <v>576</v>
      </c>
      <c r="J9689">
        <v>97991</v>
      </c>
      <c r="K9689">
        <v>55979</v>
      </c>
      <c r="L9689">
        <v>191959</v>
      </c>
      <c r="Q9689" t="s">
        <v>577</v>
      </c>
      <c r="U9689">
        <v>9</v>
      </c>
      <c r="V9689">
        <v>14</v>
      </c>
      <c r="Y9689" t="s">
        <v>122</v>
      </c>
      <c r="Z9689">
        <v>345</v>
      </c>
      <c r="AA9689" t="s">
        <v>578</v>
      </c>
      <c r="AB9689" t="s">
        <v>124</v>
      </c>
      <c r="AC9689">
        <v>90</v>
      </c>
    </row>
    <row r="9690" spans="1:29" x14ac:dyDescent="0.25">
      <c r="A9690">
        <v>345</v>
      </c>
      <c r="B9690">
        <v>345102</v>
      </c>
      <c r="C9690" t="s">
        <v>79</v>
      </c>
      <c r="D9690">
        <v>6505</v>
      </c>
      <c r="E9690">
        <v>12.63</v>
      </c>
      <c r="F9690" s="1">
        <v>41943</v>
      </c>
      <c r="G9690" t="s">
        <v>119</v>
      </c>
      <c r="H9690" t="s">
        <v>26</v>
      </c>
      <c r="I9690" t="s">
        <v>576</v>
      </c>
      <c r="J9690">
        <v>97991</v>
      </c>
      <c r="K9690">
        <v>56074</v>
      </c>
      <c r="L9690">
        <v>194288</v>
      </c>
      <c r="Q9690" t="s">
        <v>577</v>
      </c>
      <c r="U9690">
        <v>10</v>
      </c>
      <c r="V9690">
        <v>14</v>
      </c>
      <c r="Y9690" t="s">
        <v>122</v>
      </c>
      <c r="Z9690">
        <v>345</v>
      </c>
      <c r="AA9690" t="s">
        <v>578</v>
      </c>
      <c r="AB9690" t="s">
        <v>124</v>
      </c>
      <c r="AC9690">
        <v>90</v>
      </c>
    </row>
    <row r="9691" spans="1:29" x14ac:dyDescent="0.25">
      <c r="A9691">
        <v>345</v>
      </c>
      <c r="B9691">
        <v>345102</v>
      </c>
      <c r="C9691" t="s">
        <v>79</v>
      </c>
      <c r="D9691">
        <v>6505</v>
      </c>
      <c r="E9691">
        <v>13.5</v>
      </c>
      <c r="F9691" s="1">
        <v>41973</v>
      </c>
      <c r="G9691" t="s">
        <v>119</v>
      </c>
      <c r="H9691" t="s">
        <v>26</v>
      </c>
      <c r="I9691" t="s">
        <v>576</v>
      </c>
      <c r="J9691">
        <v>97991</v>
      </c>
      <c r="K9691">
        <v>56170</v>
      </c>
      <c r="L9691">
        <v>196226</v>
      </c>
      <c r="Q9691" t="s">
        <v>577</v>
      </c>
      <c r="U9691">
        <v>11</v>
      </c>
      <c r="V9691">
        <v>14</v>
      </c>
      <c r="Y9691" t="s">
        <v>122</v>
      </c>
      <c r="Z9691">
        <v>345</v>
      </c>
      <c r="AA9691" t="s">
        <v>578</v>
      </c>
      <c r="AB9691" t="s">
        <v>124</v>
      </c>
      <c r="AC9691">
        <v>90</v>
      </c>
    </row>
    <row r="9692" spans="1:29" x14ac:dyDescent="0.25">
      <c r="A9692">
        <v>345</v>
      </c>
      <c r="B9692">
        <v>345102</v>
      </c>
      <c r="C9692" t="s">
        <v>79</v>
      </c>
      <c r="D9692">
        <v>6505</v>
      </c>
      <c r="E9692">
        <v>13.5</v>
      </c>
      <c r="F9692" s="1">
        <v>42004</v>
      </c>
      <c r="G9692" t="s">
        <v>119</v>
      </c>
      <c r="H9692" t="s">
        <v>26</v>
      </c>
      <c r="I9692" t="s">
        <v>576</v>
      </c>
      <c r="J9692">
        <v>97991</v>
      </c>
      <c r="K9692">
        <v>56270</v>
      </c>
      <c r="L9692">
        <v>198520</v>
      </c>
      <c r="Q9692" t="s">
        <v>577</v>
      </c>
      <c r="U9692">
        <v>12</v>
      </c>
      <c r="V9692">
        <v>14</v>
      </c>
      <c r="Y9692" t="s">
        <v>122</v>
      </c>
      <c r="Z9692">
        <v>345</v>
      </c>
      <c r="AA9692" t="s">
        <v>578</v>
      </c>
      <c r="AB9692" t="s">
        <v>124</v>
      </c>
      <c r="AC9692">
        <v>92</v>
      </c>
    </row>
    <row r="9693" spans="1:29" x14ac:dyDescent="0.25">
      <c r="A9693">
        <v>345</v>
      </c>
      <c r="B9693">
        <v>345102</v>
      </c>
      <c r="C9693" t="s">
        <v>79</v>
      </c>
      <c r="D9693">
        <v>6505</v>
      </c>
      <c r="E9693">
        <v>14.61</v>
      </c>
      <c r="F9693" s="1">
        <v>42035</v>
      </c>
      <c r="G9693" t="s">
        <v>119</v>
      </c>
      <c r="H9693" t="s">
        <v>26</v>
      </c>
      <c r="I9693" t="s">
        <v>576</v>
      </c>
      <c r="J9693">
        <v>97991</v>
      </c>
      <c r="K9693">
        <v>56376</v>
      </c>
      <c r="L9693">
        <v>200585</v>
      </c>
      <c r="Q9693" t="s">
        <v>577</v>
      </c>
      <c r="U9693">
        <v>1</v>
      </c>
      <c r="V9693">
        <v>15</v>
      </c>
      <c r="Y9693" t="s">
        <v>122</v>
      </c>
      <c r="Z9693">
        <v>345</v>
      </c>
      <c r="AA9693" t="s">
        <v>578</v>
      </c>
      <c r="AB9693" t="s">
        <v>124</v>
      </c>
      <c r="AC9693">
        <v>92</v>
      </c>
    </row>
    <row r="9694" spans="1:29" x14ac:dyDescent="0.25">
      <c r="A9694">
        <v>345</v>
      </c>
      <c r="B9694">
        <v>345102</v>
      </c>
      <c r="C9694" t="s">
        <v>79</v>
      </c>
      <c r="D9694">
        <v>6505</v>
      </c>
      <c r="E9694">
        <v>14.98</v>
      </c>
      <c r="F9694" s="1">
        <v>42063</v>
      </c>
      <c r="G9694" t="s">
        <v>119</v>
      </c>
      <c r="H9694" t="s">
        <v>26</v>
      </c>
      <c r="I9694" t="s">
        <v>576</v>
      </c>
      <c r="J9694">
        <v>97991</v>
      </c>
      <c r="K9694">
        <v>56472</v>
      </c>
      <c r="L9694">
        <v>202556</v>
      </c>
      <c r="Q9694" t="s">
        <v>577</v>
      </c>
      <c r="U9694">
        <v>2</v>
      </c>
      <c r="V9694">
        <v>15</v>
      </c>
      <c r="Y9694" t="s">
        <v>122</v>
      </c>
      <c r="Z9694">
        <v>345</v>
      </c>
      <c r="AA9694" t="s">
        <v>578</v>
      </c>
      <c r="AB9694" t="s">
        <v>124</v>
      </c>
      <c r="AC9694">
        <v>92</v>
      </c>
    </row>
    <row r="9695" spans="1:29" x14ac:dyDescent="0.25">
      <c r="A9695">
        <v>345</v>
      </c>
      <c r="B9695">
        <v>345102</v>
      </c>
      <c r="C9695" t="s">
        <v>79</v>
      </c>
      <c r="D9695">
        <v>6505</v>
      </c>
      <c r="E9695">
        <v>14.98</v>
      </c>
      <c r="F9695" s="1">
        <v>42094</v>
      </c>
      <c r="G9695" t="s">
        <v>119</v>
      </c>
      <c r="H9695" t="s">
        <v>26</v>
      </c>
      <c r="I9695" t="s">
        <v>576</v>
      </c>
      <c r="J9695">
        <v>97991</v>
      </c>
      <c r="K9695">
        <v>56565</v>
      </c>
      <c r="L9695">
        <v>205108</v>
      </c>
      <c r="Q9695" t="s">
        <v>577</v>
      </c>
      <c r="U9695">
        <v>3</v>
      </c>
      <c r="V9695">
        <v>15</v>
      </c>
      <c r="Y9695" t="s">
        <v>122</v>
      </c>
      <c r="Z9695">
        <v>345</v>
      </c>
      <c r="AA9695" t="s">
        <v>578</v>
      </c>
      <c r="AB9695" t="s">
        <v>124</v>
      </c>
      <c r="AC9695">
        <v>92</v>
      </c>
    </row>
    <row r="9696" spans="1:29" x14ac:dyDescent="0.25">
      <c r="A9696">
        <v>345</v>
      </c>
      <c r="B9696">
        <v>345102</v>
      </c>
      <c r="C9696" t="s">
        <v>79</v>
      </c>
      <c r="D9696">
        <v>6505</v>
      </c>
      <c r="E9696">
        <v>14.98</v>
      </c>
      <c r="F9696" s="1">
        <v>42124</v>
      </c>
      <c r="G9696" t="s">
        <v>119</v>
      </c>
      <c r="H9696" t="s">
        <v>26</v>
      </c>
      <c r="I9696" t="s">
        <v>576</v>
      </c>
      <c r="J9696">
        <v>97991</v>
      </c>
      <c r="K9696">
        <v>56663</v>
      </c>
      <c r="L9696">
        <v>207371</v>
      </c>
      <c r="Q9696" t="s">
        <v>577</v>
      </c>
      <c r="U9696">
        <v>4</v>
      </c>
      <c r="V9696">
        <v>15</v>
      </c>
      <c r="Y9696" t="s">
        <v>122</v>
      </c>
      <c r="Z9696">
        <v>345</v>
      </c>
      <c r="AA9696" t="s">
        <v>578</v>
      </c>
      <c r="AB9696" t="s">
        <v>124</v>
      </c>
      <c r="AC9696">
        <v>94</v>
      </c>
    </row>
    <row r="9697" spans="1:29" x14ac:dyDescent="0.25">
      <c r="A9697">
        <v>345</v>
      </c>
      <c r="B9697">
        <v>345102</v>
      </c>
      <c r="C9697" t="s">
        <v>79</v>
      </c>
      <c r="D9697">
        <v>6505</v>
      </c>
      <c r="E9697">
        <v>15.37</v>
      </c>
      <c r="F9697" s="1">
        <v>42155</v>
      </c>
      <c r="G9697" t="s">
        <v>119</v>
      </c>
      <c r="H9697" t="s">
        <v>26</v>
      </c>
      <c r="I9697" t="s">
        <v>576</v>
      </c>
      <c r="J9697">
        <v>97991</v>
      </c>
      <c r="K9697">
        <v>56763</v>
      </c>
      <c r="L9697">
        <v>209548</v>
      </c>
      <c r="Q9697" t="s">
        <v>577</v>
      </c>
      <c r="U9697">
        <v>5</v>
      </c>
      <c r="V9697">
        <v>15</v>
      </c>
      <c r="Y9697" t="s">
        <v>122</v>
      </c>
      <c r="Z9697">
        <v>345</v>
      </c>
      <c r="AA9697" t="s">
        <v>578</v>
      </c>
      <c r="AB9697" t="s">
        <v>124</v>
      </c>
      <c r="AC9697">
        <v>94</v>
      </c>
    </row>
    <row r="9698" spans="1:29" x14ac:dyDescent="0.25">
      <c r="A9698">
        <v>345</v>
      </c>
      <c r="B9698">
        <v>345102</v>
      </c>
      <c r="C9698" t="s">
        <v>79</v>
      </c>
      <c r="D9698">
        <v>6505</v>
      </c>
      <c r="E9698">
        <v>15.37</v>
      </c>
      <c r="F9698" s="1">
        <v>42185</v>
      </c>
      <c r="G9698" t="s">
        <v>119</v>
      </c>
      <c r="H9698" t="s">
        <v>26</v>
      </c>
      <c r="I9698" t="s">
        <v>576</v>
      </c>
      <c r="J9698">
        <v>97991</v>
      </c>
      <c r="K9698">
        <v>56856</v>
      </c>
      <c r="L9698">
        <v>211984</v>
      </c>
      <c r="Q9698" t="s">
        <v>577</v>
      </c>
      <c r="U9698">
        <v>6</v>
      </c>
      <c r="V9698">
        <v>15</v>
      </c>
      <c r="Y9698" t="s">
        <v>122</v>
      </c>
      <c r="Z9698">
        <v>345</v>
      </c>
      <c r="AA9698" t="s">
        <v>578</v>
      </c>
      <c r="AB9698" t="s">
        <v>124</v>
      </c>
      <c r="AC9698">
        <v>94</v>
      </c>
    </row>
    <row r="9699" spans="1:29" x14ac:dyDescent="0.25">
      <c r="A9699">
        <v>345</v>
      </c>
      <c r="B9699">
        <v>345101</v>
      </c>
      <c r="C9699" t="s">
        <v>79</v>
      </c>
      <c r="D9699">
        <v>6510</v>
      </c>
      <c r="E9699">
        <v>0.76</v>
      </c>
      <c r="F9699" s="1">
        <v>41851</v>
      </c>
      <c r="G9699" t="s">
        <v>119</v>
      </c>
      <c r="H9699" t="s">
        <v>2533</v>
      </c>
      <c r="I9699" t="s">
        <v>576</v>
      </c>
      <c r="J9699">
        <v>91259</v>
      </c>
      <c r="K9699">
        <v>55702</v>
      </c>
      <c r="L9699">
        <v>187702</v>
      </c>
      <c r="Q9699" t="s">
        <v>577</v>
      </c>
      <c r="U9699">
        <v>7</v>
      </c>
      <c r="V9699">
        <v>14</v>
      </c>
      <c r="Y9699" t="s">
        <v>122</v>
      </c>
      <c r="Z9699">
        <v>345</v>
      </c>
      <c r="AA9699" t="s">
        <v>578</v>
      </c>
      <c r="AB9699" t="s">
        <v>124</v>
      </c>
      <c r="AC9699">
        <v>90</v>
      </c>
    </row>
    <row r="9700" spans="1:29" x14ac:dyDescent="0.25">
      <c r="A9700">
        <v>345</v>
      </c>
      <c r="B9700">
        <v>345102</v>
      </c>
      <c r="C9700" t="s">
        <v>79</v>
      </c>
      <c r="D9700">
        <v>6510</v>
      </c>
      <c r="E9700">
        <v>51.1</v>
      </c>
      <c r="F9700" s="1">
        <v>41851</v>
      </c>
      <c r="G9700" t="s">
        <v>119</v>
      </c>
      <c r="H9700" t="s">
        <v>2533</v>
      </c>
      <c r="I9700" t="s">
        <v>576</v>
      </c>
      <c r="J9700">
        <v>91260</v>
      </c>
      <c r="K9700">
        <v>55702</v>
      </c>
      <c r="L9700">
        <v>187702</v>
      </c>
      <c r="Q9700" t="s">
        <v>577</v>
      </c>
      <c r="U9700">
        <v>7</v>
      </c>
      <c r="V9700">
        <v>14</v>
      </c>
      <c r="Y9700" t="s">
        <v>122</v>
      </c>
      <c r="Z9700">
        <v>345</v>
      </c>
      <c r="AA9700" t="s">
        <v>578</v>
      </c>
      <c r="AB9700" t="s">
        <v>124</v>
      </c>
      <c r="AC9700">
        <v>92</v>
      </c>
    </row>
    <row r="9701" spans="1:29" x14ac:dyDescent="0.25">
      <c r="A9701">
        <v>345</v>
      </c>
      <c r="B9701">
        <v>345101</v>
      </c>
      <c r="C9701" t="s">
        <v>79</v>
      </c>
      <c r="D9701">
        <v>6510</v>
      </c>
      <c r="E9701">
        <v>133.76</v>
      </c>
      <c r="F9701" s="1">
        <v>41851</v>
      </c>
      <c r="G9701" t="s">
        <v>119</v>
      </c>
      <c r="H9701" t="s">
        <v>2511</v>
      </c>
      <c r="I9701" t="s">
        <v>576</v>
      </c>
      <c r="J9701">
        <v>108593</v>
      </c>
      <c r="K9701">
        <v>55702</v>
      </c>
      <c r="L9701">
        <v>187702</v>
      </c>
      <c r="Q9701" t="s">
        <v>577</v>
      </c>
      <c r="U9701">
        <v>7</v>
      </c>
      <c r="V9701">
        <v>14</v>
      </c>
      <c r="Y9701" t="s">
        <v>122</v>
      </c>
      <c r="Z9701">
        <v>345</v>
      </c>
      <c r="AA9701" t="s">
        <v>578</v>
      </c>
      <c r="AB9701" t="s">
        <v>124</v>
      </c>
      <c r="AC9701">
        <v>94</v>
      </c>
    </row>
    <row r="9702" spans="1:29" x14ac:dyDescent="0.25">
      <c r="A9702">
        <v>345</v>
      </c>
      <c r="B9702">
        <v>345102</v>
      </c>
      <c r="C9702" t="s">
        <v>79</v>
      </c>
      <c r="D9702">
        <v>6510</v>
      </c>
      <c r="E9702">
        <v>738.71</v>
      </c>
      <c r="F9702" s="1">
        <v>41851</v>
      </c>
      <c r="G9702" t="s">
        <v>119</v>
      </c>
      <c r="H9702" t="s">
        <v>2511</v>
      </c>
      <c r="I9702" t="s">
        <v>576</v>
      </c>
      <c r="J9702">
        <v>108613</v>
      </c>
      <c r="K9702">
        <v>55702</v>
      </c>
      <c r="L9702">
        <v>187702</v>
      </c>
      <c r="Q9702" t="s">
        <v>577</v>
      </c>
      <c r="U9702">
        <v>7</v>
      </c>
      <c r="V9702">
        <v>14</v>
      </c>
      <c r="Y9702" t="s">
        <v>122</v>
      </c>
      <c r="Z9702">
        <v>345</v>
      </c>
      <c r="AA9702" t="s">
        <v>578</v>
      </c>
      <c r="AB9702" t="s">
        <v>124</v>
      </c>
      <c r="AC9702">
        <v>96</v>
      </c>
    </row>
    <row r="9703" spans="1:29" x14ac:dyDescent="0.25">
      <c r="A9703">
        <v>345</v>
      </c>
      <c r="B9703">
        <v>345101</v>
      </c>
      <c r="C9703" t="s">
        <v>79</v>
      </c>
      <c r="D9703">
        <v>6510</v>
      </c>
      <c r="E9703">
        <v>0.09</v>
      </c>
      <c r="F9703" s="1">
        <v>41851</v>
      </c>
      <c r="G9703" t="s">
        <v>119</v>
      </c>
      <c r="H9703" t="s">
        <v>2534</v>
      </c>
      <c r="I9703" t="s">
        <v>576</v>
      </c>
      <c r="J9703">
        <v>163087</v>
      </c>
      <c r="K9703">
        <v>55702</v>
      </c>
      <c r="L9703">
        <v>187702</v>
      </c>
      <c r="Q9703" t="s">
        <v>577</v>
      </c>
      <c r="U9703">
        <v>7</v>
      </c>
      <c r="V9703">
        <v>14</v>
      </c>
      <c r="Y9703" t="s">
        <v>122</v>
      </c>
      <c r="Z9703">
        <v>345</v>
      </c>
      <c r="AA9703" t="s">
        <v>578</v>
      </c>
      <c r="AB9703" t="s">
        <v>124</v>
      </c>
      <c r="AC9703">
        <v>98</v>
      </c>
    </row>
    <row r="9704" spans="1:29" x14ac:dyDescent="0.25">
      <c r="A9704">
        <v>345</v>
      </c>
      <c r="B9704">
        <v>345101</v>
      </c>
      <c r="C9704" t="s">
        <v>79</v>
      </c>
      <c r="D9704">
        <v>6510</v>
      </c>
      <c r="E9704">
        <v>0.17</v>
      </c>
      <c r="F9704" s="1">
        <v>41851</v>
      </c>
      <c r="G9704" t="s">
        <v>119</v>
      </c>
      <c r="H9704" t="s">
        <v>2534</v>
      </c>
      <c r="I9704" t="s">
        <v>576</v>
      </c>
      <c r="J9704">
        <v>163088</v>
      </c>
      <c r="K9704">
        <v>55702</v>
      </c>
      <c r="L9704">
        <v>187702</v>
      </c>
      <c r="Q9704" t="s">
        <v>577</v>
      </c>
      <c r="U9704">
        <v>7</v>
      </c>
      <c r="V9704">
        <v>14</v>
      </c>
      <c r="Y9704" t="s">
        <v>122</v>
      </c>
      <c r="Z9704">
        <v>345</v>
      </c>
      <c r="AA9704" t="s">
        <v>578</v>
      </c>
      <c r="AB9704" t="s">
        <v>124</v>
      </c>
      <c r="AC9704">
        <v>100</v>
      </c>
    </row>
    <row r="9705" spans="1:29" x14ac:dyDescent="0.25">
      <c r="A9705">
        <v>345</v>
      </c>
      <c r="B9705">
        <v>345102</v>
      </c>
      <c r="C9705" t="s">
        <v>79</v>
      </c>
      <c r="D9705">
        <v>6510</v>
      </c>
      <c r="E9705">
        <v>0.36</v>
      </c>
      <c r="F9705" s="1">
        <v>41851</v>
      </c>
      <c r="G9705" t="s">
        <v>119</v>
      </c>
      <c r="H9705" t="s">
        <v>2523</v>
      </c>
      <c r="I9705" t="s">
        <v>576</v>
      </c>
      <c r="J9705">
        <v>163135</v>
      </c>
      <c r="K9705">
        <v>55702</v>
      </c>
      <c r="L9705">
        <v>187702</v>
      </c>
      <c r="Q9705" t="s">
        <v>577</v>
      </c>
      <c r="U9705">
        <v>7</v>
      </c>
      <c r="V9705">
        <v>14</v>
      </c>
      <c r="Y9705" t="s">
        <v>122</v>
      </c>
      <c r="Z9705">
        <v>345</v>
      </c>
      <c r="AA9705" t="s">
        <v>578</v>
      </c>
      <c r="AB9705" t="s">
        <v>124</v>
      </c>
      <c r="AC9705">
        <v>102</v>
      </c>
    </row>
    <row r="9706" spans="1:29" x14ac:dyDescent="0.25">
      <c r="A9706">
        <v>345</v>
      </c>
      <c r="B9706">
        <v>345102</v>
      </c>
      <c r="C9706" t="s">
        <v>79</v>
      </c>
      <c r="D9706">
        <v>6510</v>
      </c>
      <c r="E9706">
        <v>0.41</v>
      </c>
      <c r="F9706" s="1">
        <v>41851</v>
      </c>
      <c r="G9706" t="s">
        <v>119</v>
      </c>
      <c r="H9706" t="s">
        <v>2535</v>
      </c>
      <c r="I9706" t="s">
        <v>576</v>
      </c>
      <c r="J9706">
        <v>163136</v>
      </c>
      <c r="K9706">
        <v>55702</v>
      </c>
      <c r="L9706">
        <v>187702</v>
      </c>
      <c r="Q9706" t="s">
        <v>577</v>
      </c>
      <c r="U9706">
        <v>7</v>
      </c>
      <c r="V9706">
        <v>14</v>
      </c>
      <c r="Y9706" t="s">
        <v>122</v>
      </c>
      <c r="Z9706">
        <v>345</v>
      </c>
      <c r="AA9706" t="s">
        <v>578</v>
      </c>
      <c r="AB9706" t="s">
        <v>124</v>
      </c>
      <c r="AC9706">
        <v>104</v>
      </c>
    </row>
    <row r="9707" spans="1:29" x14ac:dyDescent="0.25">
      <c r="A9707">
        <v>345</v>
      </c>
      <c r="B9707">
        <v>345102</v>
      </c>
      <c r="C9707" t="s">
        <v>79</v>
      </c>
      <c r="D9707">
        <v>6510</v>
      </c>
      <c r="E9707">
        <v>0.41</v>
      </c>
      <c r="F9707" s="1">
        <v>41851</v>
      </c>
      <c r="G9707" t="s">
        <v>119</v>
      </c>
      <c r="H9707" t="s">
        <v>2524</v>
      </c>
      <c r="I9707" t="s">
        <v>576</v>
      </c>
      <c r="J9707">
        <v>163137</v>
      </c>
      <c r="K9707">
        <v>55702</v>
      </c>
      <c r="L9707">
        <v>187702</v>
      </c>
      <c r="Q9707" t="s">
        <v>577</v>
      </c>
      <c r="U9707">
        <v>7</v>
      </c>
      <c r="V9707">
        <v>14</v>
      </c>
      <c r="Y9707" t="s">
        <v>122</v>
      </c>
      <c r="Z9707">
        <v>345</v>
      </c>
      <c r="AA9707" t="s">
        <v>578</v>
      </c>
      <c r="AB9707" t="s">
        <v>124</v>
      </c>
      <c r="AC9707">
        <v>106</v>
      </c>
    </row>
    <row r="9708" spans="1:29" x14ac:dyDescent="0.25">
      <c r="A9708">
        <v>345</v>
      </c>
      <c r="B9708">
        <v>345102</v>
      </c>
      <c r="C9708" t="s">
        <v>79</v>
      </c>
      <c r="D9708">
        <v>6510</v>
      </c>
      <c r="E9708">
        <v>1.51</v>
      </c>
      <c r="F9708" s="1">
        <v>41851</v>
      </c>
      <c r="G9708" t="s">
        <v>119</v>
      </c>
      <c r="H9708" t="s">
        <v>2525</v>
      </c>
      <c r="I9708" t="s">
        <v>576</v>
      </c>
      <c r="J9708">
        <v>163138</v>
      </c>
      <c r="K9708">
        <v>55702</v>
      </c>
      <c r="L9708">
        <v>187702</v>
      </c>
      <c r="Q9708" t="s">
        <v>577</v>
      </c>
      <c r="U9708">
        <v>7</v>
      </c>
      <c r="V9708">
        <v>14</v>
      </c>
      <c r="Y9708" t="s">
        <v>122</v>
      </c>
      <c r="Z9708">
        <v>345</v>
      </c>
      <c r="AA9708" t="s">
        <v>578</v>
      </c>
      <c r="AB9708" t="s">
        <v>124</v>
      </c>
      <c r="AC9708">
        <v>108</v>
      </c>
    </row>
    <row r="9709" spans="1:29" x14ac:dyDescent="0.25">
      <c r="A9709">
        <v>345</v>
      </c>
      <c r="B9709">
        <v>345102</v>
      </c>
      <c r="C9709" t="s">
        <v>79</v>
      </c>
      <c r="D9709">
        <v>6510</v>
      </c>
      <c r="E9709">
        <v>4</v>
      </c>
      <c r="F9709" s="1">
        <v>41851</v>
      </c>
      <c r="G9709" t="s">
        <v>119</v>
      </c>
      <c r="H9709" t="s">
        <v>2520</v>
      </c>
      <c r="I9709" t="s">
        <v>576</v>
      </c>
      <c r="J9709">
        <v>163139</v>
      </c>
      <c r="K9709">
        <v>55702</v>
      </c>
      <c r="L9709">
        <v>187702</v>
      </c>
      <c r="Q9709" t="s">
        <v>577</v>
      </c>
      <c r="U9709">
        <v>7</v>
      </c>
      <c r="V9709">
        <v>14</v>
      </c>
      <c r="Y9709" t="s">
        <v>122</v>
      </c>
      <c r="Z9709">
        <v>345</v>
      </c>
      <c r="AA9709" t="s">
        <v>578</v>
      </c>
      <c r="AB9709" t="s">
        <v>124</v>
      </c>
      <c r="AC9709">
        <v>110</v>
      </c>
    </row>
    <row r="9710" spans="1:29" x14ac:dyDescent="0.25">
      <c r="A9710">
        <v>345</v>
      </c>
      <c r="B9710">
        <v>345100</v>
      </c>
      <c r="C9710" t="s">
        <v>79</v>
      </c>
      <c r="D9710">
        <v>6510</v>
      </c>
      <c r="E9710">
        <v>9.67</v>
      </c>
      <c r="F9710" s="1">
        <v>41851</v>
      </c>
      <c r="G9710" t="s">
        <v>119</v>
      </c>
      <c r="H9710" t="s">
        <v>2536</v>
      </c>
      <c r="I9710" t="s">
        <v>576</v>
      </c>
      <c r="J9710">
        <v>2003083</v>
      </c>
      <c r="K9710">
        <v>55702</v>
      </c>
      <c r="L9710">
        <v>187702</v>
      </c>
      <c r="Q9710" t="s">
        <v>577</v>
      </c>
      <c r="U9710">
        <v>7</v>
      </c>
      <c r="V9710">
        <v>14</v>
      </c>
      <c r="Y9710" t="s">
        <v>122</v>
      </c>
      <c r="Z9710">
        <v>345</v>
      </c>
      <c r="AA9710" t="s">
        <v>578</v>
      </c>
      <c r="AB9710" t="s">
        <v>124</v>
      </c>
      <c r="AC9710">
        <v>112</v>
      </c>
    </row>
    <row r="9711" spans="1:29" x14ac:dyDescent="0.25">
      <c r="A9711">
        <v>345</v>
      </c>
      <c r="B9711">
        <v>345102</v>
      </c>
      <c r="C9711" t="s">
        <v>79</v>
      </c>
      <c r="D9711">
        <v>6510</v>
      </c>
      <c r="E9711">
        <v>45.15</v>
      </c>
      <c r="F9711" s="1">
        <v>41851</v>
      </c>
      <c r="G9711" t="s">
        <v>119</v>
      </c>
      <c r="H9711" t="s">
        <v>2537</v>
      </c>
      <c r="I9711" t="s">
        <v>576</v>
      </c>
      <c r="J9711">
        <v>2003093</v>
      </c>
      <c r="K9711">
        <v>55702</v>
      </c>
      <c r="L9711">
        <v>187702</v>
      </c>
      <c r="Q9711" t="s">
        <v>577</v>
      </c>
      <c r="U9711">
        <v>7</v>
      </c>
      <c r="V9711">
        <v>14</v>
      </c>
      <c r="Y9711" t="s">
        <v>122</v>
      </c>
      <c r="Z9711">
        <v>345</v>
      </c>
      <c r="AA9711" t="s">
        <v>578</v>
      </c>
      <c r="AB9711" t="s">
        <v>124</v>
      </c>
      <c r="AC9711">
        <v>114</v>
      </c>
    </row>
    <row r="9712" spans="1:29" x14ac:dyDescent="0.25">
      <c r="A9712">
        <v>345</v>
      </c>
      <c r="B9712">
        <v>345102</v>
      </c>
      <c r="C9712" t="s">
        <v>79</v>
      </c>
      <c r="D9712">
        <v>6510</v>
      </c>
      <c r="E9712">
        <v>42.37</v>
      </c>
      <c r="F9712" s="1">
        <v>41851</v>
      </c>
      <c r="G9712" t="s">
        <v>119</v>
      </c>
      <c r="H9712" t="s">
        <v>2538</v>
      </c>
      <c r="I9712" t="s">
        <v>576</v>
      </c>
      <c r="J9712">
        <v>2003109</v>
      </c>
      <c r="K9712">
        <v>55702</v>
      </c>
      <c r="L9712">
        <v>187702</v>
      </c>
      <c r="Q9712" t="s">
        <v>577</v>
      </c>
      <c r="U9712">
        <v>7</v>
      </c>
      <c r="V9712">
        <v>14</v>
      </c>
      <c r="Y9712" t="s">
        <v>122</v>
      </c>
      <c r="Z9712">
        <v>345</v>
      </c>
      <c r="AA9712" t="s">
        <v>578</v>
      </c>
      <c r="AB9712" t="s">
        <v>124</v>
      </c>
      <c r="AC9712">
        <v>116</v>
      </c>
    </row>
    <row r="9713" spans="1:29" x14ac:dyDescent="0.25">
      <c r="A9713">
        <v>345</v>
      </c>
      <c r="B9713">
        <v>345102</v>
      </c>
      <c r="C9713" t="s">
        <v>79</v>
      </c>
      <c r="D9713">
        <v>6510</v>
      </c>
      <c r="E9713">
        <v>111.85</v>
      </c>
      <c r="F9713" s="1">
        <v>41851</v>
      </c>
      <c r="G9713" t="s">
        <v>119</v>
      </c>
      <c r="H9713" t="s">
        <v>2539</v>
      </c>
      <c r="I9713" t="s">
        <v>576</v>
      </c>
      <c r="J9713">
        <v>5000367</v>
      </c>
      <c r="K9713">
        <v>55702</v>
      </c>
      <c r="L9713">
        <v>187702</v>
      </c>
      <c r="Q9713" t="s">
        <v>577</v>
      </c>
      <c r="U9713">
        <v>7</v>
      </c>
      <c r="V9713">
        <v>14</v>
      </c>
      <c r="Y9713" t="s">
        <v>122</v>
      </c>
      <c r="Z9713">
        <v>345</v>
      </c>
      <c r="AA9713" t="s">
        <v>578</v>
      </c>
      <c r="AB9713" t="s">
        <v>124</v>
      </c>
      <c r="AC9713">
        <v>118</v>
      </c>
    </row>
    <row r="9714" spans="1:29" x14ac:dyDescent="0.25">
      <c r="A9714">
        <v>345</v>
      </c>
      <c r="B9714">
        <v>345101</v>
      </c>
      <c r="C9714" t="s">
        <v>79</v>
      </c>
      <c r="D9714">
        <v>6510</v>
      </c>
      <c r="E9714">
        <v>1.19</v>
      </c>
      <c r="F9714" s="1">
        <v>41882</v>
      </c>
      <c r="G9714" t="s">
        <v>119</v>
      </c>
      <c r="H9714" t="s">
        <v>2533</v>
      </c>
      <c r="I9714" t="s">
        <v>576</v>
      </c>
      <c r="J9714">
        <v>91259</v>
      </c>
      <c r="K9714">
        <v>55797</v>
      </c>
      <c r="L9714">
        <v>189692</v>
      </c>
      <c r="Q9714" t="s">
        <v>577</v>
      </c>
      <c r="U9714">
        <v>8</v>
      </c>
      <c r="V9714">
        <v>14</v>
      </c>
      <c r="Y9714" t="s">
        <v>122</v>
      </c>
      <c r="Z9714">
        <v>345</v>
      </c>
      <c r="AA9714" t="s">
        <v>578</v>
      </c>
      <c r="AB9714" t="s">
        <v>124</v>
      </c>
      <c r="AC9714">
        <v>92</v>
      </c>
    </row>
    <row r="9715" spans="1:29" x14ac:dyDescent="0.25">
      <c r="A9715">
        <v>345</v>
      </c>
      <c r="B9715">
        <v>345102</v>
      </c>
      <c r="C9715" t="s">
        <v>79</v>
      </c>
      <c r="D9715">
        <v>6510</v>
      </c>
      <c r="E9715">
        <v>58.44</v>
      </c>
      <c r="F9715" s="1">
        <v>41882</v>
      </c>
      <c r="G9715" t="s">
        <v>119</v>
      </c>
      <c r="H9715" t="s">
        <v>2533</v>
      </c>
      <c r="I9715" t="s">
        <v>576</v>
      </c>
      <c r="J9715">
        <v>91260</v>
      </c>
      <c r="K9715">
        <v>55797</v>
      </c>
      <c r="L9715">
        <v>189692</v>
      </c>
      <c r="Q9715" t="s">
        <v>577</v>
      </c>
      <c r="U9715">
        <v>8</v>
      </c>
      <c r="V9715">
        <v>14</v>
      </c>
      <c r="Y9715" t="s">
        <v>122</v>
      </c>
      <c r="Z9715">
        <v>345</v>
      </c>
      <c r="AA9715" t="s">
        <v>578</v>
      </c>
      <c r="AB9715" t="s">
        <v>124</v>
      </c>
      <c r="AC9715">
        <v>94</v>
      </c>
    </row>
    <row r="9716" spans="1:29" x14ac:dyDescent="0.25">
      <c r="A9716">
        <v>345</v>
      </c>
      <c r="B9716">
        <v>345101</v>
      </c>
      <c r="C9716" t="s">
        <v>79</v>
      </c>
      <c r="D9716">
        <v>6510</v>
      </c>
      <c r="E9716">
        <v>133.76</v>
      </c>
      <c r="F9716" s="1">
        <v>41882</v>
      </c>
      <c r="G9716" t="s">
        <v>119</v>
      </c>
      <c r="H9716" t="s">
        <v>2511</v>
      </c>
      <c r="I9716" t="s">
        <v>576</v>
      </c>
      <c r="J9716">
        <v>108593</v>
      </c>
      <c r="K9716">
        <v>55797</v>
      </c>
      <c r="L9716">
        <v>189692</v>
      </c>
      <c r="Q9716" t="s">
        <v>577</v>
      </c>
      <c r="U9716">
        <v>8</v>
      </c>
      <c r="V9716">
        <v>14</v>
      </c>
      <c r="Y9716" t="s">
        <v>122</v>
      </c>
      <c r="Z9716">
        <v>345</v>
      </c>
      <c r="AA9716" t="s">
        <v>578</v>
      </c>
      <c r="AB9716" t="s">
        <v>124</v>
      </c>
      <c r="AC9716">
        <v>96</v>
      </c>
    </row>
    <row r="9717" spans="1:29" x14ac:dyDescent="0.25">
      <c r="A9717">
        <v>345</v>
      </c>
      <c r="B9717">
        <v>345102</v>
      </c>
      <c r="C9717" t="s">
        <v>79</v>
      </c>
      <c r="D9717">
        <v>6510</v>
      </c>
      <c r="E9717">
        <v>738.71</v>
      </c>
      <c r="F9717" s="1">
        <v>41882</v>
      </c>
      <c r="G9717" t="s">
        <v>119</v>
      </c>
      <c r="H9717" t="s">
        <v>2511</v>
      </c>
      <c r="I9717" t="s">
        <v>576</v>
      </c>
      <c r="J9717">
        <v>108613</v>
      </c>
      <c r="K9717">
        <v>55797</v>
      </c>
      <c r="L9717">
        <v>189692</v>
      </c>
      <c r="Q9717" t="s">
        <v>577</v>
      </c>
      <c r="U9717">
        <v>8</v>
      </c>
      <c r="V9717">
        <v>14</v>
      </c>
      <c r="Y9717" t="s">
        <v>122</v>
      </c>
      <c r="Z9717">
        <v>345</v>
      </c>
      <c r="AA9717" t="s">
        <v>578</v>
      </c>
      <c r="AB9717" t="s">
        <v>124</v>
      </c>
      <c r="AC9717">
        <v>98</v>
      </c>
    </row>
    <row r="9718" spans="1:29" x14ac:dyDescent="0.25">
      <c r="A9718">
        <v>345</v>
      </c>
      <c r="B9718">
        <v>345101</v>
      </c>
      <c r="C9718" t="s">
        <v>79</v>
      </c>
      <c r="D9718">
        <v>6510</v>
      </c>
      <c r="E9718">
        <v>0.09</v>
      </c>
      <c r="F9718" s="1">
        <v>41882</v>
      </c>
      <c r="G9718" t="s">
        <v>119</v>
      </c>
      <c r="H9718" t="s">
        <v>2534</v>
      </c>
      <c r="I9718" t="s">
        <v>576</v>
      </c>
      <c r="J9718">
        <v>163087</v>
      </c>
      <c r="K9718">
        <v>55797</v>
      </c>
      <c r="L9718">
        <v>189692</v>
      </c>
      <c r="Q9718" t="s">
        <v>577</v>
      </c>
      <c r="U9718">
        <v>8</v>
      </c>
      <c r="V9718">
        <v>14</v>
      </c>
      <c r="Y9718" t="s">
        <v>122</v>
      </c>
      <c r="Z9718">
        <v>345</v>
      </c>
      <c r="AA9718" t="s">
        <v>578</v>
      </c>
      <c r="AB9718" t="s">
        <v>124</v>
      </c>
      <c r="AC9718">
        <v>100</v>
      </c>
    </row>
    <row r="9719" spans="1:29" x14ac:dyDescent="0.25">
      <c r="A9719">
        <v>345</v>
      </c>
      <c r="B9719">
        <v>345101</v>
      </c>
      <c r="C9719" t="s">
        <v>79</v>
      </c>
      <c r="D9719">
        <v>6510</v>
      </c>
      <c r="E9719">
        <v>0.17</v>
      </c>
      <c r="F9719" s="1">
        <v>41882</v>
      </c>
      <c r="G9719" t="s">
        <v>119</v>
      </c>
      <c r="H9719" t="s">
        <v>2534</v>
      </c>
      <c r="I9719" t="s">
        <v>576</v>
      </c>
      <c r="J9719">
        <v>163088</v>
      </c>
      <c r="K9719">
        <v>55797</v>
      </c>
      <c r="L9719">
        <v>189692</v>
      </c>
      <c r="Q9719" t="s">
        <v>577</v>
      </c>
      <c r="U9719">
        <v>8</v>
      </c>
      <c r="V9719">
        <v>14</v>
      </c>
      <c r="Y9719" t="s">
        <v>122</v>
      </c>
      <c r="Z9719">
        <v>345</v>
      </c>
      <c r="AA9719" t="s">
        <v>578</v>
      </c>
      <c r="AB9719" t="s">
        <v>124</v>
      </c>
      <c r="AC9719">
        <v>102</v>
      </c>
    </row>
    <row r="9720" spans="1:29" x14ac:dyDescent="0.25">
      <c r="A9720">
        <v>345</v>
      </c>
      <c r="B9720">
        <v>345102</v>
      </c>
      <c r="C9720" t="s">
        <v>79</v>
      </c>
      <c r="D9720">
        <v>6510</v>
      </c>
      <c r="E9720">
        <v>0.36</v>
      </c>
      <c r="F9720" s="1">
        <v>41882</v>
      </c>
      <c r="G9720" t="s">
        <v>119</v>
      </c>
      <c r="H9720" t="s">
        <v>2523</v>
      </c>
      <c r="I9720" t="s">
        <v>576</v>
      </c>
      <c r="J9720">
        <v>163135</v>
      </c>
      <c r="K9720">
        <v>55797</v>
      </c>
      <c r="L9720">
        <v>189692</v>
      </c>
      <c r="Q9720" t="s">
        <v>577</v>
      </c>
      <c r="U9720">
        <v>8</v>
      </c>
      <c r="V9720">
        <v>14</v>
      </c>
      <c r="Y9720" t="s">
        <v>122</v>
      </c>
      <c r="Z9720">
        <v>345</v>
      </c>
      <c r="AA9720" t="s">
        <v>578</v>
      </c>
      <c r="AB9720" t="s">
        <v>124</v>
      </c>
      <c r="AC9720">
        <v>104</v>
      </c>
    </row>
    <row r="9721" spans="1:29" x14ac:dyDescent="0.25">
      <c r="A9721">
        <v>345</v>
      </c>
      <c r="B9721">
        <v>345102</v>
      </c>
      <c r="C9721" t="s">
        <v>79</v>
      </c>
      <c r="D9721">
        <v>6510</v>
      </c>
      <c r="E9721">
        <v>0.41</v>
      </c>
      <c r="F9721" s="1">
        <v>41882</v>
      </c>
      <c r="G9721" t="s">
        <v>119</v>
      </c>
      <c r="H9721" t="s">
        <v>2535</v>
      </c>
      <c r="I9721" t="s">
        <v>576</v>
      </c>
      <c r="J9721">
        <v>163136</v>
      </c>
      <c r="K9721">
        <v>55797</v>
      </c>
      <c r="L9721">
        <v>189692</v>
      </c>
      <c r="Q9721" t="s">
        <v>577</v>
      </c>
      <c r="U9721">
        <v>8</v>
      </c>
      <c r="V9721">
        <v>14</v>
      </c>
      <c r="Y9721" t="s">
        <v>122</v>
      </c>
      <c r="Z9721">
        <v>345</v>
      </c>
      <c r="AA9721" t="s">
        <v>578</v>
      </c>
      <c r="AB9721" t="s">
        <v>124</v>
      </c>
      <c r="AC9721">
        <v>106</v>
      </c>
    </row>
    <row r="9722" spans="1:29" x14ac:dyDescent="0.25">
      <c r="A9722">
        <v>345</v>
      </c>
      <c r="B9722">
        <v>345102</v>
      </c>
      <c r="C9722" t="s">
        <v>79</v>
      </c>
      <c r="D9722">
        <v>6510</v>
      </c>
      <c r="E9722">
        <v>0.41</v>
      </c>
      <c r="F9722" s="1">
        <v>41882</v>
      </c>
      <c r="G9722" t="s">
        <v>119</v>
      </c>
      <c r="H9722" t="s">
        <v>2524</v>
      </c>
      <c r="I9722" t="s">
        <v>576</v>
      </c>
      <c r="J9722">
        <v>163137</v>
      </c>
      <c r="K9722">
        <v>55797</v>
      </c>
      <c r="L9722">
        <v>189692</v>
      </c>
      <c r="Q9722" t="s">
        <v>577</v>
      </c>
      <c r="U9722">
        <v>8</v>
      </c>
      <c r="V9722">
        <v>14</v>
      </c>
      <c r="Y9722" t="s">
        <v>122</v>
      </c>
      <c r="Z9722">
        <v>345</v>
      </c>
      <c r="AA9722" t="s">
        <v>578</v>
      </c>
      <c r="AB9722" t="s">
        <v>124</v>
      </c>
      <c r="AC9722">
        <v>108</v>
      </c>
    </row>
    <row r="9723" spans="1:29" x14ac:dyDescent="0.25">
      <c r="A9723">
        <v>345</v>
      </c>
      <c r="B9723">
        <v>345102</v>
      </c>
      <c r="C9723" t="s">
        <v>79</v>
      </c>
      <c r="D9723">
        <v>6510</v>
      </c>
      <c r="E9723">
        <v>1.51</v>
      </c>
      <c r="F9723" s="1">
        <v>41882</v>
      </c>
      <c r="G9723" t="s">
        <v>119</v>
      </c>
      <c r="H9723" t="s">
        <v>2525</v>
      </c>
      <c r="I9723" t="s">
        <v>576</v>
      </c>
      <c r="J9723">
        <v>163138</v>
      </c>
      <c r="K9723">
        <v>55797</v>
      </c>
      <c r="L9723">
        <v>189692</v>
      </c>
      <c r="Q9723" t="s">
        <v>577</v>
      </c>
      <c r="U9723">
        <v>8</v>
      </c>
      <c r="V9723">
        <v>14</v>
      </c>
      <c r="Y9723" t="s">
        <v>122</v>
      </c>
      <c r="Z9723">
        <v>345</v>
      </c>
      <c r="AA9723" t="s">
        <v>578</v>
      </c>
      <c r="AB9723" t="s">
        <v>124</v>
      </c>
      <c r="AC9723">
        <v>110</v>
      </c>
    </row>
    <row r="9724" spans="1:29" x14ac:dyDescent="0.25">
      <c r="A9724">
        <v>345</v>
      </c>
      <c r="B9724">
        <v>345102</v>
      </c>
      <c r="C9724" t="s">
        <v>79</v>
      </c>
      <c r="D9724">
        <v>6510</v>
      </c>
      <c r="E9724">
        <v>4</v>
      </c>
      <c r="F9724" s="1">
        <v>41882</v>
      </c>
      <c r="G9724" t="s">
        <v>119</v>
      </c>
      <c r="H9724" t="s">
        <v>2520</v>
      </c>
      <c r="I9724" t="s">
        <v>576</v>
      </c>
      <c r="J9724">
        <v>163139</v>
      </c>
      <c r="K9724">
        <v>55797</v>
      </c>
      <c r="L9724">
        <v>189692</v>
      </c>
      <c r="Q9724" t="s">
        <v>577</v>
      </c>
      <c r="U9724">
        <v>8</v>
      </c>
      <c r="V9724">
        <v>14</v>
      </c>
      <c r="Y9724" t="s">
        <v>122</v>
      </c>
      <c r="Z9724">
        <v>345</v>
      </c>
      <c r="AA9724" t="s">
        <v>578</v>
      </c>
      <c r="AB9724" t="s">
        <v>124</v>
      </c>
      <c r="AC9724">
        <v>112</v>
      </c>
    </row>
    <row r="9725" spans="1:29" x14ac:dyDescent="0.25">
      <c r="A9725">
        <v>345</v>
      </c>
      <c r="B9725">
        <v>345100</v>
      </c>
      <c r="C9725" t="s">
        <v>79</v>
      </c>
      <c r="D9725">
        <v>6510</v>
      </c>
      <c r="E9725">
        <v>9.67</v>
      </c>
      <c r="F9725" s="1">
        <v>41882</v>
      </c>
      <c r="G9725" t="s">
        <v>119</v>
      </c>
      <c r="H9725" t="s">
        <v>2536</v>
      </c>
      <c r="I9725" t="s">
        <v>576</v>
      </c>
      <c r="J9725">
        <v>2003083</v>
      </c>
      <c r="K9725">
        <v>55797</v>
      </c>
      <c r="L9725">
        <v>189692</v>
      </c>
      <c r="Q9725" t="s">
        <v>577</v>
      </c>
      <c r="U9725">
        <v>8</v>
      </c>
      <c r="V9725">
        <v>14</v>
      </c>
      <c r="Y9725" t="s">
        <v>122</v>
      </c>
      <c r="Z9725">
        <v>345</v>
      </c>
      <c r="AA9725" t="s">
        <v>578</v>
      </c>
      <c r="AB9725" t="s">
        <v>124</v>
      </c>
      <c r="AC9725">
        <v>114</v>
      </c>
    </row>
    <row r="9726" spans="1:29" x14ac:dyDescent="0.25">
      <c r="A9726">
        <v>345</v>
      </c>
      <c r="B9726">
        <v>345102</v>
      </c>
      <c r="C9726" t="s">
        <v>79</v>
      </c>
      <c r="D9726">
        <v>6510</v>
      </c>
      <c r="E9726">
        <v>45.15</v>
      </c>
      <c r="F9726" s="1">
        <v>41882</v>
      </c>
      <c r="G9726" t="s">
        <v>119</v>
      </c>
      <c r="H9726" t="s">
        <v>2537</v>
      </c>
      <c r="I9726" t="s">
        <v>576</v>
      </c>
      <c r="J9726">
        <v>2003093</v>
      </c>
      <c r="K9726">
        <v>55797</v>
      </c>
      <c r="L9726">
        <v>189692</v>
      </c>
      <c r="Q9726" t="s">
        <v>577</v>
      </c>
      <c r="U9726">
        <v>8</v>
      </c>
      <c r="V9726">
        <v>14</v>
      </c>
      <c r="Y9726" t="s">
        <v>122</v>
      </c>
      <c r="Z9726">
        <v>345</v>
      </c>
      <c r="AA9726" t="s">
        <v>578</v>
      </c>
      <c r="AB9726" t="s">
        <v>124</v>
      </c>
      <c r="AC9726">
        <v>116</v>
      </c>
    </row>
    <row r="9727" spans="1:29" x14ac:dyDescent="0.25">
      <c r="A9727">
        <v>345</v>
      </c>
      <c r="B9727">
        <v>345102</v>
      </c>
      <c r="C9727" t="s">
        <v>79</v>
      </c>
      <c r="D9727">
        <v>6510</v>
      </c>
      <c r="E9727">
        <v>42.37</v>
      </c>
      <c r="F9727" s="1">
        <v>41882</v>
      </c>
      <c r="G9727" t="s">
        <v>119</v>
      </c>
      <c r="H9727" t="s">
        <v>2538</v>
      </c>
      <c r="I9727" t="s">
        <v>576</v>
      </c>
      <c r="J9727">
        <v>2003109</v>
      </c>
      <c r="K9727">
        <v>55797</v>
      </c>
      <c r="L9727">
        <v>189692</v>
      </c>
      <c r="Q9727" t="s">
        <v>577</v>
      </c>
      <c r="U9727">
        <v>8</v>
      </c>
      <c r="V9727">
        <v>14</v>
      </c>
      <c r="Y9727" t="s">
        <v>122</v>
      </c>
      <c r="Z9727">
        <v>345</v>
      </c>
      <c r="AA9727" t="s">
        <v>578</v>
      </c>
      <c r="AB9727" t="s">
        <v>124</v>
      </c>
      <c r="AC9727">
        <v>118</v>
      </c>
    </row>
    <row r="9728" spans="1:29" x14ac:dyDescent="0.25">
      <c r="A9728">
        <v>345</v>
      </c>
      <c r="B9728">
        <v>345102</v>
      </c>
      <c r="C9728" t="s">
        <v>79</v>
      </c>
      <c r="D9728">
        <v>6510</v>
      </c>
      <c r="E9728">
        <v>111.85</v>
      </c>
      <c r="F9728" s="1">
        <v>41882</v>
      </c>
      <c r="G9728" t="s">
        <v>119</v>
      </c>
      <c r="H9728" t="s">
        <v>2539</v>
      </c>
      <c r="I9728" t="s">
        <v>576</v>
      </c>
      <c r="J9728">
        <v>5000367</v>
      </c>
      <c r="K9728">
        <v>55797</v>
      </c>
      <c r="L9728">
        <v>189692</v>
      </c>
      <c r="Q9728" t="s">
        <v>577</v>
      </c>
      <c r="U9728">
        <v>8</v>
      </c>
      <c r="V9728">
        <v>14</v>
      </c>
      <c r="Y9728" t="s">
        <v>122</v>
      </c>
      <c r="Z9728">
        <v>345</v>
      </c>
      <c r="AA9728" t="s">
        <v>578</v>
      </c>
      <c r="AB9728" t="s">
        <v>124</v>
      </c>
      <c r="AC9728">
        <v>120</v>
      </c>
    </row>
    <row r="9729" spans="1:29" x14ac:dyDescent="0.25">
      <c r="A9729">
        <v>345</v>
      </c>
      <c r="B9729">
        <v>345101</v>
      </c>
      <c r="C9729" t="s">
        <v>79</v>
      </c>
      <c r="D9729">
        <v>6510</v>
      </c>
      <c r="E9729">
        <v>1.19</v>
      </c>
      <c r="F9729" s="1">
        <v>41912</v>
      </c>
      <c r="G9729" t="s">
        <v>119</v>
      </c>
      <c r="H9729" t="s">
        <v>2533</v>
      </c>
      <c r="I9729" t="s">
        <v>576</v>
      </c>
      <c r="J9729">
        <v>91259</v>
      </c>
      <c r="K9729">
        <v>55979</v>
      </c>
      <c r="L9729">
        <v>191959</v>
      </c>
      <c r="Q9729" t="s">
        <v>577</v>
      </c>
      <c r="U9729">
        <v>9</v>
      </c>
      <c r="V9729">
        <v>14</v>
      </c>
      <c r="Y9729" t="s">
        <v>122</v>
      </c>
      <c r="Z9729">
        <v>345</v>
      </c>
      <c r="AA9729" t="s">
        <v>578</v>
      </c>
      <c r="AB9729" t="s">
        <v>124</v>
      </c>
      <c r="AC9729">
        <v>92</v>
      </c>
    </row>
    <row r="9730" spans="1:29" x14ac:dyDescent="0.25">
      <c r="A9730">
        <v>345</v>
      </c>
      <c r="B9730">
        <v>345102</v>
      </c>
      <c r="C9730" t="s">
        <v>79</v>
      </c>
      <c r="D9730">
        <v>6510</v>
      </c>
      <c r="E9730">
        <v>58.44</v>
      </c>
      <c r="F9730" s="1">
        <v>41912</v>
      </c>
      <c r="G9730" t="s">
        <v>119</v>
      </c>
      <c r="H9730" t="s">
        <v>2533</v>
      </c>
      <c r="I9730" t="s">
        <v>576</v>
      </c>
      <c r="J9730">
        <v>91260</v>
      </c>
      <c r="K9730">
        <v>55979</v>
      </c>
      <c r="L9730">
        <v>191959</v>
      </c>
      <c r="Q9730" t="s">
        <v>577</v>
      </c>
      <c r="U9730">
        <v>9</v>
      </c>
      <c r="V9730">
        <v>14</v>
      </c>
      <c r="Y9730" t="s">
        <v>122</v>
      </c>
      <c r="Z9730">
        <v>345</v>
      </c>
      <c r="AA9730" t="s">
        <v>578</v>
      </c>
      <c r="AB9730" t="s">
        <v>124</v>
      </c>
      <c r="AC9730">
        <v>94</v>
      </c>
    </row>
    <row r="9731" spans="1:29" x14ac:dyDescent="0.25">
      <c r="A9731">
        <v>345</v>
      </c>
      <c r="B9731">
        <v>345101</v>
      </c>
      <c r="C9731" t="s">
        <v>79</v>
      </c>
      <c r="D9731">
        <v>6510</v>
      </c>
      <c r="E9731">
        <v>133.76</v>
      </c>
      <c r="F9731" s="1">
        <v>41912</v>
      </c>
      <c r="G9731" t="s">
        <v>119</v>
      </c>
      <c r="H9731" t="s">
        <v>2511</v>
      </c>
      <c r="I9731" t="s">
        <v>576</v>
      </c>
      <c r="J9731">
        <v>108593</v>
      </c>
      <c r="K9731">
        <v>55979</v>
      </c>
      <c r="L9731">
        <v>191959</v>
      </c>
      <c r="Q9731" t="s">
        <v>577</v>
      </c>
      <c r="U9731">
        <v>9</v>
      </c>
      <c r="V9731">
        <v>14</v>
      </c>
      <c r="Y9731" t="s">
        <v>122</v>
      </c>
      <c r="Z9731">
        <v>345</v>
      </c>
      <c r="AA9731" t="s">
        <v>578</v>
      </c>
      <c r="AB9731" t="s">
        <v>124</v>
      </c>
      <c r="AC9731">
        <v>96</v>
      </c>
    </row>
    <row r="9732" spans="1:29" x14ac:dyDescent="0.25">
      <c r="A9732">
        <v>345</v>
      </c>
      <c r="B9732">
        <v>345102</v>
      </c>
      <c r="C9732" t="s">
        <v>79</v>
      </c>
      <c r="D9732">
        <v>6510</v>
      </c>
      <c r="E9732">
        <v>738.71</v>
      </c>
      <c r="F9732" s="1">
        <v>41912</v>
      </c>
      <c r="G9732" t="s">
        <v>119</v>
      </c>
      <c r="H9732" t="s">
        <v>2511</v>
      </c>
      <c r="I9732" t="s">
        <v>576</v>
      </c>
      <c r="J9732">
        <v>108613</v>
      </c>
      <c r="K9732">
        <v>55979</v>
      </c>
      <c r="L9732">
        <v>191959</v>
      </c>
      <c r="Q9732" t="s">
        <v>577</v>
      </c>
      <c r="U9732">
        <v>9</v>
      </c>
      <c r="V9732">
        <v>14</v>
      </c>
      <c r="Y9732" t="s">
        <v>122</v>
      </c>
      <c r="Z9732">
        <v>345</v>
      </c>
      <c r="AA9732" t="s">
        <v>578</v>
      </c>
      <c r="AB9732" t="s">
        <v>124</v>
      </c>
      <c r="AC9732">
        <v>98</v>
      </c>
    </row>
    <row r="9733" spans="1:29" x14ac:dyDescent="0.25">
      <c r="A9733">
        <v>345</v>
      </c>
      <c r="B9733">
        <v>345101</v>
      </c>
      <c r="C9733" t="s">
        <v>79</v>
      </c>
      <c r="D9733">
        <v>6510</v>
      </c>
      <c r="E9733">
        <v>0.09</v>
      </c>
      <c r="F9733" s="1">
        <v>41912</v>
      </c>
      <c r="G9733" t="s">
        <v>119</v>
      </c>
      <c r="H9733" t="s">
        <v>2534</v>
      </c>
      <c r="I9733" t="s">
        <v>576</v>
      </c>
      <c r="J9733">
        <v>163087</v>
      </c>
      <c r="K9733">
        <v>55979</v>
      </c>
      <c r="L9733">
        <v>191959</v>
      </c>
      <c r="Q9733" t="s">
        <v>577</v>
      </c>
      <c r="U9733">
        <v>9</v>
      </c>
      <c r="V9733">
        <v>14</v>
      </c>
      <c r="Y9733" t="s">
        <v>122</v>
      </c>
      <c r="Z9733">
        <v>345</v>
      </c>
      <c r="AA9733" t="s">
        <v>578</v>
      </c>
      <c r="AB9733" t="s">
        <v>124</v>
      </c>
      <c r="AC9733">
        <v>100</v>
      </c>
    </row>
    <row r="9734" spans="1:29" x14ac:dyDescent="0.25">
      <c r="A9734">
        <v>345</v>
      </c>
      <c r="B9734">
        <v>345101</v>
      </c>
      <c r="C9734" t="s">
        <v>79</v>
      </c>
      <c r="D9734">
        <v>6510</v>
      </c>
      <c r="E9734">
        <v>0.17</v>
      </c>
      <c r="F9734" s="1">
        <v>41912</v>
      </c>
      <c r="G9734" t="s">
        <v>119</v>
      </c>
      <c r="H9734" t="s">
        <v>2534</v>
      </c>
      <c r="I9734" t="s">
        <v>576</v>
      </c>
      <c r="J9734">
        <v>163088</v>
      </c>
      <c r="K9734">
        <v>55979</v>
      </c>
      <c r="L9734">
        <v>191959</v>
      </c>
      <c r="Q9734" t="s">
        <v>577</v>
      </c>
      <c r="U9734">
        <v>9</v>
      </c>
      <c r="V9734">
        <v>14</v>
      </c>
      <c r="Y9734" t="s">
        <v>122</v>
      </c>
      <c r="Z9734">
        <v>345</v>
      </c>
      <c r="AA9734" t="s">
        <v>578</v>
      </c>
      <c r="AB9734" t="s">
        <v>124</v>
      </c>
      <c r="AC9734">
        <v>102</v>
      </c>
    </row>
    <row r="9735" spans="1:29" x14ac:dyDescent="0.25">
      <c r="A9735">
        <v>345</v>
      </c>
      <c r="B9735">
        <v>345102</v>
      </c>
      <c r="C9735" t="s">
        <v>79</v>
      </c>
      <c r="D9735">
        <v>6510</v>
      </c>
      <c r="E9735">
        <v>0.36</v>
      </c>
      <c r="F9735" s="1">
        <v>41912</v>
      </c>
      <c r="G9735" t="s">
        <v>119</v>
      </c>
      <c r="H9735" t="s">
        <v>2523</v>
      </c>
      <c r="I9735" t="s">
        <v>576</v>
      </c>
      <c r="J9735">
        <v>163135</v>
      </c>
      <c r="K9735">
        <v>55979</v>
      </c>
      <c r="L9735">
        <v>191959</v>
      </c>
      <c r="Q9735" t="s">
        <v>577</v>
      </c>
      <c r="U9735">
        <v>9</v>
      </c>
      <c r="V9735">
        <v>14</v>
      </c>
      <c r="Y9735" t="s">
        <v>122</v>
      </c>
      <c r="Z9735">
        <v>345</v>
      </c>
      <c r="AA9735" t="s">
        <v>578</v>
      </c>
      <c r="AB9735" t="s">
        <v>124</v>
      </c>
      <c r="AC9735">
        <v>104</v>
      </c>
    </row>
    <row r="9736" spans="1:29" x14ac:dyDescent="0.25">
      <c r="A9736">
        <v>345</v>
      </c>
      <c r="B9736">
        <v>345102</v>
      </c>
      <c r="C9736" t="s">
        <v>79</v>
      </c>
      <c r="D9736">
        <v>6510</v>
      </c>
      <c r="E9736">
        <v>0.41</v>
      </c>
      <c r="F9736" s="1">
        <v>41912</v>
      </c>
      <c r="G9736" t="s">
        <v>119</v>
      </c>
      <c r="H9736" t="s">
        <v>2535</v>
      </c>
      <c r="I9736" t="s">
        <v>576</v>
      </c>
      <c r="J9736">
        <v>163136</v>
      </c>
      <c r="K9736">
        <v>55979</v>
      </c>
      <c r="L9736">
        <v>191959</v>
      </c>
      <c r="Q9736" t="s">
        <v>577</v>
      </c>
      <c r="U9736">
        <v>9</v>
      </c>
      <c r="V9736">
        <v>14</v>
      </c>
      <c r="Y9736" t="s">
        <v>122</v>
      </c>
      <c r="Z9736">
        <v>345</v>
      </c>
      <c r="AA9736" t="s">
        <v>578</v>
      </c>
      <c r="AB9736" t="s">
        <v>124</v>
      </c>
      <c r="AC9736">
        <v>106</v>
      </c>
    </row>
    <row r="9737" spans="1:29" x14ac:dyDescent="0.25">
      <c r="A9737">
        <v>345</v>
      </c>
      <c r="B9737">
        <v>345102</v>
      </c>
      <c r="C9737" t="s">
        <v>79</v>
      </c>
      <c r="D9737">
        <v>6510</v>
      </c>
      <c r="E9737">
        <v>0.41</v>
      </c>
      <c r="F9737" s="1">
        <v>41912</v>
      </c>
      <c r="G9737" t="s">
        <v>119</v>
      </c>
      <c r="H9737" t="s">
        <v>2524</v>
      </c>
      <c r="I9737" t="s">
        <v>576</v>
      </c>
      <c r="J9737">
        <v>163137</v>
      </c>
      <c r="K9737">
        <v>55979</v>
      </c>
      <c r="L9737">
        <v>191959</v>
      </c>
      <c r="Q9737" t="s">
        <v>577</v>
      </c>
      <c r="U9737">
        <v>9</v>
      </c>
      <c r="V9737">
        <v>14</v>
      </c>
      <c r="Y9737" t="s">
        <v>122</v>
      </c>
      <c r="Z9737">
        <v>345</v>
      </c>
      <c r="AA9737" t="s">
        <v>578</v>
      </c>
      <c r="AB9737" t="s">
        <v>124</v>
      </c>
      <c r="AC9737">
        <v>108</v>
      </c>
    </row>
    <row r="9738" spans="1:29" x14ac:dyDescent="0.25">
      <c r="A9738">
        <v>345</v>
      </c>
      <c r="B9738">
        <v>345102</v>
      </c>
      <c r="C9738" t="s">
        <v>79</v>
      </c>
      <c r="D9738">
        <v>6510</v>
      </c>
      <c r="E9738">
        <v>1.51</v>
      </c>
      <c r="F9738" s="1">
        <v>41912</v>
      </c>
      <c r="G9738" t="s">
        <v>119</v>
      </c>
      <c r="H9738" t="s">
        <v>2525</v>
      </c>
      <c r="I9738" t="s">
        <v>576</v>
      </c>
      <c r="J9738">
        <v>163138</v>
      </c>
      <c r="K9738">
        <v>55979</v>
      </c>
      <c r="L9738">
        <v>191959</v>
      </c>
      <c r="Q9738" t="s">
        <v>577</v>
      </c>
      <c r="U9738">
        <v>9</v>
      </c>
      <c r="V9738">
        <v>14</v>
      </c>
      <c r="Y9738" t="s">
        <v>122</v>
      </c>
      <c r="Z9738">
        <v>345</v>
      </c>
      <c r="AA9738" t="s">
        <v>578</v>
      </c>
      <c r="AB9738" t="s">
        <v>124</v>
      </c>
      <c r="AC9738">
        <v>110</v>
      </c>
    </row>
    <row r="9739" spans="1:29" x14ac:dyDescent="0.25">
      <c r="A9739">
        <v>345</v>
      </c>
      <c r="B9739">
        <v>345102</v>
      </c>
      <c r="C9739" t="s">
        <v>79</v>
      </c>
      <c r="D9739">
        <v>6510</v>
      </c>
      <c r="E9739">
        <v>4</v>
      </c>
      <c r="F9739" s="1">
        <v>41912</v>
      </c>
      <c r="G9739" t="s">
        <v>119</v>
      </c>
      <c r="H9739" t="s">
        <v>2520</v>
      </c>
      <c r="I9739" t="s">
        <v>576</v>
      </c>
      <c r="J9739">
        <v>163139</v>
      </c>
      <c r="K9739">
        <v>55979</v>
      </c>
      <c r="L9739">
        <v>191959</v>
      </c>
      <c r="Q9739" t="s">
        <v>577</v>
      </c>
      <c r="U9739">
        <v>9</v>
      </c>
      <c r="V9739">
        <v>14</v>
      </c>
      <c r="Y9739" t="s">
        <v>122</v>
      </c>
      <c r="Z9739">
        <v>345</v>
      </c>
      <c r="AA9739" t="s">
        <v>578</v>
      </c>
      <c r="AB9739" t="s">
        <v>124</v>
      </c>
      <c r="AC9739">
        <v>112</v>
      </c>
    </row>
    <row r="9740" spans="1:29" x14ac:dyDescent="0.25">
      <c r="A9740">
        <v>345</v>
      </c>
      <c r="B9740">
        <v>345100</v>
      </c>
      <c r="C9740" t="s">
        <v>79</v>
      </c>
      <c r="D9740">
        <v>6510</v>
      </c>
      <c r="E9740">
        <v>9.67</v>
      </c>
      <c r="F9740" s="1">
        <v>41912</v>
      </c>
      <c r="G9740" t="s">
        <v>119</v>
      </c>
      <c r="H9740" t="s">
        <v>2536</v>
      </c>
      <c r="I9740" t="s">
        <v>576</v>
      </c>
      <c r="J9740">
        <v>2003083</v>
      </c>
      <c r="K9740">
        <v>55979</v>
      </c>
      <c r="L9740">
        <v>191959</v>
      </c>
      <c r="Q9740" t="s">
        <v>577</v>
      </c>
      <c r="U9740">
        <v>9</v>
      </c>
      <c r="V9740">
        <v>14</v>
      </c>
      <c r="Y9740" t="s">
        <v>122</v>
      </c>
      <c r="Z9740">
        <v>345</v>
      </c>
      <c r="AA9740" t="s">
        <v>578</v>
      </c>
      <c r="AB9740" t="s">
        <v>124</v>
      </c>
      <c r="AC9740">
        <v>114</v>
      </c>
    </row>
    <row r="9741" spans="1:29" x14ac:dyDescent="0.25">
      <c r="A9741">
        <v>345</v>
      </c>
      <c r="B9741">
        <v>345102</v>
      </c>
      <c r="C9741" t="s">
        <v>79</v>
      </c>
      <c r="D9741">
        <v>6510</v>
      </c>
      <c r="E9741">
        <v>45.15</v>
      </c>
      <c r="F9741" s="1">
        <v>41912</v>
      </c>
      <c r="G9741" t="s">
        <v>119</v>
      </c>
      <c r="H9741" t="s">
        <v>2537</v>
      </c>
      <c r="I9741" t="s">
        <v>576</v>
      </c>
      <c r="J9741">
        <v>2003093</v>
      </c>
      <c r="K9741">
        <v>55979</v>
      </c>
      <c r="L9741">
        <v>191959</v>
      </c>
      <c r="Q9741" t="s">
        <v>577</v>
      </c>
      <c r="U9741">
        <v>9</v>
      </c>
      <c r="V9741">
        <v>14</v>
      </c>
      <c r="Y9741" t="s">
        <v>122</v>
      </c>
      <c r="Z9741">
        <v>345</v>
      </c>
      <c r="AA9741" t="s">
        <v>578</v>
      </c>
      <c r="AB9741" t="s">
        <v>124</v>
      </c>
      <c r="AC9741">
        <v>116</v>
      </c>
    </row>
    <row r="9742" spans="1:29" x14ac:dyDescent="0.25">
      <c r="A9742">
        <v>345</v>
      </c>
      <c r="B9742">
        <v>345102</v>
      </c>
      <c r="C9742" t="s">
        <v>79</v>
      </c>
      <c r="D9742">
        <v>6510</v>
      </c>
      <c r="E9742">
        <v>42.37</v>
      </c>
      <c r="F9742" s="1">
        <v>41912</v>
      </c>
      <c r="G9742" t="s">
        <v>119</v>
      </c>
      <c r="H9742" t="s">
        <v>2538</v>
      </c>
      <c r="I9742" t="s">
        <v>576</v>
      </c>
      <c r="J9742">
        <v>2003109</v>
      </c>
      <c r="K9742">
        <v>55979</v>
      </c>
      <c r="L9742">
        <v>191959</v>
      </c>
      <c r="Q9742" t="s">
        <v>577</v>
      </c>
      <c r="U9742">
        <v>9</v>
      </c>
      <c r="V9742">
        <v>14</v>
      </c>
      <c r="Y9742" t="s">
        <v>122</v>
      </c>
      <c r="Z9742">
        <v>345</v>
      </c>
      <c r="AA9742" t="s">
        <v>578</v>
      </c>
      <c r="AB9742" t="s">
        <v>124</v>
      </c>
      <c r="AC9742">
        <v>118</v>
      </c>
    </row>
    <row r="9743" spans="1:29" x14ac:dyDescent="0.25">
      <c r="A9743">
        <v>345</v>
      </c>
      <c r="B9743">
        <v>345102</v>
      </c>
      <c r="C9743" t="s">
        <v>79</v>
      </c>
      <c r="D9743">
        <v>6510</v>
      </c>
      <c r="E9743">
        <v>111.85</v>
      </c>
      <c r="F9743" s="1">
        <v>41912</v>
      </c>
      <c r="G9743" t="s">
        <v>119</v>
      </c>
      <c r="H9743" t="s">
        <v>2539</v>
      </c>
      <c r="I9743" t="s">
        <v>576</v>
      </c>
      <c r="J9743">
        <v>5000367</v>
      </c>
      <c r="K9743">
        <v>55979</v>
      </c>
      <c r="L9743">
        <v>191959</v>
      </c>
      <c r="Q9743" t="s">
        <v>577</v>
      </c>
      <c r="U9743">
        <v>9</v>
      </c>
      <c r="V9743">
        <v>14</v>
      </c>
      <c r="Y9743" t="s">
        <v>122</v>
      </c>
      <c r="Z9743">
        <v>345</v>
      </c>
      <c r="AA9743" t="s">
        <v>578</v>
      </c>
      <c r="AB9743" t="s">
        <v>124</v>
      </c>
      <c r="AC9743">
        <v>120</v>
      </c>
    </row>
    <row r="9744" spans="1:29" x14ac:dyDescent="0.25">
      <c r="A9744">
        <v>345</v>
      </c>
      <c r="B9744">
        <v>345101</v>
      </c>
      <c r="C9744" t="s">
        <v>79</v>
      </c>
      <c r="D9744">
        <v>6510</v>
      </c>
      <c r="E9744">
        <v>1.19</v>
      </c>
      <c r="F9744" s="1">
        <v>41943</v>
      </c>
      <c r="G9744" t="s">
        <v>119</v>
      </c>
      <c r="H9744" t="s">
        <v>2533</v>
      </c>
      <c r="I9744" t="s">
        <v>576</v>
      </c>
      <c r="J9744">
        <v>91259</v>
      </c>
      <c r="K9744">
        <v>56074</v>
      </c>
      <c r="L9744">
        <v>194288</v>
      </c>
      <c r="Q9744" t="s">
        <v>577</v>
      </c>
      <c r="U9744">
        <v>10</v>
      </c>
      <c r="V9744">
        <v>14</v>
      </c>
      <c r="Y9744" t="s">
        <v>122</v>
      </c>
      <c r="Z9744">
        <v>345</v>
      </c>
      <c r="AA9744" t="s">
        <v>578</v>
      </c>
      <c r="AB9744" t="s">
        <v>124</v>
      </c>
      <c r="AC9744">
        <v>92</v>
      </c>
    </row>
    <row r="9745" spans="1:29" x14ac:dyDescent="0.25">
      <c r="A9745">
        <v>345</v>
      </c>
      <c r="B9745">
        <v>345102</v>
      </c>
      <c r="C9745" t="s">
        <v>79</v>
      </c>
      <c r="D9745">
        <v>6510</v>
      </c>
      <c r="E9745">
        <v>58.72</v>
      </c>
      <c r="F9745" s="1">
        <v>41943</v>
      </c>
      <c r="G9745" t="s">
        <v>119</v>
      </c>
      <c r="H9745" t="s">
        <v>2533</v>
      </c>
      <c r="I9745" t="s">
        <v>576</v>
      </c>
      <c r="J9745">
        <v>91260</v>
      </c>
      <c r="K9745">
        <v>56074</v>
      </c>
      <c r="L9745">
        <v>194288</v>
      </c>
      <c r="Q9745" t="s">
        <v>577</v>
      </c>
      <c r="U9745">
        <v>10</v>
      </c>
      <c r="V9745">
        <v>14</v>
      </c>
      <c r="Y9745" t="s">
        <v>122</v>
      </c>
      <c r="Z9745">
        <v>345</v>
      </c>
      <c r="AA9745" t="s">
        <v>578</v>
      </c>
      <c r="AB9745" t="s">
        <v>124</v>
      </c>
      <c r="AC9745">
        <v>94</v>
      </c>
    </row>
    <row r="9746" spans="1:29" x14ac:dyDescent="0.25">
      <c r="A9746">
        <v>345</v>
      </c>
      <c r="B9746">
        <v>345101</v>
      </c>
      <c r="C9746" t="s">
        <v>79</v>
      </c>
      <c r="D9746">
        <v>6510</v>
      </c>
      <c r="E9746">
        <v>133.76</v>
      </c>
      <c r="F9746" s="1">
        <v>41943</v>
      </c>
      <c r="G9746" t="s">
        <v>119</v>
      </c>
      <c r="H9746" t="s">
        <v>2511</v>
      </c>
      <c r="I9746" t="s">
        <v>576</v>
      </c>
      <c r="J9746">
        <v>108593</v>
      </c>
      <c r="K9746">
        <v>56074</v>
      </c>
      <c r="L9746">
        <v>194288</v>
      </c>
      <c r="Q9746" t="s">
        <v>577</v>
      </c>
      <c r="U9746">
        <v>10</v>
      </c>
      <c r="V9746">
        <v>14</v>
      </c>
      <c r="Y9746" t="s">
        <v>122</v>
      </c>
      <c r="Z9746">
        <v>345</v>
      </c>
      <c r="AA9746" t="s">
        <v>578</v>
      </c>
      <c r="AB9746" t="s">
        <v>124</v>
      </c>
      <c r="AC9746">
        <v>96</v>
      </c>
    </row>
    <row r="9747" spans="1:29" x14ac:dyDescent="0.25">
      <c r="A9747">
        <v>345</v>
      </c>
      <c r="B9747">
        <v>345102</v>
      </c>
      <c r="C9747" t="s">
        <v>79</v>
      </c>
      <c r="D9747">
        <v>6510</v>
      </c>
      <c r="E9747">
        <v>738.71</v>
      </c>
      <c r="F9747" s="1">
        <v>41943</v>
      </c>
      <c r="G9747" t="s">
        <v>119</v>
      </c>
      <c r="H9747" t="s">
        <v>2511</v>
      </c>
      <c r="I9747" t="s">
        <v>576</v>
      </c>
      <c r="J9747">
        <v>108613</v>
      </c>
      <c r="K9747">
        <v>56074</v>
      </c>
      <c r="L9747">
        <v>194288</v>
      </c>
      <c r="Q9747" t="s">
        <v>577</v>
      </c>
      <c r="U9747">
        <v>10</v>
      </c>
      <c r="V9747">
        <v>14</v>
      </c>
      <c r="Y9747" t="s">
        <v>122</v>
      </c>
      <c r="Z9747">
        <v>345</v>
      </c>
      <c r="AA9747" t="s">
        <v>578</v>
      </c>
      <c r="AB9747" t="s">
        <v>124</v>
      </c>
      <c r="AC9747">
        <v>98</v>
      </c>
    </row>
    <row r="9748" spans="1:29" x14ac:dyDescent="0.25">
      <c r="A9748">
        <v>345</v>
      </c>
      <c r="B9748">
        <v>345101</v>
      </c>
      <c r="C9748" t="s">
        <v>79</v>
      </c>
      <c r="D9748">
        <v>6510</v>
      </c>
      <c r="E9748">
        <v>0.09</v>
      </c>
      <c r="F9748" s="1">
        <v>41943</v>
      </c>
      <c r="G9748" t="s">
        <v>119</v>
      </c>
      <c r="H9748" t="s">
        <v>2534</v>
      </c>
      <c r="I9748" t="s">
        <v>576</v>
      </c>
      <c r="J9748">
        <v>163087</v>
      </c>
      <c r="K9748">
        <v>56074</v>
      </c>
      <c r="L9748">
        <v>194288</v>
      </c>
      <c r="Q9748" t="s">
        <v>577</v>
      </c>
      <c r="U9748">
        <v>10</v>
      </c>
      <c r="V9748">
        <v>14</v>
      </c>
      <c r="Y9748" t="s">
        <v>122</v>
      </c>
      <c r="Z9748">
        <v>345</v>
      </c>
      <c r="AA9748" t="s">
        <v>578</v>
      </c>
      <c r="AB9748" t="s">
        <v>124</v>
      </c>
      <c r="AC9748">
        <v>100</v>
      </c>
    </row>
    <row r="9749" spans="1:29" x14ac:dyDescent="0.25">
      <c r="A9749">
        <v>345</v>
      </c>
      <c r="B9749">
        <v>345101</v>
      </c>
      <c r="C9749" t="s">
        <v>79</v>
      </c>
      <c r="D9749">
        <v>6510</v>
      </c>
      <c r="E9749">
        <v>0.17</v>
      </c>
      <c r="F9749" s="1">
        <v>41943</v>
      </c>
      <c r="G9749" t="s">
        <v>119</v>
      </c>
      <c r="H9749" t="s">
        <v>2534</v>
      </c>
      <c r="I9749" t="s">
        <v>576</v>
      </c>
      <c r="J9749">
        <v>163088</v>
      </c>
      <c r="K9749">
        <v>56074</v>
      </c>
      <c r="L9749">
        <v>194288</v>
      </c>
      <c r="Q9749" t="s">
        <v>577</v>
      </c>
      <c r="U9749">
        <v>10</v>
      </c>
      <c r="V9749">
        <v>14</v>
      </c>
      <c r="Y9749" t="s">
        <v>122</v>
      </c>
      <c r="Z9749">
        <v>345</v>
      </c>
      <c r="AA9749" t="s">
        <v>578</v>
      </c>
      <c r="AB9749" t="s">
        <v>124</v>
      </c>
      <c r="AC9749">
        <v>102</v>
      </c>
    </row>
    <row r="9750" spans="1:29" x14ac:dyDescent="0.25">
      <c r="A9750">
        <v>345</v>
      </c>
      <c r="B9750">
        <v>345102</v>
      </c>
      <c r="C9750" t="s">
        <v>79</v>
      </c>
      <c r="D9750">
        <v>6510</v>
      </c>
      <c r="E9750">
        <v>0.36</v>
      </c>
      <c r="F9750" s="1">
        <v>41943</v>
      </c>
      <c r="G9750" t="s">
        <v>119</v>
      </c>
      <c r="H9750" t="s">
        <v>2523</v>
      </c>
      <c r="I9750" t="s">
        <v>576</v>
      </c>
      <c r="J9750">
        <v>163135</v>
      </c>
      <c r="K9750">
        <v>56074</v>
      </c>
      <c r="L9750">
        <v>194288</v>
      </c>
      <c r="Q9750" t="s">
        <v>577</v>
      </c>
      <c r="U9750">
        <v>10</v>
      </c>
      <c r="V9750">
        <v>14</v>
      </c>
      <c r="Y9750" t="s">
        <v>122</v>
      </c>
      <c r="Z9750">
        <v>345</v>
      </c>
      <c r="AA9750" t="s">
        <v>578</v>
      </c>
      <c r="AB9750" t="s">
        <v>124</v>
      </c>
      <c r="AC9750">
        <v>104</v>
      </c>
    </row>
    <row r="9751" spans="1:29" x14ac:dyDescent="0.25">
      <c r="A9751">
        <v>345</v>
      </c>
      <c r="B9751">
        <v>345102</v>
      </c>
      <c r="C9751" t="s">
        <v>79</v>
      </c>
      <c r="D9751">
        <v>6510</v>
      </c>
      <c r="E9751">
        <v>0.41</v>
      </c>
      <c r="F9751" s="1">
        <v>41943</v>
      </c>
      <c r="G9751" t="s">
        <v>119</v>
      </c>
      <c r="H9751" t="s">
        <v>2535</v>
      </c>
      <c r="I9751" t="s">
        <v>576</v>
      </c>
      <c r="J9751">
        <v>163136</v>
      </c>
      <c r="K9751">
        <v>56074</v>
      </c>
      <c r="L9751">
        <v>194288</v>
      </c>
      <c r="Q9751" t="s">
        <v>577</v>
      </c>
      <c r="U9751">
        <v>10</v>
      </c>
      <c r="V9751">
        <v>14</v>
      </c>
      <c r="Y9751" t="s">
        <v>122</v>
      </c>
      <c r="Z9751">
        <v>345</v>
      </c>
      <c r="AA9751" t="s">
        <v>578</v>
      </c>
      <c r="AB9751" t="s">
        <v>124</v>
      </c>
      <c r="AC9751">
        <v>106</v>
      </c>
    </row>
    <row r="9752" spans="1:29" x14ac:dyDescent="0.25">
      <c r="A9752">
        <v>345</v>
      </c>
      <c r="B9752">
        <v>345102</v>
      </c>
      <c r="C9752" t="s">
        <v>79</v>
      </c>
      <c r="D9752">
        <v>6510</v>
      </c>
      <c r="E9752">
        <v>0.41</v>
      </c>
      <c r="F9752" s="1">
        <v>41943</v>
      </c>
      <c r="G9752" t="s">
        <v>119</v>
      </c>
      <c r="H9752" t="s">
        <v>2524</v>
      </c>
      <c r="I9752" t="s">
        <v>576</v>
      </c>
      <c r="J9752">
        <v>163137</v>
      </c>
      <c r="K9752">
        <v>56074</v>
      </c>
      <c r="L9752">
        <v>194288</v>
      </c>
      <c r="Q9752" t="s">
        <v>577</v>
      </c>
      <c r="U9752">
        <v>10</v>
      </c>
      <c r="V9752">
        <v>14</v>
      </c>
      <c r="Y9752" t="s">
        <v>122</v>
      </c>
      <c r="Z9752">
        <v>345</v>
      </c>
      <c r="AA9752" t="s">
        <v>578</v>
      </c>
      <c r="AB9752" t="s">
        <v>124</v>
      </c>
      <c r="AC9752">
        <v>108</v>
      </c>
    </row>
    <row r="9753" spans="1:29" x14ac:dyDescent="0.25">
      <c r="A9753">
        <v>345</v>
      </c>
      <c r="B9753">
        <v>345102</v>
      </c>
      <c r="C9753" t="s">
        <v>79</v>
      </c>
      <c r="D9753">
        <v>6510</v>
      </c>
      <c r="E9753">
        <v>1.51</v>
      </c>
      <c r="F9753" s="1">
        <v>41943</v>
      </c>
      <c r="G9753" t="s">
        <v>119</v>
      </c>
      <c r="H9753" t="s">
        <v>2525</v>
      </c>
      <c r="I9753" t="s">
        <v>576</v>
      </c>
      <c r="J9753">
        <v>163138</v>
      </c>
      <c r="K9753">
        <v>56074</v>
      </c>
      <c r="L9753">
        <v>194288</v>
      </c>
      <c r="Q9753" t="s">
        <v>577</v>
      </c>
      <c r="U9753">
        <v>10</v>
      </c>
      <c r="V9753">
        <v>14</v>
      </c>
      <c r="Y9753" t="s">
        <v>122</v>
      </c>
      <c r="Z9753">
        <v>345</v>
      </c>
      <c r="AA9753" t="s">
        <v>578</v>
      </c>
      <c r="AB9753" t="s">
        <v>124</v>
      </c>
      <c r="AC9753">
        <v>110</v>
      </c>
    </row>
    <row r="9754" spans="1:29" x14ac:dyDescent="0.25">
      <c r="A9754">
        <v>345</v>
      </c>
      <c r="B9754">
        <v>345102</v>
      </c>
      <c r="C9754" t="s">
        <v>79</v>
      </c>
      <c r="D9754">
        <v>6510</v>
      </c>
      <c r="E9754">
        <v>4</v>
      </c>
      <c r="F9754" s="1">
        <v>41943</v>
      </c>
      <c r="G9754" t="s">
        <v>119</v>
      </c>
      <c r="H9754" t="s">
        <v>2520</v>
      </c>
      <c r="I9754" t="s">
        <v>576</v>
      </c>
      <c r="J9754">
        <v>163139</v>
      </c>
      <c r="K9754">
        <v>56074</v>
      </c>
      <c r="L9754">
        <v>194288</v>
      </c>
      <c r="Q9754" t="s">
        <v>577</v>
      </c>
      <c r="U9754">
        <v>10</v>
      </c>
      <c r="V9754">
        <v>14</v>
      </c>
      <c r="Y9754" t="s">
        <v>122</v>
      </c>
      <c r="Z9754">
        <v>345</v>
      </c>
      <c r="AA9754" t="s">
        <v>578</v>
      </c>
      <c r="AB9754" t="s">
        <v>124</v>
      </c>
      <c r="AC9754">
        <v>112</v>
      </c>
    </row>
    <row r="9755" spans="1:29" x14ac:dyDescent="0.25">
      <c r="A9755">
        <v>345</v>
      </c>
      <c r="B9755">
        <v>345100</v>
      </c>
      <c r="C9755" t="s">
        <v>79</v>
      </c>
      <c r="D9755">
        <v>6510</v>
      </c>
      <c r="E9755">
        <v>9.67</v>
      </c>
      <c r="F9755" s="1">
        <v>41943</v>
      </c>
      <c r="G9755" t="s">
        <v>119</v>
      </c>
      <c r="H9755" t="s">
        <v>2536</v>
      </c>
      <c r="I9755" t="s">
        <v>576</v>
      </c>
      <c r="J9755">
        <v>2003083</v>
      </c>
      <c r="K9755">
        <v>56074</v>
      </c>
      <c r="L9755">
        <v>194288</v>
      </c>
      <c r="Q9755" t="s">
        <v>577</v>
      </c>
      <c r="U9755">
        <v>10</v>
      </c>
      <c r="V9755">
        <v>14</v>
      </c>
      <c r="Y9755" t="s">
        <v>122</v>
      </c>
      <c r="Z9755">
        <v>345</v>
      </c>
      <c r="AA9755" t="s">
        <v>578</v>
      </c>
      <c r="AB9755" t="s">
        <v>124</v>
      </c>
      <c r="AC9755">
        <v>114</v>
      </c>
    </row>
    <row r="9756" spans="1:29" x14ac:dyDescent="0.25">
      <c r="A9756">
        <v>345</v>
      </c>
      <c r="B9756">
        <v>345102</v>
      </c>
      <c r="C9756" t="s">
        <v>79</v>
      </c>
      <c r="D9756">
        <v>6510</v>
      </c>
      <c r="E9756">
        <v>45.15</v>
      </c>
      <c r="F9756" s="1">
        <v>41943</v>
      </c>
      <c r="G9756" t="s">
        <v>119</v>
      </c>
      <c r="H9756" t="s">
        <v>2537</v>
      </c>
      <c r="I9756" t="s">
        <v>576</v>
      </c>
      <c r="J9756">
        <v>2003093</v>
      </c>
      <c r="K9756">
        <v>56074</v>
      </c>
      <c r="L9756">
        <v>194288</v>
      </c>
      <c r="Q9756" t="s">
        <v>577</v>
      </c>
      <c r="U9756">
        <v>10</v>
      </c>
      <c r="V9756">
        <v>14</v>
      </c>
      <c r="Y9756" t="s">
        <v>122</v>
      </c>
      <c r="Z9756">
        <v>345</v>
      </c>
      <c r="AA9756" t="s">
        <v>578</v>
      </c>
      <c r="AB9756" t="s">
        <v>124</v>
      </c>
      <c r="AC9756">
        <v>116</v>
      </c>
    </row>
    <row r="9757" spans="1:29" x14ac:dyDescent="0.25">
      <c r="A9757">
        <v>345</v>
      </c>
      <c r="B9757">
        <v>345102</v>
      </c>
      <c r="C9757" t="s">
        <v>79</v>
      </c>
      <c r="D9757">
        <v>6510</v>
      </c>
      <c r="E9757">
        <v>42.37</v>
      </c>
      <c r="F9757" s="1">
        <v>41943</v>
      </c>
      <c r="G9757" t="s">
        <v>119</v>
      </c>
      <c r="H9757" t="s">
        <v>2538</v>
      </c>
      <c r="I9757" t="s">
        <v>576</v>
      </c>
      <c r="J9757">
        <v>2003109</v>
      </c>
      <c r="K9757">
        <v>56074</v>
      </c>
      <c r="L9757">
        <v>194288</v>
      </c>
      <c r="Q9757" t="s">
        <v>577</v>
      </c>
      <c r="U9757">
        <v>10</v>
      </c>
      <c r="V9757">
        <v>14</v>
      </c>
      <c r="Y9757" t="s">
        <v>122</v>
      </c>
      <c r="Z9757">
        <v>345</v>
      </c>
      <c r="AA9757" t="s">
        <v>578</v>
      </c>
      <c r="AB9757" t="s">
        <v>124</v>
      </c>
      <c r="AC9757">
        <v>118</v>
      </c>
    </row>
    <row r="9758" spans="1:29" x14ac:dyDescent="0.25">
      <c r="A9758">
        <v>345</v>
      </c>
      <c r="B9758">
        <v>345102</v>
      </c>
      <c r="C9758" t="s">
        <v>79</v>
      </c>
      <c r="D9758">
        <v>6510</v>
      </c>
      <c r="E9758">
        <v>111.85</v>
      </c>
      <c r="F9758" s="1">
        <v>41943</v>
      </c>
      <c r="G9758" t="s">
        <v>119</v>
      </c>
      <c r="H9758" t="s">
        <v>2539</v>
      </c>
      <c r="I9758" t="s">
        <v>576</v>
      </c>
      <c r="J9758">
        <v>5000367</v>
      </c>
      <c r="K9758">
        <v>56074</v>
      </c>
      <c r="L9758">
        <v>194288</v>
      </c>
      <c r="Q9758" t="s">
        <v>577</v>
      </c>
      <c r="U9758">
        <v>10</v>
      </c>
      <c r="V9758">
        <v>14</v>
      </c>
      <c r="Y9758" t="s">
        <v>122</v>
      </c>
      <c r="Z9758">
        <v>345</v>
      </c>
      <c r="AA9758" t="s">
        <v>578</v>
      </c>
      <c r="AB9758" t="s">
        <v>124</v>
      </c>
      <c r="AC9758">
        <v>120</v>
      </c>
    </row>
    <row r="9759" spans="1:29" x14ac:dyDescent="0.25">
      <c r="A9759">
        <v>345</v>
      </c>
      <c r="B9759">
        <v>345101</v>
      </c>
      <c r="C9759" t="s">
        <v>79</v>
      </c>
      <c r="D9759">
        <v>6510</v>
      </c>
      <c r="E9759">
        <v>1.19</v>
      </c>
      <c r="F9759" s="1">
        <v>41973</v>
      </c>
      <c r="G9759" t="s">
        <v>119</v>
      </c>
      <c r="H9759" t="s">
        <v>2533</v>
      </c>
      <c r="I9759" t="s">
        <v>576</v>
      </c>
      <c r="J9759">
        <v>91259</v>
      </c>
      <c r="K9759">
        <v>56170</v>
      </c>
      <c r="L9759">
        <v>196226</v>
      </c>
      <c r="Q9759" t="s">
        <v>577</v>
      </c>
      <c r="U9759">
        <v>11</v>
      </c>
      <c r="V9759">
        <v>14</v>
      </c>
      <c r="Y9759" t="s">
        <v>122</v>
      </c>
      <c r="Z9759">
        <v>345</v>
      </c>
      <c r="AA9759" t="s">
        <v>578</v>
      </c>
      <c r="AB9759" t="s">
        <v>124</v>
      </c>
      <c r="AC9759">
        <v>92</v>
      </c>
    </row>
    <row r="9760" spans="1:29" x14ac:dyDescent="0.25">
      <c r="A9760">
        <v>345</v>
      </c>
      <c r="B9760">
        <v>345102</v>
      </c>
      <c r="C9760" t="s">
        <v>79</v>
      </c>
      <c r="D9760">
        <v>6510</v>
      </c>
      <c r="E9760">
        <v>59</v>
      </c>
      <c r="F9760" s="1">
        <v>41973</v>
      </c>
      <c r="G9760" t="s">
        <v>119</v>
      </c>
      <c r="H9760" t="s">
        <v>2533</v>
      </c>
      <c r="I9760" t="s">
        <v>576</v>
      </c>
      <c r="J9760">
        <v>91260</v>
      </c>
      <c r="K9760">
        <v>56170</v>
      </c>
      <c r="L9760">
        <v>196226</v>
      </c>
      <c r="Q9760" t="s">
        <v>577</v>
      </c>
      <c r="U9760">
        <v>11</v>
      </c>
      <c r="V9760">
        <v>14</v>
      </c>
      <c r="Y9760" t="s">
        <v>122</v>
      </c>
      <c r="Z9760">
        <v>345</v>
      </c>
      <c r="AA9760" t="s">
        <v>578</v>
      </c>
      <c r="AB9760" t="s">
        <v>124</v>
      </c>
      <c r="AC9760">
        <v>94</v>
      </c>
    </row>
    <row r="9761" spans="1:29" x14ac:dyDescent="0.25">
      <c r="A9761">
        <v>345</v>
      </c>
      <c r="B9761">
        <v>345101</v>
      </c>
      <c r="C9761" t="s">
        <v>79</v>
      </c>
      <c r="D9761">
        <v>6510</v>
      </c>
      <c r="E9761">
        <v>133.76</v>
      </c>
      <c r="F9761" s="1">
        <v>41973</v>
      </c>
      <c r="G9761" t="s">
        <v>119</v>
      </c>
      <c r="H9761" t="s">
        <v>2511</v>
      </c>
      <c r="I9761" t="s">
        <v>576</v>
      </c>
      <c r="J9761">
        <v>108593</v>
      </c>
      <c r="K9761">
        <v>56170</v>
      </c>
      <c r="L9761">
        <v>196226</v>
      </c>
      <c r="Q9761" t="s">
        <v>577</v>
      </c>
      <c r="U9761">
        <v>11</v>
      </c>
      <c r="V9761">
        <v>14</v>
      </c>
      <c r="Y9761" t="s">
        <v>122</v>
      </c>
      <c r="Z9761">
        <v>345</v>
      </c>
      <c r="AA9761" t="s">
        <v>578</v>
      </c>
      <c r="AB9761" t="s">
        <v>124</v>
      </c>
      <c r="AC9761">
        <v>96</v>
      </c>
    </row>
    <row r="9762" spans="1:29" x14ac:dyDescent="0.25">
      <c r="A9762">
        <v>345</v>
      </c>
      <c r="B9762">
        <v>345102</v>
      </c>
      <c r="C9762" t="s">
        <v>79</v>
      </c>
      <c r="D9762">
        <v>6510</v>
      </c>
      <c r="E9762">
        <v>738.71</v>
      </c>
      <c r="F9762" s="1">
        <v>41973</v>
      </c>
      <c r="G9762" t="s">
        <v>119</v>
      </c>
      <c r="H9762" t="s">
        <v>2511</v>
      </c>
      <c r="I9762" t="s">
        <v>576</v>
      </c>
      <c r="J9762">
        <v>108613</v>
      </c>
      <c r="K9762">
        <v>56170</v>
      </c>
      <c r="L9762">
        <v>196226</v>
      </c>
      <c r="Q9762" t="s">
        <v>577</v>
      </c>
      <c r="U9762">
        <v>11</v>
      </c>
      <c r="V9762">
        <v>14</v>
      </c>
      <c r="Y9762" t="s">
        <v>122</v>
      </c>
      <c r="Z9762">
        <v>345</v>
      </c>
      <c r="AA9762" t="s">
        <v>578</v>
      </c>
      <c r="AB9762" t="s">
        <v>124</v>
      </c>
      <c r="AC9762">
        <v>98</v>
      </c>
    </row>
    <row r="9763" spans="1:29" x14ac:dyDescent="0.25">
      <c r="A9763">
        <v>345</v>
      </c>
      <c r="B9763">
        <v>345101</v>
      </c>
      <c r="C9763" t="s">
        <v>79</v>
      </c>
      <c r="D9763">
        <v>6510</v>
      </c>
      <c r="E9763">
        <v>0.09</v>
      </c>
      <c r="F9763" s="1">
        <v>41973</v>
      </c>
      <c r="G9763" t="s">
        <v>119</v>
      </c>
      <c r="H9763" t="s">
        <v>2534</v>
      </c>
      <c r="I9763" t="s">
        <v>576</v>
      </c>
      <c r="J9763">
        <v>163087</v>
      </c>
      <c r="K9763">
        <v>56170</v>
      </c>
      <c r="L9763">
        <v>196226</v>
      </c>
      <c r="Q9763" t="s">
        <v>577</v>
      </c>
      <c r="U9763">
        <v>11</v>
      </c>
      <c r="V9763">
        <v>14</v>
      </c>
      <c r="Y9763" t="s">
        <v>122</v>
      </c>
      <c r="Z9763">
        <v>345</v>
      </c>
      <c r="AA9763" t="s">
        <v>578</v>
      </c>
      <c r="AB9763" t="s">
        <v>124</v>
      </c>
      <c r="AC9763">
        <v>100</v>
      </c>
    </row>
    <row r="9764" spans="1:29" x14ac:dyDescent="0.25">
      <c r="A9764">
        <v>345</v>
      </c>
      <c r="B9764">
        <v>345101</v>
      </c>
      <c r="C9764" t="s">
        <v>79</v>
      </c>
      <c r="D9764">
        <v>6510</v>
      </c>
      <c r="E9764">
        <v>0.17</v>
      </c>
      <c r="F9764" s="1">
        <v>41973</v>
      </c>
      <c r="G9764" t="s">
        <v>119</v>
      </c>
      <c r="H9764" t="s">
        <v>2534</v>
      </c>
      <c r="I9764" t="s">
        <v>576</v>
      </c>
      <c r="J9764">
        <v>163088</v>
      </c>
      <c r="K9764">
        <v>56170</v>
      </c>
      <c r="L9764">
        <v>196226</v>
      </c>
      <c r="Q9764" t="s">
        <v>577</v>
      </c>
      <c r="U9764">
        <v>11</v>
      </c>
      <c r="V9764">
        <v>14</v>
      </c>
      <c r="Y9764" t="s">
        <v>122</v>
      </c>
      <c r="Z9764">
        <v>345</v>
      </c>
      <c r="AA9764" t="s">
        <v>578</v>
      </c>
      <c r="AB9764" t="s">
        <v>124</v>
      </c>
      <c r="AC9764">
        <v>102</v>
      </c>
    </row>
    <row r="9765" spans="1:29" x14ac:dyDescent="0.25">
      <c r="A9765">
        <v>345</v>
      </c>
      <c r="B9765">
        <v>345102</v>
      </c>
      <c r="C9765" t="s">
        <v>79</v>
      </c>
      <c r="D9765">
        <v>6510</v>
      </c>
      <c r="E9765">
        <v>0.36</v>
      </c>
      <c r="F9765" s="1">
        <v>41973</v>
      </c>
      <c r="G9765" t="s">
        <v>119</v>
      </c>
      <c r="H9765" t="s">
        <v>2523</v>
      </c>
      <c r="I9765" t="s">
        <v>576</v>
      </c>
      <c r="J9765">
        <v>163135</v>
      </c>
      <c r="K9765">
        <v>56170</v>
      </c>
      <c r="L9765">
        <v>196226</v>
      </c>
      <c r="Q9765" t="s">
        <v>577</v>
      </c>
      <c r="U9765">
        <v>11</v>
      </c>
      <c r="V9765">
        <v>14</v>
      </c>
      <c r="Y9765" t="s">
        <v>122</v>
      </c>
      <c r="Z9765">
        <v>345</v>
      </c>
      <c r="AA9765" t="s">
        <v>578</v>
      </c>
      <c r="AB9765" t="s">
        <v>124</v>
      </c>
      <c r="AC9765">
        <v>104</v>
      </c>
    </row>
    <row r="9766" spans="1:29" x14ac:dyDescent="0.25">
      <c r="A9766">
        <v>345</v>
      </c>
      <c r="B9766">
        <v>345102</v>
      </c>
      <c r="C9766" t="s">
        <v>79</v>
      </c>
      <c r="D9766">
        <v>6510</v>
      </c>
      <c r="E9766">
        <v>0.41</v>
      </c>
      <c r="F9766" s="1">
        <v>41973</v>
      </c>
      <c r="G9766" t="s">
        <v>119</v>
      </c>
      <c r="H9766" t="s">
        <v>2535</v>
      </c>
      <c r="I9766" t="s">
        <v>576</v>
      </c>
      <c r="J9766">
        <v>163136</v>
      </c>
      <c r="K9766">
        <v>56170</v>
      </c>
      <c r="L9766">
        <v>196226</v>
      </c>
      <c r="Q9766" t="s">
        <v>577</v>
      </c>
      <c r="U9766">
        <v>11</v>
      </c>
      <c r="V9766">
        <v>14</v>
      </c>
      <c r="Y9766" t="s">
        <v>122</v>
      </c>
      <c r="Z9766">
        <v>345</v>
      </c>
      <c r="AA9766" t="s">
        <v>578</v>
      </c>
      <c r="AB9766" t="s">
        <v>124</v>
      </c>
      <c r="AC9766">
        <v>106</v>
      </c>
    </row>
    <row r="9767" spans="1:29" x14ac:dyDescent="0.25">
      <c r="A9767">
        <v>345</v>
      </c>
      <c r="B9767">
        <v>345102</v>
      </c>
      <c r="C9767" t="s">
        <v>79</v>
      </c>
      <c r="D9767">
        <v>6510</v>
      </c>
      <c r="E9767">
        <v>0.41</v>
      </c>
      <c r="F9767" s="1">
        <v>41973</v>
      </c>
      <c r="G9767" t="s">
        <v>119</v>
      </c>
      <c r="H9767" t="s">
        <v>2524</v>
      </c>
      <c r="I9767" t="s">
        <v>576</v>
      </c>
      <c r="J9767">
        <v>163137</v>
      </c>
      <c r="K9767">
        <v>56170</v>
      </c>
      <c r="L9767">
        <v>196226</v>
      </c>
      <c r="Q9767" t="s">
        <v>577</v>
      </c>
      <c r="U9767">
        <v>11</v>
      </c>
      <c r="V9767">
        <v>14</v>
      </c>
      <c r="Y9767" t="s">
        <v>122</v>
      </c>
      <c r="Z9767">
        <v>345</v>
      </c>
      <c r="AA9767" t="s">
        <v>578</v>
      </c>
      <c r="AB9767" t="s">
        <v>124</v>
      </c>
      <c r="AC9767">
        <v>108</v>
      </c>
    </row>
    <row r="9768" spans="1:29" x14ac:dyDescent="0.25">
      <c r="A9768">
        <v>345</v>
      </c>
      <c r="B9768">
        <v>345102</v>
      </c>
      <c r="C9768" t="s">
        <v>79</v>
      </c>
      <c r="D9768">
        <v>6510</v>
      </c>
      <c r="E9768">
        <v>1.51</v>
      </c>
      <c r="F9768" s="1">
        <v>41973</v>
      </c>
      <c r="G9768" t="s">
        <v>119</v>
      </c>
      <c r="H9768" t="s">
        <v>2525</v>
      </c>
      <c r="I9768" t="s">
        <v>576</v>
      </c>
      <c r="J9768">
        <v>163138</v>
      </c>
      <c r="K9768">
        <v>56170</v>
      </c>
      <c r="L9768">
        <v>196226</v>
      </c>
      <c r="Q9768" t="s">
        <v>577</v>
      </c>
      <c r="U9768">
        <v>11</v>
      </c>
      <c r="V9768">
        <v>14</v>
      </c>
      <c r="Y9768" t="s">
        <v>122</v>
      </c>
      <c r="Z9768">
        <v>345</v>
      </c>
      <c r="AA9768" t="s">
        <v>578</v>
      </c>
      <c r="AB9768" t="s">
        <v>124</v>
      </c>
      <c r="AC9768">
        <v>110</v>
      </c>
    </row>
    <row r="9769" spans="1:29" x14ac:dyDescent="0.25">
      <c r="A9769">
        <v>345</v>
      </c>
      <c r="B9769">
        <v>345102</v>
      </c>
      <c r="C9769" t="s">
        <v>79</v>
      </c>
      <c r="D9769">
        <v>6510</v>
      </c>
      <c r="E9769">
        <v>4</v>
      </c>
      <c r="F9769" s="1">
        <v>41973</v>
      </c>
      <c r="G9769" t="s">
        <v>119</v>
      </c>
      <c r="H9769" t="s">
        <v>2520</v>
      </c>
      <c r="I9769" t="s">
        <v>576</v>
      </c>
      <c r="J9769">
        <v>163139</v>
      </c>
      <c r="K9769">
        <v>56170</v>
      </c>
      <c r="L9769">
        <v>196226</v>
      </c>
      <c r="Q9769" t="s">
        <v>577</v>
      </c>
      <c r="U9769">
        <v>11</v>
      </c>
      <c r="V9769">
        <v>14</v>
      </c>
      <c r="Y9769" t="s">
        <v>122</v>
      </c>
      <c r="Z9769">
        <v>345</v>
      </c>
      <c r="AA9769" t="s">
        <v>578</v>
      </c>
      <c r="AB9769" t="s">
        <v>124</v>
      </c>
      <c r="AC9769">
        <v>112</v>
      </c>
    </row>
    <row r="9770" spans="1:29" x14ac:dyDescent="0.25">
      <c r="A9770">
        <v>345</v>
      </c>
      <c r="B9770">
        <v>345100</v>
      </c>
      <c r="C9770" t="s">
        <v>79</v>
      </c>
      <c r="D9770">
        <v>6510</v>
      </c>
      <c r="E9770">
        <v>9.67</v>
      </c>
      <c r="F9770" s="1">
        <v>41973</v>
      </c>
      <c r="G9770" t="s">
        <v>119</v>
      </c>
      <c r="H9770" t="s">
        <v>2536</v>
      </c>
      <c r="I9770" t="s">
        <v>576</v>
      </c>
      <c r="J9770">
        <v>2003083</v>
      </c>
      <c r="K9770">
        <v>56170</v>
      </c>
      <c r="L9770">
        <v>196226</v>
      </c>
      <c r="Q9770" t="s">
        <v>577</v>
      </c>
      <c r="U9770">
        <v>11</v>
      </c>
      <c r="V9770">
        <v>14</v>
      </c>
      <c r="Y9770" t="s">
        <v>122</v>
      </c>
      <c r="Z9770">
        <v>345</v>
      </c>
      <c r="AA9770" t="s">
        <v>578</v>
      </c>
      <c r="AB9770" t="s">
        <v>124</v>
      </c>
      <c r="AC9770">
        <v>114</v>
      </c>
    </row>
    <row r="9771" spans="1:29" x14ac:dyDescent="0.25">
      <c r="A9771">
        <v>345</v>
      </c>
      <c r="B9771">
        <v>345102</v>
      </c>
      <c r="C9771" t="s">
        <v>79</v>
      </c>
      <c r="D9771">
        <v>6510</v>
      </c>
      <c r="E9771">
        <v>45.15</v>
      </c>
      <c r="F9771" s="1">
        <v>41973</v>
      </c>
      <c r="G9771" t="s">
        <v>119</v>
      </c>
      <c r="H9771" t="s">
        <v>2537</v>
      </c>
      <c r="I9771" t="s">
        <v>576</v>
      </c>
      <c r="J9771">
        <v>2003093</v>
      </c>
      <c r="K9771">
        <v>56170</v>
      </c>
      <c r="L9771">
        <v>196226</v>
      </c>
      <c r="Q9771" t="s">
        <v>577</v>
      </c>
      <c r="U9771">
        <v>11</v>
      </c>
      <c r="V9771">
        <v>14</v>
      </c>
      <c r="Y9771" t="s">
        <v>122</v>
      </c>
      <c r="Z9771">
        <v>345</v>
      </c>
      <c r="AA9771" t="s">
        <v>578</v>
      </c>
      <c r="AB9771" t="s">
        <v>124</v>
      </c>
      <c r="AC9771">
        <v>116</v>
      </c>
    </row>
    <row r="9772" spans="1:29" x14ac:dyDescent="0.25">
      <c r="A9772">
        <v>345</v>
      </c>
      <c r="B9772">
        <v>345102</v>
      </c>
      <c r="C9772" t="s">
        <v>79</v>
      </c>
      <c r="D9772">
        <v>6510</v>
      </c>
      <c r="E9772">
        <v>42.37</v>
      </c>
      <c r="F9772" s="1">
        <v>41973</v>
      </c>
      <c r="G9772" t="s">
        <v>119</v>
      </c>
      <c r="H9772" t="s">
        <v>2538</v>
      </c>
      <c r="I9772" t="s">
        <v>576</v>
      </c>
      <c r="J9772">
        <v>2003109</v>
      </c>
      <c r="K9772">
        <v>56170</v>
      </c>
      <c r="L9772">
        <v>196226</v>
      </c>
      <c r="Q9772" t="s">
        <v>577</v>
      </c>
      <c r="U9772">
        <v>11</v>
      </c>
      <c r="V9772">
        <v>14</v>
      </c>
      <c r="Y9772" t="s">
        <v>122</v>
      </c>
      <c r="Z9772">
        <v>345</v>
      </c>
      <c r="AA9772" t="s">
        <v>578</v>
      </c>
      <c r="AB9772" t="s">
        <v>124</v>
      </c>
      <c r="AC9772">
        <v>118</v>
      </c>
    </row>
    <row r="9773" spans="1:29" x14ac:dyDescent="0.25">
      <c r="A9773">
        <v>345</v>
      </c>
      <c r="B9773">
        <v>345102</v>
      </c>
      <c r="C9773" t="s">
        <v>79</v>
      </c>
      <c r="D9773">
        <v>6510</v>
      </c>
      <c r="E9773">
        <v>111.85</v>
      </c>
      <c r="F9773" s="1">
        <v>41973</v>
      </c>
      <c r="G9773" t="s">
        <v>119</v>
      </c>
      <c r="H9773" t="s">
        <v>2539</v>
      </c>
      <c r="I9773" t="s">
        <v>576</v>
      </c>
      <c r="J9773">
        <v>5000367</v>
      </c>
      <c r="K9773">
        <v>56170</v>
      </c>
      <c r="L9773">
        <v>196226</v>
      </c>
      <c r="Q9773" t="s">
        <v>577</v>
      </c>
      <c r="U9773">
        <v>11</v>
      </c>
      <c r="V9773">
        <v>14</v>
      </c>
      <c r="Y9773" t="s">
        <v>122</v>
      </c>
      <c r="Z9773">
        <v>345</v>
      </c>
      <c r="AA9773" t="s">
        <v>578</v>
      </c>
      <c r="AB9773" t="s">
        <v>124</v>
      </c>
      <c r="AC9773">
        <v>120</v>
      </c>
    </row>
    <row r="9774" spans="1:29" x14ac:dyDescent="0.25">
      <c r="A9774">
        <v>345</v>
      </c>
      <c r="B9774">
        <v>345101</v>
      </c>
      <c r="C9774" t="s">
        <v>79</v>
      </c>
      <c r="D9774">
        <v>6510</v>
      </c>
      <c r="E9774">
        <v>1.19</v>
      </c>
      <c r="F9774" s="1">
        <v>42004</v>
      </c>
      <c r="G9774" t="s">
        <v>119</v>
      </c>
      <c r="H9774" t="s">
        <v>2533</v>
      </c>
      <c r="I9774" t="s">
        <v>576</v>
      </c>
      <c r="J9774">
        <v>91259</v>
      </c>
      <c r="K9774">
        <v>56270</v>
      </c>
      <c r="L9774">
        <v>198520</v>
      </c>
      <c r="Q9774" t="s">
        <v>577</v>
      </c>
      <c r="U9774">
        <v>12</v>
      </c>
      <c r="V9774">
        <v>14</v>
      </c>
      <c r="Y9774" t="s">
        <v>122</v>
      </c>
      <c r="Z9774">
        <v>345</v>
      </c>
      <c r="AA9774" t="s">
        <v>578</v>
      </c>
      <c r="AB9774" t="s">
        <v>124</v>
      </c>
      <c r="AC9774">
        <v>94</v>
      </c>
    </row>
    <row r="9775" spans="1:29" x14ac:dyDescent="0.25">
      <c r="A9775">
        <v>345</v>
      </c>
      <c r="B9775">
        <v>345102</v>
      </c>
      <c r="C9775" t="s">
        <v>79</v>
      </c>
      <c r="D9775">
        <v>6510</v>
      </c>
      <c r="E9775">
        <v>59</v>
      </c>
      <c r="F9775" s="1">
        <v>42004</v>
      </c>
      <c r="G9775" t="s">
        <v>119</v>
      </c>
      <c r="H9775" t="s">
        <v>2533</v>
      </c>
      <c r="I9775" t="s">
        <v>576</v>
      </c>
      <c r="J9775">
        <v>91260</v>
      </c>
      <c r="K9775">
        <v>56270</v>
      </c>
      <c r="L9775">
        <v>198520</v>
      </c>
      <c r="Q9775" t="s">
        <v>577</v>
      </c>
      <c r="U9775">
        <v>12</v>
      </c>
      <c r="V9775">
        <v>14</v>
      </c>
      <c r="Y9775" t="s">
        <v>122</v>
      </c>
      <c r="Z9775">
        <v>345</v>
      </c>
      <c r="AA9775" t="s">
        <v>578</v>
      </c>
      <c r="AB9775" t="s">
        <v>124</v>
      </c>
      <c r="AC9775">
        <v>96</v>
      </c>
    </row>
    <row r="9776" spans="1:29" x14ac:dyDescent="0.25">
      <c r="A9776">
        <v>345</v>
      </c>
      <c r="B9776">
        <v>345101</v>
      </c>
      <c r="C9776" t="s">
        <v>79</v>
      </c>
      <c r="D9776">
        <v>6510</v>
      </c>
      <c r="E9776">
        <v>133.76</v>
      </c>
      <c r="F9776" s="1">
        <v>42004</v>
      </c>
      <c r="G9776" t="s">
        <v>119</v>
      </c>
      <c r="H9776" t="s">
        <v>2511</v>
      </c>
      <c r="I9776" t="s">
        <v>576</v>
      </c>
      <c r="J9776">
        <v>108593</v>
      </c>
      <c r="K9776">
        <v>56270</v>
      </c>
      <c r="L9776">
        <v>198520</v>
      </c>
      <c r="Q9776" t="s">
        <v>577</v>
      </c>
      <c r="U9776">
        <v>12</v>
      </c>
      <c r="V9776">
        <v>14</v>
      </c>
      <c r="Y9776" t="s">
        <v>122</v>
      </c>
      <c r="Z9776">
        <v>345</v>
      </c>
      <c r="AA9776" t="s">
        <v>578</v>
      </c>
      <c r="AB9776" t="s">
        <v>124</v>
      </c>
      <c r="AC9776">
        <v>98</v>
      </c>
    </row>
    <row r="9777" spans="1:29" x14ac:dyDescent="0.25">
      <c r="A9777">
        <v>345</v>
      </c>
      <c r="B9777">
        <v>345102</v>
      </c>
      <c r="C9777" t="s">
        <v>79</v>
      </c>
      <c r="D9777">
        <v>6510</v>
      </c>
      <c r="E9777">
        <v>738.71</v>
      </c>
      <c r="F9777" s="1">
        <v>42004</v>
      </c>
      <c r="G9777" t="s">
        <v>119</v>
      </c>
      <c r="H9777" t="s">
        <v>2511</v>
      </c>
      <c r="I9777" t="s">
        <v>576</v>
      </c>
      <c r="J9777">
        <v>108613</v>
      </c>
      <c r="K9777">
        <v>56270</v>
      </c>
      <c r="L9777">
        <v>198520</v>
      </c>
      <c r="Q9777" t="s">
        <v>577</v>
      </c>
      <c r="U9777">
        <v>12</v>
      </c>
      <c r="V9777">
        <v>14</v>
      </c>
      <c r="Y9777" t="s">
        <v>122</v>
      </c>
      <c r="Z9777">
        <v>345</v>
      </c>
      <c r="AA9777" t="s">
        <v>578</v>
      </c>
      <c r="AB9777" t="s">
        <v>124</v>
      </c>
      <c r="AC9777">
        <v>100</v>
      </c>
    </row>
    <row r="9778" spans="1:29" x14ac:dyDescent="0.25">
      <c r="A9778">
        <v>345</v>
      </c>
      <c r="B9778">
        <v>345101</v>
      </c>
      <c r="C9778" t="s">
        <v>79</v>
      </c>
      <c r="D9778">
        <v>6510</v>
      </c>
      <c r="E9778">
        <v>0.09</v>
      </c>
      <c r="F9778" s="1">
        <v>42004</v>
      </c>
      <c r="G9778" t="s">
        <v>119</v>
      </c>
      <c r="H9778" t="s">
        <v>2534</v>
      </c>
      <c r="I9778" t="s">
        <v>576</v>
      </c>
      <c r="J9778">
        <v>163087</v>
      </c>
      <c r="K9778">
        <v>56270</v>
      </c>
      <c r="L9778">
        <v>198520</v>
      </c>
      <c r="Q9778" t="s">
        <v>577</v>
      </c>
      <c r="U9778">
        <v>12</v>
      </c>
      <c r="V9778">
        <v>14</v>
      </c>
      <c r="Y9778" t="s">
        <v>122</v>
      </c>
      <c r="Z9778">
        <v>345</v>
      </c>
      <c r="AA9778" t="s">
        <v>578</v>
      </c>
      <c r="AB9778" t="s">
        <v>124</v>
      </c>
      <c r="AC9778">
        <v>102</v>
      </c>
    </row>
    <row r="9779" spans="1:29" x14ac:dyDescent="0.25">
      <c r="A9779">
        <v>345</v>
      </c>
      <c r="B9779">
        <v>345101</v>
      </c>
      <c r="C9779" t="s">
        <v>79</v>
      </c>
      <c r="D9779">
        <v>6510</v>
      </c>
      <c r="E9779">
        <v>0.17</v>
      </c>
      <c r="F9779" s="1">
        <v>42004</v>
      </c>
      <c r="G9779" t="s">
        <v>119</v>
      </c>
      <c r="H9779" t="s">
        <v>2534</v>
      </c>
      <c r="I9779" t="s">
        <v>576</v>
      </c>
      <c r="J9779">
        <v>163088</v>
      </c>
      <c r="K9779">
        <v>56270</v>
      </c>
      <c r="L9779">
        <v>198520</v>
      </c>
      <c r="Q9779" t="s">
        <v>577</v>
      </c>
      <c r="U9779">
        <v>12</v>
      </c>
      <c r="V9779">
        <v>14</v>
      </c>
      <c r="Y9779" t="s">
        <v>122</v>
      </c>
      <c r="Z9779">
        <v>345</v>
      </c>
      <c r="AA9779" t="s">
        <v>578</v>
      </c>
      <c r="AB9779" t="s">
        <v>124</v>
      </c>
      <c r="AC9779">
        <v>104</v>
      </c>
    </row>
    <row r="9780" spans="1:29" x14ac:dyDescent="0.25">
      <c r="A9780">
        <v>345</v>
      </c>
      <c r="B9780">
        <v>345102</v>
      </c>
      <c r="C9780" t="s">
        <v>79</v>
      </c>
      <c r="D9780">
        <v>6510</v>
      </c>
      <c r="E9780">
        <v>0.36</v>
      </c>
      <c r="F9780" s="1">
        <v>42004</v>
      </c>
      <c r="G9780" t="s">
        <v>119</v>
      </c>
      <c r="H9780" t="s">
        <v>2523</v>
      </c>
      <c r="I9780" t="s">
        <v>576</v>
      </c>
      <c r="J9780">
        <v>163135</v>
      </c>
      <c r="K9780">
        <v>56270</v>
      </c>
      <c r="L9780">
        <v>198520</v>
      </c>
      <c r="Q9780" t="s">
        <v>577</v>
      </c>
      <c r="U9780">
        <v>12</v>
      </c>
      <c r="V9780">
        <v>14</v>
      </c>
      <c r="Y9780" t="s">
        <v>122</v>
      </c>
      <c r="Z9780">
        <v>345</v>
      </c>
      <c r="AA9780" t="s">
        <v>578</v>
      </c>
      <c r="AB9780" t="s">
        <v>124</v>
      </c>
      <c r="AC9780">
        <v>106</v>
      </c>
    </row>
    <row r="9781" spans="1:29" x14ac:dyDescent="0.25">
      <c r="A9781">
        <v>345</v>
      </c>
      <c r="B9781">
        <v>345102</v>
      </c>
      <c r="C9781" t="s">
        <v>79</v>
      </c>
      <c r="D9781">
        <v>6510</v>
      </c>
      <c r="E9781">
        <v>0.41</v>
      </c>
      <c r="F9781" s="1">
        <v>42004</v>
      </c>
      <c r="G9781" t="s">
        <v>119</v>
      </c>
      <c r="H9781" t="s">
        <v>2535</v>
      </c>
      <c r="I9781" t="s">
        <v>576</v>
      </c>
      <c r="J9781">
        <v>163136</v>
      </c>
      <c r="K9781">
        <v>56270</v>
      </c>
      <c r="L9781">
        <v>198520</v>
      </c>
      <c r="Q9781" t="s">
        <v>577</v>
      </c>
      <c r="U9781">
        <v>12</v>
      </c>
      <c r="V9781">
        <v>14</v>
      </c>
      <c r="Y9781" t="s">
        <v>122</v>
      </c>
      <c r="Z9781">
        <v>345</v>
      </c>
      <c r="AA9781" t="s">
        <v>578</v>
      </c>
      <c r="AB9781" t="s">
        <v>124</v>
      </c>
      <c r="AC9781">
        <v>108</v>
      </c>
    </row>
    <row r="9782" spans="1:29" x14ac:dyDescent="0.25">
      <c r="A9782">
        <v>345</v>
      </c>
      <c r="B9782">
        <v>345102</v>
      </c>
      <c r="C9782" t="s">
        <v>79</v>
      </c>
      <c r="D9782">
        <v>6510</v>
      </c>
      <c r="E9782">
        <v>0.41</v>
      </c>
      <c r="F9782" s="1">
        <v>42004</v>
      </c>
      <c r="G9782" t="s">
        <v>119</v>
      </c>
      <c r="H9782" t="s">
        <v>2524</v>
      </c>
      <c r="I9782" t="s">
        <v>576</v>
      </c>
      <c r="J9782">
        <v>163137</v>
      </c>
      <c r="K9782">
        <v>56270</v>
      </c>
      <c r="L9782">
        <v>198520</v>
      </c>
      <c r="Q9782" t="s">
        <v>577</v>
      </c>
      <c r="U9782">
        <v>12</v>
      </c>
      <c r="V9782">
        <v>14</v>
      </c>
      <c r="Y9782" t="s">
        <v>122</v>
      </c>
      <c r="Z9782">
        <v>345</v>
      </c>
      <c r="AA9782" t="s">
        <v>578</v>
      </c>
      <c r="AB9782" t="s">
        <v>124</v>
      </c>
      <c r="AC9782">
        <v>110</v>
      </c>
    </row>
    <row r="9783" spans="1:29" x14ac:dyDescent="0.25">
      <c r="A9783">
        <v>345</v>
      </c>
      <c r="B9783">
        <v>345102</v>
      </c>
      <c r="C9783" t="s">
        <v>79</v>
      </c>
      <c r="D9783">
        <v>6510</v>
      </c>
      <c r="E9783">
        <v>1.51</v>
      </c>
      <c r="F9783" s="1">
        <v>42004</v>
      </c>
      <c r="G9783" t="s">
        <v>119</v>
      </c>
      <c r="H9783" t="s">
        <v>2525</v>
      </c>
      <c r="I9783" t="s">
        <v>576</v>
      </c>
      <c r="J9783">
        <v>163138</v>
      </c>
      <c r="K9783">
        <v>56270</v>
      </c>
      <c r="L9783">
        <v>198520</v>
      </c>
      <c r="Q9783" t="s">
        <v>577</v>
      </c>
      <c r="U9783">
        <v>12</v>
      </c>
      <c r="V9783">
        <v>14</v>
      </c>
      <c r="Y9783" t="s">
        <v>122</v>
      </c>
      <c r="Z9783">
        <v>345</v>
      </c>
      <c r="AA9783" t="s">
        <v>578</v>
      </c>
      <c r="AB9783" t="s">
        <v>124</v>
      </c>
      <c r="AC9783">
        <v>112</v>
      </c>
    </row>
    <row r="9784" spans="1:29" x14ac:dyDescent="0.25">
      <c r="A9784">
        <v>345</v>
      </c>
      <c r="B9784">
        <v>345102</v>
      </c>
      <c r="C9784" t="s">
        <v>79</v>
      </c>
      <c r="D9784">
        <v>6510</v>
      </c>
      <c r="E9784">
        <v>4</v>
      </c>
      <c r="F9784" s="1">
        <v>42004</v>
      </c>
      <c r="G9784" t="s">
        <v>119</v>
      </c>
      <c r="H9784" t="s">
        <v>2520</v>
      </c>
      <c r="I9784" t="s">
        <v>576</v>
      </c>
      <c r="J9784">
        <v>163139</v>
      </c>
      <c r="K9784">
        <v>56270</v>
      </c>
      <c r="L9784">
        <v>198520</v>
      </c>
      <c r="Q9784" t="s">
        <v>577</v>
      </c>
      <c r="U9784">
        <v>12</v>
      </c>
      <c r="V9784">
        <v>14</v>
      </c>
      <c r="Y9784" t="s">
        <v>122</v>
      </c>
      <c r="Z9784">
        <v>345</v>
      </c>
      <c r="AA9784" t="s">
        <v>578</v>
      </c>
      <c r="AB9784" t="s">
        <v>124</v>
      </c>
      <c r="AC9784">
        <v>114</v>
      </c>
    </row>
    <row r="9785" spans="1:29" x14ac:dyDescent="0.25">
      <c r="A9785">
        <v>345</v>
      </c>
      <c r="B9785">
        <v>345100</v>
      </c>
      <c r="C9785" t="s">
        <v>79</v>
      </c>
      <c r="D9785">
        <v>6510</v>
      </c>
      <c r="E9785">
        <v>9.67</v>
      </c>
      <c r="F9785" s="1">
        <v>42004</v>
      </c>
      <c r="G9785" t="s">
        <v>119</v>
      </c>
      <c r="H9785" t="s">
        <v>2536</v>
      </c>
      <c r="I9785" t="s">
        <v>576</v>
      </c>
      <c r="J9785">
        <v>2003083</v>
      </c>
      <c r="K9785">
        <v>56270</v>
      </c>
      <c r="L9785">
        <v>198520</v>
      </c>
      <c r="Q9785" t="s">
        <v>577</v>
      </c>
      <c r="U9785">
        <v>12</v>
      </c>
      <c r="V9785">
        <v>14</v>
      </c>
      <c r="Y9785" t="s">
        <v>122</v>
      </c>
      <c r="Z9785">
        <v>345</v>
      </c>
      <c r="AA9785" t="s">
        <v>578</v>
      </c>
      <c r="AB9785" t="s">
        <v>124</v>
      </c>
      <c r="AC9785">
        <v>116</v>
      </c>
    </row>
    <row r="9786" spans="1:29" x14ac:dyDescent="0.25">
      <c r="A9786">
        <v>345</v>
      </c>
      <c r="B9786">
        <v>345102</v>
      </c>
      <c r="C9786" t="s">
        <v>79</v>
      </c>
      <c r="D9786">
        <v>6510</v>
      </c>
      <c r="E9786">
        <v>45.15</v>
      </c>
      <c r="F9786" s="1">
        <v>42004</v>
      </c>
      <c r="G9786" t="s">
        <v>119</v>
      </c>
      <c r="H9786" t="s">
        <v>2537</v>
      </c>
      <c r="I9786" t="s">
        <v>576</v>
      </c>
      <c r="J9786">
        <v>2003093</v>
      </c>
      <c r="K9786">
        <v>56270</v>
      </c>
      <c r="L9786">
        <v>198520</v>
      </c>
      <c r="Q9786" t="s">
        <v>577</v>
      </c>
      <c r="U9786">
        <v>12</v>
      </c>
      <c r="V9786">
        <v>14</v>
      </c>
      <c r="Y9786" t="s">
        <v>122</v>
      </c>
      <c r="Z9786">
        <v>345</v>
      </c>
      <c r="AA9786" t="s">
        <v>578</v>
      </c>
      <c r="AB9786" t="s">
        <v>124</v>
      </c>
      <c r="AC9786">
        <v>118</v>
      </c>
    </row>
    <row r="9787" spans="1:29" x14ac:dyDescent="0.25">
      <c r="A9787">
        <v>345</v>
      </c>
      <c r="B9787">
        <v>345102</v>
      </c>
      <c r="C9787" t="s">
        <v>79</v>
      </c>
      <c r="D9787">
        <v>6510</v>
      </c>
      <c r="E9787">
        <v>42.37</v>
      </c>
      <c r="F9787" s="1">
        <v>42004</v>
      </c>
      <c r="G9787" t="s">
        <v>119</v>
      </c>
      <c r="H9787" t="s">
        <v>2538</v>
      </c>
      <c r="I9787" t="s">
        <v>576</v>
      </c>
      <c r="J9787">
        <v>2003109</v>
      </c>
      <c r="K9787">
        <v>56270</v>
      </c>
      <c r="L9787">
        <v>198520</v>
      </c>
      <c r="Q9787" t="s">
        <v>577</v>
      </c>
      <c r="U9787">
        <v>12</v>
      </c>
      <c r="V9787">
        <v>14</v>
      </c>
      <c r="Y9787" t="s">
        <v>122</v>
      </c>
      <c r="Z9787">
        <v>345</v>
      </c>
      <c r="AA9787" t="s">
        <v>578</v>
      </c>
      <c r="AB9787" t="s">
        <v>124</v>
      </c>
      <c r="AC9787">
        <v>120</v>
      </c>
    </row>
    <row r="9788" spans="1:29" x14ac:dyDescent="0.25">
      <c r="A9788">
        <v>345</v>
      </c>
      <c r="B9788">
        <v>345102</v>
      </c>
      <c r="C9788" t="s">
        <v>79</v>
      </c>
      <c r="D9788">
        <v>6510</v>
      </c>
      <c r="E9788">
        <v>111.85</v>
      </c>
      <c r="F9788" s="1">
        <v>42004</v>
      </c>
      <c r="G9788" t="s">
        <v>119</v>
      </c>
      <c r="H9788" t="s">
        <v>2539</v>
      </c>
      <c r="I9788" t="s">
        <v>576</v>
      </c>
      <c r="J9788">
        <v>5000367</v>
      </c>
      <c r="K9788">
        <v>56270</v>
      </c>
      <c r="L9788">
        <v>198520</v>
      </c>
      <c r="Q9788" t="s">
        <v>577</v>
      </c>
      <c r="U9788">
        <v>12</v>
      </c>
      <c r="V9788">
        <v>14</v>
      </c>
      <c r="Y9788" t="s">
        <v>122</v>
      </c>
      <c r="Z9788">
        <v>345</v>
      </c>
      <c r="AA9788" t="s">
        <v>578</v>
      </c>
      <c r="AB9788" t="s">
        <v>124</v>
      </c>
      <c r="AC9788">
        <v>122</v>
      </c>
    </row>
    <row r="9789" spans="1:29" x14ac:dyDescent="0.25">
      <c r="A9789">
        <v>345</v>
      </c>
      <c r="B9789">
        <v>345101</v>
      </c>
      <c r="C9789" t="s">
        <v>79</v>
      </c>
      <c r="D9789">
        <v>6510</v>
      </c>
      <c r="E9789">
        <v>1.19</v>
      </c>
      <c r="F9789" s="1">
        <v>42035</v>
      </c>
      <c r="G9789" t="s">
        <v>119</v>
      </c>
      <c r="H9789" t="s">
        <v>2533</v>
      </c>
      <c r="I9789" t="s">
        <v>576</v>
      </c>
      <c r="J9789">
        <v>91259</v>
      </c>
      <c r="K9789">
        <v>56376</v>
      </c>
      <c r="L9789">
        <v>200585</v>
      </c>
      <c r="Q9789" t="s">
        <v>577</v>
      </c>
      <c r="U9789">
        <v>1</v>
      </c>
      <c r="V9789">
        <v>15</v>
      </c>
      <c r="Y9789" t="s">
        <v>122</v>
      </c>
      <c r="Z9789">
        <v>345</v>
      </c>
      <c r="AA9789" t="s">
        <v>578</v>
      </c>
      <c r="AB9789" t="s">
        <v>124</v>
      </c>
      <c r="AC9789">
        <v>94</v>
      </c>
    </row>
    <row r="9790" spans="1:29" x14ac:dyDescent="0.25">
      <c r="A9790">
        <v>345</v>
      </c>
      <c r="B9790">
        <v>345102</v>
      </c>
      <c r="C9790" t="s">
        <v>79</v>
      </c>
      <c r="D9790">
        <v>6510</v>
      </c>
      <c r="E9790">
        <v>63.61</v>
      </c>
      <c r="F9790" s="1">
        <v>42035</v>
      </c>
      <c r="G9790" t="s">
        <v>119</v>
      </c>
      <c r="H9790" t="s">
        <v>2533</v>
      </c>
      <c r="I9790" t="s">
        <v>576</v>
      </c>
      <c r="J9790">
        <v>91260</v>
      </c>
      <c r="K9790">
        <v>56376</v>
      </c>
      <c r="L9790">
        <v>200585</v>
      </c>
      <c r="Q9790" t="s">
        <v>577</v>
      </c>
      <c r="U9790">
        <v>1</v>
      </c>
      <c r="V9790">
        <v>15</v>
      </c>
      <c r="Y9790" t="s">
        <v>122</v>
      </c>
      <c r="Z9790">
        <v>345</v>
      </c>
      <c r="AA9790" t="s">
        <v>578</v>
      </c>
      <c r="AB9790" t="s">
        <v>124</v>
      </c>
      <c r="AC9790">
        <v>96</v>
      </c>
    </row>
    <row r="9791" spans="1:29" x14ac:dyDescent="0.25">
      <c r="A9791">
        <v>345</v>
      </c>
      <c r="B9791">
        <v>345101</v>
      </c>
      <c r="C9791" t="s">
        <v>79</v>
      </c>
      <c r="D9791">
        <v>6510</v>
      </c>
      <c r="E9791">
        <v>133.76</v>
      </c>
      <c r="F9791" s="1">
        <v>42035</v>
      </c>
      <c r="G9791" t="s">
        <v>119</v>
      </c>
      <c r="H9791" t="s">
        <v>2511</v>
      </c>
      <c r="I9791" t="s">
        <v>576</v>
      </c>
      <c r="J9791">
        <v>108593</v>
      </c>
      <c r="K9791">
        <v>56376</v>
      </c>
      <c r="L9791">
        <v>200585</v>
      </c>
      <c r="Q9791" t="s">
        <v>577</v>
      </c>
      <c r="U9791">
        <v>1</v>
      </c>
      <c r="V9791">
        <v>15</v>
      </c>
      <c r="Y9791" t="s">
        <v>122</v>
      </c>
      <c r="Z9791">
        <v>345</v>
      </c>
      <c r="AA9791" t="s">
        <v>578</v>
      </c>
      <c r="AB9791" t="s">
        <v>124</v>
      </c>
      <c r="AC9791">
        <v>98</v>
      </c>
    </row>
    <row r="9792" spans="1:29" x14ac:dyDescent="0.25">
      <c r="A9792">
        <v>345</v>
      </c>
      <c r="B9792">
        <v>345102</v>
      </c>
      <c r="C9792" t="s">
        <v>79</v>
      </c>
      <c r="D9792">
        <v>6510</v>
      </c>
      <c r="E9792">
        <v>738.71</v>
      </c>
      <c r="F9792" s="1">
        <v>42035</v>
      </c>
      <c r="G9792" t="s">
        <v>119</v>
      </c>
      <c r="H9792" t="s">
        <v>2511</v>
      </c>
      <c r="I9792" t="s">
        <v>576</v>
      </c>
      <c r="J9792">
        <v>108613</v>
      </c>
      <c r="K9792">
        <v>56376</v>
      </c>
      <c r="L9792">
        <v>200585</v>
      </c>
      <c r="Q9792" t="s">
        <v>577</v>
      </c>
      <c r="U9792">
        <v>1</v>
      </c>
      <c r="V9792">
        <v>15</v>
      </c>
      <c r="Y9792" t="s">
        <v>122</v>
      </c>
      <c r="Z9792">
        <v>345</v>
      </c>
      <c r="AA9792" t="s">
        <v>578</v>
      </c>
      <c r="AB9792" t="s">
        <v>124</v>
      </c>
      <c r="AC9792">
        <v>100</v>
      </c>
    </row>
    <row r="9793" spans="1:29" x14ac:dyDescent="0.25">
      <c r="A9793">
        <v>345</v>
      </c>
      <c r="B9793">
        <v>345101</v>
      </c>
      <c r="C9793" t="s">
        <v>79</v>
      </c>
      <c r="D9793">
        <v>6510</v>
      </c>
      <c r="E9793">
        <v>0.09</v>
      </c>
      <c r="F9793" s="1">
        <v>42035</v>
      </c>
      <c r="G9793" t="s">
        <v>119</v>
      </c>
      <c r="H9793" t="s">
        <v>2534</v>
      </c>
      <c r="I9793" t="s">
        <v>576</v>
      </c>
      <c r="J9793">
        <v>163087</v>
      </c>
      <c r="K9793">
        <v>56376</v>
      </c>
      <c r="L9793">
        <v>200585</v>
      </c>
      <c r="Q9793" t="s">
        <v>577</v>
      </c>
      <c r="U9793">
        <v>1</v>
      </c>
      <c r="V9793">
        <v>15</v>
      </c>
      <c r="Y9793" t="s">
        <v>122</v>
      </c>
      <c r="Z9793">
        <v>345</v>
      </c>
      <c r="AA9793" t="s">
        <v>578</v>
      </c>
      <c r="AB9793" t="s">
        <v>124</v>
      </c>
      <c r="AC9793">
        <v>102</v>
      </c>
    </row>
    <row r="9794" spans="1:29" x14ac:dyDescent="0.25">
      <c r="A9794">
        <v>345</v>
      </c>
      <c r="B9794">
        <v>345101</v>
      </c>
      <c r="C9794" t="s">
        <v>79</v>
      </c>
      <c r="D9794">
        <v>6510</v>
      </c>
      <c r="E9794">
        <v>0.17</v>
      </c>
      <c r="F9794" s="1">
        <v>42035</v>
      </c>
      <c r="G9794" t="s">
        <v>119</v>
      </c>
      <c r="H9794" t="s">
        <v>2534</v>
      </c>
      <c r="I9794" t="s">
        <v>576</v>
      </c>
      <c r="J9794">
        <v>163088</v>
      </c>
      <c r="K9794">
        <v>56376</v>
      </c>
      <c r="L9794">
        <v>200585</v>
      </c>
      <c r="Q9794" t="s">
        <v>577</v>
      </c>
      <c r="U9794">
        <v>1</v>
      </c>
      <c r="V9794">
        <v>15</v>
      </c>
      <c r="Y9794" t="s">
        <v>122</v>
      </c>
      <c r="Z9794">
        <v>345</v>
      </c>
      <c r="AA9794" t="s">
        <v>578</v>
      </c>
      <c r="AB9794" t="s">
        <v>124</v>
      </c>
      <c r="AC9794">
        <v>104</v>
      </c>
    </row>
    <row r="9795" spans="1:29" x14ac:dyDescent="0.25">
      <c r="A9795">
        <v>345</v>
      </c>
      <c r="B9795">
        <v>345102</v>
      </c>
      <c r="C9795" t="s">
        <v>79</v>
      </c>
      <c r="D9795">
        <v>6510</v>
      </c>
      <c r="E9795">
        <v>0.36</v>
      </c>
      <c r="F9795" s="1">
        <v>42035</v>
      </c>
      <c r="G9795" t="s">
        <v>119</v>
      </c>
      <c r="H9795" t="s">
        <v>2523</v>
      </c>
      <c r="I9795" t="s">
        <v>576</v>
      </c>
      <c r="J9795">
        <v>163135</v>
      </c>
      <c r="K9795">
        <v>56376</v>
      </c>
      <c r="L9795">
        <v>200585</v>
      </c>
      <c r="Q9795" t="s">
        <v>577</v>
      </c>
      <c r="U9795">
        <v>1</v>
      </c>
      <c r="V9795">
        <v>15</v>
      </c>
      <c r="Y9795" t="s">
        <v>122</v>
      </c>
      <c r="Z9795">
        <v>345</v>
      </c>
      <c r="AA9795" t="s">
        <v>578</v>
      </c>
      <c r="AB9795" t="s">
        <v>124</v>
      </c>
      <c r="AC9795">
        <v>106</v>
      </c>
    </row>
    <row r="9796" spans="1:29" x14ac:dyDescent="0.25">
      <c r="A9796">
        <v>345</v>
      </c>
      <c r="B9796">
        <v>345102</v>
      </c>
      <c r="C9796" t="s">
        <v>79</v>
      </c>
      <c r="D9796">
        <v>6510</v>
      </c>
      <c r="E9796">
        <v>0.41</v>
      </c>
      <c r="F9796" s="1">
        <v>42035</v>
      </c>
      <c r="G9796" t="s">
        <v>119</v>
      </c>
      <c r="H9796" t="s">
        <v>2535</v>
      </c>
      <c r="I9796" t="s">
        <v>576</v>
      </c>
      <c r="J9796">
        <v>163136</v>
      </c>
      <c r="K9796">
        <v>56376</v>
      </c>
      <c r="L9796">
        <v>200585</v>
      </c>
      <c r="Q9796" t="s">
        <v>577</v>
      </c>
      <c r="U9796">
        <v>1</v>
      </c>
      <c r="V9796">
        <v>15</v>
      </c>
      <c r="Y9796" t="s">
        <v>122</v>
      </c>
      <c r="Z9796">
        <v>345</v>
      </c>
      <c r="AA9796" t="s">
        <v>578</v>
      </c>
      <c r="AB9796" t="s">
        <v>124</v>
      </c>
      <c r="AC9796">
        <v>108</v>
      </c>
    </row>
    <row r="9797" spans="1:29" x14ac:dyDescent="0.25">
      <c r="A9797">
        <v>345</v>
      </c>
      <c r="B9797">
        <v>345102</v>
      </c>
      <c r="C9797" t="s">
        <v>79</v>
      </c>
      <c r="D9797">
        <v>6510</v>
      </c>
      <c r="E9797">
        <v>0.41</v>
      </c>
      <c r="F9797" s="1">
        <v>42035</v>
      </c>
      <c r="G9797" t="s">
        <v>119</v>
      </c>
      <c r="H9797" t="s">
        <v>2524</v>
      </c>
      <c r="I9797" t="s">
        <v>576</v>
      </c>
      <c r="J9797">
        <v>163137</v>
      </c>
      <c r="K9797">
        <v>56376</v>
      </c>
      <c r="L9797">
        <v>200585</v>
      </c>
      <c r="Q9797" t="s">
        <v>577</v>
      </c>
      <c r="U9797">
        <v>1</v>
      </c>
      <c r="V9797">
        <v>15</v>
      </c>
      <c r="Y9797" t="s">
        <v>122</v>
      </c>
      <c r="Z9797">
        <v>345</v>
      </c>
      <c r="AA9797" t="s">
        <v>578</v>
      </c>
      <c r="AB9797" t="s">
        <v>124</v>
      </c>
      <c r="AC9797">
        <v>110</v>
      </c>
    </row>
    <row r="9798" spans="1:29" x14ac:dyDescent="0.25">
      <c r="A9798">
        <v>345</v>
      </c>
      <c r="B9798">
        <v>345102</v>
      </c>
      <c r="C9798" t="s">
        <v>79</v>
      </c>
      <c r="D9798">
        <v>6510</v>
      </c>
      <c r="E9798">
        <v>1.51</v>
      </c>
      <c r="F9798" s="1">
        <v>42035</v>
      </c>
      <c r="G9798" t="s">
        <v>119</v>
      </c>
      <c r="H9798" t="s">
        <v>2525</v>
      </c>
      <c r="I9798" t="s">
        <v>576</v>
      </c>
      <c r="J9798">
        <v>163138</v>
      </c>
      <c r="K9798">
        <v>56376</v>
      </c>
      <c r="L9798">
        <v>200585</v>
      </c>
      <c r="Q9798" t="s">
        <v>577</v>
      </c>
      <c r="U9798">
        <v>1</v>
      </c>
      <c r="V9798">
        <v>15</v>
      </c>
      <c r="Y9798" t="s">
        <v>122</v>
      </c>
      <c r="Z9798">
        <v>345</v>
      </c>
      <c r="AA9798" t="s">
        <v>578</v>
      </c>
      <c r="AB9798" t="s">
        <v>124</v>
      </c>
      <c r="AC9798">
        <v>112</v>
      </c>
    </row>
    <row r="9799" spans="1:29" x14ac:dyDescent="0.25">
      <c r="A9799">
        <v>345</v>
      </c>
      <c r="B9799">
        <v>345102</v>
      </c>
      <c r="C9799" t="s">
        <v>79</v>
      </c>
      <c r="D9799">
        <v>6510</v>
      </c>
      <c r="E9799">
        <v>4</v>
      </c>
      <c r="F9799" s="1">
        <v>42035</v>
      </c>
      <c r="G9799" t="s">
        <v>119</v>
      </c>
      <c r="H9799" t="s">
        <v>2520</v>
      </c>
      <c r="I9799" t="s">
        <v>576</v>
      </c>
      <c r="J9799">
        <v>163139</v>
      </c>
      <c r="K9799">
        <v>56376</v>
      </c>
      <c r="L9799">
        <v>200585</v>
      </c>
      <c r="Q9799" t="s">
        <v>577</v>
      </c>
      <c r="U9799">
        <v>1</v>
      </c>
      <c r="V9799">
        <v>15</v>
      </c>
      <c r="Y9799" t="s">
        <v>122</v>
      </c>
      <c r="Z9799">
        <v>345</v>
      </c>
      <c r="AA9799" t="s">
        <v>578</v>
      </c>
      <c r="AB9799" t="s">
        <v>124</v>
      </c>
      <c r="AC9799">
        <v>114</v>
      </c>
    </row>
    <row r="9800" spans="1:29" x14ac:dyDescent="0.25">
      <c r="A9800">
        <v>345</v>
      </c>
      <c r="B9800">
        <v>345100</v>
      </c>
      <c r="C9800" t="s">
        <v>79</v>
      </c>
      <c r="D9800">
        <v>6510</v>
      </c>
      <c r="E9800">
        <v>9.67</v>
      </c>
      <c r="F9800" s="1">
        <v>42035</v>
      </c>
      <c r="G9800" t="s">
        <v>119</v>
      </c>
      <c r="H9800" t="s">
        <v>2536</v>
      </c>
      <c r="I9800" t="s">
        <v>576</v>
      </c>
      <c r="J9800">
        <v>2003083</v>
      </c>
      <c r="K9800">
        <v>56376</v>
      </c>
      <c r="L9800">
        <v>200585</v>
      </c>
      <c r="Q9800" t="s">
        <v>577</v>
      </c>
      <c r="U9800">
        <v>1</v>
      </c>
      <c r="V9800">
        <v>15</v>
      </c>
      <c r="Y9800" t="s">
        <v>122</v>
      </c>
      <c r="Z9800">
        <v>345</v>
      </c>
      <c r="AA9800" t="s">
        <v>578</v>
      </c>
      <c r="AB9800" t="s">
        <v>124</v>
      </c>
      <c r="AC9800">
        <v>116</v>
      </c>
    </row>
    <row r="9801" spans="1:29" x14ac:dyDescent="0.25">
      <c r="A9801">
        <v>345</v>
      </c>
      <c r="B9801">
        <v>345102</v>
      </c>
      <c r="C9801" t="s">
        <v>79</v>
      </c>
      <c r="D9801">
        <v>6510</v>
      </c>
      <c r="E9801">
        <v>45.15</v>
      </c>
      <c r="F9801" s="1">
        <v>42035</v>
      </c>
      <c r="G9801" t="s">
        <v>119</v>
      </c>
      <c r="H9801" t="s">
        <v>2537</v>
      </c>
      <c r="I9801" t="s">
        <v>576</v>
      </c>
      <c r="J9801">
        <v>2003093</v>
      </c>
      <c r="K9801">
        <v>56376</v>
      </c>
      <c r="L9801">
        <v>200585</v>
      </c>
      <c r="Q9801" t="s">
        <v>577</v>
      </c>
      <c r="U9801">
        <v>1</v>
      </c>
      <c r="V9801">
        <v>15</v>
      </c>
      <c r="Y9801" t="s">
        <v>122</v>
      </c>
      <c r="Z9801">
        <v>345</v>
      </c>
      <c r="AA9801" t="s">
        <v>578</v>
      </c>
      <c r="AB9801" t="s">
        <v>124</v>
      </c>
      <c r="AC9801">
        <v>118</v>
      </c>
    </row>
    <row r="9802" spans="1:29" x14ac:dyDescent="0.25">
      <c r="A9802">
        <v>345</v>
      </c>
      <c r="B9802">
        <v>345102</v>
      </c>
      <c r="C9802" t="s">
        <v>79</v>
      </c>
      <c r="D9802">
        <v>6510</v>
      </c>
      <c r="E9802">
        <v>42.37</v>
      </c>
      <c r="F9802" s="1">
        <v>42035</v>
      </c>
      <c r="G9802" t="s">
        <v>119</v>
      </c>
      <c r="H9802" t="s">
        <v>2538</v>
      </c>
      <c r="I9802" t="s">
        <v>576</v>
      </c>
      <c r="J9802">
        <v>2003109</v>
      </c>
      <c r="K9802">
        <v>56376</v>
      </c>
      <c r="L9802">
        <v>200585</v>
      </c>
      <c r="Q9802" t="s">
        <v>577</v>
      </c>
      <c r="U9802">
        <v>1</v>
      </c>
      <c r="V9802">
        <v>15</v>
      </c>
      <c r="Y9802" t="s">
        <v>122</v>
      </c>
      <c r="Z9802">
        <v>345</v>
      </c>
      <c r="AA9802" t="s">
        <v>578</v>
      </c>
      <c r="AB9802" t="s">
        <v>124</v>
      </c>
      <c r="AC9802">
        <v>120</v>
      </c>
    </row>
    <row r="9803" spans="1:29" x14ac:dyDescent="0.25">
      <c r="A9803">
        <v>345</v>
      </c>
      <c r="B9803">
        <v>345102</v>
      </c>
      <c r="C9803" t="s">
        <v>79</v>
      </c>
      <c r="D9803">
        <v>6510</v>
      </c>
      <c r="E9803">
        <v>111.85</v>
      </c>
      <c r="F9803" s="1">
        <v>42035</v>
      </c>
      <c r="G9803" t="s">
        <v>119</v>
      </c>
      <c r="H9803" t="s">
        <v>2539</v>
      </c>
      <c r="I9803" t="s">
        <v>576</v>
      </c>
      <c r="J9803">
        <v>5000367</v>
      </c>
      <c r="K9803">
        <v>56376</v>
      </c>
      <c r="L9803">
        <v>200585</v>
      </c>
      <c r="Q9803" t="s">
        <v>577</v>
      </c>
      <c r="U9803">
        <v>1</v>
      </c>
      <c r="V9803">
        <v>15</v>
      </c>
      <c r="Y9803" t="s">
        <v>122</v>
      </c>
      <c r="Z9803">
        <v>345</v>
      </c>
      <c r="AA9803" t="s">
        <v>578</v>
      </c>
      <c r="AB9803" t="s">
        <v>124</v>
      </c>
      <c r="AC9803">
        <v>122</v>
      </c>
    </row>
    <row r="9804" spans="1:29" x14ac:dyDescent="0.25">
      <c r="A9804">
        <v>345</v>
      </c>
      <c r="B9804">
        <v>345101</v>
      </c>
      <c r="C9804" t="s">
        <v>79</v>
      </c>
      <c r="D9804">
        <v>6510</v>
      </c>
      <c r="E9804">
        <v>1.19</v>
      </c>
      <c r="F9804" s="1">
        <v>42063</v>
      </c>
      <c r="G9804" t="s">
        <v>119</v>
      </c>
      <c r="H9804" t="s">
        <v>2533</v>
      </c>
      <c r="I9804" t="s">
        <v>576</v>
      </c>
      <c r="J9804">
        <v>91259</v>
      </c>
      <c r="K9804">
        <v>56472</v>
      </c>
      <c r="L9804">
        <v>202556</v>
      </c>
      <c r="Q9804" t="s">
        <v>577</v>
      </c>
      <c r="U9804">
        <v>2</v>
      </c>
      <c r="V9804">
        <v>15</v>
      </c>
      <c r="Y9804" t="s">
        <v>122</v>
      </c>
      <c r="Z9804">
        <v>345</v>
      </c>
      <c r="AA9804" t="s">
        <v>578</v>
      </c>
      <c r="AB9804" t="s">
        <v>124</v>
      </c>
      <c r="AC9804">
        <v>94</v>
      </c>
    </row>
    <row r="9805" spans="1:29" x14ac:dyDescent="0.25">
      <c r="A9805">
        <v>345</v>
      </c>
      <c r="B9805">
        <v>345102</v>
      </c>
      <c r="C9805" t="s">
        <v>79</v>
      </c>
      <c r="D9805">
        <v>6510</v>
      </c>
      <c r="E9805">
        <v>63.73</v>
      </c>
      <c r="F9805" s="1">
        <v>42063</v>
      </c>
      <c r="G9805" t="s">
        <v>119</v>
      </c>
      <c r="H9805" t="s">
        <v>2533</v>
      </c>
      <c r="I9805" t="s">
        <v>576</v>
      </c>
      <c r="J9805">
        <v>91260</v>
      </c>
      <c r="K9805">
        <v>56472</v>
      </c>
      <c r="L9805">
        <v>202556</v>
      </c>
      <c r="Q9805" t="s">
        <v>577</v>
      </c>
      <c r="U9805">
        <v>2</v>
      </c>
      <c r="V9805">
        <v>15</v>
      </c>
      <c r="Y9805" t="s">
        <v>122</v>
      </c>
      <c r="Z9805">
        <v>345</v>
      </c>
      <c r="AA9805" t="s">
        <v>578</v>
      </c>
      <c r="AB9805" t="s">
        <v>124</v>
      </c>
      <c r="AC9805">
        <v>96</v>
      </c>
    </row>
    <row r="9806" spans="1:29" x14ac:dyDescent="0.25">
      <c r="A9806">
        <v>345</v>
      </c>
      <c r="B9806">
        <v>345101</v>
      </c>
      <c r="C9806" t="s">
        <v>79</v>
      </c>
      <c r="D9806">
        <v>6510</v>
      </c>
      <c r="E9806">
        <v>133.76</v>
      </c>
      <c r="F9806" s="1">
        <v>42063</v>
      </c>
      <c r="G9806" t="s">
        <v>119</v>
      </c>
      <c r="H9806" t="s">
        <v>2511</v>
      </c>
      <c r="I9806" t="s">
        <v>576</v>
      </c>
      <c r="J9806">
        <v>108593</v>
      </c>
      <c r="K9806">
        <v>56472</v>
      </c>
      <c r="L9806">
        <v>202556</v>
      </c>
      <c r="Q9806" t="s">
        <v>577</v>
      </c>
      <c r="U9806">
        <v>2</v>
      </c>
      <c r="V9806">
        <v>15</v>
      </c>
      <c r="Y9806" t="s">
        <v>122</v>
      </c>
      <c r="Z9806">
        <v>345</v>
      </c>
      <c r="AA9806" t="s">
        <v>578</v>
      </c>
      <c r="AB9806" t="s">
        <v>124</v>
      </c>
      <c r="AC9806">
        <v>98</v>
      </c>
    </row>
    <row r="9807" spans="1:29" x14ac:dyDescent="0.25">
      <c r="A9807">
        <v>345</v>
      </c>
      <c r="B9807">
        <v>345102</v>
      </c>
      <c r="C9807" t="s">
        <v>79</v>
      </c>
      <c r="D9807">
        <v>6510</v>
      </c>
      <c r="E9807">
        <v>738.71</v>
      </c>
      <c r="F9807" s="1">
        <v>42063</v>
      </c>
      <c r="G9807" t="s">
        <v>119</v>
      </c>
      <c r="H9807" t="s">
        <v>2511</v>
      </c>
      <c r="I9807" t="s">
        <v>576</v>
      </c>
      <c r="J9807">
        <v>108613</v>
      </c>
      <c r="K9807">
        <v>56472</v>
      </c>
      <c r="L9807">
        <v>202556</v>
      </c>
      <c r="Q9807" t="s">
        <v>577</v>
      </c>
      <c r="U9807">
        <v>2</v>
      </c>
      <c r="V9807">
        <v>15</v>
      </c>
      <c r="Y9807" t="s">
        <v>122</v>
      </c>
      <c r="Z9807">
        <v>345</v>
      </c>
      <c r="AA9807" t="s">
        <v>578</v>
      </c>
      <c r="AB9807" t="s">
        <v>124</v>
      </c>
      <c r="AC9807">
        <v>100</v>
      </c>
    </row>
    <row r="9808" spans="1:29" x14ac:dyDescent="0.25">
      <c r="A9808">
        <v>345</v>
      </c>
      <c r="B9808">
        <v>345101</v>
      </c>
      <c r="C9808" t="s">
        <v>79</v>
      </c>
      <c r="D9808">
        <v>6510</v>
      </c>
      <c r="E9808">
        <v>0.09</v>
      </c>
      <c r="F9808" s="1">
        <v>42063</v>
      </c>
      <c r="G9808" t="s">
        <v>119</v>
      </c>
      <c r="H9808" t="s">
        <v>2534</v>
      </c>
      <c r="I9808" t="s">
        <v>576</v>
      </c>
      <c r="J9808">
        <v>163087</v>
      </c>
      <c r="K9808">
        <v>56472</v>
      </c>
      <c r="L9808">
        <v>202556</v>
      </c>
      <c r="Q9808" t="s">
        <v>577</v>
      </c>
      <c r="U9808">
        <v>2</v>
      </c>
      <c r="V9808">
        <v>15</v>
      </c>
      <c r="Y9808" t="s">
        <v>122</v>
      </c>
      <c r="Z9808">
        <v>345</v>
      </c>
      <c r="AA9808" t="s">
        <v>578</v>
      </c>
      <c r="AB9808" t="s">
        <v>124</v>
      </c>
      <c r="AC9808">
        <v>102</v>
      </c>
    </row>
    <row r="9809" spans="1:29" x14ac:dyDescent="0.25">
      <c r="A9809">
        <v>345</v>
      </c>
      <c r="B9809">
        <v>345101</v>
      </c>
      <c r="C9809" t="s">
        <v>79</v>
      </c>
      <c r="D9809">
        <v>6510</v>
      </c>
      <c r="E9809">
        <v>0.17</v>
      </c>
      <c r="F9809" s="1">
        <v>42063</v>
      </c>
      <c r="G9809" t="s">
        <v>119</v>
      </c>
      <c r="H9809" t="s">
        <v>2534</v>
      </c>
      <c r="I9809" t="s">
        <v>576</v>
      </c>
      <c r="J9809">
        <v>163088</v>
      </c>
      <c r="K9809">
        <v>56472</v>
      </c>
      <c r="L9809">
        <v>202556</v>
      </c>
      <c r="Q9809" t="s">
        <v>577</v>
      </c>
      <c r="U9809">
        <v>2</v>
      </c>
      <c r="V9809">
        <v>15</v>
      </c>
      <c r="Y9809" t="s">
        <v>122</v>
      </c>
      <c r="Z9809">
        <v>345</v>
      </c>
      <c r="AA9809" t="s">
        <v>578</v>
      </c>
      <c r="AB9809" t="s">
        <v>124</v>
      </c>
      <c r="AC9809">
        <v>104</v>
      </c>
    </row>
    <row r="9810" spans="1:29" x14ac:dyDescent="0.25">
      <c r="A9810">
        <v>345</v>
      </c>
      <c r="B9810">
        <v>345102</v>
      </c>
      <c r="C9810" t="s">
        <v>79</v>
      </c>
      <c r="D9810">
        <v>6510</v>
      </c>
      <c r="E9810">
        <v>0.36</v>
      </c>
      <c r="F9810" s="1">
        <v>42063</v>
      </c>
      <c r="G9810" t="s">
        <v>119</v>
      </c>
      <c r="H9810" t="s">
        <v>2523</v>
      </c>
      <c r="I9810" t="s">
        <v>576</v>
      </c>
      <c r="J9810">
        <v>163135</v>
      </c>
      <c r="K9810">
        <v>56472</v>
      </c>
      <c r="L9810">
        <v>202556</v>
      </c>
      <c r="Q9810" t="s">
        <v>577</v>
      </c>
      <c r="U9810">
        <v>2</v>
      </c>
      <c r="V9810">
        <v>15</v>
      </c>
      <c r="Y9810" t="s">
        <v>122</v>
      </c>
      <c r="Z9810">
        <v>345</v>
      </c>
      <c r="AA9810" t="s">
        <v>578</v>
      </c>
      <c r="AB9810" t="s">
        <v>124</v>
      </c>
      <c r="AC9810">
        <v>106</v>
      </c>
    </row>
    <row r="9811" spans="1:29" x14ac:dyDescent="0.25">
      <c r="A9811">
        <v>345</v>
      </c>
      <c r="B9811">
        <v>345102</v>
      </c>
      <c r="C9811" t="s">
        <v>79</v>
      </c>
      <c r="D9811">
        <v>6510</v>
      </c>
      <c r="E9811">
        <v>0.41</v>
      </c>
      <c r="F9811" s="1">
        <v>42063</v>
      </c>
      <c r="G9811" t="s">
        <v>119</v>
      </c>
      <c r="H9811" t="s">
        <v>2535</v>
      </c>
      <c r="I9811" t="s">
        <v>576</v>
      </c>
      <c r="J9811">
        <v>163136</v>
      </c>
      <c r="K9811">
        <v>56472</v>
      </c>
      <c r="L9811">
        <v>202556</v>
      </c>
      <c r="Q9811" t="s">
        <v>577</v>
      </c>
      <c r="U9811">
        <v>2</v>
      </c>
      <c r="V9811">
        <v>15</v>
      </c>
      <c r="Y9811" t="s">
        <v>122</v>
      </c>
      <c r="Z9811">
        <v>345</v>
      </c>
      <c r="AA9811" t="s">
        <v>578</v>
      </c>
      <c r="AB9811" t="s">
        <v>124</v>
      </c>
      <c r="AC9811">
        <v>108</v>
      </c>
    </row>
    <row r="9812" spans="1:29" x14ac:dyDescent="0.25">
      <c r="A9812">
        <v>345</v>
      </c>
      <c r="B9812">
        <v>345102</v>
      </c>
      <c r="C9812" t="s">
        <v>79</v>
      </c>
      <c r="D9812">
        <v>6510</v>
      </c>
      <c r="E9812">
        <v>0.41</v>
      </c>
      <c r="F9812" s="1">
        <v>42063</v>
      </c>
      <c r="G9812" t="s">
        <v>119</v>
      </c>
      <c r="H9812" t="s">
        <v>2524</v>
      </c>
      <c r="I9812" t="s">
        <v>576</v>
      </c>
      <c r="J9812">
        <v>163137</v>
      </c>
      <c r="K9812">
        <v>56472</v>
      </c>
      <c r="L9812">
        <v>202556</v>
      </c>
      <c r="Q9812" t="s">
        <v>577</v>
      </c>
      <c r="U9812">
        <v>2</v>
      </c>
      <c r="V9812">
        <v>15</v>
      </c>
      <c r="Y9812" t="s">
        <v>122</v>
      </c>
      <c r="Z9812">
        <v>345</v>
      </c>
      <c r="AA9812" t="s">
        <v>578</v>
      </c>
      <c r="AB9812" t="s">
        <v>124</v>
      </c>
      <c r="AC9812">
        <v>110</v>
      </c>
    </row>
    <row r="9813" spans="1:29" x14ac:dyDescent="0.25">
      <c r="A9813">
        <v>345</v>
      </c>
      <c r="B9813">
        <v>345102</v>
      </c>
      <c r="C9813" t="s">
        <v>79</v>
      </c>
      <c r="D9813">
        <v>6510</v>
      </c>
      <c r="E9813">
        <v>1.51</v>
      </c>
      <c r="F9813" s="1">
        <v>42063</v>
      </c>
      <c r="G9813" t="s">
        <v>119</v>
      </c>
      <c r="H9813" t="s">
        <v>2525</v>
      </c>
      <c r="I9813" t="s">
        <v>576</v>
      </c>
      <c r="J9813">
        <v>163138</v>
      </c>
      <c r="K9813">
        <v>56472</v>
      </c>
      <c r="L9813">
        <v>202556</v>
      </c>
      <c r="Q9813" t="s">
        <v>577</v>
      </c>
      <c r="U9813">
        <v>2</v>
      </c>
      <c r="V9813">
        <v>15</v>
      </c>
      <c r="Y9813" t="s">
        <v>122</v>
      </c>
      <c r="Z9813">
        <v>345</v>
      </c>
      <c r="AA9813" t="s">
        <v>578</v>
      </c>
      <c r="AB9813" t="s">
        <v>124</v>
      </c>
      <c r="AC9813">
        <v>112</v>
      </c>
    </row>
    <row r="9814" spans="1:29" x14ac:dyDescent="0.25">
      <c r="A9814">
        <v>345</v>
      </c>
      <c r="B9814">
        <v>345102</v>
      </c>
      <c r="C9814" t="s">
        <v>79</v>
      </c>
      <c r="D9814">
        <v>6510</v>
      </c>
      <c r="E9814">
        <v>4</v>
      </c>
      <c r="F9814" s="1">
        <v>42063</v>
      </c>
      <c r="G9814" t="s">
        <v>119</v>
      </c>
      <c r="H9814" t="s">
        <v>2520</v>
      </c>
      <c r="I9814" t="s">
        <v>576</v>
      </c>
      <c r="J9814">
        <v>163139</v>
      </c>
      <c r="K9814">
        <v>56472</v>
      </c>
      <c r="L9814">
        <v>202556</v>
      </c>
      <c r="Q9814" t="s">
        <v>577</v>
      </c>
      <c r="U9814">
        <v>2</v>
      </c>
      <c r="V9814">
        <v>15</v>
      </c>
      <c r="Y9814" t="s">
        <v>122</v>
      </c>
      <c r="Z9814">
        <v>345</v>
      </c>
      <c r="AA9814" t="s">
        <v>578</v>
      </c>
      <c r="AB9814" t="s">
        <v>124</v>
      </c>
      <c r="AC9814">
        <v>114</v>
      </c>
    </row>
    <row r="9815" spans="1:29" x14ac:dyDescent="0.25">
      <c r="A9815">
        <v>345</v>
      </c>
      <c r="B9815">
        <v>345100</v>
      </c>
      <c r="C9815" t="s">
        <v>79</v>
      </c>
      <c r="D9815">
        <v>6510</v>
      </c>
      <c r="E9815">
        <v>9.67</v>
      </c>
      <c r="F9815" s="1">
        <v>42063</v>
      </c>
      <c r="G9815" t="s">
        <v>119</v>
      </c>
      <c r="H9815" t="s">
        <v>2536</v>
      </c>
      <c r="I9815" t="s">
        <v>576</v>
      </c>
      <c r="J9815">
        <v>2003083</v>
      </c>
      <c r="K9815">
        <v>56472</v>
      </c>
      <c r="L9815">
        <v>202556</v>
      </c>
      <c r="Q9815" t="s">
        <v>577</v>
      </c>
      <c r="U9815">
        <v>2</v>
      </c>
      <c r="V9815">
        <v>15</v>
      </c>
      <c r="Y9815" t="s">
        <v>122</v>
      </c>
      <c r="Z9815">
        <v>345</v>
      </c>
      <c r="AA9815" t="s">
        <v>578</v>
      </c>
      <c r="AB9815" t="s">
        <v>124</v>
      </c>
      <c r="AC9815">
        <v>116</v>
      </c>
    </row>
    <row r="9816" spans="1:29" x14ac:dyDescent="0.25">
      <c r="A9816">
        <v>345</v>
      </c>
      <c r="B9816">
        <v>345102</v>
      </c>
      <c r="C9816" t="s">
        <v>79</v>
      </c>
      <c r="D9816">
        <v>6510</v>
      </c>
      <c r="E9816">
        <v>45.15</v>
      </c>
      <c r="F9816" s="1">
        <v>42063</v>
      </c>
      <c r="G9816" t="s">
        <v>119</v>
      </c>
      <c r="H9816" t="s">
        <v>2537</v>
      </c>
      <c r="I9816" t="s">
        <v>576</v>
      </c>
      <c r="J9816">
        <v>2003093</v>
      </c>
      <c r="K9816">
        <v>56472</v>
      </c>
      <c r="L9816">
        <v>202556</v>
      </c>
      <c r="Q9816" t="s">
        <v>577</v>
      </c>
      <c r="U9816">
        <v>2</v>
      </c>
      <c r="V9816">
        <v>15</v>
      </c>
      <c r="Y9816" t="s">
        <v>122</v>
      </c>
      <c r="Z9816">
        <v>345</v>
      </c>
      <c r="AA9816" t="s">
        <v>578</v>
      </c>
      <c r="AB9816" t="s">
        <v>124</v>
      </c>
      <c r="AC9816">
        <v>118</v>
      </c>
    </row>
    <row r="9817" spans="1:29" x14ac:dyDescent="0.25">
      <c r="A9817">
        <v>345</v>
      </c>
      <c r="B9817">
        <v>345102</v>
      </c>
      <c r="C9817" t="s">
        <v>79</v>
      </c>
      <c r="D9817">
        <v>6510</v>
      </c>
      <c r="E9817">
        <v>42.37</v>
      </c>
      <c r="F9817" s="1">
        <v>42063</v>
      </c>
      <c r="G9817" t="s">
        <v>119</v>
      </c>
      <c r="H9817" t="s">
        <v>2538</v>
      </c>
      <c r="I9817" t="s">
        <v>576</v>
      </c>
      <c r="J9817">
        <v>2003109</v>
      </c>
      <c r="K9817">
        <v>56472</v>
      </c>
      <c r="L9817">
        <v>202556</v>
      </c>
      <c r="Q9817" t="s">
        <v>577</v>
      </c>
      <c r="U9817">
        <v>2</v>
      </c>
      <c r="V9817">
        <v>15</v>
      </c>
      <c r="Y9817" t="s">
        <v>122</v>
      </c>
      <c r="Z9817">
        <v>345</v>
      </c>
      <c r="AA9817" t="s">
        <v>578</v>
      </c>
      <c r="AB9817" t="s">
        <v>124</v>
      </c>
      <c r="AC9817">
        <v>120</v>
      </c>
    </row>
    <row r="9818" spans="1:29" x14ac:dyDescent="0.25">
      <c r="A9818">
        <v>345</v>
      </c>
      <c r="B9818">
        <v>345102</v>
      </c>
      <c r="C9818" t="s">
        <v>79</v>
      </c>
      <c r="D9818">
        <v>6510</v>
      </c>
      <c r="E9818">
        <v>111.85</v>
      </c>
      <c r="F9818" s="1">
        <v>42063</v>
      </c>
      <c r="G9818" t="s">
        <v>119</v>
      </c>
      <c r="H9818" t="s">
        <v>2539</v>
      </c>
      <c r="I9818" t="s">
        <v>576</v>
      </c>
      <c r="J9818">
        <v>5000367</v>
      </c>
      <c r="K9818">
        <v>56472</v>
      </c>
      <c r="L9818">
        <v>202556</v>
      </c>
      <c r="Q9818" t="s">
        <v>577</v>
      </c>
      <c r="U9818">
        <v>2</v>
      </c>
      <c r="V9818">
        <v>15</v>
      </c>
      <c r="Y9818" t="s">
        <v>122</v>
      </c>
      <c r="Z9818">
        <v>345</v>
      </c>
      <c r="AA9818" t="s">
        <v>578</v>
      </c>
      <c r="AB9818" t="s">
        <v>124</v>
      </c>
      <c r="AC9818">
        <v>122</v>
      </c>
    </row>
    <row r="9819" spans="1:29" x14ac:dyDescent="0.25">
      <c r="A9819">
        <v>345</v>
      </c>
      <c r="B9819">
        <v>345101</v>
      </c>
      <c r="C9819" t="s">
        <v>79</v>
      </c>
      <c r="D9819">
        <v>6510</v>
      </c>
      <c r="E9819">
        <v>2.7</v>
      </c>
      <c r="F9819" s="1">
        <v>42094</v>
      </c>
      <c r="G9819" t="s">
        <v>119</v>
      </c>
      <c r="H9819" t="s">
        <v>2533</v>
      </c>
      <c r="I9819" t="s">
        <v>576</v>
      </c>
      <c r="J9819">
        <v>91259</v>
      </c>
      <c r="K9819">
        <v>56565</v>
      </c>
      <c r="L9819">
        <v>205108</v>
      </c>
      <c r="Q9819" t="s">
        <v>577</v>
      </c>
      <c r="U9819">
        <v>3</v>
      </c>
      <c r="V9819">
        <v>15</v>
      </c>
      <c r="Y9819" t="s">
        <v>122</v>
      </c>
      <c r="Z9819">
        <v>345</v>
      </c>
      <c r="AA9819" t="s">
        <v>578</v>
      </c>
      <c r="AB9819" t="s">
        <v>124</v>
      </c>
      <c r="AC9819">
        <v>94</v>
      </c>
    </row>
    <row r="9820" spans="1:29" x14ac:dyDescent="0.25">
      <c r="A9820">
        <v>345</v>
      </c>
      <c r="B9820">
        <v>345102</v>
      </c>
      <c r="C9820" t="s">
        <v>79</v>
      </c>
      <c r="D9820">
        <v>6510</v>
      </c>
      <c r="E9820">
        <v>64.44</v>
      </c>
      <c r="F9820" s="1">
        <v>42094</v>
      </c>
      <c r="G9820" t="s">
        <v>119</v>
      </c>
      <c r="H9820" t="s">
        <v>2533</v>
      </c>
      <c r="I9820" t="s">
        <v>576</v>
      </c>
      <c r="J9820">
        <v>91260</v>
      </c>
      <c r="K9820">
        <v>56565</v>
      </c>
      <c r="L9820">
        <v>205108</v>
      </c>
      <c r="Q9820" t="s">
        <v>577</v>
      </c>
      <c r="U9820">
        <v>3</v>
      </c>
      <c r="V9820">
        <v>15</v>
      </c>
      <c r="Y9820" t="s">
        <v>122</v>
      </c>
      <c r="Z9820">
        <v>345</v>
      </c>
      <c r="AA9820" t="s">
        <v>578</v>
      </c>
      <c r="AB9820" t="s">
        <v>124</v>
      </c>
      <c r="AC9820">
        <v>96</v>
      </c>
    </row>
    <row r="9821" spans="1:29" x14ac:dyDescent="0.25">
      <c r="A9821">
        <v>345</v>
      </c>
      <c r="B9821">
        <v>345101</v>
      </c>
      <c r="C9821" t="s">
        <v>79</v>
      </c>
      <c r="D9821">
        <v>6510</v>
      </c>
      <c r="E9821">
        <v>133.76</v>
      </c>
      <c r="F9821" s="1">
        <v>42094</v>
      </c>
      <c r="G9821" t="s">
        <v>119</v>
      </c>
      <c r="H9821" t="s">
        <v>2511</v>
      </c>
      <c r="I9821" t="s">
        <v>576</v>
      </c>
      <c r="J9821">
        <v>108593</v>
      </c>
      <c r="K9821">
        <v>56565</v>
      </c>
      <c r="L9821">
        <v>205108</v>
      </c>
      <c r="Q9821" t="s">
        <v>577</v>
      </c>
      <c r="U9821">
        <v>3</v>
      </c>
      <c r="V9821">
        <v>15</v>
      </c>
      <c r="Y9821" t="s">
        <v>122</v>
      </c>
      <c r="Z9821">
        <v>345</v>
      </c>
      <c r="AA9821" t="s">
        <v>578</v>
      </c>
      <c r="AB9821" t="s">
        <v>124</v>
      </c>
      <c r="AC9821">
        <v>98</v>
      </c>
    </row>
    <row r="9822" spans="1:29" x14ac:dyDescent="0.25">
      <c r="A9822">
        <v>345</v>
      </c>
      <c r="B9822">
        <v>345102</v>
      </c>
      <c r="C9822" t="s">
        <v>79</v>
      </c>
      <c r="D9822">
        <v>6510</v>
      </c>
      <c r="E9822">
        <v>738.71</v>
      </c>
      <c r="F9822" s="1">
        <v>42094</v>
      </c>
      <c r="G9822" t="s">
        <v>119</v>
      </c>
      <c r="H9822" t="s">
        <v>2511</v>
      </c>
      <c r="I9822" t="s">
        <v>576</v>
      </c>
      <c r="J9822">
        <v>108613</v>
      </c>
      <c r="K9822">
        <v>56565</v>
      </c>
      <c r="L9822">
        <v>205108</v>
      </c>
      <c r="Q9822" t="s">
        <v>577</v>
      </c>
      <c r="U9822">
        <v>3</v>
      </c>
      <c r="V9822">
        <v>15</v>
      </c>
      <c r="Y9822" t="s">
        <v>122</v>
      </c>
      <c r="Z9822">
        <v>345</v>
      </c>
      <c r="AA9822" t="s">
        <v>578</v>
      </c>
      <c r="AB9822" t="s">
        <v>124</v>
      </c>
      <c r="AC9822">
        <v>100</v>
      </c>
    </row>
    <row r="9823" spans="1:29" x14ac:dyDescent="0.25">
      <c r="A9823">
        <v>345</v>
      </c>
      <c r="B9823">
        <v>345101</v>
      </c>
      <c r="C9823" t="s">
        <v>79</v>
      </c>
      <c r="D9823">
        <v>6510</v>
      </c>
      <c r="E9823">
        <v>0.09</v>
      </c>
      <c r="F9823" s="1">
        <v>42094</v>
      </c>
      <c r="G9823" t="s">
        <v>119</v>
      </c>
      <c r="H9823" t="s">
        <v>2534</v>
      </c>
      <c r="I9823" t="s">
        <v>576</v>
      </c>
      <c r="J9823">
        <v>163087</v>
      </c>
      <c r="K9823">
        <v>56565</v>
      </c>
      <c r="L9823">
        <v>205108</v>
      </c>
      <c r="Q9823" t="s">
        <v>577</v>
      </c>
      <c r="U9823">
        <v>3</v>
      </c>
      <c r="V9823">
        <v>15</v>
      </c>
      <c r="Y9823" t="s">
        <v>122</v>
      </c>
      <c r="Z9823">
        <v>345</v>
      </c>
      <c r="AA9823" t="s">
        <v>578</v>
      </c>
      <c r="AB9823" t="s">
        <v>124</v>
      </c>
      <c r="AC9823">
        <v>102</v>
      </c>
    </row>
    <row r="9824" spans="1:29" x14ac:dyDescent="0.25">
      <c r="A9824">
        <v>345</v>
      </c>
      <c r="B9824">
        <v>345101</v>
      </c>
      <c r="C9824" t="s">
        <v>79</v>
      </c>
      <c r="D9824">
        <v>6510</v>
      </c>
      <c r="E9824">
        <v>0.17</v>
      </c>
      <c r="F9824" s="1">
        <v>42094</v>
      </c>
      <c r="G9824" t="s">
        <v>119</v>
      </c>
      <c r="H9824" t="s">
        <v>2534</v>
      </c>
      <c r="I9824" t="s">
        <v>576</v>
      </c>
      <c r="J9824">
        <v>163088</v>
      </c>
      <c r="K9824">
        <v>56565</v>
      </c>
      <c r="L9824">
        <v>205108</v>
      </c>
      <c r="Q9824" t="s">
        <v>577</v>
      </c>
      <c r="U9824">
        <v>3</v>
      </c>
      <c r="V9824">
        <v>15</v>
      </c>
      <c r="Y9824" t="s">
        <v>122</v>
      </c>
      <c r="Z9824">
        <v>345</v>
      </c>
      <c r="AA9824" t="s">
        <v>578</v>
      </c>
      <c r="AB9824" t="s">
        <v>124</v>
      </c>
      <c r="AC9824">
        <v>104</v>
      </c>
    </row>
    <row r="9825" spans="1:29" x14ac:dyDescent="0.25">
      <c r="A9825">
        <v>345</v>
      </c>
      <c r="B9825">
        <v>345102</v>
      </c>
      <c r="C9825" t="s">
        <v>79</v>
      </c>
      <c r="D9825">
        <v>6510</v>
      </c>
      <c r="E9825">
        <v>0.36</v>
      </c>
      <c r="F9825" s="1">
        <v>42094</v>
      </c>
      <c r="G9825" t="s">
        <v>119</v>
      </c>
      <c r="H9825" t="s">
        <v>2523</v>
      </c>
      <c r="I9825" t="s">
        <v>576</v>
      </c>
      <c r="J9825">
        <v>163135</v>
      </c>
      <c r="K9825">
        <v>56565</v>
      </c>
      <c r="L9825">
        <v>205108</v>
      </c>
      <c r="Q9825" t="s">
        <v>577</v>
      </c>
      <c r="U9825">
        <v>3</v>
      </c>
      <c r="V9825">
        <v>15</v>
      </c>
      <c r="Y9825" t="s">
        <v>122</v>
      </c>
      <c r="Z9825">
        <v>345</v>
      </c>
      <c r="AA9825" t="s">
        <v>578</v>
      </c>
      <c r="AB9825" t="s">
        <v>124</v>
      </c>
      <c r="AC9825">
        <v>106</v>
      </c>
    </row>
    <row r="9826" spans="1:29" x14ac:dyDescent="0.25">
      <c r="A9826">
        <v>345</v>
      </c>
      <c r="B9826">
        <v>345102</v>
      </c>
      <c r="C9826" t="s">
        <v>79</v>
      </c>
      <c r="D9826">
        <v>6510</v>
      </c>
      <c r="E9826">
        <v>0.41</v>
      </c>
      <c r="F9826" s="1">
        <v>42094</v>
      </c>
      <c r="G9826" t="s">
        <v>119</v>
      </c>
      <c r="H9826" t="s">
        <v>2535</v>
      </c>
      <c r="I9826" t="s">
        <v>576</v>
      </c>
      <c r="J9826">
        <v>163136</v>
      </c>
      <c r="K9826">
        <v>56565</v>
      </c>
      <c r="L9826">
        <v>205108</v>
      </c>
      <c r="Q9826" t="s">
        <v>577</v>
      </c>
      <c r="U9826">
        <v>3</v>
      </c>
      <c r="V9826">
        <v>15</v>
      </c>
      <c r="Y9826" t="s">
        <v>122</v>
      </c>
      <c r="Z9826">
        <v>345</v>
      </c>
      <c r="AA9826" t="s">
        <v>578</v>
      </c>
      <c r="AB9826" t="s">
        <v>124</v>
      </c>
      <c r="AC9826">
        <v>108</v>
      </c>
    </row>
    <row r="9827" spans="1:29" x14ac:dyDescent="0.25">
      <c r="A9827">
        <v>345</v>
      </c>
      <c r="B9827">
        <v>345102</v>
      </c>
      <c r="C9827" t="s">
        <v>79</v>
      </c>
      <c r="D9827">
        <v>6510</v>
      </c>
      <c r="E9827">
        <v>0.41</v>
      </c>
      <c r="F9827" s="1">
        <v>42094</v>
      </c>
      <c r="G9827" t="s">
        <v>119</v>
      </c>
      <c r="H9827" t="s">
        <v>2524</v>
      </c>
      <c r="I9827" t="s">
        <v>576</v>
      </c>
      <c r="J9827">
        <v>163137</v>
      </c>
      <c r="K9827">
        <v>56565</v>
      </c>
      <c r="L9827">
        <v>205108</v>
      </c>
      <c r="Q9827" t="s">
        <v>577</v>
      </c>
      <c r="U9827">
        <v>3</v>
      </c>
      <c r="V9827">
        <v>15</v>
      </c>
      <c r="Y9827" t="s">
        <v>122</v>
      </c>
      <c r="Z9827">
        <v>345</v>
      </c>
      <c r="AA9827" t="s">
        <v>578</v>
      </c>
      <c r="AB9827" t="s">
        <v>124</v>
      </c>
      <c r="AC9827">
        <v>110</v>
      </c>
    </row>
    <row r="9828" spans="1:29" x14ac:dyDescent="0.25">
      <c r="A9828">
        <v>345</v>
      </c>
      <c r="B9828">
        <v>345102</v>
      </c>
      <c r="C9828" t="s">
        <v>79</v>
      </c>
      <c r="D9828">
        <v>6510</v>
      </c>
      <c r="E9828">
        <v>1.51</v>
      </c>
      <c r="F9828" s="1">
        <v>42094</v>
      </c>
      <c r="G9828" t="s">
        <v>119</v>
      </c>
      <c r="H9828" t="s">
        <v>2525</v>
      </c>
      <c r="I9828" t="s">
        <v>576</v>
      </c>
      <c r="J9828">
        <v>163138</v>
      </c>
      <c r="K9828">
        <v>56565</v>
      </c>
      <c r="L9828">
        <v>205108</v>
      </c>
      <c r="Q9828" t="s">
        <v>577</v>
      </c>
      <c r="U9828">
        <v>3</v>
      </c>
      <c r="V9828">
        <v>15</v>
      </c>
      <c r="Y9828" t="s">
        <v>122</v>
      </c>
      <c r="Z9828">
        <v>345</v>
      </c>
      <c r="AA9828" t="s">
        <v>578</v>
      </c>
      <c r="AB9828" t="s">
        <v>124</v>
      </c>
      <c r="AC9828">
        <v>112</v>
      </c>
    </row>
    <row r="9829" spans="1:29" x14ac:dyDescent="0.25">
      <c r="A9829">
        <v>345</v>
      </c>
      <c r="B9829">
        <v>345102</v>
      </c>
      <c r="C9829" t="s">
        <v>79</v>
      </c>
      <c r="D9829">
        <v>6510</v>
      </c>
      <c r="E9829">
        <v>4</v>
      </c>
      <c r="F9829" s="1">
        <v>42094</v>
      </c>
      <c r="G9829" t="s">
        <v>119</v>
      </c>
      <c r="H9829" t="s">
        <v>2520</v>
      </c>
      <c r="I9829" t="s">
        <v>576</v>
      </c>
      <c r="J9829">
        <v>163139</v>
      </c>
      <c r="K9829">
        <v>56565</v>
      </c>
      <c r="L9829">
        <v>205108</v>
      </c>
      <c r="Q9829" t="s">
        <v>577</v>
      </c>
      <c r="U9829">
        <v>3</v>
      </c>
      <c r="V9829">
        <v>15</v>
      </c>
      <c r="Y9829" t="s">
        <v>122</v>
      </c>
      <c r="Z9829">
        <v>345</v>
      </c>
      <c r="AA9829" t="s">
        <v>578</v>
      </c>
      <c r="AB9829" t="s">
        <v>124</v>
      </c>
      <c r="AC9829">
        <v>114</v>
      </c>
    </row>
    <row r="9830" spans="1:29" x14ac:dyDescent="0.25">
      <c r="A9830">
        <v>345</v>
      </c>
      <c r="B9830">
        <v>345100</v>
      </c>
      <c r="C9830" t="s">
        <v>79</v>
      </c>
      <c r="D9830">
        <v>6510</v>
      </c>
      <c r="E9830">
        <v>9.67</v>
      </c>
      <c r="F9830" s="1">
        <v>42094</v>
      </c>
      <c r="G9830" t="s">
        <v>119</v>
      </c>
      <c r="H9830" t="s">
        <v>2536</v>
      </c>
      <c r="I9830" t="s">
        <v>576</v>
      </c>
      <c r="J9830">
        <v>2003083</v>
      </c>
      <c r="K9830">
        <v>56565</v>
      </c>
      <c r="L9830">
        <v>205108</v>
      </c>
      <c r="Q9830" t="s">
        <v>577</v>
      </c>
      <c r="U9830">
        <v>3</v>
      </c>
      <c r="V9830">
        <v>15</v>
      </c>
      <c r="Y9830" t="s">
        <v>122</v>
      </c>
      <c r="Z9830">
        <v>345</v>
      </c>
      <c r="AA9830" t="s">
        <v>578</v>
      </c>
      <c r="AB9830" t="s">
        <v>124</v>
      </c>
      <c r="AC9830">
        <v>116</v>
      </c>
    </row>
    <row r="9831" spans="1:29" x14ac:dyDescent="0.25">
      <c r="A9831">
        <v>345</v>
      </c>
      <c r="B9831">
        <v>345102</v>
      </c>
      <c r="C9831" t="s">
        <v>79</v>
      </c>
      <c r="D9831">
        <v>6510</v>
      </c>
      <c r="E9831">
        <v>45.15</v>
      </c>
      <c r="F9831" s="1">
        <v>42094</v>
      </c>
      <c r="G9831" t="s">
        <v>119</v>
      </c>
      <c r="H9831" t="s">
        <v>2537</v>
      </c>
      <c r="I9831" t="s">
        <v>576</v>
      </c>
      <c r="J9831">
        <v>2003093</v>
      </c>
      <c r="K9831">
        <v>56565</v>
      </c>
      <c r="L9831">
        <v>205108</v>
      </c>
      <c r="Q9831" t="s">
        <v>577</v>
      </c>
      <c r="U9831">
        <v>3</v>
      </c>
      <c r="V9831">
        <v>15</v>
      </c>
      <c r="Y9831" t="s">
        <v>122</v>
      </c>
      <c r="Z9831">
        <v>345</v>
      </c>
      <c r="AA9831" t="s">
        <v>578</v>
      </c>
      <c r="AB9831" t="s">
        <v>124</v>
      </c>
      <c r="AC9831">
        <v>118</v>
      </c>
    </row>
    <row r="9832" spans="1:29" x14ac:dyDescent="0.25">
      <c r="A9832">
        <v>345</v>
      </c>
      <c r="B9832">
        <v>345102</v>
      </c>
      <c r="C9832" t="s">
        <v>79</v>
      </c>
      <c r="D9832">
        <v>6510</v>
      </c>
      <c r="E9832">
        <v>42.37</v>
      </c>
      <c r="F9832" s="1">
        <v>42094</v>
      </c>
      <c r="G9832" t="s">
        <v>119</v>
      </c>
      <c r="H9832" t="s">
        <v>2538</v>
      </c>
      <c r="I9832" t="s">
        <v>576</v>
      </c>
      <c r="J9832">
        <v>2003109</v>
      </c>
      <c r="K9832">
        <v>56565</v>
      </c>
      <c r="L9832">
        <v>205108</v>
      </c>
      <c r="Q9832" t="s">
        <v>577</v>
      </c>
      <c r="U9832">
        <v>3</v>
      </c>
      <c r="V9832">
        <v>15</v>
      </c>
      <c r="Y9832" t="s">
        <v>122</v>
      </c>
      <c r="Z9832">
        <v>345</v>
      </c>
      <c r="AA9832" t="s">
        <v>578</v>
      </c>
      <c r="AB9832" t="s">
        <v>124</v>
      </c>
      <c r="AC9832">
        <v>120</v>
      </c>
    </row>
    <row r="9833" spans="1:29" x14ac:dyDescent="0.25">
      <c r="A9833">
        <v>345</v>
      </c>
      <c r="B9833">
        <v>345102</v>
      </c>
      <c r="C9833" t="s">
        <v>79</v>
      </c>
      <c r="D9833">
        <v>6510</v>
      </c>
      <c r="E9833">
        <v>111.85</v>
      </c>
      <c r="F9833" s="1">
        <v>42094</v>
      </c>
      <c r="G9833" t="s">
        <v>119</v>
      </c>
      <c r="H9833" t="s">
        <v>2539</v>
      </c>
      <c r="I9833" t="s">
        <v>576</v>
      </c>
      <c r="J9833">
        <v>5000367</v>
      </c>
      <c r="K9833">
        <v>56565</v>
      </c>
      <c r="L9833">
        <v>205108</v>
      </c>
      <c r="Q9833" t="s">
        <v>577</v>
      </c>
      <c r="U9833">
        <v>3</v>
      </c>
      <c r="V9833">
        <v>15</v>
      </c>
      <c r="Y9833" t="s">
        <v>122</v>
      </c>
      <c r="Z9833">
        <v>345</v>
      </c>
      <c r="AA9833" t="s">
        <v>578</v>
      </c>
      <c r="AB9833" t="s">
        <v>124</v>
      </c>
      <c r="AC9833">
        <v>122</v>
      </c>
    </row>
    <row r="9834" spans="1:29" x14ac:dyDescent="0.25">
      <c r="A9834">
        <v>345</v>
      </c>
      <c r="B9834">
        <v>345101</v>
      </c>
      <c r="C9834" t="s">
        <v>79</v>
      </c>
      <c r="D9834">
        <v>6510</v>
      </c>
      <c r="E9834">
        <v>12.94</v>
      </c>
      <c r="F9834" s="1">
        <v>42124</v>
      </c>
      <c r="G9834" t="s">
        <v>119</v>
      </c>
      <c r="H9834" t="s">
        <v>2533</v>
      </c>
      <c r="I9834" t="s">
        <v>576</v>
      </c>
      <c r="J9834">
        <v>91259</v>
      </c>
      <c r="K9834">
        <v>56663</v>
      </c>
      <c r="L9834">
        <v>207371</v>
      </c>
      <c r="Q9834" t="s">
        <v>577</v>
      </c>
      <c r="U9834">
        <v>4</v>
      </c>
      <c r="V9834">
        <v>15</v>
      </c>
      <c r="Y9834" t="s">
        <v>122</v>
      </c>
      <c r="Z9834">
        <v>345</v>
      </c>
      <c r="AA9834" t="s">
        <v>578</v>
      </c>
      <c r="AB9834" t="s">
        <v>124</v>
      </c>
      <c r="AC9834">
        <v>96</v>
      </c>
    </row>
    <row r="9835" spans="1:29" x14ac:dyDescent="0.25">
      <c r="A9835">
        <v>345</v>
      </c>
      <c r="B9835">
        <v>345102</v>
      </c>
      <c r="C9835" t="s">
        <v>79</v>
      </c>
      <c r="D9835">
        <v>6510</v>
      </c>
      <c r="E9835">
        <v>64.569999999999993</v>
      </c>
      <c r="F9835" s="1">
        <v>42124</v>
      </c>
      <c r="G9835" t="s">
        <v>119</v>
      </c>
      <c r="H9835" t="s">
        <v>2533</v>
      </c>
      <c r="I9835" t="s">
        <v>576</v>
      </c>
      <c r="J9835">
        <v>91260</v>
      </c>
      <c r="K9835">
        <v>56663</v>
      </c>
      <c r="L9835">
        <v>207371</v>
      </c>
      <c r="Q9835" t="s">
        <v>577</v>
      </c>
      <c r="U9835">
        <v>4</v>
      </c>
      <c r="V9835">
        <v>15</v>
      </c>
      <c r="Y9835" t="s">
        <v>122</v>
      </c>
      <c r="Z9835">
        <v>345</v>
      </c>
      <c r="AA9835" t="s">
        <v>578</v>
      </c>
      <c r="AB9835" t="s">
        <v>124</v>
      </c>
      <c r="AC9835">
        <v>98</v>
      </c>
    </row>
    <row r="9836" spans="1:29" x14ac:dyDescent="0.25">
      <c r="A9836">
        <v>345</v>
      </c>
      <c r="B9836">
        <v>345101</v>
      </c>
      <c r="C9836" t="s">
        <v>79</v>
      </c>
      <c r="D9836">
        <v>6510</v>
      </c>
      <c r="E9836">
        <v>133.76</v>
      </c>
      <c r="F9836" s="1">
        <v>42124</v>
      </c>
      <c r="G9836" t="s">
        <v>119</v>
      </c>
      <c r="H9836" t="s">
        <v>2511</v>
      </c>
      <c r="I9836" t="s">
        <v>576</v>
      </c>
      <c r="J9836">
        <v>108593</v>
      </c>
      <c r="K9836">
        <v>56663</v>
      </c>
      <c r="L9836">
        <v>207371</v>
      </c>
      <c r="Q9836" t="s">
        <v>577</v>
      </c>
      <c r="U9836">
        <v>4</v>
      </c>
      <c r="V9836">
        <v>15</v>
      </c>
      <c r="Y9836" t="s">
        <v>122</v>
      </c>
      <c r="Z9836">
        <v>345</v>
      </c>
      <c r="AA9836" t="s">
        <v>578</v>
      </c>
      <c r="AB9836" t="s">
        <v>124</v>
      </c>
      <c r="AC9836">
        <v>100</v>
      </c>
    </row>
    <row r="9837" spans="1:29" x14ac:dyDescent="0.25">
      <c r="A9837">
        <v>345</v>
      </c>
      <c r="B9837">
        <v>345102</v>
      </c>
      <c r="C9837" t="s">
        <v>79</v>
      </c>
      <c r="D9837">
        <v>6510</v>
      </c>
      <c r="E9837">
        <v>738.71</v>
      </c>
      <c r="F9837" s="1">
        <v>42124</v>
      </c>
      <c r="G9837" t="s">
        <v>119</v>
      </c>
      <c r="H9837" t="s">
        <v>2511</v>
      </c>
      <c r="I9837" t="s">
        <v>576</v>
      </c>
      <c r="J9837">
        <v>108613</v>
      </c>
      <c r="K9837">
        <v>56663</v>
      </c>
      <c r="L9837">
        <v>207371</v>
      </c>
      <c r="Q9837" t="s">
        <v>577</v>
      </c>
      <c r="U9837">
        <v>4</v>
      </c>
      <c r="V9837">
        <v>15</v>
      </c>
      <c r="Y9837" t="s">
        <v>122</v>
      </c>
      <c r="Z9837">
        <v>345</v>
      </c>
      <c r="AA9837" t="s">
        <v>578</v>
      </c>
      <c r="AB9837" t="s">
        <v>124</v>
      </c>
      <c r="AC9837">
        <v>102</v>
      </c>
    </row>
    <row r="9838" spans="1:29" x14ac:dyDescent="0.25">
      <c r="A9838">
        <v>345</v>
      </c>
      <c r="B9838">
        <v>345101</v>
      </c>
      <c r="C9838" t="s">
        <v>79</v>
      </c>
      <c r="D9838">
        <v>6510</v>
      </c>
      <c r="E9838">
        <v>0.09</v>
      </c>
      <c r="F9838" s="1">
        <v>42124</v>
      </c>
      <c r="G9838" t="s">
        <v>119</v>
      </c>
      <c r="H9838" t="s">
        <v>2534</v>
      </c>
      <c r="I9838" t="s">
        <v>576</v>
      </c>
      <c r="J9838">
        <v>163087</v>
      </c>
      <c r="K9838">
        <v>56663</v>
      </c>
      <c r="L9838">
        <v>207371</v>
      </c>
      <c r="Q9838" t="s">
        <v>577</v>
      </c>
      <c r="U9838">
        <v>4</v>
      </c>
      <c r="V9838">
        <v>15</v>
      </c>
      <c r="Y9838" t="s">
        <v>122</v>
      </c>
      <c r="Z9838">
        <v>345</v>
      </c>
      <c r="AA9838" t="s">
        <v>578</v>
      </c>
      <c r="AB9838" t="s">
        <v>124</v>
      </c>
      <c r="AC9838">
        <v>104</v>
      </c>
    </row>
    <row r="9839" spans="1:29" x14ac:dyDescent="0.25">
      <c r="A9839">
        <v>345</v>
      </c>
      <c r="B9839">
        <v>345101</v>
      </c>
      <c r="C9839" t="s">
        <v>79</v>
      </c>
      <c r="D9839">
        <v>6510</v>
      </c>
      <c r="E9839">
        <v>0.17</v>
      </c>
      <c r="F9839" s="1">
        <v>42124</v>
      </c>
      <c r="G9839" t="s">
        <v>119</v>
      </c>
      <c r="H9839" t="s">
        <v>2534</v>
      </c>
      <c r="I9839" t="s">
        <v>576</v>
      </c>
      <c r="J9839">
        <v>163088</v>
      </c>
      <c r="K9839">
        <v>56663</v>
      </c>
      <c r="L9839">
        <v>207371</v>
      </c>
      <c r="Q9839" t="s">
        <v>577</v>
      </c>
      <c r="U9839">
        <v>4</v>
      </c>
      <c r="V9839">
        <v>15</v>
      </c>
      <c r="Y9839" t="s">
        <v>122</v>
      </c>
      <c r="Z9839">
        <v>345</v>
      </c>
      <c r="AA9839" t="s">
        <v>578</v>
      </c>
      <c r="AB9839" t="s">
        <v>124</v>
      </c>
      <c r="AC9839">
        <v>106</v>
      </c>
    </row>
    <row r="9840" spans="1:29" x14ac:dyDescent="0.25">
      <c r="A9840">
        <v>345</v>
      </c>
      <c r="B9840">
        <v>345102</v>
      </c>
      <c r="C9840" t="s">
        <v>79</v>
      </c>
      <c r="D9840">
        <v>6510</v>
      </c>
      <c r="E9840">
        <v>0.36</v>
      </c>
      <c r="F9840" s="1">
        <v>42124</v>
      </c>
      <c r="G9840" t="s">
        <v>119</v>
      </c>
      <c r="H9840" t="s">
        <v>2523</v>
      </c>
      <c r="I9840" t="s">
        <v>576</v>
      </c>
      <c r="J9840">
        <v>163135</v>
      </c>
      <c r="K9840">
        <v>56663</v>
      </c>
      <c r="L9840">
        <v>207371</v>
      </c>
      <c r="Q9840" t="s">
        <v>577</v>
      </c>
      <c r="U9840">
        <v>4</v>
      </c>
      <c r="V9840">
        <v>15</v>
      </c>
      <c r="Y9840" t="s">
        <v>122</v>
      </c>
      <c r="Z9840">
        <v>345</v>
      </c>
      <c r="AA9840" t="s">
        <v>578</v>
      </c>
      <c r="AB9840" t="s">
        <v>124</v>
      </c>
      <c r="AC9840">
        <v>108</v>
      </c>
    </row>
    <row r="9841" spans="1:29" x14ac:dyDescent="0.25">
      <c r="A9841">
        <v>345</v>
      </c>
      <c r="B9841">
        <v>345102</v>
      </c>
      <c r="C9841" t="s">
        <v>79</v>
      </c>
      <c r="D9841">
        <v>6510</v>
      </c>
      <c r="E9841">
        <v>0.41</v>
      </c>
      <c r="F9841" s="1">
        <v>42124</v>
      </c>
      <c r="G9841" t="s">
        <v>119</v>
      </c>
      <c r="H9841" t="s">
        <v>2535</v>
      </c>
      <c r="I9841" t="s">
        <v>576</v>
      </c>
      <c r="J9841">
        <v>163136</v>
      </c>
      <c r="K9841">
        <v>56663</v>
      </c>
      <c r="L9841">
        <v>207371</v>
      </c>
      <c r="Q9841" t="s">
        <v>577</v>
      </c>
      <c r="U9841">
        <v>4</v>
      </c>
      <c r="V9841">
        <v>15</v>
      </c>
      <c r="Y9841" t="s">
        <v>122</v>
      </c>
      <c r="Z9841">
        <v>345</v>
      </c>
      <c r="AA9841" t="s">
        <v>578</v>
      </c>
      <c r="AB9841" t="s">
        <v>124</v>
      </c>
      <c r="AC9841">
        <v>110</v>
      </c>
    </row>
    <row r="9842" spans="1:29" x14ac:dyDescent="0.25">
      <c r="A9842">
        <v>345</v>
      </c>
      <c r="B9842">
        <v>345102</v>
      </c>
      <c r="C9842" t="s">
        <v>79</v>
      </c>
      <c r="D9842">
        <v>6510</v>
      </c>
      <c r="E9842">
        <v>0.41</v>
      </c>
      <c r="F9842" s="1">
        <v>42124</v>
      </c>
      <c r="G9842" t="s">
        <v>119</v>
      </c>
      <c r="H9842" t="s">
        <v>2524</v>
      </c>
      <c r="I9842" t="s">
        <v>576</v>
      </c>
      <c r="J9842">
        <v>163137</v>
      </c>
      <c r="K9842">
        <v>56663</v>
      </c>
      <c r="L9842">
        <v>207371</v>
      </c>
      <c r="Q9842" t="s">
        <v>577</v>
      </c>
      <c r="U9842">
        <v>4</v>
      </c>
      <c r="V9842">
        <v>15</v>
      </c>
      <c r="Y9842" t="s">
        <v>122</v>
      </c>
      <c r="Z9842">
        <v>345</v>
      </c>
      <c r="AA9842" t="s">
        <v>578</v>
      </c>
      <c r="AB9842" t="s">
        <v>124</v>
      </c>
      <c r="AC9842">
        <v>112</v>
      </c>
    </row>
    <row r="9843" spans="1:29" x14ac:dyDescent="0.25">
      <c r="A9843">
        <v>345</v>
      </c>
      <c r="B9843">
        <v>345102</v>
      </c>
      <c r="C9843" t="s">
        <v>79</v>
      </c>
      <c r="D9843">
        <v>6510</v>
      </c>
      <c r="E9843">
        <v>1.51</v>
      </c>
      <c r="F9843" s="1">
        <v>42124</v>
      </c>
      <c r="G9843" t="s">
        <v>119</v>
      </c>
      <c r="H9843" t="s">
        <v>2525</v>
      </c>
      <c r="I9843" t="s">
        <v>576</v>
      </c>
      <c r="J9843">
        <v>163138</v>
      </c>
      <c r="K9843">
        <v>56663</v>
      </c>
      <c r="L9843">
        <v>207371</v>
      </c>
      <c r="Q9843" t="s">
        <v>577</v>
      </c>
      <c r="U9843">
        <v>4</v>
      </c>
      <c r="V9843">
        <v>15</v>
      </c>
      <c r="Y9843" t="s">
        <v>122</v>
      </c>
      <c r="Z9843">
        <v>345</v>
      </c>
      <c r="AA9843" t="s">
        <v>578</v>
      </c>
      <c r="AB9843" t="s">
        <v>124</v>
      </c>
      <c r="AC9843">
        <v>114</v>
      </c>
    </row>
    <row r="9844" spans="1:29" x14ac:dyDescent="0.25">
      <c r="A9844">
        <v>345</v>
      </c>
      <c r="B9844">
        <v>345102</v>
      </c>
      <c r="C9844" t="s">
        <v>79</v>
      </c>
      <c r="D9844">
        <v>6510</v>
      </c>
      <c r="E9844">
        <v>4</v>
      </c>
      <c r="F9844" s="1">
        <v>42124</v>
      </c>
      <c r="G9844" t="s">
        <v>119</v>
      </c>
      <c r="H9844" t="s">
        <v>2520</v>
      </c>
      <c r="I9844" t="s">
        <v>576</v>
      </c>
      <c r="J9844">
        <v>163139</v>
      </c>
      <c r="K9844">
        <v>56663</v>
      </c>
      <c r="L9844">
        <v>207371</v>
      </c>
      <c r="Q9844" t="s">
        <v>577</v>
      </c>
      <c r="U9844">
        <v>4</v>
      </c>
      <c r="V9844">
        <v>15</v>
      </c>
      <c r="Y9844" t="s">
        <v>122</v>
      </c>
      <c r="Z9844">
        <v>345</v>
      </c>
      <c r="AA9844" t="s">
        <v>578</v>
      </c>
      <c r="AB9844" t="s">
        <v>124</v>
      </c>
      <c r="AC9844">
        <v>116</v>
      </c>
    </row>
    <row r="9845" spans="1:29" x14ac:dyDescent="0.25">
      <c r="A9845">
        <v>345</v>
      </c>
      <c r="B9845">
        <v>345100</v>
      </c>
      <c r="C9845" t="s">
        <v>79</v>
      </c>
      <c r="D9845">
        <v>6510</v>
      </c>
      <c r="E9845">
        <v>9.67</v>
      </c>
      <c r="F9845" s="1">
        <v>42124</v>
      </c>
      <c r="G9845" t="s">
        <v>119</v>
      </c>
      <c r="H9845" t="s">
        <v>2536</v>
      </c>
      <c r="I9845" t="s">
        <v>576</v>
      </c>
      <c r="J9845">
        <v>2003083</v>
      </c>
      <c r="K9845">
        <v>56663</v>
      </c>
      <c r="L9845">
        <v>207371</v>
      </c>
      <c r="Q9845" t="s">
        <v>577</v>
      </c>
      <c r="U9845">
        <v>4</v>
      </c>
      <c r="V9845">
        <v>15</v>
      </c>
      <c r="Y9845" t="s">
        <v>122</v>
      </c>
      <c r="Z9845">
        <v>345</v>
      </c>
      <c r="AA9845" t="s">
        <v>578</v>
      </c>
      <c r="AB9845" t="s">
        <v>124</v>
      </c>
      <c r="AC9845">
        <v>118</v>
      </c>
    </row>
    <row r="9846" spans="1:29" x14ac:dyDescent="0.25">
      <c r="A9846">
        <v>345</v>
      </c>
      <c r="B9846">
        <v>345102</v>
      </c>
      <c r="C9846" t="s">
        <v>79</v>
      </c>
      <c r="D9846">
        <v>6510</v>
      </c>
      <c r="E9846">
        <v>45.15</v>
      </c>
      <c r="F9846" s="1">
        <v>42124</v>
      </c>
      <c r="G9846" t="s">
        <v>119</v>
      </c>
      <c r="H9846" t="s">
        <v>2537</v>
      </c>
      <c r="I9846" t="s">
        <v>576</v>
      </c>
      <c r="J9846">
        <v>2003093</v>
      </c>
      <c r="K9846">
        <v>56663</v>
      </c>
      <c r="L9846">
        <v>207371</v>
      </c>
      <c r="Q9846" t="s">
        <v>577</v>
      </c>
      <c r="U9846">
        <v>4</v>
      </c>
      <c r="V9846">
        <v>15</v>
      </c>
      <c r="Y9846" t="s">
        <v>122</v>
      </c>
      <c r="Z9846">
        <v>345</v>
      </c>
      <c r="AA9846" t="s">
        <v>578</v>
      </c>
      <c r="AB9846" t="s">
        <v>124</v>
      </c>
      <c r="AC9846">
        <v>120</v>
      </c>
    </row>
    <row r="9847" spans="1:29" x14ac:dyDescent="0.25">
      <c r="A9847">
        <v>345</v>
      </c>
      <c r="B9847">
        <v>345102</v>
      </c>
      <c r="C9847" t="s">
        <v>79</v>
      </c>
      <c r="D9847">
        <v>6510</v>
      </c>
      <c r="E9847">
        <v>42.37</v>
      </c>
      <c r="F9847" s="1">
        <v>42124</v>
      </c>
      <c r="G9847" t="s">
        <v>119</v>
      </c>
      <c r="H9847" t="s">
        <v>2538</v>
      </c>
      <c r="I9847" t="s">
        <v>576</v>
      </c>
      <c r="J9847">
        <v>2003109</v>
      </c>
      <c r="K9847">
        <v>56663</v>
      </c>
      <c r="L9847">
        <v>207371</v>
      </c>
      <c r="Q9847" t="s">
        <v>577</v>
      </c>
      <c r="U9847">
        <v>4</v>
      </c>
      <c r="V9847">
        <v>15</v>
      </c>
      <c r="Y9847" t="s">
        <v>122</v>
      </c>
      <c r="Z9847">
        <v>345</v>
      </c>
      <c r="AA9847" t="s">
        <v>578</v>
      </c>
      <c r="AB9847" t="s">
        <v>124</v>
      </c>
      <c r="AC9847">
        <v>122</v>
      </c>
    </row>
    <row r="9848" spans="1:29" x14ac:dyDescent="0.25">
      <c r="A9848">
        <v>345</v>
      </c>
      <c r="B9848">
        <v>345102</v>
      </c>
      <c r="C9848" t="s">
        <v>79</v>
      </c>
      <c r="D9848">
        <v>6510</v>
      </c>
      <c r="E9848">
        <v>111.85</v>
      </c>
      <c r="F9848" s="1">
        <v>42124</v>
      </c>
      <c r="G9848" t="s">
        <v>119</v>
      </c>
      <c r="H9848" t="s">
        <v>2539</v>
      </c>
      <c r="I9848" t="s">
        <v>576</v>
      </c>
      <c r="J9848">
        <v>5000367</v>
      </c>
      <c r="K9848">
        <v>56663</v>
      </c>
      <c r="L9848">
        <v>207371</v>
      </c>
      <c r="Q9848" t="s">
        <v>577</v>
      </c>
      <c r="U9848">
        <v>4</v>
      </c>
      <c r="V9848">
        <v>15</v>
      </c>
      <c r="Y9848" t="s">
        <v>122</v>
      </c>
      <c r="Z9848">
        <v>345</v>
      </c>
      <c r="AA9848" t="s">
        <v>578</v>
      </c>
      <c r="AB9848" t="s">
        <v>124</v>
      </c>
      <c r="AC9848">
        <v>124</v>
      </c>
    </row>
    <row r="9849" spans="1:29" x14ac:dyDescent="0.25">
      <c r="A9849">
        <v>345</v>
      </c>
      <c r="B9849">
        <v>345101</v>
      </c>
      <c r="C9849" t="s">
        <v>79</v>
      </c>
      <c r="D9849">
        <v>6510</v>
      </c>
      <c r="E9849">
        <v>21.24</v>
      </c>
      <c r="F9849" s="1">
        <v>42155</v>
      </c>
      <c r="G9849" t="s">
        <v>119</v>
      </c>
      <c r="H9849" t="s">
        <v>2533</v>
      </c>
      <c r="I9849" t="s">
        <v>576</v>
      </c>
      <c r="J9849">
        <v>91259</v>
      </c>
      <c r="K9849">
        <v>56763</v>
      </c>
      <c r="L9849">
        <v>209548</v>
      </c>
      <c r="Q9849" t="s">
        <v>577</v>
      </c>
      <c r="U9849">
        <v>5</v>
      </c>
      <c r="V9849">
        <v>15</v>
      </c>
      <c r="Y9849" t="s">
        <v>122</v>
      </c>
      <c r="Z9849">
        <v>345</v>
      </c>
      <c r="AA9849" t="s">
        <v>578</v>
      </c>
      <c r="AB9849" t="s">
        <v>124</v>
      </c>
      <c r="AC9849">
        <v>96</v>
      </c>
    </row>
    <row r="9850" spans="1:29" x14ac:dyDescent="0.25">
      <c r="A9850">
        <v>345</v>
      </c>
      <c r="B9850">
        <v>345102</v>
      </c>
      <c r="C9850" t="s">
        <v>79</v>
      </c>
      <c r="D9850">
        <v>6510</v>
      </c>
      <c r="E9850">
        <v>65.150000000000006</v>
      </c>
      <c r="F9850" s="1">
        <v>42155</v>
      </c>
      <c r="G9850" t="s">
        <v>119</v>
      </c>
      <c r="H9850" t="s">
        <v>2533</v>
      </c>
      <c r="I9850" t="s">
        <v>576</v>
      </c>
      <c r="J9850">
        <v>91260</v>
      </c>
      <c r="K9850">
        <v>56763</v>
      </c>
      <c r="L9850">
        <v>209548</v>
      </c>
      <c r="Q9850" t="s">
        <v>577</v>
      </c>
      <c r="U9850">
        <v>5</v>
      </c>
      <c r="V9850">
        <v>15</v>
      </c>
      <c r="Y9850" t="s">
        <v>122</v>
      </c>
      <c r="Z9850">
        <v>345</v>
      </c>
      <c r="AA9850" t="s">
        <v>578</v>
      </c>
      <c r="AB9850" t="s">
        <v>124</v>
      </c>
      <c r="AC9850">
        <v>98</v>
      </c>
    </row>
    <row r="9851" spans="1:29" x14ac:dyDescent="0.25">
      <c r="A9851">
        <v>345</v>
      </c>
      <c r="B9851">
        <v>345101</v>
      </c>
      <c r="C9851" t="s">
        <v>79</v>
      </c>
      <c r="D9851">
        <v>6510</v>
      </c>
      <c r="E9851">
        <v>132.62</v>
      </c>
      <c r="F9851" s="1">
        <v>42155</v>
      </c>
      <c r="G9851" t="s">
        <v>119</v>
      </c>
      <c r="H9851" t="s">
        <v>2511</v>
      </c>
      <c r="I9851" t="s">
        <v>576</v>
      </c>
      <c r="J9851">
        <v>108593</v>
      </c>
      <c r="K9851">
        <v>56763</v>
      </c>
      <c r="L9851">
        <v>209548</v>
      </c>
      <c r="Q9851" t="s">
        <v>577</v>
      </c>
      <c r="U9851">
        <v>5</v>
      </c>
      <c r="V9851">
        <v>15</v>
      </c>
      <c r="Y9851" t="s">
        <v>122</v>
      </c>
      <c r="Z9851">
        <v>345</v>
      </c>
      <c r="AA9851" t="s">
        <v>578</v>
      </c>
      <c r="AB9851" t="s">
        <v>124</v>
      </c>
      <c r="AC9851">
        <v>100</v>
      </c>
    </row>
    <row r="9852" spans="1:29" x14ac:dyDescent="0.25">
      <c r="A9852">
        <v>345</v>
      </c>
      <c r="B9852">
        <v>345102</v>
      </c>
      <c r="C9852" t="s">
        <v>79</v>
      </c>
      <c r="D9852">
        <v>6510</v>
      </c>
      <c r="E9852">
        <v>738.71</v>
      </c>
      <c r="F9852" s="1">
        <v>42155</v>
      </c>
      <c r="G9852" t="s">
        <v>119</v>
      </c>
      <c r="H9852" t="s">
        <v>2511</v>
      </c>
      <c r="I9852" t="s">
        <v>576</v>
      </c>
      <c r="J9852">
        <v>108613</v>
      </c>
      <c r="K9852">
        <v>56763</v>
      </c>
      <c r="L9852">
        <v>209548</v>
      </c>
      <c r="Q9852" t="s">
        <v>577</v>
      </c>
      <c r="U9852">
        <v>5</v>
      </c>
      <c r="V9852">
        <v>15</v>
      </c>
      <c r="Y9852" t="s">
        <v>122</v>
      </c>
      <c r="Z9852">
        <v>345</v>
      </c>
      <c r="AA9852" t="s">
        <v>578</v>
      </c>
      <c r="AB9852" t="s">
        <v>124</v>
      </c>
      <c r="AC9852">
        <v>102</v>
      </c>
    </row>
    <row r="9853" spans="1:29" x14ac:dyDescent="0.25">
      <c r="A9853">
        <v>345</v>
      </c>
      <c r="B9853">
        <v>345101</v>
      </c>
      <c r="C9853" t="s">
        <v>79</v>
      </c>
      <c r="D9853">
        <v>6510</v>
      </c>
      <c r="E9853">
        <v>0.09</v>
      </c>
      <c r="F9853" s="1">
        <v>42155</v>
      </c>
      <c r="G9853" t="s">
        <v>119</v>
      </c>
      <c r="H9853" t="s">
        <v>2534</v>
      </c>
      <c r="I9853" t="s">
        <v>576</v>
      </c>
      <c r="J9853">
        <v>163087</v>
      </c>
      <c r="K9853">
        <v>56763</v>
      </c>
      <c r="L9853">
        <v>209548</v>
      </c>
      <c r="Q9853" t="s">
        <v>577</v>
      </c>
      <c r="U9853">
        <v>5</v>
      </c>
      <c r="V9853">
        <v>15</v>
      </c>
      <c r="Y9853" t="s">
        <v>122</v>
      </c>
      <c r="Z9853">
        <v>345</v>
      </c>
      <c r="AA9853" t="s">
        <v>578</v>
      </c>
      <c r="AB9853" t="s">
        <v>124</v>
      </c>
      <c r="AC9853">
        <v>104</v>
      </c>
    </row>
    <row r="9854" spans="1:29" x14ac:dyDescent="0.25">
      <c r="A9854">
        <v>345</v>
      </c>
      <c r="B9854">
        <v>345101</v>
      </c>
      <c r="C9854" t="s">
        <v>79</v>
      </c>
      <c r="D9854">
        <v>6510</v>
      </c>
      <c r="E9854">
        <v>0.17</v>
      </c>
      <c r="F9854" s="1">
        <v>42155</v>
      </c>
      <c r="G9854" t="s">
        <v>119</v>
      </c>
      <c r="H9854" t="s">
        <v>2534</v>
      </c>
      <c r="I9854" t="s">
        <v>576</v>
      </c>
      <c r="J9854">
        <v>163088</v>
      </c>
      <c r="K9854">
        <v>56763</v>
      </c>
      <c r="L9854">
        <v>209548</v>
      </c>
      <c r="Q9854" t="s">
        <v>577</v>
      </c>
      <c r="U9854">
        <v>5</v>
      </c>
      <c r="V9854">
        <v>15</v>
      </c>
      <c r="Y9854" t="s">
        <v>122</v>
      </c>
      <c r="Z9854">
        <v>345</v>
      </c>
      <c r="AA9854" t="s">
        <v>578</v>
      </c>
      <c r="AB9854" t="s">
        <v>124</v>
      </c>
      <c r="AC9854">
        <v>106</v>
      </c>
    </row>
    <row r="9855" spans="1:29" x14ac:dyDescent="0.25">
      <c r="A9855">
        <v>345</v>
      </c>
      <c r="B9855">
        <v>345102</v>
      </c>
      <c r="C9855" t="s">
        <v>79</v>
      </c>
      <c r="D9855">
        <v>6510</v>
      </c>
      <c r="E9855">
        <v>0.36</v>
      </c>
      <c r="F9855" s="1">
        <v>42155</v>
      </c>
      <c r="G9855" t="s">
        <v>119</v>
      </c>
      <c r="H9855" t="s">
        <v>2523</v>
      </c>
      <c r="I9855" t="s">
        <v>576</v>
      </c>
      <c r="J9855">
        <v>163135</v>
      </c>
      <c r="K9855">
        <v>56763</v>
      </c>
      <c r="L9855">
        <v>209548</v>
      </c>
      <c r="Q9855" t="s">
        <v>577</v>
      </c>
      <c r="U9855">
        <v>5</v>
      </c>
      <c r="V9855">
        <v>15</v>
      </c>
      <c r="Y9855" t="s">
        <v>122</v>
      </c>
      <c r="Z9855">
        <v>345</v>
      </c>
      <c r="AA9855" t="s">
        <v>578</v>
      </c>
      <c r="AB9855" t="s">
        <v>124</v>
      </c>
      <c r="AC9855">
        <v>108</v>
      </c>
    </row>
    <row r="9856" spans="1:29" x14ac:dyDescent="0.25">
      <c r="A9856">
        <v>345</v>
      </c>
      <c r="B9856">
        <v>345102</v>
      </c>
      <c r="C9856" t="s">
        <v>79</v>
      </c>
      <c r="D9856">
        <v>6510</v>
      </c>
      <c r="E9856">
        <v>0.41</v>
      </c>
      <c r="F9856" s="1">
        <v>42155</v>
      </c>
      <c r="G9856" t="s">
        <v>119</v>
      </c>
      <c r="H9856" t="s">
        <v>2535</v>
      </c>
      <c r="I9856" t="s">
        <v>576</v>
      </c>
      <c r="J9856">
        <v>163136</v>
      </c>
      <c r="K9856">
        <v>56763</v>
      </c>
      <c r="L9856">
        <v>209548</v>
      </c>
      <c r="Q9856" t="s">
        <v>577</v>
      </c>
      <c r="U9856">
        <v>5</v>
      </c>
      <c r="V9856">
        <v>15</v>
      </c>
      <c r="Y9856" t="s">
        <v>122</v>
      </c>
      <c r="Z9856">
        <v>345</v>
      </c>
      <c r="AA9856" t="s">
        <v>578</v>
      </c>
      <c r="AB9856" t="s">
        <v>124</v>
      </c>
      <c r="AC9856">
        <v>110</v>
      </c>
    </row>
    <row r="9857" spans="1:29" x14ac:dyDescent="0.25">
      <c r="A9857">
        <v>345</v>
      </c>
      <c r="B9857">
        <v>345102</v>
      </c>
      <c r="C9857" t="s">
        <v>79</v>
      </c>
      <c r="D9857">
        <v>6510</v>
      </c>
      <c r="E9857">
        <v>0.41</v>
      </c>
      <c r="F9857" s="1">
        <v>42155</v>
      </c>
      <c r="G9857" t="s">
        <v>119</v>
      </c>
      <c r="H9857" t="s">
        <v>2524</v>
      </c>
      <c r="I9857" t="s">
        <v>576</v>
      </c>
      <c r="J9857">
        <v>163137</v>
      </c>
      <c r="K9857">
        <v>56763</v>
      </c>
      <c r="L9857">
        <v>209548</v>
      </c>
      <c r="Q9857" t="s">
        <v>577</v>
      </c>
      <c r="U9857">
        <v>5</v>
      </c>
      <c r="V9857">
        <v>15</v>
      </c>
      <c r="Y9857" t="s">
        <v>122</v>
      </c>
      <c r="Z9857">
        <v>345</v>
      </c>
      <c r="AA9857" t="s">
        <v>578</v>
      </c>
      <c r="AB9857" t="s">
        <v>124</v>
      </c>
      <c r="AC9857">
        <v>112</v>
      </c>
    </row>
    <row r="9858" spans="1:29" x14ac:dyDescent="0.25">
      <c r="A9858">
        <v>345</v>
      </c>
      <c r="B9858">
        <v>345102</v>
      </c>
      <c r="C9858" t="s">
        <v>79</v>
      </c>
      <c r="D9858">
        <v>6510</v>
      </c>
      <c r="E9858">
        <v>1.51</v>
      </c>
      <c r="F9858" s="1">
        <v>42155</v>
      </c>
      <c r="G9858" t="s">
        <v>119</v>
      </c>
      <c r="H9858" t="s">
        <v>2525</v>
      </c>
      <c r="I9858" t="s">
        <v>576</v>
      </c>
      <c r="J9858">
        <v>163138</v>
      </c>
      <c r="K9858">
        <v>56763</v>
      </c>
      <c r="L9858">
        <v>209548</v>
      </c>
      <c r="Q9858" t="s">
        <v>577</v>
      </c>
      <c r="U9858">
        <v>5</v>
      </c>
      <c r="V9858">
        <v>15</v>
      </c>
      <c r="Y9858" t="s">
        <v>122</v>
      </c>
      <c r="Z9858">
        <v>345</v>
      </c>
      <c r="AA9858" t="s">
        <v>578</v>
      </c>
      <c r="AB9858" t="s">
        <v>124</v>
      </c>
      <c r="AC9858">
        <v>114</v>
      </c>
    </row>
    <row r="9859" spans="1:29" x14ac:dyDescent="0.25">
      <c r="A9859">
        <v>345</v>
      </c>
      <c r="B9859">
        <v>345102</v>
      </c>
      <c r="C9859" t="s">
        <v>79</v>
      </c>
      <c r="D9859">
        <v>6510</v>
      </c>
      <c r="E9859">
        <v>4</v>
      </c>
      <c r="F9859" s="1">
        <v>42155</v>
      </c>
      <c r="G9859" t="s">
        <v>119</v>
      </c>
      <c r="H9859" t="s">
        <v>2520</v>
      </c>
      <c r="I9859" t="s">
        <v>576</v>
      </c>
      <c r="J9859">
        <v>163139</v>
      </c>
      <c r="K9859">
        <v>56763</v>
      </c>
      <c r="L9859">
        <v>209548</v>
      </c>
      <c r="Q9859" t="s">
        <v>577</v>
      </c>
      <c r="U9859">
        <v>5</v>
      </c>
      <c r="V9859">
        <v>15</v>
      </c>
      <c r="Y9859" t="s">
        <v>122</v>
      </c>
      <c r="Z9859">
        <v>345</v>
      </c>
      <c r="AA9859" t="s">
        <v>578</v>
      </c>
      <c r="AB9859" t="s">
        <v>124</v>
      </c>
      <c r="AC9859">
        <v>116</v>
      </c>
    </row>
    <row r="9860" spans="1:29" x14ac:dyDescent="0.25">
      <c r="A9860">
        <v>345</v>
      </c>
      <c r="B9860">
        <v>345100</v>
      </c>
      <c r="C9860" t="s">
        <v>79</v>
      </c>
      <c r="D9860">
        <v>6510</v>
      </c>
      <c r="E9860">
        <v>9.67</v>
      </c>
      <c r="F9860" s="1">
        <v>42155</v>
      </c>
      <c r="G9860" t="s">
        <v>119</v>
      </c>
      <c r="H9860" t="s">
        <v>2536</v>
      </c>
      <c r="I9860" t="s">
        <v>576</v>
      </c>
      <c r="J9860">
        <v>2003083</v>
      </c>
      <c r="K9860">
        <v>56763</v>
      </c>
      <c r="L9860">
        <v>209548</v>
      </c>
      <c r="Q9860" t="s">
        <v>577</v>
      </c>
      <c r="U9860">
        <v>5</v>
      </c>
      <c r="V9860">
        <v>15</v>
      </c>
      <c r="Y9860" t="s">
        <v>122</v>
      </c>
      <c r="Z9860">
        <v>345</v>
      </c>
      <c r="AA9860" t="s">
        <v>578</v>
      </c>
      <c r="AB9860" t="s">
        <v>124</v>
      </c>
      <c r="AC9860">
        <v>118</v>
      </c>
    </row>
    <row r="9861" spans="1:29" x14ac:dyDescent="0.25">
      <c r="A9861">
        <v>345</v>
      </c>
      <c r="B9861">
        <v>345102</v>
      </c>
      <c r="C9861" t="s">
        <v>79</v>
      </c>
      <c r="D9861">
        <v>6510</v>
      </c>
      <c r="E9861">
        <v>45.15</v>
      </c>
      <c r="F9861" s="1">
        <v>42155</v>
      </c>
      <c r="G9861" t="s">
        <v>119</v>
      </c>
      <c r="H9861" t="s">
        <v>2537</v>
      </c>
      <c r="I9861" t="s">
        <v>576</v>
      </c>
      <c r="J9861">
        <v>2003093</v>
      </c>
      <c r="K9861">
        <v>56763</v>
      </c>
      <c r="L9861">
        <v>209548</v>
      </c>
      <c r="Q9861" t="s">
        <v>577</v>
      </c>
      <c r="U9861">
        <v>5</v>
      </c>
      <c r="V9861">
        <v>15</v>
      </c>
      <c r="Y9861" t="s">
        <v>122</v>
      </c>
      <c r="Z9861">
        <v>345</v>
      </c>
      <c r="AA9861" t="s">
        <v>578</v>
      </c>
      <c r="AB9861" t="s">
        <v>124</v>
      </c>
      <c r="AC9861">
        <v>120</v>
      </c>
    </row>
    <row r="9862" spans="1:29" x14ac:dyDescent="0.25">
      <c r="A9862">
        <v>345</v>
      </c>
      <c r="B9862">
        <v>345102</v>
      </c>
      <c r="C9862" t="s">
        <v>79</v>
      </c>
      <c r="D9862">
        <v>6510</v>
      </c>
      <c r="E9862">
        <v>42.37</v>
      </c>
      <c r="F9862" s="1">
        <v>42155</v>
      </c>
      <c r="G9862" t="s">
        <v>119</v>
      </c>
      <c r="H9862" t="s">
        <v>2538</v>
      </c>
      <c r="I9862" t="s">
        <v>576</v>
      </c>
      <c r="J9862">
        <v>2003109</v>
      </c>
      <c r="K9862">
        <v>56763</v>
      </c>
      <c r="L9862">
        <v>209548</v>
      </c>
      <c r="Q9862" t="s">
        <v>577</v>
      </c>
      <c r="U9862">
        <v>5</v>
      </c>
      <c r="V9862">
        <v>15</v>
      </c>
      <c r="Y9862" t="s">
        <v>122</v>
      </c>
      <c r="Z9862">
        <v>345</v>
      </c>
      <c r="AA9862" t="s">
        <v>578</v>
      </c>
      <c r="AB9862" t="s">
        <v>124</v>
      </c>
      <c r="AC9862">
        <v>122</v>
      </c>
    </row>
    <row r="9863" spans="1:29" x14ac:dyDescent="0.25">
      <c r="A9863">
        <v>345</v>
      </c>
      <c r="B9863">
        <v>345102</v>
      </c>
      <c r="C9863" t="s">
        <v>79</v>
      </c>
      <c r="D9863">
        <v>6510</v>
      </c>
      <c r="E9863">
        <v>111.85</v>
      </c>
      <c r="F9863" s="1">
        <v>42155</v>
      </c>
      <c r="G9863" t="s">
        <v>119</v>
      </c>
      <c r="H9863" t="s">
        <v>2539</v>
      </c>
      <c r="I9863" t="s">
        <v>576</v>
      </c>
      <c r="J9863">
        <v>5000367</v>
      </c>
      <c r="K9863">
        <v>56763</v>
      </c>
      <c r="L9863">
        <v>209548</v>
      </c>
      <c r="Q9863" t="s">
        <v>577</v>
      </c>
      <c r="U9863">
        <v>5</v>
      </c>
      <c r="V9863">
        <v>15</v>
      </c>
      <c r="Y9863" t="s">
        <v>122</v>
      </c>
      <c r="Z9863">
        <v>345</v>
      </c>
      <c r="AA9863" t="s">
        <v>578</v>
      </c>
      <c r="AB9863" t="s">
        <v>124</v>
      </c>
      <c r="AC9863">
        <v>124</v>
      </c>
    </row>
    <row r="9864" spans="1:29" x14ac:dyDescent="0.25">
      <c r="A9864">
        <v>345</v>
      </c>
      <c r="B9864">
        <v>345101</v>
      </c>
      <c r="C9864" t="s">
        <v>79</v>
      </c>
      <c r="D9864">
        <v>6510</v>
      </c>
      <c r="E9864">
        <v>21.3</v>
      </c>
      <c r="F9864" s="1">
        <v>42185</v>
      </c>
      <c r="G9864" t="s">
        <v>119</v>
      </c>
      <c r="H9864" t="s">
        <v>2533</v>
      </c>
      <c r="I9864" t="s">
        <v>576</v>
      </c>
      <c r="J9864">
        <v>91259</v>
      </c>
      <c r="K9864">
        <v>56856</v>
      </c>
      <c r="L9864">
        <v>211984</v>
      </c>
      <c r="Q9864" t="s">
        <v>577</v>
      </c>
      <c r="U9864">
        <v>6</v>
      </c>
      <c r="V9864">
        <v>15</v>
      </c>
      <c r="Y9864" t="s">
        <v>122</v>
      </c>
      <c r="Z9864">
        <v>345</v>
      </c>
      <c r="AA9864" t="s">
        <v>578</v>
      </c>
      <c r="AB9864" t="s">
        <v>124</v>
      </c>
      <c r="AC9864">
        <v>96</v>
      </c>
    </row>
    <row r="9865" spans="1:29" x14ac:dyDescent="0.25">
      <c r="A9865">
        <v>345</v>
      </c>
      <c r="B9865">
        <v>345102</v>
      </c>
      <c r="C9865" t="s">
        <v>79</v>
      </c>
      <c r="D9865">
        <v>6510</v>
      </c>
      <c r="E9865">
        <v>65.61</v>
      </c>
      <c r="F9865" s="1">
        <v>42185</v>
      </c>
      <c r="G9865" t="s">
        <v>119</v>
      </c>
      <c r="H9865" t="s">
        <v>2533</v>
      </c>
      <c r="I9865" t="s">
        <v>576</v>
      </c>
      <c r="J9865">
        <v>91260</v>
      </c>
      <c r="K9865">
        <v>56856</v>
      </c>
      <c r="L9865">
        <v>211984</v>
      </c>
      <c r="Q9865" t="s">
        <v>577</v>
      </c>
      <c r="U9865">
        <v>6</v>
      </c>
      <c r="V9865">
        <v>15</v>
      </c>
      <c r="Y9865" t="s">
        <v>122</v>
      </c>
      <c r="Z9865">
        <v>345</v>
      </c>
      <c r="AA9865" t="s">
        <v>578</v>
      </c>
      <c r="AB9865" t="s">
        <v>124</v>
      </c>
      <c r="AC9865">
        <v>98</v>
      </c>
    </row>
    <row r="9866" spans="1:29" x14ac:dyDescent="0.25">
      <c r="A9866">
        <v>345</v>
      </c>
      <c r="B9866">
        <v>345101</v>
      </c>
      <c r="C9866" t="s">
        <v>79</v>
      </c>
      <c r="D9866">
        <v>6510</v>
      </c>
      <c r="E9866">
        <v>132.62</v>
      </c>
      <c r="F9866" s="1">
        <v>42185</v>
      </c>
      <c r="G9866" t="s">
        <v>119</v>
      </c>
      <c r="H9866" t="s">
        <v>2511</v>
      </c>
      <c r="I9866" t="s">
        <v>576</v>
      </c>
      <c r="J9866">
        <v>108593</v>
      </c>
      <c r="K9866">
        <v>56856</v>
      </c>
      <c r="L9866">
        <v>211984</v>
      </c>
      <c r="Q9866" t="s">
        <v>577</v>
      </c>
      <c r="U9866">
        <v>6</v>
      </c>
      <c r="V9866">
        <v>15</v>
      </c>
      <c r="Y9866" t="s">
        <v>122</v>
      </c>
      <c r="Z9866">
        <v>345</v>
      </c>
      <c r="AA9866" t="s">
        <v>578</v>
      </c>
      <c r="AB9866" t="s">
        <v>124</v>
      </c>
      <c r="AC9866">
        <v>100</v>
      </c>
    </row>
    <row r="9867" spans="1:29" x14ac:dyDescent="0.25">
      <c r="A9867">
        <v>345</v>
      </c>
      <c r="B9867">
        <v>345102</v>
      </c>
      <c r="C9867" t="s">
        <v>79</v>
      </c>
      <c r="D9867">
        <v>6510</v>
      </c>
      <c r="E9867">
        <v>738.71</v>
      </c>
      <c r="F9867" s="1">
        <v>42185</v>
      </c>
      <c r="G9867" t="s">
        <v>119</v>
      </c>
      <c r="H9867" t="s">
        <v>2511</v>
      </c>
      <c r="I9867" t="s">
        <v>576</v>
      </c>
      <c r="J9867">
        <v>108613</v>
      </c>
      <c r="K9867">
        <v>56856</v>
      </c>
      <c r="L9867">
        <v>211984</v>
      </c>
      <c r="Q9867" t="s">
        <v>577</v>
      </c>
      <c r="U9867">
        <v>6</v>
      </c>
      <c r="V9867">
        <v>15</v>
      </c>
      <c r="Y9867" t="s">
        <v>122</v>
      </c>
      <c r="Z9867">
        <v>345</v>
      </c>
      <c r="AA9867" t="s">
        <v>578</v>
      </c>
      <c r="AB9867" t="s">
        <v>124</v>
      </c>
      <c r="AC9867">
        <v>102</v>
      </c>
    </row>
    <row r="9868" spans="1:29" x14ac:dyDescent="0.25">
      <c r="A9868">
        <v>345</v>
      </c>
      <c r="B9868">
        <v>345101</v>
      </c>
      <c r="C9868" t="s">
        <v>79</v>
      </c>
      <c r="D9868">
        <v>6510</v>
      </c>
      <c r="E9868">
        <v>0.09</v>
      </c>
      <c r="F9868" s="1">
        <v>42185</v>
      </c>
      <c r="G9868" t="s">
        <v>119</v>
      </c>
      <c r="H9868" t="s">
        <v>2534</v>
      </c>
      <c r="I9868" t="s">
        <v>576</v>
      </c>
      <c r="J9868">
        <v>163087</v>
      </c>
      <c r="K9868">
        <v>56856</v>
      </c>
      <c r="L9868">
        <v>211984</v>
      </c>
      <c r="Q9868" t="s">
        <v>577</v>
      </c>
      <c r="U9868">
        <v>6</v>
      </c>
      <c r="V9868">
        <v>15</v>
      </c>
      <c r="Y9868" t="s">
        <v>122</v>
      </c>
      <c r="Z9868">
        <v>345</v>
      </c>
      <c r="AA9868" t="s">
        <v>578</v>
      </c>
      <c r="AB9868" t="s">
        <v>124</v>
      </c>
      <c r="AC9868">
        <v>104</v>
      </c>
    </row>
    <row r="9869" spans="1:29" x14ac:dyDescent="0.25">
      <c r="A9869">
        <v>345</v>
      </c>
      <c r="B9869">
        <v>345101</v>
      </c>
      <c r="C9869" t="s">
        <v>79</v>
      </c>
      <c r="D9869">
        <v>6510</v>
      </c>
      <c r="E9869">
        <v>0.17</v>
      </c>
      <c r="F9869" s="1">
        <v>42185</v>
      </c>
      <c r="G9869" t="s">
        <v>119</v>
      </c>
      <c r="H9869" t="s">
        <v>2534</v>
      </c>
      <c r="I9869" t="s">
        <v>576</v>
      </c>
      <c r="J9869">
        <v>163088</v>
      </c>
      <c r="K9869">
        <v>56856</v>
      </c>
      <c r="L9869">
        <v>211984</v>
      </c>
      <c r="Q9869" t="s">
        <v>577</v>
      </c>
      <c r="U9869">
        <v>6</v>
      </c>
      <c r="V9869">
        <v>15</v>
      </c>
      <c r="Y9869" t="s">
        <v>122</v>
      </c>
      <c r="Z9869">
        <v>345</v>
      </c>
      <c r="AA9869" t="s">
        <v>578</v>
      </c>
      <c r="AB9869" t="s">
        <v>124</v>
      </c>
      <c r="AC9869">
        <v>106</v>
      </c>
    </row>
    <row r="9870" spans="1:29" x14ac:dyDescent="0.25">
      <c r="A9870">
        <v>345</v>
      </c>
      <c r="B9870">
        <v>345102</v>
      </c>
      <c r="C9870" t="s">
        <v>79</v>
      </c>
      <c r="D9870">
        <v>6510</v>
      </c>
      <c r="E9870">
        <v>0.36</v>
      </c>
      <c r="F9870" s="1">
        <v>42185</v>
      </c>
      <c r="G9870" t="s">
        <v>119</v>
      </c>
      <c r="H9870" t="s">
        <v>2523</v>
      </c>
      <c r="I9870" t="s">
        <v>576</v>
      </c>
      <c r="J9870">
        <v>163135</v>
      </c>
      <c r="K9870">
        <v>56856</v>
      </c>
      <c r="L9870">
        <v>211984</v>
      </c>
      <c r="Q9870" t="s">
        <v>577</v>
      </c>
      <c r="U9870">
        <v>6</v>
      </c>
      <c r="V9870">
        <v>15</v>
      </c>
      <c r="Y9870" t="s">
        <v>122</v>
      </c>
      <c r="Z9870">
        <v>345</v>
      </c>
      <c r="AA9870" t="s">
        <v>578</v>
      </c>
      <c r="AB9870" t="s">
        <v>124</v>
      </c>
      <c r="AC9870">
        <v>108</v>
      </c>
    </row>
    <row r="9871" spans="1:29" x14ac:dyDescent="0.25">
      <c r="A9871">
        <v>345</v>
      </c>
      <c r="B9871">
        <v>345102</v>
      </c>
      <c r="C9871" t="s">
        <v>79</v>
      </c>
      <c r="D9871">
        <v>6510</v>
      </c>
      <c r="E9871">
        <v>0.41</v>
      </c>
      <c r="F9871" s="1">
        <v>42185</v>
      </c>
      <c r="G9871" t="s">
        <v>119</v>
      </c>
      <c r="H9871" t="s">
        <v>2535</v>
      </c>
      <c r="I9871" t="s">
        <v>576</v>
      </c>
      <c r="J9871">
        <v>163136</v>
      </c>
      <c r="K9871">
        <v>56856</v>
      </c>
      <c r="L9871">
        <v>211984</v>
      </c>
      <c r="Q9871" t="s">
        <v>577</v>
      </c>
      <c r="U9871">
        <v>6</v>
      </c>
      <c r="V9871">
        <v>15</v>
      </c>
      <c r="Y9871" t="s">
        <v>122</v>
      </c>
      <c r="Z9871">
        <v>345</v>
      </c>
      <c r="AA9871" t="s">
        <v>578</v>
      </c>
      <c r="AB9871" t="s">
        <v>124</v>
      </c>
      <c r="AC9871">
        <v>110</v>
      </c>
    </row>
    <row r="9872" spans="1:29" x14ac:dyDescent="0.25">
      <c r="A9872">
        <v>345</v>
      </c>
      <c r="B9872">
        <v>345102</v>
      </c>
      <c r="C9872" t="s">
        <v>79</v>
      </c>
      <c r="D9872">
        <v>6510</v>
      </c>
      <c r="E9872">
        <v>0.41</v>
      </c>
      <c r="F9872" s="1">
        <v>42185</v>
      </c>
      <c r="G9872" t="s">
        <v>119</v>
      </c>
      <c r="H9872" t="s">
        <v>2524</v>
      </c>
      <c r="I9872" t="s">
        <v>576</v>
      </c>
      <c r="J9872">
        <v>163137</v>
      </c>
      <c r="K9872">
        <v>56856</v>
      </c>
      <c r="L9872">
        <v>211984</v>
      </c>
      <c r="Q9872" t="s">
        <v>577</v>
      </c>
      <c r="U9872">
        <v>6</v>
      </c>
      <c r="V9872">
        <v>15</v>
      </c>
      <c r="Y9872" t="s">
        <v>122</v>
      </c>
      <c r="Z9872">
        <v>345</v>
      </c>
      <c r="AA9872" t="s">
        <v>578</v>
      </c>
      <c r="AB9872" t="s">
        <v>124</v>
      </c>
      <c r="AC9872">
        <v>112</v>
      </c>
    </row>
    <row r="9873" spans="1:29" x14ac:dyDescent="0.25">
      <c r="A9873">
        <v>345</v>
      </c>
      <c r="B9873">
        <v>345102</v>
      </c>
      <c r="C9873" t="s">
        <v>79</v>
      </c>
      <c r="D9873">
        <v>6510</v>
      </c>
      <c r="E9873">
        <v>1.51</v>
      </c>
      <c r="F9873" s="1">
        <v>42185</v>
      </c>
      <c r="G9873" t="s">
        <v>119</v>
      </c>
      <c r="H9873" t="s">
        <v>2525</v>
      </c>
      <c r="I9873" t="s">
        <v>576</v>
      </c>
      <c r="J9873">
        <v>163138</v>
      </c>
      <c r="K9873">
        <v>56856</v>
      </c>
      <c r="L9873">
        <v>211984</v>
      </c>
      <c r="Q9873" t="s">
        <v>577</v>
      </c>
      <c r="U9873">
        <v>6</v>
      </c>
      <c r="V9873">
        <v>15</v>
      </c>
      <c r="Y9873" t="s">
        <v>122</v>
      </c>
      <c r="Z9873">
        <v>345</v>
      </c>
      <c r="AA9873" t="s">
        <v>578</v>
      </c>
      <c r="AB9873" t="s">
        <v>124</v>
      </c>
      <c r="AC9873">
        <v>114</v>
      </c>
    </row>
    <row r="9874" spans="1:29" x14ac:dyDescent="0.25">
      <c r="A9874">
        <v>345</v>
      </c>
      <c r="B9874">
        <v>345102</v>
      </c>
      <c r="C9874" t="s">
        <v>79</v>
      </c>
      <c r="D9874">
        <v>6510</v>
      </c>
      <c r="E9874">
        <v>4</v>
      </c>
      <c r="F9874" s="1">
        <v>42185</v>
      </c>
      <c r="G9874" t="s">
        <v>119</v>
      </c>
      <c r="H9874" t="s">
        <v>2520</v>
      </c>
      <c r="I9874" t="s">
        <v>576</v>
      </c>
      <c r="J9874">
        <v>163139</v>
      </c>
      <c r="K9874">
        <v>56856</v>
      </c>
      <c r="L9874">
        <v>211984</v>
      </c>
      <c r="Q9874" t="s">
        <v>577</v>
      </c>
      <c r="U9874">
        <v>6</v>
      </c>
      <c r="V9874">
        <v>15</v>
      </c>
      <c r="Y9874" t="s">
        <v>122</v>
      </c>
      <c r="Z9874">
        <v>345</v>
      </c>
      <c r="AA9874" t="s">
        <v>578</v>
      </c>
      <c r="AB9874" t="s">
        <v>124</v>
      </c>
      <c r="AC9874">
        <v>116</v>
      </c>
    </row>
    <row r="9875" spans="1:29" x14ac:dyDescent="0.25">
      <c r="A9875">
        <v>345</v>
      </c>
      <c r="B9875">
        <v>345100</v>
      </c>
      <c r="C9875" t="s">
        <v>79</v>
      </c>
      <c r="D9875">
        <v>6510</v>
      </c>
      <c r="E9875">
        <v>9.67</v>
      </c>
      <c r="F9875" s="1">
        <v>42185</v>
      </c>
      <c r="G9875" t="s">
        <v>119</v>
      </c>
      <c r="H9875" t="s">
        <v>2536</v>
      </c>
      <c r="I9875" t="s">
        <v>576</v>
      </c>
      <c r="J9875">
        <v>2003083</v>
      </c>
      <c r="K9875">
        <v>56856</v>
      </c>
      <c r="L9875">
        <v>211984</v>
      </c>
      <c r="Q9875" t="s">
        <v>577</v>
      </c>
      <c r="U9875">
        <v>6</v>
      </c>
      <c r="V9875">
        <v>15</v>
      </c>
      <c r="Y9875" t="s">
        <v>122</v>
      </c>
      <c r="Z9875">
        <v>345</v>
      </c>
      <c r="AA9875" t="s">
        <v>578</v>
      </c>
      <c r="AB9875" t="s">
        <v>124</v>
      </c>
      <c r="AC9875">
        <v>118</v>
      </c>
    </row>
    <row r="9876" spans="1:29" x14ac:dyDescent="0.25">
      <c r="A9876">
        <v>345</v>
      </c>
      <c r="B9876">
        <v>345102</v>
      </c>
      <c r="C9876" t="s">
        <v>79</v>
      </c>
      <c r="D9876">
        <v>6510</v>
      </c>
      <c r="E9876">
        <v>45.15</v>
      </c>
      <c r="F9876" s="1">
        <v>42185</v>
      </c>
      <c r="G9876" t="s">
        <v>119</v>
      </c>
      <c r="H9876" t="s">
        <v>2537</v>
      </c>
      <c r="I9876" t="s">
        <v>576</v>
      </c>
      <c r="J9876">
        <v>2003093</v>
      </c>
      <c r="K9876">
        <v>56856</v>
      </c>
      <c r="L9876">
        <v>211984</v>
      </c>
      <c r="Q9876" t="s">
        <v>577</v>
      </c>
      <c r="U9876">
        <v>6</v>
      </c>
      <c r="V9876">
        <v>15</v>
      </c>
      <c r="Y9876" t="s">
        <v>122</v>
      </c>
      <c r="Z9876">
        <v>345</v>
      </c>
      <c r="AA9876" t="s">
        <v>578</v>
      </c>
      <c r="AB9876" t="s">
        <v>124</v>
      </c>
      <c r="AC9876">
        <v>120</v>
      </c>
    </row>
    <row r="9877" spans="1:29" x14ac:dyDescent="0.25">
      <c r="A9877">
        <v>345</v>
      </c>
      <c r="B9877">
        <v>345102</v>
      </c>
      <c r="C9877" t="s">
        <v>79</v>
      </c>
      <c r="D9877">
        <v>6510</v>
      </c>
      <c r="E9877">
        <v>42.37</v>
      </c>
      <c r="F9877" s="1">
        <v>42185</v>
      </c>
      <c r="G9877" t="s">
        <v>119</v>
      </c>
      <c r="H9877" t="s">
        <v>2538</v>
      </c>
      <c r="I9877" t="s">
        <v>576</v>
      </c>
      <c r="J9877">
        <v>2003109</v>
      </c>
      <c r="K9877">
        <v>56856</v>
      </c>
      <c r="L9877">
        <v>211984</v>
      </c>
      <c r="Q9877" t="s">
        <v>577</v>
      </c>
      <c r="U9877">
        <v>6</v>
      </c>
      <c r="V9877">
        <v>15</v>
      </c>
      <c r="Y9877" t="s">
        <v>122</v>
      </c>
      <c r="Z9877">
        <v>345</v>
      </c>
      <c r="AA9877" t="s">
        <v>578</v>
      </c>
      <c r="AB9877" t="s">
        <v>124</v>
      </c>
      <c r="AC9877">
        <v>122</v>
      </c>
    </row>
    <row r="9878" spans="1:29" x14ac:dyDescent="0.25">
      <c r="A9878">
        <v>345</v>
      </c>
      <c r="B9878">
        <v>345102</v>
      </c>
      <c r="C9878" t="s">
        <v>79</v>
      </c>
      <c r="D9878">
        <v>6510</v>
      </c>
      <c r="E9878">
        <v>111.85</v>
      </c>
      <c r="F9878" s="1">
        <v>42185</v>
      </c>
      <c r="G9878" t="s">
        <v>119</v>
      </c>
      <c r="H9878" t="s">
        <v>2539</v>
      </c>
      <c r="I9878" t="s">
        <v>576</v>
      </c>
      <c r="J9878">
        <v>5000367</v>
      </c>
      <c r="K9878">
        <v>56856</v>
      </c>
      <c r="L9878">
        <v>211984</v>
      </c>
      <c r="Q9878" t="s">
        <v>577</v>
      </c>
      <c r="U9878">
        <v>6</v>
      </c>
      <c r="V9878">
        <v>15</v>
      </c>
      <c r="Y9878" t="s">
        <v>122</v>
      </c>
      <c r="Z9878">
        <v>345</v>
      </c>
      <c r="AA9878" t="s">
        <v>578</v>
      </c>
      <c r="AB9878" t="s">
        <v>124</v>
      </c>
      <c r="AC9878">
        <v>124</v>
      </c>
    </row>
    <row r="9879" spans="1:29" x14ac:dyDescent="0.25">
      <c r="A9879">
        <v>345</v>
      </c>
      <c r="B9879">
        <v>345101</v>
      </c>
      <c r="C9879" t="s">
        <v>79</v>
      </c>
      <c r="D9879">
        <v>6510</v>
      </c>
      <c r="E9879">
        <v>-8.52</v>
      </c>
      <c r="F9879" s="1">
        <v>42185</v>
      </c>
      <c r="G9879" t="s">
        <v>119</v>
      </c>
      <c r="H9879" t="s">
        <v>2540</v>
      </c>
      <c r="I9879" t="s">
        <v>2540</v>
      </c>
      <c r="J9879">
        <v>108578</v>
      </c>
      <c r="K9879">
        <v>304958</v>
      </c>
      <c r="L9879">
        <v>212404</v>
      </c>
      <c r="Q9879" t="s">
        <v>170</v>
      </c>
      <c r="U9879">
        <v>6</v>
      </c>
      <c r="V9879">
        <v>15</v>
      </c>
      <c r="Y9879" t="s">
        <v>122</v>
      </c>
      <c r="Z9879">
        <v>345</v>
      </c>
      <c r="AA9879" t="s">
        <v>123</v>
      </c>
      <c r="AB9879" t="s">
        <v>124</v>
      </c>
      <c r="AC9879">
        <v>2</v>
      </c>
    </row>
    <row r="9880" spans="1:29" x14ac:dyDescent="0.25">
      <c r="A9880">
        <v>345</v>
      </c>
      <c r="B9880">
        <v>345101</v>
      </c>
      <c r="C9880" t="s">
        <v>79</v>
      </c>
      <c r="D9880">
        <v>6515</v>
      </c>
      <c r="E9880">
        <v>1.96</v>
      </c>
      <c r="F9880" s="1">
        <v>41851</v>
      </c>
      <c r="G9880" t="s">
        <v>119</v>
      </c>
      <c r="H9880" t="s">
        <v>7</v>
      </c>
      <c r="I9880" t="s">
        <v>576</v>
      </c>
      <c r="J9880">
        <v>95806</v>
      </c>
      <c r="K9880">
        <v>55702</v>
      </c>
      <c r="L9880">
        <v>187702</v>
      </c>
      <c r="Q9880" t="s">
        <v>577</v>
      </c>
      <c r="U9880">
        <v>7</v>
      </c>
      <c r="V9880">
        <v>14</v>
      </c>
      <c r="Y9880" t="s">
        <v>122</v>
      </c>
      <c r="Z9880">
        <v>345</v>
      </c>
      <c r="AA9880" t="s">
        <v>578</v>
      </c>
      <c r="AB9880" t="s">
        <v>124</v>
      </c>
      <c r="AC9880">
        <v>120</v>
      </c>
    </row>
    <row r="9881" spans="1:29" x14ac:dyDescent="0.25">
      <c r="A9881">
        <v>345</v>
      </c>
      <c r="B9881">
        <v>345102</v>
      </c>
      <c r="C9881" t="s">
        <v>79</v>
      </c>
      <c r="D9881">
        <v>6515</v>
      </c>
      <c r="E9881">
        <v>0.75</v>
      </c>
      <c r="F9881" s="1">
        <v>41851</v>
      </c>
      <c r="G9881" t="s">
        <v>119</v>
      </c>
      <c r="H9881" t="s">
        <v>7</v>
      </c>
      <c r="I9881" t="s">
        <v>576</v>
      </c>
      <c r="J9881">
        <v>95807</v>
      </c>
      <c r="K9881">
        <v>55702</v>
      </c>
      <c r="L9881">
        <v>187702</v>
      </c>
      <c r="Q9881" t="s">
        <v>577</v>
      </c>
      <c r="U9881">
        <v>7</v>
      </c>
      <c r="V9881">
        <v>14</v>
      </c>
      <c r="Y9881" t="s">
        <v>122</v>
      </c>
      <c r="Z9881">
        <v>345</v>
      </c>
      <c r="AA9881" t="s">
        <v>578</v>
      </c>
      <c r="AB9881" t="s">
        <v>124</v>
      </c>
      <c r="AC9881">
        <v>122</v>
      </c>
    </row>
    <row r="9882" spans="1:29" x14ac:dyDescent="0.25">
      <c r="A9882">
        <v>345</v>
      </c>
      <c r="B9882">
        <v>345102</v>
      </c>
      <c r="C9882" t="s">
        <v>79</v>
      </c>
      <c r="D9882">
        <v>6515</v>
      </c>
      <c r="E9882">
        <v>1.44</v>
      </c>
      <c r="F9882" s="1">
        <v>41851</v>
      </c>
      <c r="G9882" t="s">
        <v>119</v>
      </c>
      <c r="H9882" t="s">
        <v>2541</v>
      </c>
      <c r="I9882" t="s">
        <v>576</v>
      </c>
      <c r="J9882">
        <v>1002874</v>
      </c>
      <c r="K9882">
        <v>55702</v>
      </c>
      <c r="L9882">
        <v>187702</v>
      </c>
      <c r="Q9882" t="s">
        <v>577</v>
      </c>
      <c r="U9882">
        <v>7</v>
      </c>
      <c r="V9882">
        <v>14</v>
      </c>
      <c r="Y9882" t="s">
        <v>122</v>
      </c>
      <c r="Z9882">
        <v>345</v>
      </c>
      <c r="AA9882" t="s">
        <v>578</v>
      </c>
      <c r="AB9882" t="s">
        <v>124</v>
      </c>
      <c r="AC9882">
        <v>124</v>
      </c>
    </row>
    <row r="9883" spans="1:29" x14ac:dyDescent="0.25">
      <c r="A9883">
        <v>345</v>
      </c>
      <c r="B9883">
        <v>345100</v>
      </c>
      <c r="C9883" t="s">
        <v>79</v>
      </c>
      <c r="D9883">
        <v>6515</v>
      </c>
      <c r="E9883">
        <v>7.67</v>
      </c>
      <c r="F9883" s="1">
        <v>41851</v>
      </c>
      <c r="G9883" t="s">
        <v>119</v>
      </c>
      <c r="H9883" t="s">
        <v>7</v>
      </c>
      <c r="I9883" t="s">
        <v>576</v>
      </c>
      <c r="J9883">
        <v>2002095</v>
      </c>
      <c r="K9883">
        <v>55702</v>
      </c>
      <c r="L9883">
        <v>187702</v>
      </c>
      <c r="Q9883" t="s">
        <v>577</v>
      </c>
      <c r="U9883">
        <v>7</v>
      </c>
      <c r="V9883">
        <v>14</v>
      </c>
      <c r="Y9883" t="s">
        <v>122</v>
      </c>
      <c r="Z9883">
        <v>345</v>
      </c>
      <c r="AA9883" t="s">
        <v>578</v>
      </c>
      <c r="AB9883" t="s">
        <v>124</v>
      </c>
      <c r="AC9883">
        <v>126</v>
      </c>
    </row>
    <row r="9884" spans="1:29" x14ac:dyDescent="0.25">
      <c r="A9884">
        <v>345</v>
      </c>
      <c r="B9884">
        <v>345101</v>
      </c>
      <c r="C9884" t="s">
        <v>79</v>
      </c>
      <c r="D9884">
        <v>6515</v>
      </c>
      <c r="E9884">
        <v>1.96</v>
      </c>
      <c r="F9884" s="1">
        <v>41882</v>
      </c>
      <c r="G9884" t="s">
        <v>119</v>
      </c>
      <c r="H9884" t="s">
        <v>7</v>
      </c>
      <c r="I9884" t="s">
        <v>576</v>
      </c>
      <c r="J9884">
        <v>95806</v>
      </c>
      <c r="K9884">
        <v>55797</v>
      </c>
      <c r="L9884">
        <v>189692</v>
      </c>
      <c r="Q9884" t="s">
        <v>577</v>
      </c>
      <c r="U9884">
        <v>8</v>
      </c>
      <c r="V9884">
        <v>14</v>
      </c>
      <c r="Y9884" t="s">
        <v>122</v>
      </c>
      <c r="Z9884">
        <v>345</v>
      </c>
      <c r="AA9884" t="s">
        <v>578</v>
      </c>
      <c r="AB9884" t="s">
        <v>124</v>
      </c>
      <c r="AC9884">
        <v>122</v>
      </c>
    </row>
    <row r="9885" spans="1:29" x14ac:dyDescent="0.25">
      <c r="A9885">
        <v>345</v>
      </c>
      <c r="B9885">
        <v>345102</v>
      </c>
      <c r="C9885" t="s">
        <v>79</v>
      </c>
      <c r="D9885">
        <v>6515</v>
      </c>
      <c r="E9885">
        <v>0.75</v>
      </c>
      <c r="F9885" s="1">
        <v>41882</v>
      </c>
      <c r="G9885" t="s">
        <v>119</v>
      </c>
      <c r="H9885" t="s">
        <v>7</v>
      </c>
      <c r="I9885" t="s">
        <v>576</v>
      </c>
      <c r="J9885">
        <v>95807</v>
      </c>
      <c r="K9885">
        <v>55797</v>
      </c>
      <c r="L9885">
        <v>189692</v>
      </c>
      <c r="Q9885" t="s">
        <v>577</v>
      </c>
      <c r="U9885">
        <v>8</v>
      </c>
      <c r="V9885">
        <v>14</v>
      </c>
      <c r="Y9885" t="s">
        <v>122</v>
      </c>
      <c r="Z9885">
        <v>345</v>
      </c>
      <c r="AA9885" t="s">
        <v>578</v>
      </c>
      <c r="AB9885" t="s">
        <v>124</v>
      </c>
      <c r="AC9885">
        <v>124</v>
      </c>
    </row>
    <row r="9886" spans="1:29" x14ac:dyDescent="0.25">
      <c r="A9886">
        <v>345</v>
      </c>
      <c r="B9886">
        <v>345102</v>
      </c>
      <c r="C9886" t="s">
        <v>79</v>
      </c>
      <c r="D9886">
        <v>6515</v>
      </c>
      <c r="E9886">
        <v>1.44</v>
      </c>
      <c r="F9886" s="1">
        <v>41882</v>
      </c>
      <c r="G9886" t="s">
        <v>119</v>
      </c>
      <c r="H9886" t="s">
        <v>2541</v>
      </c>
      <c r="I9886" t="s">
        <v>576</v>
      </c>
      <c r="J9886">
        <v>1002874</v>
      </c>
      <c r="K9886">
        <v>55797</v>
      </c>
      <c r="L9886">
        <v>189692</v>
      </c>
      <c r="Q9886" t="s">
        <v>577</v>
      </c>
      <c r="U9886">
        <v>8</v>
      </c>
      <c r="V9886">
        <v>14</v>
      </c>
      <c r="Y9886" t="s">
        <v>122</v>
      </c>
      <c r="Z9886">
        <v>345</v>
      </c>
      <c r="AA9886" t="s">
        <v>578</v>
      </c>
      <c r="AB9886" t="s">
        <v>124</v>
      </c>
      <c r="AC9886">
        <v>126</v>
      </c>
    </row>
    <row r="9887" spans="1:29" x14ac:dyDescent="0.25">
      <c r="A9887">
        <v>345</v>
      </c>
      <c r="B9887">
        <v>345100</v>
      </c>
      <c r="C9887" t="s">
        <v>79</v>
      </c>
      <c r="D9887">
        <v>6515</v>
      </c>
      <c r="E9887">
        <v>7.67</v>
      </c>
      <c r="F9887" s="1">
        <v>41882</v>
      </c>
      <c r="G9887" t="s">
        <v>119</v>
      </c>
      <c r="H9887" t="s">
        <v>7</v>
      </c>
      <c r="I9887" t="s">
        <v>576</v>
      </c>
      <c r="J9887">
        <v>2002095</v>
      </c>
      <c r="K9887">
        <v>55797</v>
      </c>
      <c r="L9887">
        <v>189692</v>
      </c>
      <c r="Q9887" t="s">
        <v>577</v>
      </c>
      <c r="U9887">
        <v>8</v>
      </c>
      <c r="V9887">
        <v>14</v>
      </c>
      <c r="Y9887" t="s">
        <v>122</v>
      </c>
      <c r="Z9887">
        <v>345</v>
      </c>
      <c r="AA9887" t="s">
        <v>578</v>
      </c>
      <c r="AB9887" t="s">
        <v>124</v>
      </c>
      <c r="AC9887">
        <v>128</v>
      </c>
    </row>
    <row r="9888" spans="1:29" x14ac:dyDescent="0.25">
      <c r="A9888">
        <v>345</v>
      </c>
      <c r="B9888">
        <v>345101</v>
      </c>
      <c r="C9888" t="s">
        <v>79</v>
      </c>
      <c r="D9888">
        <v>6515</v>
      </c>
      <c r="E9888">
        <v>1.96</v>
      </c>
      <c r="F9888" s="1">
        <v>41912</v>
      </c>
      <c r="G9888" t="s">
        <v>119</v>
      </c>
      <c r="H9888" t="s">
        <v>7</v>
      </c>
      <c r="I9888" t="s">
        <v>576</v>
      </c>
      <c r="J9888">
        <v>95806</v>
      </c>
      <c r="K9888">
        <v>55979</v>
      </c>
      <c r="L9888">
        <v>191959</v>
      </c>
      <c r="Q9888" t="s">
        <v>577</v>
      </c>
      <c r="U9888">
        <v>9</v>
      </c>
      <c r="V9888">
        <v>14</v>
      </c>
      <c r="Y9888" t="s">
        <v>122</v>
      </c>
      <c r="Z9888">
        <v>345</v>
      </c>
      <c r="AA9888" t="s">
        <v>578</v>
      </c>
      <c r="AB9888" t="s">
        <v>124</v>
      </c>
      <c r="AC9888">
        <v>122</v>
      </c>
    </row>
    <row r="9889" spans="1:29" x14ac:dyDescent="0.25">
      <c r="A9889">
        <v>345</v>
      </c>
      <c r="B9889">
        <v>345102</v>
      </c>
      <c r="C9889" t="s">
        <v>79</v>
      </c>
      <c r="D9889">
        <v>6515</v>
      </c>
      <c r="E9889">
        <v>0.75</v>
      </c>
      <c r="F9889" s="1">
        <v>41912</v>
      </c>
      <c r="G9889" t="s">
        <v>119</v>
      </c>
      <c r="H9889" t="s">
        <v>7</v>
      </c>
      <c r="I9889" t="s">
        <v>576</v>
      </c>
      <c r="J9889">
        <v>95807</v>
      </c>
      <c r="K9889">
        <v>55979</v>
      </c>
      <c r="L9889">
        <v>191959</v>
      </c>
      <c r="Q9889" t="s">
        <v>577</v>
      </c>
      <c r="U9889">
        <v>9</v>
      </c>
      <c r="V9889">
        <v>14</v>
      </c>
      <c r="Y9889" t="s">
        <v>122</v>
      </c>
      <c r="Z9889">
        <v>345</v>
      </c>
      <c r="AA9889" t="s">
        <v>578</v>
      </c>
      <c r="AB9889" t="s">
        <v>124</v>
      </c>
      <c r="AC9889">
        <v>124</v>
      </c>
    </row>
    <row r="9890" spans="1:29" x14ac:dyDescent="0.25">
      <c r="A9890">
        <v>345</v>
      </c>
      <c r="B9890">
        <v>345102</v>
      </c>
      <c r="C9890" t="s">
        <v>79</v>
      </c>
      <c r="D9890">
        <v>6515</v>
      </c>
      <c r="E9890">
        <v>1.44</v>
      </c>
      <c r="F9890" s="1">
        <v>41912</v>
      </c>
      <c r="G9890" t="s">
        <v>119</v>
      </c>
      <c r="H9890" t="s">
        <v>2541</v>
      </c>
      <c r="I9890" t="s">
        <v>576</v>
      </c>
      <c r="J9890">
        <v>1002874</v>
      </c>
      <c r="K9890">
        <v>55979</v>
      </c>
      <c r="L9890">
        <v>191959</v>
      </c>
      <c r="Q9890" t="s">
        <v>577</v>
      </c>
      <c r="U9890">
        <v>9</v>
      </c>
      <c r="V9890">
        <v>14</v>
      </c>
      <c r="Y9890" t="s">
        <v>122</v>
      </c>
      <c r="Z9890">
        <v>345</v>
      </c>
      <c r="AA9890" t="s">
        <v>578</v>
      </c>
      <c r="AB9890" t="s">
        <v>124</v>
      </c>
      <c r="AC9890">
        <v>126</v>
      </c>
    </row>
    <row r="9891" spans="1:29" x14ac:dyDescent="0.25">
      <c r="A9891">
        <v>345</v>
      </c>
      <c r="B9891">
        <v>345100</v>
      </c>
      <c r="C9891" t="s">
        <v>79</v>
      </c>
      <c r="D9891">
        <v>6515</v>
      </c>
      <c r="E9891">
        <v>7.67</v>
      </c>
      <c r="F9891" s="1">
        <v>41912</v>
      </c>
      <c r="G9891" t="s">
        <v>119</v>
      </c>
      <c r="H9891" t="s">
        <v>7</v>
      </c>
      <c r="I9891" t="s">
        <v>576</v>
      </c>
      <c r="J9891">
        <v>2002095</v>
      </c>
      <c r="K9891">
        <v>55979</v>
      </c>
      <c r="L9891">
        <v>191959</v>
      </c>
      <c r="Q9891" t="s">
        <v>577</v>
      </c>
      <c r="U9891">
        <v>9</v>
      </c>
      <c r="V9891">
        <v>14</v>
      </c>
      <c r="Y9891" t="s">
        <v>122</v>
      </c>
      <c r="Z9891">
        <v>345</v>
      </c>
      <c r="AA9891" t="s">
        <v>578</v>
      </c>
      <c r="AB9891" t="s">
        <v>124</v>
      </c>
      <c r="AC9891">
        <v>128</v>
      </c>
    </row>
    <row r="9892" spans="1:29" x14ac:dyDescent="0.25">
      <c r="A9892">
        <v>345</v>
      </c>
      <c r="B9892">
        <v>345101</v>
      </c>
      <c r="C9892" t="s">
        <v>79</v>
      </c>
      <c r="D9892">
        <v>6515</v>
      </c>
      <c r="E9892">
        <v>1.96</v>
      </c>
      <c r="F9892" s="1">
        <v>41943</v>
      </c>
      <c r="G9892" t="s">
        <v>119</v>
      </c>
      <c r="H9892" t="s">
        <v>7</v>
      </c>
      <c r="I9892" t="s">
        <v>576</v>
      </c>
      <c r="J9892">
        <v>95806</v>
      </c>
      <c r="K9892">
        <v>56074</v>
      </c>
      <c r="L9892">
        <v>194288</v>
      </c>
      <c r="Q9892" t="s">
        <v>577</v>
      </c>
      <c r="U9892">
        <v>10</v>
      </c>
      <c r="V9892">
        <v>14</v>
      </c>
      <c r="Y9892" t="s">
        <v>122</v>
      </c>
      <c r="Z9892">
        <v>345</v>
      </c>
      <c r="AA9892" t="s">
        <v>578</v>
      </c>
      <c r="AB9892" t="s">
        <v>124</v>
      </c>
      <c r="AC9892">
        <v>122</v>
      </c>
    </row>
    <row r="9893" spans="1:29" x14ac:dyDescent="0.25">
      <c r="A9893">
        <v>345</v>
      </c>
      <c r="B9893">
        <v>345102</v>
      </c>
      <c r="C9893" t="s">
        <v>79</v>
      </c>
      <c r="D9893">
        <v>6515</v>
      </c>
      <c r="E9893">
        <v>0.75</v>
      </c>
      <c r="F9893" s="1">
        <v>41943</v>
      </c>
      <c r="G9893" t="s">
        <v>119</v>
      </c>
      <c r="H9893" t="s">
        <v>7</v>
      </c>
      <c r="I9893" t="s">
        <v>576</v>
      </c>
      <c r="J9893">
        <v>95807</v>
      </c>
      <c r="K9893">
        <v>56074</v>
      </c>
      <c r="L9893">
        <v>194288</v>
      </c>
      <c r="Q9893" t="s">
        <v>577</v>
      </c>
      <c r="U9893">
        <v>10</v>
      </c>
      <c r="V9893">
        <v>14</v>
      </c>
      <c r="Y9893" t="s">
        <v>122</v>
      </c>
      <c r="Z9893">
        <v>345</v>
      </c>
      <c r="AA9893" t="s">
        <v>578</v>
      </c>
      <c r="AB9893" t="s">
        <v>124</v>
      </c>
      <c r="AC9893">
        <v>124</v>
      </c>
    </row>
    <row r="9894" spans="1:29" x14ac:dyDescent="0.25">
      <c r="A9894">
        <v>345</v>
      </c>
      <c r="B9894">
        <v>345102</v>
      </c>
      <c r="C9894" t="s">
        <v>79</v>
      </c>
      <c r="D9894">
        <v>6515</v>
      </c>
      <c r="E9894">
        <v>1.44</v>
      </c>
      <c r="F9894" s="1">
        <v>41943</v>
      </c>
      <c r="G9894" t="s">
        <v>119</v>
      </c>
      <c r="H9894" t="s">
        <v>2541</v>
      </c>
      <c r="I9894" t="s">
        <v>576</v>
      </c>
      <c r="J9894">
        <v>1002874</v>
      </c>
      <c r="K9894">
        <v>56074</v>
      </c>
      <c r="L9894">
        <v>194288</v>
      </c>
      <c r="Q9894" t="s">
        <v>577</v>
      </c>
      <c r="U9894">
        <v>10</v>
      </c>
      <c r="V9894">
        <v>14</v>
      </c>
      <c r="Y9894" t="s">
        <v>122</v>
      </c>
      <c r="Z9894">
        <v>345</v>
      </c>
      <c r="AA9894" t="s">
        <v>578</v>
      </c>
      <c r="AB9894" t="s">
        <v>124</v>
      </c>
      <c r="AC9894">
        <v>126</v>
      </c>
    </row>
    <row r="9895" spans="1:29" x14ac:dyDescent="0.25">
      <c r="A9895">
        <v>345</v>
      </c>
      <c r="B9895">
        <v>345100</v>
      </c>
      <c r="C9895" t="s">
        <v>79</v>
      </c>
      <c r="D9895">
        <v>6515</v>
      </c>
      <c r="E9895">
        <v>7.67</v>
      </c>
      <c r="F9895" s="1">
        <v>41943</v>
      </c>
      <c r="G9895" t="s">
        <v>119</v>
      </c>
      <c r="H9895" t="s">
        <v>7</v>
      </c>
      <c r="I9895" t="s">
        <v>576</v>
      </c>
      <c r="J9895">
        <v>2002095</v>
      </c>
      <c r="K9895">
        <v>56074</v>
      </c>
      <c r="L9895">
        <v>194288</v>
      </c>
      <c r="Q9895" t="s">
        <v>577</v>
      </c>
      <c r="U9895">
        <v>10</v>
      </c>
      <c r="V9895">
        <v>14</v>
      </c>
      <c r="Y9895" t="s">
        <v>122</v>
      </c>
      <c r="Z9895">
        <v>345</v>
      </c>
      <c r="AA9895" t="s">
        <v>578</v>
      </c>
      <c r="AB9895" t="s">
        <v>124</v>
      </c>
      <c r="AC9895">
        <v>128</v>
      </c>
    </row>
    <row r="9896" spans="1:29" x14ac:dyDescent="0.25">
      <c r="A9896">
        <v>345</v>
      </c>
      <c r="B9896">
        <v>345101</v>
      </c>
      <c r="C9896" t="s">
        <v>79</v>
      </c>
      <c r="D9896">
        <v>6515</v>
      </c>
      <c r="E9896">
        <v>1.96</v>
      </c>
      <c r="F9896" s="1">
        <v>41973</v>
      </c>
      <c r="G9896" t="s">
        <v>119</v>
      </c>
      <c r="H9896" t="s">
        <v>7</v>
      </c>
      <c r="I9896" t="s">
        <v>576</v>
      </c>
      <c r="J9896">
        <v>95806</v>
      </c>
      <c r="K9896">
        <v>56170</v>
      </c>
      <c r="L9896">
        <v>196226</v>
      </c>
      <c r="Q9896" t="s">
        <v>577</v>
      </c>
      <c r="U9896">
        <v>11</v>
      </c>
      <c r="V9896">
        <v>14</v>
      </c>
      <c r="Y9896" t="s">
        <v>122</v>
      </c>
      <c r="Z9896">
        <v>345</v>
      </c>
      <c r="AA9896" t="s">
        <v>578</v>
      </c>
      <c r="AB9896" t="s">
        <v>124</v>
      </c>
      <c r="AC9896">
        <v>122</v>
      </c>
    </row>
    <row r="9897" spans="1:29" x14ac:dyDescent="0.25">
      <c r="A9897">
        <v>345</v>
      </c>
      <c r="B9897">
        <v>345102</v>
      </c>
      <c r="C9897" t="s">
        <v>79</v>
      </c>
      <c r="D9897">
        <v>6515</v>
      </c>
      <c r="E9897">
        <v>0.75</v>
      </c>
      <c r="F9897" s="1">
        <v>41973</v>
      </c>
      <c r="G9897" t="s">
        <v>119</v>
      </c>
      <c r="H9897" t="s">
        <v>7</v>
      </c>
      <c r="I9897" t="s">
        <v>576</v>
      </c>
      <c r="J9897">
        <v>95807</v>
      </c>
      <c r="K9897">
        <v>56170</v>
      </c>
      <c r="L9897">
        <v>196226</v>
      </c>
      <c r="Q9897" t="s">
        <v>577</v>
      </c>
      <c r="U9897">
        <v>11</v>
      </c>
      <c r="V9897">
        <v>14</v>
      </c>
      <c r="Y9897" t="s">
        <v>122</v>
      </c>
      <c r="Z9897">
        <v>345</v>
      </c>
      <c r="AA9897" t="s">
        <v>578</v>
      </c>
      <c r="AB9897" t="s">
        <v>124</v>
      </c>
      <c r="AC9897">
        <v>124</v>
      </c>
    </row>
    <row r="9898" spans="1:29" x14ac:dyDescent="0.25">
      <c r="A9898">
        <v>345</v>
      </c>
      <c r="B9898">
        <v>345102</v>
      </c>
      <c r="C9898" t="s">
        <v>79</v>
      </c>
      <c r="D9898">
        <v>6515</v>
      </c>
      <c r="E9898">
        <v>1.44</v>
      </c>
      <c r="F9898" s="1">
        <v>41973</v>
      </c>
      <c r="G9898" t="s">
        <v>119</v>
      </c>
      <c r="H9898" t="s">
        <v>2541</v>
      </c>
      <c r="I9898" t="s">
        <v>576</v>
      </c>
      <c r="J9898">
        <v>1002874</v>
      </c>
      <c r="K9898">
        <v>56170</v>
      </c>
      <c r="L9898">
        <v>196226</v>
      </c>
      <c r="Q9898" t="s">
        <v>577</v>
      </c>
      <c r="U9898">
        <v>11</v>
      </c>
      <c r="V9898">
        <v>14</v>
      </c>
      <c r="Y9898" t="s">
        <v>122</v>
      </c>
      <c r="Z9898">
        <v>345</v>
      </c>
      <c r="AA9898" t="s">
        <v>578</v>
      </c>
      <c r="AB9898" t="s">
        <v>124</v>
      </c>
      <c r="AC9898">
        <v>126</v>
      </c>
    </row>
    <row r="9899" spans="1:29" x14ac:dyDescent="0.25">
      <c r="A9899">
        <v>345</v>
      </c>
      <c r="B9899">
        <v>345100</v>
      </c>
      <c r="C9899" t="s">
        <v>79</v>
      </c>
      <c r="D9899">
        <v>6515</v>
      </c>
      <c r="E9899">
        <v>7.67</v>
      </c>
      <c r="F9899" s="1">
        <v>41973</v>
      </c>
      <c r="G9899" t="s">
        <v>119</v>
      </c>
      <c r="H9899" t="s">
        <v>7</v>
      </c>
      <c r="I9899" t="s">
        <v>576</v>
      </c>
      <c r="J9899">
        <v>2002095</v>
      </c>
      <c r="K9899">
        <v>56170</v>
      </c>
      <c r="L9899">
        <v>196226</v>
      </c>
      <c r="Q9899" t="s">
        <v>577</v>
      </c>
      <c r="U9899">
        <v>11</v>
      </c>
      <c r="V9899">
        <v>14</v>
      </c>
      <c r="Y9899" t="s">
        <v>122</v>
      </c>
      <c r="Z9899">
        <v>345</v>
      </c>
      <c r="AA9899" t="s">
        <v>578</v>
      </c>
      <c r="AB9899" t="s">
        <v>124</v>
      </c>
      <c r="AC9899">
        <v>128</v>
      </c>
    </row>
    <row r="9900" spans="1:29" x14ac:dyDescent="0.25">
      <c r="A9900">
        <v>345</v>
      </c>
      <c r="B9900">
        <v>345101</v>
      </c>
      <c r="C9900" t="s">
        <v>79</v>
      </c>
      <c r="D9900">
        <v>6515</v>
      </c>
      <c r="E9900">
        <v>1.96</v>
      </c>
      <c r="F9900" s="1">
        <v>42004</v>
      </c>
      <c r="G9900" t="s">
        <v>119</v>
      </c>
      <c r="H9900" t="s">
        <v>7</v>
      </c>
      <c r="I9900" t="s">
        <v>576</v>
      </c>
      <c r="J9900">
        <v>95806</v>
      </c>
      <c r="K9900">
        <v>56270</v>
      </c>
      <c r="L9900">
        <v>198520</v>
      </c>
      <c r="Q9900" t="s">
        <v>577</v>
      </c>
      <c r="U9900">
        <v>12</v>
      </c>
      <c r="V9900">
        <v>14</v>
      </c>
      <c r="Y9900" t="s">
        <v>122</v>
      </c>
      <c r="Z9900">
        <v>345</v>
      </c>
      <c r="AA9900" t="s">
        <v>578</v>
      </c>
      <c r="AB9900" t="s">
        <v>124</v>
      </c>
      <c r="AC9900">
        <v>124</v>
      </c>
    </row>
    <row r="9901" spans="1:29" x14ac:dyDescent="0.25">
      <c r="A9901">
        <v>345</v>
      </c>
      <c r="B9901">
        <v>345102</v>
      </c>
      <c r="C9901" t="s">
        <v>79</v>
      </c>
      <c r="D9901">
        <v>6515</v>
      </c>
      <c r="E9901">
        <v>0.75</v>
      </c>
      <c r="F9901" s="1">
        <v>42004</v>
      </c>
      <c r="G9901" t="s">
        <v>119</v>
      </c>
      <c r="H9901" t="s">
        <v>7</v>
      </c>
      <c r="I9901" t="s">
        <v>576</v>
      </c>
      <c r="J9901">
        <v>95807</v>
      </c>
      <c r="K9901">
        <v>56270</v>
      </c>
      <c r="L9901">
        <v>198520</v>
      </c>
      <c r="Q9901" t="s">
        <v>577</v>
      </c>
      <c r="U9901">
        <v>12</v>
      </c>
      <c r="V9901">
        <v>14</v>
      </c>
      <c r="Y9901" t="s">
        <v>122</v>
      </c>
      <c r="Z9901">
        <v>345</v>
      </c>
      <c r="AA9901" t="s">
        <v>578</v>
      </c>
      <c r="AB9901" t="s">
        <v>124</v>
      </c>
      <c r="AC9901">
        <v>126</v>
      </c>
    </row>
    <row r="9902" spans="1:29" x14ac:dyDescent="0.25">
      <c r="A9902">
        <v>345</v>
      </c>
      <c r="B9902">
        <v>345102</v>
      </c>
      <c r="C9902" t="s">
        <v>79</v>
      </c>
      <c r="D9902">
        <v>6515</v>
      </c>
      <c r="E9902">
        <v>1.44</v>
      </c>
      <c r="F9902" s="1">
        <v>42004</v>
      </c>
      <c r="G9902" t="s">
        <v>119</v>
      </c>
      <c r="H9902" t="s">
        <v>2541</v>
      </c>
      <c r="I9902" t="s">
        <v>576</v>
      </c>
      <c r="J9902">
        <v>1002874</v>
      </c>
      <c r="K9902">
        <v>56270</v>
      </c>
      <c r="L9902">
        <v>198520</v>
      </c>
      <c r="Q9902" t="s">
        <v>577</v>
      </c>
      <c r="U9902">
        <v>12</v>
      </c>
      <c r="V9902">
        <v>14</v>
      </c>
      <c r="Y9902" t="s">
        <v>122</v>
      </c>
      <c r="Z9902">
        <v>345</v>
      </c>
      <c r="AA9902" t="s">
        <v>578</v>
      </c>
      <c r="AB9902" t="s">
        <v>124</v>
      </c>
      <c r="AC9902">
        <v>128</v>
      </c>
    </row>
    <row r="9903" spans="1:29" x14ac:dyDescent="0.25">
      <c r="A9903">
        <v>345</v>
      </c>
      <c r="B9903">
        <v>345100</v>
      </c>
      <c r="C9903" t="s">
        <v>79</v>
      </c>
      <c r="D9903">
        <v>6515</v>
      </c>
      <c r="E9903">
        <v>7.67</v>
      </c>
      <c r="F9903" s="1">
        <v>42004</v>
      </c>
      <c r="G9903" t="s">
        <v>119</v>
      </c>
      <c r="H9903" t="s">
        <v>7</v>
      </c>
      <c r="I9903" t="s">
        <v>576</v>
      </c>
      <c r="J9903">
        <v>2002095</v>
      </c>
      <c r="K9903">
        <v>56270</v>
      </c>
      <c r="L9903">
        <v>198520</v>
      </c>
      <c r="Q9903" t="s">
        <v>577</v>
      </c>
      <c r="U9903">
        <v>12</v>
      </c>
      <c r="V9903">
        <v>14</v>
      </c>
      <c r="Y9903" t="s">
        <v>122</v>
      </c>
      <c r="Z9903">
        <v>345</v>
      </c>
      <c r="AA9903" t="s">
        <v>578</v>
      </c>
      <c r="AB9903" t="s">
        <v>124</v>
      </c>
      <c r="AC9903">
        <v>130</v>
      </c>
    </row>
    <row r="9904" spans="1:29" x14ac:dyDescent="0.25">
      <c r="A9904">
        <v>345</v>
      </c>
      <c r="B9904">
        <v>345101</v>
      </c>
      <c r="C9904" t="s">
        <v>79</v>
      </c>
      <c r="D9904">
        <v>6515</v>
      </c>
      <c r="E9904">
        <v>1.96</v>
      </c>
      <c r="F9904" s="1">
        <v>42035</v>
      </c>
      <c r="G9904" t="s">
        <v>119</v>
      </c>
      <c r="H9904" t="s">
        <v>7</v>
      </c>
      <c r="I9904" t="s">
        <v>576</v>
      </c>
      <c r="J9904">
        <v>95806</v>
      </c>
      <c r="K9904">
        <v>56376</v>
      </c>
      <c r="L9904">
        <v>200585</v>
      </c>
      <c r="Q9904" t="s">
        <v>577</v>
      </c>
      <c r="U9904">
        <v>1</v>
      </c>
      <c r="V9904">
        <v>15</v>
      </c>
      <c r="Y9904" t="s">
        <v>122</v>
      </c>
      <c r="Z9904">
        <v>345</v>
      </c>
      <c r="AA9904" t="s">
        <v>578</v>
      </c>
      <c r="AB9904" t="s">
        <v>124</v>
      </c>
      <c r="AC9904">
        <v>124</v>
      </c>
    </row>
    <row r="9905" spans="1:29" x14ac:dyDescent="0.25">
      <c r="A9905">
        <v>345</v>
      </c>
      <c r="B9905">
        <v>345102</v>
      </c>
      <c r="C9905" t="s">
        <v>79</v>
      </c>
      <c r="D9905">
        <v>6515</v>
      </c>
      <c r="E9905">
        <v>1.49</v>
      </c>
      <c r="F9905" s="1">
        <v>42035</v>
      </c>
      <c r="G9905" t="s">
        <v>119</v>
      </c>
      <c r="H9905" t="s">
        <v>7</v>
      </c>
      <c r="I9905" t="s">
        <v>576</v>
      </c>
      <c r="J9905">
        <v>95807</v>
      </c>
      <c r="K9905">
        <v>56376</v>
      </c>
      <c r="L9905">
        <v>200585</v>
      </c>
      <c r="Q9905" t="s">
        <v>577</v>
      </c>
      <c r="U9905">
        <v>1</v>
      </c>
      <c r="V9905">
        <v>15</v>
      </c>
      <c r="Y9905" t="s">
        <v>122</v>
      </c>
      <c r="Z9905">
        <v>345</v>
      </c>
      <c r="AA9905" t="s">
        <v>578</v>
      </c>
      <c r="AB9905" t="s">
        <v>124</v>
      </c>
      <c r="AC9905">
        <v>126</v>
      </c>
    </row>
    <row r="9906" spans="1:29" x14ac:dyDescent="0.25">
      <c r="A9906">
        <v>345</v>
      </c>
      <c r="B9906">
        <v>345102</v>
      </c>
      <c r="C9906" t="s">
        <v>79</v>
      </c>
      <c r="D9906">
        <v>6515</v>
      </c>
      <c r="E9906">
        <v>1.44</v>
      </c>
      <c r="F9906" s="1">
        <v>42035</v>
      </c>
      <c r="G9906" t="s">
        <v>119</v>
      </c>
      <c r="H9906" t="s">
        <v>2541</v>
      </c>
      <c r="I9906" t="s">
        <v>576</v>
      </c>
      <c r="J9906">
        <v>1002874</v>
      </c>
      <c r="K9906">
        <v>56376</v>
      </c>
      <c r="L9906">
        <v>200585</v>
      </c>
      <c r="Q9906" t="s">
        <v>577</v>
      </c>
      <c r="U9906">
        <v>1</v>
      </c>
      <c r="V9906">
        <v>15</v>
      </c>
      <c r="Y9906" t="s">
        <v>122</v>
      </c>
      <c r="Z9906">
        <v>345</v>
      </c>
      <c r="AA9906" t="s">
        <v>578</v>
      </c>
      <c r="AB9906" t="s">
        <v>124</v>
      </c>
      <c r="AC9906">
        <v>128</v>
      </c>
    </row>
    <row r="9907" spans="1:29" x14ac:dyDescent="0.25">
      <c r="A9907">
        <v>345</v>
      </c>
      <c r="B9907">
        <v>345100</v>
      </c>
      <c r="C9907" t="s">
        <v>79</v>
      </c>
      <c r="D9907">
        <v>6515</v>
      </c>
      <c r="E9907">
        <v>7.67</v>
      </c>
      <c r="F9907" s="1">
        <v>42035</v>
      </c>
      <c r="G9907" t="s">
        <v>119</v>
      </c>
      <c r="H9907" t="s">
        <v>7</v>
      </c>
      <c r="I9907" t="s">
        <v>576</v>
      </c>
      <c r="J9907">
        <v>2002095</v>
      </c>
      <c r="K9907">
        <v>56376</v>
      </c>
      <c r="L9907">
        <v>200585</v>
      </c>
      <c r="Q9907" t="s">
        <v>577</v>
      </c>
      <c r="U9907">
        <v>1</v>
      </c>
      <c r="V9907">
        <v>15</v>
      </c>
      <c r="Y9907" t="s">
        <v>122</v>
      </c>
      <c r="Z9907">
        <v>345</v>
      </c>
      <c r="AA9907" t="s">
        <v>578</v>
      </c>
      <c r="AB9907" t="s">
        <v>124</v>
      </c>
      <c r="AC9907">
        <v>130</v>
      </c>
    </row>
    <row r="9908" spans="1:29" x14ac:dyDescent="0.25">
      <c r="A9908">
        <v>345</v>
      </c>
      <c r="B9908">
        <v>345101</v>
      </c>
      <c r="C9908" t="s">
        <v>79</v>
      </c>
      <c r="D9908">
        <v>6515</v>
      </c>
      <c r="E9908">
        <v>1.96</v>
      </c>
      <c r="F9908" s="1">
        <v>42063</v>
      </c>
      <c r="G9908" t="s">
        <v>119</v>
      </c>
      <c r="H9908" t="s">
        <v>7</v>
      </c>
      <c r="I9908" t="s">
        <v>576</v>
      </c>
      <c r="J9908">
        <v>95806</v>
      </c>
      <c r="K9908">
        <v>56472</v>
      </c>
      <c r="L9908">
        <v>202556</v>
      </c>
      <c r="Q9908" t="s">
        <v>577</v>
      </c>
      <c r="U9908">
        <v>2</v>
      </c>
      <c r="V9908">
        <v>15</v>
      </c>
      <c r="Y9908" t="s">
        <v>122</v>
      </c>
      <c r="Z9908">
        <v>345</v>
      </c>
      <c r="AA9908" t="s">
        <v>578</v>
      </c>
      <c r="AB9908" t="s">
        <v>124</v>
      </c>
      <c r="AC9908">
        <v>124</v>
      </c>
    </row>
    <row r="9909" spans="1:29" x14ac:dyDescent="0.25">
      <c r="A9909">
        <v>345</v>
      </c>
      <c r="B9909">
        <v>345102</v>
      </c>
      <c r="C9909" t="s">
        <v>79</v>
      </c>
      <c r="D9909">
        <v>6515</v>
      </c>
      <c r="E9909">
        <v>1.49</v>
      </c>
      <c r="F9909" s="1">
        <v>42063</v>
      </c>
      <c r="G9909" t="s">
        <v>119</v>
      </c>
      <c r="H9909" t="s">
        <v>7</v>
      </c>
      <c r="I9909" t="s">
        <v>576</v>
      </c>
      <c r="J9909">
        <v>95807</v>
      </c>
      <c r="K9909">
        <v>56472</v>
      </c>
      <c r="L9909">
        <v>202556</v>
      </c>
      <c r="Q9909" t="s">
        <v>577</v>
      </c>
      <c r="U9909">
        <v>2</v>
      </c>
      <c r="V9909">
        <v>15</v>
      </c>
      <c r="Y9909" t="s">
        <v>122</v>
      </c>
      <c r="Z9909">
        <v>345</v>
      </c>
      <c r="AA9909" t="s">
        <v>578</v>
      </c>
      <c r="AB9909" t="s">
        <v>124</v>
      </c>
      <c r="AC9909">
        <v>126</v>
      </c>
    </row>
    <row r="9910" spans="1:29" x14ac:dyDescent="0.25">
      <c r="A9910">
        <v>345</v>
      </c>
      <c r="B9910">
        <v>345102</v>
      </c>
      <c r="C9910" t="s">
        <v>79</v>
      </c>
      <c r="D9910">
        <v>6515</v>
      </c>
      <c r="E9910">
        <v>1.44</v>
      </c>
      <c r="F9910" s="1">
        <v>42063</v>
      </c>
      <c r="G9910" t="s">
        <v>119</v>
      </c>
      <c r="H9910" t="s">
        <v>2541</v>
      </c>
      <c r="I9910" t="s">
        <v>576</v>
      </c>
      <c r="J9910">
        <v>1002874</v>
      </c>
      <c r="K9910">
        <v>56472</v>
      </c>
      <c r="L9910">
        <v>202556</v>
      </c>
      <c r="Q9910" t="s">
        <v>577</v>
      </c>
      <c r="U9910">
        <v>2</v>
      </c>
      <c r="V9910">
        <v>15</v>
      </c>
      <c r="Y9910" t="s">
        <v>122</v>
      </c>
      <c r="Z9910">
        <v>345</v>
      </c>
      <c r="AA9910" t="s">
        <v>578</v>
      </c>
      <c r="AB9910" t="s">
        <v>124</v>
      </c>
      <c r="AC9910">
        <v>128</v>
      </c>
    </row>
    <row r="9911" spans="1:29" x14ac:dyDescent="0.25">
      <c r="A9911">
        <v>345</v>
      </c>
      <c r="B9911">
        <v>345100</v>
      </c>
      <c r="C9911" t="s">
        <v>79</v>
      </c>
      <c r="D9911">
        <v>6515</v>
      </c>
      <c r="E9911">
        <v>7.67</v>
      </c>
      <c r="F9911" s="1">
        <v>42063</v>
      </c>
      <c r="G9911" t="s">
        <v>119</v>
      </c>
      <c r="H9911" t="s">
        <v>7</v>
      </c>
      <c r="I9911" t="s">
        <v>576</v>
      </c>
      <c r="J9911">
        <v>2002095</v>
      </c>
      <c r="K9911">
        <v>56472</v>
      </c>
      <c r="L9911">
        <v>202556</v>
      </c>
      <c r="Q9911" t="s">
        <v>577</v>
      </c>
      <c r="U9911">
        <v>2</v>
      </c>
      <c r="V9911">
        <v>15</v>
      </c>
      <c r="Y9911" t="s">
        <v>122</v>
      </c>
      <c r="Z9911">
        <v>345</v>
      </c>
      <c r="AA9911" t="s">
        <v>578</v>
      </c>
      <c r="AB9911" t="s">
        <v>124</v>
      </c>
      <c r="AC9911">
        <v>130</v>
      </c>
    </row>
    <row r="9912" spans="1:29" x14ac:dyDescent="0.25">
      <c r="A9912">
        <v>345</v>
      </c>
      <c r="B9912">
        <v>345101</v>
      </c>
      <c r="C9912" t="s">
        <v>79</v>
      </c>
      <c r="D9912">
        <v>6515</v>
      </c>
      <c r="E9912">
        <v>1.96</v>
      </c>
      <c r="F9912" s="1">
        <v>42094</v>
      </c>
      <c r="G9912" t="s">
        <v>119</v>
      </c>
      <c r="H9912" t="s">
        <v>7</v>
      </c>
      <c r="I9912" t="s">
        <v>576</v>
      </c>
      <c r="J9912">
        <v>95806</v>
      </c>
      <c r="K9912">
        <v>56565</v>
      </c>
      <c r="L9912">
        <v>205108</v>
      </c>
      <c r="Q9912" t="s">
        <v>577</v>
      </c>
      <c r="U9912">
        <v>3</v>
      </c>
      <c r="V9912">
        <v>15</v>
      </c>
      <c r="Y9912" t="s">
        <v>122</v>
      </c>
      <c r="Z9912">
        <v>345</v>
      </c>
      <c r="AA9912" t="s">
        <v>578</v>
      </c>
      <c r="AB9912" t="s">
        <v>124</v>
      </c>
      <c r="AC9912">
        <v>124</v>
      </c>
    </row>
    <row r="9913" spans="1:29" x14ac:dyDescent="0.25">
      <c r="A9913">
        <v>345</v>
      </c>
      <c r="B9913">
        <v>345102</v>
      </c>
      <c r="C9913" t="s">
        <v>79</v>
      </c>
      <c r="D9913">
        <v>6515</v>
      </c>
      <c r="E9913">
        <v>1.49</v>
      </c>
      <c r="F9913" s="1">
        <v>42094</v>
      </c>
      <c r="G9913" t="s">
        <v>119</v>
      </c>
      <c r="H9913" t="s">
        <v>7</v>
      </c>
      <c r="I9913" t="s">
        <v>576</v>
      </c>
      <c r="J9913">
        <v>95807</v>
      </c>
      <c r="K9913">
        <v>56565</v>
      </c>
      <c r="L9913">
        <v>205108</v>
      </c>
      <c r="Q9913" t="s">
        <v>577</v>
      </c>
      <c r="U9913">
        <v>3</v>
      </c>
      <c r="V9913">
        <v>15</v>
      </c>
      <c r="Y9913" t="s">
        <v>122</v>
      </c>
      <c r="Z9913">
        <v>345</v>
      </c>
      <c r="AA9913" t="s">
        <v>578</v>
      </c>
      <c r="AB9913" t="s">
        <v>124</v>
      </c>
      <c r="AC9913">
        <v>126</v>
      </c>
    </row>
    <row r="9914" spans="1:29" x14ac:dyDescent="0.25">
      <c r="A9914">
        <v>345</v>
      </c>
      <c r="B9914">
        <v>345102</v>
      </c>
      <c r="C9914" t="s">
        <v>79</v>
      </c>
      <c r="D9914">
        <v>6515</v>
      </c>
      <c r="E9914">
        <v>1.44</v>
      </c>
      <c r="F9914" s="1">
        <v>42094</v>
      </c>
      <c r="G9914" t="s">
        <v>119</v>
      </c>
      <c r="H9914" t="s">
        <v>2541</v>
      </c>
      <c r="I9914" t="s">
        <v>576</v>
      </c>
      <c r="J9914">
        <v>1002874</v>
      </c>
      <c r="K9914">
        <v>56565</v>
      </c>
      <c r="L9914">
        <v>205108</v>
      </c>
      <c r="Q9914" t="s">
        <v>577</v>
      </c>
      <c r="U9914">
        <v>3</v>
      </c>
      <c r="V9914">
        <v>15</v>
      </c>
      <c r="Y9914" t="s">
        <v>122</v>
      </c>
      <c r="Z9914">
        <v>345</v>
      </c>
      <c r="AA9914" t="s">
        <v>578</v>
      </c>
      <c r="AB9914" t="s">
        <v>124</v>
      </c>
      <c r="AC9914">
        <v>128</v>
      </c>
    </row>
    <row r="9915" spans="1:29" x14ac:dyDescent="0.25">
      <c r="A9915">
        <v>345</v>
      </c>
      <c r="B9915">
        <v>345100</v>
      </c>
      <c r="C9915" t="s">
        <v>79</v>
      </c>
      <c r="D9915">
        <v>6515</v>
      </c>
      <c r="E9915">
        <v>7.67</v>
      </c>
      <c r="F9915" s="1">
        <v>42094</v>
      </c>
      <c r="G9915" t="s">
        <v>119</v>
      </c>
      <c r="H9915" t="s">
        <v>7</v>
      </c>
      <c r="I9915" t="s">
        <v>576</v>
      </c>
      <c r="J9915">
        <v>2002095</v>
      </c>
      <c r="K9915">
        <v>56565</v>
      </c>
      <c r="L9915">
        <v>205108</v>
      </c>
      <c r="Q9915" t="s">
        <v>577</v>
      </c>
      <c r="U9915">
        <v>3</v>
      </c>
      <c r="V9915">
        <v>15</v>
      </c>
      <c r="Y9915" t="s">
        <v>122</v>
      </c>
      <c r="Z9915">
        <v>345</v>
      </c>
      <c r="AA9915" t="s">
        <v>578</v>
      </c>
      <c r="AB9915" t="s">
        <v>124</v>
      </c>
      <c r="AC9915">
        <v>130</v>
      </c>
    </row>
    <row r="9916" spans="1:29" x14ac:dyDescent="0.25">
      <c r="A9916">
        <v>345</v>
      </c>
      <c r="B9916">
        <v>345101</v>
      </c>
      <c r="C9916" t="s">
        <v>79</v>
      </c>
      <c r="D9916">
        <v>6515</v>
      </c>
      <c r="E9916">
        <v>1.96</v>
      </c>
      <c r="F9916" s="1">
        <v>42124</v>
      </c>
      <c r="G9916" t="s">
        <v>119</v>
      </c>
      <c r="H9916" t="s">
        <v>7</v>
      </c>
      <c r="I9916" t="s">
        <v>576</v>
      </c>
      <c r="J9916">
        <v>95806</v>
      </c>
      <c r="K9916">
        <v>56663</v>
      </c>
      <c r="L9916">
        <v>207371</v>
      </c>
      <c r="Q9916" t="s">
        <v>577</v>
      </c>
      <c r="U9916">
        <v>4</v>
      </c>
      <c r="V9916">
        <v>15</v>
      </c>
      <c r="Y9916" t="s">
        <v>122</v>
      </c>
      <c r="Z9916">
        <v>345</v>
      </c>
      <c r="AA9916" t="s">
        <v>578</v>
      </c>
      <c r="AB9916" t="s">
        <v>124</v>
      </c>
      <c r="AC9916">
        <v>126</v>
      </c>
    </row>
    <row r="9917" spans="1:29" x14ac:dyDescent="0.25">
      <c r="A9917">
        <v>345</v>
      </c>
      <c r="B9917">
        <v>345102</v>
      </c>
      <c r="C9917" t="s">
        <v>79</v>
      </c>
      <c r="D9917">
        <v>6515</v>
      </c>
      <c r="E9917">
        <v>1.49</v>
      </c>
      <c r="F9917" s="1">
        <v>42124</v>
      </c>
      <c r="G9917" t="s">
        <v>119</v>
      </c>
      <c r="H9917" t="s">
        <v>7</v>
      </c>
      <c r="I9917" t="s">
        <v>576</v>
      </c>
      <c r="J9917">
        <v>95807</v>
      </c>
      <c r="K9917">
        <v>56663</v>
      </c>
      <c r="L9917">
        <v>207371</v>
      </c>
      <c r="Q9917" t="s">
        <v>577</v>
      </c>
      <c r="U9917">
        <v>4</v>
      </c>
      <c r="V9917">
        <v>15</v>
      </c>
      <c r="Y9917" t="s">
        <v>122</v>
      </c>
      <c r="Z9917">
        <v>345</v>
      </c>
      <c r="AA9917" t="s">
        <v>578</v>
      </c>
      <c r="AB9917" t="s">
        <v>124</v>
      </c>
      <c r="AC9917">
        <v>128</v>
      </c>
    </row>
    <row r="9918" spans="1:29" x14ac:dyDescent="0.25">
      <c r="A9918">
        <v>345</v>
      </c>
      <c r="B9918">
        <v>345102</v>
      </c>
      <c r="C9918" t="s">
        <v>79</v>
      </c>
      <c r="D9918">
        <v>6515</v>
      </c>
      <c r="E9918">
        <v>1.44</v>
      </c>
      <c r="F9918" s="1">
        <v>42124</v>
      </c>
      <c r="G9918" t="s">
        <v>119</v>
      </c>
      <c r="H9918" t="s">
        <v>2541</v>
      </c>
      <c r="I9918" t="s">
        <v>576</v>
      </c>
      <c r="J9918">
        <v>1002874</v>
      </c>
      <c r="K9918">
        <v>56663</v>
      </c>
      <c r="L9918">
        <v>207371</v>
      </c>
      <c r="Q9918" t="s">
        <v>577</v>
      </c>
      <c r="U9918">
        <v>4</v>
      </c>
      <c r="V9918">
        <v>15</v>
      </c>
      <c r="Y9918" t="s">
        <v>122</v>
      </c>
      <c r="Z9918">
        <v>345</v>
      </c>
      <c r="AA9918" t="s">
        <v>578</v>
      </c>
      <c r="AB9918" t="s">
        <v>124</v>
      </c>
      <c r="AC9918">
        <v>130</v>
      </c>
    </row>
    <row r="9919" spans="1:29" x14ac:dyDescent="0.25">
      <c r="A9919">
        <v>345</v>
      </c>
      <c r="B9919">
        <v>345100</v>
      </c>
      <c r="C9919" t="s">
        <v>79</v>
      </c>
      <c r="D9919">
        <v>6515</v>
      </c>
      <c r="E9919">
        <v>7.67</v>
      </c>
      <c r="F9919" s="1">
        <v>42124</v>
      </c>
      <c r="G9919" t="s">
        <v>119</v>
      </c>
      <c r="H9919" t="s">
        <v>7</v>
      </c>
      <c r="I9919" t="s">
        <v>576</v>
      </c>
      <c r="J9919">
        <v>2002095</v>
      </c>
      <c r="K9919">
        <v>56663</v>
      </c>
      <c r="L9919">
        <v>207371</v>
      </c>
      <c r="Q9919" t="s">
        <v>577</v>
      </c>
      <c r="U9919">
        <v>4</v>
      </c>
      <c r="V9919">
        <v>15</v>
      </c>
      <c r="Y9919" t="s">
        <v>122</v>
      </c>
      <c r="Z9919">
        <v>345</v>
      </c>
      <c r="AA9919" t="s">
        <v>578</v>
      </c>
      <c r="AB9919" t="s">
        <v>124</v>
      </c>
      <c r="AC9919">
        <v>132</v>
      </c>
    </row>
    <row r="9920" spans="1:29" x14ac:dyDescent="0.25">
      <c r="A9920">
        <v>345</v>
      </c>
      <c r="B9920">
        <v>345101</v>
      </c>
      <c r="C9920" t="s">
        <v>79</v>
      </c>
      <c r="D9920">
        <v>6515</v>
      </c>
      <c r="E9920">
        <v>1.96</v>
      </c>
      <c r="F9920" s="1">
        <v>42155</v>
      </c>
      <c r="G9920" t="s">
        <v>119</v>
      </c>
      <c r="H9920" t="s">
        <v>7</v>
      </c>
      <c r="I9920" t="s">
        <v>576</v>
      </c>
      <c r="J9920">
        <v>95806</v>
      </c>
      <c r="K9920">
        <v>56763</v>
      </c>
      <c r="L9920">
        <v>209548</v>
      </c>
      <c r="Q9920" t="s">
        <v>577</v>
      </c>
      <c r="U9920">
        <v>5</v>
      </c>
      <c r="V9920">
        <v>15</v>
      </c>
      <c r="Y9920" t="s">
        <v>122</v>
      </c>
      <c r="Z9920">
        <v>345</v>
      </c>
      <c r="AA9920" t="s">
        <v>578</v>
      </c>
      <c r="AB9920" t="s">
        <v>124</v>
      </c>
      <c r="AC9920">
        <v>126</v>
      </c>
    </row>
    <row r="9921" spans="1:29" x14ac:dyDescent="0.25">
      <c r="A9921">
        <v>345</v>
      </c>
      <c r="B9921">
        <v>345102</v>
      </c>
      <c r="C9921" t="s">
        <v>79</v>
      </c>
      <c r="D9921">
        <v>6515</v>
      </c>
      <c r="E9921">
        <v>1.49</v>
      </c>
      <c r="F9921" s="1">
        <v>42155</v>
      </c>
      <c r="G9921" t="s">
        <v>119</v>
      </c>
      <c r="H9921" t="s">
        <v>7</v>
      </c>
      <c r="I9921" t="s">
        <v>576</v>
      </c>
      <c r="J9921">
        <v>95807</v>
      </c>
      <c r="K9921">
        <v>56763</v>
      </c>
      <c r="L9921">
        <v>209548</v>
      </c>
      <c r="Q9921" t="s">
        <v>577</v>
      </c>
      <c r="U9921">
        <v>5</v>
      </c>
      <c r="V9921">
        <v>15</v>
      </c>
      <c r="Y9921" t="s">
        <v>122</v>
      </c>
      <c r="Z9921">
        <v>345</v>
      </c>
      <c r="AA9921" t="s">
        <v>578</v>
      </c>
      <c r="AB9921" t="s">
        <v>124</v>
      </c>
      <c r="AC9921">
        <v>128</v>
      </c>
    </row>
    <row r="9922" spans="1:29" x14ac:dyDescent="0.25">
      <c r="A9922">
        <v>345</v>
      </c>
      <c r="B9922">
        <v>345102</v>
      </c>
      <c r="C9922" t="s">
        <v>79</v>
      </c>
      <c r="D9922">
        <v>6515</v>
      </c>
      <c r="E9922">
        <v>1.44</v>
      </c>
      <c r="F9922" s="1">
        <v>42155</v>
      </c>
      <c r="G9922" t="s">
        <v>119</v>
      </c>
      <c r="H9922" t="s">
        <v>2541</v>
      </c>
      <c r="I9922" t="s">
        <v>576</v>
      </c>
      <c r="J9922">
        <v>1002874</v>
      </c>
      <c r="K9922">
        <v>56763</v>
      </c>
      <c r="L9922">
        <v>209548</v>
      </c>
      <c r="Q9922" t="s">
        <v>577</v>
      </c>
      <c r="U9922">
        <v>5</v>
      </c>
      <c r="V9922">
        <v>15</v>
      </c>
      <c r="Y9922" t="s">
        <v>122</v>
      </c>
      <c r="Z9922">
        <v>345</v>
      </c>
      <c r="AA9922" t="s">
        <v>578</v>
      </c>
      <c r="AB9922" t="s">
        <v>124</v>
      </c>
      <c r="AC9922">
        <v>130</v>
      </c>
    </row>
    <row r="9923" spans="1:29" x14ac:dyDescent="0.25">
      <c r="A9923">
        <v>345</v>
      </c>
      <c r="B9923">
        <v>345100</v>
      </c>
      <c r="C9923" t="s">
        <v>79</v>
      </c>
      <c r="D9923">
        <v>6515</v>
      </c>
      <c r="E9923">
        <v>7.67</v>
      </c>
      <c r="F9923" s="1">
        <v>42155</v>
      </c>
      <c r="G9923" t="s">
        <v>119</v>
      </c>
      <c r="H9923" t="s">
        <v>7</v>
      </c>
      <c r="I9923" t="s">
        <v>576</v>
      </c>
      <c r="J9923">
        <v>2002095</v>
      </c>
      <c r="K9923">
        <v>56763</v>
      </c>
      <c r="L9923">
        <v>209548</v>
      </c>
      <c r="Q9923" t="s">
        <v>577</v>
      </c>
      <c r="U9923">
        <v>5</v>
      </c>
      <c r="V9923">
        <v>15</v>
      </c>
      <c r="Y9923" t="s">
        <v>122</v>
      </c>
      <c r="Z9923">
        <v>345</v>
      </c>
      <c r="AA9923" t="s">
        <v>578</v>
      </c>
      <c r="AB9923" t="s">
        <v>124</v>
      </c>
      <c r="AC9923">
        <v>132</v>
      </c>
    </row>
    <row r="9924" spans="1:29" x14ac:dyDescent="0.25">
      <c r="A9924">
        <v>345</v>
      </c>
      <c r="B9924">
        <v>345101</v>
      </c>
      <c r="C9924" t="s">
        <v>79</v>
      </c>
      <c r="D9924">
        <v>6515</v>
      </c>
      <c r="E9924">
        <v>1.96</v>
      </c>
      <c r="F9924" s="1">
        <v>42185</v>
      </c>
      <c r="G9924" t="s">
        <v>119</v>
      </c>
      <c r="H9924" t="s">
        <v>7</v>
      </c>
      <c r="I9924" t="s">
        <v>576</v>
      </c>
      <c r="J9924">
        <v>95806</v>
      </c>
      <c r="K9924">
        <v>56856</v>
      </c>
      <c r="L9924">
        <v>211984</v>
      </c>
      <c r="Q9924" t="s">
        <v>577</v>
      </c>
      <c r="U9924">
        <v>6</v>
      </c>
      <c r="V9924">
        <v>15</v>
      </c>
      <c r="Y9924" t="s">
        <v>122</v>
      </c>
      <c r="Z9924">
        <v>345</v>
      </c>
      <c r="AA9924" t="s">
        <v>578</v>
      </c>
      <c r="AB9924" t="s">
        <v>124</v>
      </c>
      <c r="AC9924">
        <v>126</v>
      </c>
    </row>
    <row r="9925" spans="1:29" x14ac:dyDescent="0.25">
      <c r="A9925">
        <v>345</v>
      </c>
      <c r="B9925">
        <v>345102</v>
      </c>
      <c r="C9925" t="s">
        <v>79</v>
      </c>
      <c r="D9925">
        <v>6515</v>
      </c>
      <c r="E9925">
        <v>1.49</v>
      </c>
      <c r="F9925" s="1">
        <v>42185</v>
      </c>
      <c r="G9925" t="s">
        <v>119</v>
      </c>
      <c r="H9925" t="s">
        <v>7</v>
      </c>
      <c r="I9925" t="s">
        <v>576</v>
      </c>
      <c r="J9925">
        <v>95807</v>
      </c>
      <c r="K9925">
        <v>56856</v>
      </c>
      <c r="L9925">
        <v>211984</v>
      </c>
      <c r="Q9925" t="s">
        <v>577</v>
      </c>
      <c r="U9925">
        <v>6</v>
      </c>
      <c r="V9925">
        <v>15</v>
      </c>
      <c r="Y9925" t="s">
        <v>122</v>
      </c>
      <c r="Z9925">
        <v>345</v>
      </c>
      <c r="AA9925" t="s">
        <v>578</v>
      </c>
      <c r="AB9925" t="s">
        <v>124</v>
      </c>
      <c r="AC9925">
        <v>128</v>
      </c>
    </row>
    <row r="9926" spans="1:29" x14ac:dyDescent="0.25">
      <c r="A9926">
        <v>345</v>
      </c>
      <c r="B9926">
        <v>345102</v>
      </c>
      <c r="C9926" t="s">
        <v>79</v>
      </c>
      <c r="D9926">
        <v>6515</v>
      </c>
      <c r="E9926">
        <v>1.44</v>
      </c>
      <c r="F9926" s="1">
        <v>42185</v>
      </c>
      <c r="G9926" t="s">
        <v>119</v>
      </c>
      <c r="H9926" t="s">
        <v>2541</v>
      </c>
      <c r="I9926" t="s">
        <v>576</v>
      </c>
      <c r="J9926">
        <v>1002874</v>
      </c>
      <c r="K9926">
        <v>56856</v>
      </c>
      <c r="L9926">
        <v>211984</v>
      </c>
      <c r="Q9926" t="s">
        <v>577</v>
      </c>
      <c r="U9926">
        <v>6</v>
      </c>
      <c r="V9926">
        <v>15</v>
      </c>
      <c r="Y9926" t="s">
        <v>122</v>
      </c>
      <c r="Z9926">
        <v>345</v>
      </c>
      <c r="AA9926" t="s">
        <v>578</v>
      </c>
      <c r="AB9926" t="s">
        <v>124</v>
      </c>
      <c r="AC9926">
        <v>130</v>
      </c>
    </row>
    <row r="9927" spans="1:29" x14ac:dyDescent="0.25">
      <c r="A9927">
        <v>345</v>
      </c>
      <c r="B9927">
        <v>345100</v>
      </c>
      <c r="C9927" t="s">
        <v>79</v>
      </c>
      <c r="D9927">
        <v>6515</v>
      </c>
      <c r="E9927">
        <v>7.67</v>
      </c>
      <c r="F9927" s="1">
        <v>42185</v>
      </c>
      <c r="G9927" t="s">
        <v>119</v>
      </c>
      <c r="H9927" t="s">
        <v>7</v>
      </c>
      <c r="I9927" t="s">
        <v>576</v>
      </c>
      <c r="J9927">
        <v>2002095</v>
      </c>
      <c r="K9927">
        <v>56856</v>
      </c>
      <c r="L9927">
        <v>211984</v>
      </c>
      <c r="Q9927" t="s">
        <v>577</v>
      </c>
      <c r="U9927">
        <v>6</v>
      </c>
      <c r="V9927">
        <v>15</v>
      </c>
      <c r="Y9927" t="s">
        <v>122</v>
      </c>
      <c r="Z9927">
        <v>345</v>
      </c>
      <c r="AA9927" t="s">
        <v>578</v>
      </c>
      <c r="AB9927" t="s">
        <v>124</v>
      </c>
      <c r="AC9927">
        <v>132</v>
      </c>
    </row>
    <row r="9928" spans="1:29" x14ac:dyDescent="0.25">
      <c r="A9928">
        <v>345</v>
      </c>
      <c r="B9928">
        <v>345100</v>
      </c>
      <c r="C9928" t="s">
        <v>79</v>
      </c>
      <c r="D9928">
        <v>6520</v>
      </c>
      <c r="E9928">
        <v>2.3199999999999998</v>
      </c>
      <c r="F9928" s="1">
        <v>41851</v>
      </c>
      <c r="G9928" t="s">
        <v>119</v>
      </c>
      <c r="H9928" t="s">
        <v>2542</v>
      </c>
      <c r="I9928" t="s">
        <v>576</v>
      </c>
      <c r="J9928">
        <v>92928</v>
      </c>
      <c r="K9928">
        <v>55702</v>
      </c>
      <c r="L9928">
        <v>187702</v>
      </c>
      <c r="Q9928" t="s">
        <v>577</v>
      </c>
      <c r="U9928">
        <v>7</v>
      </c>
      <c r="V9928">
        <v>14</v>
      </c>
      <c r="Y9928" t="s">
        <v>122</v>
      </c>
      <c r="Z9928">
        <v>345</v>
      </c>
      <c r="AA9928" t="s">
        <v>578</v>
      </c>
      <c r="AB9928" t="s">
        <v>124</v>
      </c>
      <c r="AC9928">
        <v>128</v>
      </c>
    </row>
    <row r="9929" spans="1:29" x14ac:dyDescent="0.25">
      <c r="A9929">
        <v>345</v>
      </c>
      <c r="B9929">
        <v>345101</v>
      </c>
      <c r="C9929" t="s">
        <v>79</v>
      </c>
      <c r="D9929">
        <v>6520</v>
      </c>
      <c r="E9929">
        <v>3.83</v>
      </c>
      <c r="F9929" s="1">
        <v>41851</v>
      </c>
      <c r="G9929" t="s">
        <v>119</v>
      </c>
      <c r="H9929" t="s">
        <v>2542</v>
      </c>
      <c r="I9929" t="s">
        <v>576</v>
      </c>
      <c r="J9929">
        <v>92929</v>
      </c>
      <c r="K9929">
        <v>55702</v>
      </c>
      <c r="L9929">
        <v>187702</v>
      </c>
      <c r="Q9929" t="s">
        <v>577</v>
      </c>
      <c r="U9929">
        <v>7</v>
      </c>
      <c r="V9929">
        <v>14</v>
      </c>
      <c r="Y9929" t="s">
        <v>122</v>
      </c>
      <c r="Z9929">
        <v>345</v>
      </c>
      <c r="AA9929" t="s">
        <v>578</v>
      </c>
      <c r="AB9929" t="s">
        <v>124</v>
      </c>
      <c r="AC9929">
        <v>130</v>
      </c>
    </row>
    <row r="9930" spans="1:29" x14ac:dyDescent="0.25">
      <c r="A9930">
        <v>345</v>
      </c>
      <c r="B9930">
        <v>345102</v>
      </c>
      <c r="C9930" t="s">
        <v>79</v>
      </c>
      <c r="D9930">
        <v>6520</v>
      </c>
      <c r="E9930">
        <v>113.72</v>
      </c>
      <c r="F9930" s="1">
        <v>41851</v>
      </c>
      <c r="G9930" t="s">
        <v>119</v>
      </c>
      <c r="H9930" t="s">
        <v>2542</v>
      </c>
      <c r="I9930" t="s">
        <v>576</v>
      </c>
      <c r="J9930">
        <v>92930</v>
      </c>
      <c r="K9930">
        <v>55702</v>
      </c>
      <c r="L9930">
        <v>187702</v>
      </c>
      <c r="Q9930" t="s">
        <v>577</v>
      </c>
      <c r="U9930">
        <v>7</v>
      </c>
      <c r="V9930">
        <v>14</v>
      </c>
      <c r="Y9930" t="s">
        <v>122</v>
      </c>
      <c r="Z9930">
        <v>345</v>
      </c>
      <c r="AA9930" t="s">
        <v>578</v>
      </c>
      <c r="AB9930" t="s">
        <v>124</v>
      </c>
      <c r="AC9930">
        <v>132</v>
      </c>
    </row>
    <row r="9931" spans="1:29" x14ac:dyDescent="0.25">
      <c r="A9931">
        <v>345</v>
      </c>
      <c r="B9931">
        <v>345101</v>
      </c>
      <c r="C9931" t="s">
        <v>79</v>
      </c>
      <c r="D9931">
        <v>6520</v>
      </c>
      <c r="E9931">
        <v>5</v>
      </c>
      <c r="F9931" s="1">
        <v>41851</v>
      </c>
      <c r="G9931" t="s">
        <v>119</v>
      </c>
      <c r="H9931" t="s">
        <v>2511</v>
      </c>
      <c r="I9931" t="s">
        <v>576</v>
      </c>
      <c r="J9931">
        <v>108579</v>
      </c>
      <c r="K9931">
        <v>55702</v>
      </c>
      <c r="L9931">
        <v>187702</v>
      </c>
      <c r="Q9931" t="s">
        <v>577</v>
      </c>
      <c r="U9931">
        <v>7</v>
      </c>
      <c r="V9931">
        <v>14</v>
      </c>
      <c r="Y9931" t="s">
        <v>122</v>
      </c>
      <c r="Z9931">
        <v>345</v>
      </c>
      <c r="AA9931" t="s">
        <v>578</v>
      </c>
      <c r="AB9931" t="s">
        <v>124</v>
      </c>
      <c r="AC9931">
        <v>134</v>
      </c>
    </row>
    <row r="9932" spans="1:29" x14ac:dyDescent="0.25">
      <c r="A9932">
        <v>345</v>
      </c>
      <c r="B9932">
        <v>345101</v>
      </c>
      <c r="C9932" t="s">
        <v>79</v>
      </c>
      <c r="D9932">
        <v>6520</v>
      </c>
      <c r="E9932">
        <v>38.200000000000003</v>
      </c>
      <c r="F9932" s="1">
        <v>41851</v>
      </c>
      <c r="G9932" t="s">
        <v>119</v>
      </c>
      <c r="H9932" t="s">
        <v>2511</v>
      </c>
      <c r="I9932" t="s">
        <v>576</v>
      </c>
      <c r="J9932">
        <v>108594</v>
      </c>
      <c r="K9932">
        <v>55702</v>
      </c>
      <c r="L9932">
        <v>187702</v>
      </c>
      <c r="Q9932" t="s">
        <v>577</v>
      </c>
      <c r="U9932">
        <v>7</v>
      </c>
      <c r="V9932">
        <v>14</v>
      </c>
      <c r="Y9932" t="s">
        <v>122</v>
      </c>
      <c r="Z9932">
        <v>345</v>
      </c>
      <c r="AA9932" t="s">
        <v>578</v>
      </c>
      <c r="AB9932" t="s">
        <v>124</v>
      </c>
      <c r="AC9932">
        <v>136</v>
      </c>
    </row>
    <row r="9933" spans="1:29" x14ac:dyDescent="0.25">
      <c r="A9933">
        <v>345</v>
      </c>
      <c r="B9933">
        <v>345102</v>
      </c>
      <c r="C9933" t="s">
        <v>79</v>
      </c>
      <c r="D9933">
        <v>6520</v>
      </c>
      <c r="E9933">
        <v>881.38</v>
      </c>
      <c r="F9933" s="1">
        <v>41851</v>
      </c>
      <c r="G9933" t="s">
        <v>119</v>
      </c>
      <c r="H9933" t="s">
        <v>2511</v>
      </c>
      <c r="I9933" t="s">
        <v>576</v>
      </c>
      <c r="J9933">
        <v>108614</v>
      </c>
      <c r="K9933">
        <v>55702</v>
      </c>
      <c r="L9933">
        <v>187702</v>
      </c>
      <c r="Q9933" t="s">
        <v>577</v>
      </c>
      <c r="U9933">
        <v>7</v>
      </c>
      <c r="V9933">
        <v>14</v>
      </c>
      <c r="Y9933" t="s">
        <v>122</v>
      </c>
      <c r="Z9933">
        <v>345</v>
      </c>
      <c r="AA9933" t="s">
        <v>578</v>
      </c>
      <c r="AB9933" t="s">
        <v>124</v>
      </c>
      <c r="AC9933">
        <v>138</v>
      </c>
    </row>
    <row r="9934" spans="1:29" x14ac:dyDescent="0.25">
      <c r="A9934">
        <v>345</v>
      </c>
      <c r="B9934">
        <v>345102</v>
      </c>
      <c r="C9934" t="s">
        <v>79</v>
      </c>
      <c r="D9934">
        <v>6520</v>
      </c>
      <c r="E9934">
        <v>0.23</v>
      </c>
      <c r="F9934" s="1">
        <v>41851</v>
      </c>
      <c r="G9934" t="s">
        <v>119</v>
      </c>
      <c r="H9934" t="s">
        <v>2543</v>
      </c>
      <c r="I9934" t="s">
        <v>576</v>
      </c>
      <c r="J9934">
        <v>163140</v>
      </c>
      <c r="K9934">
        <v>55702</v>
      </c>
      <c r="L9934">
        <v>187702</v>
      </c>
      <c r="Q9934" t="s">
        <v>577</v>
      </c>
      <c r="U9934">
        <v>7</v>
      </c>
      <c r="V9934">
        <v>14</v>
      </c>
      <c r="Y9934" t="s">
        <v>122</v>
      </c>
      <c r="Z9934">
        <v>345</v>
      </c>
      <c r="AA9934" t="s">
        <v>578</v>
      </c>
      <c r="AB9934" t="s">
        <v>124</v>
      </c>
      <c r="AC9934">
        <v>140</v>
      </c>
    </row>
    <row r="9935" spans="1:29" x14ac:dyDescent="0.25">
      <c r="A9935">
        <v>345</v>
      </c>
      <c r="B9935">
        <v>345102</v>
      </c>
      <c r="C9935" t="s">
        <v>79</v>
      </c>
      <c r="D9935">
        <v>6520</v>
      </c>
      <c r="E9935">
        <v>0.41</v>
      </c>
      <c r="F9935" s="1">
        <v>41851</v>
      </c>
      <c r="G9935" t="s">
        <v>119</v>
      </c>
      <c r="H9935" t="s">
        <v>2535</v>
      </c>
      <c r="I9935" t="s">
        <v>576</v>
      </c>
      <c r="J9935">
        <v>163141</v>
      </c>
      <c r="K9935">
        <v>55702</v>
      </c>
      <c r="L9935">
        <v>187702</v>
      </c>
      <c r="Q9935" t="s">
        <v>577</v>
      </c>
      <c r="U9935">
        <v>7</v>
      </c>
      <c r="V9935">
        <v>14</v>
      </c>
      <c r="Y9935" t="s">
        <v>122</v>
      </c>
      <c r="Z9935">
        <v>345</v>
      </c>
      <c r="AA9935" t="s">
        <v>578</v>
      </c>
      <c r="AB9935" t="s">
        <v>124</v>
      </c>
      <c r="AC9935">
        <v>142</v>
      </c>
    </row>
    <row r="9936" spans="1:29" x14ac:dyDescent="0.25">
      <c r="A9936">
        <v>345</v>
      </c>
      <c r="B9936">
        <v>345102</v>
      </c>
      <c r="C9936" t="s">
        <v>79</v>
      </c>
      <c r="D9936">
        <v>6520</v>
      </c>
      <c r="E9936">
        <v>0.54</v>
      </c>
      <c r="F9936" s="1">
        <v>41851</v>
      </c>
      <c r="G9936" t="s">
        <v>119</v>
      </c>
      <c r="H9936" t="s">
        <v>2523</v>
      </c>
      <c r="I9936" t="s">
        <v>576</v>
      </c>
      <c r="J9936">
        <v>163142</v>
      </c>
      <c r="K9936">
        <v>55702</v>
      </c>
      <c r="L9936">
        <v>187702</v>
      </c>
      <c r="Q9936" t="s">
        <v>577</v>
      </c>
      <c r="U9936">
        <v>7</v>
      </c>
      <c r="V9936">
        <v>14</v>
      </c>
      <c r="Y9936" t="s">
        <v>122</v>
      </c>
      <c r="Z9936">
        <v>345</v>
      </c>
      <c r="AA9936" t="s">
        <v>578</v>
      </c>
      <c r="AB9936" t="s">
        <v>124</v>
      </c>
      <c r="AC9936">
        <v>144</v>
      </c>
    </row>
    <row r="9937" spans="1:29" x14ac:dyDescent="0.25">
      <c r="A9937">
        <v>345</v>
      </c>
      <c r="B9937">
        <v>345102</v>
      </c>
      <c r="C9937" t="s">
        <v>79</v>
      </c>
      <c r="D9937">
        <v>6520</v>
      </c>
      <c r="E9937">
        <v>1.69</v>
      </c>
      <c r="F9937" s="1">
        <v>41851</v>
      </c>
      <c r="G9937" t="s">
        <v>119</v>
      </c>
      <c r="H9937" t="s">
        <v>2522</v>
      </c>
      <c r="I9937" t="s">
        <v>576</v>
      </c>
      <c r="J9937">
        <v>163143</v>
      </c>
      <c r="K9937">
        <v>55702</v>
      </c>
      <c r="L9937">
        <v>187702</v>
      </c>
      <c r="Q9937" t="s">
        <v>577</v>
      </c>
      <c r="U9937">
        <v>7</v>
      </c>
      <c r="V9937">
        <v>14</v>
      </c>
      <c r="Y9937" t="s">
        <v>122</v>
      </c>
      <c r="Z9937">
        <v>345</v>
      </c>
      <c r="AA9937" t="s">
        <v>578</v>
      </c>
      <c r="AB9937" t="s">
        <v>124</v>
      </c>
      <c r="AC9937">
        <v>146</v>
      </c>
    </row>
    <row r="9938" spans="1:29" x14ac:dyDescent="0.25">
      <c r="A9938">
        <v>345</v>
      </c>
      <c r="B9938">
        <v>345102</v>
      </c>
      <c r="C9938" t="s">
        <v>79</v>
      </c>
      <c r="D9938">
        <v>6520</v>
      </c>
      <c r="E9938">
        <v>2</v>
      </c>
      <c r="F9938" s="1">
        <v>41851</v>
      </c>
      <c r="G9938" t="s">
        <v>119</v>
      </c>
      <c r="H9938" t="s">
        <v>2544</v>
      </c>
      <c r="I9938" t="s">
        <v>576</v>
      </c>
      <c r="J9938">
        <v>163144</v>
      </c>
      <c r="K9938">
        <v>55702</v>
      </c>
      <c r="L9938">
        <v>187702</v>
      </c>
      <c r="Q9938" t="s">
        <v>577</v>
      </c>
      <c r="U9938">
        <v>7</v>
      </c>
      <c r="V9938">
        <v>14</v>
      </c>
      <c r="Y9938" t="s">
        <v>122</v>
      </c>
      <c r="Z9938">
        <v>345</v>
      </c>
      <c r="AA9938" t="s">
        <v>578</v>
      </c>
      <c r="AB9938" t="s">
        <v>124</v>
      </c>
      <c r="AC9938">
        <v>148</v>
      </c>
    </row>
    <row r="9939" spans="1:29" x14ac:dyDescent="0.25">
      <c r="A9939">
        <v>345</v>
      </c>
      <c r="B9939">
        <v>345100</v>
      </c>
      <c r="C9939" t="s">
        <v>79</v>
      </c>
      <c r="D9939">
        <v>6520</v>
      </c>
      <c r="E9939">
        <v>2.3199999999999998</v>
      </c>
      <c r="F9939" s="1">
        <v>41882</v>
      </c>
      <c r="G9939" t="s">
        <v>119</v>
      </c>
      <c r="H9939" t="s">
        <v>2542</v>
      </c>
      <c r="I9939" t="s">
        <v>576</v>
      </c>
      <c r="J9939">
        <v>92928</v>
      </c>
      <c r="K9939">
        <v>55797</v>
      </c>
      <c r="L9939">
        <v>189692</v>
      </c>
      <c r="Q9939" t="s">
        <v>577</v>
      </c>
      <c r="U9939">
        <v>8</v>
      </c>
      <c r="V9939">
        <v>14</v>
      </c>
      <c r="Y9939" t="s">
        <v>122</v>
      </c>
      <c r="Z9939">
        <v>345</v>
      </c>
      <c r="AA9939" t="s">
        <v>578</v>
      </c>
      <c r="AB9939" t="s">
        <v>124</v>
      </c>
      <c r="AC9939">
        <v>130</v>
      </c>
    </row>
    <row r="9940" spans="1:29" x14ac:dyDescent="0.25">
      <c r="A9940">
        <v>345</v>
      </c>
      <c r="B9940">
        <v>345101</v>
      </c>
      <c r="C9940" t="s">
        <v>79</v>
      </c>
      <c r="D9940">
        <v>6520</v>
      </c>
      <c r="E9940">
        <v>3.83</v>
      </c>
      <c r="F9940" s="1">
        <v>41882</v>
      </c>
      <c r="G9940" t="s">
        <v>119</v>
      </c>
      <c r="H9940" t="s">
        <v>2542</v>
      </c>
      <c r="I9940" t="s">
        <v>576</v>
      </c>
      <c r="J9940">
        <v>92929</v>
      </c>
      <c r="K9940">
        <v>55797</v>
      </c>
      <c r="L9940">
        <v>189692</v>
      </c>
      <c r="Q9940" t="s">
        <v>577</v>
      </c>
      <c r="U9940">
        <v>8</v>
      </c>
      <c r="V9940">
        <v>14</v>
      </c>
      <c r="Y9940" t="s">
        <v>122</v>
      </c>
      <c r="Z9940">
        <v>345</v>
      </c>
      <c r="AA9940" t="s">
        <v>578</v>
      </c>
      <c r="AB9940" t="s">
        <v>124</v>
      </c>
      <c r="AC9940">
        <v>132</v>
      </c>
    </row>
    <row r="9941" spans="1:29" x14ac:dyDescent="0.25">
      <c r="A9941">
        <v>345</v>
      </c>
      <c r="B9941">
        <v>345102</v>
      </c>
      <c r="C9941" t="s">
        <v>79</v>
      </c>
      <c r="D9941">
        <v>6520</v>
      </c>
      <c r="E9941">
        <v>114.95</v>
      </c>
      <c r="F9941" s="1">
        <v>41882</v>
      </c>
      <c r="G9941" t="s">
        <v>119</v>
      </c>
      <c r="H9941" t="s">
        <v>2542</v>
      </c>
      <c r="I9941" t="s">
        <v>576</v>
      </c>
      <c r="J9941">
        <v>92930</v>
      </c>
      <c r="K9941">
        <v>55797</v>
      </c>
      <c r="L9941">
        <v>189692</v>
      </c>
      <c r="Q9941" t="s">
        <v>577</v>
      </c>
      <c r="U9941">
        <v>8</v>
      </c>
      <c r="V9941">
        <v>14</v>
      </c>
      <c r="Y9941" t="s">
        <v>122</v>
      </c>
      <c r="Z9941">
        <v>345</v>
      </c>
      <c r="AA9941" t="s">
        <v>578</v>
      </c>
      <c r="AB9941" t="s">
        <v>124</v>
      </c>
      <c r="AC9941">
        <v>134</v>
      </c>
    </row>
    <row r="9942" spans="1:29" x14ac:dyDescent="0.25">
      <c r="A9942">
        <v>345</v>
      </c>
      <c r="B9942">
        <v>345101</v>
      </c>
      <c r="C9942" t="s">
        <v>79</v>
      </c>
      <c r="D9942">
        <v>6520</v>
      </c>
      <c r="E9942">
        <v>5</v>
      </c>
      <c r="F9942" s="1">
        <v>41882</v>
      </c>
      <c r="G9942" t="s">
        <v>119</v>
      </c>
      <c r="H9942" t="s">
        <v>2511</v>
      </c>
      <c r="I9942" t="s">
        <v>576</v>
      </c>
      <c r="J9942">
        <v>108579</v>
      </c>
      <c r="K9942">
        <v>55797</v>
      </c>
      <c r="L9942">
        <v>189692</v>
      </c>
      <c r="Q9942" t="s">
        <v>577</v>
      </c>
      <c r="U9942">
        <v>8</v>
      </c>
      <c r="V9942">
        <v>14</v>
      </c>
      <c r="Y9942" t="s">
        <v>122</v>
      </c>
      <c r="Z9942">
        <v>345</v>
      </c>
      <c r="AA9942" t="s">
        <v>578</v>
      </c>
      <c r="AB9942" t="s">
        <v>124</v>
      </c>
      <c r="AC9942">
        <v>136</v>
      </c>
    </row>
    <row r="9943" spans="1:29" x14ac:dyDescent="0.25">
      <c r="A9943">
        <v>345</v>
      </c>
      <c r="B9943">
        <v>345101</v>
      </c>
      <c r="C9943" t="s">
        <v>79</v>
      </c>
      <c r="D9943">
        <v>6520</v>
      </c>
      <c r="E9943">
        <v>38.200000000000003</v>
      </c>
      <c r="F9943" s="1">
        <v>41882</v>
      </c>
      <c r="G9943" t="s">
        <v>119</v>
      </c>
      <c r="H9943" t="s">
        <v>2511</v>
      </c>
      <c r="I9943" t="s">
        <v>576</v>
      </c>
      <c r="J9943">
        <v>108594</v>
      </c>
      <c r="K9943">
        <v>55797</v>
      </c>
      <c r="L9943">
        <v>189692</v>
      </c>
      <c r="Q9943" t="s">
        <v>577</v>
      </c>
      <c r="U9943">
        <v>8</v>
      </c>
      <c r="V9943">
        <v>14</v>
      </c>
      <c r="Y9943" t="s">
        <v>122</v>
      </c>
      <c r="Z9943">
        <v>345</v>
      </c>
      <c r="AA9943" t="s">
        <v>578</v>
      </c>
      <c r="AB9943" t="s">
        <v>124</v>
      </c>
      <c r="AC9943">
        <v>138</v>
      </c>
    </row>
    <row r="9944" spans="1:29" x14ac:dyDescent="0.25">
      <c r="A9944">
        <v>345</v>
      </c>
      <c r="B9944">
        <v>345102</v>
      </c>
      <c r="C9944" t="s">
        <v>79</v>
      </c>
      <c r="D9944">
        <v>6520</v>
      </c>
      <c r="E9944">
        <v>881.38</v>
      </c>
      <c r="F9944" s="1">
        <v>41882</v>
      </c>
      <c r="G9944" t="s">
        <v>119</v>
      </c>
      <c r="H9944" t="s">
        <v>2511</v>
      </c>
      <c r="I9944" t="s">
        <v>576</v>
      </c>
      <c r="J9944">
        <v>108614</v>
      </c>
      <c r="K9944">
        <v>55797</v>
      </c>
      <c r="L9944">
        <v>189692</v>
      </c>
      <c r="Q9944" t="s">
        <v>577</v>
      </c>
      <c r="U9944">
        <v>8</v>
      </c>
      <c r="V9944">
        <v>14</v>
      </c>
      <c r="Y9944" t="s">
        <v>122</v>
      </c>
      <c r="Z9944">
        <v>345</v>
      </c>
      <c r="AA9944" t="s">
        <v>578</v>
      </c>
      <c r="AB9944" t="s">
        <v>124</v>
      </c>
      <c r="AC9944">
        <v>140</v>
      </c>
    </row>
    <row r="9945" spans="1:29" x14ac:dyDescent="0.25">
      <c r="A9945">
        <v>345</v>
      </c>
      <c r="B9945">
        <v>345102</v>
      </c>
      <c r="C9945" t="s">
        <v>79</v>
      </c>
      <c r="D9945">
        <v>6520</v>
      </c>
      <c r="E9945">
        <v>0.23</v>
      </c>
      <c r="F9945" s="1">
        <v>41882</v>
      </c>
      <c r="G9945" t="s">
        <v>119</v>
      </c>
      <c r="H9945" t="s">
        <v>2543</v>
      </c>
      <c r="I9945" t="s">
        <v>576</v>
      </c>
      <c r="J9945">
        <v>163140</v>
      </c>
      <c r="K9945">
        <v>55797</v>
      </c>
      <c r="L9945">
        <v>189692</v>
      </c>
      <c r="Q9945" t="s">
        <v>577</v>
      </c>
      <c r="U9945">
        <v>8</v>
      </c>
      <c r="V9945">
        <v>14</v>
      </c>
      <c r="Y9945" t="s">
        <v>122</v>
      </c>
      <c r="Z9945">
        <v>345</v>
      </c>
      <c r="AA9945" t="s">
        <v>578</v>
      </c>
      <c r="AB9945" t="s">
        <v>124</v>
      </c>
      <c r="AC9945">
        <v>142</v>
      </c>
    </row>
    <row r="9946" spans="1:29" x14ac:dyDescent="0.25">
      <c r="A9946">
        <v>345</v>
      </c>
      <c r="B9946">
        <v>345102</v>
      </c>
      <c r="C9946" t="s">
        <v>79</v>
      </c>
      <c r="D9946">
        <v>6520</v>
      </c>
      <c r="E9946">
        <v>0.41</v>
      </c>
      <c r="F9946" s="1">
        <v>41882</v>
      </c>
      <c r="G9946" t="s">
        <v>119</v>
      </c>
      <c r="H9946" t="s">
        <v>2535</v>
      </c>
      <c r="I9946" t="s">
        <v>576</v>
      </c>
      <c r="J9946">
        <v>163141</v>
      </c>
      <c r="K9946">
        <v>55797</v>
      </c>
      <c r="L9946">
        <v>189692</v>
      </c>
      <c r="Q9946" t="s">
        <v>577</v>
      </c>
      <c r="U9946">
        <v>8</v>
      </c>
      <c r="V9946">
        <v>14</v>
      </c>
      <c r="Y9946" t="s">
        <v>122</v>
      </c>
      <c r="Z9946">
        <v>345</v>
      </c>
      <c r="AA9946" t="s">
        <v>578</v>
      </c>
      <c r="AB9946" t="s">
        <v>124</v>
      </c>
      <c r="AC9946">
        <v>144</v>
      </c>
    </row>
    <row r="9947" spans="1:29" x14ac:dyDescent="0.25">
      <c r="A9947">
        <v>345</v>
      </c>
      <c r="B9947">
        <v>345102</v>
      </c>
      <c r="C9947" t="s">
        <v>79</v>
      </c>
      <c r="D9947">
        <v>6520</v>
      </c>
      <c r="E9947">
        <v>0.54</v>
      </c>
      <c r="F9947" s="1">
        <v>41882</v>
      </c>
      <c r="G9947" t="s">
        <v>119</v>
      </c>
      <c r="H9947" t="s">
        <v>2523</v>
      </c>
      <c r="I9947" t="s">
        <v>576</v>
      </c>
      <c r="J9947">
        <v>163142</v>
      </c>
      <c r="K9947">
        <v>55797</v>
      </c>
      <c r="L9947">
        <v>189692</v>
      </c>
      <c r="Q9947" t="s">
        <v>577</v>
      </c>
      <c r="U9947">
        <v>8</v>
      </c>
      <c r="V9947">
        <v>14</v>
      </c>
      <c r="Y9947" t="s">
        <v>122</v>
      </c>
      <c r="Z9947">
        <v>345</v>
      </c>
      <c r="AA9947" t="s">
        <v>578</v>
      </c>
      <c r="AB9947" t="s">
        <v>124</v>
      </c>
      <c r="AC9947">
        <v>146</v>
      </c>
    </row>
    <row r="9948" spans="1:29" x14ac:dyDescent="0.25">
      <c r="A9948">
        <v>345</v>
      </c>
      <c r="B9948">
        <v>345102</v>
      </c>
      <c r="C9948" t="s">
        <v>79</v>
      </c>
      <c r="D9948">
        <v>6520</v>
      </c>
      <c r="E9948">
        <v>1.69</v>
      </c>
      <c r="F9948" s="1">
        <v>41882</v>
      </c>
      <c r="G9948" t="s">
        <v>119</v>
      </c>
      <c r="H9948" t="s">
        <v>2522</v>
      </c>
      <c r="I9948" t="s">
        <v>576</v>
      </c>
      <c r="J9948">
        <v>163143</v>
      </c>
      <c r="K9948">
        <v>55797</v>
      </c>
      <c r="L9948">
        <v>189692</v>
      </c>
      <c r="Q9948" t="s">
        <v>577</v>
      </c>
      <c r="U9948">
        <v>8</v>
      </c>
      <c r="V9948">
        <v>14</v>
      </c>
      <c r="Y9948" t="s">
        <v>122</v>
      </c>
      <c r="Z9948">
        <v>345</v>
      </c>
      <c r="AA9948" t="s">
        <v>578</v>
      </c>
      <c r="AB9948" t="s">
        <v>124</v>
      </c>
      <c r="AC9948">
        <v>148</v>
      </c>
    </row>
    <row r="9949" spans="1:29" x14ac:dyDescent="0.25">
      <c r="A9949">
        <v>345</v>
      </c>
      <c r="B9949">
        <v>345102</v>
      </c>
      <c r="C9949" t="s">
        <v>79</v>
      </c>
      <c r="D9949">
        <v>6520</v>
      </c>
      <c r="E9949">
        <v>2</v>
      </c>
      <c r="F9949" s="1">
        <v>41882</v>
      </c>
      <c r="G9949" t="s">
        <v>119</v>
      </c>
      <c r="H9949" t="s">
        <v>2544</v>
      </c>
      <c r="I9949" t="s">
        <v>576</v>
      </c>
      <c r="J9949">
        <v>163144</v>
      </c>
      <c r="K9949">
        <v>55797</v>
      </c>
      <c r="L9949">
        <v>189692</v>
      </c>
      <c r="Q9949" t="s">
        <v>577</v>
      </c>
      <c r="U9949">
        <v>8</v>
      </c>
      <c r="V9949">
        <v>14</v>
      </c>
      <c r="Y9949" t="s">
        <v>122</v>
      </c>
      <c r="Z9949">
        <v>345</v>
      </c>
      <c r="AA9949" t="s">
        <v>578</v>
      </c>
      <c r="AB9949" t="s">
        <v>124</v>
      </c>
      <c r="AC9949">
        <v>150</v>
      </c>
    </row>
    <row r="9950" spans="1:29" x14ac:dyDescent="0.25">
      <c r="A9950">
        <v>345</v>
      </c>
      <c r="B9950">
        <v>345100</v>
      </c>
      <c r="C9950" t="s">
        <v>79</v>
      </c>
      <c r="D9950">
        <v>6520</v>
      </c>
      <c r="E9950">
        <v>2.3199999999999998</v>
      </c>
      <c r="F9950" s="1">
        <v>41912</v>
      </c>
      <c r="G9950" t="s">
        <v>119</v>
      </c>
      <c r="H9950" t="s">
        <v>2542</v>
      </c>
      <c r="I9950" t="s">
        <v>576</v>
      </c>
      <c r="J9950">
        <v>92928</v>
      </c>
      <c r="K9950">
        <v>55979</v>
      </c>
      <c r="L9950">
        <v>191959</v>
      </c>
      <c r="Q9950" t="s">
        <v>577</v>
      </c>
      <c r="U9950">
        <v>9</v>
      </c>
      <c r="V9950">
        <v>14</v>
      </c>
      <c r="Y9950" t="s">
        <v>122</v>
      </c>
      <c r="Z9950">
        <v>345</v>
      </c>
      <c r="AA9950" t="s">
        <v>578</v>
      </c>
      <c r="AB9950" t="s">
        <v>124</v>
      </c>
      <c r="AC9950">
        <v>130</v>
      </c>
    </row>
    <row r="9951" spans="1:29" x14ac:dyDescent="0.25">
      <c r="A9951">
        <v>345</v>
      </c>
      <c r="B9951">
        <v>345101</v>
      </c>
      <c r="C9951" t="s">
        <v>79</v>
      </c>
      <c r="D9951">
        <v>6520</v>
      </c>
      <c r="E9951">
        <v>4.01</v>
      </c>
      <c r="F9951" s="1">
        <v>41912</v>
      </c>
      <c r="G9951" t="s">
        <v>119</v>
      </c>
      <c r="H9951" t="s">
        <v>2542</v>
      </c>
      <c r="I9951" t="s">
        <v>576</v>
      </c>
      <c r="J9951">
        <v>92929</v>
      </c>
      <c r="K9951">
        <v>55979</v>
      </c>
      <c r="L9951">
        <v>191959</v>
      </c>
      <c r="Q9951" t="s">
        <v>577</v>
      </c>
      <c r="U9951">
        <v>9</v>
      </c>
      <c r="V9951">
        <v>14</v>
      </c>
      <c r="Y9951" t="s">
        <v>122</v>
      </c>
      <c r="Z9951">
        <v>345</v>
      </c>
      <c r="AA9951" t="s">
        <v>578</v>
      </c>
      <c r="AB9951" t="s">
        <v>124</v>
      </c>
      <c r="AC9951">
        <v>132</v>
      </c>
    </row>
    <row r="9952" spans="1:29" x14ac:dyDescent="0.25">
      <c r="A9952">
        <v>345</v>
      </c>
      <c r="B9952">
        <v>345102</v>
      </c>
      <c r="C9952" t="s">
        <v>79</v>
      </c>
      <c r="D9952">
        <v>6520</v>
      </c>
      <c r="E9952">
        <v>122.86</v>
      </c>
      <c r="F9952" s="1">
        <v>41912</v>
      </c>
      <c r="G9952" t="s">
        <v>119</v>
      </c>
      <c r="H9952" t="s">
        <v>2542</v>
      </c>
      <c r="I9952" t="s">
        <v>576</v>
      </c>
      <c r="J9952">
        <v>92930</v>
      </c>
      <c r="K9952">
        <v>55979</v>
      </c>
      <c r="L9952">
        <v>191959</v>
      </c>
      <c r="Q9952" t="s">
        <v>577</v>
      </c>
      <c r="U9952">
        <v>9</v>
      </c>
      <c r="V9952">
        <v>14</v>
      </c>
      <c r="Y9952" t="s">
        <v>122</v>
      </c>
      <c r="Z9952">
        <v>345</v>
      </c>
      <c r="AA9952" t="s">
        <v>578</v>
      </c>
      <c r="AB9952" t="s">
        <v>124</v>
      </c>
      <c r="AC9952">
        <v>134</v>
      </c>
    </row>
    <row r="9953" spans="1:29" x14ac:dyDescent="0.25">
      <c r="A9953">
        <v>345</v>
      </c>
      <c r="B9953">
        <v>345101</v>
      </c>
      <c r="C9953" t="s">
        <v>79</v>
      </c>
      <c r="D9953">
        <v>6520</v>
      </c>
      <c r="E9953">
        <v>5</v>
      </c>
      <c r="F9953" s="1">
        <v>41912</v>
      </c>
      <c r="G9953" t="s">
        <v>119</v>
      </c>
      <c r="H9953" t="s">
        <v>2511</v>
      </c>
      <c r="I9953" t="s">
        <v>576</v>
      </c>
      <c r="J9953">
        <v>108579</v>
      </c>
      <c r="K9953">
        <v>55979</v>
      </c>
      <c r="L9953">
        <v>191959</v>
      </c>
      <c r="Q9953" t="s">
        <v>577</v>
      </c>
      <c r="U9953">
        <v>9</v>
      </c>
      <c r="V9953">
        <v>14</v>
      </c>
      <c r="Y9953" t="s">
        <v>122</v>
      </c>
      <c r="Z9953">
        <v>345</v>
      </c>
      <c r="AA9953" t="s">
        <v>578</v>
      </c>
      <c r="AB9953" t="s">
        <v>124</v>
      </c>
      <c r="AC9953">
        <v>136</v>
      </c>
    </row>
    <row r="9954" spans="1:29" x14ac:dyDescent="0.25">
      <c r="A9954">
        <v>345</v>
      </c>
      <c r="B9954">
        <v>345101</v>
      </c>
      <c r="C9954" t="s">
        <v>79</v>
      </c>
      <c r="D9954">
        <v>6520</v>
      </c>
      <c r="E9954">
        <v>38.200000000000003</v>
      </c>
      <c r="F9954" s="1">
        <v>41912</v>
      </c>
      <c r="G9954" t="s">
        <v>119</v>
      </c>
      <c r="H9954" t="s">
        <v>2511</v>
      </c>
      <c r="I9954" t="s">
        <v>576</v>
      </c>
      <c r="J9954">
        <v>108594</v>
      </c>
      <c r="K9954">
        <v>55979</v>
      </c>
      <c r="L9954">
        <v>191959</v>
      </c>
      <c r="Q9954" t="s">
        <v>577</v>
      </c>
      <c r="U9954">
        <v>9</v>
      </c>
      <c r="V9954">
        <v>14</v>
      </c>
      <c r="Y9954" t="s">
        <v>122</v>
      </c>
      <c r="Z9954">
        <v>345</v>
      </c>
      <c r="AA9954" t="s">
        <v>578</v>
      </c>
      <c r="AB9954" t="s">
        <v>124</v>
      </c>
      <c r="AC9954">
        <v>138</v>
      </c>
    </row>
    <row r="9955" spans="1:29" x14ac:dyDescent="0.25">
      <c r="A9955">
        <v>345</v>
      </c>
      <c r="B9955">
        <v>345102</v>
      </c>
      <c r="C9955" t="s">
        <v>79</v>
      </c>
      <c r="D9955">
        <v>6520</v>
      </c>
      <c r="E9955">
        <v>881.38</v>
      </c>
      <c r="F9955" s="1">
        <v>41912</v>
      </c>
      <c r="G9955" t="s">
        <v>119</v>
      </c>
      <c r="H9955" t="s">
        <v>2511</v>
      </c>
      <c r="I9955" t="s">
        <v>576</v>
      </c>
      <c r="J9955">
        <v>108614</v>
      </c>
      <c r="K9955">
        <v>55979</v>
      </c>
      <c r="L9955">
        <v>191959</v>
      </c>
      <c r="Q9955" t="s">
        <v>577</v>
      </c>
      <c r="U9955">
        <v>9</v>
      </c>
      <c r="V9955">
        <v>14</v>
      </c>
      <c r="Y9955" t="s">
        <v>122</v>
      </c>
      <c r="Z9955">
        <v>345</v>
      </c>
      <c r="AA9955" t="s">
        <v>578</v>
      </c>
      <c r="AB9955" t="s">
        <v>124</v>
      </c>
      <c r="AC9955">
        <v>140</v>
      </c>
    </row>
    <row r="9956" spans="1:29" x14ac:dyDescent="0.25">
      <c r="A9956">
        <v>345</v>
      </c>
      <c r="B9956">
        <v>345102</v>
      </c>
      <c r="C9956" t="s">
        <v>79</v>
      </c>
      <c r="D9956">
        <v>6520</v>
      </c>
      <c r="E9956">
        <v>0.23</v>
      </c>
      <c r="F9956" s="1">
        <v>41912</v>
      </c>
      <c r="G9956" t="s">
        <v>119</v>
      </c>
      <c r="H9956" t="s">
        <v>2543</v>
      </c>
      <c r="I9956" t="s">
        <v>576</v>
      </c>
      <c r="J9956">
        <v>163140</v>
      </c>
      <c r="K9956">
        <v>55979</v>
      </c>
      <c r="L9956">
        <v>191959</v>
      </c>
      <c r="Q9956" t="s">
        <v>577</v>
      </c>
      <c r="U9956">
        <v>9</v>
      </c>
      <c r="V9956">
        <v>14</v>
      </c>
      <c r="Y9956" t="s">
        <v>122</v>
      </c>
      <c r="Z9956">
        <v>345</v>
      </c>
      <c r="AA9956" t="s">
        <v>578</v>
      </c>
      <c r="AB9956" t="s">
        <v>124</v>
      </c>
      <c r="AC9956">
        <v>142</v>
      </c>
    </row>
    <row r="9957" spans="1:29" x14ac:dyDescent="0.25">
      <c r="A9957">
        <v>345</v>
      </c>
      <c r="B9957">
        <v>345102</v>
      </c>
      <c r="C9957" t="s">
        <v>79</v>
      </c>
      <c r="D9957">
        <v>6520</v>
      </c>
      <c r="E9957">
        <v>0.41</v>
      </c>
      <c r="F9957" s="1">
        <v>41912</v>
      </c>
      <c r="G9957" t="s">
        <v>119</v>
      </c>
      <c r="H9957" t="s">
        <v>2535</v>
      </c>
      <c r="I9957" t="s">
        <v>576</v>
      </c>
      <c r="J9957">
        <v>163141</v>
      </c>
      <c r="K9957">
        <v>55979</v>
      </c>
      <c r="L9957">
        <v>191959</v>
      </c>
      <c r="Q9957" t="s">
        <v>577</v>
      </c>
      <c r="U9957">
        <v>9</v>
      </c>
      <c r="V9957">
        <v>14</v>
      </c>
      <c r="Y9957" t="s">
        <v>122</v>
      </c>
      <c r="Z9957">
        <v>345</v>
      </c>
      <c r="AA9957" t="s">
        <v>578</v>
      </c>
      <c r="AB9957" t="s">
        <v>124</v>
      </c>
      <c r="AC9957">
        <v>144</v>
      </c>
    </row>
    <row r="9958" spans="1:29" x14ac:dyDescent="0.25">
      <c r="A9958">
        <v>345</v>
      </c>
      <c r="B9958">
        <v>345102</v>
      </c>
      <c r="C9958" t="s">
        <v>79</v>
      </c>
      <c r="D9958">
        <v>6520</v>
      </c>
      <c r="E9958">
        <v>0.54</v>
      </c>
      <c r="F9958" s="1">
        <v>41912</v>
      </c>
      <c r="G9958" t="s">
        <v>119</v>
      </c>
      <c r="H9958" t="s">
        <v>2523</v>
      </c>
      <c r="I9958" t="s">
        <v>576</v>
      </c>
      <c r="J9958">
        <v>163142</v>
      </c>
      <c r="K9958">
        <v>55979</v>
      </c>
      <c r="L9958">
        <v>191959</v>
      </c>
      <c r="Q9958" t="s">
        <v>577</v>
      </c>
      <c r="U9958">
        <v>9</v>
      </c>
      <c r="V9958">
        <v>14</v>
      </c>
      <c r="Y9958" t="s">
        <v>122</v>
      </c>
      <c r="Z9958">
        <v>345</v>
      </c>
      <c r="AA9958" t="s">
        <v>578</v>
      </c>
      <c r="AB9958" t="s">
        <v>124</v>
      </c>
      <c r="AC9958">
        <v>146</v>
      </c>
    </row>
    <row r="9959" spans="1:29" x14ac:dyDescent="0.25">
      <c r="A9959">
        <v>345</v>
      </c>
      <c r="B9959">
        <v>345102</v>
      </c>
      <c r="C9959" t="s">
        <v>79</v>
      </c>
      <c r="D9959">
        <v>6520</v>
      </c>
      <c r="E9959">
        <v>1.69</v>
      </c>
      <c r="F9959" s="1">
        <v>41912</v>
      </c>
      <c r="G9959" t="s">
        <v>119</v>
      </c>
      <c r="H9959" t="s">
        <v>2522</v>
      </c>
      <c r="I9959" t="s">
        <v>576</v>
      </c>
      <c r="J9959">
        <v>163143</v>
      </c>
      <c r="K9959">
        <v>55979</v>
      </c>
      <c r="L9959">
        <v>191959</v>
      </c>
      <c r="Q9959" t="s">
        <v>577</v>
      </c>
      <c r="U9959">
        <v>9</v>
      </c>
      <c r="V9959">
        <v>14</v>
      </c>
      <c r="Y9959" t="s">
        <v>122</v>
      </c>
      <c r="Z9959">
        <v>345</v>
      </c>
      <c r="AA9959" t="s">
        <v>578</v>
      </c>
      <c r="AB9959" t="s">
        <v>124</v>
      </c>
      <c r="AC9959">
        <v>148</v>
      </c>
    </row>
    <row r="9960" spans="1:29" x14ac:dyDescent="0.25">
      <c r="A9960">
        <v>345</v>
      </c>
      <c r="B9960">
        <v>345102</v>
      </c>
      <c r="C9960" t="s">
        <v>79</v>
      </c>
      <c r="D9960">
        <v>6520</v>
      </c>
      <c r="E9960">
        <v>2</v>
      </c>
      <c r="F9960" s="1">
        <v>41912</v>
      </c>
      <c r="G9960" t="s">
        <v>119</v>
      </c>
      <c r="H9960" t="s">
        <v>2544</v>
      </c>
      <c r="I9960" t="s">
        <v>576</v>
      </c>
      <c r="J9960">
        <v>163144</v>
      </c>
      <c r="K9960">
        <v>55979</v>
      </c>
      <c r="L9960">
        <v>191959</v>
      </c>
      <c r="Q9960" t="s">
        <v>577</v>
      </c>
      <c r="U9960">
        <v>9</v>
      </c>
      <c r="V9960">
        <v>14</v>
      </c>
      <c r="Y9960" t="s">
        <v>122</v>
      </c>
      <c r="Z9960">
        <v>345</v>
      </c>
      <c r="AA9960" t="s">
        <v>578</v>
      </c>
      <c r="AB9960" t="s">
        <v>124</v>
      </c>
      <c r="AC9960">
        <v>150</v>
      </c>
    </row>
    <row r="9961" spans="1:29" x14ac:dyDescent="0.25">
      <c r="A9961">
        <v>345</v>
      </c>
      <c r="B9961">
        <v>345100</v>
      </c>
      <c r="C9961" t="s">
        <v>79</v>
      </c>
      <c r="D9961">
        <v>6520</v>
      </c>
      <c r="E9961">
        <v>2.3199999999999998</v>
      </c>
      <c r="F9961" s="1">
        <v>41943</v>
      </c>
      <c r="G9961" t="s">
        <v>119</v>
      </c>
      <c r="H9961" t="s">
        <v>2542</v>
      </c>
      <c r="I9961" t="s">
        <v>576</v>
      </c>
      <c r="J9961">
        <v>92928</v>
      </c>
      <c r="K9961">
        <v>56074</v>
      </c>
      <c r="L9961">
        <v>194288</v>
      </c>
      <c r="Q9961" t="s">
        <v>577</v>
      </c>
      <c r="U9961">
        <v>10</v>
      </c>
      <c r="V9961">
        <v>14</v>
      </c>
      <c r="Y9961" t="s">
        <v>122</v>
      </c>
      <c r="Z9961">
        <v>345</v>
      </c>
      <c r="AA9961" t="s">
        <v>578</v>
      </c>
      <c r="AB9961" t="s">
        <v>124</v>
      </c>
      <c r="AC9961">
        <v>130</v>
      </c>
    </row>
    <row r="9962" spans="1:29" x14ac:dyDescent="0.25">
      <c r="A9962">
        <v>345</v>
      </c>
      <c r="B9962">
        <v>345101</v>
      </c>
      <c r="C9962" t="s">
        <v>79</v>
      </c>
      <c r="D9962">
        <v>6520</v>
      </c>
      <c r="E9962">
        <v>4.01</v>
      </c>
      <c r="F9962" s="1">
        <v>41943</v>
      </c>
      <c r="G9962" t="s">
        <v>119</v>
      </c>
      <c r="H9962" t="s">
        <v>2542</v>
      </c>
      <c r="I9962" t="s">
        <v>576</v>
      </c>
      <c r="J9962">
        <v>92929</v>
      </c>
      <c r="K9962">
        <v>56074</v>
      </c>
      <c r="L9962">
        <v>194288</v>
      </c>
      <c r="Q9962" t="s">
        <v>577</v>
      </c>
      <c r="U9962">
        <v>10</v>
      </c>
      <c r="V9962">
        <v>14</v>
      </c>
      <c r="Y9962" t="s">
        <v>122</v>
      </c>
      <c r="Z9962">
        <v>345</v>
      </c>
      <c r="AA9962" t="s">
        <v>578</v>
      </c>
      <c r="AB9962" t="s">
        <v>124</v>
      </c>
      <c r="AC9962">
        <v>132</v>
      </c>
    </row>
    <row r="9963" spans="1:29" x14ac:dyDescent="0.25">
      <c r="A9963">
        <v>345</v>
      </c>
      <c r="B9963">
        <v>345102</v>
      </c>
      <c r="C9963" t="s">
        <v>79</v>
      </c>
      <c r="D9963">
        <v>6520</v>
      </c>
      <c r="E9963">
        <v>123.94</v>
      </c>
      <c r="F9963" s="1">
        <v>41943</v>
      </c>
      <c r="G9963" t="s">
        <v>119</v>
      </c>
      <c r="H9963" t="s">
        <v>2542</v>
      </c>
      <c r="I9963" t="s">
        <v>576</v>
      </c>
      <c r="J9963">
        <v>92930</v>
      </c>
      <c r="K9963">
        <v>56074</v>
      </c>
      <c r="L9963">
        <v>194288</v>
      </c>
      <c r="Q9963" t="s">
        <v>577</v>
      </c>
      <c r="U9963">
        <v>10</v>
      </c>
      <c r="V9963">
        <v>14</v>
      </c>
      <c r="Y9963" t="s">
        <v>122</v>
      </c>
      <c r="Z9963">
        <v>345</v>
      </c>
      <c r="AA9963" t="s">
        <v>578</v>
      </c>
      <c r="AB9963" t="s">
        <v>124</v>
      </c>
      <c r="AC9963">
        <v>134</v>
      </c>
    </row>
    <row r="9964" spans="1:29" x14ac:dyDescent="0.25">
      <c r="A9964">
        <v>345</v>
      </c>
      <c r="B9964">
        <v>345101</v>
      </c>
      <c r="C9964" t="s">
        <v>79</v>
      </c>
      <c r="D9964">
        <v>6520</v>
      </c>
      <c r="E9964">
        <v>5</v>
      </c>
      <c r="F9964" s="1">
        <v>41943</v>
      </c>
      <c r="G9964" t="s">
        <v>119</v>
      </c>
      <c r="H9964" t="s">
        <v>2511</v>
      </c>
      <c r="I9964" t="s">
        <v>576</v>
      </c>
      <c r="J9964">
        <v>108579</v>
      </c>
      <c r="K9964">
        <v>56074</v>
      </c>
      <c r="L9964">
        <v>194288</v>
      </c>
      <c r="Q9964" t="s">
        <v>577</v>
      </c>
      <c r="U9964">
        <v>10</v>
      </c>
      <c r="V9964">
        <v>14</v>
      </c>
      <c r="Y9964" t="s">
        <v>122</v>
      </c>
      <c r="Z9964">
        <v>345</v>
      </c>
      <c r="AA9964" t="s">
        <v>578</v>
      </c>
      <c r="AB9964" t="s">
        <v>124</v>
      </c>
      <c r="AC9964">
        <v>136</v>
      </c>
    </row>
    <row r="9965" spans="1:29" x14ac:dyDescent="0.25">
      <c r="A9965">
        <v>345</v>
      </c>
      <c r="B9965">
        <v>345101</v>
      </c>
      <c r="C9965" t="s">
        <v>79</v>
      </c>
      <c r="D9965">
        <v>6520</v>
      </c>
      <c r="E9965">
        <v>38.200000000000003</v>
      </c>
      <c r="F9965" s="1">
        <v>41943</v>
      </c>
      <c r="G9965" t="s">
        <v>119</v>
      </c>
      <c r="H9965" t="s">
        <v>2511</v>
      </c>
      <c r="I9965" t="s">
        <v>576</v>
      </c>
      <c r="J9965">
        <v>108594</v>
      </c>
      <c r="K9965">
        <v>56074</v>
      </c>
      <c r="L9965">
        <v>194288</v>
      </c>
      <c r="Q9965" t="s">
        <v>577</v>
      </c>
      <c r="U9965">
        <v>10</v>
      </c>
      <c r="V9965">
        <v>14</v>
      </c>
      <c r="Y9965" t="s">
        <v>122</v>
      </c>
      <c r="Z9965">
        <v>345</v>
      </c>
      <c r="AA9965" t="s">
        <v>578</v>
      </c>
      <c r="AB9965" t="s">
        <v>124</v>
      </c>
      <c r="AC9965">
        <v>138</v>
      </c>
    </row>
    <row r="9966" spans="1:29" x14ac:dyDescent="0.25">
      <c r="A9966">
        <v>345</v>
      </c>
      <c r="B9966">
        <v>345102</v>
      </c>
      <c r="C9966" t="s">
        <v>79</v>
      </c>
      <c r="D9966">
        <v>6520</v>
      </c>
      <c r="E9966">
        <v>881.2</v>
      </c>
      <c r="F9966" s="1">
        <v>41943</v>
      </c>
      <c r="G9966" t="s">
        <v>119</v>
      </c>
      <c r="H9966" t="s">
        <v>2511</v>
      </c>
      <c r="I9966" t="s">
        <v>576</v>
      </c>
      <c r="J9966">
        <v>108614</v>
      </c>
      <c r="K9966">
        <v>56074</v>
      </c>
      <c r="L9966">
        <v>194288</v>
      </c>
      <c r="Q9966" t="s">
        <v>577</v>
      </c>
      <c r="U9966">
        <v>10</v>
      </c>
      <c r="V9966">
        <v>14</v>
      </c>
      <c r="Y9966" t="s">
        <v>122</v>
      </c>
      <c r="Z9966">
        <v>345</v>
      </c>
      <c r="AA9966" t="s">
        <v>578</v>
      </c>
      <c r="AB9966" t="s">
        <v>124</v>
      </c>
      <c r="AC9966">
        <v>140</v>
      </c>
    </row>
    <row r="9967" spans="1:29" x14ac:dyDescent="0.25">
      <c r="A9967">
        <v>345</v>
      </c>
      <c r="B9967">
        <v>345102</v>
      </c>
      <c r="C9967" t="s">
        <v>79</v>
      </c>
      <c r="D9967">
        <v>6520</v>
      </c>
      <c r="E9967">
        <v>0.23</v>
      </c>
      <c r="F9967" s="1">
        <v>41943</v>
      </c>
      <c r="G9967" t="s">
        <v>119</v>
      </c>
      <c r="H9967" t="s">
        <v>2543</v>
      </c>
      <c r="I9967" t="s">
        <v>576</v>
      </c>
      <c r="J9967">
        <v>163140</v>
      </c>
      <c r="K9967">
        <v>56074</v>
      </c>
      <c r="L9967">
        <v>194288</v>
      </c>
      <c r="Q9967" t="s">
        <v>577</v>
      </c>
      <c r="U9967">
        <v>10</v>
      </c>
      <c r="V9967">
        <v>14</v>
      </c>
      <c r="Y9967" t="s">
        <v>122</v>
      </c>
      <c r="Z9967">
        <v>345</v>
      </c>
      <c r="AA9967" t="s">
        <v>578</v>
      </c>
      <c r="AB9967" t="s">
        <v>124</v>
      </c>
      <c r="AC9967">
        <v>142</v>
      </c>
    </row>
    <row r="9968" spans="1:29" x14ac:dyDescent="0.25">
      <c r="A9968">
        <v>345</v>
      </c>
      <c r="B9968">
        <v>345102</v>
      </c>
      <c r="C9968" t="s">
        <v>79</v>
      </c>
      <c r="D9968">
        <v>6520</v>
      </c>
      <c r="E9968">
        <v>0.41</v>
      </c>
      <c r="F9968" s="1">
        <v>41943</v>
      </c>
      <c r="G9968" t="s">
        <v>119</v>
      </c>
      <c r="H9968" t="s">
        <v>2535</v>
      </c>
      <c r="I9968" t="s">
        <v>576</v>
      </c>
      <c r="J9968">
        <v>163141</v>
      </c>
      <c r="K9968">
        <v>56074</v>
      </c>
      <c r="L9968">
        <v>194288</v>
      </c>
      <c r="Q9968" t="s">
        <v>577</v>
      </c>
      <c r="U9968">
        <v>10</v>
      </c>
      <c r="V9968">
        <v>14</v>
      </c>
      <c r="Y9968" t="s">
        <v>122</v>
      </c>
      <c r="Z9968">
        <v>345</v>
      </c>
      <c r="AA9968" t="s">
        <v>578</v>
      </c>
      <c r="AB9968" t="s">
        <v>124</v>
      </c>
      <c r="AC9968">
        <v>144</v>
      </c>
    </row>
    <row r="9969" spans="1:29" x14ac:dyDescent="0.25">
      <c r="A9969">
        <v>345</v>
      </c>
      <c r="B9969">
        <v>345102</v>
      </c>
      <c r="C9969" t="s">
        <v>79</v>
      </c>
      <c r="D9969">
        <v>6520</v>
      </c>
      <c r="E9969">
        <v>0.54</v>
      </c>
      <c r="F9969" s="1">
        <v>41943</v>
      </c>
      <c r="G9969" t="s">
        <v>119</v>
      </c>
      <c r="H9969" t="s">
        <v>2523</v>
      </c>
      <c r="I9969" t="s">
        <v>576</v>
      </c>
      <c r="J9969">
        <v>163142</v>
      </c>
      <c r="K9969">
        <v>56074</v>
      </c>
      <c r="L9969">
        <v>194288</v>
      </c>
      <c r="Q9969" t="s">
        <v>577</v>
      </c>
      <c r="U9969">
        <v>10</v>
      </c>
      <c r="V9969">
        <v>14</v>
      </c>
      <c r="Y9969" t="s">
        <v>122</v>
      </c>
      <c r="Z9969">
        <v>345</v>
      </c>
      <c r="AA9969" t="s">
        <v>578</v>
      </c>
      <c r="AB9969" t="s">
        <v>124</v>
      </c>
      <c r="AC9969">
        <v>146</v>
      </c>
    </row>
    <row r="9970" spans="1:29" x14ac:dyDescent="0.25">
      <c r="A9970">
        <v>345</v>
      </c>
      <c r="B9970">
        <v>345102</v>
      </c>
      <c r="C9970" t="s">
        <v>79</v>
      </c>
      <c r="D9970">
        <v>6520</v>
      </c>
      <c r="E9970">
        <v>1.69</v>
      </c>
      <c r="F9970" s="1">
        <v>41943</v>
      </c>
      <c r="G9970" t="s">
        <v>119</v>
      </c>
      <c r="H9970" t="s">
        <v>2522</v>
      </c>
      <c r="I9970" t="s">
        <v>576</v>
      </c>
      <c r="J9970">
        <v>163143</v>
      </c>
      <c r="K9970">
        <v>56074</v>
      </c>
      <c r="L9970">
        <v>194288</v>
      </c>
      <c r="Q9970" t="s">
        <v>577</v>
      </c>
      <c r="U9970">
        <v>10</v>
      </c>
      <c r="V9970">
        <v>14</v>
      </c>
      <c r="Y9970" t="s">
        <v>122</v>
      </c>
      <c r="Z9970">
        <v>345</v>
      </c>
      <c r="AA9970" t="s">
        <v>578</v>
      </c>
      <c r="AB9970" t="s">
        <v>124</v>
      </c>
      <c r="AC9970">
        <v>148</v>
      </c>
    </row>
    <row r="9971" spans="1:29" x14ac:dyDescent="0.25">
      <c r="A9971">
        <v>345</v>
      </c>
      <c r="B9971">
        <v>345102</v>
      </c>
      <c r="C9971" t="s">
        <v>79</v>
      </c>
      <c r="D9971">
        <v>6520</v>
      </c>
      <c r="E9971">
        <v>2</v>
      </c>
      <c r="F9971" s="1">
        <v>41943</v>
      </c>
      <c r="G9971" t="s">
        <v>119</v>
      </c>
      <c r="H9971" t="s">
        <v>2544</v>
      </c>
      <c r="I9971" t="s">
        <v>576</v>
      </c>
      <c r="J9971">
        <v>163144</v>
      </c>
      <c r="K9971">
        <v>56074</v>
      </c>
      <c r="L9971">
        <v>194288</v>
      </c>
      <c r="Q9971" t="s">
        <v>577</v>
      </c>
      <c r="U9971">
        <v>10</v>
      </c>
      <c r="V9971">
        <v>14</v>
      </c>
      <c r="Y9971" t="s">
        <v>122</v>
      </c>
      <c r="Z9971">
        <v>345</v>
      </c>
      <c r="AA9971" t="s">
        <v>578</v>
      </c>
      <c r="AB9971" t="s">
        <v>124</v>
      </c>
      <c r="AC9971">
        <v>150</v>
      </c>
    </row>
    <row r="9972" spans="1:29" x14ac:dyDescent="0.25">
      <c r="A9972">
        <v>345</v>
      </c>
      <c r="B9972">
        <v>345100</v>
      </c>
      <c r="C9972" t="s">
        <v>79</v>
      </c>
      <c r="D9972">
        <v>6520</v>
      </c>
      <c r="E9972">
        <v>2.3199999999999998</v>
      </c>
      <c r="F9972" s="1">
        <v>41973</v>
      </c>
      <c r="G9972" t="s">
        <v>119</v>
      </c>
      <c r="H9972" t="s">
        <v>2542</v>
      </c>
      <c r="I9972" t="s">
        <v>576</v>
      </c>
      <c r="J9972">
        <v>92928</v>
      </c>
      <c r="K9972">
        <v>56170</v>
      </c>
      <c r="L9972">
        <v>196226</v>
      </c>
      <c r="Q9972" t="s">
        <v>577</v>
      </c>
      <c r="U9972">
        <v>11</v>
      </c>
      <c r="V9972">
        <v>14</v>
      </c>
      <c r="Y9972" t="s">
        <v>122</v>
      </c>
      <c r="Z9972">
        <v>345</v>
      </c>
      <c r="AA9972" t="s">
        <v>578</v>
      </c>
      <c r="AB9972" t="s">
        <v>124</v>
      </c>
      <c r="AC9972">
        <v>130</v>
      </c>
    </row>
    <row r="9973" spans="1:29" x14ac:dyDescent="0.25">
      <c r="A9973">
        <v>345</v>
      </c>
      <c r="B9973">
        <v>345101</v>
      </c>
      <c r="C9973" t="s">
        <v>79</v>
      </c>
      <c r="D9973">
        <v>6520</v>
      </c>
      <c r="E9973">
        <v>4.01</v>
      </c>
      <c r="F9973" s="1">
        <v>41973</v>
      </c>
      <c r="G9973" t="s">
        <v>119</v>
      </c>
      <c r="H9973" t="s">
        <v>2542</v>
      </c>
      <c r="I9973" t="s">
        <v>576</v>
      </c>
      <c r="J9973">
        <v>92929</v>
      </c>
      <c r="K9973">
        <v>56170</v>
      </c>
      <c r="L9973">
        <v>196226</v>
      </c>
      <c r="Q9973" t="s">
        <v>577</v>
      </c>
      <c r="U9973">
        <v>11</v>
      </c>
      <c r="V9973">
        <v>14</v>
      </c>
      <c r="Y9973" t="s">
        <v>122</v>
      </c>
      <c r="Z9973">
        <v>345</v>
      </c>
      <c r="AA9973" t="s">
        <v>578</v>
      </c>
      <c r="AB9973" t="s">
        <v>124</v>
      </c>
      <c r="AC9973">
        <v>132</v>
      </c>
    </row>
    <row r="9974" spans="1:29" x14ac:dyDescent="0.25">
      <c r="A9974">
        <v>345</v>
      </c>
      <c r="B9974">
        <v>345102</v>
      </c>
      <c r="C9974" t="s">
        <v>79</v>
      </c>
      <c r="D9974">
        <v>6520</v>
      </c>
      <c r="E9974">
        <v>126.31</v>
      </c>
      <c r="F9974" s="1">
        <v>41973</v>
      </c>
      <c r="G9974" t="s">
        <v>119</v>
      </c>
      <c r="H9974" t="s">
        <v>2542</v>
      </c>
      <c r="I9974" t="s">
        <v>576</v>
      </c>
      <c r="J9974">
        <v>92930</v>
      </c>
      <c r="K9974">
        <v>56170</v>
      </c>
      <c r="L9974">
        <v>196226</v>
      </c>
      <c r="Q9974" t="s">
        <v>577</v>
      </c>
      <c r="U9974">
        <v>11</v>
      </c>
      <c r="V9974">
        <v>14</v>
      </c>
      <c r="Y9974" t="s">
        <v>122</v>
      </c>
      <c r="Z9974">
        <v>345</v>
      </c>
      <c r="AA9974" t="s">
        <v>578</v>
      </c>
      <c r="AB9974" t="s">
        <v>124</v>
      </c>
      <c r="AC9974">
        <v>134</v>
      </c>
    </row>
    <row r="9975" spans="1:29" x14ac:dyDescent="0.25">
      <c r="A9975">
        <v>345</v>
      </c>
      <c r="B9975">
        <v>345101</v>
      </c>
      <c r="C9975" t="s">
        <v>79</v>
      </c>
      <c r="D9975">
        <v>6520</v>
      </c>
      <c r="E9975">
        <v>5</v>
      </c>
      <c r="F9975" s="1">
        <v>41973</v>
      </c>
      <c r="G9975" t="s">
        <v>119</v>
      </c>
      <c r="H9975" t="s">
        <v>2511</v>
      </c>
      <c r="I9975" t="s">
        <v>576</v>
      </c>
      <c r="J9975">
        <v>108579</v>
      </c>
      <c r="K9975">
        <v>56170</v>
      </c>
      <c r="L9975">
        <v>196226</v>
      </c>
      <c r="Q9975" t="s">
        <v>577</v>
      </c>
      <c r="U9975">
        <v>11</v>
      </c>
      <c r="V9975">
        <v>14</v>
      </c>
      <c r="Y9975" t="s">
        <v>122</v>
      </c>
      <c r="Z9975">
        <v>345</v>
      </c>
      <c r="AA9975" t="s">
        <v>578</v>
      </c>
      <c r="AB9975" t="s">
        <v>124</v>
      </c>
      <c r="AC9975">
        <v>136</v>
      </c>
    </row>
    <row r="9976" spans="1:29" x14ac:dyDescent="0.25">
      <c r="A9976">
        <v>345</v>
      </c>
      <c r="B9976">
        <v>345101</v>
      </c>
      <c r="C9976" t="s">
        <v>79</v>
      </c>
      <c r="D9976">
        <v>6520</v>
      </c>
      <c r="E9976">
        <v>38.200000000000003</v>
      </c>
      <c r="F9976" s="1">
        <v>41973</v>
      </c>
      <c r="G9976" t="s">
        <v>119</v>
      </c>
      <c r="H9976" t="s">
        <v>2511</v>
      </c>
      <c r="I9976" t="s">
        <v>576</v>
      </c>
      <c r="J9976">
        <v>108594</v>
      </c>
      <c r="K9976">
        <v>56170</v>
      </c>
      <c r="L9976">
        <v>196226</v>
      </c>
      <c r="Q9976" t="s">
        <v>577</v>
      </c>
      <c r="U9976">
        <v>11</v>
      </c>
      <c r="V9976">
        <v>14</v>
      </c>
      <c r="Y9976" t="s">
        <v>122</v>
      </c>
      <c r="Z9976">
        <v>345</v>
      </c>
      <c r="AA9976" t="s">
        <v>578</v>
      </c>
      <c r="AB9976" t="s">
        <v>124</v>
      </c>
      <c r="AC9976">
        <v>138</v>
      </c>
    </row>
    <row r="9977" spans="1:29" x14ac:dyDescent="0.25">
      <c r="A9977">
        <v>345</v>
      </c>
      <c r="B9977">
        <v>345102</v>
      </c>
      <c r="C9977" t="s">
        <v>79</v>
      </c>
      <c r="D9977">
        <v>6520</v>
      </c>
      <c r="E9977">
        <v>881.2</v>
      </c>
      <c r="F9977" s="1">
        <v>41973</v>
      </c>
      <c r="G9977" t="s">
        <v>119</v>
      </c>
      <c r="H9977" t="s">
        <v>2511</v>
      </c>
      <c r="I9977" t="s">
        <v>576</v>
      </c>
      <c r="J9977">
        <v>108614</v>
      </c>
      <c r="K9977">
        <v>56170</v>
      </c>
      <c r="L9977">
        <v>196226</v>
      </c>
      <c r="Q9977" t="s">
        <v>577</v>
      </c>
      <c r="U9977">
        <v>11</v>
      </c>
      <c r="V9977">
        <v>14</v>
      </c>
      <c r="Y9977" t="s">
        <v>122</v>
      </c>
      <c r="Z9977">
        <v>345</v>
      </c>
      <c r="AA9977" t="s">
        <v>578</v>
      </c>
      <c r="AB9977" t="s">
        <v>124</v>
      </c>
      <c r="AC9977">
        <v>140</v>
      </c>
    </row>
    <row r="9978" spans="1:29" x14ac:dyDescent="0.25">
      <c r="A9978">
        <v>345</v>
      </c>
      <c r="B9978">
        <v>345102</v>
      </c>
      <c r="C9978" t="s">
        <v>79</v>
      </c>
      <c r="D9978">
        <v>6520</v>
      </c>
      <c r="E9978">
        <v>0.23</v>
      </c>
      <c r="F9978" s="1">
        <v>41973</v>
      </c>
      <c r="G9978" t="s">
        <v>119</v>
      </c>
      <c r="H9978" t="s">
        <v>2543</v>
      </c>
      <c r="I9978" t="s">
        <v>576</v>
      </c>
      <c r="J9978">
        <v>163140</v>
      </c>
      <c r="K9978">
        <v>56170</v>
      </c>
      <c r="L9978">
        <v>196226</v>
      </c>
      <c r="Q9978" t="s">
        <v>577</v>
      </c>
      <c r="U9978">
        <v>11</v>
      </c>
      <c r="V9978">
        <v>14</v>
      </c>
      <c r="Y9978" t="s">
        <v>122</v>
      </c>
      <c r="Z9978">
        <v>345</v>
      </c>
      <c r="AA9978" t="s">
        <v>578</v>
      </c>
      <c r="AB9978" t="s">
        <v>124</v>
      </c>
      <c r="AC9978">
        <v>142</v>
      </c>
    </row>
    <row r="9979" spans="1:29" x14ac:dyDescent="0.25">
      <c r="A9979">
        <v>345</v>
      </c>
      <c r="B9979">
        <v>345102</v>
      </c>
      <c r="C9979" t="s">
        <v>79</v>
      </c>
      <c r="D9979">
        <v>6520</v>
      </c>
      <c r="E9979">
        <v>0.41</v>
      </c>
      <c r="F9979" s="1">
        <v>41973</v>
      </c>
      <c r="G9979" t="s">
        <v>119</v>
      </c>
      <c r="H9979" t="s">
        <v>2535</v>
      </c>
      <c r="I9979" t="s">
        <v>576</v>
      </c>
      <c r="J9979">
        <v>163141</v>
      </c>
      <c r="K9979">
        <v>56170</v>
      </c>
      <c r="L9979">
        <v>196226</v>
      </c>
      <c r="Q9979" t="s">
        <v>577</v>
      </c>
      <c r="U9979">
        <v>11</v>
      </c>
      <c r="V9979">
        <v>14</v>
      </c>
      <c r="Y9979" t="s">
        <v>122</v>
      </c>
      <c r="Z9979">
        <v>345</v>
      </c>
      <c r="AA9979" t="s">
        <v>578</v>
      </c>
      <c r="AB9979" t="s">
        <v>124</v>
      </c>
      <c r="AC9979">
        <v>144</v>
      </c>
    </row>
    <row r="9980" spans="1:29" x14ac:dyDescent="0.25">
      <c r="A9980">
        <v>345</v>
      </c>
      <c r="B9980">
        <v>345102</v>
      </c>
      <c r="C9980" t="s">
        <v>79</v>
      </c>
      <c r="D9980">
        <v>6520</v>
      </c>
      <c r="E9980">
        <v>0.54</v>
      </c>
      <c r="F9980" s="1">
        <v>41973</v>
      </c>
      <c r="G9980" t="s">
        <v>119</v>
      </c>
      <c r="H9980" t="s">
        <v>2523</v>
      </c>
      <c r="I9980" t="s">
        <v>576</v>
      </c>
      <c r="J9980">
        <v>163142</v>
      </c>
      <c r="K9980">
        <v>56170</v>
      </c>
      <c r="L9980">
        <v>196226</v>
      </c>
      <c r="Q9980" t="s">
        <v>577</v>
      </c>
      <c r="U9980">
        <v>11</v>
      </c>
      <c r="V9980">
        <v>14</v>
      </c>
      <c r="Y9980" t="s">
        <v>122</v>
      </c>
      <c r="Z9980">
        <v>345</v>
      </c>
      <c r="AA9980" t="s">
        <v>578</v>
      </c>
      <c r="AB9980" t="s">
        <v>124</v>
      </c>
      <c r="AC9980">
        <v>146</v>
      </c>
    </row>
    <row r="9981" spans="1:29" x14ac:dyDescent="0.25">
      <c r="A9981">
        <v>345</v>
      </c>
      <c r="B9981">
        <v>345102</v>
      </c>
      <c r="C9981" t="s">
        <v>79</v>
      </c>
      <c r="D9981">
        <v>6520</v>
      </c>
      <c r="E9981">
        <v>1.69</v>
      </c>
      <c r="F9981" s="1">
        <v>41973</v>
      </c>
      <c r="G9981" t="s">
        <v>119</v>
      </c>
      <c r="H9981" t="s">
        <v>2522</v>
      </c>
      <c r="I9981" t="s">
        <v>576</v>
      </c>
      <c r="J9981">
        <v>163143</v>
      </c>
      <c r="K9981">
        <v>56170</v>
      </c>
      <c r="L9981">
        <v>196226</v>
      </c>
      <c r="Q9981" t="s">
        <v>577</v>
      </c>
      <c r="U9981">
        <v>11</v>
      </c>
      <c r="V9981">
        <v>14</v>
      </c>
      <c r="Y9981" t="s">
        <v>122</v>
      </c>
      <c r="Z9981">
        <v>345</v>
      </c>
      <c r="AA9981" t="s">
        <v>578</v>
      </c>
      <c r="AB9981" t="s">
        <v>124</v>
      </c>
      <c r="AC9981">
        <v>148</v>
      </c>
    </row>
    <row r="9982" spans="1:29" x14ac:dyDescent="0.25">
      <c r="A9982">
        <v>345</v>
      </c>
      <c r="B9982">
        <v>345102</v>
      </c>
      <c r="C9982" t="s">
        <v>79</v>
      </c>
      <c r="D9982">
        <v>6520</v>
      </c>
      <c r="E9982">
        <v>2</v>
      </c>
      <c r="F9982" s="1">
        <v>41973</v>
      </c>
      <c r="G9982" t="s">
        <v>119</v>
      </c>
      <c r="H9982" t="s">
        <v>2544</v>
      </c>
      <c r="I9982" t="s">
        <v>576</v>
      </c>
      <c r="J9982">
        <v>163144</v>
      </c>
      <c r="K9982">
        <v>56170</v>
      </c>
      <c r="L9982">
        <v>196226</v>
      </c>
      <c r="Q9982" t="s">
        <v>577</v>
      </c>
      <c r="U9982">
        <v>11</v>
      </c>
      <c r="V9982">
        <v>14</v>
      </c>
      <c r="Y9982" t="s">
        <v>122</v>
      </c>
      <c r="Z9982">
        <v>345</v>
      </c>
      <c r="AA9982" t="s">
        <v>578</v>
      </c>
      <c r="AB9982" t="s">
        <v>124</v>
      </c>
      <c r="AC9982">
        <v>150</v>
      </c>
    </row>
    <row r="9983" spans="1:29" x14ac:dyDescent="0.25">
      <c r="A9983">
        <v>345</v>
      </c>
      <c r="B9983">
        <v>345100</v>
      </c>
      <c r="C9983" t="s">
        <v>79</v>
      </c>
      <c r="D9983">
        <v>6520</v>
      </c>
      <c r="E9983">
        <v>2.3199999999999998</v>
      </c>
      <c r="F9983" s="1">
        <v>42004</v>
      </c>
      <c r="G9983" t="s">
        <v>119</v>
      </c>
      <c r="H9983" t="s">
        <v>2542</v>
      </c>
      <c r="I9983" t="s">
        <v>576</v>
      </c>
      <c r="J9983">
        <v>92928</v>
      </c>
      <c r="K9983">
        <v>56270</v>
      </c>
      <c r="L9983">
        <v>198520</v>
      </c>
      <c r="Q9983" t="s">
        <v>577</v>
      </c>
      <c r="U9983">
        <v>12</v>
      </c>
      <c r="V9983">
        <v>14</v>
      </c>
      <c r="Y9983" t="s">
        <v>122</v>
      </c>
      <c r="Z9983">
        <v>345</v>
      </c>
      <c r="AA9983" t="s">
        <v>578</v>
      </c>
      <c r="AB9983" t="s">
        <v>124</v>
      </c>
      <c r="AC9983">
        <v>132</v>
      </c>
    </row>
    <row r="9984" spans="1:29" x14ac:dyDescent="0.25">
      <c r="A9984">
        <v>345</v>
      </c>
      <c r="B9984">
        <v>345101</v>
      </c>
      <c r="C9984" t="s">
        <v>79</v>
      </c>
      <c r="D9984">
        <v>6520</v>
      </c>
      <c r="E9984">
        <v>4.01</v>
      </c>
      <c r="F9984" s="1">
        <v>42004</v>
      </c>
      <c r="G9984" t="s">
        <v>119</v>
      </c>
      <c r="H9984" t="s">
        <v>2542</v>
      </c>
      <c r="I9984" t="s">
        <v>576</v>
      </c>
      <c r="J9984">
        <v>92929</v>
      </c>
      <c r="K9984">
        <v>56270</v>
      </c>
      <c r="L9984">
        <v>198520</v>
      </c>
      <c r="Q9984" t="s">
        <v>577</v>
      </c>
      <c r="U9984">
        <v>12</v>
      </c>
      <c r="V9984">
        <v>14</v>
      </c>
      <c r="Y9984" t="s">
        <v>122</v>
      </c>
      <c r="Z9984">
        <v>345</v>
      </c>
      <c r="AA9984" t="s">
        <v>578</v>
      </c>
      <c r="AB9984" t="s">
        <v>124</v>
      </c>
      <c r="AC9984">
        <v>134</v>
      </c>
    </row>
    <row r="9985" spans="1:29" x14ac:dyDescent="0.25">
      <c r="A9985">
        <v>345</v>
      </c>
      <c r="B9985">
        <v>345102</v>
      </c>
      <c r="C9985" t="s">
        <v>79</v>
      </c>
      <c r="D9985">
        <v>6520</v>
      </c>
      <c r="E9985">
        <v>126.43</v>
      </c>
      <c r="F9985" s="1">
        <v>42004</v>
      </c>
      <c r="G9985" t="s">
        <v>119</v>
      </c>
      <c r="H9985" t="s">
        <v>2542</v>
      </c>
      <c r="I9985" t="s">
        <v>576</v>
      </c>
      <c r="J9985">
        <v>92930</v>
      </c>
      <c r="K9985">
        <v>56270</v>
      </c>
      <c r="L9985">
        <v>198520</v>
      </c>
      <c r="Q9985" t="s">
        <v>577</v>
      </c>
      <c r="U9985">
        <v>12</v>
      </c>
      <c r="V9985">
        <v>14</v>
      </c>
      <c r="Y9985" t="s">
        <v>122</v>
      </c>
      <c r="Z9985">
        <v>345</v>
      </c>
      <c r="AA9985" t="s">
        <v>578</v>
      </c>
      <c r="AB9985" t="s">
        <v>124</v>
      </c>
      <c r="AC9985">
        <v>136</v>
      </c>
    </row>
    <row r="9986" spans="1:29" x14ac:dyDescent="0.25">
      <c r="A9986">
        <v>345</v>
      </c>
      <c r="B9986">
        <v>345101</v>
      </c>
      <c r="C9986" t="s">
        <v>79</v>
      </c>
      <c r="D9986">
        <v>6520</v>
      </c>
      <c r="E9986">
        <v>5</v>
      </c>
      <c r="F9986" s="1">
        <v>42004</v>
      </c>
      <c r="G9986" t="s">
        <v>119</v>
      </c>
      <c r="H9986" t="s">
        <v>2511</v>
      </c>
      <c r="I9986" t="s">
        <v>576</v>
      </c>
      <c r="J9986">
        <v>108579</v>
      </c>
      <c r="K9986">
        <v>56270</v>
      </c>
      <c r="L9986">
        <v>198520</v>
      </c>
      <c r="Q9986" t="s">
        <v>577</v>
      </c>
      <c r="U9986">
        <v>12</v>
      </c>
      <c r="V9986">
        <v>14</v>
      </c>
      <c r="Y9986" t="s">
        <v>122</v>
      </c>
      <c r="Z9986">
        <v>345</v>
      </c>
      <c r="AA9986" t="s">
        <v>578</v>
      </c>
      <c r="AB9986" t="s">
        <v>124</v>
      </c>
      <c r="AC9986">
        <v>138</v>
      </c>
    </row>
    <row r="9987" spans="1:29" x14ac:dyDescent="0.25">
      <c r="A9987">
        <v>345</v>
      </c>
      <c r="B9987">
        <v>345101</v>
      </c>
      <c r="C9987" t="s">
        <v>79</v>
      </c>
      <c r="D9987">
        <v>6520</v>
      </c>
      <c r="E9987">
        <v>38.200000000000003</v>
      </c>
      <c r="F9987" s="1">
        <v>42004</v>
      </c>
      <c r="G9987" t="s">
        <v>119</v>
      </c>
      <c r="H9987" t="s">
        <v>2511</v>
      </c>
      <c r="I9987" t="s">
        <v>576</v>
      </c>
      <c r="J9987">
        <v>108594</v>
      </c>
      <c r="K9987">
        <v>56270</v>
      </c>
      <c r="L9987">
        <v>198520</v>
      </c>
      <c r="Q9987" t="s">
        <v>577</v>
      </c>
      <c r="U9987">
        <v>12</v>
      </c>
      <c r="V9987">
        <v>14</v>
      </c>
      <c r="Y9987" t="s">
        <v>122</v>
      </c>
      <c r="Z9987">
        <v>345</v>
      </c>
      <c r="AA9987" t="s">
        <v>578</v>
      </c>
      <c r="AB9987" t="s">
        <v>124</v>
      </c>
      <c r="AC9987">
        <v>140</v>
      </c>
    </row>
    <row r="9988" spans="1:29" x14ac:dyDescent="0.25">
      <c r="A9988">
        <v>345</v>
      </c>
      <c r="B9988">
        <v>345102</v>
      </c>
      <c r="C9988" t="s">
        <v>79</v>
      </c>
      <c r="D9988">
        <v>6520</v>
      </c>
      <c r="E9988">
        <v>881.2</v>
      </c>
      <c r="F9988" s="1">
        <v>42004</v>
      </c>
      <c r="G9988" t="s">
        <v>119</v>
      </c>
      <c r="H9988" t="s">
        <v>2511</v>
      </c>
      <c r="I9988" t="s">
        <v>576</v>
      </c>
      <c r="J9988">
        <v>108614</v>
      </c>
      <c r="K9988">
        <v>56270</v>
      </c>
      <c r="L9988">
        <v>198520</v>
      </c>
      <c r="Q9988" t="s">
        <v>577</v>
      </c>
      <c r="U9988">
        <v>12</v>
      </c>
      <c r="V9988">
        <v>14</v>
      </c>
      <c r="Y9988" t="s">
        <v>122</v>
      </c>
      <c r="Z9988">
        <v>345</v>
      </c>
      <c r="AA9988" t="s">
        <v>578</v>
      </c>
      <c r="AB9988" t="s">
        <v>124</v>
      </c>
      <c r="AC9988">
        <v>142</v>
      </c>
    </row>
    <row r="9989" spans="1:29" x14ac:dyDescent="0.25">
      <c r="A9989">
        <v>345</v>
      </c>
      <c r="B9989">
        <v>345102</v>
      </c>
      <c r="C9989" t="s">
        <v>79</v>
      </c>
      <c r="D9989">
        <v>6520</v>
      </c>
      <c r="E9989">
        <v>0.23</v>
      </c>
      <c r="F9989" s="1">
        <v>42004</v>
      </c>
      <c r="G9989" t="s">
        <v>119</v>
      </c>
      <c r="H9989" t="s">
        <v>2543</v>
      </c>
      <c r="I9989" t="s">
        <v>576</v>
      </c>
      <c r="J9989">
        <v>163140</v>
      </c>
      <c r="K9989">
        <v>56270</v>
      </c>
      <c r="L9989">
        <v>198520</v>
      </c>
      <c r="Q9989" t="s">
        <v>577</v>
      </c>
      <c r="U9989">
        <v>12</v>
      </c>
      <c r="V9989">
        <v>14</v>
      </c>
      <c r="Y9989" t="s">
        <v>122</v>
      </c>
      <c r="Z9989">
        <v>345</v>
      </c>
      <c r="AA9989" t="s">
        <v>578</v>
      </c>
      <c r="AB9989" t="s">
        <v>124</v>
      </c>
      <c r="AC9989">
        <v>144</v>
      </c>
    </row>
    <row r="9990" spans="1:29" x14ac:dyDescent="0.25">
      <c r="A9990">
        <v>345</v>
      </c>
      <c r="B9990">
        <v>345102</v>
      </c>
      <c r="C9990" t="s">
        <v>79</v>
      </c>
      <c r="D9990">
        <v>6520</v>
      </c>
      <c r="E9990">
        <v>0.41</v>
      </c>
      <c r="F9990" s="1">
        <v>42004</v>
      </c>
      <c r="G9990" t="s">
        <v>119</v>
      </c>
      <c r="H9990" t="s">
        <v>2535</v>
      </c>
      <c r="I9990" t="s">
        <v>576</v>
      </c>
      <c r="J9990">
        <v>163141</v>
      </c>
      <c r="K9990">
        <v>56270</v>
      </c>
      <c r="L9990">
        <v>198520</v>
      </c>
      <c r="Q9990" t="s">
        <v>577</v>
      </c>
      <c r="U9990">
        <v>12</v>
      </c>
      <c r="V9990">
        <v>14</v>
      </c>
      <c r="Y9990" t="s">
        <v>122</v>
      </c>
      <c r="Z9990">
        <v>345</v>
      </c>
      <c r="AA9990" t="s">
        <v>578</v>
      </c>
      <c r="AB9990" t="s">
        <v>124</v>
      </c>
      <c r="AC9990">
        <v>146</v>
      </c>
    </row>
    <row r="9991" spans="1:29" x14ac:dyDescent="0.25">
      <c r="A9991">
        <v>345</v>
      </c>
      <c r="B9991">
        <v>345102</v>
      </c>
      <c r="C9991" t="s">
        <v>79</v>
      </c>
      <c r="D9991">
        <v>6520</v>
      </c>
      <c r="E9991">
        <v>0.54</v>
      </c>
      <c r="F9991" s="1">
        <v>42004</v>
      </c>
      <c r="G9991" t="s">
        <v>119</v>
      </c>
      <c r="H9991" t="s">
        <v>2523</v>
      </c>
      <c r="I9991" t="s">
        <v>576</v>
      </c>
      <c r="J9991">
        <v>163142</v>
      </c>
      <c r="K9991">
        <v>56270</v>
      </c>
      <c r="L9991">
        <v>198520</v>
      </c>
      <c r="Q9991" t="s">
        <v>577</v>
      </c>
      <c r="U9991">
        <v>12</v>
      </c>
      <c r="V9991">
        <v>14</v>
      </c>
      <c r="Y9991" t="s">
        <v>122</v>
      </c>
      <c r="Z9991">
        <v>345</v>
      </c>
      <c r="AA9991" t="s">
        <v>578</v>
      </c>
      <c r="AB9991" t="s">
        <v>124</v>
      </c>
      <c r="AC9991">
        <v>148</v>
      </c>
    </row>
    <row r="9992" spans="1:29" x14ac:dyDescent="0.25">
      <c r="A9992">
        <v>345</v>
      </c>
      <c r="B9992">
        <v>345102</v>
      </c>
      <c r="C9992" t="s">
        <v>79</v>
      </c>
      <c r="D9992">
        <v>6520</v>
      </c>
      <c r="E9992">
        <v>1.69</v>
      </c>
      <c r="F9992" s="1">
        <v>42004</v>
      </c>
      <c r="G9992" t="s">
        <v>119</v>
      </c>
      <c r="H9992" t="s">
        <v>2522</v>
      </c>
      <c r="I9992" t="s">
        <v>576</v>
      </c>
      <c r="J9992">
        <v>163143</v>
      </c>
      <c r="K9992">
        <v>56270</v>
      </c>
      <c r="L9992">
        <v>198520</v>
      </c>
      <c r="Q9992" t="s">
        <v>577</v>
      </c>
      <c r="U9992">
        <v>12</v>
      </c>
      <c r="V9992">
        <v>14</v>
      </c>
      <c r="Y9992" t="s">
        <v>122</v>
      </c>
      <c r="Z9992">
        <v>345</v>
      </c>
      <c r="AA9992" t="s">
        <v>578</v>
      </c>
      <c r="AB9992" t="s">
        <v>124</v>
      </c>
      <c r="AC9992">
        <v>150</v>
      </c>
    </row>
    <row r="9993" spans="1:29" x14ac:dyDescent="0.25">
      <c r="A9993">
        <v>345</v>
      </c>
      <c r="B9993">
        <v>345102</v>
      </c>
      <c r="C9993" t="s">
        <v>79</v>
      </c>
      <c r="D9993">
        <v>6520</v>
      </c>
      <c r="E9993">
        <v>2</v>
      </c>
      <c r="F9993" s="1">
        <v>42004</v>
      </c>
      <c r="G9993" t="s">
        <v>119</v>
      </c>
      <c r="H9993" t="s">
        <v>2544</v>
      </c>
      <c r="I9993" t="s">
        <v>576</v>
      </c>
      <c r="J9993">
        <v>163144</v>
      </c>
      <c r="K9993">
        <v>56270</v>
      </c>
      <c r="L9993">
        <v>198520</v>
      </c>
      <c r="Q9993" t="s">
        <v>577</v>
      </c>
      <c r="U9993">
        <v>12</v>
      </c>
      <c r="V9993">
        <v>14</v>
      </c>
      <c r="Y9993" t="s">
        <v>122</v>
      </c>
      <c r="Z9993">
        <v>345</v>
      </c>
      <c r="AA9993" t="s">
        <v>578</v>
      </c>
      <c r="AB9993" t="s">
        <v>124</v>
      </c>
      <c r="AC9993">
        <v>152</v>
      </c>
    </row>
    <row r="9994" spans="1:29" x14ac:dyDescent="0.25">
      <c r="A9994">
        <v>345</v>
      </c>
      <c r="B9994">
        <v>345100</v>
      </c>
      <c r="C9994" t="s">
        <v>79</v>
      </c>
      <c r="D9994">
        <v>6520</v>
      </c>
      <c r="E9994">
        <v>2.3199999999999998</v>
      </c>
      <c r="F9994" s="1">
        <v>42035</v>
      </c>
      <c r="G9994" t="s">
        <v>119</v>
      </c>
      <c r="H9994" t="s">
        <v>2542</v>
      </c>
      <c r="I9994" t="s">
        <v>576</v>
      </c>
      <c r="J9994">
        <v>92928</v>
      </c>
      <c r="K9994">
        <v>56376</v>
      </c>
      <c r="L9994">
        <v>200585</v>
      </c>
      <c r="Q9994" t="s">
        <v>577</v>
      </c>
      <c r="U9994">
        <v>1</v>
      </c>
      <c r="V9994">
        <v>15</v>
      </c>
      <c r="Y9994" t="s">
        <v>122</v>
      </c>
      <c r="Z9994">
        <v>345</v>
      </c>
      <c r="AA9994" t="s">
        <v>578</v>
      </c>
      <c r="AB9994" t="s">
        <v>124</v>
      </c>
      <c r="AC9994">
        <v>132</v>
      </c>
    </row>
    <row r="9995" spans="1:29" x14ac:dyDescent="0.25">
      <c r="A9995">
        <v>345</v>
      </c>
      <c r="B9995">
        <v>345101</v>
      </c>
      <c r="C9995" t="s">
        <v>79</v>
      </c>
      <c r="D9995">
        <v>6520</v>
      </c>
      <c r="E9995">
        <v>4.01</v>
      </c>
      <c r="F9995" s="1">
        <v>42035</v>
      </c>
      <c r="G9995" t="s">
        <v>119</v>
      </c>
      <c r="H9995" t="s">
        <v>2542</v>
      </c>
      <c r="I9995" t="s">
        <v>576</v>
      </c>
      <c r="J9995">
        <v>92929</v>
      </c>
      <c r="K9995">
        <v>56376</v>
      </c>
      <c r="L9995">
        <v>200585</v>
      </c>
      <c r="Q9995" t="s">
        <v>577</v>
      </c>
      <c r="U9995">
        <v>1</v>
      </c>
      <c r="V9995">
        <v>15</v>
      </c>
      <c r="Y9995" t="s">
        <v>122</v>
      </c>
      <c r="Z9995">
        <v>345</v>
      </c>
      <c r="AA9995" t="s">
        <v>578</v>
      </c>
      <c r="AB9995" t="s">
        <v>124</v>
      </c>
      <c r="AC9995">
        <v>134</v>
      </c>
    </row>
    <row r="9996" spans="1:29" x14ac:dyDescent="0.25">
      <c r="A9996">
        <v>345</v>
      </c>
      <c r="B9996">
        <v>345102</v>
      </c>
      <c r="C9996" t="s">
        <v>79</v>
      </c>
      <c r="D9996">
        <v>6520</v>
      </c>
      <c r="E9996">
        <v>126.76</v>
      </c>
      <c r="F9996" s="1">
        <v>42035</v>
      </c>
      <c r="G9996" t="s">
        <v>119</v>
      </c>
      <c r="H9996" t="s">
        <v>2542</v>
      </c>
      <c r="I9996" t="s">
        <v>576</v>
      </c>
      <c r="J9996">
        <v>92930</v>
      </c>
      <c r="K9996">
        <v>56376</v>
      </c>
      <c r="L9996">
        <v>200585</v>
      </c>
      <c r="Q9996" t="s">
        <v>577</v>
      </c>
      <c r="U9996">
        <v>1</v>
      </c>
      <c r="V9996">
        <v>15</v>
      </c>
      <c r="Y9996" t="s">
        <v>122</v>
      </c>
      <c r="Z9996">
        <v>345</v>
      </c>
      <c r="AA9996" t="s">
        <v>578</v>
      </c>
      <c r="AB9996" t="s">
        <v>124</v>
      </c>
      <c r="AC9996">
        <v>136</v>
      </c>
    </row>
    <row r="9997" spans="1:29" x14ac:dyDescent="0.25">
      <c r="A9997">
        <v>345</v>
      </c>
      <c r="B9997">
        <v>345101</v>
      </c>
      <c r="C9997" t="s">
        <v>79</v>
      </c>
      <c r="D9997">
        <v>6520</v>
      </c>
      <c r="E9997">
        <v>5</v>
      </c>
      <c r="F9997" s="1">
        <v>42035</v>
      </c>
      <c r="G9997" t="s">
        <v>119</v>
      </c>
      <c r="H9997" t="s">
        <v>2511</v>
      </c>
      <c r="I9997" t="s">
        <v>576</v>
      </c>
      <c r="J9997">
        <v>108579</v>
      </c>
      <c r="K9997">
        <v>56376</v>
      </c>
      <c r="L9997">
        <v>200585</v>
      </c>
      <c r="Q9997" t="s">
        <v>577</v>
      </c>
      <c r="U9997">
        <v>1</v>
      </c>
      <c r="V9997">
        <v>15</v>
      </c>
      <c r="Y9997" t="s">
        <v>122</v>
      </c>
      <c r="Z9997">
        <v>345</v>
      </c>
      <c r="AA9997" t="s">
        <v>578</v>
      </c>
      <c r="AB9997" t="s">
        <v>124</v>
      </c>
      <c r="AC9997">
        <v>138</v>
      </c>
    </row>
    <row r="9998" spans="1:29" x14ac:dyDescent="0.25">
      <c r="A9998">
        <v>345</v>
      </c>
      <c r="B9998">
        <v>345101</v>
      </c>
      <c r="C9998" t="s">
        <v>79</v>
      </c>
      <c r="D9998">
        <v>6520</v>
      </c>
      <c r="E9998">
        <v>38.200000000000003</v>
      </c>
      <c r="F9998" s="1">
        <v>42035</v>
      </c>
      <c r="G9998" t="s">
        <v>119</v>
      </c>
      <c r="H9998" t="s">
        <v>2511</v>
      </c>
      <c r="I9998" t="s">
        <v>576</v>
      </c>
      <c r="J9998">
        <v>108594</v>
      </c>
      <c r="K9998">
        <v>56376</v>
      </c>
      <c r="L9998">
        <v>200585</v>
      </c>
      <c r="Q9998" t="s">
        <v>577</v>
      </c>
      <c r="U9998">
        <v>1</v>
      </c>
      <c r="V9998">
        <v>15</v>
      </c>
      <c r="Y9998" t="s">
        <v>122</v>
      </c>
      <c r="Z9998">
        <v>345</v>
      </c>
      <c r="AA9998" t="s">
        <v>578</v>
      </c>
      <c r="AB9998" t="s">
        <v>124</v>
      </c>
      <c r="AC9998">
        <v>140</v>
      </c>
    </row>
    <row r="9999" spans="1:29" x14ac:dyDescent="0.25">
      <c r="A9999">
        <v>345</v>
      </c>
      <c r="B9999">
        <v>345102</v>
      </c>
      <c r="C9999" t="s">
        <v>79</v>
      </c>
      <c r="D9999">
        <v>6520</v>
      </c>
      <c r="E9999">
        <v>881.2</v>
      </c>
      <c r="F9999" s="1">
        <v>42035</v>
      </c>
      <c r="G9999" t="s">
        <v>119</v>
      </c>
      <c r="H9999" t="s">
        <v>2511</v>
      </c>
      <c r="I9999" t="s">
        <v>576</v>
      </c>
      <c r="J9999">
        <v>108614</v>
      </c>
      <c r="K9999">
        <v>56376</v>
      </c>
      <c r="L9999">
        <v>200585</v>
      </c>
      <c r="Q9999" t="s">
        <v>577</v>
      </c>
      <c r="U9999">
        <v>1</v>
      </c>
      <c r="V9999">
        <v>15</v>
      </c>
      <c r="Y9999" t="s">
        <v>122</v>
      </c>
      <c r="Z9999">
        <v>345</v>
      </c>
      <c r="AA9999" t="s">
        <v>578</v>
      </c>
      <c r="AB9999" t="s">
        <v>124</v>
      </c>
      <c r="AC9999">
        <v>142</v>
      </c>
    </row>
    <row r="10000" spans="1:29" x14ac:dyDescent="0.25">
      <c r="A10000">
        <v>345</v>
      </c>
      <c r="B10000">
        <v>345102</v>
      </c>
      <c r="C10000" t="s">
        <v>79</v>
      </c>
      <c r="D10000">
        <v>6520</v>
      </c>
      <c r="E10000">
        <v>0.23</v>
      </c>
      <c r="F10000" s="1">
        <v>42035</v>
      </c>
      <c r="G10000" t="s">
        <v>119</v>
      </c>
      <c r="H10000" t="s">
        <v>2543</v>
      </c>
      <c r="I10000" t="s">
        <v>576</v>
      </c>
      <c r="J10000">
        <v>163140</v>
      </c>
      <c r="K10000">
        <v>56376</v>
      </c>
      <c r="L10000">
        <v>200585</v>
      </c>
      <c r="Q10000" t="s">
        <v>577</v>
      </c>
      <c r="U10000">
        <v>1</v>
      </c>
      <c r="V10000">
        <v>15</v>
      </c>
      <c r="Y10000" t="s">
        <v>122</v>
      </c>
      <c r="Z10000">
        <v>345</v>
      </c>
      <c r="AA10000" t="s">
        <v>578</v>
      </c>
      <c r="AB10000" t="s">
        <v>124</v>
      </c>
      <c r="AC10000">
        <v>144</v>
      </c>
    </row>
    <row r="10001" spans="1:29" x14ac:dyDescent="0.25">
      <c r="A10001">
        <v>345</v>
      </c>
      <c r="B10001">
        <v>345102</v>
      </c>
      <c r="C10001" t="s">
        <v>79</v>
      </c>
      <c r="D10001">
        <v>6520</v>
      </c>
      <c r="E10001">
        <v>0.41</v>
      </c>
      <c r="F10001" s="1">
        <v>42035</v>
      </c>
      <c r="G10001" t="s">
        <v>119</v>
      </c>
      <c r="H10001" t="s">
        <v>2535</v>
      </c>
      <c r="I10001" t="s">
        <v>576</v>
      </c>
      <c r="J10001">
        <v>163141</v>
      </c>
      <c r="K10001">
        <v>56376</v>
      </c>
      <c r="L10001">
        <v>200585</v>
      </c>
      <c r="Q10001" t="s">
        <v>577</v>
      </c>
      <c r="U10001">
        <v>1</v>
      </c>
      <c r="V10001">
        <v>15</v>
      </c>
      <c r="Y10001" t="s">
        <v>122</v>
      </c>
      <c r="Z10001">
        <v>345</v>
      </c>
      <c r="AA10001" t="s">
        <v>578</v>
      </c>
      <c r="AB10001" t="s">
        <v>124</v>
      </c>
      <c r="AC10001">
        <v>146</v>
      </c>
    </row>
    <row r="10002" spans="1:29" x14ac:dyDescent="0.25">
      <c r="A10002">
        <v>345</v>
      </c>
      <c r="B10002">
        <v>345102</v>
      </c>
      <c r="C10002" t="s">
        <v>79</v>
      </c>
      <c r="D10002">
        <v>6520</v>
      </c>
      <c r="E10002">
        <v>0.54</v>
      </c>
      <c r="F10002" s="1">
        <v>42035</v>
      </c>
      <c r="G10002" t="s">
        <v>119</v>
      </c>
      <c r="H10002" t="s">
        <v>2523</v>
      </c>
      <c r="I10002" t="s">
        <v>576</v>
      </c>
      <c r="J10002">
        <v>163142</v>
      </c>
      <c r="K10002">
        <v>56376</v>
      </c>
      <c r="L10002">
        <v>200585</v>
      </c>
      <c r="Q10002" t="s">
        <v>577</v>
      </c>
      <c r="U10002">
        <v>1</v>
      </c>
      <c r="V10002">
        <v>15</v>
      </c>
      <c r="Y10002" t="s">
        <v>122</v>
      </c>
      <c r="Z10002">
        <v>345</v>
      </c>
      <c r="AA10002" t="s">
        <v>578</v>
      </c>
      <c r="AB10002" t="s">
        <v>124</v>
      </c>
      <c r="AC10002">
        <v>148</v>
      </c>
    </row>
    <row r="10003" spans="1:29" x14ac:dyDescent="0.25">
      <c r="A10003">
        <v>345</v>
      </c>
      <c r="B10003">
        <v>345102</v>
      </c>
      <c r="C10003" t="s">
        <v>79</v>
      </c>
      <c r="D10003">
        <v>6520</v>
      </c>
      <c r="E10003">
        <v>1.69</v>
      </c>
      <c r="F10003" s="1">
        <v>42035</v>
      </c>
      <c r="G10003" t="s">
        <v>119</v>
      </c>
      <c r="H10003" t="s">
        <v>2522</v>
      </c>
      <c r="I10003" t="s">
        <v>576</v>
      </c>
      <c r="J10003">
        <v>163143</v>
      </c>
      <c r="K10003">
        <v>56376</v>
      </c>
      <c r="L10003">
        <v>200585</v>
      </c>
      <c r="Q10003" t="s">
        <v>577</v>
      </c>
      <c r="U10003">
        <v>1</v>
      </c>
      <c r="V10003">
        <v>15</v>
      </c>
      <c r="Y10003" t="s">
        <v>122</v>
      </c>
      <c r="Z10003">
        <v>345</v>
      </c>
      <c r="AA10003" t="s">
        <v>578</v>
      </c>
      <c r="AB10003" t="s">
        <v>124</v>
      </c>
      <c r="AC10003">
        <v>150</v>
      </c>
    </row>
    <row r="10004" spans="1:29" x14ac:dyDescent="0.25">
      <c r="A10004">
        <v>345</v>
      </c>
      <c r="B10004">
        <v>345102</v>
      </c>
      <c r="C10004" t="s">
        <v>79</v>
      </c>
      <c r="D10004">
        <v>6520</v>
      </c>
      <c r="E10004">
        <v>2</v>
      </c>
      <c r="F10004" s="1">
        <v>42035</v>
      </c>
      <c r="G10004" t="s">
        <v>119</v>
      </c>
      <c r="H10004" t="s">
        <v>2544</v>
      </c>
      <c r="I10004" t="s">
        <v>576</v>
      </c>
      <c r="J10004">
        <v>163144</v>
      </c>
      <c r="K10004">
        <v>56376</v>
      </c>
      <c r="L10004">
        <v>200585</v>
      </c>
      <c r="Q10004" t="s">
        <v>577</v>
      </c>
      <c r="U10004">
        <v>1</v>
      </c>
      <c r="V10004">
        <v>15</v>
      </c>
      <c r="Y10004" t="s">
        <v>122</v>
      </c>
      <c r="Z10004">
        <v>345</v>
      </c>
      <c r="AA10004" t="s">
        <v>578</v>
      </c>
      <c r="AB10004" t="s">
        <v>124</v>
      </c>
      <c r="AC10004">
        <v>152</v>
      </c>
    </row>
    <row r="10005" spans="1:29" x14ac:dyDescent="0.25">
      <c r="A10005">
        <v>345</v>
      </c>
      <c r="B10005">
        <v>345100</v>
      </c>
      <c r="C10005" t="s">
        <v>79</v>
      </c>
      <c r="D10005">
        <v>6520</v>
      </c>
      <c r="E10005">
        <v>2.3199999999999998</v>
      </c>
      <c r="F10005" s="1">
        <v>42063</v>
      </c>
      <c r="G10005" t="s">
        <v>119</v>
      </c>
      <c r="H10005" t="s">
        <v>2542</v>
      </c>
      <c r="I10005" t="s">
        <v>576</v>
      </c>
      <c r="J10005">
        <v>92928</v>
      </c>
      <c r="K10005">
        <v>56472</v>
      </c>
      <c r="L10005">
        <v>202556</v>
      </c>
      <c r="Q10005" t="s">
        <v>577</v>
      </c>
      <c r="U10005">
        <v>2</v>
      </c>
      <c r="V10005">
        <v>15</v>
      </c>
      <c r="Y10005" t="s">
        <v>122</v>
      </c>
      <c r="Z10005">
        <v>345</v>
      </c>
      <c r="AA10005" t="s">
        <v>578</v>
      </c>
      <c r="AB10005" t="s">
        <v>124</v>
      </c>
      <c r="AC10005">
        <v>132</v>
      </c>
    </row>
    <row r="10006" spans="1:29" x14ac:dyDescent="0.25">
      <c r="A10006">
        <v>345</v>
      </c>
      <c r="B10006">
        <v>345101</v>
      </c>
      <c r="C10006" t="s">
        <v>79</v>
      </c>
      <c r="D10006">
        <v>6520</v>
      </c>
      <c r="E10006">
        <v>4.01</v>
      </c>
      <c r="F10006" s="1">
        <v>42063</v>
      </c>
      <c r="G10006" t="s">
        <v>119</v>
      </c>
      <c r="H10006" t="s">
        <v>2542</v>
      </c>
      <c r="I10006" t="s">
        <v>576</v>
      </c>
      <c r="J10006">
        <v>92929</v>
      </c>
      <c r="K10006">
        <v>56472</v>
      </c>
      <c r="L10006">
        <v>202556</v>
      </c>
      <c r="Q10006" t="s">
        <v>577</v>
      </c>
      <c r="U10006">
        <v>2</v>
      </c>
      <c r="V10006">
        <v>15</v>
      </c>
      <c r="Y10006" t="s">
        <v>122</v>
      </c>
      <c r="Z10006">
        <v>345</v>
      </c>
      <c r="AA10006" t="s">
        <v>578</v>
      </c>
      <c r="AB10006" t="s">
        <v>124</v>
      </c>
      <c r="AC10006">
        <v>134</v>
      </c>
    </row>
    <row r="10007" spans="1:29" x14ac:dyDescent="0.25">
      <c r="A10007">
        <v>345</v>
      </c>
      <c r="B10007">
        <v>345102</v>
      </c>
      <c r="C10007" t="s">
        <v>79</v>
      </c>
      <c r="D10007">
        <v>6520</v>
      </c>
      <c r="E10007">
        <v>126.94</v>
      </c>
      <c r="F10007" s="1">
        <v>42063</v>
      </c>
      <c r="G10007" t="s">
        <v>119</v>
      </c>
      <c r="H10007" t="s">
        <v>2542</v>
      </c>
      <c r="I10007" t="s">
        <v>576</v>
      </c>
      <c r="J10007">
        <v>92930</v>
      </c>
      <c r="K10007">
        <v>56472</v>
      </c>
      <c r="L10007">
        <v>202556</v>
      </c>
      <c r="Q10007" t="s">
        <v>577</v>
      </c>
      <c r="U10007">
        <v>2</v>
      </c>
      <c r="V10007">
        <v>15</v>
      </c>
      <c r="Y10007" t="s">
        <v>122</v>
      </c>
      <c r="Z10007">
        <v>345</v>
      </c>
      <c r="AA10007" t="s">
        <v>578</v>
      </c>
      <c r="AB10007" t="s">
        <v>124</v>
      </c>
      <c r="AC10007">
        <v>136</v>
      </c>
    </row>
    <row r="10008" spans="1:29" x14ac:dyDescent="0.25">
      <c r="A10008">
        <v>345</v>
      </c>
      <c r="B10008">
        <v>345101</v>
      </c>
      <c r="C10008" t="s">
        <v>79</v>
      </c>
      <c r="D10008">
        <v>6520</v>
      </c>
      <c r="E10008">
        <v>5</v>
      </c>
      <c r="F10008" s="1">
        <v>42063</v>
      </c>
      <c r="G10008" t="s">
        <v>119</v>
      </c>
      <c r="H10008" t="s">
        <v>2511</v>
      </c>
      <c r="I10008" t="s">
        <v>576</v>
      </c>
      <c r="J10008">
        <v>108579</v>
      </c>
      <c r="K10008">
        <v>56472</v>
      </c>
      <c r="L10008">
        <v>202556</v>
      </c>
      <c r="Q10008" t="s">
        <v>577</v>
      </c>
      <c r="U10008">
        <v>2</v>
      </c>
      <c r="V10008">
        <v>15</v>
      </c>
      <c r="Y10008" t="s">
        <v>122</v>
      </c>
      <c r="Z10008">
        <v>345</v>
      </c>
      <c r="AA10008" t="s">
        <v>578</v>
      </c>
      <c r="AB10008" t="s">
        <v>124</v>
      </c>
      <c r="AC10008">
        <v>138</v>
      </c>
    </row>
    <row r="10009" spans="1:29" x14ac:dyDescent="0.25">
      <c r="A10009">
        <v>345</v>
      </c>
      <c r="B10009">
        <v>345101</v>
      </c>
      <c r="C10009" t="s">
        <v>79</v>
      </c>
      <c r="D10009">
        <v>6520</v>
      </c>
      <c r="E10009">
        <v>38.200000000000003</v>
      </c>
      <c r="F10009" s="1">
        <v>42063</v>
      </c>
      <c r="G10009" t="s">
        <v>119</v>
      </c>
      <c r="H10009" t="s">
        <v>2511</v>
      </c>
      <c r="I10009" t="s">
        <v>576</v>
      </c>
      <c r="J10009">
        <v>108594</v>
      </c>
      <c r="K10009">
        <v>56472</v>
      </c>
      <c r="L10009">
        <v>202556</v>
      </c>
      <c r="Q10009" t="s">
        <v>577</v>
      </c>
      <c r="U10009">
        <v>2</v>
      </c>
      <c r="V10009">
        <v>15</v>
      </c>
      <c r="Y10009" t="s">
        <v>122</v>
      </c>
      <c r="Z10009">
        <v>345</v>
      </c>
      <c r="AA10009" t="s">
        <v>578</v>
      </c>
      <c r="AB10009" t="s">
        <v>124</v>
      </c>
      <c r="AC10009">
        <v>140</v>
      </c>
    </row>
    <row r="10010" spans="1:29" x14ac:dyDescent="0.25">
      <c r="A10010">
        <v>345</v>
      </c>
      <c r="B10010">
        <v>345102</v>
      </c>
      <c r="C10010" t="s">
        <v>79</v>
      </c>
      <c r="D10010">
        <v>6520</v>
      </c>
      <c r="E10010">
        <v>881.2</v>
      </c>
      <c r="F10010" s="1">
        <v>42063</v>
      </c>
      <c r="G10010" t="s">
        <v>119</v>
      </c>
      <c r="H10010" t="s">
        <v>2511</v>
      </c>
      <c r="I10010" t="s">
        <v>576</v>
      </c>
      <c r="J10010">
        <v>108614</v>
      </c>
      <c r="K10010">
        <v>56472</v>
      </c>
      <c r="L10010">
        <v>202556</v>
      </c>
      <c r="Q10010" t="s">
        <v>577</v>
      </c>
      <c r="U10010">
        <v>2</v>
      </c>
      <c r="V10010">
        <v>15</v>
      </c>
      <c r="Y10010" t="s">
        <v>122</v>
      </c>
      <c r="Z10010">
        <v>345</v>
      </c>
      <c r="AA10010" t="s">
        <v>578</v>
      </c>
      <c r="AB10010" t="s">
        <v>124</v>
      </c>
      <c r="AC10010">
        <v>142</v>
      </c>
    </row>
    <row r="10011" spans="1:29" x14ac:dyDescent="0.25">
      <c r="A10011">
        <v>345</v>
      </c>
      <c r="B10011">
        <v>345102</v>
      </c>
      <c r="C10011" t="s">
        <v>79</v>
      </c>
      <c r="D10011">
        <v>6520</v>
      </c>
      <c r="E10011">
        <v>0.23</v>
      </c>
      <c r="F10011" s="1">
        <v>42063</v>
      </c>
      <c r="G10011" t="s">
        <v>119</v>
      </c>
      <c r="H10011" t="s">
        <v>2543</v>
      </c>
      <c r="I10011" t="s">
        <v>576</v>
      </c>
      <c r="J10011">
        <v>163140</v>
      </c>
      <c r="K10011">
        <v>56472</v>
      </c>
      <c r="L10011">
        <v>202556</v>
      </c>
      <c r="Q10011" t="s">
        <v>577</v>
      </c>
      <c r="U10011">
        <v>2</v>
      </c>
      <c r="V10011">
        <v>15</v>
      </c>
      <c r="Y10011" t="s">
        <v>122</v>
      </c>
      <c r="Z10011">
        <v>345</v>
      </c>
      <c r="AA10011" t="s">
        <v>578</v>
      </c>
      <c r="AB10011" t="s">
        <v>124</v>
      </c>
      <c r="AC10011">
        <v>144</v>
      </c>
    </row>
    <row r="10012" spans="1:29" x14ac:dyDescent="0.25">
      <c r="A10012">
        <v>345</v>
      </c>
      <c r="B10012">
        <v>345102</v>
      </c>
      <c r="C10012" t="s">
        <v>79</v>
      </c>
      <c r="D10012">
        <v>6520</v>
      </c>
      <c r="E10012">
        <v>0.41</v>
      </c>
      <c r="F10012" s="1">
        <v>42063</v>
      </c>
      <c r="G10012" t="s">
        <v>119</v>
      </c>
      <c r="H10012" t="s">
        <v>2535</v>
      </c>
      <c r="I10012" t="s">
        <v>576</v>
      </c>
      <c r="J10012">
        <v>163141</v>
      </c>
      <c r="K10012">
        <v>56472</v>
      </c>
      <c r="L10012">
        <v>202556</v>
      </c>
      <c r="Q10012" t="s">
        <v>577</v>
      </c>
      <c r="U10012">
        <v>2</v>
      </c>
      <c r="V10012">
        <v>15</v>
      </c>
      <c r="Y10012" t="s">
        <v>122</v>
      </c>
      <c r="Z10012">
        <v>345</v>
      </c>
      <c r="AA10012" t="s">
        <v>578</v>
      </c>
      <c r="AB10012" t="s">
        <v>124</v>
      </c>
      <c r="AC10012">
        <v>146</v>
      </c>
    </row>
    <row r="10013" spans="1:29" x14ac:dyDescent="0.25">
      <c r="A10013">
        <v>345</v>
      </c>
      <c r="B10013">
        <v>345102</v>
      </c>
      <c r="C10013" t="s">
        <v>79</v>
      </c>
      <c r="D10013">
        <v>6520</v>
      </c>
      <c r="E10013">
        <v>0.54</v>
      </c>
      <c r="F10013" s="1">
        <v>42063</v>
      </c>
      <c r="G10013" t="s">
        <v>119</v>
      </c>
      <c r="H10013" t="s">
        <v>2523</v>
      </c>
      <c r="I10013" t="s">
        <v>576</v>
      </c>
      <c r="J10013">
        <v>163142</v>
      </c>
      <c r="K10013">
        <v>56472</v>
      </c>
      <c r="L10013">
        <v>202556</v>
      </c>
      <c r="Q10013" t="s">
        <v>577</v>
      </c>
      <c r="U10013">
        <v>2</v>
      </c>
      <c r="V10013">
        <v>15</v>
      </c>
      <c r="Y10013" t="s">
        <v>122</v>
      </c>
      <c r="Z10013">
        <v>345</v>
      </c>
      <c r="AA10013" t="s">
        <v>578</v>
      </c>
      <c r="AB10013" t="s">
        <v>124</v>
      </c>
      <c r="AC10013">
        <v>148</v>
      </c>
    </row>
    <row r="10014" spans="1:29" x14ac:dyDescent="0.25">
      <c r="A10014">
        <v>345</v>
      </c>
      <c r="B10014">
        <v>345102</v>
      </c>
      <c r="C10014" t="s">
        <v>79</v>
      </c>
      <c r="D10014">
        <v>6520</v>
      </c>
      <c r="E10014">
        <v>1.69</v>
      </c>
      <c r="F10014" s="1">
        <v>42063</v>
      </c>
      <c r="G10014" t="s">
        <v>119</v>
      </c>
      <c r="H10014" t="s">
        <v>2522</v>
      </c>
      <c r="I10014" t="s">
        <v>576</v>
      </c>
      <c r="J10014">
        <v>163143</v>
      </c>
      <c r="K10014">
        <v>56472</v>
      </c>
      <c r="L10014">
        <v>202556</v>
      </c>
      <c r="Q10014" t="s">
        <v>577</v>
      </c>
      <c r="U10014">
        <v>2</v>
      </c>
      <c r="V10014">
        <v>15</v>
      </c>
      <c r="Y10014" t="s">
        <v>122</v>
      </c>
      <c r="Z10014">
        <v>345</v>
      </c>
      <c r="AA10014" t="s">
        <v>578</v>
      </c>
      <c r="AB10014" t="s">
        <v>124</v>
      </c>
      <c r="AC10014">
        <v>150</v>
      </c>
    </row>
    <row r="10015" spans="1:29" x14ac:dyDescent="0.25">
      <c r="A10015">
        <v>345</v>
      </c>
      <c r="B10015">
        <v>345102</v>
      </c>
      <c r="C10015" t="s">
        <v>79</v>
      </c>
      <c r="D10015">
        <v>6520</v>
      </c>
      <c r="E10015">
        <v>2</v>
      </c>
      <c r="F10015" s="1">
        <v>42063</v>
      </c>
      <c r="G10015" t="s">
        <v>119</v>
      </c>
      <c r="H10015" t="s">
        <v>2544</v>
      </c>
      <c r="I10015" t="s">
        <v>576</v>
      </c>
      <c r="J10015">
        <v>163144</v>
      </c>
      <c r="K10015">
        <v>56472</v>
      </c>
      <c r="L10015">
        <v>202556</v>
      </c>
      <c r="Q10015" t="s">
        <v>577</v>
      </c>
      <c r="U10015">
        <v>2</v>
      </c>
      <c r="V10015">
        <v>15</v>
      </c>
      <c r="Y10015" t="s">
        <v>122</v>
      </c>
      <c r="Z10015">
        <v>345</v>
      </c>
      <c r="AA10015" t="s">
        <v>578</v>
      </c>
      <c r="AB10015" t="s">
        <v>124</v>
      </c>
      <c r="AC10015">
        <v>152</v>
      </c>
    </row>
    <row r="10016" spans="1:29" x14ac:dyDescent="0.25">
      <c r="A10016">
        <v>345</v>
      </c>
      <c r="B10016">
        <v>345100</v>
      </c>
      <c r="C10016" t="s">
        <v>79</v>
      </c>
      <c r="D10016">
        <v>6520</v>
      </c>
      <c r="E10016">
        <v>2.3199999999999998</v>
      </c>
      <c r="F10016" s="1">
        <v>42094</v>
      </c>
      <c r="G10016" t="s">
        <v>119</v>
      </c>
      <c r="H10016" t="s">
        <v>2542</v>
      </c>
      <c r="I10016" t="s">
        <v>576</v>
      </c>
      <c r="J10016">
        <v>92928</v>
      </c>
      <c r="K10016">
        <v>56565</v>
      </c>
      <c r="L10016">
        <v>205108</v>
      </c>
      <c r="Q10016" t="s">
        <v>577</v>
      </c>
      <c r="U10016">
        <v>3</v>
      </c>
      <c r="V10016">
        <v>15</v>
      </c>
      <c r="Y10016" t="s">
        <v>122</v>
      </c>
      <c r="Z10016">
        <v>345</v>
      </c>
      <c r="AA10016" t="s">
        <v>578</v>
      </c>
      <c r="AB10016" t="s">
        <v>124</v>
      </c>
      <c r="AC10016">
        <v>132</v>
      </c>
    </row>
    <row r="10017" spans="1:29" x14ac:dyDescent="0.25">
      <c r="A10017">
        <v>345</v>
      </c>
      <c r="B10017">
        <v>345101</v>
      </c>
      <c r="C10017" t="s">
        <v>79</v>
      </c>
      <c r="D10017">
        <v>6520</v>
      </c>
      <c r="E10017">
        <v>4.1399999999999997</v>
      </c>
      <c r="F10017" s="1">
        <v>42094</v>
      </c>
      <c r="G10017" t="s">
        <v>119</v>
      </c>
      <c r="H10017" t="s">
        <v>2542</v>
      </c>
      <c r="I10017" t="s">
        <v>576</v>
      </c>
      <c r="J10017">
        <v>92929</v>
      </c>
      <c r="K10017">
        <v>56565</v>
      </c>
      <c r="L10017">
        <v>205108</v>
      </c>
      <c r="Q10017" t="s">
        <v>577</v>
      </c>
      <c r="U10017">
        <v>3</v>
      </c>
      <c r="V10017">
        <v>15</v>
      </c>
      <c r="Y10017" t="s">
        <v>122</v>
      </c>
      <c r="Z10017">
        <v>345</v>
      </c>
      <c r="AA10017" t="s">
        <v>578</v>
      </c>
      <c r="AB10017" t="s">
        <v>124</v>
      </c>
      <c r="AC10017">
        <v>134</v>
      </c>
    </row>
    <row r="10018" spans="1:29" x14ac:dyDescent="0.25">
      <c r="A10018">
        <v>345</v>
      </c>
      <c r="B10018">
        <v>345102</v>
      </c>
      <c r="C10018" t="s">
        <v>79</v>
      </c>
      <c r="D10018">
        <v>6520</v>
      </c>
      <c r="E10018">
        <v>133.68</v>
      </c>
      <c r="F10018" s="1">
        <v>42094</v>
      </c>
      <c r="G10018" t="s">
        <v>119</v>
      </c>
      <c r="H10018" t="s">
        <v>2542</v>
      </c>
      <c r="I10018" t="s">
        <v>576</v>
      </c>
      <c r="J10018">
        <v>92930</v>
      </c>
      <c r="K10018">
        <v>56565</v>
      </c>
      <c r="L10018">
        <v>205108</v>
      </c>
      <c r="Q10018" t="s">
        <v>577</v>
      </c>
      <c r="U10018">
        <v>3</v>
      </c>
      <c r="V10018">
        <v>15</v>
      </c>
      <c r="Y10018" t="s">
        <v>122</v>
      </c>
      <c r="Z10018">
        <v>345</v>
      </c>
      <c r="AA10018" t="s">
        <v>578</v>
      </c>
      <c r="AB10018" t="s">
        <v>124</v>
      </c>
      <c r="AC10018">
        <v>136</v>
      </c>
    </row>
    <row r="10019" spans="1:29" x14ac:dyDescent="0.25">
      <c r="A10019">
        <v>345</v>
      </c>
      <c r="B10019">
        <v>345101</v>
      </c>
      <c r="C10019" t="s">
        <v>79</v>
      </c>
      <c r="D10019">
        <v>6520</v>
      </c>
      <c r="E10019">
        <v>5</v>
      </c>
      <c r="F10019" s="1">
        <v>42094</v>
      </c>
      <c r="G10019" t="s">
        <v>119</v>
      </c>
      <c r="H10019" t="s">
        <v>2511</v>
      </c>
      <c r="I10019" t="s">
        <v>576</v>
      </c>
      <c r="J10019">
        <v>108579</v>
      </c>
      <c r="K10019">
        <v>56565</v>
      </c>
      <c r="L10019">
        <v>205108</v>
      </c>
      <c r="Q10019" t="s">
        <v>577</v>
      </c>
      <c r="U10019">
        <v>3</v>
      </c>
      <c r="V10019">
        <v>15</v>
      </c>
      <c r="Y10019" t="s">
        <v>122</v>
      </c>
      <c r="Z10019">
        <v>345</v>
      </c>
      <c r="AA10019" t="s">
        <v>578</v>
      </c>
      <c r="AB10019" t="s">
        <v>124</v>
      </c>
      <c r="AC10019">
        <v>138</v>
      </c>
    </row>
    <row r="10020" spans="1:29" x14ac:dyDescent="0.25">
      <c r="A10020">
        <v>345</v>
      </c>
      <c r="B10020">
        <v>345101</v>
      </c>
      <c r="C10020" t="s">
        <v>79</v>
      </c>
      <c r="D10020">
        <v>6520</v>
      </c>
      <c r="E10020">
        <v>38.200000000000003</v>
      </c>
      <c r="F10020" s="1">
        <v>42094</v>
      </c>
      <c r="G10020" t="s">
        <v>119</v>
      </c>
      <c r="H10020" t="s">
        <v>2511</v>
      </c>
      <c r="I10020" t="s">
        <v>576</v>
      </c>
      <c r="J10020">
        <v>108594</v>
      </c>
      <c r="K10020">
        <v>56565</v>
      </c>
      <c r="L10020">
        <v>205108</v>
      </c>
      <c r="Q10020" t="s">
        <v>577</v>
      </c>
      <c r="U10020">
        <v>3</v>
      </c>
      <c r="V10020">
        <v>15</v>
      </c>
      <c r="Y10020" t="s">
        <v>122</v>
      </c>
      <c r="Z10020">
        <v>345</v>
      </c>
      <c r="AA10020" t="s">
        <v>578</v>
      </c>
      <c r="AB10020" t="s">
        <v>124</v>
      </c>
      <c r="AC10020">
        <v>140</v>
      </c>
    </row>
    <row r="10021" spans="1:29" x14ac:dyDescent="0.25">
      <c r="A10021">
        <v>345</v>
      </c>
      <c r="B10021">
        <v>345102</v>
      </c>
      <c r="C10021" t="s">
        <v>79</v>
      </c>
      <c r="D10021">
        <v>6520</v>
      </c>
      <c r="E10021">
        <v>881.2</v>
      </c>
      <c r="F10021" s="1">
        <v>42094</v>
      </c>
      <c r="G10021" t="s">
        <v>119</v>
      </c>
      <c r="H10021" t="s">
        <v>2511</v>
      </c>
      <c r="I10021" t="s">
        <v>576</v>
      </c>
      <c r="J10021">
        <v>108614</v>
      </c>
      <c r="K10021">
        <v>56565</v>
      </c>
      <c r="L10021">
        <v>205108</v>
      </c>
      <c r="Q10021" t="s">
        <v>577</v>
      </c>
      <c r="U10021">
        <v>3</v>
      </c>
      <c r="V10021">
        <v>15</v>
      </c>
      <c r="Y10021" t="s">
        <v>122</v>
      </c>
      <c r="Z10021">
        <v>345</v>
      </c>
      <c r="AA10021" t="s">
        <v>578</v>
      </c>
      <c r="AB10021" t="s">
        <v>124</v>
      </c>
      <c r="AC10021">
        <v>142</v>
      </c>
    </row>
    <row r="10022" spans="1:29" x14ac:dyDescent="0.25">
      <c r="A10022">
        <v>345</v>
      </c>
      <c r="B10022">
        <v>345102</v>
      </c>
      <c r="C10022" t="s">
        <v>79</v>
      </c>
      <c r="D10022">
        <v>6520</v>
      </c>
      <c r="E10022">
        <v>0.23</v>
      </c>
      <c r="F10022" s="1">
        <v>42094</v>
      </c>
      <c r="G10022" t="s">
        <v>119</v>
      </c>
      <c r="H10022" t="s">
        <v>2543</v>
      </c>
      <c r="I10022" t="s">
        <v>576</v>
      </c>
      <c r="J10022">
        <v>163140</v>
      </c>
      <c r="K10022">
        <v>56565</v>
      </c>
      <c r="L10022">
        <v>205108</v>
      </c>
      <c r="Q10022" t="s">
        <v>577</v>
      </c>
      <c r="U10022">
        <v>3</v>
      </c>
      <c r="V10022">
        <v>15</v>
      </c>
      <c r="Y10022" t="s">
        <v>122</v>
      </c>
      <c r="Z10022">
        <v>345</v>
      </c>
      <c r="AA10022" t="s">
        <v>578</v>
      </c>
      <c r="AB10022" t="s">
        <v>124</v>
      </c>
      <c r="AC10022">
        <v>144</v>
      </c>
    </row>
    <row r="10023" spans="1:29" x14ac:dyDescent="0.25">
      <c r="A10023">
        <v>345</v>
      </c>
      <c r="B10023">
        <v>345102</v>
      </c>
      <c r="C10023" t="s">
        <v>79</v>
      </c>
      <c r="D10023">
        <v>6520</v>
      </c>
      <c r="E10023">
        <v>0.41</v>
      </c>
      <c r="F10023" s="1">
        <v>42094</v>
      </c>
      <c r="G10023" t="s">
        <v>119</v>
      </c>
      <c r="H10023" t="s">
        <v>2535</v>
      </c>
      <c r="I10023" t="s">
        <v>576</v>
      </c>
      <c r="J10023">
        <v>163141</v>
      </c>
      <c r="K10023">
        <v>56565</v>
      </c>
      <c r="L10023">
        <v>205108</v>
      </c>
      <c r="Q10023" t="s">
        <v>577</v>
      </c>
      <c r="U10023">
        <v>3</v>
      </c>
      <c r="V10023">
        <v>15</v>
      </c>
      <c r="Y10023" t="s">
        <v>122</v>
      </c>
      <c r="Z10023">
        <v>345</v>
      </c>
      <c r="AA10023" t="s">
        <v>578</v>
      </c>
      <c r="AB10023" t="s">
        <v>124</v>
      </c>
      <c r="AC10023">
        <v>146</v>
      </c>
    </row>
    <row r="10024" spans="1:29" x14ac:dyDescent="0.25">
      <c r="A10024">
        <v>345</v>
      </c>
      <c r="B10024">
        <v>345102</v>
      </c>
      <c r="C10024" t="s">
        <v>79</v>
      </c>
      <c r="D10024">
        <v>6520</v>
      </c>
      <c r="E10024">
        <v>0.54</v>
      </c>
      <c r="F10024" s="1">
        <v>42094</v>
      </c>
      <c r="G10024" t="s">
        <v>119</v>
      </c>
      <c r="H10024" t="s">
        <v>2523</v>
      </c>
      <c r="I10024" t="s">
        <v>576</v>
      </c>
      <c r="J10024">
        <v>163142</v>
      </c>
      <c r="K10024">
        <v>56565</v>
      </c>
      <c r="L10024">
        <v>205108</v>
      </c>
      <c r="Q10024" t="s">
        <v>577</v>
      </c>
      <c r="U10024">
        <v>3</v>
      </c>
      <c r="V10024">
        <v>15</v>
      </c>
      <c r="Y10024" t="s">
        <v>122</v>
      </c>
      <c r="Z10024">
        <v>345</v>
      </c>
      <c r="AA10024" t="s">
        <v>578</v>
      </c>
      <c r="AB10024" t="s">
        <v>124</v>
      </c>
      <c r="AC10024">
        <v>148</v>
      </c>
    </row>
    <row r="10025" spans="1:29" x14ac:dyDescent="0.25">
      <c r="A10025">
        <v>345</v>
      </c>
      <c r="B10025">
        <v>345102</v>
      </c>
      <c r="C10025" t="s">
        <v>79</v>
      </c>
      <c r="D10025">
        <v>6520</v>
      </c>
      <c r="E10025">
        <v>1.69</v>
      </c>
      <c r="F10025" s="1">
        <v>42094</v>
      </c>
      <c r="G10025" t="s">
        <v>119</v>
      </c>
      <c r="H10025" t="s">
        <v>2522</v>
      </c>
      <c r="I10025" t="s">
        <v>576</v>
      </c>
      <c r="J10025">
        <v>163143</v>
      </c>
      <c r="K10025">
        <v>56565</v>
      </c>
      <c r="L10025">
        <v>205108</v>
      </c>
      <c r="Q10025" t="s">
        <v>577</v>
      </c>
      <c r="U10025">
        <v>3</v>
      </c>
      <c r="V10025">
        <v>15</v>
      </c>
      <c r="Y10025" t="s">
        <v>122</v>
      </c>
      <c r="Z10025">
        <v>345</v>
      </c>
      <c r="AA10025" t="s">
        <v>578</v>
      </c>
      <c r="AB10025" t="s">
        <v>124</v>
      </c>
      <c r="AC10025">
        <v>150</v>
      </c>
    </row>
    <row r="10026" spans="1:29" x14ac:dyDescent="0.25">
      <c r="A10026">
        <v>345</v>
      </c>
      <c r="B10026">
        <v>345102</v>
      </c>
      <c r="C10026" t="s">
        <v>79</v>
      </c>
      <c r="D10026">
        <v>6520</v>
      </c>
      <c r="E10026">
        <v>2</v>
      </c>
      <c r="F10026" s="1">
        <v>42094</v>
      </c>
      <c r="G10026" t="s">
        <v>119</v>
      </c>
      <c r="H10026" t="s">
        <v>2544</v>
      </c>
      <c r="I10026" t="s">
        <v>576</v>
      </c>
      <c r="J10026">
        <v>163144</v>
      </c>
      <c r="K10026">
        <v>56565</v>
      </c>
      <c r="L10026">
        <v>205108</v>
      </c>
      <c r="Q10026" t="s">
        <v>577</v>
      </c>
      <c r="U10026">
        <v>3</v>
      </c>
      <c r="V10026">
        <v>15</v>
      </c>
      <c r="Y10026" t="s">
        <v>122</v>
      </c>
      <c r="Z10026">
        <v>345</v>
      </c>
      <c r="AA10026" t="s">
        <v>578</v>
      </c>
      <c r="AB10026" t="s">
        <v>124</v>
      </c>
      <c r="AC10026">
        <v>152</v>
      </c>
    </row>
    <row r="10027" spans="1:29" x14ac:dyDescent="0.25">
      <c r="A10027">
        <v>345</v>
      </c>
      <c r="B10027">
        <v>345100</v>
      </c>
      <c r="C10027" t="s">
        <v>79</v>
      </c>
      <c r="D10027">
        <v>6520</v>
      </c>
      <c r="E10027">
        <v>2.3199999999999998</v>
      </c>
      <c r="F10027" s="1">
        <v>42124</v>
      </c>
      <c r="G10027" t="s">
        <v>119</v>
      </c>
      <c r="H10027" t="s">
        <v>2542</v>
      </c>
      <c r="I10027" t="s">
        <v>576</v>
      </c>
      <c r="J10027">
        <v>92928</v>
      </c>
      <c r="K10027">
        <v>56663</v>
      </c>
      <c r="L10027">
        <v>207371</v>
      </c>
      <c r="Q10027" t="s">
        <v>577</v>
      </c>
      <c r="U10027">
        <v>4</v>
      </c>
      <c r="V10027">
        <v>15</v>
      </c>
      <c r="Y10027" t="s">
        <v>122</v>
      </c>
      <c r="Z10027">
        <v>345</v>
      </c>
      <c r="AA10027" t="s">
        <v>578</v>
      </c>
      <c r="AB10027" t="s">
        <v>124</v>
      </c>
      <c r="AC10027">
        <v>134</v>
      </c>
    </row>
    <row r="10028" spans="1:29" x14ac:dyDescent="0.25">
      <c r="A10028">
        <v>345</v>
      </c>
      <c r="B10028">
        <v>345101</v>
      </c>
      <c r="C10028" t="s">
        <v>79</v>
      </c>
      <c r="D10028">
        <v>6520</v>
      </c>
      <c r="E10028">
        <v>7.14</v>
      </c>
      <c r="F10028" s="1">
        <v>42124</v>
      </c>
      <c r="G10028" t="s">
        <v>119</v>
      </c>
      <c r="H10028" t="s">
        <v>2542</v>
      </c>
      <c r="I10028" t="s">
        <v>576</v>
      </c>
      <c r="J10028">
        <v>92929</v>
      </c>
      <c r="K10028">
        <v>56663</v>
      </c>
      <c r="L10028">
        <v>207371</v>
      </c>
      <c r="Q10028" t="s">
        <v>577</v>
      </c>
      <c r="U10028">
        <v>4</v>
      </c>
      <c r="V10028">
        <v>15</v>
      </c>
      <c r="Y10028" t="s">
        <v>122</v>
      </c>
      <c r="Z10028">
        <v>345</v>
      </c>
      <c r="AA10028" t="s">
        <v>578</v>
      </c>
      <c r="AB10028" t="s">
        <v>124</v>
      </c>
      <c r="AC10028">
        <v>136</v>
      </c>
    </row>
    <row r="10029" spans="1:29" x14ac:dyDescent="0.25">
      <c r="A10029">
        <v>345</v>
      </c>
      <c r="B10029">
        <v>345102</v>
      </c>
      <c r="C10029" t="s">
        <v>79</v>
      </c>
      <c r="D10029">
        <v>6520</v>
      </c>
      <c r="E10029">
        <v>137.41</v>
      </c>
      <c r="F10029" s="1">
        <v>42124</v>
      </c>
      <c r="G10029" t="s">
        <v>119</v>
      </c>
      <c r="H10029" t="s">
        <v>2542</v>
      </c>
      <c r="I10029" t="s">
        <v>576</v>
      </c>
      <c r="J10029">
        <v>92930</v>
      </c>
      <c r="K10029">
        <v>56663</v>
      </c>
      <c r="L10029">
        <v>207371</v>
      </c>
      <c r="Q10029" t="s">
        <v>577</v>
      </c>
      <c r="U10029">
        <v>4</v>
      </c>
      <c r="V10029">
        <v>15</v>
      </c>
      <c r="Y10029" t="s">
        <v>122</v>
      </c>
      <c r="Z10029">
        <v>345</v>
      </c>
      <c r="AA10029" t="s">
        <v>578</v>
      </c>
      <c r="AB10029" t="s">
        <v>124</v>
      </c>
      <c r="AC10029">
        <v>138</v>
      </c>
    </row>
    <row r="10030" spans="1:29" x14ac:dyDescent="0.25">
      <c r="A10030">
        <v>345</v>
      </c>
      <c r="B10030">
        <v>345101</v>
      </c>
      <c r="C10030" t="s">
        <v>79</v>
      </c>
      <c r="D10030">
        <v>6520</v>
      </c>
      <c r="E10030">
        <v>5</v>
      </c>
      <c r="F10030" s="1">
        <v>42124</v>
      </c>
      <c r="G10030" t="s">
        <v>119</v>
      </c>
      <c r="H10030" t="s">
        <v>2511</v>
      </c>
      <c r="I10030" t="s">
        <v>576</v>
      </c>
      <c r="J10030">
        <v>108579</v>
      </c>
      <c r="K10030">
        <v>56663</v>
      </c>
      <c r="L10030">
        <v>207371</v>
      </c>
      <c r="Q10030" t="s">
        <v>577</v>
      </c>
      <c r="U10030">
        <v>4</v>
      </c>
      <c r="V10030">
        <v>15</v>
      </c>
      <c r="Y10030" t="s">
        <v>122</v>
      </c>
      <c r="Z10030">
        <v>345</v>
      </c>
      <c r="AA10030" t="s">
        <v>578</v>
      </c>
      <c r="AB10030" t="s">
        <v>124</v>
      </c>
      <c r="AC10030">
        <v>140</v>
      </c>
    </row>
    <row r="10031" spans="1:29" x14ac:dyDescent="0.25">
      <c r="A10031">
        <v>345</v>
      </c>
      <c r="B10031">
        <v>345101</v>
      </c>
      <c r="C10031" t="s">
        <v>79</v>
      </c>
      <c r="D10031">
        <v>6520</v>
      </c>
      <c r="E10031">
        <v>38.200000000000003</v>
      </c>
      <c r="F10031" s="1">
        <v>42124</v>
      </c>
      <c r="G10031" t="s">
        <v>119</v>
      </c>
      <c r="H10031" t="s">
        <v>2511</v>
      </c>
      <c r="I10031" t="s">
        <v>576</v>
      </c>
      <c r="J10031">
        <v>108594</v>
      </c>
      <c r="K10031">
        <v>56663</v>
      </c>
      <c r="L10031">
        <v>207371</v>
      </c>
      <c r="Q10031" t="s">
        <v>577</v>
      </c>
      <c r="U10031">
        <v>4</v>
      </c>
      <c r="V10031">
        <v>15</v>
      </c>
      <c r="Y10031" t="s">
        <v>122</v>
      </c>
      <c r="Z10031">
        <v>345</v>
      </c>
      <c r="AA10031" t="s">
        <v>578</v>
      </c>
      <c r="AB10031" t="s">
        <v>124</v>
      </c>
      <c r="AC10031">
        <v>142</v>
      </c>
    </row>
    <row r="10032" spans="1:29" x14ac:dyDescent="0.25">
      <c r="A10032">
        <v>345</v>
      </c>
      <c r="B10032">
        <v>345102</v>
      </c>
      <c r="C10032" t="s">
        <v>79</v>
      </c>
      <c r="D10032">
        <v>6520</v>
      </c>
      <c r="E10032">
        <v>880.52</v>
      </c>
      <c r="F10032" s="1">
        <v>42124</v>
      </c>
      <c r="G10032" t="s">
        <v>119</v>
      </c>
      <c r="H10032" t="s">
        <v>2511</v>
      </c>
      <c r="I10032" t="s">
        <v>576</v>
      </c>
      <c r="J10032">
        <v>108614</v>
      </c>
      <c r="K10032">
        <v>56663</v>
      </c>
      <c r="L10032">
        <v>207371</v>
      </c>
      <c r="Q10032" t="s">
        <v>577</v>
      </c>
      <c r="U10032">
        <v>4</v>
      </c>
      <c r="V10032">
        <v>15</v>
      </c>
      <c r="Y10032" t="s">
        <v>122</v>
      </c>
      <c r="Z10032">
        <v>345</v>
      </c>
      <c r="AA10032" t="s">
        <v>578</v>
      </c>
      <c r="AB10032" t="s">
        <v>124</v>
      </c>
      <c r="AC10032">
        <v>144</v>
      </c>
    </row>
    <row r="10033" spans="1:29" x14ac:dyDescent="0.25">
      <c r="A10033">
        <v>345</v>
      </c>
      <c r="B10033">
        <v>345102</v>
      </c>
      <c r="C10033" t="s">
        <v>79</v>
      </c>
      <c r="D10033">
        <v>6520</v>
      </c>
      <c r="E10033">
        <v>0.23</v>
      </c>
      <c r="F10033" s="1">
        <v>42124</v>
      </c>
      <c r="G10033" t="s">
        <v>119</v>
      </c>
      <c r="H10033" t="s">
        <v>2543</v>
      </c>
      <c r="I10033" t="s">
        <v>576</v>
      </c>
      <c r="J10033">
        <v>163140</v>
      </c>
      <c r="K10033">
        <v>56663</v>
      </c>
      <c r="L10033">
        <v>207371</v>
      </c>
      <c r="Q10033" t="s">
        <v>577</v>
      </c>
      <c r="U10033">
        <v>4</v>
      </c>
      <c r="V10033">
        <v>15</v>
      </c>
      <c r="Y10033" t="s">
        <v>122</v>
      </c>
      <c r="Z10033">
        <v>345</v>
      </c>
      <c r="AA10033" t="s">
        <v>578</v>
      </c>
      <c r="AB10033" t="s">
        <v>124</v>
      </c>
      <c r="AC10033">
        <v>146</v>
      </c>
    </row>
    <row r="10034" spans="1:29" x14ac:dyDescent="0.25">
      <c r="A10034">
        <v>345</v>
      </c>
      <c r="B10034">
        <v>345102</v>
      </c>
      <c r="C10034" t="s">
        <v>79</v>
      </c>
      <c r="D10034">
        <v>6520</v>
      </c>
      <c r="E10034">
        <v>0.41</v>
      </c>
      <c r="F10034" s="1">
        <v>42124</v>
      </c>
      <c r="G10034" t="s">
        <v>119</v>
      </c>
      <c r="H10034" t="s">
        <v>2535</v>
      </c>
      <c r="I10034" t="s">
        <v>576</v>
      </c>
      <c r="J10034">
        <v>163141</v>
      </c>
      <c r="K10034">
        <v>56663</v>
      </c>
      <c r="L10034">
        <v>207371</v>
      </c>
      <c r="Q10034" t="s">
        <v>577</v>
      </c>
      <c r="U10034">
        <v>4</v>
      </c>
      <c r="V10034">
        <v>15</v>
      </c>
      <c r="Y10034" t="s">
        <v>122</v>
      </c>
      <c r="Z10034">
        <v>345</v>
      </c>
      <c r="AA10034" t="s">
        <v>578</v>
      </c>
      <c r="AB10034" t="s">
        <v>124</v>
      </c>
      <c r="AC10034">
        <v>148</v>
      </c>
    </row>
    <row r="10035" spans="1:29" x14ac:dyDescent="0.25">
      <c r="A10035">
        <v>345</v>
      </c>
      <c r="B10035">
        <v>345102</v>
      </c>
      <c r="C10035" t="s">
        <v>79</v>
      </c>
      <c r="D10035">
        <v>6520</v>
      </c>
      <c r="E10035">
        <v>0.54</v>
      </c>
      <c r="F10035" s="1">
        <v>42124</v>
      </c>
      <c r="G10035" t="s">
        <v>119</v>
      </c>
      <c r="H10035" t="s">
        <v>2523</v>
      </c>
      <c r="I10035" t="s">
        <v>576</v>
      </c>
      <c r="J10035">
        <v>163142</v>
      </c>
      <c r="K10035">
        <v>56663</v>
      </c>
      <c r="L10035">
        <v>207371</v>
      </c>
      <c r="Q10035" t="s">
        <v>577</v>
      </c>
      <c r="U10035">
        <v>4</v>
      </c>
      <c r="V10035">
        <v>15</v>
      </c>
      <c r="Y10035" t="s">
        <v>122</v>
      </c>
      <c r="Z10035">
        <v>345</v>
      </c>
      <c r="AA10035" t="s">
        <v>578</v>
      </c>
      <c r="AB10035" t="s">
        <v>124</v>
      </c>
      <c r="AC10035">
        <v>150</v>
      </c>
    </row>
    <row r="10036" spans="1:29" x14ac:dyDescent="0.25">
      <c r="A10036">
        <v>345</v>
      </c>
      <c r="B10036">
        <v>345102</v>
      </c>
      <c r="C10036" t="s">
        <v>79</v>
      </c>
      <c r="D10036">
        <v>6520</v>
      </c>
      <c r="E10036">
        <v>1.69</v>
      </c>
      <c r="F10036" s="1">
        <v>42124</v>
      </c>
      <c r="G10036" t="s">
        <v>119</v>
      </c>
      <c r="H10036" t="s">
        <v>2522</v>
      </c>
      <c r="I10036" t="s">
        <v>576</v>
      </c>
      <c r="J10036">
        <v>163143</v>
      </c>
      <c r="K10036">
        <v>56663</v>
      </c>
      <c r="L10036">
        <v>207371</v>
      </c>
      <c r="Q10036" t="s">
        <v>577</v>
      </c>
      <c r="U10036">
        <v>4</v>
      </c>
      <c r="V10036">
        <v>15</v>
      </c>
      <c r="Y10036" t="s">
        <v>122</v>
      </c>
      <c r="Z10036">
        <v>345</v>
      </c>
      <c r="AA10036" t="s">
        <v>578</v>
      </c>
      <c r="AB10036" t="s">
        <v>124</v>
      </c>
      <c r="AC10036">
        <v>152</v>
      </c>
    </row>
    <row r="10037" spans="1:29" x14ac:dyDescent="0.25">
      <c r="A10037">
        <v>345</v>
      </c>
      <c r="B10037">
        <v>345102</v>
      </c>
      <c r="C10037" t="s">
        <v>79</v>
      </c>
      <c r="D10037">
        <v>6520</v>
      </c>
      <c r="E10037">
        <v>2</v>
      </c>
      <c r="F10037" s="1">
        <v>42124</v>
      </c>
      <c r="G10037" t="s">
        <v>119</v>
      </c>
      <c r="H10037" t="s">
        <v>2544</v>
      </c>
      <c r="I10037" t="s">
        <v>576</v>
      </c>
      <c r="J10037">
        <v>163144</v>
      </c>
      <c r="K10037">
        <v>56663</v>
      </c>
      <c r="L10037">
        <v>207371</v>
      </c>
      <c r="Q10037" t="s">
        <v>577</v>
      </c>
      <c r="U10037">
        <v>4</v>
      </c>
      <c r="V10037">
        <v>15</v>
      </c>
      <c r="Y10037" t="s">
        <v>122</v>
      </c>
      <c r="Z10037">
        <v>345</v>
      </c>
      <c r="AA10037" t="s">
        <v>578</v>
      </c>
      <c r="AB10037" t="s">
        <v>124</v>
      </c>
      <c r="AC10037">
        <v>154</v>
      </c>
    </row>
    <row r="10038" spans="1:29" x14ac:dyDescent="0.25">
      <c r="A10038">
        <v>345</v>
      </c>
      <c r="B10038">
        <v>345100</v>
      </c>
      <c r="C10038" t="s">
        <v>79</v>
      </c>
      <c r="D10038">
        <v>6520</v>
      </c>
      <c r="E10038">
        <v>2.3199999999999998</v>
      </c>
      <c r="F10038" s="1">
        <v>42155</v>
      </c>
      <c r="G10038" t="s">
        <v>119</v>
      </c>
      <c r="H10038" t="s">
        <v>2542</v>
      </c>
      <c r="I10038" t="s">
        <v>576</v>
      </c>
      <c r="J10038">
        <v>92928</v>
      </c>
      <c r="K10038">
        <v>56763</v>
      </c>
      <c r="L10038">
        <v>209548</v>
      </c>
      <c r="Q10038" t="s">
        <v>577</v>
      </c>
      <c r="U10038">
        <v>5</v>
      </c>
      <c r="V10038">
        <v>15</v>
      </c>
      <c r="Y10038" t="s">
        <v>122</v>
      </c>
      <c r="Z10038">
        <v>345</v>
      </c>
      <c r="AA10038" t="s">
        <v>578</v>
      </c>
      <c r="AB10038" t="s">
        <v>124</v>
      </c>
      <c r="AC10038">
        <v>134</v>
      </c>
    </row>
    <row r="10039" spans="1:29" x14ac:dyDescent="0.25">
      <c r="A10039">
        <v>345</v>
      </c>
      <c r="B10039">
        <v>345101</v>
      </c>
      <c r="C10039" t="s">
        <v>79</v>
      </c>
      <c r="D10039">
        <v>6520</v>
      </c>
      <c r="E10039">
        <v>7.14</v>
      </c>
      <c r="F10039" s="1">
        <v>42155</v>
      </c>
      <c r="G10039" t="s">
        <v>119</v>
      </c>
      <c r="H10039" t="s">
        <v>2542</v>
      </c>
      <c r="I10039" t="s">
        <v>576</v>
      </c>
      <c r="J10039">
        <v>92929</v>
      </c>
      <c r="K10039">
        <v>56763</v>
      </c>
      <c r="L10039">
        <v>209548</v>
      </c>
      <c r="Q10039" t="s">
        <v>577</v>
      </c>
      <c r="U10039">
        <v>5</v>
      </c>
      <c r="V10039">
        <v>15</v>
      </c>
      <c r="Y10039" t="s">
        <v>122</v>
      </c>
      <c r="Z10039">
        <v>345</v>
      </c>
      <c r="AA10039" t="s">
        <v>578</v>
      </c>
      <c r="AB10039" t="s">
        <v>124</v>
      </c>
      <c r="AC10039">
        <v>136</v>
      </c>
    </row>
    <row r="10040" spans="1:29" x14ac:dyDescent="0.25">
      <c r="A10040">
        <v>345</v>
      </c>
      <c r="B10040">
        <v>345102</v>
      </c>
      <c r="C10040" t="s">
        <v>79</v>
      </c>
      <c r="D10040">
        <v>6520</v>
      </c>
      <c r="E10040">
        <v>139.51</v>
      </c>
      <c r="F10040" s="1">
        <v>42155</v>
      </c>
      <c r="G10040" t="s">
        <v>119</v>
      </c>
      <c r="H10040" t="s">
        <v>2542</v>
      </c>
      <c r="I10040" t="s">
        <v>576</v>
      </c>
      <c r="J10040">
        <v>92930</v>
      </c>
      <c r="K10040">
        <v>56763</v>
      </c>
      <c r="L10040">
        <v>209548</v>
      </c>
      <c r="Q10040" t="s">
        <v>577</v>
      </c>
      <c r="U10040">
        <v>5</v>
      </c>
      <c r="V10040">
        <v>15</v>
      </c>
      <c r="Y10040" t="s">
        <v>122</v>
      </c>
      <c r="Z10040">
        <v>345</v>
      </c>
      <c r="AA10040" t="s">
        <v>578</v>
      </c>
      <c r="AB10040" t="s">
        <v>124</v>
      </c>
      <c r="AC10040">
        <v>138</v>
      </c>
    </row>
    <row r="10041" spans="1:29" x14ac:dyDescent="0.25">
      <c r="A10041">
        <v>345</v>
      </c>
      <c r="B10041">
        <v>345101</v>
      </c>
      <c r="C10041" t="s">
        <v>79</v>
      </c>
      <c r="D10041">
        <v>6520</v>
      </c>
      <c r="E10041">
        <v>5</v>
      </c>
      <c r="F10041" s="1">
        <v>42155</v>
      </c>
      <c r="G10041" t="s">
        <v>119</v>
      </c>
      <c r="H10041" t="s">
        <v>2511</v>
      </c>
      <c r="I10041" t="s">
        <v>576</v>
      </c>
      <c r="J10041">
        <v>108579</v>
      </c>
      <c r="K10041">
        <v>56763</v>
      </c>
      <c r="L10041">
        <v>209548</v>
      </c>
      <c r="Q10041" t="s">
        <v>577</v>
      </c>
      <c r="U10041">
        <v>5</v>
      </c>
      <c r="V10041">
        <v>15</v>
      </c>
      <c r="Y10041" t="s">
        <v>122</v>
      </c>
      <c r="Z10041">
        <v>345</v>
      </c>
      <c r="AA10041" t="s">
        <v>578</v>
      </c>
      <c r="AB10041" t="s">
        <v>124</v>
      </c>
      <c r="AC10041">
        <v>140</v>
      </c>
    </row>
    <row r="10042" spans="1:29" x14ac:dyDescent="0.25">
      <c r="A10042">
        <v>345</v>
      </c>
      <c r="B10042">
        <v>345101</v>
      </c>
      <c r="C10042" t="s">
        <v>79</v>
      </c>
      <c r="D10042">
        <v>6520</v>
      </c>
      <c r="E10042">
        <v>36.58</v>
      </c>
      <c r="F10042" s="1">
        <v>42155</v>
      </c>
      <c r="G10042" t="s">
        <v>119</v>
      </c>
      <c r="H10042" t="s">
        <v>2511</v>
      </c>
      <c r="I10042" t="s">
        <v>576</v>
      </c>
      <c r="J10042">
        <v>108594</v>
      </c>
      <c r="K10042">
        <v>56763</v>
      </c>
      <c r="L10042">
        <v>209548</v>
      </c>
      <c r="Q10042" t="s">
        <v>577</v>
      </c>
      <c r="U10042">
        <v>5</v>
      </c>
      <c r="V10042">
        <v>15</v>
      </c>
      <c r="Y10042" t="s">
        <v>122</v>
      </c>
      <c r="Z10042">
        <v>345</v>
      </c>
      <c r="AA10042" t="s">
        <v>578</v>
      </c>
      <c r="AB10042" t="s">
        <v>124</v>
      </c>
      <c r="AC10042">
        <v>142</v>
      </c>
    </row>
    <row r="10043" spans="1:29" x14ac:dyDescent="0.25">
      <c r="A10043">
        <v>345</v>
      </c>
      <c r="B10043">
        <v>345102</v>
      </c>
      <c r="C10043" t="s">
        <v>79</v>
      </c>
      <c r="D10043">
        <v>6520</v>
      </c>
      <c r="E10043">
        <v>880.52</v>
      </c>
      <c r="F10043" s="1">
        <v>42155</v>
      </c>
      <c r="G10043" t="s">
        <v>119</v>
      </c>
      <c r="H10043" t="s">
        <v>2511</v>
      </c>
      <c r="I10043" t="s">
        <v>576</v>
      </c>
      <c r="J10043">
        <v>108614</v>
      </c>
      <c r="K10043">
        <v>56763</v>
      </c>
      <c r="L10043">
        <v>209548</v>
      </c>
      <c r="Q10043" t="s">
        <v>577</v>
      </c>
      <c r="U10043">
        <v>5</v>
      </c>
      <c r="V10043">
        <v>15</v>
      </c>
      <c r="Y10043" t="s">
        <v>122</v>
      </c>
      <c r="Z10043">
        <v>345</v>
      </c>
      <c r="AA10043" t="s">
        <v>578</v>
      </c>
      <c r="AB10043" t="s">
        <v>124</v>
      </c>
      <c r="AC10043">
        <v>144</v>
      </c>
    </row>
    <row r="10044" spans="1:29" x14ac:dyDescent="0.25">
      <c r="A10044">
        <v>345</v>
      </c>
      <c r="B10044">
        <v>345102</v>
      </c>
      <c r="C10044" t="s">
        <v>79</v>
      </c>
      <c r="D10044">
        <v>6520</v>
      </c>
      <c r="E10044">
        <v>0.23</v>
      </c>
      <c r="F10044" s="1">
        <v>42155</v>
      </c>
      <c r="G10044" t="s">
        <v>119</v>
      </c>
      <c r="H10044" t="s">
        <v>2543</v>
      </c>
      <c r="I10044" t="s">
        <v>576</v>
      </c>
      <c r="J10044">
        <v>163140</v>
      </c>
      <c r="K10044">
        <v>56763</v>
      </c>
      <c r="L10044">
        <v>209548</v>
      </c>
      <c r="Q10044" t="s">
        <v>577</v>
      </c>
      <c r="U10044">
        <v>5</v>
      </c>
      <c r="V10044">
        <v>15</v>
      </c>
      <c r="Y10044" t="s">
        <v>122</v>
      </c>
      <c r="Z10044">
        <v>345</v>
      </c>
      <c r="AA10044" t="s">
        <v>578</v>
      </c>
      <c r="AB10044" t="s">
        <v>124</v>
      </c>
      <c r="AC10044">
        <v>146</v>
      </c>
    </row>
    <row r="10045" spans="1:29" x14ac:dyDescent="0.25">
      <c r="A10045">
        <v>345</v>
      </c>
      <c r="B10045">
        <v>345102</v>
      </c>
      <c r="C10045" t="s">
        <v>79</v>
      </c>
      <c r="D10045">
        <v>6520</v>
      </c>
      <c r="E10045">
        <v>0.41</v>
      </c>
      <c r="F10045" s="1">
        <v>42155</v>
      </c>
      <c r="G10045" t="s">
        <v>119</v>
      </c>
      <c r="H10045" t="s">
        <v>2535</v>
      </c>
      <c r="I10045" t="s">
        <v>576</v>
      </c>
      <c r="J10045">
        <v>163141</v>
      </c>
      <c r="K10045">
        <v>56763</v>
      </c>
      <c r="L10045">
        <v>209548</v>
      </c>
      <c r="Q10045" t="s">
        <v>577</v>
      </c>
      <c r="U10045">
        <v>5</v>
      </c>
      <c r="V10045">
        <v>15</v>
      </c>
      <c r="Y10045" t="s">
        <v>122</v>
      </c>
      <c r="Z10045">
        <v>345</v>
      </c>
      <c r="AA10045" t="s">
        <v>578</v>
      </c>
      <c r="AB10045" t="s">
        <v>124</v>
      </c>
      <c r="AC10045">
        <v>148</v>
      </c>
    </row>
    <row r="10046" spans="1:29" x14ac:dyDescent="0.25">
      <c r="A10046">
        <v>345</v>
      </c>
      <c r="B10046">
        <v>345102</v>
      </c>
      <c r="C10046" t="s">
        <v>79</v>
      </c>
      <c r="D10046">
        <v>6520</v>
      </c>
      <c r="E10046">
        <v>0.54</v>
      </c>
      <c r="F10046" s="1">
        <v>42155</v>
      </c>
      <c r="G10046" t="s">
        <v>119</v>
      </c>
      <c r="H10046" t="s">
        <v>2523</v>
      </c>
      <c r="I10046" t="s">
        <v>576</v>
      </c>
      <c r="J10046">
        <v>163142</v>
      </c>
      <c r="K10046">
        <v>56763</v>
      </c>
      <c r="L10046">
        <v>209548</v>
      </c>
      <c r="Q10046" t="s">
        <v>577</v>
      </c>
      <c r="U10046">
        <v>5</v>
      </c>
      <c r="V10046">
        <v>15</v>
      </c>
      <c r="Y10046" t="s">
        <v>122</v>
      </c>
      <c r="Z10046">
        <v>345</v>
      </c>
      <c r="AA10046" t="s">
        <v>578</v>
      </c>
      <c r="AB10046" t="s">
        <v>124</v>
      </c>
      <c r="AC10046">
        <v>150</v>
      </c>
    </row>
    <row r="10047" spans="1:29" x14ac:dyDescent="0.25">
      <c r="A10047">
        <v>345</v>
      </c>
      <c r="B10047">
        <v>345102</v>
      </c>
      <c r="C10047" t="s">
        <v>79</v>
      </c>
      <c r="D10047">
        <v>6520</v>
      </c>
      <c r="E10047">
        <v>1.69</v>
      </c>
      <c r="F10047" s="1">
        <v>42155</v>
      </c>
      <c r="G10047" t="s">
        <v>119</v>
      </c>
      <c r="H10047" t="s">
        <v>2522</v>
      </c>
      <c r="I10047" t="s">
        <v>576</v>
      </c>
      <c r="J10047">
        <v>163143</v>
      </c>
      <c r="K10047">
        <v>56763</v>
      </c>
      <c r="L10047">
        <v>209548</v>
      </c>
      <c r="Q10047" t="s">
        <v>577</v>
      </c>
      <c r="U10047">
        <v>5</v>
      </c>
      <c r="V10047">
        <v>15</v>
      </c>
      <c r="Y10047" t="s">
        <v>122</v>
      </c>
      <c r="Z10047">
        <v>345</v>
      </c>
      <c r="AA10047" t="s">
        <v>578</v>
      </c>
      <c r="AB10047" t="s">
        <v>124</v>
      </c>
      <c r="AC10047">
        <v>152</v>
      </c>
    </row>
    <row r="10048" spans="1:29" x14ac:dyDescent="0.25">
      <c r="A10048">
        <v>345</v>
      </c>
      <c r="B10048">
        <v>345102</v>
      </c>
      <c r="C10048" t="s">
        <v>79</v>
      </c>
      <c r="D10048">
        <v>6520</v>
      </c>
      <c r="E10048">
        <v>2</v>
      </c>
      <c r="F10048" s="1">
        <v>42155</v>
      </c>
      <c r="G10048" t="s">
        <v>119</v>
      </c>
      <c r="H10048" t="s">
        <v>2544</v>
      </c>
      <c r="I10048" t="s">
        <v>576</v>
      </c>
      <c r="J10048">
        <v>163144</v>
      </c>
      <c r="K10048">
        <v>56763</v>
      </c>
      <c r="L10048">
        <v>209548</v>
      </c>
      <c r="Q10048" t="s">
        <v>577</v>
      </c>
      <c r="U10048">
        <v>5</v>
      </c>
      <c r="V10048">
        <v>15</v>
      </c>
      <c r="Y10048" t="s">
        <v>122</v>
      </c>
      <c r="Z10048">
        <v>345</v>
      </c>
      <c r="AA10048" t="s">
        <v>578</v>
      </c>
      <c r="AB10048" t="s">
        <v>124</v>
      </c>
      <c r="AC10048">
        <v>154</v>
      </c>
    </row>
    <row r="10049" spans="1:29" x14ac:dyDescent="0.25">
      <c r="A10049">
        <v>345</v>
      </c>
      <c r="B10049">
        <v>345100</v>
      </c>
      <c r="C10049" t="s">
        <v>79</v>
      </c>
      <c r="D10049">
        <v>6520</v>
      </c>
      <c r="E10049">
        <v>2.3199999999999998</v>
      </c>
      <c r="F10049" s="1">
        <v>42185</v>
      </c>
      <c r="G10049" t="s">
        <v>119</v>
      </c>
      <c r="H10049" t="s">
        <v>2542</v>
      </c>
      <c r="I10049" t="s">
        <v>576</v>
      </c>
      <c r="J10049">
        <v>92928</v>
      </c>
      <c r="K10049">
        <v>56856</v>
      </c>
      <c r="L10049">
        <v>211984</v>
      </c>
      <c r="Q10049" t="s">
        <v>577</v>
      </c>
      <c r="U10049">
        <v>6</v>
      </c>
      <c r="V10049">
        <v>15</v>
      </c>
      <c r="Y10049" t="s">
        <v>122</v>
      </c>
      <c r="Z10049">
        <v>345</v>
      </c>
      <c r="AA10049" t="s">
        <v>578</v>
      </c>
      <c r="AB10049" t="s">
        <v>124</v>
      </c>
      <c r="AC10049">
        <v>134</v>
      </c>
    </row>
    <row r="10050" spans="1:29" x14ac:dyDescent="0.25">
      <c r="A10050">
        <v>345</v>
      </c>
      <c r="B10050">
        <v>345101</v>
      </c>
      <c r="C10050" t="s">
        <v>79</v>
      </c>
      <c r="D10050">
        <v>6520</v>
      </c>
      <c r="E10050">
        <v>7.42</v>
      </c>
      <c r="F10050" s="1">
        <v>42185</v>
      </c>
      <c r="G10050" t="s">
        <v>119</v>
      </c>
      <c r="H10050" t="s">
        <v>2542</v>
      </c>
      <c r="I10050" t="s">
        <v>576</v>
      </c>
      <c r="J10050">
        <v>92929</v>
      </c>
      <c r="K10050">
        <v>56856</v>
      </c>
      <c r="L10050">
        <v>211984</v>
      </c>
      <c r="Q10050" t="s">
        <v>577</v>
      </c>
      <c r="U10050">
        <v>6</v>
      </c>
      <c r="V10050">
        <v>15</v>
      </c>
      <c r="Y10050" t="s">
        <v>122</v>
      </c>
      <c r="Z10050">
        <v>345</v>
      </c>
      <c r="AA10050" t="s">
        <v>578</v>
      </c>
      <c r="AB10050" t="s">
        <v>124</v>
      </c>
      <c r="AC10050">
        <v>136</v>
      </c>
    </row>
    <row r="10051" spans="1:29" x14ac:dyDescent="0.25">
      <c r="A10051">
        <v>345</v>
      </c>
      <c r="B10051">
        <v>345102</v>
      </c>
      <c r="C10051" t="s">
        <v>79</v>
      </c>
      <c r="D10051">
        <v>6520</v>
      </c>
      <c r="E10051">
        <v>141.08000000000001</v>
      </c>
      <c r="F10051" s="1">
        <v>42185</v>
      </c>
      <c r="G10051" t="s">
        <v>119</v>
      </c>
      <c r="H10051" t="s">
        <v>2542</v>
      </c>
      <c r="I10051" t="s">
        <v>576</v>
      </c>
      <c r="J10051">
        <v>92930</v>
      </c>
      <c r="K10051">
        <v>56856</v>
      </c>
      <c r="L10051">
        <v>211984</v>
      </c>
      <c r="Q10051" t="s">
        <v>577</v>
      </c>
      <c r="U10051">
        <v>6</v>
      </c>
      <c r="V10051">
        <v>15</v>
      </c>
      <c r="Y10051" t="s">
        <v>122</v>
      </c>
      <c r="Z10051">
        <v>345</v>
      </c>
      <c r="AA10051" t="s">
        <v>578</v>
      </c>
      <c r="AB10051" t="s">
        <v>124</v>
      </c>
      <c r="AC10051">
        <v>138</v>
      </c>
    </row>
    <row r="10052" spans="1:29" x14ac:dyDescent="0.25">
      <c r="A10052">
        <v>345</v>
      </c>
      <c r="B10052">
        <v>345101</v>
      </c>
      <c r="C10052" t="s">
        <v>79</v>
      </c>
      <c r="D10052">
        <v>6520</v>
      </c>
      <c r="E10052">
        <v>5</v>
      </c>
      <c r="F10052" s="1">
        <v>42185</v>
      </c>
      <c r="G10052" t="s">
        <v>119</v>
      </c>
      <c r="H10052" t="s">
        <v>2511</v>
      </c>
      <c r="I10052" t="s">
        <v>576</v>
      </c>
      <c r="J10052">
        <v>108579</v>
      </c>
      <c r="K10052">
        <v>56856</v>
      </c>
      <c r="L10052">
        <v>211984</v>
      </c>
      <c r="Q10052" t="s">
        <v>577</v>
      </c>
      <c r="U10052">
        <v>6</v>
      </c>
      <c r="V10052">
        <v>15</v>
      </c>
      <c r="Y10052" t="s">
        <v>122</v>
      </c>
      <c r="Z10052">
        <v>345</v>
      </c>
      <c r="AA10052" t="s">
        <v>578</v>
      </c>
      <c r="AB10052" t="s">
        <v>124</v>
      </c>
      <c r="AC10052">
        <v>140</v>
      </c>
    </row>
    <row r="10053" spans="1:29" x14ac:dyDescent="0.25">
      <c r="A10053">
        <v>345</v>
      </c>
      <c r="B10053">
        <v>345101</v>
      </c>
      <c r="C10053" t="s">
        <v>79</v>
      </c>
      <c r="D10053">
        <v>6520</v>
      </c>
      <c r="E10053">
        <v>36.58</v>
      </c>
      <c r="F10053" s="1">
        <v>42185</v>
      </c>
      <c r="G10053" t="s">
        <v>119</v>
      </c>
      <c r="H10053" t="s">
        <v>2511</v>
      </c>
      <c r="I10053" t="s">
        <v>576</v>
      </c>
      <c r="J10053">
        <v>108594</v>
      </c>
      <c r="K10053">
        <v>56856</v>
      </c>
      <c r="L10053">
        <v>211984</v>
      </c>
      <c r="Q10053" t="s">
        <v>577</v>
      </c>
      <c r="U10053">
        <v>6</v>
      </c>
      <c r="V10053">
        <v>15</v>
      </c>
      <c r="Y10053" t="s">
        <v>122</v>
      </c>
      <c r="Z10053">
        <v>345</v>
      </c>
      <c r="AA10053" t="s">
        <v>578</v>
      </c>
      <c r="AB10053" t="s">
        <v>124</v>
      </c>
      <c r="AC10053">
        <v>142</v>
      </c>
    </row>
    <row r="10054" spans="1:29" x14ac:dyDescent="0.25">
      <c r="A10054">
        <v>345</v>
      </c>
      <c r="B10054">
        <v>345102</v>
      </c>
      <c r="C10054" t="s">
        <v>79</v>
      </c>
      <c r="D10054">
        <v>6520</v>
      </c>
      <c r="E10054">
        <v>879.83</v>
      </c>
      <c r="F10054" s="1">
        <v>42185</v>
      </c>
      <c r="G10054" t="s">
        <v>119</v>
      </c>
      <c r="H10054" t="s">
        <v>2511</v>
      </c>
      <c r="I10054" t="s">
        <v>576</v>
      </c>
      <c r="J10054">
        <v>108614</v>
      </c>
      <c r="K10054">
        <v>56856</v>
      </c>
      <c r="L10054">
        <v>211984</v>
      </c>
      <c r="Q10054" t="s">
        <v>577</v>
      </c>
      <c r="U10054">
        <v>6</v>
      </c>
      <c r="V10054">
        <v>15</v>
      </c>
      <c r="Y10054" t="s">
        <v>122</v>
      </c>
      <c r="Z10054">
        <v>345</v>
      </c>
      <c r="AA10054" t="s">
        <v>578</v>
      </c>
      <c r="AB10054" t="s">
        <v>124</v>
      </c>
      <c r="AC10054">
        <v>144</v>
      </c>
    </row>
    <row r="10055" spans="1:29" x14ac:dyDescent="0.25">
      <c r="A10055">
        <v>345</v>
      </c>
      <c r="B10055">
        <v>345102</v>
      </c>
      <c r="C10055" t="s">
        <v>79</v>
      </c>
      <c r="D10055">
        <v>6520</v>
      </c>
      <c r="E10055">
        <v>0.23</v>
      </c>
      <c r="F10055" s="1">
        <v>42185</v>
      </c>
      <c r="G10055" t="s">
        <v>119</v>
      </c>
      <c r="H10055" t="s">
        <v>2543</v>
      </c>
      <c r="I10055" t="s">
        <v>576</v>
      </c>
      <c r="J10055">
        <v>163140</v>
      </c>
      <c r="K10055">
        <v>56856</v>
      </c>
      <c r="L10055">
        <v>211984</v>
      </c>
      <c r="Q10055" t="s">
        <v>577</v>
      </c>
      <c r="U10055">
        <v>6</v>
      </c>
      <c r="V10055">
        <v>15</v>
      </c>
      <c r="Y10055" t="s">
        <v>122</v>
      </c>
      <c r="Z10055">
        <v>345</v>
      </c>
      <c r="AA10055" t="s">
        <v>578</v>
      </c>
      <c r="AB10055" t="s">
        <v>124</v>
      </c>
      <c r="AC10055">
        <v>146</v>
      </c>
    </row>
    <row r="10056" spans="1:29" x14ac:dyDescent="0.25">
      <c r="A10056">
        <v>345</v>
      </c>
      <c r="B10056">
        <v>345102</v>
      </c>
      <c r="C10056" t="s">
        <v>79</v>
      </c>
      <c r="D10056">
        <v>6520</v>
      </c>
      <c r="E10056">
        <v>0.41</v>
      </c>
      <c r="F10056" s="1">
        <v>42185</v>
      </c>
      <c r="G10056" t="s">
        <v>119</v>
      </c>
      <c r="H10056" t="s">
        <v>2535</v>
      </c>
      <c r="I10056" t="s">
        <v>576</v>
      </c>
      <c r="J10056">
        <v>163141</v>
      </c>
      <c r="K10056">
        <v>56856</v>
      </c>
      <c r="L10056">
        <v>211984</v>
      </c>
      <c r="Q10056" t="s">
        <v>577</v>
      </c>
      <c r="U10056">
        <v>6</v>
      </c>
      <c r="V10056">
        <v>15</v>
      </c>
      <c r="Y10056" t="s">
        <v>122</v>
      </c>
      <c r="Z10056">
        <v>345</v>
      </c>
      <c r="AA10056" t="s">
        <v>578</v>
      </c>
      <c r="AB10056" t="s">
        <v>124</v>
      </c>
      <c r="AC10056">
        <v>148</v>
      </c>
    </row>
    <row r="10057" spans="1:29" x14ac:dyDescent="0.25">
      <c r="A10057">
        <v>345</v>
      </c>
      <c r="B10057">
        <v>345102</v>
      </c>
      <c r="C10057" t="s">
        <v>79</v>
      </c>
      <c r="D10057">
        <v>6520</v>
      </c>
      <c r="E10057">
        <v>0.54</v>
      </c>
      <c r="F10057" s="1">
        <v>42185</v>
      </c>
      <c r="G10057" t="s">
        <v>119</v>
      </c>
      <c r="H10057" t="s">
        <v>2523</v>
      </c>
      <c r="I10057" t="s">
        <v>576</v>
      </c>
      <c r="J10057">
        <v>163142</v>
      </c>
      <c r="K10057">
        <v>56856</v>
      </c>
      <c r="L10057">
        <v>211984</v>
      </c>
      <c r="Q10057" t="s">
        <v>577</v>
      </c>
      <c r="U10057">
        <v>6</v>
      </c>
      <c r="V10057">
        <v>15</v>
      </c>
      <c r="Y10057" t="s">
        <v>122</v>
      </c>
      <c r="Z10057">
        <v>345</v>
      </c>
      <c r="AA10057" t="s">
        <v>578</v>
      </c>
      <c r="AB10057" t="s">
        <v>124</v>
      </c>
      <c r="AC10057">
        <v>150</v>
      </c>
    </row>
    <row r="10058" spans="1:29" x14ac:dyDescent="0.25">
      <c r="A10058">
        <v>345</v>
      </c>
      <c r="B10058">
        <v>345102</v>
      </c>
      <c r="C10058" t="s">
        <v>79</v>
      </c>
      <c r="D10058">
        <v>6520</v>
      </c>
      <c r="E10058">
        <v>1.69</v>
      </c>
      <c r="F10058" s="1">
        <v>42185</v>
      </c>
      <c r="G10058" t="s">
        <v>119</v>
      </c>
      <c r="H10058" t="s">
        <v>2522</v>
      </c>
      <c r="I10058" t="s">
        <v>576</v>
      </c>
      <c r="J10058">
        <v>163143</v>
      </c>
      <c r="K10058">
        <v>56856</v>
      </c>
      <c r="L10058">
        <v>211984</v>
      </c>
      <c r="Q10058" t="s">
        <v>577</v>
      </c>
      <c r="U10058">
        <v>6</v>
      </c>
      <c r="V10058">
        <v>15</v>
      </c>
      <c r="Y10058" t="s">
        <v>122</v>
      </c>
      <c r="Z10058">
        <v>345</v>
      </c>
      <c r="AA10058" t="s">
        <v>578</v>
      </c>
      <c r="AB10058" t="s">
        <v>124</v>
      </c>
      <c r="AC10058">
        <v>152</v>
      </c>
    </row>
    <row r="10059" spans="1:29" x14ac:dyDescent="0.25">
      <c r="A10059">
        <v>345</v>
      </c>
      <c r="B10059">
        <v>345102</v>
      </c>
      <c r="C10059" t="s">
        <v>79</v>
      </c>
      <c r="D10059">
        <v>6520</v>
      </c>
      <c r="E10059">
        <v>2</v>
      </c>
      <c r="F10059" s="1">
        <v>42185</v>
      </c>
      <c r="G10059" t="s">
        <v>119</v>
      </c>
      <c r="H10059" t="s">
        <v>2544</v>
      </c>
      <c r="I10059" t="s">
        <v>576</v>
      </c>
      <c r="J10059">
        <v>163144</v>
      </c>
      <c r="K10059">
        <v>56856</v>
      </c>
      <c r="L10059">
        <v>211984</v>
      </c>
      <c r="Q10059" t="s">
        <v>577</v>
      </c>
      <c r="U10059">
        <v>6</v>
      </c>
      <c r="V10059">
        <v>15</v>
      </c>
      <c r="Y10059" t="s">
        <v>122</v>
      </c>
      <c r="Z10059">
        <v>345</v>
      </c>
      <c r="AA10059" t="s">
        <v>578</v>
      </c>
      <c r="AB10059" t="s">
        <v>124</v>
      </c>
      <c r="AC10059">
        <v>154</v>
      </c>
    </row>
    <row r="10060" spans="1:29" x14ac:dyDescent="0.25">
      <c r="A10060">
        <v>345</v>
      </c>
      <c r="B10060">
        <v>345101</v>
      </c>
      <c r="C10060" t="s">
        <v>79</v>
      </c>
      <c r="D10060">
        <v>6525</v>
      </c>
      <c r="E10060">
        <v>3.56</v>
      </c>
      <c r="F10060" s="1">
        <v>41851</v>
      </c>
      <c r="G10060" t="s">
        <v>119</v>
      </c>
      <c r="H10060" t="s">
        <v>2545</v>
      </c>
      <c r="I10060" t="s">
        <v>576</v>
      </c>
      <c r="J10060">
        <v>91593</v>
      </c>
      <c r="K10060">
        <v>55702</v>
      </c>
      <c r="L10060">
        <v>187702</v>
      </c>
      <c r="Q10060" t="s">
        <v>577</v>
      </c>
      <c r="U10060">
        <v>7</v>
      </c>
      <c r="V10060">
        <v>14</v>
      </c>
      <c r="Y10060" t="s">
        <v>122</v>
      </c>
      <c r="Z10060">
        <v>345</v>
      </c>
      <c r="AA10060" t="s">
        <v>578</v>
      </c>
      <c r="AB10060" t="s">
        <v>124</v>
      </c>
      <c r="AC10060">
        <v>150</v>
      </c>
    </row>
    <row r="10061" spans="1:29" x14ac:dyDescent="0.25">
      <c r="A10061">
        <v>345</v>
      </c>
      <c r="B10061">
        <v>345102</v>
      </c>
      <c r="C10061" t="s">
        <v>79</v>
      </c>
      <c r="D10061">
        <v>6525</v>
      </c>
      <c r="E10061">
        <v>7.34</v>
      </c>
      <c r="F10061" s="1">
        <v>41851</v>
      </c>
      <c r="G10061" t="s">
        <v>119</v>
      </c>
      <c r="H10061" t="s">
        <v>2545</v>
      </c>
      <c r="I10061" t="s">
        <v>576</v>
      </c>
      <c r="J10061">
        <v>91594</v>
      </c>
      <c r="K10061">
        <v>55702</v>
      </c>
      <c r="L10061">
        <v>187702</v>
      </c>
      <c r="Q10061" t="s">
        <v>577</v>
      </c>
      <c r="U10061">
        <v>7</v>
      </c>
      <c r="V10061">
        <v>14</v>
      </c>
      <c r="Y10061" t="s">
        <v>122</v>
      </c>
      <c r="Z10061">
        <v>345</v>
      </c>
      <c r="AA10061" t="s">
        <v>578</v>
      </c>
      <c r="AB10061" t="s">
        <v>124</v>
      </c>
      <c r="AC10061">
        <v>152</v>
      </c>
    </row>
    <row r="10062" spans="1:29" x14ac:dyDescent="0.25">
      <c r="A10062">
        <v>345</v>
      </c>
      <c r="B10062">
        <v>345101</v>
      </c>
      <c r="C10062" t="s">
        <v>79</v>
      </c>
      <c r="D10062">
        <v>6525</v>
      </c>
      <c r="E10062">
        <v>0.35</v>
      </c>
      <c r="F10062" s="1">
        <v>41851</v>
      </c>
      <c r="G10062" t="s">
        <v>119</v>
      </c>
      <c r="H10062" t="s">
        <v>2511</v>
      </c>
      <c r="I10062" t="s">
        <v>576</v>
      </c>
      <c r="J10062">
        <v>108580</v>
      </c>
      <c r="K10062">
        <v>55702</v>
      </c>
      <c r="L10062">
        <v>187702</v>
      </c>
      <c r="Q10062" t="s">
        <v>577</v>
      </c>
      <c r="U10062">
        <v>7</v>
      </c>
      <c r="V10062">
        <v>14</v>
      </c>
      <c r="Y10062" t="s">
        <v>122</v>
      </c>
      <c r="Z10062">
        <v>345</v>
      </c>
      <c r="AA10062" t="s">
        <v>578</v>
      </c>
      <c r="AB10062" t="s">
        <v>124</v>
      </c>
      <c r="AC10062">
        <v>154</v>
      </c>
    </row>
    <row r="10063" spans="1:29" x14ac:dyDescent="0.25">
      <c r="A10063">
        <v>345</v>
      </c>
      <c r="B10063">
        <v>345101</v>
      </c>
      <c r="C10063" t="s">
        <v>79</v>
      </c>
      <c r="D10063">
        <v>6525</v>
      </c>
      <c r="E10063">
        <v>229.05</v>
      </c>
      <c r="F10063" s="1">
        <v>41851</v>
      </c>
      <c r="G10063" t="s">
        <v>119</v>
      </c>
      <c r="H10063" t="s">
        <v>2511</v>
      </c>
      <c r="I10063" t="s">
        <v>576</v>
      </c>
      <c r="J10063">
        <v>108595</v>
      </c>
      <c r="K10063">
        <v>55702</v>
      </c>
      <c r="L10063">
        <v>187702</v>
      </c>
      <c r="Q10063" t="s">
        <v>577</v>
      </c>
      <c r="U10063">
        <v>7</v>
      </c>
      <c r="V10063">
        <v>14</v>
      </c>
      <c r="Y10063" t="s">
        <v>122</v>
      </c>
      <c r="Z10063">
        <v>345</v>
      </c>
      <c r="AA10063" t="s">
        <v>578</v>
      </c>
      <c r="AB10063" t="s">
        <v>124</v>
      </c>
      <c r="AC10063">
        <v>156</v>
      </c>
    </row>
    <row r="10064" spans="1:29" x14ac:dyDescent="0.25">
      <c r="A10064">
        <v>345</v>
      </c>
      <c r="B10064">
        <v>345102</v>
      </c>
      <c r="C10064" t="s">
        <v>79</v>
      </c>
      <c r="D10064">
        <v>6525</v>
      </c>
      <c r="E10064">
        <v>637.19000000000005</v>
      </c>
      <c r="F10064" s="1">
        <v>41851</v>
      </c>
      <c r="G10064" t="s">
        <v>119</v>
      </c>
      <c r="H10064" t="s">
        <v>2511</v>
      </c>
      <c r="I10064" t="s">
        <v>576</v>
      </c>
      <c r="J10064">
        <v>108615</v>
      </c>
      <c r="K10064">
        <v>55702</v>
      </c>
      <c r="L10064">
        <v>187702</v>
      </c>
      <c r="Q10064" t="s">
        <v>577</v>
      </c>
      <c r="U10064">
        <v>7</v>
      </c>
      <c r="V10064">
        <v>14</v>
      </c>
      <c r="Y10064" t="s">
        <v>122</v>
      </c>
      <c r="Z10064">
        <v>345</v>
      </c>
      <c r="AA10064" t="s">
        <v>578</v>
      </c>
      <c r="AB10064" t="s">
        <v>124</v>
      </c>
      <c r="AC10064">
        <v>158</v>
      </c>
    </row>
    <row r="10065" spans="1:29" x14ac:dyDescent="0.25">
      <c r="A10065">
        <v>345</v>
      </c>
      <c r="B10065">
        <v>345102</v>
      </c>
      <c r="C10065" t="s">
        <v>79</v>
      </c>
      <c r="D10065">
        <v>6525</v>
      </c>
      <c r="E10065">
        <v>-0.5</v>
      </c>
      <c r="F10065" s="1">
        <v>41851</v>
      </c>
      <c r="G10065" t="s">
        <v>119</v>
      </c>
      <c r="H10065" t="s">
        <v>2546</v>
      </c>
      <c r="I10065" t="s">
        <v>576</v>
      </c>
      <c r="J10065">
        <v>163145</v>
      </c>
      <c r="K10065">
        <v>55702</v>
      </c>
      <c r="L10065">
        <v>187702</v>
      </c>
      <c r="Q10065" t="s">
        <v>577</v>
      </c>
      <c r="U10065">
        <v>7</v>
      </c>
      <c r="V10065">
        <v>14</v>
      </c>
      <c r="Y10065" t="s">
        <v>122</v>
      </c>
      <c r="Z10065">
        <v>345</v>
      </c>
      <c r="AA10065" t="s">
        <v>578</v>
      </c>
      <c r="AB10065" t="s">
        <v>124</v>
      </c>
      <c r="AC10065">
        <v>160</v>
      </c>
    </row>
    <row r="10066" spans="1:29" x14ac:dyDescent="0.25">
      <c r="A10066">
        <v>345</v>
      </c>
      <c r="B10066">
        <v>345102</v>
      </c>
      <c r="C10066" t="s">
        <v>79</v>
      </c>
      <c r="D10066">
        <v>6525</v>
      </c>
      <c r="E10066">
        <v>-0.42</v>
      </c>
      <c r="F10066" s="1">
        <v>41851</v>
      </c>
      <c r="G10066" t="s">
        <v>119</v>
      </c>
      <c r="H10066" t="s">
        <v>2547</v>
      </c>
      <c r="I10066" t="s">
        <v>576</v>
      </c>
      <c r="J10066">
        <v>163146</v>
      </c>
      <c r="K10066">
        <v>55702</v>
      </c>
      <c r="L10066">
        <v>187702</v>
      </c>
      <c r="Q10066" t="s">
        <v>577</v>
      </c>
      <c r="U10066">
        <v>7</v>
      </c>
      <c r="V10066">
        <v>14</v>
      </c>
      <c r="Y10066" t="s">
        <v>122</v>
      </c>
      <c r="Z10066">
        <v>345</v>
      </c>
      <c r="AA10066" t="s">
        <v>578</v>
      </c>
      <c r="AB10066" t="s">
        <v>124</v>
      </c>
      <c r="AC10066">
        <v>162</v>
      </c>
    </row>
    <row r="10067" spans="1:29" x14ac:dyDescent="0.25">
      <c r="A10067">
        <v>345</v>
      </c>
      <c r="B10067">
        <v>345102</v>
      </c>
      <c r="C10067" t="s">
        <v>79</v>
      </c>
      <c r="D10067">
        <v>6525</v>
      </c>
      <c r="E10067">
        <v>0.36</v>
      </c>
      <c r="F10067" s="1">
        <v>41851</v>
      </c>
      <c r="G10067" t="s">
        <v>119</v>
      </c>
      <c r="H10067" t="s">
        <v>2524</v>
      </c>
      <c r="I10067" t="s">
        <v>576</v>
      </c>
      <c r="J10067">
        <v>163147</v>
      </c>
      <c r="K10067">
        <v>55702</v>
      </c>
      <c r="L10067">
        <v>187702</v>
      </c>
      <c r="Q10067" t="s">
        <v>577</v>
      </c>
      <c r="U10067">
        <v>7</v>
      </c>
      <c r="V10067">
        <v>14</v>
      </c>
      <c r="Y10067" t="s">
        <v>122</v>
      </c>
      <c r="Z10067">
        <v>345</v>
      </c>
      <c r="AA10067" t="s">
        <v>578</v>
      </c>
      <c r="AB10067" t="s">
        <v>124</v>
      </c>
      <c r="AC10067">
        <v>164</v>
      </c>
    </row>
    <row r="10068" spans="1:29" x14ac:dyDescent="0.25">
      <c r="A10068">
        <v>345</v>
      </c>
      <c r="B10068">
        <v>345102</v>
      </c>
      <c r="C10068" t="s">
        <v>79</v>
      </c>
      <c r="D10068">
        <v>6525</v>
      </c>
      <c r="E10068">
        <v>0.63</v>
      </c>
      <c r="F10068" s="1">
        <v>41851</v>
      </c>
      <c r="G10068" t="s">
        <v>119</v>
      </c>
      <c r="H10068" t="s">
        <v>2546</v>
      </c>
      <c r="I10068" t="s">
        <v>576</v>
      </c>
      <c r="J10068">
        <v>163148</v>
      </c>
      <c r="K10068">
        <v>55702</v>
      </c>
      <c r="L10068">
        <v>187702</v>
      </c>
      <c r="Q10068" t="s">
        <v>577</v>
      </c>
      <c r="U10068">
        <v>7</v>
      </c>
      <c r="V10068">
        <v>14</v>
      </c>
      <c r="Y10068" t="s">
        <v>122</v>
      </c>
      <c r="Z10068">
        <v>345</v>
      </c>
      <c r="AA10068" t="s">
        <v>578</v>
      </c>
      <c r="AB10068" t="s">
        <v>124</v>
      </c>
      <c r="AC10068">
        <v>166</v>
      </c>
    </row>
    <row r="10069" spans="1:29" x14ac:dyDescent="0.25">
      <c r="A10069">
        <v>345</v>
      </c>
      <c r="B10069">
        <v>345102</v>
      </c>
      <c r="C10069" t="s">
        <v>79</v>
      </c>
      <c r="D10069">
        <v>6525</v>
      </c>
      <c r="E10069">
        <v>0.69</v>
      </c>
      <c r="F10069" s="1">
        <v>41851</v>
      </c>
      <c r="G10069" t="s">
        <v>119</v>
      </c>
      <c r="H10069" t="s">
        <v>2547</v>
      </c>
      <c r="I10069" t="s">
        <v>576</v>
      </c>
      <c r="J10069">
        <v>163149</v>
      </c>
      <c r="K10069">
        <v>55702</v>
      </c>
      <c r="L10069">
        <v>187702</v>
      </c>
      <c r="Q10069" t="s">
        <v>577</v>
      </c>
      <c r="U10069">
        <v>7</v>
      </c>
      <c r="V10069">
        <v>14</v>
      </c>
      <c r="Y10069" t="s">
        <v>122</v>
      </c>
      <c r="Z10069">
        <v>345</v>
      </c>
      <c r="AA10069" t="s">
        <v>578</v>
      </c>
      <c r="AB10069" t="s">
        <v>124</v>
      </c>
      <c r="AC10069">
        <v>168</v>
      </c>
    </row>
    <row r="10070" spans="1:29" x14ac:dyDescent="0.25">
      <c r="A10070">
        <v>345</v>
      </c>
      <c r="B10070">
        <v>345102</v>
      </c>
      <c r="C10070" t="s">
        <v>79</v>
      </c>
      <c r="D10070">
        <v>6525</v>
      </c>
      <c r="E10070">
        <v>0.93</v>
      </c>
      <c r="F10070" s="1">
        <v>41851</v>
      </c>
      <c r="G10070" t="s">
        <v>119</v>
      </c>
      <c r="H10070" t="s">
        <v>2543</v>
      </c>
      <c r="I10070" t="s">
        <v>576</v>
      </c>
      <c r="J10070">
        <v>163150</v>
      </c>
      <c r="K10070">
        <v>55702</v>
      </c>
      <c r="L10070">
        <v>187702</v>
      </c>
      <c r="Q10070" t="s">
        <v>577</v>
      </c>
      <c r="U10070">
        <v>7</v>
      </c>
      <c r="V10070">
        <v>14</v>
      </c>
      <c r="Y10070" t="s">
        <v>122</v>
      </c>
      <c r="Z10070">
        <v>345</v>
      </c>
      <c r="AA10070" t="s">
        <v>578</v>
      </c>
      <c r="AB10070" t="s">
        <v>124</v>
      </c>
      <c r="AC10070">
        <v>170</v>
      </c>
    </row>
    <row r="10071" spans="1:29" x14ac:dyDescent="0.25">
      <c r="A10071">
        <v>345</v>
      </c>
      <c r="B10071">
        <v>345101</v>
      </c>
      <c r="C10071" t="s">
        <v>79</v>
      </c>
      <c r="D10071">
        <v>6525</v>
      </c>
      <c r="E10071">
        <v>3.56</v>
      </c>
      <c r="F10071" s="1">
        <v>41882</v>
      </c>
      <c r="G10071" t="s">
        <v>119</v>
      </c>
      <c r="H10071" t="s">
        <v>2545</v>
      </c>
      <c r="I10071" t="s">
        <v>576</v>
      </c>
      <c r="J10071">
        <v>91593</v>
      </c>
      <c r="K10071">
        <v>55797</v>
      </c>
      <c r="L10071">
        <v>189692</v>
      </c>
      <c r="Q10071" t="s">
        <v>577</v>
      </c>
      <c r="U10071">
        <v>8</v>
      </c>
      <c r="V10071">
        <v>14</v>
      </c>
      <c r="Y10071" t="s">
        <v>122</v>
      </c>
      <c r="Z10071">
        <v>345</v>
      </c>
      <c r="AA10071" t="s">
        <v>578</v>
      </c>
      <c r="AB10071" t="s">
        <v>124</v>
      </c>
      <c r="AC10071">
        <v>152</v>
      </c>
    </row>
    <row r="10072" spans="1:29" x14ac:dyDescent="0.25">
      <c r="A10072">
        <v>345</v>
      </c>
      <c r="B10072">
        <v>345102</v>
      </c>
      <c r="C10072" t="s">
        <v>79</v>
      </c>
      <c r="D10072">
        <v>6525</v>
      </c>
      <c r="E10072">
        <v>7.34</v>
      </c>
      <c r="F10072" s="1">
        <v>41882</v>
      </c>
      <c r="G10072" t="s">
        <v>119</v>
      </c>
      <c r="H10072" t="s">
        <v>2545</v>
      </c>
      <c r="I10072" t="s">
        <v>576</v>
      </c>
      <c r="J10072">
        <v>91594</v>
      </c>
      <c r="K10072">
        <v>55797</v>
      </c>
      <c r="L10072">
        <v>189692</v>
      </c>
      <c r="Q10072" t="s">
        <v>577</v>
      </c>
      <c r="U10072">
        <v>8</v>
      </c>
      <c r="V10072">
        <v>14</v>
      </c>
      <c r="Y10072" t="s">
        <v>122</v>
      </c>
      <c r="Z10072">
        <v>345</v>
      </c>
      <c r="AA10072" t="s">
        <v>578</v>
      </c>
      <c r="AB10072" t="s">
        <v>124</v>
      </c>
      <c r="AC10072">
        <v>154</v>
      </c>
    </row>
    <row r="10073" spans="1:29" x14ac:dyDescent="0.25">
      <c r="A10073">
        <v>345</v>
      </c>
      <c r="B10073">
        <v>345101</v>
      </c>
      <c r="C10073" t="s">
        <v>79</v>
      </c>
      <c r="D10073">
        <v>6525</v>
      </c>
      <c r="E10073">
        <v>0.35</v>
      </c>
      <c r="F10073" s="1">
        <v>41882</v>
      </c>
      <c r="G10073" t="s">
        <v>119</v>
      </c>
      <c r="H10073" t="s">
        <v>2511</v>
      </c>
      <c r="I10073" t="s">
        <v>576</v>
      </c>
      <c r="J10073">
        <v>108580</v>
      </c>
      <c r="K10073">
        <v>55797</v>
      </c>
      <c r="L10073">
        <v>189692</v>
      </c>
      <c r="Q10073" t="s">
        <v>577</v>
      </c>
      <c r="U10073">
        <v>8</v>
      </c>
      <c r="V10073">
        <v>14</v>
      </c>
      <c r="Y10073" t="s">
        <v>122</v>
      </c>
      <c r="Z10073">
        <v>345</v>
      </c>
      <c r="AA10073" t="s">
        <v>578</v>
      </c>
      <c r="AB10073" t="s">
        <v>124</v>
      </c>
      <c r="AC10073">
        <v>156</v>
      </c>
    </row>
    <row r="10074" spans="1:29" x14ac:dyDescent="0.25">
      <c r="A10074">
        <v>345</v>
      </c>
      <c r="B10074">
        <v>345101</v>
      </c>
      <c r="C10074" t="s">
        <v>79</v>
      </c>
      <c r="D10074">
        <v>6525</v>
      </c>
      <c r="E10074">
        <v>229.05</v>
      </c>
      <c r="F10074" s="1">
        <v>41882</v>
      </c>
      <c r="G10074" t="s">
        <v>119</v>
      </c>
      <c r="H10074" t="s">
        <v>2511</v>
      </c>
      <c r="I10074" t="s">
        <v>576</v>
      </c>
      <c r="J10074">
        <v>108595</v>
      </c>
      <c r="K10074">
        <v>55797</v>
      </c>
      <c r="L10074">
        <v>189692</v>
      </c>
      <c r="Q10074" t="s">
        <v>577</v>
      </c>
      <c r="U10074">
        <v>8</v>
      </c>
      <c r="V10074">
        <v>14</v>
      </c>
      <c r="Y10074" t="s">
        <v>122</v>
      </c>
      <c r="Z10074">
        <v>345</v>
      </c>
      <c r="AA10074" t="s">
        <v>578</v>
      </c>
      <c r="AB10074" t="s">
        <v>124</v>
      </c>
      <c r="AC10074">
        <v>158</v>
      </c>
    </row>
    <row r="10075" spans="1:29" x14ac:dyDescent="0.25">
      <c r="A10075">
        <v>345</v>
      </c>
      <c r="B10075">
        <v>345102</v>
      </c>
      <c r="C10075" t="s">
        <v>79</v>
      </c>
      <c r="D10075">
        <v>6525</v>
      </c>
      <c r="E10075">
        <v>637.19000000000005</v>
      </c>
      <c r="F10075" s="1">
        <v>41882</v>
      </c>
      <c r="G10075" t="s">
        <v>119</v>
      </c>
      <c r="H10075" t="s">
        <v>2511</v>
      </c>
      <c r="I10075" t="s">
        <v>576</v>
      </c>
      <c r="J10075">
        <v>108615</v>
      </c>
      <c r="K10075">
        <v>55797</v>
      </c>
      <c r="L10075">
        <v>189692</v>
      </c>
      <c r="Q10075" t="s">
        <v>577</v>
      </c>
      <c r="U10075">
        <v>8</v>
      </c>
      <c r="V10075">
        <v>14</v>
      </c>
      <c r="Y10075" t="s">
        <v>122</v>
      </c>
      <c r="Z10075">
        <v>345</v>
      </c>
      <c r="AA10075" t="s">
        <v>578</v>
      </c>
      <c r="AB10075" t="s">
        <v>124</v>
      </c>
      <c r="AC10075">
        <v>160</v>
      </c>
    </row>
    <row r="10076" spans="1:29" x14ac:dyDescent="0.25">
      <c r="A10076">
        <v>345</v>
      </c>
      <c r="B10076">
        <v>345102</v>
      </c>
      <c r="C10076" t="s">
        <v>79</v>
      </c>
      <c r="D10076">
        <v>6525</v>
      </c>
      <c r="E10076">
        <v>-0.5</v>
      </c>
      <c r="F10076" s="1">
        <v>41882</v>
      </c>
      <c r="G10076" t="s">
        <v>119</v>
      </c>
      <c r="H10076" t="s">
        <v>2546</v>
      </c>
      <c r="I10076" t="s">
        <v>576</v>
      </c>
      <c r="J10076">
        <v>163145</v>
      </c>
      <c r="K10076">
        <v>55797</v>
      </c>
      <c r="L10076">
        <v>189692</v>
      </c>
      <c r="Q10076" t="s">
        <v>577</v>
      </c>
      <c r="U10076">
        <v>8</v>
      </c>
      <c r="V10076">
        <v>14</v>
      </c>
      <c r="Y10076" t="s">
        <v>122</v>
      </c>
      <c r="Z10076">
        <v>345</v>
      </c>
      <c r="AA10076" t="s">
        <v>578</v>
      </c>
      <c r="AB10076" t="s">
        <v>124</v>
      </c>
      <c r="AC10076">
        <v>162</v>
      </c>
    </row>
    <row r="10077" spans="1:29" x14ac:dyDescent="0.25">
      <c r="A10077">
        <v>345</v>
      </c>
      <c r="B10077">
        <v>345102</v>
      </c>
      <c r="C10077" t="s">
        <v>79</v>
      </c>
      <c r="D10077">
        <v>6525</v>
      </c>
      <c r="E10077">
        <v>-0.42</v>
      </c>
      <c r="F10077" s="1">
        <v>41882</v>
      </c>
      <c r="G10077" t="s">
        <v>119</v>
      </c>
      <c r="H10077" t="s">
        <v>2547</v>
      </c>
      <c r="I10077" t="s">
        <v>576</v>
      </c>
      <c r="J10077">
        <v>163146</v>
      </c>
      <c r="K10077">
        <v>55797</v>
      </c>
      <c r="L10077">
        <v>189692</v>
      </c>
      <c r="Q10077" t="s">
        <v>577</v>
      </c>
      <c r="U10077">
        <v>8</v>
      </c>
      <c r="V10077">
        <v>14</v>
      </c>
      <c r="Y10077" t="s">
        <v>122</v>
      </c>
      <c r="Z10077">
        <v>345</v>
      </c>
      <c r="AA10077" t="s">
        <v>578</v>
      </c>
      <c r="AB10077" t="s">
        <v>124</v>
      </c>
      <c r="AC10077">
        <v>164</v>
      </c>
    </row>
    <row r="10078" spans="1:29" x14ac:dyDescent="0.25">
      <c r="A10078">
        <v>345</v>
      </c>
      <c r="B10078">
        <v>345102</v>
      </c>
      <c r="C10078" t="s">
        <v>79</v>
      </c>
      <c r="D10078">
        <v>6525</v>
      </c>
      <c r="E10078">
        <v>0.36</v>
      </c>
      <c r="F10078" s="1">
        <v>41882</v>
      </c>
      <c r="G10078" t="s">
        <v>119</v>
      </c>
      <c r="H10078" t="s">
        <v>2524</v>
      </c>
      <c r="I10078" t="s">
        <v>576</v>
      </c>
      <c r="J10078">
        <v>163147</v>
      </c>
      <c r="K10078">
        <v>55797</v>
      </c>
      <c r="L10078">
        <v>189692</v>
      </c>
      <c r="Q10078" t="s">
        <v>577</v>
      </c>
      <c r="U10078">
        <v>8</v>
      </c>
      <c r="V10078">
        <v>14</v>
      </c>
      <c r="Y10078" t="s">
        <v>122</v>
      </c>
      <c r="Z10078">
        <v>345</v>
      </c>
      <c r="AA10078" t="s">
        <v>578</v>
      </c>
      <c r="AB10078" t="s">
        <v>124</v>
      </c>
      <c r="AC10078">
        <v>166</v>
      </c>
    </row>
    <row r="10079" spans="1:29" x14ac:dyDescent="0.25">
      <c r="A10079">
        <v>345</v>
      </c>
      <c r="B10079">
        <v>345102</v>
      </c>
      <c r="C10079" t="s">
        <v>79</v>
      </c>
      <c r="D10079">
        <v>6525</v>
      </c>
      <c r="E10079">
        <v>0.63</v>
      </c>
      <c r="F10079" s="1">
        <v>41882</v>
      </c>
      <c r="G10079" t="s">
        <v>119</v>
      </c>
      <c r="H10079" t="s">
        <v>2546</v>
      </c>
      <c r="I10079" t="s">
        <v>576</v>
      </c>
      <c r="J10079">
        <v>163148</v>
      </c>
      <c r="K10079">
        <v>55797</v>
      </c>
      <c r="L10079">
        <v>189692</v>
      </c>
      <c r="Q10079" t="s">
        <v>577</v>
      </c>
      <c r="U10079">
        <v>8</v>
      </c>
      <c r="V10079">
        <v>14</v>
      </c>
      <c r="Y10079" t="s">
        <v>122</v>
      </c>
      <c r="Z10079">
        <v>345</v>
      </c>
      <c r="AA10079" t="s">
        <v>578</v>
      </c>
      <c r="AB10079" t="s">
        <v>124</v>
      </c>
      <c r="AC10079">
        <v>168</v>
      </c>
    </row>
    <row r="10080" spans="1:29" x14ac:dyDescent="0.25">
      <c r="A10080">
        <v>345</v>
      </c>
      <c r="B10080">
        <v>345102</v>
      </c>
      <c r="C10080" t="s">
        <v>79</v>
      </c>
      <c r="D10080">
        <v>6525</v>
      </c>
      <c r="E10080">
        <v>0.69</v>
      </c>
      <c r="F10080" s="1">
        <v>41882</v>
      </c>
      <c r="G10080" t="s">
        <v>119</v>
      </c>
      <c r="H10080" t="s">
        <v>2547</v>
      </c>
      <c r="I10080" t="s">
        <v>576</v>
      </c>
      <c r="J10080">
        <v>163149</v>
      </c>
      <c r="K10080">
        <v>55797</v>
      </c>
      <c r="L10080">
        <v>189692</v>
      </c>
      <c r="Q10080" t="s">
        <v>577</v>
      </c>
      <c r="U10080">
        <v>8</v>
      </c>
      <c r="V10080">
        <v>14</v>
      </c>
      <c r="Y10080" t="s">
        <v>122</v>
      </c>
      <c r="Z10080">
        <v>345</v>
      </c>
      <c r="AA10080" t="s">
        <v>578</v>
      </c>
      <c r="AB10080" t="s">
        <v>124</v>
      </c>
      <c r="AC10080">
        <v>170</v>
      </c>
    </row>
    <row r="10081" spans="1:29" x14ac:dyDescent="0.25">
      <c r="A10081">
        <v>345</v>
      </c>
      <c r="B10081">
        <v>345102</v>
      </c>
      <c r="C10081" t="s">
        <v>79</v>
      </c>
      <c r="D10081">
        <v>6525</v>
      </c>
      <c r="E10081">
        <v>0.93</v>
      </c>
      <c r="F10081" s="1">
        <v>41882</v>
      </c>
      <c r="G10081" t="s">
        <v>119</v>
      </c>
      <c r="H10081" t="s">
        <v>2543</v>
      </c>
      <c r="I10081" t="s">
        <v>576</v>
      </c>
      <c r="J10081">
        <v>163150</v>
      </c>
      <c r="K10081">
        <v>55797</v>
      </c>
      <c r="L10081">
        <v>189692</v>
      </c>
      <c r="Q10081" t="s">
        <v>577</v>
      </c>
      <c r="U10081">
        <v>8</v>
      </c>
      <c r="V10081">
        <v>14</v>
      </c>
      <c r="Y10081" t="s">
        <v>122</v>
      </c>
      <c r="Z10081">
        <v>345</v>
      </c>
      <c r="AA10081" t="s">
        <v>578</v>
      </c>
      <c r="AB10081" t="s">
        <v>124</v>
      </c>
      <c r="AC10081">
        <v>172</v>
      </c>
    </row>
    <row r="10082" spans="1:29" x14ac:dyDescent="0.25">
      <c r="A10082">
        <v>345</v>
      </c>
      <c r="B10082">
        <v>345101</v>
      </c>
      <c r="C10082" t="s">
        <v>79</v>
      </c>
      <c r="D10082">
        <v>6525</v>
      </c>
      <c r="E10082">
        <v>3.74</v>
      </c>
      <c r="F10082" s="1">
        <v>41912</v>
      </c>
      <c r="G10082" t="s">
        <v>119</v>
      </c>
      <c r="H10082" t="s">
        <v>2545</v>
      </c>
      <c r="I10082" t="s">
        <v>576</v>
      </c>
      <c r="J10082">
        <v>91593</v>
      </c>
      <c r="K10082">
        <v>55979</v>
      </c>
      <c r="L10082">
        <v>191959</v>
      </c>
      <c r="Q10082" t="s">
        <v>577</v>
      </c>
      <c r="U10082">
        <v>9</v>
      </c>
      <c r="V10082">
        <v>14</v>
      </c>
      <c r="Y10082" t="s">
        <v>122</v>
      </c>
      <c r="Z10082">
        <v>345</v>
      </c>
      <c r="AA10082" t="s">
        <v>578</v>
      </c>
      <c r="AB10082" t="s">
        <v>124</v>
      </c>
      <c r="AC10082">
        <v>152</v>
      </c>
    </row>
    <row r="10083" spans="1:29" x14ac:dyDescent="0.25">
      <c r="A10083">
        <v>345</v>
      </c>
      <c r="B10083">
        <v>345102</v>
      </c>
      <c r="C10083" t="s">
        <v>79</v>
      </c>
      <c r="D10083">
        <v>6525</v>
      </c>
      <c r="E10083">
        <v>7.34</v>
      </c>
      <c r="F10083" s="1">
        <v>41912</v>
      </c>
      <c r="G10083" t="s">
        <v>119</v>
      </c>
      <c r="H10083" t="s">
        <v>2545</v>
      </c>
      <c r="I10083" t="s">
        <v>576</v>
      </c>
      <c r="J10083">
        <v>91594</v>
      </c>
      <c r="K10083">
        <v>55979</v>
      </c>
      <c r="L10083">
        <v>191959</v>
      </c>
      <c r="Q10083" t="s">
        <v>577</v>
      </c>
      <c r="U10083">
        <v>9</v>
      </c>
      <c r="V10083">
        <v>14</v>
      </c>
      <c r="Y10083" t="s">
        <v>122</v>
      </c>
      <c r="Z10083">
        <v>345</v>
      </c>
      <c r="AA10083" t="s">
        <v>578</v>
      </c>
      <c r="AB10083" t="s">
        <v>124</v>
      </c>
      <c r="AC10083">
        <v>154</v>
      </c>
    </row>
    <row r="10084" spans="1:29" x14ac:dyDescent="0.25">
      <c r="A10084">
        <v>345</v>
      </c>
      <c r="B10084">
        <v>345101</v>
      </c>
      <c r="C10084" t="s">
        <v>79</v>
      </c>
      <c r="D10084">
        <v>6525</v>
      </c>
      <c r="E10084">
        <v>0.35</v>
      </c>
      <c r="F10084" s="1">
        <v>41912</v>
      </c>
      <c r="G10084" t="s">
        <v>119</v>
      </c>
      <c r="H10084" t="s">
        <v>2511</v>
      </c>
      <c r="I10084" t="s">
        <v>576</v>
      </c>
      <c r="J10084">
        <v>108580</v>
      </c>
      <c r="K10084">
        <v>55979</v>
      </c>
      <c r="L10084">
        <v>191959</v>
      </c>
      <c r="Q10084" t="s">
        <v>577</v>
      </c>
      <c r="U10084">
        <v>9</v>
      </c>
      <c r="V10084">
        <v>14</v>
      </c>
      <c r="Y10084" t="s">
        <v>122</v>
      </c>
      <c r="Z10084">
        <v>345</v>
      </c>
      <c r="AA10084" t="s">
        <v>578</v>
      </c>
      <c r="AB10084" t="s">
        <v>124</v>
      </c>
      <c r="AC10084">
        <v>156</v>
      </c>
    </row>
    <row r="10085" spans="1:29" x14ac:dyDescent="0.25">
      <c r="A10085">
        <v>345</v>
      </c>
      <c r="B10085">
        <v>345101</v>
      </c>
      <c r="C10085" t="s">
        <v>79</v>
      </c>
      <c r="D10085">
        <v>6525</v>
      </c>
      <c r="E10085">
        <v>229.05</v>
      </c>
      <c r="F10085" s="1">
        <v>41912</v>
      </c>
      <c r="G10085" t="s">
        <v>119</v>
      </c>
      <c r="H10085" t="s">
        <v>2511</v>
      </c>
      <c r="I10085" t="s">
        <v>576</v>
      </c>
      <c r="J10085">
        <v>108595</v>
      </c>
      <c r="K10085">
        <v>55979</v>
      </c>
      <c r="L10085">
        <v>191959</v>
      </c>
      <c r="Q10085" t="s">
        <v>577</v>
      </c>
      <c r="U10085">
        <v>9</v>
      </c>
      <c r="V10085">
        <v>14</v>
      </c>
      <c r="Y10085" t="s">
        <v>122</v>
      </c>
      <c r="Z10085">
        <v>345</v>
      </c>
      <c r="AA10085" t="s">
        <v>578</v>
      </c>
      <c r="AB10085" t="s">
        <v>124</v>
      </c>
      <c r="AC10085">
        <v>158</v>
      </c>
    </row>
    <row r="10086" spans="1:29" x14ac:dyDescent="0.25">
      <c r="A10086">
        <v>345</v>
      </c>
      <c r="B10086">
        <v>345102</v>
      </c>
      <c r="C10086" t="s">
        <v>79</v>
      </c>
      <c r="D10086">
        <v>6525</v>
      </c>
      <c r="E10086">
        <v>637.19000000000005</v>
      </c>
      <c r="F10086" s="1">
        <v>41912</v>
      </c>
      <c r="G10086" t="s">
        <v>119</v>
      </c>
      <c r="H10086" t="s">
        <v>2511</v>
      </c>
      <c r="I10086" t="s">
        <v>576</v>
      </c>
      <c r="J10086">
        <v>108615</v>
      </c>
      <c r="K10086">
        <v>55979</v>
      </c>
      <c r="L10086">
        <v>191959</v>
      </c>
      <c r="Q10086" t="s">
        <v>577</v>
      </c>
      <c r="U10086">
        <v>9</v>
      </c>
      <c r="V10086">
        <v>14</v>
      </c>
      <c r="Y10086" t="s">
        <v>122</v>
      </c>
      <c r="Z10086">
        <v>345</v>
      </c>
      <c r="AA10086" t="s">
        <v>578</v>
      </c>
      <c r="AB10086" t="s">
        <v>124</v>
      </c>
      <c r="AC10086">
        <v>160</v>
      </c>
    </row>
    <row r="10087" spans="1:29" x14ac:dyDescent="0.25">
      <c r="A10087">
        <v>345</v>
      </c>
      <c r="B10087">
        <v>345102</v>
      </c>
      <c r="C10087" t="s">
        <v>79</v>
      </c>
      <c r="D10087">
        <v>6525</v>
      </c>
      <c r="E10087">
        <v>-0.5</v>
      </c>
      <c r="F10087" s="1">
        <v>41912</v>
      </c>
      <c r="G10087" t="s">
        <v>119</v>
      </c>
      <c r="H10087" t="s">
        <v>2546</v>
      </c>
      <c r="I10087" t="s">
        <v>576</v>
      </c>
      <c r="J10087">
        <v>163145</v>
      </c>
      <c r="K10087">
        <v>55979</v>
      </c>
      <c r="L10087">
        <v>191959</v>
      </c>
      <c r="Q10087" t="s">
        <v>577</v>
      </c>
      <c r="U10087">
        <v>9</v>
      </c>
      <c r="V10087">
        <v>14</v>
      </c>
      <c r="Y10087" t="s">
        <v>122</v>
      </c>
      <c r="Z10087">
        <v>345</v>
      </c>
      <c r="AA10087" t="s">
        <v>578</v>
      </c>
      <c r="AB10087" t="s">
        <v>124</v>
      </c>
      <c r="AC10087">
        <v>162</v>
      </c>
    </row>
    <row r="10088" spans="1:29" x14ac:dyDescent="0.25">
      <c r="A10088">
        <v>345</v>
      </c>
      <c r="B10088">
        <v>345102</v>
      </c>
      <c r="C10088" t="s">
        <v>79</v>
      </c>
      <c r="D10088">
        <v>6525</v>
      </c>
      <c r="E10088">
        <v>-0.42</v>
      </c>
      <c r="F10088" s="1">
        <v>41912</v>
      </c>
      <c r="G10088" t="s">
        <v>119</v>
      </c>
      <c r="H10088" t="s">
        <v>2547</v>
      </c>
      <c r="I10088" t="s">
        <v>576</v>
      </c>
      <c r="J10088">
        <v>163146</v>
      </c>
      <c r="K10088">
        <v>55979</v>
      </c>
      <c r="L10088">
        <v>191959</v>
      </c>
      <c r="Q10088" t="s">
        <v>577</v>
      </c>
      <c r="U10088">
        <v>9</v>
      </c>
      <c r="V10088">
        <v>14</v>
      </c>
      <c r="Y10088" t="s">
        <v>122</v>
      </c>
      <c r="Z10088">
        <v>345</v>
      </c>
      <c r="AA10088" t="s">
        <v>578</v>
      </c>
      <c r="AB10088" t="s">
        <v>124</v>
      </c>
      <c r="AC10088">
        <v>164</v>
      </c>
    </row>
    <row r="10089" spans="1:29" x14ac:dyDescent="0.25">
      <c r="A10089">
        <v>345</v>
      </c>
      <c r="B10089">
        <v>345102</v>
      </c>
      <c r="C10089" t="s">
        <v>79</v>
      </c>
      <c r="D10089">
        <v>6525</v>
      </c>
      <c r="E10089">
        <v>0.36</v>
      </c>
      <c r="F10089" s="1">
        <v>41912</v>
      </c>
      <c r="G10089" t="s">
        <v>119</v>
      </c>
      <c r="H10089" t="s">
        <v>2524</v>
      </c>
      <c r="I10089" t="s">
        <v>576</v>
      </c>
      <c r="J10089">
        <v>163147</v>
      </c>
      <c r="K10089">
        <v>55979</v>
      </c>
      <c r="L10089">
        <v>191959</v>
      </c>
      <c r="Q10089" t="s">
        <v>577</v>
      </c>
      <c r="U10089">
        <v>9</v>
      </c>
      <c r="V10089">
        <v>14</v>
      </c>
      <c r="Y10089" t="s">
        <v>122</v>
      </c>
      <c r="Z10089">
        <v>345</v>
      </c>
      <c r="AA10089" t="s">
        <v>578</v>
      </c>
      <c r="AB10089" t="s">
        <v>124</v>
      </c>
      <c r="AC10089">
        <v>166</v>
      </c>
    </row>
    <row r="10090" spans="1:29" x14ac:dyDescent="0.25">
      <c r="A10090">
        <v>345</v>
      </c>
      <c r="B10090">
        <v>345102</v>
      </c>
      <c r="C10090" t="s">
        <v>79</v>
      </c>
      <c r="D10090">
        <v>6525</v>
      </c>
      <c r="E10090">
        <v>0.63</v>
      </c>
      <c r="F10090" s="1">
        <v>41912</v>
      </c>
      <c r="G10090" t="s">
        <v>119</v>
      </c>
      <c r="H10090" t="s">
        <v>2546</v>
      </c>
      <c r="I10090" t="s">
        <v>576</v>
      </c>
      <c r="J10090">
        <v>163148</v>
      </c>
      <c r="K10090">
        <v>55979</v>
      </c>
      <c r="L10090">
        <v>191959</v>
      </c>
      <c r="Q10090" t="s">
        <v>577</v>
      </c>
      <c r="U10090">
        <v>9</v>
      </c>
      <c r="V10090">
        <v>14</v>
      </c>
      <c r="Y10090" t="s">
        <v>122</v>
      </c>
      <c r="Z10090">
        <v>345</v>
      </c>
      <c r="AA10090" t="s">
        <v>578</v>
      </c>
      <c r="AB10090" t="s">
        <v>124</v>
      </c>
      <c r="AC10090">
        <v>168</v>
      </c>
    </row>
    <row r="10091" spans="1:29" x14ac:dyDescent="0.25">
      <c r="A10091">
        <v>345</v>
      </c>
      <c r="B10091">
        <v>345102</v>
      </c>
      <c r="C10091" t="s">
        <v>79</v>
      </c>
      <c r="D10091">
        <v>6525</v>
      </c>
      <c r="E10091">
        <v>0.69</v>
      </c>
      <c r="F10091" s="1">
        <v>41912</v>
      </c>
      <c r="G10091" t="s">
        <v>119</v>
      </c>
      <c r="H10091" t="s">
        <v>2547</v>
      </c>
      <c r="I10091" t="s">
        <v>576</v>
      </c>
      <c r="J10091">
        <v>163149</v>
      </c>
      <c r="K10091">
        <v>55979</v>
      </c>
      <c r="L10091">
        <v>191959</v>
      </c>
      <c r="Q10091" t="s">
        <v>577</v>
      </c>
      <c r="U10091">
        <v>9</v>
      </c>
      <c r="V10091">
        <v>14</v>
      </c>
      <c r="Y10091" t="s">
        <v>122</v>
      </c>
      <c r="Z10091">
        <v>345</v>
      </c>
      <c r="AA10091" t="s">
        <v>578</v>
      </c>
      <c r="AB10091" t="s">
        <v>124</v>
      </c>
      <c r="AC10091">
        <v>170</v>
      </c>
    </row>
    <row r="10092" spans="1:29" x14ac:dyDescent="0.25">
      <c r="A10092">
        <v>345</v>
      </c>
      <c r="B10092">
        <v>345102</v>
      </c>
      <c r="C10092" t="s">
        <v>79</v>
      </c>
      <c r="D10092">
        <v>6525</v>
      </c>
      <c r="E10092">
        <v>0.93</v>
      </c>
      <c r="F10092" s="1">
        <v>41912</v>
      </c>
      <c r="G10092" t="s">
        <v>119</v>
      </c>
      <c r="H10092" t="s">
        <v>2543</v>
      </c>
      <c r="I10092" t="s">
        <v>576</v>
      </c>
      <c r="J10092">
        <v>163150</v>
      </c>
      <c r="K10092">
        <v>55979</v>
      </c>
      <c r="L10092">
        <v>191959</v>
      </c>
      <c r="Q10092" t="s">
        <v>577</v>
      </c>
      <c r="U10092">
        <v>9</v>
      </c>
      <c r="V10092">
        <v>14</v>
      </c>
      <c r="Y10092" t="s">
        <v>122</v>
      </c>
      <c r="Z10092">
        <v>345</v>
      </c>
      <c r="AA10092" t="s">
        <v>578</v>
      </c>
      <c r="AB10092" t="s">
        <v>124</v>
      </c>
      <c r="AC10092">
        <v>172</v>
      </c>
    </row>
    <row r="10093" spans="1:29" x14ac:dyDescent="0.25">
      <c r="A10093">
        <v>345</v>
      </c>
      <c r="B10093">
        <v>345101</v>
      </c>
      <c r="C10093" t="s">
        <v>79</v>
      </c>
      <c r="D10093">
        <v>6525</v>
      </c>
      <c r="E10093">
        <v>3.74</v>
      </c>
      <c r="F10093" s="1">
        <v>41943</v>
      </c>
      <c r="G10093" t="s">
        <v>119</v>
      </c>
      <c r="H10093" t="s">
        <v>2545</v>
      </c>
      <c r="I10093" t="s">
        <v>576</v>
      </c>
      <c r="J10093">
        <v>91593</v>
      </c>
      <c r="K10093">
        <v>56074</v>
      </c>
      <c r="L10093">
        <v>194288</v>
      </c>
      <c r="Q10093" t="s">
        <v>577</v>
      </c>
      <c r="U10093">
        <v>10</v>
      </c>
      <c r="V10093">
        <v>14</v>
      </c>
      <c r="Y10093" t="s">
        <v>122</v>
      </c>
      <c r="Z10093">
        <v>345</v>
      </c>
      <c r="AA10093" t="s">
        <v>578</v>
      </c>
      <c r="AB10093" t="s">
        <v>124</v>
      </c>
      <c r="AC10093">
        <v>152</v>
      </c>
    </row>
    <row r="10094" spans="1:29" x14ac:dyDescent="0.25">
      <c r="A10094">
        <v>345</v>
      </c>
      <c r="B10094">
        <v>345102</v>
      </c>
      <c r="C10094" t="s">
        <v>79</v>
      </c>
      <c r="D10094">
        <v>6525</v>
      </c>
      <c r="E10094">
        <v>7.96</v>
      </c>
      <c r="F10094" s="1">
        <v>41943</v>
      </c>
      <c r="G10094" t="s">
        <v>119</v>
      </c>
      <c r="H10094" t="s">
        <v>2545</v>
      </c>
      <c r="I10094" t="s">
        <v>576</v>
      </c>
      <c r="J10094">
        <v>91594</v>
      </c>
      <c r="K10094">
        <v>56074</v>
      </c>
      <c r="L10094">
        <v>194288</v>
      </c>
      <c r="Q10094" t="s">
        <v>577</v>
      </c>
      <c r="U10094">
        <v>10</v>
      </c>
      <c r="V10094">
        <v>14</v>
      </c>
      <c r="Y10094" t="s">
        <v>122</v>
      </c>
      <c r="Z10094">
        <v>345</v>
      </c>
      <c r="AA10094" t="s">
        <v>578</v>
      </c>
      <c r="AB10094" t="s">
        <v>124</v>
      </c>
      <c r="AC10094">
        <v>154</v>
      </c>
    </row>
    <row r="10095" spans="1:29" x14ac:dyDescent="0.25">
      <c r="A10095">
        <v>345</v>
      </c>
      <c r="B10095">
        <v>345101</v>
      </c>
      <c r="C10095" t="s">
        <v>79</v>
      </c>
      <c r="D10095">
        <v>6525</v>
      </c>
      <c r="E10095">
        <v>0.35</v>
      </c>
      <c r="F10095" s="1">
        <v>41943</v>
      </c>
      <c r="G10095" t="s">
        <v>119</v>
      </c>
      <c r="H10095" t="s">
        <v>2511</v>
      </c>
      <c r="I10095" t="s">
        <v>576</v>
      </c>
      <c r="J10095">
        <v>108580</v>
      </c>
      <c r="K10095">
        <v>56074</v>
      </c>
      <c r="L10095">
        <v>194288</v>
      </c>
      <c r="Q10095" t="s">
        <v>577</v>
      </c>
      <c r="U10095">
        <v>10</v>
      </c>
      <c r="V10095">
        <v>14</v>
      </c>
      <c r="Y10095" t="s">
        <v>122</v>
      </c>
      <c r="Z10095">
        <v>345</v>
      </c>
      <c r="AA10095" t="s">
        <v>578</v>
      </c>
      <c r="AB10095" t="s">
        <v>124</v>
      </c>
      <c r="AC10095">
        <v>156</v>
      </c>
    </row>
    <row r="10096" spans="1:29" x14ac:dyDescent="0.25">
      <c r="A10096">
        <v>345</v>
      </c>
      <c r="B10096">
        <v>345101</v>
      </c>
      <c r="C10096" t="s">
        <v>79</v>
      </c>
      <c r="D10096">
        <v>6525</v>
      </c>
      <c r="E10096">
        <v>229.05</v>
      </c>
      <c r="F10096" s="1">
        <v>41943</v>
      </c>
      <c r="G10096" t="s">
        <v>119</v>
      </c>
      <c r="H10096" t="s">
        <v>2511</v>
      </c>
      <c r="I10096" t="s">
        <v>576</v>
      </c>
      <c r="J10096">
        <v>108595</v>
      </c>
      <c r="K10096">
        <v>56074</v>
      </c>
      <c r="L10096">
        <v>194288</v>
      </c>
      <c r="Q10096" t="s">
        <v>577</v>
      </c>
      <c r="U10096">
        <v>10</v>
      </c>
      <c r="V10096">
        <v>14</v>
      </c>
      <c r="Y10096" t="s">
        <v>122</v>
      </c>
      <c r="Z10096">
        <v>345</v>
      </c>
      <c r="AA10096" t="s">
        <v>578</v>
      </c>
      <c r="AB10096" t="s">
        <v>124</v>
      </c>
      <c r="AC10096">
        <v>158</v>
      </c>
    </row>
    <row r="10097" spans="1:29" x14ac:dyDescent="0.25">
      <c r="A10097">
        <v>345</v>
      </c>
      <c r="B10097">
        <v>345102</v>
      </c>
      <c r="C10097" t="s">
        <v>79</v>
      </c>
      <c r="D10097">
        <v>6525</v>
      </c>
      <c r="E10097">
        <v>637.19000000000005</v>
      </c>
      <c r="F10097" s="1">
        <v>41943</v>
      </c>
      <c r="G10097" t="s">
        <v>119</v>
      </c>
      <c r="H10097" t="s">
        <v>2511</v>
      </c>
      <c r="I10097" t="s">
        <v>576</v>
      </c>
      <c r="J10097">
        <v>108615</v>
      </c>
      <c r="K10097">
        <v>56074</v>
      </c>
      <c r="L10097">
        <v>194288</v>
      </c>
      <c r="Q10097" t="s">
        <v>577</v>
      </c>
      <c r="U10097">
        <v>10</v>
      </c>
      <c r="V10097">
        <v>14</v>
      </c>
      <c r="Y10097" t="s">
        <v>122</v>
      </c>
      <c r="Z10097">
        <v>345</v>
      </c>
      <c r="AA10097" t="s">
        <v>578</v>
      </c>
      <c r="AB10097" t="s">
        <v>124</v>
      </c>
      <c r="AC10097">
        <v>160</v>
      </c>
    </row>
    <row r="10098" spans="1:29" x14ac:dyDescent="0.25">
      <c r="A10098">
        <v>345</v>
      </c>
      <c r="B10098">
        <v>345102</v>
      </c>
      <c r="C10098" t="s">
        <v>79</v>
      </c>
      <c r="D10098">
        <v>6525</v>
      </c>
      <c r="E10098">
        <v>-0.5</v>
      </c>
      <c r="F10098" s="1">
        <v>41943</v>
      </c>
      <c r="G10098" t="s">
        <v>119</v>
      </c>
      <c r="H10098" t="s">
        <v>2546</v>
      </c>
      <c r="I10098" t="s">
        <v>576</v>
      </c>
      <c r="J10098">
        <v>163145</v>
      </c>
      <c r="K10098">
        <v>56074</v>
      </c>
      <c r="L10098">
        <v>194288</v>
      </c>
      <c r="Q10098" t="s">
        <v>577</v>
      </c>
      <c r="U10098">
        <v>10</v>
      </c>
      <c r="V10098">
        <v>14</v>
      </c>
      <c r="Y10098" t="s">
        <v>122</v>
      </c>
      <c r="Z10098">
        <v>345</v>
      </c>
      <c r="AA10098" t="s">
        <v>578</v>
      </c>
      <c r="AB10098" t="s">
        <v>124</v>
      </c>
      <c r="AC10098">
        <v>162</v>
      </c>
    </row>
    <row r="10099" spans="1:29" x14ac:dyDescent="0.25">
      <c r="A10099">
        <v>345</v>
      </c>
      <c r="B10099">
        <v>345102</v>
      </c>
      <c r="C10099" t="s">
        <v>79</v>
      </c>
      <c r="D10099">
        <v>6525</v>
      </c>
      <c r="E10099">
        <v>-0.42</v>
      </c>
      <c r="F10099" s="1">
        <v>41943</v>
      </c>
      <c r="G10099" t="s">
        <v>119</v>
      </c>
      <c r="H10099" t="s">
        <v>2547</v>
      </c>
      <c r="I10099" t="s">
        <v>576</v>
      </c>
      <c r="J10099">
        <v>163146</v>
      </c>
      <c r="K10099">
        <v>56074</v>
      </c>
      <c r="L10099">
        <v>194288</v>
      </c>
      <c r="Q10099" t="s">
        <v>577</v>
      </c>
      <c r="U10099">
        <v>10</v>
      </c>
      <c r="V10099">
        <v>14</v>
      </c>
      <c r="Y10099" t="s">
        <v>122</v>
      </c>
      <c r="Z10099">
        <v>345</v>
      </c>
      <c r="AA10099" t="s">
        <v>578</v>
      </c>
      <c r="AB10099" t="s">
        <v>124</v>
      </c>
      <c r="AC10099">
        <v>164</v>
      </c>
    </row>
    <row r="10100" spans="1:29" x14ac:dyDescent="0.25">
      <c r="A10100">
        <v>345</v>
      </c>
      <c r="B10100">
        <v>345102</v>
      </c>
      <c r="C10100" t="s">
        <v>79</v>
      </c>
      <c r="D10100">
        <v>6525</v>
      </c>
      <c r="E10100">
        <v>0.36</v>
      </c>
      <c r="F10100" s="1">
        <v>41943</v>
      </c>
      <c r="G10100" t="s">
        <v>119</v>
      </c>
      <c r="H10100" t="s">
        <v>2524</v>
      </c>
      <c r="I10100" t="s">
        <v>576</v>
      </c>
      <c r="J10100">
        <v>163147</v>
      </c>
      <c r="K10100">
        <v>56074</v>
      </c>
      <c r="L10100">
        <v>194288</v>
      </c>
      <c r="Q10100" t="s">
        <v>577</v>
      </c>
      <c r="U10100">
        <v>10</v>
      </c>
      <c r="V10100">
        <v>14</v>
      </c>
      <c r="Y10100" t="s">
        <v>122</v>
      </c>
      <c r="Z10100">
        <v>345</v>
      </c>
      <c r="AA10100" t="s">
        <v>578</v>
      </c>
      <c r="AB10100" t="s">
        <v>124</v>
      </c>
      <c r="AC10100">
        <v>166</v>
      </c>
    </row>
    <row r="10101" spans="1:29" x14ac:dyDescent="0.25">
      <c r="A10101">
        <v>345</v>
      </c>
      <c r="B10101">
        <v>345102</v>
      </c>
      <c r="C10101" t="s">
        <v>79</v>
      </c>
      <c r="D10101">
        <v>6525</v>
      </c>
      <c r="E10101">
        <v>0.63</v>
      </c>
      <c r="F10101" s="1">
        <v>41943</v>
      </c>
      <c r="G10101" t="s">
        <v>119</v>
      </c>
      <c r="H10101" t="s">
        <v>2546</v>
      </c>
      <c r="I10101" t="s">
        <v>576</v>
      </c>
      <c r="J10101">
        <v>163148</v>
      </c>
      <c r="K10101">
        <v>56074</v>
      </c>
      <c r="L10101">
        <v>194288</v>
      </c>
      <c r="Q10101" t="s">
        <v>577</v>
      </c>
      <c r="U10101">
        <v>10</v>
      </c>
      <c r="V10101">
        <v>14</v>
      </c>
      <c r="Y10101" t="s">
        <v>122</v>
      </c>
      <c r="Z10101">
        <v>345</v>
      </c>
      <c r="AA10101" t="s">
        <v>578</v>
      </c>
      <c r="AB10101" t="s">
        <v>124</v>
      </c>
      <c r="AC10101">
        <v>168</v>
      </c>
    </row>
    <row r="10102" spans="1:29" x14ac:dyDescent="0.25">
      <c r="A10102">
        <v>345</v>
      </c>
      <c r="B10102">
        <v>345102</v>
      </c>
      <c r="C10102" t="s">
        <v>79</v>
      </c>
      <c r="D10102">
        <v>6525</v>
      </c>
      <c r="E10102">
        <v>0.69</v>
      </c>
      <c r="F10102" s="1">
        <v>41943</v>
      </c>
      <c r="G10102" t="s">
        <v>119</v>
      </c>
      <c r="H10102" t="s">
        <v>2547</v>
      </c>
      <c r="I10102" t="s">
        <v>576</v>
      </c>
      <c r="J10102">
        <v>163149</v>
      </c>
      <c r="K10102">
        <v>56074</v>
      </c>
      <c r="L10102">
        <v>194288</v>
      </c>
      <c r="Q10102" t="s">
        <v>577</v>
      </c>
      <c r="U10102">
        <v>10</v>
      </c>
      <c r="V10102">
        <v>14</v>
      </c>
      <c r="Y10102" t="s">
        <v>122</v>
      </c>
      <c r="Z10102">
        <v>345</v>
      </c>
      <c r="AA10102" t="s">
        <v>578</v>
      </c>
      <c r="AB10102" t="s">
        <v>124</v>
      </c>
      <c r="AC10102">
        <v>170</v>
      </c>
    </row>
    <row r="10103" spans="1:29" x14ac:dyDescent="0.25">
      <c r="A10103">
        <v>345</v>
      </c>
      <c r="B10103">
        <v>345102</v>
      </c>
      <c r="C10103" t="s">
        <v>79</v>
      </c>
      <c r="D10103">
        <v>6525</v>
      </c>
      <c r="E10103">
        <v>0.93</v>
      </c>
      <c r="F10103" s="1">
        <v>41943</v>
      </c>
      <c r="G10103" t="s">
        <v>119</v>
      </c>
      <c r="H10103" t="s">
        <v>2543</v>
      </c>
      <c r="I10103" t="s">
        <v>576</v>
      </c>
      <c r="J10103">
        <v>163150</v>
      </c>
      <c r="K10103">
        <v>56074</v>
      </c>
      <c r="L10103">
        <v>194288</v>
      </c>
      <c r="Q10103" t="s">
        <v>577</v>
      </c>
      <c r="U10103">
        <v>10</v>
      </c>
      <c r="V10103">
        <v>14</v>
      </c>
      <c r="Y10103" t="s">
        <v>122</v>
      </c>
      <c r="Z10103">
        <v>345</v>
      </c>
      <c r="AA10103" t="s">
        <v>578</v>
      </c>
      <c r="AB10103" t="s">
        <v>124</v>
      </c>
      <c r="AC10103">
        <v>172</v>
      </c>
    </row>
    <row r="10104" spans="1:29" x14ac:dyDescent="0.25">
      <c r="A10104">
        <v>345</v>
      </c>
      <c r="B10104">
        <v>345101</v>
      </c>
      <c r="C10104" t="s">
        <v>79</v>
      </c>
      <c r="D10104">
        <v>6525</v>
      </c>
      <c r="E10104">
        <v>3.74</v>
      </c>
      <c r="F10104" s="1">
        <v>41973</v>
      </c>
      <c r="G10104" t="s">
        <v>119</v>
      </c>
      <c r="H10104" t="s">
        <v>2545</v>
      </c>
      <c r="I10104" t="s">
        <v>576</v>
      </c>
      <c r="J10104">
        <v>91593</v>
      </c>
      <c r="K10104">
        <v>56170</v>
      </c>
      <c r="L10104">
        <v>196226</v>
      </c>
      <c r="Q10104" t="s">
        <v>577</v>
      </c>
      <c r="U10104">
        <v>11</v>
      </c>
      <c r="V10104">
        <v>14</v>
      </c>
      <c r="Y10104" t="s">
        <v>122</v>
      </c>
      <c r="Z10104">
        <v>345</v>
      </c>
      <c r="AA10104" t="s">
        <v>578</v>
      </c>
      <c r="AB10104" t="s">
        <v>124</v>
      </c>
      <c r="AC10104">
        <v>152</v>
      </c>
    </row>
    <row r="10105" spans="1:29" x14ac:dyDescent="0.25">
      <c r="A10105">
        <v>345</v>
      </c>
      <c r="B10105">
        <v>345102</v>
      </c>
      <c r="C10105" t="s">
        <v>79</v>
      </c>
      <c r="D10105">
        <v>6525</v>
      </c>
      <c r="E10105">
        <v>8.18</v>
      </c>
      <c r="F10105" s="1">
        <v>41973</v>
      </c>
      <c r="G10105" t="s">
        <v>119</v>
      </c>
      <c r="H10105" t="s">
        <v>2545</v>
      </c>
      <c r="I10105" t="s">
        <v>576</v>
      </c>
      <c r="J10105">
        <v>91594</v>
      </c>
      <c r="K10105">
        <v>56170</v>
      </c>
      <c r="L10105">
        <v>196226</v>
      </c>
      <c r="Q10105" t="s">
        <v>577</v>
      </c>
      <c r="U10105">
        <v>11</v>
      </c>
      <c r="V10105">
        <v>14</v>
      </c>
      <c r="Y10105" t="s">
        <v>122</v>
      </c>
      <c r="Z10105">
        <v>345</v>
      </c>
      <c r="AA10105" t="s">
        <v>578</v>
      </c>
      <c r="AB10105" t="s">
        <v>124</v>
      </c>
      <c r="AC10105">
        <v>154</v>
      </c>
    </row>
    <row r="10106" spans="1:29" x14ac:dyDescent="0.25">
      <c r="A10106">
        <v>345</v>
      </c>
      <c r="B10106">
        <v>345101</v>
      </c>
      <c r="C10106" t="s">
        <v>79</v>
      </c>
      <c r="D10106">
        <v>6525</v>
      </c>
      <c r="E10106">
        <v>0.35</v>
      </c>
      <c r="F10106" s="1">
        <v>41973</v>
      </c>
      <c r="G10106" t="s">
        <v>119</v>
      </c>
      <c r="H10106" t="s">
        <v>2511</v>
      </c>
      <c r="I10106" t="s">
        <v>576</v>
      </c>
      <c r="J10106">
        <v>108580</v>
      </c>
      <c r="K10106">
        <v>56170</v>
      </c>
      <c r="L10106">
        <v>196226</v>
      </c>
      <c r="Q10106" t="s">
        <v>577</v>
      </c>
      <c r="U10106">
        <v>11</v>
      </c>
      <c r="V10106">
        <v>14</v>
      </c>
      <c r="Y10106" t="s">
        <v>122</v>
      </c>
      <c r="Z10106">
        <v>345</v>
      </c>
      <c r="AA10106" t="s">
        <v>578</v>
      </c>
      <c r="AB10106" t="s">
        <v>124</v>
      </c>
      <c r="AC10106">
        <v>156</v>
      </c>
    </row>
    <row r="10107" spans="1:29" x14ac:dyDescent="0.25">
      <c r="A10107">
        <v>345</v>
      </c>
      <c r="B10107">
        <v>345101</v>
      </c>
      <c r="C10107" t="s">
        <v>79</v>
      </c>
      <c r="D10107">
        <v>6525</v>
      </c>
      <c r="E10107">
        <v>229.05</v>
      </c>
      <c r="F10107" s="1">
        <v>41973</v>
      </c>
      <c r="G10107" t="s">
        <v>119</v>
      </c>
      <c r="H10107" t="s">
        <v>2511</v>
      </c>
      <c r="I10107" t="s">
        <v>576</v>
      </c>
      <c r="J10107">
        <v>108595</v>
      </c>
      <c r="K10107">
        <v>56170</v>
      </c>
      <c r="L10107">
        <v>196226</v>
      </c>
      <c r="Q10107" t="s">
        <v>577</v>
      </c>
      <c r="U10107">
        <v>11</v>
      </c>
      <c r="V10107">
        <v>14</v>
      </c>
      <c r="Y10107" t="s">
        <v>122</v>
      </c>
      <c r="Z10107">
        <v>345</v>
      </c>
      <c r="AA10107" t="s">
        <v>578</v>
      </c>
      <c r="AB10107" t="s">
        <v>124</v>
      </c>
      <c r="AC10107">
        <v>158</v>
      </c>
    </row>
    <row r="10108" spans="1:29" x14ac:dyDescent="0.25">
      <c r="A10108">
        <v>345</v>
      </c>
      <c r="B10108">
        <v>345102</v>
      </c>
      <c r="C10108" t="s">
        <v>79</v>
      </c>
      <c r="D10108">
        <v>6525</v>
      </c>
      <c r="E10108">
        <v>637.19000000000005</v>
      </c>
      <c r="F10108" s="1">
        <v>41973</v>
      </c>
      <c r="G10108" t="s">
        <v>119</v>
      </c>
      <c r="H10108" t="s">
        <v>2511</v>
      </c>
      <c r="I10108" t="s">
        <v>576</v>
      </c>
      <c r="J10108">
        <v>108615</v>
      </c>
      <c r="K10108">
        <v>56170</v>
      </c>
      <c r="L10108">
        <v>196226</v>
      </c>
      <c r="Q10108" t="s">
        <v>577</v>
      </c>
      <c r="U10108">
        <v>11</v>
      </c>
      <c r="V10108">
        <v>14</v>
      </c>
      <c r="Y10108" t="s">
        <v>122</v>
      </c>
      <c r="Z10108">
        <v>345</v>
      </c>
      <c r="AA10108" t="s">
        <v>578</v>
      </c>
      <c r="AB10108" t="s">
        <v>124</v>
      </c>
      <c r="AC10108">
        <v>160</v>
      </c>
    </row>
    <row r="10109" spans="1:29" x14ac:dyDescent="0.25">
      <c r="A10109">
        <v>345</v>
      </c>
      <c r="B10109">
        <v>345102</v>
      </c>
      <c r="C10109" t="s">
        <v>79</v>
      </c>
      <c r="D10109">
        <v>6525</v>
      </c>
      <c r="E10109">
        <v>-0.5</v>
      </c>
      <c r="F10109" s="1">
        <v>41973</v>
      </c>
      <c r="G10109" t="s">
        <v>119</v>
      </c>
      <c r="H10109" t="s">
        <v>2546</v>
      </c>
      <c r="I10109" t="s">
        <v>576</v>
      </c>
      <c r="J10109">
        <v>163145</v>
      </c>
      <c r="K10109">
        <v>56170</v>
      </c>
      <c r="L10109">
        <v>196226</v>
      </c>
      <c r="Q10109" t="s">
        <v>577</v>
      </c>
      <c r="U10109">
        <v>11</v>
      </c>
      <c r="V10109">
        <v>14</v>
      </c>
      <c r="Y10109" t="s">
        <v>122</v>
      </c>
      <c r="Z10109">
        <v>345</v>
      </c>
      <c r="AA10109" t="s">
        <v>578</v>
      </c>
      <c r="AB10109" t="s">
        <v>124</v>
      </c>
      <c r="AC10109">
        <v>162</v>
      </c>
    </row>
    <row r="10110" spans="1:29" x14ac:dyDescent="0.25">
      <c r="A10110">
        <v>345</v>
      </c>
      <c r="B10110">
        <v>345102</v>
      </c>
      <c r="C10110" t="s">
        <v>79</v>
      </c>
      <c r="D10110">
        <v>6525</v>
      </c>
      <c r="E10110">
        <v>-0.42</v>
      </c>
      <c r="F10110" s="1">
        <v>41973</v>
      </c>
      <c r="G10110" t="s">
        <v>119</v>
      </c>
      <c r="H10110" t="s">
        <v>2547</v>
      </c>
      <c r="I10110" t="s">
        <v>576</v>
      </c>
      <c r="J10110">
        <v>163146</v>
      </c>
      <c r="K10110">
        <v>56170</v>
      </c>
      <c r="L10110">
        <v>196226</v>
      </c>
      <c r="Q10110" t="s">
        <v>577</v>
      </c>
      <c r="U10110">
        <v>11</v>
      </c>
      <c r="V10110">
        <v>14</v>
      </c>
      <c r="Y10110" t="s">
        <v>122</v>
      </c>
      <c r="Z10110">
        <v>345</v>
      </c>
      <c r="AA10110" t="s">
        <v>578</v>
      </c>
      <c r="AB10110" t="s">
        <v>124</v>
      </c>
      <c r="AC10110">
        <v>164</v>
      </c>
    </row>
    <row r="10111" spans="1:29" x14ac:dyDescent="0.25">
      <c r="A10111">
        <v>345</v>
      </c>
      <c r="B10111">
        <v>345102</v>
      </c>
      <c r="C10111" t="s">
        <v>79</v>
      </c>
      <c r="D10111">
        <v>6525</v>
      </c>
      <c r="E10111">
        <v>0.36</v>
      </c>
      <c r="F10111" s="1">
        <v>41973</v>
      </c>
      <c r="G10111" t="s">
        <v>119</v>
      </c>
      <c r="H10111" t="s">
        <v>2524</v>
      </c>
      <c r="I10111" t="s">
        <v>576</v>
      </c>
      <c r="J10111">
        <v>163147</v>
      </c>
      <c r="K10111">
        <v>56170</v>
      </c>
      <c r="L10111">
        <v>196226</v>
      </c>
      <c r="Q10111" t="s">
        <v>577</v>
      </c>
      <c r="U10111">
        <v>11</v>
      </c>
      <c r="V10111">
        <v>14</v>
      </c>
      <c r="Y10111" t="s">
        <v>122</v>
      </c>
      <c r="Z10111">
        <v>345</v>
      </c>
      <c r="AA10111" t="s">
        <v>578</v>
      </c>
      <c r="AB10111" t="s">
        <v>124</v>
      </c>
      <c r="AC10111">
        <v>166</v>
      </c>
    </row>
    <row r="10112" spans="1:29" x14ac:dyDescent="0.25">
      <c r="A10112">
        <v>345</v>
      </c>
      <c r="B10112">
        <v>345102</v>
      </c>
      <c r="C10112" t="s">
        <v>79</v>
      </c>
      <c r="D10112">
        <v>6525</v>
      </c>
      <c r="E10112">
        <v>0.63</v>
      </c>
      <c r="F10112" s="1">
        <v>41973</v>
      </c>
      <c r="G10112" t="s">
        <v>119</v>
      </c>
      <c r="H10112" t="s">
        <v>2546</v>
      </c>
      <c r="I10112" t="s">
        <v>576</v>
      </c>
      <c r="J10112">
        <v>163148</v>
      </c>
      <c r="K10112">
        <v>56170</v>
      </c>
      <c r="L10112">
        <v>196226</v>
      </c>
      <c r="Q10112" t="s">
        <v>577</v>
      </c>
      <c r="U10112">
        <v>11</v>
      </c>
      <c r="V10112">
        <v>14</v>
      </c>
      <c r="Y10112" t="s">
        <v>122</v>
      </c>
      <c r="Z10112">
        <v>345</v>
      </c>
      <c r="AA10112" t="s">
        <v>578</v>
      </c>
      <c r="AB10112" t="s">
        <v>124</v>
      </c>
      <c r="AC10112">
        <v>168</v>
      </c>
    </row>
    <row r="10113" spans="1:29" x14ac:dyDescent="0.25">
      <c r="A10113">
        <v>345</v>
      </c>
      <c r="B10113">
        <v>345102</v>
      </c>
      <c r="C10113" t="s">
        <v>79</v>
      </c>
      <c r="D10113">
        <v>6525</v>
      </c>
      <c r="E10113">
        <v>0.69</v>
      </c>
      <c r="F10113" s="1">
        <v>41973</v>
      </c>
      <c r="G10113" t="s">
        <v>119</v>
      </c>
      <c r="H10113" t="s">
        <v>2547</v>
      </c>
      <c r="I10113" t="s">
        <v>576</v>
      </c>
      <c r="J10113">
        <v>163149</v>
      </c>
      <c r="K10113">
        <v>56170</v>
      </c>
      <c r="L10113">
        <v>196226</v>
      </c>
      <c r="Q10113" t="s">
        <v>577</v>
      </c>
      <c r="U10113">
        <v>11</v>
      </c>
      <c r="V10113">
        <v>14</v>
      </c>
      <c r="Y10113" t="s">
        <v>122</v>
      </c>
      <c r="Z10113">
        <v>345</v>
      </c>
      <c r="AA10113" t="s">
        <v>578</v>
      </c>
      <c r="AB10113" t="s">
        <v>124</v>
      </c>
      <c r="AC10113">
        <v>170</v>
      </c>
    </row>
    <row r="10114" spans="1:29" x14ac:dyDescent="0.25">
      <c r="A10114">
        <v>345</v>
      </c>
      <c r="B10114">
        <v>345102</v>
      </c>
      <c r="C10114" t="s">
        <v>79</v>
      </c>
      <c r="D10114">
        <v>6525</v>
      </c>
      <c r="E10114">
        <v>0.93</v>
      </c>
      <c r="F10114" s="1">
        <v>41973</v>
      </c>
      <c r="G10114" t="s">
        <v>119</v>
      </c>
      <c r="H10114" t="s">
        <v>2543</v>
      </c>
      <c r="I10114" t="s">
        <v>576</v>
      </c>
      <c r="J10114">
        <v>163150</v>
      </c>
      <c r="K10114">
        <v>56170</v>
      </c>
      <c r="L10114">
        <v>196226</v>
      </c>
      <c r="Q10114" t="s">
        <v>577</v>
      </c>
      <c r="U10114">
        <v>11</v>
      </c>
      <c r="V10114">
        <v>14</v>
      </c>
      <c r="Y10114" t="s">
        <v>122</v>
      </c>
      <c r="Z10114">
        <v>345</v>
      </c>
      <c r="AA10114" t="s">
        <v>578</v>
      </c>
      <c r="AB10114" t="s">
        <v>124</v>
      </c>
      <c r="AC10114">
        <v>172</v>
      </c>
    </row>
    <row r="10115" spans="1:29" x14ac:dyDescent="0.25">
      <c r="A10115">
        <v>345</v>
      </c>
      <c r="B10115">
        <v>345101</v>
      </c>
      <c r="C10115" t="s">
        <v>79</v>
      </c>
      <c r="D10115">
        <v>6525</v>
      </c>
      <c r="E10115">
        <v>3.74</v>
      </c>
      <c r="F10115" s="1">
        <v>42004</v>
      </c>
      <c r="G10115" t="s">
        <v>119</v>
      </c>
      <c r="H10115" t="s">
        <v>2545</v>
      </c>
      <c r="I10115" t="s">
        <v>576</v>
      </c>
      <c r="J10115">
        <v>91593</v>
      </c>
      <c r="K10115">
        <v>56270</v>
      </c>
      <c r="L10115">
        <v>198520</v>
      </c>
      <c r="Q10115" t="s">
        <v>577</v>
      </c>
      <c r="U10115">
        <v>12</v>
      </c>
      <c r="V10115">
        <v>14</v>
      </c>
      <c r="Y10115" t="s">
        <v>122</v>
      </c>
      <c r="Z10115">
        <v>345</v>
      </c>
      <c r="AA10115" t="s">
        <v>578</v>
      </c>
      <c r="AB10115" t="s">
        <v>124</v>
      </c>
      <c r="AC10115">
        <v>154</v>
      </c>
    </row>
    <row r="10116" spans="1:29" x14ac:dyDescent="0.25">
      <c r="A10116">
        <v>345</v>
      </c>
      <c r="B10116">
        <v>345102</v>
      </c>
      <c r="C10116" t="s">
        <v>79</v>
      </c>
      <c r="D10116">
        <v>6525</v>
      </c>
      <c r="E10116">
        <v>8.32</v>
      </c>
      <c r="F10116" s="1">
        <v>42004</v>
      </c>
      <c r="G10116" t="s">
        <v>119</v>
      </c>
      <c r="H10116" t="s">
        <v>2545</v>
      </c>
      <c r="I10116" t="s">
        <v>576</v>
      </c>
      <c r="J10116">
        <v>91594</v>
      </c>
      <c r="K10116">
        <v>56270</v>
      </c>
      <c r="L10116">
        <v>198520</v>
      </c>
      <c r="Q10116" t="s">
        <v>577</v>
      </c>
      <c r="U10116">
        <v>12</v>
      </c>
      <c r="V10116">
        <v>14</v>
      </c>
      <c r="Y10116" t="s">
        <v>122</v>
      </c>
      <c r="Z10116">
        <v>345</v>
      </c>
      <c r="AA10116" t="s">
        <v>578</v>
      </c>
      <c r="AB10116" t="s">
        <v>124</v>
      </c>
      <c r="AC10116">
        <v>156</v>
      </c>
    </row>
    <row r="10117" spans="1:29" x14ac:dyDescent="0.25">
      <c r="A10117">
        <v>345</v>
      </c>
      <c r="B10117">
        <v>345101</v>
      </c>
      <c r="C10117" t="s">
        <v>79</v>
      </c>
      <c r="D10117">
        <v>6525</v>
      </c>
      <c r="E10117">
        <v>0.35</v>
      </c>
      <c r="F10117" s="1">
        <v>42004</v>
      </c>
      <c r="G10117" t="s">
        <v>119</v>
      </c>
      <c r="H10117" t="s">
        <v>2511</v>
      </c>
      <c r="I10117" t="s">
        <v>576</v>
      </c>
      <c r="J10117">
        <v>108580</v>
      </c>
      <c r="K10117">
        <v>56270</v>
      </c>
      <c r="L10117">
        <v>198520</v>
      </c>
      <c r="Q10117" t="s">
        <v>577</v>
      </c>
      <c r="U10117">
        <v>12</v>
      </c>
      <c r="V10117">
        <v>14</v>
      </c>
      <c r="Y10117" t="s">
        <v>122</v>
      </c>
      <c r="Z10117">
        <v>345</v>
      </c>
      <c r="AA10117" t="s">
        <v>578</v>
      </c>
      <c r="AB10117" t="s">
        <v>124</v>
      </c>
      <c r="AC10117">
        <v>158</v>
      </c>
    </row>
    <row r="10118" spans="1:29" x14ac:dyDescent="0.25">
      <c r="A10118">
        <v>345</v>
      </c>
      <c r="B10118">
        <v>345101</v>
      </c>
      <c r="C10118" t="s">
        <v>79</v>
      </c>
      <c r="D10118">
        <v>6525</v>
      </c>
      <c r="E10118">
        <v>229.05</v>
      </c>
      <c r="F10118" s="1">
        <v>42004</v>
      </c>
      <c r="G10118" t="s">
        <v>119</v>
      </c>
      <c r="H10118" t="s">
        <v>2511</v>
      </c>
      <c r="I10118" t="s">
        <v>576</v>
      </c>
      <c r="J10118">
        <v>108595</v>
      </c>
      <c r="K10118">
        <v>56270</v>
      </c>
      <c r="L10118">
        <v>198520</v>
      </c>
      <c r="Q10118" t="s">
        <v>577</v>
      </c>
      <c r="U10118">
        <v>12</v>
      </c>
      <c r="V10118">
        <v>14</v>
      </c>
      <c r="Y10118" t="s">
        <v>122</v>
      </c>
      <c r="Z10118">
        <v>345</v>
      </c>
      <c r="AA10118" t="s">
        <v>578</v>
      </c>
      <c r="AB10118" t="s">
        <v>124</v>
      </c>
      <c r="AC10118">
        <v>160</v>
      </c>
    </row>
    <row r="10119" spans="1:29" x14ac:dyDescent="0.25">
      <c r="A10119">
        <v>345</v>
      </c>
      <c r="B10119">
        <v>345102</v>
      </c>
      <c r="C10119" t="s">
        <v>79</v>
      </c>
      <c r="D10119">
        <v>6525</v>
      </c>
      <c r="E10119">
        <v>637.19000000000005</v>
      </c>
      <c r="F10119" s="1">
        <v>42004</v>
      </c>
      <c r="G10119" t="s">
        <v>119</v>
      </c>
      <c r="H10119" t="s">
        <v>2511</v>
      </c>
      <c r="I10119" t="s">
        <v>576</v>
      </c>
      <c r="J10119">
        <v>108615</v>
      </c>
      <c r="K10119">
        <v>56270</v>
      </c>
      <c r="L10119">
        <v>198520</v>
      </c>
      <c r="Q10119" t="s">
        <v>577</v>
      </c>
      <c r="U10119">
        <v>12</v>
      </c>
      <c r="V10119">
        <v>14</v>
      </c>
      <c r="Y10119" t="s">
        <v>122</v>
      </c>
      <c r="Z10119">
        <v>345</v>
      </c>
      <c r="AA10119" t="s">
        <v>578</v>
      </c>
      <c r="AB10119" t="s">
        <v>124</v>
      </c>
      <c r="AC10119">
        <v>162</v>
      </c>
    </row>
    <row r="10120" spans="1:29" x14ac:dyDescent="0.25">
      <c r="A10120">
        <v>345</v>
      </c>
      <c r="B10120">
        <v>345102</v>
      </c>
      <c r="C10120" t="s">
        <v>79</v>
      </c>
      <c r="D10120">
        <v>6525</v>
      </c>
      <c r="E10120">
        <v>-0.5</v>
      </c>
      <c r="F10120" s="1">
        <v>42004</v>
      </c>
      <c r="G10120" t="s">
        <v>119</v>
      </c>
      <c r="H10120" t="s">
        <v>2546</v>
      </c>
      <c r="I10120" t="s">
        <v>576</v>
      </c>
      <c r="J10120">
        <v>163145</v>
      </c>
      <c r="K10120">
        <v>56270</v>
      </c>
      <c r="L10120">
        <v>198520</v>
      </c>
      <c r="Q10120" t="s">
        <v>577</v>
      </c>
      <c r="U10120">
        <v>12</v>
      </c>
      <c r="V10120">
        <v>14</v>
      </c>
      <c r="Y10120" t="s">
        <v>122</v>
      </c>
      <c r="Z10120">
        <v>345</v>
      </c>
      <c r="AA10120" t="s">
        <v>578</v>
      </c>
      <c r="AB10120" t="s">
        <v>124</v>
      </c>
      <c r="AC10120">
        <v>164</v>
      </c>
    </row>
    <row r="10121" spans="1:29" x14ac:dyDescent="0.25">
      <c r="A10121">
        <v>345</v>
      </c>
      <c r="B10121">
        <v>345102</v>
      </c>
      <c r="C10121" t="s">
        <v>79</v>
      </c>
      <c r="D10121">
        <v>6525</v>
      </c>
      <c r="E10121">
        <v>-0.42</v>
      </c>
      <c r="F10121" s="1">
        <v>42004</v>
      </c>
      <c r="G10121" t="s">
        <v>119</v>
      </c>
      <c r="H10121" t="s">
        <v>2547</v>
      </c>
      <c r="I10121" t="s">
        <v>576</v>
      </c>
      <c r="J10121">
        <v>163146</v>
      </c>
      <c r="K10121">
        <v>56270</v>
      </c>
      <c r="L10121">
        <v>198520</v>
      </c>
      <c r="Q10121" t="s">
        <v>577</v>
      </c>
      <c r="U10121">
        <v>12</v>
      </c>
      <c r="V10121">
        <v>14</v>
      </c>
      <c r="Y10121" t="s">
        <v>122</v>
      </c>
      <c r="Z10121">
        <v>345</v>
      </c>
      <c r="AA10121" t="s">
        <v>578</v>
      </c>
      <c r="AB10121" t="s">
        <v>124</v>
      </c>
      <c r="AC10121">
        <v>166</v>
      </c>
    </row>
    <row r="10122" spans="1:29" x14ac:dyDescent="0.25">
      <c r="A10122">
        <v>345</v>
      </c>
      <c r="B10122">
        <v>345102</v>
      </c>
      <c r="C10122" t="s">
        <v>79</v>
      </c>
      <c r="D10122">
        <v>6525</v>
      </c>
      <c r="E10122">
        <v>0.36</v>
      </c>
      <c r="F10122" s="1">
        <v>42004</v>
      </c>
      <c r="G10122" t="s">
        <v>119</v>
      </c>
      <c r="H10122" t="s">
        <v>2524</v>
      </c>
      <c r="I10122" t="s">
        <v>576</v>
      </c>
      <c r="J10122">
        <v>163147</v>
      </c>
      <c r="K10122">
        <v>56270</v>
      </c>
      <c r="L10122">
        <v>198520</v>
      </c>
      <c r="Q10122" t="s">
        <v>577</v>
      </c>
      <c r="U10122">
        <v>12</v>
      </c>
      <c r="V10122">
        <v>14</v>
      </c>
      <c r="Y10122" t="s">
        <v>122</v>
      </c>
      <c r="Z10122">
        <v>345</v>
      </c>
      <c r="AA10122" t="s">
        <v>578</v>
      </c>
      <c r="AB10122" t="s">
        <v>124</v>
      </c>
      <c r="AC10122">
        <v>168</v>
      </c>
    </row>
    <row r="10123" spans="1:29" x14ac:dyDescent="0.25">
      <c r="A10123">
        <v>345</v>
      </c>
      <c r="B10123">
        <v>345102</v>
      </c>
      <c r="C10123" t="s">
        <v>79</v>
      </c>
      <c r="D10123">
        <v>6525</v>
      </c>
      <c r="E10123">
        <v>0.63</v>
      </c>
      <c r="F10123" s="1">
        <v>42004</v>
      </c>
      <c r="G10123" t="s">
        <v>119</v>
      </c>
      <c r="H10123" t="s">
        <v>2546</v>
      </c>
      <c r="I10123" t="s">
        <v>576</v>
      </c>
      <c r="J10123">
        <v>163148</v>
      </c>
      <c r="K10123">
        <v>56270</v>
      </c>
      <c r="L10123">
        <v>198520</v>
      </c>
      <c r="Q10123" t="s">
        <v>577</v>
      </c>
      <c r="U10123">
        <v>12</v>
      </c>
      <c r="V10123">
        <v>14</v>
      </c>
      <c r="Y10123" t="s">
        <v>122</v>
      </c>
      <c r="Z10123">
        <v>345</v>
      </c>
      <c r="AA10123" t="s">
        <v>578</v>
      </c>
      <c r="AB10123" t="s">
        <v>124</v>
      </c>
      <c r="AC10123">
        <v>170</v>
      </c>
    </row>
    <row r="10124" spans="1:29" x14ac:dyDescent="0.25">
      <c r="A10124">
        <v>345</v>
      </c>
      <c r="B10124">
        <v>345102</v>
      </c>
      <c r="C10124" t="s">
        <v>79</v>
      </c>
      <c r="D10124">
        <v>6525</v>
      </c>
      <c r="E10124">
        <v>0.69</v>
      </c>
      <c r="F10124" s="1">
        <v>42004</v>
      </c>
      <c r="G10124" t="s">
        <v>119</v>
      </c>
      <c r="H10124" t="s">
        <v>2547</v>
      </c>
      <c r="I10124" t="s">
        <v>576</v>
      </c>
      <c r="J10124">
        <v>163149</v>
      </c>
      <c r="K10124">
        <v>56270</v>
      </c>
      <c r="L10124">
        <v>198520</v>
      </c>
      <c r="Q10124" t="s">
        <v>577</v>
      </c>
      <c r="U10124">
        <v>12</v>
      </c>
      <c r="V10124">
        <v>14</v>
      </c>
      <c r="Y10124" t="s">
        <v>122</v>
      </c>
      <c r="Z10124">
        <v>345</v>
      </c>
      <c r="AA10124" t="s">
        <v>578</v>
      </c>
      <c r="AB10124" t="s">
        <v>124</v>
      </c>
      <c r="AC10124">
        <v>172</v>
      </c>
    </row>
    <row r="10125" spans="1:29" x14ac:dyDescent="0.25">
      <c r="A10125">
        <v>345</v>
      </c>
      <c r="B10125">
        <v>345102</v>
      </c>
      <c r="C10125" t="s">
        <v>79</v>
      </c>
      <c r="D10125">
        <v>6525</v>
      </c>
      <c r="E10125">
        <v>0.93</v>
      </c>
      <c r="F10125" s="1">
        <v>42004</v>
      </c>
      <c r="G10125" t="s">
        <v>119</v>
      </c>
      <c r="H10125" t="s">
        <v>2543</v>
      </c>
      <c r="I10125" t="s">
        <v>576</v>
      </c>
      <c r="J10125">
        <v>163150</v>
      </c>
      <c r="K10125">
        <v>56270</v>
      </c>
      <c r="L10125">
        <v>198520</v>
      </c>
      <c r="Q10125" t="s">
        <v>577</v>
      </c>
      <c r="U10125">
        <v>12</v>
      </c>
      <c r="V10125">
        <v>14</v>
      </c>
      <c r="Y10125" t="s">
        <v>122</v>
      </c>
      <c r="Z10125">
        <v>345</v>
      </c>
      <c r="AA10125" t="s">
        <v>578</v>
      </c>
      <c r="AB10125" t="s">
        <v>124</v>
      </c>
      <c r="AC10125">
        <v>174</v>
      </c>
    </row>
    <row r="10126" spans="1:29" x14ac:dyDescent="0.25">
      <c r="A10126">
        <v>345</v>
      </c>
      <c r="B10126">
        <v>345101</v>
      </c>
      <c r="C10126" t="s">
        <v>79</v>
      </c>
      <c r="D10126">
        <v>6525</v>
      </c>
      <c r="E10126">
        <v>3.74</v>
      </c>
      <c r="F10126" s="1">
        <v>42035</v>
      </c>
      <c r="G10126" t="s">
        <v>119</v>
      </c>
      <c r="H10126" t="s">
        <v>2545</v>
      </c>
      <c r="I10126" t="s">
        <v>576</v>
      </c>
      <c r="J10126">
        <v>91593</v>
      </c>
      <c r="K10126">
        <v>56376</v>
      </c>
      <c r="L10126">
        <v>200585</v>
      </c>
      <c r="Q10126" t="s">
        <v>577</v>
      </c>
      <c r="U10126">
        <v>1</v>
      </c>
      <c r="V10126">
        <v>15</v>
      </c>
      <c r="Y10126" t="s">
        <v>122</v>
      </c>
      <c r="Z10126">
        <v>345</v>
      </c>
      <c r="AA10126" t="s">
        <v>578</v>
      </c>
      <c r="AB10126" t="s">
        <v>124</v>
      </c>
      <c r="AC10126">
        <v>154</v>
      </c>
    </row>
    <row r="10127" spans="1:29" x14ac:dyDescent="0.25">
      <c r="A10127">
        <v>345</v>
      </c>
      <c r="B10127">
        <v>345102</v>
      </c>
      <c r="C10127" t="s">
        <v>79</v>
      </c>
      <c r="D10127">
        <v>6525</v>
      </c>
      <c r="E10127">
        <v>8.32</v>
      </c>
      <c r="F10127" s="1">
        <v>42035</v>
      </c>
      <c r="G10127" t="s">
        <v>119</v>
      </c>
      <c r="H10127" t="s">
        <v>2545</v>
      </c>
      <c r="I10127" t="s">
        <v>576</v>
      </c>
      <c r="J10127">
        <v>91594</v>
      </c>
      <c r="K10127">
        <v>56376</v>
      </c>
      <c r="L10127">
        <v>200585</v>
      </c>
      <c r="Q10127" t="s">
        <v>577</v>
      </c>
      <c r="U10127">
        <v>1</v>
      </c>
      <c r="V10127">
        <v>15</v>
      </c>
      <c r="Y10127" t="s">
        <v>122</v>
      </c>
      <c r="Z10127">
        <v>345</v>
      </c>
      <c r="AA10127" t="s">
        <v>578</v>
      </c>
      <c r="AB10127" t="s">
        <v>124</v>
      </c>
      <c r="AC10127">
        <v>156</v>
      </c>
    </row>
    <row r="10128" spans="1:29" x14ac:dyDescent="0.25">
      <c r="A10128">
        <v>345</v>
      </c>
      <c r="B10128">
        <v>345101</v>
      </c>
      <c r="C10128" t="s">
        <v>79</v>
      </c>
      <c r="D10128">
        <v>6525</v>
      </c>
      <c r="E10128">
        <v>0.35</v>
      </c>
      <c r="F10128" s="1">
        <v>42035</v>
      </c>
      <c r="G10128" t="s">
        <v>119</v>
      </c>
      <c r="H10128" t="s">
        <v>2511</v>
      </c>
      <c r="I10128" t="s">
        <v>576</v>
      </c>
      <c r="J10128">
        <v>108580</v>
      </c>
      <c r="K10128">
        <v>56376</v>
      </c>
      <c r="L10128">
        <v>200585</v>
      </c>
      <c r="Q10128" t="s">
        <v>577</v>
      </c>
      <c r="U10128">
        <v>1</v>
      </c>
      <c r="V10128">
        <v>15</v>
      </c>
      <c r="Y10128" t="s">
        <v>122</v>
      </c>
      <c r="Z10128">
        <v>345</v>
      </c>
      <c r="AA10128" t="s">
        <v>578</v>
      </c>
      <c r="AB10128" t="s">
        <v>124</v>
      </c>
      <c r="AC10128">
        <v>158</v>
      </c>
    </row>
    <row r="10129" spans="1:29" x14ac:dyDescent="0.25">
      <c r="A10129">
        <v>345</v>
      </c>
      <c r="B10129">
        <v>345101</v>
      </c>
      <c r="C10129" t="s">
        <v>79</v>
      </c>
      <c r="D10129">
        <v>6525</v>
      </c>
      <c r="E10129">
        <v>229.05</v>
      </c>
      <c r="F10129" s="1">
        <v>42035</v>
      </c>
      <c r="G10129" t="s">
        <v>119</v>
      </c>
      <c r="H10129" t="s">
        <v>2511</v>
      </c>
      <c r="I10129" t="s">
        <v>576</v>
      </c>
      <c r="J10129">
        <v>108595</v>
      </c>
      <c r="K10129">
        <v>56376</v>
      </c>
      <c r="L10129">
        <v>200585</v>
      </c>
      <c r="Q10129" t="s">
        <v>577</v>
      </c>
      <c r="U10129">
        <v>1</v>
      </c>
      <c r="V10129">
        <v>15</v>
      </c>
      <c r="Y10129" t="s">
        <v>122</v>
      </c>
      <c r="Z10129">
        <v>345</v>
      </c>
      <c r="AA10129" t="s">
        <v>578</v>
      </c>
      <c r="AB10129" t="s">
        <v>124</v>
      </c>
      <c r="AC10129">
        <v>160</v>
      </c>
    </row>
    <row r="10130" spans="1:29" x14ac:dyDescent="0.25">
      <c r="A10130">
        <v>345</v>
      </c>
      <c r="B10130">
        <v>345102</v>
      </c>
      <c r="C10130" t="s">
        <v>79</v>
      </c>
      <c r="D10130">
        <v>6525</v>
      </c>
      <c r="E10130">
        <v>637.19000000000005</v>
      </c>
      <c r="F10130" s="1">
        <v>42035</v>
      </c>
      <c r="G10130" t="s">
        <v>119</v>
      </c>
      <c r="H10130" t="s">
        <v>2511</v>
      </c>
      <c r="I10130" t="s">
        <v>576</v>
      </c>
      <c r="J10130">
        <v>108615</v>
      </c>
      <c r="K10130">
        <v>56376</v>
      </c>
      <c r="L10130">
        <v>200585</v>
      </c>
      <c r="Q10130" t="s">
        <v>577</v>
      </c>
      <c r="U10130">
        <v>1</v>
      </c>
      <c r="V10130">
        <v>15</v>
      </c>
      <c r="Y10130" t="s">
        <v>122</v>
      </c>
      <c r="Z10130">
        <v>345</v>
      </c>
      <c r="AA10130" t="s">
        <v>578</v>
      </c>
      <c r="AB10130" t="s">
        <v>124</v>
      </c>
      <c r="AC10130">
        <v>162</v>
      </c>
    </row>
    <row r="10131" spans="1:29" x14ac:dyDescent="0.25">
      <c r="A10131">
        <v>345</v>
      </c>
      <c r="B10131">
        <v>345102</v>
      </c>
      <c r="C10131" t="s">
        <v>79</v>
      </c>
      <c r="D10131">
        <v>6525</v>
      </c>
      <c r="E10131">
        <v>-0.5</v>
      </c>
      <c r="F10131" s="1">
        <v>42035</v>
      </c>
      <c r="G10131" t="s">
        <v>119</v>
      </c>
      <c r="H10131" t="s">
        <v>2546</v>
      </c>
      <c r="I10131" t="s">
        <v>576</v>
      </c>
      <c r="J10131">
        <v>163145</v>
      </c>
      <c r="K10131">
        <v>56376</v>
      </c>
      <c r="L10131">
        <v>200585</v>
      </c>
      <c r="Q10131" t="s">
        <v>577</v>
      </c>
      <c r="U10131">
        <v>1</v>
      </c>
      <c r="V10131">
        <v>15</v>
      </c>
      <c r="Y10131" t="s">
        <v>122</v>
      </c>
      <c r="Z10131">
        <v>345</v>
      </c>
      <c r="AA10131" t="s">
        <v>578</v>
      </c>
      <c r="AB10131" t="s">
        <v>124</v>
      </c>
      <c r="AC10131">
        <v>164</v>
      </c>
    </row>
    <row r="10132" spans="1:29" x14ac:dyDescent="0.25">
      <c r="A10132">
        <v>345</v>
      </c>
      <c r="B10132">
        <v>345102</v>
      </c>
      <c r="C10132" t="s">
        <v>79</v>
      </c>
      <c r="D10132">
        <v>6525</v>
      </c>
      <c r="E10132">
        <v>-0.42</v>
      </c>
      <c r="F10132" s="1">
        <v>42035</v>
      </c>
      <c r="G10132" t="s">
        <v>119</v>
      </c>
      <c r="H10132" t="s">
        <v>2547</v>
      </c>
      <c r="I10132" t="s">
        <v>576</v>
      </c>
      <c r="J10132">
        <v>163146</v>
      </c>
      <c r="K10132">
        <v>56376</v>
      </c>
      <c r="L10132">
        <v>200585</v>
      </c>
      <c r="Q10132" t="s">
        <v>577</v>
      </c>
      <c r="U10132">
        <v>1</v>
      </c>
      <c r="V10132">
        <v>15</v>
      </c>
      <c r="Y10132" t="s">
        <v>122</v>
      </c>
      <c r="Z10132">
        <v>345</v>
      </c>
      <c r="AA10132" t="s">
        <v>578</v>
      </c>
      <c r="AB10132" t="s">
        <v>124</v>
      </c>
      <c r="AC10132">
        <v>166</v>
      </c>
    </row>
    <row r="10133" spans="1:29" x14ac:dyDescent="0.25">
      <c r="A10133">
        <v>345</v>
      </c>
      <c r="B10133">
        <v>345102</v>
      </c>
      <c r="C10133" t="s">
        <v>79</v>
      </c>
      <c r="D10133">
        <v>6525</v>
      </c>
      <c r="E10133">
        <v>0.36</v>
      </c>
      <c r="F10133" s="1">
        <v>42035</v>
      </c>
      <c r="G10133" t="s">
        <v>119</v>
      </c>
      <c r="H10133" t="s">
        <v>2524</v>
      </c>
      <c r="I10133" t="s">
        <v>576</v>
      </c>
      <c r="J10133">
        <v>163147</v>
      </c>
      <c r="K10133">
        <v>56376</v>
      </c>
      <c r="L10133">
        <v>200585</v>
      </c>
      <c r="Q10133" t="s">
        <v>577</v>
      </c>
      <c r="U10133">
        <v>1</v>
      </c>
      <c r="V10133">
        <v>15</v>
      </c>
      <c r="Y10133" t="s">
        <v>122</v>
      </c>
      <c r="Z10133">
        <v>345</v>
      </c>
      <c r="AA10133" t="s">
        <v>578</v>
      </c>
      <c r="AB10133" t="s">
        <v>124</v>
      </c>
      <c r="AC10133">
        <v>168</v>
      </c>
    </row>
    <row r="10134" spans="1:29" x14ac:dyDescent="0.25">
      <c r="A10134">
        <v>345</v>
      </c>
      <c r="B10134">
        <v>345102</v>
      </c>
      <c r="C10134" t="s">
        <v>79</v>
      </c>
      <c r="D10134">
        <v>6525</v>
      </c>
      <c r="E10134">
        <v>0.63</v>
      </c>
      <c r="F10134" s="1">
        <v>42035</v>
      </c>
      <c r="G10134" t="s">
        <v>119</v>
      </c>
      <c r="H10134" t="s">
        <v>2546</v>
      </c>
      <c r="I10134" t="s">
        <v>576</v>
      </c>
      <c r="J10134">
        <v>163148</v>
      </c>
      <c r="K10134">
        <v>56376</v>
      </c>
      <c r="L10134">
        <v>200585</v>
      </c>
      <c r="Q10134" t="s">
        <v>577</v>
      </c>
      <c r="U10134">
        <v>1</v>
      </c>
      <c r="V10134">
        <v>15</v>
      </c>
      <c r="Y10134" t="s">
        <v>122</v>
      </c>
      <c r="Z10134">
        <v>345</v>
      </c>
      <c r="AA10134" t="s">
        <v>578</v>
      </c>
      <c r="AB10134" t="s">
        <v>124</v>
      </c>
      <c r="AC10134">
        <v>170</v>
      </c>
    </row>
    <row r="10135" spans="1:29" x14ac:dyDescent="0.25">
      <c r="A10135">
        <v>345</v>
      </c>
      <c r="B10135">
        <v>345102</v>
      </c>
      <c r="C10135" t="s">
        <v>79</v>
      </c>
      <c r="D10135">
        <v>6525</v>
      </c>
      <c r="E10135">
        <v>0.69</v>
      </c>
      <c r="F10135" s="1">
        <v>42035</v>
      </c>
      <c r="G10135" t="s">
        <v>119</v>
      </c>
      <c r="H10135" t="s">
        <v>2547</v>
      </c>
      <c r="I10135" t="s">
        <v>576</v>
      </c>
      <c r="J10135">
        <v>163149</v>
      </c>
      <c r="K10135">
        <v>56376</v>
      </c>
      <c r="L10135">
        <v>200585</v>
      </c>
      <c r="Q10135" t="s">
        <v>577</v>
      </c>
      <c r="U10135">
        <v>1</v>
      </c>
      <c r="V10135">
        <v>15</v>
      </c>
      <c r="Y10135" t="s">
        <v>122</v>
      </c>
      <c r="Z10135">
        <v>345</v>
      </c>
      <c r="AA10135" t="s">
        <v>578</v>
      </c>
      <c r="AB10135" t="s">
        <v>124</v>
      </c>
      <c r="AC10135">
        <v>172</v>
      </c>
    </row>
    <row r="10136" spans="1:29" x14ac:dyDescent="0.25">
      <c r="A10136">
        <v>345</v>
      </c>
      <c r="B10136">
        <v>345102</v>
      </c>
      <c r="C10136" t="s">
        <v>79</v>
      </c>
      <c r="D10136">
        <v>6525</v>
      </c>
      <c r="E10136">
        <v>0.93</v>
      </c>
      <c r="F10136" s="1">
        <v>42035</v>
      </c>
      <c r="G10136" t="s">
        <v>119</v>
      </c>
      <c r="H10136" t="s">
        <v>2543</v>
      </c>
      <c r="I10136" t="s">
        <v>576</v>
      </c>
      <c r="J10136">
        <v>163150</v>
      </c>
      <c r="K10136">
        <v>56376</v>
      </c>
      <c r="L10136">
        <v>200585</v>
      </c>
      <c r="Q10136" t="s">
        <v>577</v>
      </c>
      <c r="U10136">
        <v>1</v>
      </c>
      <c r="V10136">
        <v>15</v>
      </c>
      <c r="Y10136" t="s">
        <v>122</v>
      </c>
      <c r="Z10136">
        <v>345</v>
      </c>
      <c r="AA10136" t="s">
        <v>578</v>
      </c>
      <c r="AB10136" t="s">
        <v>124</v>
      </c>
      <c r="AC10136">
        <v>174</v>
      </c>
    </row>
    <row r="10137" spans="1:29" x14ac:dyDescent="0.25">
      <c r="A10137">
        <v>345</v>
      </c>
      <c r="B10137">
        <v>345101</v>
      </c>
      <c r="C10137" t="s">
        <v>79</v>
      </c>
      <c r="D10137">
        <v>6525</v>
      </c>
      <c r="E10137">
        <v>3.74</v>
      </c>
      <c r="F10137" s="1">
        <v>42063</v>
      </c>
      <c r="G10137" t="s">
        <v>119</v>
      </c>
      <c r="H10137" t="s">
        <v>2545</v>
      </c>
      <c r="I10137" t="s">
        <v>576</v>
      </c>
      <c r="J10137">
        <v>91593</v>
      </c>
      <c r="K10137">
        <v>56472</v>
      </c>
      <c r="L10137">
        <v>202556</v>
      </c>
      <c r="Q10137" t="s">
        <v>577</v>
      </c>
      <c r="U10137">
        <v>2</v>
      </c>
      <c r="V10137">
        <v>15</v>
      </c>
      <c r="Y10137" t="s">
        <v>122</v>
      </c>
      <c r="Z10137">
        <v>345</v>
      </c>
      <c r="AA10137" t="s">
        <v>578</v>
      </c>
      <c r="AB10137" t="s">
        <v>124</v>
      </c>
      <c r="AC10137">
        <v>154</v>
      </c>
    </row>
    <row r="10138" spans="1:29" x14ac:dyDescent="0.25">
      <c r="A10138">
        <v>345</v>
      </c>
      <c r="B10138">
        <v>345102</v>
      </c>
      <c r="C10138" t="s">
        <v>79</v>
      </c>
      <c r="D10138">
        <v>6525</v>
      </c>
      <c r="E10138">
        <v>8.6999999999999993</v>
      </c>
      <c r="F10138" s="1">
        <v>42063</v>
      </c>
      <c r="G10138" t="s">
        <v>119</v>
      </c>
      <c r="H10138" t="s">
        <v>2545</v>
      </c>
      <c r="I10138" t="s">
        <v>576</v>
      </c>
      <c r="J10138">
        <v>91594</v>
      </c>
      <c r="K10138">
        <v>56472</v>
      </c>
      <c r="L10138">
        <v>202556</v>
      </c>
      <c r="Q10138" t="s">
        <v>577</v>
      </c>
      <c r="U10138">
        <v>2</v>
      </c>
      <c r="V10138">
        <v>15</v>
      </c>
      <c r="Y10138" t="s">
        <v>122</v>
      </c>
      <c r="Z10138">
        <v>345</v>
      </c>
      <c r="AA10138" t="s">
        <v>578</v>
      </c>
      <c r="AB10138" t="s">
        <v>124</v>
      </c>
      <c r="AC10138">
        <v>156</v>
      </c>
    </row>
    <row r="10139" spans="1:29" x14ac:dyDescent="0.25">
      <c r="A10139">
        <v>345</v>
      </c>
      <c r="B10139">
        <v>345101</v>
      </c>
      <c r="C10139" t="s">
        <v>79</v>
      </c>
      <c r="D10139">
        <v>6525</v>
      </c>
      <c r="E10139">
        <v>0.35</v>
      </c>
      <c r="F10139" s="1">
        <v>42063</v>
      </c>
      <c r="G10139" t="s">
        <v>119</v>
      </c>
      <c r="H10139" t="s">
        <v>2511</v>
      </c>
      <c r="I10139" t="s">
        <v>576</v>
      </c>
      <c r="J10139">
        <v>108580</v>
      </c>
      <c r="K10139">
        <v>56472</v>
      </c>
      <c r="L10139">
        <v>202556</v>
      </c>
      <c r="Q10139" t="s">
        <v>577</v>
      </c>
      <c r="U10139">
        <v>2</v>
      </c>
      <c r="V10139">
        <v>15</v>
      </c>
      <c r="Y10139" t="s">
        <v>122</v>
      </c>
      <c r="Z10139">
        <v>345</v>
      </c>
      <c r="AA10139" t="s">
        <v>578</v>
      </c>
      <c r="AB10139" t="s">
        <v>124</v>
      </c>
      <c r="AC10139">
        <v>158</v>
      </c>
    </row>
    <row r="10140" spans="1:29" x14ac:dyDescent="0.25">
      <c r="A10140">
        <v>345</v>
      </c>
      <c r="B10140">
        <v>345101</v>
      </c>
      <c r="C10140" t="s">
        <v>79</v>
      </c>
      <c r="D10140">
        <v>6525</v>
      </c>
      <c r="E10140">
        <v>229.05</v>
      </c>
      <c r="F10140" s="1">
        <v>42063</v>
      </c>
      <c r="G10140" t="s">
        <v>119</v>
      </c>
      <c r="H10140" t="s">
        <v>2511</v>
      </c>
      <c r="I10140" t="s">
        <v>576</v>
      </c>
      <c r="J10140">
        <v>108595</v>
      </c>
      <c r="K10140">
        <v>56472</v>
      </c>
      <c r="L10140">
        <v>202556</v>
      </c>
      <c r="Q10140" t="s">
        <v>577</v>
      </c>
      <c r="U10140">
        <v>2</v>
      </c>
      <c r="V10140">
        <v>15</v>
      </c>
      <c r="Y10140" t="s">
        <v>122</v>
      </c>
      <c r="Z10140">
        <v>345</v>
      </c>
      <c r="AA10140" t="s">
        <v>578</v>
      </c>
      <c r="AB10140" t="s">
        <v>124</v>
      </c>
      <c r="AC10140">
        <v>160</v>
      </c>
    </row>
    <row r="10141" spans="1:29" x14ac:dyDescent="0.25">
      <c r="A10141">
        <v>345</v>
      </c>
      <c r="B10141">
        <v>345102</v>
      </c>
      <c r="C10141" t="s">
        <v>79</v>
      </c>
      <c r="D10141">
        <v>6525</v>
      </c>
      <c r="E10141">
        <v>637.19000000000005</v>
      </c>
      <c r="F10141" s="1">
        <v>42063</v>
      </c>
      <c r="G10141" t="s">
        <v>119</v>
      </c>
      <c r="H10141" t="s">
        <v>2511</v>
      </c>
      <c r="I10141" t="s">
        <v>576</v>
      </c>
      <c r="J10141">
        <v>108615</v>
      </c>
      <c r="K10141">
        <v>56472</v>
      </c>
      <c r="L10141">
        <v>202556</v>
      </c>
      <c r="Q10141" t="s">
        <v>577</v>
      </c>
      <c r="U10141">
        <v>2</v>
      </c>
      <c r="V10141">
        <v>15</v>
      </c>
      <c r="Y10141" t="s">
        <v>122</v>
      </c>
      <c r="Z10141">
        <v>345</v>
      </c>
      <c r="AA10141" t="s">
        <v>578</v>
      </c>
      <c r="AB10141" t="s">
        <v>124</v>
      </c>
      <c r="AC10141">
        <v>162</v>
      </c>
    </row>
    <row r="10142" spans="1:29" x14ac:dyDescent="0.25">
      <c r="A10142">
        <v>345</v>
      </c>
      <c r="B10142">
        <v>345102</v>
      </c>
      <c r="C10142" t="s">
        <v>79</v>
      </c>
      <c r="D10142">
        <v>6525</v>
      </c>
      <c r="E10142">
        <v>-0.5</v>
      </c>
      <c r="F10142" s="1">
        <v>42063</v>
      </c>
      <c r="G10142" t="s">
        <v>119</v>
      </c>
      <c r="H10142" t="s">
        <v>2546</v>
      </c>
      <c r="I10142" t="s">
        <v>576</v>
      </c>
      <c r="J10142">
        <v>163145</v>
      </c>
      <c r="K10142">
        <v>56472</v>
      </c>
      <c r="L10142">
        <v>202556</v>
      </c>
      <c r="Q10142" t="s">
        <v>577</v>
      </c>
      <c r="U10142">
        <v>2</v>
      </c>
      <c r="V10142">
        <v>15</v>
      </c>
      <c r="Y10142" t="s">
        <v>122</v>
      </c>
      <c r="Z10142">
        <v>345</v>
      </c>
      <c r="AA10142" t="s">
        <v>578</v>
      </c>
      <c r="AB10142" t="s">
        <v>124</v>
      </c>
      <c r="AC10142">
        <v>164</v>
      </c>
    </row>
    <row r="10143" spans="1:29" x14ac:dyDescent="0.25">
      <c r="A10143">
        <v>345</v>
      </c>
      <c r="B10143">
        <v>345102</v>
      </c>
      <c r="C10143" t="s">
        <v>79</v>
      </c>
      <c r="D10143">
        <v>6525</v>
      </c>
      <c r="E10143">
        <v>-0.42</v>
      </c>
      <c r="F10143" s="1">
        <v>42063</v>
      </c>
      <c r="G10143" t="s">
        <v>119</v>
      </c>
      <c r="H10143" t="s">
        <v>2547</v>
      </c>
      <c r="I10143" t="s">
        <v>576</v>
      </c>
      <c r="J10143">
        <v>163146</v>
      </c>
      <c r="K10143">
        <v>56472</v>
      </c>
      <c r="L10143">
        <v>202556</v>
      </c>
      <c r="Q10143" t="s">
        <v>577</v>
      </c>
      <c r="U10143">
        <v>2</v>
      </c>
      <c r="V10143">
        <v>15</v>
      </c>
      <c r="Y10143" t="s">
        <v>122</v>
      </c>
      <c r="Z10143">
        <v>345</v>
      </c>
      <c r="AA10143" t="s">
        <v>578</v>
      </c>
      <c r="AB10143" t="s">
        <v>124</v>
      </c>
      <c r="AC10143">
        <v>166</v>
      </c>
    </row>
    <row r="10144" spans="1:29" x14ac:dyDescent="0.25">
      <c r="A10144">
        <v>345</v>
      </c>
      <c r="B10144">
        <v>345102</v>
      </c>
      <c r="C10144" t="s">
        <v>79</v>
      </c>
      <c r="D10144">
        <v>6525</v>
      </c>
      <c r="E10144">
        <v>0.36</v>
      </c>
      <c r="F10144" s="1">
        <v>42063</v>
      </c>
      <c r="G10144" t="s">
        <v>119</v>
      </c>
      <c r="H10144" t="s">
        <v>2524</v>
      </c>
      <c r="I10144" t="s">
        <v>576</v>
      </c>
      <c r="J10144">
        <v>163147</v>
      </c>
      <c r="K10144">
        <v>56472</v>
      </c>
      <c r="L10144">
        <v>202556</v>
      </c>
      <c r="Q10144" t="s">
        <v>577</v>
      </c>
      <c r="U10144">
        <v>2</v>
      </c>
      <c r="V10144">
        <v>15</v>
      </c>
      <c r="Y10144" t="s">
        <v>122</v>
      </c>
      <c r="Z10144">
        <v>345</v>
      </c>
      <c r="AA10144" t="s">
        <v>578</v>
      </c>
      <c r="AB10144" t="s">
        <v>124</v>
      </c>
      <c r="AC10144">
        <v>168</v>
      </c>
    </row>
    <row r="10145" spans="1:29" x14ac:dyDescent="0.25">
      <c r="A10145">
        <v>345</v>
      </c>
      <c r="B10145">
        <v>345102</v>
      </c>
      <c r="C10145" t="s">
        <v>79</v>
      </c>
      <c r="D10145">
        <v>6525</v>
      </c>
      <c r="E10145">
        <v>0.63</v>
      </c>
      <c r="F10145" s="1">
        <v>42063</v>
      </c>
      <c r="G10145" t="s">
        <v>119</v>
      </c>
      <c r="H10145" t="s">
        <v>2546</v>
      </c>
      <c r="I10145" t="s">
        <v>576</v>
      </c>
      <c r="J10145">
        <v>163148</v>
      </c>
      <c r="K10145">
        <v>56472</v>
      </c>
      <c r="L10145">
        <v>202556</v>
      </c>
      <c r="Q10145" t="s">
        <v>577</v>
      </c>
      <c r="U10145">
        <v>2</v>
      </c>
      <c r="V10145">
        <v>15</v>
      </c>
      <c r="Y10145" t="s">
        <v>122</v>
      </c>
      <c r="Z10145">
        <v>345</v>
      </c>
      <c r="AA10145" t="s">
        <v>578</v>
      </c>
      <c r="AB10145" t="s">
        <v>124</v>
      </c>
      <c r="AC10145">
        <v>170</v>
      </c>
    </row>
    <row r="10146" spans="1:29" x14ac:dyDescent="0.25">
      <c r="A10146">
        <v>345</v>
      </c>
      <c r="B10146">
        <v>345102</v>
      </c>
      <c r="C10146" t="s">
        <v>79</v>
      </c>
      <c r="D10146">
        <v>6525</v>
      </c>
      <c r="E10146">
        <v>0.69</v>
      </c>
      <c r="F10146" s="1">
        <v>42063</v>
      </c>
      <c r="G10146" t="s">
        <v>119</v>
      </c>
      <c r="H10146" t="s">
        <v>2547</v>
      </c>
      <c r="I10146" t="s">
        <v>576</v>
      </c>
      <c r="J10146">
        <v>163149</v>
      </c>
      <c r="K10146">
        <v>56472</v>
      </c>
      <c r="L10146">
        <v>202556</v>
      </c>
      <c r="Q10146" t="s">
        <v>577</v>
      </c>
      <c r="U10146">
        <v>2</v>
      </c>
      <c r="V10146">
        <v>15</v>
      </c>
      <c r="Y10146" t="s">
        <v>122</v>
      </c>
      <c r="Z10146">
        <v>345</v>
      </c>
      <c r="AA10146" t="s">
        <v>578</v>
      </c>
      <c r="AB10146" t="s">
        <v>124</v>
      </c>
      <c r="AC10146">
        <v>172</v>
      </c>
    </row>
    <row r="10147" spans="1:29" x14ac:dyDescent="0.25">
      <c r="A10147">
        <v>345</v>
      </c>
      <c r="B10147">
        <v>345102</v>
      </c>
      <c r="C10147" t="s">
        <v>79</v>
      </c>
      <c r="D10147">
        <v>6525</v>
      </c>
      <c r="E10147">
        <v>0.93</v>
      </c>
      <c r="F10147" s="1">
        <v>42063</v>
      </c>
      <c r="G10147" t="s">
        <v>119</v>
      </c>
      <c r="H10147" t="s">
        <v>2543</v>
      </c>
      <c r="I10147" t="s">
        <v>576</v>
      </c>
      <c r="J10147">
        <v>163150</v>
      </c>
      <c r="K10147">
        <v>56472</v>
      </c>
      <c r="L10147">
        <v>202556</v>
      </c>
      <c r="Q10147" t="s">
        <v>577</v>
      </c>
      <c r="U10147">
        <v>2</v>
      </c>
      <c r="V10147">
        <v>15</v>
      </c>
      <c r="Y10147" t="s">
        <v>122</v>
      </c>
      <c r="Z10147">
        <v>345</v>
      </c>
      <c r="AA10147" t="s">
        <v>578</v>
      </c>
      <c r="AB10147" t="s">
        <v>124</v>
      </c>
      <c r="AC10147">
        <v>174</v>
      </c>
    </row>
    <row r="10148" spans="1:29" x14ac:dyDescent="0.25">
      <c r="A10148">
        <v>345</v>
      </c>
      <c r="B10148">
        <v>345101</v>
      </c>
      <c r="C10148" t="s">
        <v>79</v>
      </c>
      <c r="D10148">
        <v>6525</v>
      </c>
      <c r="E10148">
        <v>3.74</v>
      </c>
      <c r="F10148" s="1">
        <v>42094</v>
      </c>
      <c r="G10148" t="s">
        <v>119</v>
      </c>
      <c r="H10148" t="s">
        <v>2545</v>
      </c>
      <c r="I10148" t="s">
        <v>576</v>
      </c>
      <c r="J10148">
        <v>91593</v>
      </c>
      <c r="K10148">
        <v>56565</v>
      </c>
      <c r="L10148">
        <v>205108</v>
      </c>
      <c r="Q10148" t="s">
        <v>577</v>
      </c>
      <c r="U10148">
        <v>3</v>
      </c>
      <c r="V10148">
        <v>15</v>
      </c>
      <c r="Y10148" t="s">
        <v>122</v>
      </c>
      <c r="Z10148">
        <v>345</v>
      </c>
      <c r="AA10148" t="s">
        <v>578</v>
      </c>
      <c r="AB10148" t="s">
        <v>124</v>
      </c>
      <c r="AC10148">
        <v>154</v>
      </c>
    </row>
    <row r="10149" spans="1:29" x14ac:dyDescent="0.25">
      <c r="A10149">
        <v>345</v>
      </c>
      <c r="B10149">
        <v>345102</v>
      </c>
      <c r="C10149" t="s">
        <v>79</v>
      </c>
      <c r="D10149">
        <v>6525</v>
      </c>
      <c r="E10149">
        <v>9.1300000000000008</v>
      </c>
      <c r="F10149" s="1">
        <v>42094</v>
      </c>
      <c r="G10149" t="s">
        <v>119</v>
      </c>
      <c r="H10149" t="s">
        <v>2545</v>
      </c>
      <c r="I10149" t="s">
        <v>576</v>
      </c>
      <c r="J10149">
        <v>91594</v>
      </c>
      <c r="K10149">
        <v>56565</v>
      </c>
      <c r="L10149">
        <v>205108</v>
      </c>
      <c r="Q10149" t="s">
        <v>577</v>
      </c>
      <c r="U10149">
        <v>3</v>
      </c>
      <c r="V10149">
        <v>15</v>
      </c>
      <c r="Y10149" t="s">
        <v>122</v>
      </c>
      <c r="Z10149">
        <v>345</v>
      </c>
      <c r="AA10149" t="s">
        <v>578</v>
      </c>
      <c r="AB10149" t="s">
        <v>124</v>
      </c>
      <c r="AC10149">
        <v>156</v>
      </c>
    </row>
    <row r="10150" spans="1:29" x14ac:dyDescent="0.25">
      <c r="A10150">
        <v>345</v>
      </c>
      <c r="B10150">
        <v>345101</v>
      </c>
      <c r="C10150" t="s">
        <v>79</v>
      </c>
      <c r="D10150">
        <v>6525</v>
      </c>
      <c r="E10150">
        <v>0.35</v>
      </c>
      <c r="F10150" s="1">
        <v>42094</v>
      </c>
      <c r="G10150" t="s">
        <v>119</v>
      </c>
      <c r="H10150" t="s">
        <v>2511</v>
      </c>
      <c r="I10150" t="s">
        <v>576</v>
      </c>
      <c r="J10150">
        <v>108580</v>
      </c>
      <c r="K10150">
        <v>56565</v>
      </c>
      <c r="L10150">
        <v>205108</v>
      </c>
      <c r="Q10150" t="s">
        <v>577</v>
      </c>
      <c r="U10150">
        <v>3</v>
      </c>
      <c r="V10150">
        <v>15</v>
      </c>
      <c r="Y10150" t="s">
        <v>122</v>
      </c>
      <c r="Z10150">
        <v>345</v>
      </c>
      <c r="AA10150" t="s">
        <v>578</v>
      </c>
      <c r="AB10150" t="s">
        <v>124</v>
      </c>
      <c r="AC10150">
        <v>158</v>
      </c>
    </row>
    <row r="10151" spans="1:29" x14ac:dyDescent="0.25">
      <c r="A10151">
        <v>345</v>
      </c>
      <c r="B10151">
        <v>345101</v>
      </c>
      <c r="C10151" t="s">
        <v>79</v>
      </c>
      <c r="D10151">
        <v>6525</v>
      </c>
      <c r="E10151">
        <v>229.05</v>
      </c>
      <c r="F10151" s="1">
        <v>42094</v>
      </c>
      <c r="G10151" t="s">
        <v>119</v>
      </c>
      <c r="H10151" t="s">
        <v>2511</v>
      </c>
      <c r="I10151" t="s">
        <v>576</v>
      </c>
      <c r="J10151">
        <v>108595</v>
      </c>
      <c r="K10151">
        <v>56565</v>
      </c>
      <c r="L10151">
        <v>205108</v>
      </c>
      <c r="Q10151" t="s">
        <v>577</v>
      </c>
      <c r="U10151">
        <v>3</v>
      </c>
      <c r="V10151">
        <v>15</v>
      </c>
      <c r="Y10151" t="s">
        <v>122</v>
      </c>
      <c r="Z10151">
        <v>345</v>
      </c>
      <c r="AA10151" t="s">
        <v>578</v>
      </c>
      <c r="AB10151" t="s">
        <v>124</v>
      </c>
      <c r="AC10151">
        <v>160</v>
      </c>
    </row>
    <row r="10152" spans="1:29" x14ac:dyDescent="0.25">
      <c r="A10152">
        <v>345</v>
      </c>
      <c r="B10152">
        <v>345102</v>
      </c>
      <c r="C10152" t="s">
        <v>79</v>
      </c>
      <c r="D10152">
        <v>6525</v>
      </c>
      <c r="E10152">
        <v>637.19000000000005</v>
      </c>
      <c r="F10152" s="1">
        <v>42094</v>
      </c>
      <c r="G10152" t="s">
        <v>119</v>
      </c>
      <c r="H10152" t="s">
        <v>2511</v>
      </c>
      <c r="I10152" t="s">
        <v>576</v>
      </c>
      <c r="J10152">
        <v>108615</v>
      </c>
      <c r="K10152">
        <v>56565</v>
      </c>
      <c r="L10152">
        <v>205108</v>
      </c>
      <c r="Q10152" t="s">
        <v>577</v>
      </c>
      <c r="U10152">
        <v>3</v>
      </c>
      <c r="V10152">
        <v>15</v>
      </c>
      <c r="Y10152" t="s">
        <v>122</v>
      </c>
      <c r="Z10152">
        <v>345</v>
      </c>
      <c r="AA10152" t="s">
        <v>578</v>
      </c>
      <c r="AB10152" t="s">
        <v>124</v>
      </c>
      <c r="AC10152">
        <v>162</v>
      </c>
    </row>
    <row r="10153" spans="1:29" x14ac:dyDescent="0.25">
      <c r="A10153">
        <v>345</v>
      </c>
      <c r="B10153">
        <v>345102</v>
      </c>
      <c r="C10153" t="s">
        <v>79</v>
      </c>
      <c r="D10153">
        <v>6525</v>
      </c>
      <c r="E10153">
        <v>-0.5</v>
      </c>
      <c r="F10153" s="1">
        <v>42094</v>
      </c>
      <c r="G10153" t="s">
        <v>119</v>
      </c>
      <c r="H10153" t="s">
        <v>2546</v>
      </c>
      <c r="I10153" t="s">
        <v>576</v>
      </c>
      <c r="J10153">
        <v>163145</v>
      </c>
      <c r="K10153">
        <v>56565</v>
      </c>
      <c r="L10153">
        <v>205108</v>
      </c>
      <c r="Q10153" t="s">
        <v>577</v>
      </c>
      <c r="U10153">
        <v>3</v>
      </c>
      <c r="V10153">
        <v>15</v>
      </c>
      <c r="Y10153" t="s">
        <v>122</v>
      </c>
      <c r="Z10153">
        <v>345</v>
      </c>
      <c r="AA10153" t="s">
        <v>578</v>
      </c>
      <c r="AB10153" t="s">
        <v>124</v>
      </c>
      <c r="AC10153">
        <v>164</v>
      </c>
    </row>
    <row r="10154" spans="1:29" x14ac:dyDescent="0.25">
      <c r="A10154">
        <v>345</v>
      </c>
      <c r="B10154">
        <v>345102</v>
      </c>
      <c r="C10154" t="s">
        <v>79</v>
      </c>
      <c r="D10154">
        <v>6525</v>
      </c>
      <c r="E10154">
        <v>-0.42</v>
      </c>
      <c r="F10154" s="1">
        <v>42094</v>
      </c>
      <c r="G10154" t="s">
        <v>119</v>
      </c>
      <c r="H10154" t="s">
        <v>2547</v>
      </c>
      <c r="I10154" t="s">
        <v>576</v>
      </c>
      <c r="J10154">
        <v>163146</v>
      </c>
      <c r="K10154">
        <v>56565</v>
      </c>
      <c r="L10154">
        <v>205108</v>
      </c>
      <c r="Q10154" t="s">
        <v>577</v>
      </c>
      <c r="U10154">
        <v>3</v>
      </c>
      <c r="V10154">
        <v>15</v>
      </c>
      <c r="Y10154" t="s">
        <v>122</v>
      </c>
      <c r="Z10154">
        <v>345</v>
      </c>
      <c r="AA10154" t="s">
        <v>578</v>
      </c>
      <c r="AB10154" t="s">
        <v>124</v>
      </c>
      <c r="AC10154">
        <v>166</v>
      </c>
    </row>
    <row r="10155" spans="1:29" x14ac:dyDescent="0.25">
      <c r="A10155">
        <v>345</v>
      </c>
      <c r="B10155">
        <v>345102</v>
      </c>
      <c r="C10155" t="s">
        <v>79</v>
      </c>
      <c r="D10155">
        <v>6525</v>
      </c>
      <c r="E10155">
        <v>0.36</v>
      </c>
      <c r="F10155" s="1">
        <v>42094</v>
      </c>
      <c r="G10155" t="s">
        <v>119</v>
      </c>
      <c r="H10155" t="s">
        <v>2524</v>
      </c>
      <c r="I10155" t="s">
        <v>576</v>
      </c>
      <c r="J10155">
        <v>163147</v>
      </c>
      <c r="K10155">
        <v>56565</v>
      </c>
      <c r="L10155">
        <v>205108</v>
      </c>
      <c r="Q10155" t="s">
        <v>577</v>
      </c>
      <c r="U10155">
        <v>3</v>
      </c>
      <c r="V10155">
        <v>15</v>
      </c>
      <c r="Y10155" t="s">
        <v>122</v>
      </c>
      <c r="Z10155">
        <v>345</v>
      </c>
      <c r="AA10155" t="s">
        <v>578</v>
      </c>
      <c r="AB10155" t="s">
        <v>124</v>
      </c>
      <c r="AC10155">
        <v>168</v>
      </c>
    </row>
    <row r="10156" spans="1:29" x14ac:dyDescent="0.25">
      <c r="A10156">
        <v>345</v>
      </c>
      <c r="B10156">
        <v>345102</v>
      </c>
      <c r="C10156" t="s">
        <v>79</v>
      </c>
      <c r="D10156">
        <v>6525</v>
      </c>
      <c r="E10156">
        <v>0.63</v>
      </c>
      <c r="F10156" s="1">
        <v>42094</v>
      </c>
      <c r="G10156" t="s">
        <v>119</v>
      </c>
      <c r="H10156" t="s">
        <v>2546</v>
      </c>
      <c r="I10156" t="s">
        <v>576</v>
      </c>
      <c r="J10156">
        <v>163148</v>
      </c>
      <c r="K10156">
        <v>56565</v>
      </c>
      <c r="L10156">
        <v>205108</v>
      </c>
      <c r="Q10156" t="s">
        <v>577</v>
      </c>
      <c r="U10156">
        <v>3</v>
      </c>
      <c r="V10156">
        <v>15</v>
      </c>
      <c r="Y10156" t="s">
        <v>122</v>
      </c>
      <c r="Z10156">
        <v>345</v>
      </c>
      <c r="AA10156" t="s">
        <v>578</v>
      </c>
      <c r="AB10156" t="s">
        <v>124</v>
      </c>
      <c r="AC10156">
        <v>170</v>
      </c>
    </row>
    <row r="10157" spans="1:29" x14ac:dyDescent="0.25">
      <c r="A10157">
        <v>345</v>
      </c>
      <c r="B10157">
        <v>345102</v>
      </c>
      <c r="C10157" t="s">
        <v>79</v>
      </c>
      <c r="D10157">
        <v>6525</v>
      </c>
      <c r="E10157">
        <v>0.69</v>
      </c>
      <c r="F10157" s="1">
        <v>42094</v>
      </c>
      <c r="G10157" t="s">
        <v>119</v>
      </c>
      <c r="H10157" t="s">
        <v>2547</v>
      </c>
      <c r="I10157" t="s">
        <v>576</v>
      </c>
      <c r="J10157">
        <v>163149</v>
      </c>
      <c r="K10157">
        <v>56565</v>
      </c>
      <c r="L10157">
        <v>205108</v>
      </c>
      <c r="Q10157" t="s">
        <v>577</v>
      </c>
      <c r="U10157">
        <v>3</v>
      </c>
      <c r="V10157">
        <v>15</v>
      </c>
      <c r="Y10157" t="s">
        <v>122</v>
      </c>
      <c r="Z10157">
        <v>345</v>
      </c>
      <c r="AA10157" t="s">
        <v>578</v>
      </c>
      <c r="AB10157" t="s">
        <v>124</v>
      </c>
      <c r="AC10157">
        <v>172</v>
      </c>
    </row>
    <row r="10158" spans="1:29" x14ac:dyDescent="0.25">
      <c r="A10158">
        <v>345</v>
      </c>
      <c r="B10158">
        <v>345102</v>
      </c>
      <c r="C10158" t="s">
        <v>79</v>
      </c>
      <c r="D10158">
        <v>6525</v>
      </c>
      <c r="E10158">
        <v>0.93</v>
      </c>
      <c r="F10158" s="1">
        <v>42094</v>
      </c>
      <c r="G10158" t="s">
        <v>119</v>
      </c>
      <c r="H10158" t="s">
        <v>2543</v>
      </c>
      <c r="I10158" t="s">
        <v>576</v>
      </c>
      <c r="J10158">
        <v>163150</v>
      </c>
      <c r="K10158">
        <v>56565</v>
      </c>
      <c r="L10158">
        <v>205108</v>
      </c>
      <c r="Q10158" t="s">
        <v>577</v>
      </c>
      <c r="U10158">
        <v>3</v>
      </c>
      <c r="V10158">
        <v>15</v>
      </c>
      <c r="Y10158" t="s">
        <v>122</v>
      </c>
      <c r="Z10158">
        <v>345</v>
      </c>
      <c r="AA10158" t="s">
        <v>578</v>
      </c>
      <c r="AB10158" t="s">
        <v>124</v>
      </c>
      <c r="AC10158">
        <v>174</v>
      </c>
    </row>
    <row r="10159" spans="1:29" x14ac:dyDescent="0.25">
      <c r="A10159">
        <v>345</v>
      </c>
      <c r="B10159">
        <v>345101</v>
      </c>
      <c r="C10159" t="s">
        <v>79</v>
      </c>
      <c r="D10159">
        <v>6525</v>
      </c>
      <c r="E10159">
        <v>3.74</v>
      </c>
      <c r="F10159" s="1">
        <v>42124</v>
      </c>
      <c r="G10159" t="s">
        <v>119</v>
      </c>
      <c r="H10159" t="s">
        <v>2545</v>
      </c>
      <c r="I10159" t="s">
        <v>576</v>
      </c>
      <c r="J10159">
        <v>91593</v>
      </c>
      <c r="K10159">
        <v>56663</v>
      </c>
      <c r="L10159">
        <v>207371</v>
      </c>
      <c r="Q10159" t="s">
        <v>577</v>
      </c>
      <c r="U10159">
        <v>4</v>
      </c>
      <c r="V10159">
        <v>15</v>
      </c>
      <c r="Y10159" t="s">
        <v>122</v>
      </c>
      <c r="Z10159">
        <v>345</v>
      </c>
      <c r="AA10159" t="s">
        <v>578</v>
      </c>
      <c r="AB10159" t="s">
        <v>124</v>
      </c>
      <c r="AC10159">
        <v>156</v>
      </c>
    </row>
    <row r="10160" spans="1:29" x14ac:dyDescent="0.25">
      <c r="A10160">
        <v>345</v>
      </c>
      <c r="B10160">
        <v>345102</v>
      </c>
      <c r="C10160" t="s">
        <v>79</v>
      </c>
      <c r="D10160">
        <v>6525</v>
      </c>
      <c r="E10160">
        <v>10.16</v>
      </c>
      <c r="F10160" s="1">
        <v>42124</v>
      </c>
      <c r="G10160" t="s">
        <v>119</v>
      </c>
      <c r="H10160" t="s">
        <v>2545</v>
      </c>
      <c r="I10160" t="s">
        <v>576</v>
      </c>
      <c r="J10160">
        <v>91594</v>
      </c>
      <c r="K10160">
        <v>56663</v>
      </c>
      <c r="L10160">
        <v>207371</v>
      </c>
      <c r="Q10160" t="s">
        <v>577</v>
      </c>
      <c r="U10160">
        <v>4</v>
      </c>
      <c r="V10160">
        <v>15</v>
      </c>
      <c r="Y10160" t="s">
        <v>122</v>
      </c>
      <c r="Z10160">
        <v>345</v>
      </c>
      <c r="AA10160" t="s">
        <v>578</v>
      </c>
      <c r="AB10160" t="s">
        <v>124</v>
      </c>
      <c r="AC10160">
        <v>158</v>
      </c>
    </row>
    <row r="10161" spans="1:29" x14ac:dyDescent="0.25">
      <c r="A10161">
        <v>345</v>
      </c>
      <c r="B10161">
        <v>345101</v>
      </c>
      <c r="C10161" t="s">
        <v>79</v>
      </c>
      <c r="D10161">
        <v>6525</v>
      </c>
      <c r="E10161">
        <v>0.35</v>
      </c>
      <c r="F10161" s="1">
        <v>42124</v>
      </c>
      <c r="G10161" t="s">
        <v>119</v>
      </c>
      <c r="H10161" t="s">
        <v>2511</v>
      </c>
      <c r="I10161" t="s">
        <v>576</v>
      </c>
      <c r="J10161">
        <v>108580</v>
      </c>
      <c r="K10161">
        <v>56663</v>
      </c>
      <c r="L10161">
        <v>207371</v>
      </c>
      <c r="Q10161" t="s">
        <v>577</v>
      </c>
      <c r="U10161">
        <v>4</v>
      </c>
      <c r="V10161">
        <v>15</v>
      </c>
      <c r="Y10161" t="s">
        <v>122</v>
      </c>
      <c r="Z10161">
        <v>345</v>
      </c>
      <c r="AA10161" t="s">
        <v>578</v>
      </c>
      <c r="AB10161" t="s">
        <v>124</v>
      </c>
      <c r="AC10161">
        <v>160</v>
      </c>
    </row>
    <row r="10162" spans="1:29" x14ac:dyDescent="0.25">
      <c r="A10162">
        <v>345</v>
      </c>
      <c r="B10162">
        <v>345101</v>
      </c>
      <c r="C10162" t="s">
        <v>79</v>
      </c>
      <c r="D10162">
        <v>6525</v>
      </c>
      <c r="E10162">
        <v>229.05</v>
      </c>
      <c r="F10162" s="1">
        <v>42124</v>
      </c>
      <c r="G10162" t="s">
        <v>119</v>
      </c>
      <c r="H10162" t="s">
        <v>2511</v>
      </c>
      <c r="I10162" t="s">
        <v>576</v>
      </c>
      <c r="J10162">
        <v>108595</v>
      </c>
      <c r="K10162">
        <v>56663</v>
      </c>
      <c r="L10162">
        <v>207371</v>
      </c>
      <c r="Q10162" t="s">
        <v>577</v>
      </c>
      <c r="U10162">
        <v>4</v>
      </c>
      <c r="V10162">
        <v>15</v>
      </c>
      <c r="Y10162" t="s">
        <v>122</v>
      </c>
      <c r="Z10162">
        <v>345</v>
      </c>
      <c r="AA10162" t="s">
        <v>578</v>
      </c>
      <c r="AB10162" t="s">
        <v>124</v>
      </c>
      <c r="AC10162">
        <v>162</v>
      </c>
    </row>
    <row r="10163" spans="1:29" x14ac:dyDescent="0.25">
      <c r="A10163">
        <v>345</v>
      </c>
      <c r="B10163">
        <v>345102</v>
      </c>
      <c r="C10163" t="s">
        <v>79</v>
      </c>
      <c r="D10163">
        <v>6525</v>
      </c>
      <c r="E10163">
        <v>637.19000000000005</v>
      </c>
      <c r="F10163" s="1">
        <v>42124</v>
      </c>
      <c r="G10163" t="s">
        <v>119</v>
      </c>
      <c r="H10163" t="s">
        <v>2511</v>
      </c>
      <c r="I10163" t="s">
        <v>576</v>
      </c>
      <c r="J10163">
        <v>108615</v>
      </c>
      <c r="K10163">
        <v>56663</v>
      </c>
      <c r="L10163">
        <v>207371</v>
      </c>
      <c r="Q10163" t="s">
        <v>577</v>
      </c>
      <c r="U10163">
        <v>4</v>
      </c>
      <c r="V10163">
        <v>15</v>
      </c>
      <c r="Y10163" t="s">
        <v>122</v>
      </c>
      <c r="Z10163">
        <v>345</v>
      </c>
      <c r="AA10163" t="s">
        <v>578</v>
      </c>
      <c r="AB10163" t="s">
        <v>124</v>
      </c>
      <c r="AC10163">
        <v>164</v>
      </c>
    </row>
    <row r="10164" spans="1:29" x14ac:dyDescent="0.25">
      <c r="A10164">
        <v>345</v>
      </c>
      <c r="B10164">
        <v>345102</v>
      </c>
      <c r="C10164" t="s">
        <v>79</v>
      </c>
      <c r="D10164">
        <v>6525</v>
      </c>
      <c r="E10164">
        <v>-0.5</v>
      </c>
      <c r="F10164" s="1">
        <v>42124</v>
      </c>
      <c r="G10164" t="s">
        <v>119</v>
      </c>
      <c r="H10164" t="s">
        <v>2546</v>
      </c>
      <c r="I10164" t="s">
        <v>576</v>
      </c>
      <c r="J10164">
        <v>163145</v>
      </c>
      <c r="K10164">
        <v>56663</v>
      </c>
      <c r="L10164">
        <v>207371</v>
      </c>
      <c r="Q10164" t="s">
        <v>577</v>
      </c>
      <c r="U10164">
        <v>4</v>
      </c>
      <c r="V10164">
        <v>15</v>
      </c>
      <c r="Y10164" t="s">
        <v>122</v>
      </c>
      <c r="Z10164">
        <v>345</v>
      </c>
      <c r="AA10164" t="s">
        <v>578</v>
      </c>
      <c r="AB10164" t="s">
        <v>124</v>
      </c>
      <c r="AC10164">
        <v>166</v>
      </c>
    </row>
    <row r="10165" spans="1:29" x14ac:dyDescent="0.25">
      <c r="A10165">
        <v>345</v>
      </c>
      <c r="B10165">
        <v>345102</v>
      </c>
      <c r="C10165" t="s">
        <v>79</v>
      </c>
      <c r="D10165">
        <v>6525</v>
      </c>
      <c r="E10165">
        <v>-0.42</v>
      </c>
      <c r="F10165" s="1">
        <v>42124</v>
      </c>
      <c r="G10165" t="s">
        <v>119</v>
      </c>
      <c r="H10165" t="s">
        <v>2547</v>
      </c>
      <c r="I10165" t="s">
        <v>576</v>
      </c>
      <c r="J10165">
        <v>163146</v>
      </c>
      <c r="K10165">
        <v>56663</v>
      </c>
      <c r="L10165">
        <v>207371</v>
      </c>
      <c r="Q10165" t="s">
        <v>577</v>
      </c>
      <c r="U10165">
        <v>4</v>
      </c>
      <c r="V10165">
        <v>15</v>
      </c>
      <c r="Y10165" t="s">
        <v>122</v>
      </c>
      <c r="Z10165">
        <v>345</v>
      </c>
      <c r="AA10165" t="s">
        <v>578</v>
      </c>
      <c r="AB10165" t="s">
        <v>124</v>
      </c>
      <c r="AC10165">
        <v>168</v>
      </c>
    </row>
    <row r="10166" spans="1:29" x14ac:dyDescent="0.25">
      <c r="A10166">
        <v>345</v>
      </c>
      <c r="B10166">
        <v>345102</v>
      </c>
      <c r="C10166" t="s">
        <v>79</v>
      </c>
      <c r="D10166">
        <v>6525</v>
      </c>
      <c r="E10166">
        <v>0.36</v>
      </c>
      <c r="F10166" s="1">
        <v>42124</v>
      </c>
      <c r="G10166" t="s">
        <v>119</v>
      </c>
      <c r="H10166" t="s">
        <v>2524</v>
      </c>
      <c r="I10166" t="s">
        <v>576</v>
      </c>
      <c r="J10166">
        <v>163147</v>
      </c>
      <c r="K10166">
        <v>56663</v>
      </c>
      <c r="L10166">
        <v>207371</v>
      </c>
      <c r="Q10166" t="s">
        <v>577</v>
      </c>
      <c r="U10166">
        <v>4</v>
      </c>
      <c r="V10166">
        <v>15</v>
      </c>
      <c r="Y10166" t="s">
        <v>122</v>
      </c>
      <c r="Z10166">
        <v>345</v>
      </c>
      <c r="AA10166" t="s">
        <v>578</v>
      </c>
      <c r="AB10166" t="s">
        <v>124</v>
      </c>
      <c r="AC10166">
        <v>170</v>
      </c>
    </row>
    <row r="10167" spans="1:29" x14ac:dyDescent="0.25">
      <c r="A10167">
        <v>345</v>
      </c>
      <c r="B10167">
        <v>345102</v>
      </c>
      <c r="C10167" t="s">
        <v>79</v>
      </c>
      <c r="D10167">
        <v>6525</v>
      </c>
      <c r="E10167">
        <v>0.63</v>
      </c>
      <c r="F10167" s="1">
        <v>42124</v>
      </c>
      <c r="G10167" t="s">
        <v>119</v>
      </c>
      <c r="H10167" t="s">
        <v>2546</v>
      </c>
      <c r="I10167" t="s">
        <v>576</v>
      </c>
      <c r="J10167">
        <v>163148</v>
      </c>
      <c r="K10167">
        <v>56663</v>
      </c>
      <c r="L10167">
        <v>207371</v>
      </c>
      <c r="Q10167" t="s">
        <v>577</v>
      </c>
      <c r="U10167">
        <v>4</v>
      </c>
      <c r="V10167">
        <v>15</v>
      </c>
      <c r="Y10167" t="s">
        <v>122</v>
      </c>
      <c r="Z10167">
        <v>345</v>
      </c>
      <c r="AA10167" t="s">
        <v>578</v>
      </c>
      <c r="AB10167" t="s">
        <v>124</v>
      </c>
      <c r="AC10167">
        <v>172</v>
      </c>
    </row>
    <row r="10168" spans="1:29" x14ac:dyDescent="0.25">
      <c r="A10168">
        <v>345</v>
      </c>
      <c r="B10168">
        <v>345102</v>
      </c>
      <c r="C10168" t="s">
        <v>79</v>
      </c>
      <c r="D10168">
        <v>6525</v>
      </c>
      <c r="E10168">
        <v>0.69</v>
      </c>
      <c r="F10168" s="1">
        <v>42124</v>
      </c>
      <c r="G10168" t="s">
        <v>119</v>
      </c>
      <c r="H10168" t="s">
        <v>2547</v>
      </c>
      <c r="I10168" t="s">
        <v>576</v>
      </c>
      <c r="J10168">
        <v>163149</v>
      </c>
      <c r="K10168">
        <v>56663</v>
      </c>
      <c r="L10168">
        <v>207371</v>
      </c>
      <c r="Q10168" t="s">
        <v>577</v>
      </c>
      <c r="U10168">
        <v>4</v>
      </c>
      <c r="V10168">
        <v>15</v>
      </c>
      <c r="Y10168" t="s">
        <v>122</v>
      </c>
      <c r="Z10168">
        <v>345</v>
      </c>
      <c r="AA10168" t="s">
        <v>578</v>
      </c>
      <c r="AB10168" t="s">
        <v>124</v>
      </c>
      <c r="AC10168">
        <v>174</v>
      </c>
    </row>
    <row r="10169" spans="1:29" x14ac:dyDescent="0.25">
      <c r="A10169">
        <v>345</v>
      </c>
      <c r="B10169">
        <v>345102</v>
      </c>
      <c r="C10169" t="s">
        <v>79</v>
      </c>
      <c r="D10169">
        <v>6525</v>
      </c>
      <c r="E10169">
        <v>0.93</v>
      </c>
      <c r="F10169" s="1">
        <v>42124</v>
      </c>
      <c r="G10169" t="s">
        <v>119</v>
      </c>
      <c r="H10169" t="s">
        <v>2543</v>
      </c>
      <c r="I10169" t="s">
        <v>576</v>
      </c>
      <c r="J10169">
        <v>163150</v>
      </c>
      <c r="K10169">
        <v>56663</v>
      </c>
      <c r="L10169">
        <v>207371</v>
      </c>
      <c r="Q10169" t="s">
        <v>577</v>
      </c>
      <c r="U10169">
        <v>4</v>
      </c>
      <c r="V10169">
        <v>15</v>
      </c>
      <c r="Y10169" t="s">
        <v>122</v>
      </c>
      <c r="Z10169">
        <v>345</v>
      </c>
      <c r="AA10169" t="s">
        <v>578</v>
      </c>
      <c r="AB10169" t="s">
        <v>124</v>
      </c>
      <c r="AC10169">
        <v>176</v>
      </c>
    </row>
    <row r="10170" spans="1:29" x14ac:dyDescent="0.25">
      <c r="A10170">
        <v>345</v>
      </c>
      <c r="B10170">
        <v>345101</v>
      </c>
      <c r="C10170" t="s">
        <v>79</v>
      </c>
      <c r="D10170">
        <v>6525</v>
      </c>
      <c r="E10170">
        <v>3.74</v>
      </c>
      <c r="F10170" s="1">
        <v>42155</v>
      </c>
      <c r="G10170" t="s">
        <v>119</v>
      </c>
      <c r="H10170" t="s">
        <v>2545</v>
      </c>
      <c r="I10170" t="s">
        <v>576</v>
      </c>
      <c r="J10170">
        <v>91593</v>
      </c>
      <c r="K10170">
        <v>56763</v>
      </c>
      <c r="L10170">
        <v>209548</v>
      </c>
      <c r="Q10170" t="s">
        <v>577</v>
      </c>
      <c r="U10170">
        <v>5</v>
      </c>
      <c r="V10170">
        <v>15</v>
      </c>
      <c r="Y10170" t="s">
        <v>122</v>
      </c>
      <c r="Z10170">
        <v>345</v>
      </c>
      <c r="AA10170" t="s">
        <v>578</v>
      </c>
      <c r="AB10170" t="s">
        <v>124</v>
      </c>
      <c r="AC10170">
        <v>156</v>
      </c>
    </row>
    <row r="10171" spans="1:29" x14ac:dyDescent="0.25">
      <c r="A10171">
        <v>345</v>
      </c>
      <c r="B10171">
        <v>345102</v>
      </c>
      <c r="C10171" t="s">
        <v>79</v>
      </c>
      <c r="D10171">
        <v>6525</v>
      </c>
      <c r="E10171">
        <v>10.16</v>
      </c>
      <c r="F10171" s="1">
        <v>42155</v>
      </c>
      <c r="G10171" t="s">
        <v>119</v>
      </c>
      <c r="H10171" t="s">
        <v>2545</v>
      </c>
      <c r="I10171" t="s">
        <v>576</v>
      </c>
      <c r="J10171">
        <v>91594</v>
      </c>
      <c r="K10171">
        <v>56763</v>
      </c>
      <c r="L10171">
        <v>209548</v>
      </c>
      <c r="Q10171" t="s">
        <v>577</v>
      </c>
      <c r="U10171">
        <v>5</v>
      </c>
      <c r="V10171">
        <v>15</v>
      </c>
      <c r="Y10171" t="s">
        <v>122</v>
      </c>
      <c r="Z10171">
        <v>345</v>
      </c>
      <c r="AA10171" t="s">
        <v>578</v>
      </c>
      <c r="AB10171" t="s">
        <v>124</v>
      </c>
      <c r="AC10171">
        <v>158</v>
      </c>
    </row>
    <row r="10172" spans="1:29" x14ac:dyDescent="0.25">
      <c r="A10172">
        <v>345</v>
      </c>
      <c r="B10172">
        <v>345101</v>
      </c>
      <c r="C10172" t="s">
        <v>79</v>
      </c>
      <c r="D10172">
        <v>6525</v>
      </c>
      <c r="E10172">
        <v>0.35</v>
      </c>
      <c r="F10172" s="1">
        <v>42155</v>
      </c>
      <c r="G10172" t="s">
        <v>119</v>
      </c>
      <c r="H10172" t="s">
        <v>2511</v>
      </c>
      <c r="I10172" t="s">
        <v>576</v>
      </c>
      <c r="J10172">
        <v>108580</v>
      </c>
      <c r="K10172">
        <v>56763</v>
      </c>
      <c r="L10172">
        <v>209548</v>
      </c>
      <c r="Q10172" t="s">
        <v>577</v>
      </c>
      <c r="U10172">
        <v>5</v>
      </c>
      <c r="V10172">
        <v>15</v>
      </c>
      <c r="Y10172" t="s">
        <v>122</v>
      </c>
      <c r="Z10172">
        <v>345</v>
      </c>
      <c r="AA10172" t="s">
        <v>578</v>
      </c>
      <c r="AB10172" t="s">
        <v>124</v>
      </c>
      <c r="AC10172">
        <v>160</v>
      </c>
    </row>
    <row r="10173" spans="1:29" x14ac:dyDescent="0.25">
      <c r="A10173">
        <v>345</v>
      </c>
      <c r="B10173">
        <v>345101</v>
      </c>
      <c r="C10173" t="s">
        <v>79</v>
      </c>
      <c r="D10173">
        <v>6525</v>
      </c>
      <c r="E10173">
        <v>229.05</v>
      </c>
      <c r="F10173" s="1">
        <v>42155</v>
      </c>
      <c r="G10173" t="s">
        <v>119</v>
      </c>
      <c r="H10173" t="s">
        <v>2511</v>
      </c>
      <c r="I10173" t="s">
        <v>576</v>
      </c>
      <c r="J10173">
        <v>108595</v>
      </c>
      <c r="K10173">
        <v>56763</v>
      </c>
      <c r="L10173">
        <v>209548</v>
      </c>
      <c r="Q10173" t="s">
        <v>577</v>
      </c>
      <c r="U10173">
        <v>5</v>
      </c>
      <c r="V10173">
        <v>15</v>
      </c>
      <c r="Y10173" t="s">
        <v>122</v>
      </c>
      <c r="Z10173">
        <v>345</v>
      </c>
      <c r="AA10173" t="s">
        <v>578</v>
      </c>
      <c r="AB10173" t="s">
        <v>124</v>
      </c>
      <c r="AC10173">
        <v>162</v>
      </c>
    </row>
    <row r="10174" spans="1:29" x14ac:dyDescent="0.25">
      <c r="A10174">
        <v>345</v>
      </c>
      <c r="B10174">
        <v>345102</v>
      </c>
      <c r="C10174" t="s">
        <v>79</v>
      </c>
      <c r="D10174">
        <v>6525</v>
      </c>
      <c r="E10174">
        <v>637.19000000000005</v>
      </c>
      <c r="F10174" s="1">
        <v>42155</v>
      </c>
      <c r="G10174" t="s">
        <v>119</v>
      </c>
      <c r="H10174" t="s">
        <v>2511</v>
      </c>
      <c r="I10174" t="s">
        <v>576</v>
      </c>
      <c r="J10174">
        <v>108615</v>
      </c>
      <c r="K10174">
        <v>56763</v>
      </c>
      <c r="L10174">
        <v>209548</v>
      </c>
      <c r="Q10174" t="s">
        <v>577</v>
      </c>
      <c r="U10174">
        <v>5</v>
      </c>
      <c r="V10174">
        <v>15</v>
      </c>
      <c r="Y10174" t="s">
        <v>122</v>
      </c>
      <c r="Z10174">
        <v>345</v>
      </c>
      <c r="AA10174" t="s">
        <v>578</v>
      </c>
      <c r="AB10174" t="s">
        <v>124</v>
      </c>
      <c r="AC10174">
        <v>164</v>
      </c>
    </row>
    <row r="10175" spans="1:29" x14ac:dyDescent="0.25">
      <c r="A10175">
        <v>345</v>
      </c>
      <c r="B10175">
        <v>345102</v>
      </c>
      <c r="C10175" t="s">
        <v>79</v>
      </c>
      <c r="D10175">
        <v>6525</v>
      </c>
      <c r="E10175">
        <v>-0.5</v>
      </c>
      <c r="F10175" s="1">
        <v>42155</v>
      </c>
      <c r="G10175" t="s">
        <v>119</v>
      </c>
      <c r="H10175" t="s">
        <v>2546</v>
      </c>
      <c r="I10175" t="s">
        <v>576</v>
      </c>
      <c r="J10175">
        <v>163145</v>
      </c>
      <c r="K10175">
        <v>56763</v>
      </c>
      <c r="L10175">
        <v>209548</v>
      </c>
      <c r="Q10175" t="s">
        <v>577</v>
      </c>
      <c r="U10175">
        <v>5</v>
      </c>
      <c r="V10175">
        <v>15</v>
      </c>
      <c r="Y10175" t="s">
        <v>122</v>
      </c>
      <c r="Z10175">
        <v>345</v>
      </c>
      <c r="AA10175" t="s">
        <v>578</v>
      </c>
      <c r="AB10175" t="s">
        <v>124</v>
      </c>
      <c r="AC10175">
        <v>166</v>
      </c>
    </row>
    <row r="10176" spans="1:29" x14ac:dyDescent="0.25">
      <c r="A10176">
        <v>345</v>
      </c>
      <c r="B10176">
        <v>345102</v>
      </c>
      <c r="C10176" t="s">
        <v>79</v>
      </c>
      <c r="D10176">
        <v>6525</v>
      </c>
      <c r="E10176">
        <v>-0.42</v>
      </c>
      <c r="F10176" s="1">
        <v>42155</v>
      </c>
      <c r="G10176" t="s">
        <v>119</v>
      </c>
      <c r="H10176" t="s">
        <v>2547</v>
      </c>
      <c r="I10176" t="s">
        <v>576</v>
      </c>
      <c r="J10176">
        <v>163146</v>
      </c>
      <c r="K10176">
        <v>56763</v>
      </c>
      <c r="L10176">
        <v>209548</v>
      </c>
      <c r="Q10176" t="s">
        <v>577</v>
      </c>
      <c r="U10176">
        <v>5</v>
      </c>
      <c r="V10176">
        <v>15</v>
      </c>
      <c r="Y10176" t="s">
        <v>122</v>
      </c>
      <c r="Z10176">
        <v>345</v>
      </c>
      <c r="AA10176" t="s">
        <v>578</v>
      </c>
      <c r="AB10176" t="s">
        <v>124</v>
      </c>
      <c r="AC10176">
        <v>168</v>
      </c>
    </row>
    <row r="10177" spans="1:29" x14ac:dyDescent="0.25">
      <c r="A10177">
        <v>345</v>
      </c>
      <c r="B10177">
        <v>345102</v>
      </c>
      <c r="C10177" t="s">
        <v>79</v>
      </c>
      <c r="D10177">
        <v>6525</v>
      </c>
      <c r="E10177">
        <v>0.36</v>
      </c>
      <c r="F10177" s="1">
        <v>42155</v>
      </c>
      <c r="G10177" t="s">
        <v>119</v>
      </c>
      <c r="H10177" t="s">
        <v>2524</v>
      </c>
      <c r="I10177" t="s">
        <v>576</v>
      </c>
      <c r="J10177">
        <v>163147</v>
      </c>
      <c r="K10177">
        <v>56763</v>
      </c>
      <c r="L10177">
        <v>209548</v>
      </c>
      <c r="Q10177" t="s">
        <v>577</v>
      </c>
      <c r="U10177">
        <v>5</v>
      </c>
      <c r="V10177">
        <v>15</v>
      </c>
      <c r="Y10177" t="s">
        <v>122</v>
      </c>
      <c r="Z10177">
        <v>345</v>
      </c>
      <c r="AA10177" t="s">
        <v>578</v>
      </c>
      <c r="AB10177" t="s">
        <v>124</v>
      </c>
      <c r="AC10177">
        <v>170</v>
      </c>
    </row>
    <row r="10178" spans="1:29" x14ac:dyDescent="0.25">
      <c r="A10178">
        <v>345</v>
      </c>
      <c r="B10178">
        <v>345102</v>
      </c>
      <c r="C10178" t="s">
        <v>79</v>
      </c>
      <c r="D10178">
        <v>6525</v>
      </c>
      <c r="E10178">
        <v>0.63</v>
      </c>
      <c r="F10178" s="1">
        <v>42155</v>
      </c>
      <c r="G10178" t="s">
        <v>119</v>
      </c>
      <c r="H10178" t="s">
        <v>2546</v>
      </c>
      <c r="I10178" t="s">
        <v>576</v>
      </c>
      <c r="J10178">
        <v>163148</v>
      </c>
      <c r="K10178">
        <v>56763</v>
      </c>
      <c r="L10178">
        <v>209548</v>
      </c>
      <c r="Q10178" t="s">
        <v>577</v>
      </c>
      <c r="U10178">
        <v>5</v>
      </c>
      <c r="V10178">
        <v>15</v>
      </c>
      <c r="Y10178" t="s">
        <v>122</v>
      </c>
      <c r="Z10178">
        <v>345</v>
      </c>
      <c r="AA10178" t="s">
        <v>578</v>
      </c>
      <c r="AB10178" t="s">
        <v>124</v>
      </c>
      <c r="AC10178">
        <v>172</v>
      </c>
    </row>
    <row r="10179" spans="1:29" x14ac:dyDescent="0.25">
      <c r="A10179">
        <v>345</v>
      </c>
      <c r="B10179">
        <v>345102</v>
      </c>
      <c r="C10179" t="s">
        <v>79</v>
      </c>
      <c r="D10179">
        <v>6525</v>
      </c>
      <c r="E10179">
        <v>0.69</v>
      </c>
      <c r="F10179" s="1">
        <v>42155</v>
      </c>
      <c r="G10179" t="s">
        <v>119</v>
      </c>
      <c r="H10179" t="s">
        <v>2547</v>
      </c>
      <c r="I10179" t="s">
        <v>576</v>
      </c>
      <c r="J10179">
        <v>163149</v>
      </c>
      <c r="K10179">
        <v>56763</v>
      </c>
      <c r="L10179">
        <v>209548</v>
      </c>
      <c r="Q10179" t="s">
        <v>577</v>
      </c>
      <c r="U10179">
        <v>5</v>
      </c>
      <c r="V10179">
        <v>15</v>
      </c>
      <c r="Y10179" t="s">
        <v>122</v>
      </c>
      <c r="Z10179">
        <v>345</v>
      </c>
      <c r="AA10179" t="s">
        <v>578</v>
      </c>
      <c r="AB10179" t="s">
        <v>124</v>
      </c>
      <c r="AC10179">
        <v>174</v>
      </c>
    </row>
    <row r="10180" spans="1:29" x14ac:dyDescent="0.25">
      <c r="A10180">
        <v>345</v>
      </c>
      <c r="B10180">
        <v>345102</v>
      </c>
      <c r="C10180" t="s">
        <v>79</v>
      </c>
      <c r="D10180">
        <v>6525</v>
      </c>
      <c r="E10180">
        <v>0.93</v>
      </c>
      <c r="F10180" s="1">
        <v>42155</v>
      </c>
      <c r="G10180" t="s">
        <v>119</v>
      </c>
      <c r="H10180" t="s">
        <v>2543</v>
      </c>
      <c r="I10180" t="s">
        <v>576</v>
      </c>
      <c r="J10180">
        <v>163150</v>
      </c>
      <c r="K10180">
        <v>56763</v>
      </c>
      <c r="L10180">
        <v>209548</v>
      </c>
      <c r="Q10180" t="s">
        <v>577</v>
      </c>
      <c r="U10180">
        <v>5</v>
      </c>
      <c r="V10180">
        <v>15</v>
      </c>
      <c r="Y10180" t="s">
        <v>122</v>
      </c>
      <c r="Z10180">
        <v>345</v>
      </c>
      <c r="AA10180" t="s">
        <v>578</v>
      </c>
      <c r="AB10180" t="s">
        <v>124</v>
      </c>
      <c r="AC10180">
        <v>176</v>
      </c>
    </row>
    <row r="10181" spans="1:29" x14ac:dyDescent="0.25">
      <c r="A10181">
        <v>345</v>
      </c>
      <c r="B10181">
        <v>345101</v>
      </c>
      <c r="C10181" t="s">
        <v>79</v>
      </c>
      <c r="D10181">
        <v>6525</v>
      </c>
      <c r="E10181">
        <v>3.74</v>
      </c>
      <c r="F10181" s="1">
        <v>42185</v>
      </c>
      <c r="G10181" t="s">
        <v>119</v>
      </c>
      <c r="H10181" t="s">
        <v>2545</v>
      </c>
      <c r="I10181" t="s">
        <v>576</v>
      </c>
      <c r="J10181">
        <v>91593</v>
      </c>
      <c r="K10181">
        <v>56856</v>
      </c>
      <c r="L10181">
        <v>211984</v>
      </c>
      <c r="Q10181" t="s">
        <v>577</v>
      </c>
      <c r="U10181">
        <v>6</v>
      </c>
      <c r="V10181">
        <v>15</v>
      </c>
      <c r="Y10181" t="s">
        <v>122</v>
      </c>
      <c r="Z10181">
        <v>345</v>
      </c>
      <c r="AA10181" t="s">
        <v>578</v>
      </c>
      <c r="AB10181" t="s">
        <v>124</v>
      </c>
      <c r="AC10181">
        <v>156</v>
      </c>
    </row>
    <row r="10182" spans="1:29" x14ac:dyDescent="0.25">
      <c r="A10182">
        <v>345</v>
      </c>
      <c r="B10182">
        <v>345102</v>
      </c>
      <c r="C10182" t="s">
        <v>79</v>
      </c>
      <c r="D10182">
        <v>6525</v>
      </c>
      <c r="E10182">
        <v>10.16</v>
      </c>
      <c r="F10182" s="1">
        <v>42185</v>
      </c>
      <c r="G10182" t="s">
        <v>119</v>
      </c>
      <c r="H10182" t="s">
        <v>2545</v>
      </c>
      <c r="I10182" t="s">
        <v>576</v>
      </c>
      <c r="J10182">
        <v>91594</v>
      </c>
      <c r="K10182">
        <v>56856</v>
      </c>
      <c r="L10182">
        <v>211984</v>
      </c>
      <c r="Q10182" t="s">
        <v>577</v>
      </c>
      <c r="U10182">
        <v>6</v>
      </c>
      <c r="V10182">
        <v>15</v>
      </c>
      <c r="Y10182" t="s">
        <v>122</v>
      </c>
      <c r="Z10182">
        <v>345</v>
      </c>
      <c r="AA10182" t="s">
        <v>578</v>
      </c>
      <c r="AB10182" t="s">
        <v>124</v>
      </c>
      <c r="AC10182">
        <v>158</v>
      </c>
    </row>
    <row r="10183" spans="1:29" x14ac:dyDescent="0.25">
      <c r="A10183">
        <v>345</v>
      </c>
      <c r="B10183">
        <v>345101</v>
      </c>
      <c r="C10183" t="s">
        <v>79</v>
      </c>
      <c r="D10183">
        <v>6525</v>
      </c>
      <c r="E10183">
        <v>0.35</v>
      </c>
      <c r="F10183" s="1">
        <v>42185</v>
      </c>
      <c r="G10183" t="s">
        <v>119</v>
      </c>
      <c r="H10183" t="s">
        <v>2511</v>
      </c>
      <c r="I10183" t="s">
        <v>576</v>
      </c>
      <c r="J10183">
        <v>108580</v>
      </c>
      <c r="K10183">
        <v>56856</v>
      </c>
      <c r="L10183">
        <v>211984</v>
      </c>
      <c r="Q10183" t="s">
        <v>577</v>
      </c>
      <c r="U10183">
        <v>6</v>
      </c>
      <c r="V10183">
        <v>15</v>
      </c>
      <c r="Y10183" t="s">
        <v>122</v>
      </c>
      <c r="Z10183">
        <v>345</v>
      </c>
      <c r="AA10183" t="s">
        <v>578</v>
      </c>
      <c r="AB10183" t="s">
        <v>124</v>
      </c>
      <c r="AC10183">
        <v>160</v>
      </c>
    </row>
    <row r="10184" spans="1:29" x14ac:dyDescent="0.25">
      <c r="A10184">
        <v>345</v>
      </c>
      <c r="B10184">
        <v>345101</v>
      </c>
      <c r="C10184" t="s">
        <v>79</v>
      </c>
      <c r="D10184">
        <v>6525</v>
      </c>
      <c r="E10184">
        <v>229.05</v>
      </c>
      <c r="F10184" s="1">
        <v>42185</v>
      </c>
      <c r="G10184" t="s">
        <v>119</v>
      </c>
      <c r="H10184" t="s">
        <v>2511</v>
      </c>
      <c r="I10184" t="s">
        <v>576</v>
      </c>
      <c r="J10184">
        <v>108595</v>
      </c>
      <c r="K10184">
        <v>56856</v>
      </c>
      <c r="L10184">
        <v>211984</v>
      </c>
      <c r="Q10184" t="s">
        <v>577</v>
      </c>
      <c r="U10184">
        <v>6</v>
      </c>
      <c r="V10184">
        <v>15</v>
      </c>
      <c r="Y10184" t="s">
        <v>122</v>
      </c>
      <c r="Z10184">
        <v>345</v>
      </c>
      <c r="AA10184" t="s">
        <v>578</v>
      </c>
      <c r="AB10184" t="s">
        <v>124</v>
      </c>
      <c r="AC10184">
        <v>162</v>
      </c>
    </row>
    <row r="10185" spans="1:29" x14ac:dyDescent="0.25">
      <c r="A10185">
        <v>345</v>
      </c>
      <c r="B10185">
        <v>345102</v>
      </c>
      <c r="C10185" t="s">
        <v>79</v>
      </c>
      <c r="D10185">
        <v>6525</v>
      </c>
      <c r="E10185">
        <v>637.19000000000005</v>
      </c>
      <c r="F10185" s="1">
        <v>42185</v>
      </c>
      <c r="G10185" t="s">
        <v>119</v>
      </c>
      <c r="H10185" t="s">
        <v>2511</v>
      </c>
      <c r="I10185" t="s">
        <v>576</v>
      </c>
      <c r="J10185">
        <v>108615</v>
      </c>
      <c r="K10185">
        <v>56856</v>
      </c>
      <c r="L10185">
        <v>211984</v>
      </c>
      <c r="Q10185" t="s">
        <v>577</v>
      </c>
      <c r="U10185">
        <v>6</v>
      </c>
      <c r="V10185">
        <v>15</v>
      </c>
      <c r="Y10185" t="s">
        <v>122</v>
      </c>
      <c r="Z10185">
        <v>345</v>
      </c>
      <c r="AA10185" t="s">
        <v>578</v>
      </c>
      <c r="AB10185" t="s">
        <v>124</v>
      </c>
      <c r="AC10185">
        <v>164</v>
      </c>
    </row>
    <row r="10186" spans="1:29" x14ac:dyDescent="0.25">
      <c r="A10186">
        <v>345</v>
      </c>
      <c r="B10186">
        <v>345102</v>
      </c>
      <c r="C10186" t="s">
        <v>79</v>
      </c>
      <c r="D10186">
        <v>6525</v>
      </c>
      <c r="E10186">
        <v>-0.5</v>
      </c>
      <c r="F10186" s="1">
        <v>42185</v>
      </c>
      <c r="G10186" t="s">
        <v>119</v>
      </c>
      <c r="H10186" t="s">
        <v>2546</v>
      </c>
      <c r="I10186" t="s">
        <v>576</v>
      </c>
      <c r="J10186">
        <v>163145</v>
      </c>
      <c r="K10186">
        <v>56856</v>
      </c>
      <c r="L10186">
        <v>211984</v>
      </c>
      <c r="Q10186" t="s">
        <v>577</v>
      </c>
      <c r="U10186">
        <v>6</v>
      </c>
      <c r="V10186">
        <v>15</v>
      </c>
      <c r="Y10186" t="s">
        <v>122</v>
      </c>
      <c r="Z10186">
        <v>345</v>
      </c>
      <c r="AA10186" t="s">
        <v>578</v>
      </c>
      <c r="AB10186" t="s">
        <v>124</v>
      </c>
      <c r="AC10186">
        <v>166</v>
      </c>
    </row>
    <row r="10187" spans="1:29" x14ac:dyDescent="0.25">
      <c r="A10187">
        <v>345</v>
      </c>
      <c r="B10187">
        <v>345102</v>
      </c>
      <c r="C10187" t="s">
        <v>79</v>
      </c>
      <c r="D10187">
        <v>6525</v>
      </c>
      <c r="E10187">
        <v>-0.42</v>
      </c>
      <c r="F10187" s="1">
        <v>42185</v>
      </c>
      <c r="G10187" t="s">
        <v>119</v>
      </c>
      <c r="H10187" t="s">
        <v>2547</v>
      </c>
      <c r="I10187" t="s">
        <v>576</v>
      </c>
      <c r="J10187">
        <v>163146</v>
      </c>
      <c r="K10187">
        <v>56856</v>
      </c>
      <c r="L10187">
        <v>211984</v>
      </c>
      <c r="Q10187" t="s">
        <v>577</v>
      </c>
      <c r="U10187">
        <v>6</v>
      </c>
      <c r="V10187">
        <v>15</v>
      </c>
      <c r="Y10187" t="s">
        <v>122</v>
      </c>
      <c r="Z10187">
        <v>345</v>
      </c>
      <c r="AA10187" t="s">
        <v>578</v>
      </c>
      <c r="AB10187" t="s">
        <v>124</v>
      </c>
      <c r="AC10187">
        <v>168</v>
      </c>
    </row>
    <row r="10188" spans="1:29" x14ac:dyDescent="0.25">
      <c r="A10188">
        <v>345</v>
      </c>
      <c r="B10188">
        <v>345102</v>
      </c>
      <c r="C10188" t="s">
        <v>79</v>
      </c>
      <c r="D10188">
        <v>6525</v>
      </c>
      <c r="E10188">
        <v>0.36</v>
      </c>
      <c r="F10188" s="1">
        <v>42185</v>
      </c>
      <c r="G10188" t="s">
        <v>119</v>
      </c>
      <c r="H10188" t="s">
        <v>2524</v>
      </c>
      <c r="I10188" t="s">
        <v>576</v>
      </c>
      <c r="J10188">
        <v>163147</v>
      </c>
      <c r="K10188">
        <v>56856</v>
      </c>
      <c r="L10188">
        <v>211984</v>
      </c>
      <c r="Q10188" t="s">
        <v>577</v>
      </c>
      <c r="U10188">
        <v>6</v>
      </c>
      <c r="V10188">
        <v>15</v>
      </c>
      <c r="Y10188" t="s">
        <v>122</v>
      </c>
      <c r="Z10188">
        <v>345</v>
      </c>
      <c r="AA10188" t="s">
        <v>578</v>
      </c>
      <c r="AB10188" t="s">
        <v>124</v>
      </c>
      <c r="AC10188">
        <v>170</v>
      </c>
    </row>
    <row r="10189" spans="1:29" x14ac:dyDescent="0.25">
      <c r="A10189">
        <v>345</v>
      </c>
      <c r="B10189">
        <v>345102</v>
      </c>
      <c r="C10189" t="s">
        <v>79</v>
      </c>
      <c r="D10189">
        <v>6525</v>
      </c>
      <c r="E10189">
        <v>0.63</v>
      </c>
      <c r="F10189" s="1">
        <v>42185</v>
      </c>
      <c r="G10189" t="s">
        <v>119</v>
      </c>
      <c r="H10189" t="s">
        <v>2546</v>
      </c>
      <c r="I10189" t="s">
        <v>576</v>
      </c>
      <c r="J10189">
        <v>163148</v>
      </c>
      <c r="K10189">
        <v>56856</v>
      </c>
      <c r="L10189">
        <v>211984</v>
      </c>
      <c r="Q10189" t="s">
        <v>577</v>
      </c>
      <c r="U10189">
        <v>6</v>
      </c>
      <c r="V10189">
        <v>15</v>
      </c>
      <c r="Y10189" t="s">
        <v>122</v>
      </c>
      <c r="Z10189">
        <v>345</v>
      </c>
      <c r="AA10189" t="s">
        <v>578</v>
      </c>
      <c r="AB10189" t="s">
        <v>124</v>
      </c>
      <c r="AC10189">
        <v>172</v>
      </c>
    </row>
    <row r="10190" spans="1:29" x14ac:dyDescent="0.25">
      <c r="A10190">
        <v>345</v>
      </c>
      <c r="B10190">
        <v>345102</v>
      </c>
      <c r="C10190" t="s">
        <v>79</v>
      </c>
      <c r="D10190">
        <v>6525</v>
      </c>
      <c r="E10190">
        <v>0.69</v>
      </c>
      <c r="F10190" s="1">
        <v>42185</v>
      </c>
      <c r="G10190" t="s">
        <v>119</v>
      </c>
      <c r="H10190" t="s">
        <v>2547</v>
      </c>
      <c r="I10190" t="s">
        <v>576</v>
      </c>
      <c r="J10190">
        <v>163149</v>
      </c>
      <c r="K10190">
        <v>56856</v>
      </c>
      <c r="L10190">
        <v>211984</v>
      </c>
      <c r="Q10190" t="s">
        <v>577</v>
      </c>
      <c r="U10190">
        <v>6</v>
      </c>
      <c r="V10190">
        <v>15</v>
      </c>
      <c r="Y10190" t="s">
        <v>122</v>
      </c>
      <c r="Z10190">
        <v>345</v>
      </c>
      <c r="AA10190" t="s">
        <v>578</v>
      </c>
      <c r="AB10190" t="s">
        <v>124</v>
      </c>
      <c r="AC10190">
        <v>174</v>
      </c>
    </row>
    <row r="10191" spans="1:29" x14ac:dyDescent="0.25">
      <c r="A10191">
        <v>345</v>
      </c>
      <c r="B10191">
        <v>345102</v>
      </c>
      <c r="C10191" t="s">
        <v>79</v>
      </c>
      <c r="D10191">
        <v>6525</v>
      </c>
      <c r="E10191">
        <v>0.93</v>
      </c>
      <c r="F10191" s="1">
        <v>42185</v>
      </c>
      <c r="G10191" t="s">
        <v>119</v>
      </c>
      <c r="H10191" t="s">
        <v>2543</v>
      </c>
      <c r="I10191" t="s">
        <v>576</v>
      </c>
      <c r="J10191">
        <v>163150</v>
      </c>
      <c r="K10191">
        <v>56856</v>
      </c>
      <c r="L10191">
        <v>211984</v>
      </c>
      <c r="Q10191" t="s">
        <v>577</v>
      </c>
      <c r="U10191">
        <v>6</v>
      </c>
      <c r="V10191">
        <v>15</v>
      </c>
      <c r="Y10191" t="s">
        <v>122</v>
      </c>
      <c r="Z10191">
        <v>345</v>
      </c>
      <c r="AA10191" t="s">
        <v>578</v>
      </c>
      <c r="AB10191" t="s">
        <v>124</v>
      </c>
      <c r="AC10191">
        <v>176</v>
      </c>
    </row>
    <row r="10192" spans="1:29" x14ac:dyDescent="0.25">
      <c r="A10192">
        <v>345</v>
      </c>
      <c r="B10192">
        <v>345100</v>
      </c>
      <c r="C10192" t="s">
        <v>79</v>
      </c>
      <c r="D10192">
        <v>6530</v>
      </c>
      <c r="E10192">
        <v>23.03</v>
      </c>
      <c r="F10192" s="1">
        <v>41851</v>
      </c>
      <c r="G10192" t="s">
        <v>119</v>
      </c>
      <c r="H10192" t="s">
        <v>2548</v>
      </c>
      <c r="I10192" t="s">
        <v>576</v>
      </c>
      <c r="J10192">
        <v>91926</v>
      </c>
      <c r="K10192">
        <v>55702</v>
      </c>
      <c r="L10192">
        <v>187702</v>
      </c>
      <c r="Q10192" t="s">
        <v>577</v>
      </c>
      <c r="U10192">
        <v>7</v>
      </c>
      <c r="V10192">
        <v>14</v>
      </c>
      <c r="Y10192" t="s">
        <v>122</v>
      </c>
      <c r="Z10192">
        <v>345</v>
      </c>
      <c r="AA10192" t="s">
        <v>578</v>
      </c>
      <c r="AB10192" t="s">
        <v>124</v>
      </c>
      <c r="AC10192">
        <v>172</v>
      </c>
    </row>
    <row r="10193" spans="1:29" x14ac:dyDescent="0.25">
      <c r="A10193">
        <v>345</v>
      </c>
      <c r="B10193">
        <v>345101</v>
      </c>
      <c r="C10193" t="s">
        <v>79</v>
      </c>
      <c r="D10193">
        <v>6530</v>
      </c>
      <c r="E10193">
        <v>16.5</v>
      </c>
      <c r="F10193" s="1">
        <v>41851</v>
      </c>
      <c r="G10193" t="s">
        <v>119</v>
      </c>
      <c r="H10193" t="s">
        <v>2548</v>
      </c>
      <c r="I10193" t="s">
        <v>576</v>
      </c>
      <c r="J10193">
        <v>91927</v>
      </c>
      <c r="K10193">
        <v>55702</v>
      </c>
      <c r="L10193">
        <v>187702</v>
      </c>
      <c r="Q10193" t="s">
        <v>577</v>
      </c>
      <c r="U10193">
        <v>7</v>
      </c>
      <c r="V10193">
        <v>14</v>
      </c>
      <c r="Y10193" t="s">
        <v>122</v>
      </c>
      <c r="Z10193">
        <v>345</v>
      </c>
      <c r="AA10193" t="s">
        <v>578</v>
      </c>
      <c r="AB10193" t="s">
        <v>124</v>
      </c>
      <c r="AC10193">
        <v>174</v>
      </c>
    </row>
    <row r="10194" spans="1:29" x14ac:dyDescent="0.25">
      <c r="A10194">
        <v>345</v>
      </c>
      <c r="B10194">
        <v>345102</v>
      </c>
      <c r="C10194" t="s">
        <v>79</v>
      </c>
      <c r="D10194">
        <v>6530</v>
      </c>
      <c r="E10194">
        <v>397.61</v>
      </c>
      <c r="F10194" s="1">
        <v>41851</v>
      </c>
      <c r="G10194" t="s">
        <v>119</v>
      </c>
      <c r="H10194" t="s">
        <v>2548</v>
      </c>
      <c r="I10194" t="s">
        <v>576</v>
      </c>
      <c r="J10194">
        <v>91928</v>
      </c>
      <c r="K10194">
        <v>55702</v>
      </c>
      <c r="L10194">
        <v>187702</v>
      </c>
      <c r="Q10194" t="s">
        <v>577</v>
      </c>
      <c r="U10194">
        <v>7</v>
      </c>
      <c r="V10194">
        <v>14</v>
      </c>
      <c r="Y10194" t="s">
        <v>122</v>
      </c>
      <c r="Z10194">
        <v>345</v>
      </c>
      <c r="AA10194" t="s">
        <v>578</v>
      </c>
      <c r="AB10194" t="s">
        <v>124</v>
      </c>
      <c r="AC10194">
        <v>176</v>
      </c>
    </row>
    <row r="10195" spans="1:29" x14ac:dyDescent="0.25">
      <c r="A10195">
        <v>345</v>
      </c>
      <c r="B10195">
        <v>345101</v>
      </c>
      <c r="C10195" t="s">
        <v>79</v>
      </c>
      <c r="D10195">
        <v>6530</v>
      </c>
      <c r="E10195">
        <v>0.34</v>
      </c>
      <c r="F10195" s="1">
        <v>41851</v>
      </c>
      <c r="G10195" t="s">
        <v>119</v>
      </c>
      <c r="H10195" t="s">
        <v>2511</v>
      </c>
      <c r="I10195" t="s">
        <v>576</v>
      </c>
      <c r="J10195">
        <v>108581</v>
      </c>
      <c r="K10195">
        <v>55702</v>
      </c>
      <c r="L10195">
        <v>187702</v>
      </c>
      <c r="Q10195" t="s">
        <v>577</v>
      </c>
      <c r="U10195">
        <v>7</v>
      </c>
      <c r="V10195">
        <v>14</v>
      </c>
      <c r="Y10195" t="s">
        <v>122</v>
      </c>
      <c r="Z10195">
        <v>345</v>
      </c>
      <c r="AA10195" t="s">
        <v>578</v>
      </c>
      <c r="AB10195" t="s">
        <v>124</v>
      </c>
      <c r="AC10195">
        <v>178</v>
      </c>
    </row>
    <row r="10196" spans="1:29" x14ac:dyDescent="0.25">
      <c r="A10196">
        <v>345</v>
      </c>
      <c r="B10196">
        <v>345101</v>
      </c>
      <c r="C10196" t="s">
        <v>79</v>
      </c>
      <c r="D10196">
        <v>6530</v>
      </c>
      <c r="E10196">
        <v>489.08</v>
      </c>
      <c r="F10196" s="1">
        <v>41851</v>
      </c>
      <c r="G10196" t="s">
        <v>119</v>
      </c>
      <c r="H10196" t="s">
        <v>2511</v>
      </c>
      <c r="I10196" t="s">
        <v>576</v>
      </c>
      <c r="J10196">
        <v>108596</v>
      </c>
      <c r="K10196">
        <v>55702</v>
      </c>
      <c r="L10196">
        <v>187702</v>
      </c>
      <c r="Q10196" t="s">
        <v>577</v>
      </c>
      <c r="U10196">
        <v>7</v>
      </c>
      <c r="V10196">
        <v>14</v>
      </c>
      <c r="Y10196" t="s">
        <v>122</v>
      </c>
      <c r="Z10196">
        <v>345</v>
      </c>
      <c r="AA10196" t="s">
        <v>578</v>
      </c>
      <c r="AB10196" t="s">
        <v>124</v>
      </c>
      <c r="AC10196">
        <v>180</v>
      </c>
    </row>
    <row r="10197" spans="1:29" x14ac:dyDescent="0.25">
      <c r="A10197">
        <v>345</v>
      </c>
      <c r="B10197">
        <v>345102</v>
      </c>
      <c r="C10197" t="s">
        <v>79</v>
      </c>
      <c r="D10197">
        <v>6530</v>
      </c>
      <c r="E10197">
        <v>4121.92</v>
      </c>
      <c r="F10197" s="1">
        <v>41851</v>
      </c>
      <c r="G10197" t="s">
        <v>119</v>
      </c>
      <c r="H10197" t="s">
        <v>2511</v>
      </c>
      <c r="I10197" t="s">
        <v>576</v>
      </c>
      <c r="J10197">
        <v>108616</v>
      </c>
      <c r="K10197">
        <v>55702</v>
      </c>
      <c r="L10197">
        <v>187702</v>
      </c>
      <c r="Q10197" t="s">
        <v>577</v>
      </c>
      <c r="U10197">
        <v>7</v>
      </c>
      <c r="V10197">
        <v>14</v>
      </c>
      <c r="Y10197" t="s">
        <v>122</v>
      </c>
      <c r="Z10197">
        <v>345</v>
      </c>
      <c r="AA10197" t="s">
        <v>578</v>
      </c>
      <c r="AB10197" t="s">
        <v>124</v>
      </c>
      <c r="AC10197">
        <v>182</v>
      </c>
    </row>
    <row r="10198" spans="1:29" x14ac:dyDescent="0.25">
      <c r="A10198">
        <v>345</v>
      </c>
      <c r="B10198">
        <v>345101</v>
      </c>
      <c r="C10198" t="s">
        <v>79</v>
      </c>
      <c r="D10198">
        <v>6530</v>
      </c>
      <c r="E10198">
        <v>-0.4</v>
      </c>
      <c r="F10198" s="1">
        <v>41851</v>
      </c>
      <c r="G10198" t="s">
        <v>119</v>
      </c>
      <c r="H10198" t="s">
        <v>2549</v>
      </c>
      <c r="I10198" t="s">
        <v>576</v>
      </c>
      <c r="J10198">
        <v>163089</v>
      </c>
      <c r="K10198">
        <v>55702</v>
      </c>
      <c r="L10198">
        <v>187702</v>
      </c>
      <c r="Q10198" t="s">
        <v>577</v>
      </c>
      <c r="U10198">
        <v>7</v>
      </c>
      <c r="V10198">
        <v>14</v>
      </c>
      <c r="Y10198" t="s">
        <v>122</v>
      </c>
      <c r="Z10198">
        <v>345</v>
      </c>
      <c r="AA10198" t="s">
        <v>578</v>
      </c>
      <c r="AB10198" t="s">
        <v>124</v>
      </c>
      <c r="AC10198">
        <v>184</v>
      </c>
    </row>
    <row r="10199" spans="1:29" x14ac:dyDescent="0.25">
      <c r="A10199">
        <v>345</v>
      </c>
      <c r="B10199">
        <v>345101</v>
      </c>
      <c r="C10199" t="s">
        <v>79</v>
      </c>
      <c r="D10199">
        <v>6530</v>
      </c>
      <c r="E10199">
        <v>0.21</v>
      </c>
      <c r="F10199" s="1">
        <v>41851</v>
      </c>
      <c r="G10199" t="s">
        <v>119</v>
      </c>
      <c r="H10199" t="s">
        <v>2524</v>
      </c>
      <c r="I10199" t="s">
        <v>576</v>
      </c>
      <c r="J10199">
        <v>163090</v>
      </c>
      <c r="K10199">
        <v>55702</v>
      </c>
      <c r="L10199">
        <v>187702</v>
      </c>
      <c r="Q10199" t="s">
        <v>577</v>
      </c>
      <c r="U10199">
        <v>7</v>
      </c>
      <c r="V10199">
        <v>14</v>
      </c>
      <c r="Y10199" t="s">
        <v>122</v>
      </c>
      <c r="Z10199">
        <v>345</v>
      </c>
      <c r="AA10199" t="s">
        <v>578</v>
      </c>
      <c r="AB10199" t="s">
        <v>124</v>
      </c>
      <c r="AC10199">
        <v>186</v>
      </c>
    </row>
    <row r="10200" spans="1:29" x14ac:dyDescent="0.25">
      <c r="A10200">
        <v>345</v>
      </c>
      <c r="B10200">
        <v>345101</v>
      </c>
      <c r="C10200" t="s">
        <v>79</v>
      </c>
      <c r="D10200">
        <v>6530</v>
      </c>
      <c r="E10200">
        <v>0.53</v>
      </c>
      <c r="F10200" s="1">
        <v>41851</v>
      </c>
      <c r="G10200" t="s">
        <v>119</v>
      </c>
      <c r="H10200" t="s">
        <v>2549</v>
      </c>
      <c r="I10200" t="s">
        <v>576</v>
      </c>
      <c r="J10200">
        <v>163091</v>
      </c>
      <c r="K10200">
        <v>55702</v>
      </c>
      <c r="L10200">
        <v>187702</v>
      </c>
      <c r="Q10200" t="s">
        <v>577</v>
      </c>
      <c r="U10200">
        <v>7</v>
      </c>
      <c r="V10200">
        <v>14</v>
      </c>
      <c r="Y10200" t="s">
        <v>122</v>
      </c>
      <c r="Z10200">
        <v>345</v>
      </c>
      <c r="AA10200" t="s">
        <v>578</v>
      </c>
      <c r="AB10200" t="s">
        <v>124</v>
      </c>
      <c r="AC10200">
        <v>188</v>
      </c>
    </row>
    <row r="10201" spans="1:29" x14ac:dyDescent="0.25">
      <c r="A10201">
        <v>345</v>
      </c>
      <c r="B10201">
        <v>345102</v>
      </c>
      <c r="C10201" t="s">
        <v>79</v>
      </c>
      <c r="D10201">
        <v>6530</v>
      </c>
      <c r="E10201">
        <v>-0.57999999999999996</v>
      </c>
      <c r="F10201" s="1">
        <v>41851</v>
      </c>
      <c r="G10201" t="s">
        <v>119</v>
      </c>
      <c r="H10201" t="s">
        <v>2550</v>
      </c>
      <c r="I10201" t="s">
        <v>576</v>
      </c>
      <c r="J10201">
        <v>163151</v>
      </c>
      <c r="K10201">
        <v>55702</v>
      </c>
      <c r="L10201">
        <v>187702</v>
      </c>
      <c r="Q10201" t="s">
        <v>577</v>
      </c>
      <c r="U10201">
        <v>7</v>
      </c>
      <c r="V10201">
        <v>14</v>
      </c>
      <c r="Y10201" t="s">
        <v>122</v>
      </c>
      <c r="Z10201">
        <v>345</v>
      </c>
      <c r="AA10201" t="s">
        <v>578</v>
      </c>
      <c r="AB10201" t="s">
        <v>124</v>
      </c>
      <c r="AC10201">
        <v>190</v>
      </c>
    </row>
    <row r="10202" spans="1:29" x14ac:dyDescent="0.25">
      <c r="A10202">
        <v>345</v>
      </c>
      <c r="B10202">
        <v>345102</v>
      </c>
      <c r="C10202" t="s">
        <v>79</v>
      </c>
      <c r="D10202">
        <v>6530</v>
      </c>
      <c r="E10202">
        <v>-0.38</v>
      </c>
      <c r="F10202" s="1">
        <v>41851</v>
      </c>
      <c r="G10202" t="s">
        <v>119</v>
      </c>
      <c r="H10202" t="s">
        <v>2551</v>
      </c>
      <c r="I10202" t="s">
        <v>576</v>
      </c>
      <c r="J10202">
        <v>163152</v>
      </c>
      <c r="K10202">
        <v>55702</v>
      </c>
      <c r="L10202">
        <v>187702</v>
      </c>
      <c r="Q10202" t="s">
        <v>577</v>
      </c>
      <c r="U10202">
        <v>7</v>
      </c>
      <c r="V10202">
        <v>14</v>
      </c>
      <c r="Y10202" t="s">
        <v>122</v>
      </c>
      <c r="Z10202">
        <v>345</v>
      </c>
      <c r="AA10202" t="s">
        <v>578</v>
      </c>
      <c r="AB10202" t="s">
        <v>124</v>
      </c>
      <c r="AC10202">
        <v>192</v>
      </c>
    </row>
    <row r="10203" spans="1:29" x14ac:dyDescent="0.25">
      <c r="A10203">
        <v>345</v>
      </c>
      <c r="B10203">
        <v>345102</v>
      </c>
      <c r="C10203" t="s">
        <v>79</v>
      </c>
      <c r="D10203">
        <v>6530</v>
      </c>
      <c r="E10203">
        <v>-0.12</v>
      </c>
      <c r="F10203" s="1">
        <v>41851</v>
      </c>
      <c r="G10203" t="s">
        <v>119</v>
      </c>
      <c r="H10203" t="s">
        <v>2515</v>
      </c>
      <c r="I10203" t="s">
        <v>576</v>
      </c>
      <c r="J10203">
        <v>163153</v>
      </c>
      <c r="K10203">
        <v>55702</v>
      </c>
      <c r="L10203">
        <v>187702</v>
      </c>
      <c r="Q10203" t="s">
        <v>577</v>
      </c>
      <c r="U10203">
        <v>7</v>
      </c>
      <c r="V10203">
        <v>14</v>
      </c>
      <c r="Y10203" t="s">
        <v>122</v>
      </c>
      <c r="Z10203">
        <v>345</v>
      </c>
      <c r="AA10203" t="s">
        <v>578</v>
      </c>
      <c r="AB10203" t="s">
        <v>124</v>
      </c>
      <c r="AC10203">
        <v>194</v>
      </c>
    </row>
    <row r="10204" spans="1:29" x14ac:dyDescent="0.25">
      <c r="A10204">
        <v>345</v>
      </c>
      <c r="B10204">
        <v>345102</v>
      </c>
      <c r="C10204" t="s">
        <v>79</v>
      </c>
      <c r="D10204">
        <v>6530</v>
      </c>
      <c r="E10204">
        <v>0.12</v>
      </c>
      <c r="F10204" s="1">
        <v>41851</v>
      </c>
      <c r="G10204" t="s">
        <v>119</v>
      </c>
      <c r="H10204" t="s">
        <v>2517</v>
      </c>
      <c r="I10204" t="s">
        <v>576</v>
      </c>
      <c r="J10204">
        <v>163154</v>
      </c>
      <c r="K10204">
        <v>55702</v>
      </c>
      <c r="L10204">
        <v>187702</v>
      </c>
      <c r="Q10204" t="s">
        <v>577</v>
      </c>
      <c r="U10204">
        <v>7</v>
      </c>
      <c r="V10204">
        <v>14</v>
      </c>
      <c r="Y10204" t="s">
        <v>122</v>
      </c>
      <c r="Z10204">
        <v>345</v>
      </c>
      <c r="AA10204" t="s">
        <v>578</v>
      </c>
      <c r="AB10204" t="s">
        <v>124</v>
      </c>
      <c r="AC10204">
        <v>196</v>
      </c>
    </row>
    <row r="10205" spans="1:29" x14ac:dyDescent="0.25">
      <c r="A10205">
        <v>345</v>
      </c>
      <c r="B10205">
        <v>345102</v>
      </c>
      <c r="C10205" t="s">
        <v>79</v>
      </c>
      <c r="D10205">
        <v>6530</v>
      </c>
      <c r="E10205">
        <v>0.34</v>
      </c>
      <c r="F10205" s="1">
        <v>41851</v>
      </c>
      <c r="G10205" t="s">
        <v>119</v>
      </c>
      <c r="H10205" t="s">
        <v>2552</v>
      </c>
      <c r="I10205" t="s">
        <v>576</v>
      </c>
      <c r="J10205">
        <v>163155</v>
      </c>
      <c r="K10205">
        <v>55702</v>
      </c>
      <c r="L10205">
        <v>187702</v>
      </c>
      <c r="Q10205" t="s">
        <v>577</v>
      </c>
      <c r="U10205">
        <v>7</v>
      </c>
      <c r="V10205">
        <v>14</v>
      </c>
      <c r="Y10205" t="s">
        <v>122</v>
      </c>
      <c r="Z10205">
        <v>345</v>
      </c>
      <c r="AA10205" t="s">
        <v>578</v>
      </c>
      <c r="AB10205" t="s">
        <v>124</v>
      </c>
      <c r="AC10205">
        <v>198</v>
      </c>
    </row>
    <row r="10206" spans="1:29" x14ac:dyDescent="0.25">
      <c r="A10206">
        <v>345</v>
      </c>
      <c r="B10206">
        <v>345102</v>
      </c>
      <c r="C10206" t="s">
        <v>79</v>
      </c>
      <c r="D10206">
        <v>6530</v>
      </c>
      <c r="E10206">
        <v>0.4</v>
      </c>
      <c r="F10206" s="1">
        <v>41851</v>
      </c>
      <c r="G10206" t="s">
        <v>119</v>
      </c>
      <c r="H10206" t="s">
        <v>2553</v>
      </c>
      <c r="I10206" t="s">
        <v>576</v>
      </c>
      <c r="J10206">
        <v>163156</v>
      </c>
      <c r="K10206">
        <v>55702</v>
      </c>
      <c r="L10206">
        <v>187702</v>
      </c>
      <c r="Q10206" t="s">
        <v>577</v>
      </c>
      <c r="U10206">
        <v>7</v>
      </c>
      <c r="V10206">
        <v>14</v>
      </c>
      <c r="Y10206" t="s">
        <v>122</v>
      </c>
      <c r="Z10206">
        <v>345</v>
      </c>
      <c r="AA10206" t="s">
        <v>578</v>
      </c>
      <c r="AB10206" t="s">
        <v>124</v>
      </c>
      <c r="AC10206">
        <v>200</v>
      </c>
    </row>
    <row r="10207" spans="1:29" x14ac:dyDescent="0.25">
      <c r="A10207">
        <v>345</v>
      </c>
      <c r="B10207">
        <v>345102</v>
      </c>
      <c r="C10207" t="s">
        <v>79</v>
      </c>
      <c r="D10207">
        <v>6530</v>
      </c>
      <c r="E10207">
        <v>0.45</v>
      </c>
      <c r="F10207" s="1">
        <v>41851</v>
      </c>
      <c r="G10207" t="s">
        <v>119</v>
      </c>
      <c r="H10207" t="s">
        <v>2554</v>
      </c>
      <c r="I10207" t="s">
        <v>576</v>
      </c>
      <c r="J10207">
        <v>163157</v>
      </c>
      <c r="K10207">
        <v>55702</v>
      </c>
      <c r="L10207">
        <v>187702</v>
      </c>
      <c r="Q10207" t="s">
        <v>577</v>
      </c>
      <c r="U10207">
        <v>7</v>
      </c>
      <c r="V10207">
        <v>14</v>
      </c>
      <c r="Y10207" t="s">
        <v>122</v>
      </c>
      <c r="Z10207">
        <v>345</v>
      </c>
      <c r="AA10207" t="s">
        <v>578</v>
      </c>
      <c r="AB10207" t="s">
        <v>124</v>
      </c>
      <c r="AC10207">
        <v>202</v>
      </c>
    </row>
    <row r="10208" spans="1:29" x14ac:dyDescent="0.25">
      <c r="A10208">
        <v>345</v>
      </c>
      <c r="B10208">
        <v>345102</v>
      </c>
      <c r="C10208" t="s">
        <v>79</v>
      </c>
      <c r="D10208">
        <v>6530</v>
      </c>
      <c r="E10208">
        <v>0.46</v>
      </c>
      <c r="F10208" s="1">
        <v>41851</v>
      </c>
      <c r="G10208" t="s">
        <v>119</v>
      </c>
      <c r="H10208" t="s">
        <v>2555</v>
      </c>
      <c r="I10208" t="s">
        <v>576</v>
      </c>
      <c r="J10208">
        <v>163158</v>
      </c>
      <c r="K10208">
        <v>55702</v>
      </c>
      <c r="L10208">
        <v>187702</v>
      </c>
      <c r="Q10208" t="s">
        <v>577</v>
      </c>
      <c r="U10208">
        <v>7</v>
      </c>
      <c r="V10208">
        <v>14</v>
      </c>
      <c r="Y10208" t="s">
        <v>122</v>
      </c>
      <c r="Z10208">
        <v>345</v>
      </c>
      <c r="AA10208" t="s">
        <v>578</v>
      </c>
      <c r="AB10208" t="s">
        <v>124</v>
      </c>
      <c r="AC10208">
        <v>204</v>
      </c>
    </row>
    <row r="10209" spans="1:29" x14ac:dyDescent="0.25">
      <c r="A10209">
        <v>345</v>
      </c>
      <c r="B10209">
        <v>345102</v>
      </c>
      <c r="C10209" t="s">
        <v>79</v>
      </c>
      <c r="D10209">
        <v>6530</v>
      </c>
      <c r="E10209">
        <v>0.52</v>
      </c>
      <c r="F10209" s="1">
        <v>41851</v>
      </c>
      <c r="G10209" t="s">
        <v>119</v>
      </c>
      <c r="H10209" t="s">
        <v>2551</v>
      </c>
      <c r="I10209" t="s">
        <v>576</v>
      </c>
      <c r="J10209">
        <v>163159</v>
      </c>
      <c r="K10209">
        <v>55702</v>
      </c>
      <c r="L10209">
        <v>187702</v>
      </c>
      <c r="Q10209" t="s">
        <v>577</v>
      </c>
      <c r="U10209">
        <v>7</v>
      </c>
      <c r="V10209">
        <v>14</v>
      </c>
      <c r="Y10209" t="s">
        <v>122</v>
      </c>
      <c r="Z10209">
        <v>345</v>
      </c>
      <c r="AA10209" t="s">
        <v>578</v>
      </c>
      <c r="AB10209" t="s">
        <v>124</v>
      </c>
      <c r="AC10209">
        <v>206</v>
      </c>
    </row>
    <row r="10210" spans="1:29" x14ac:dyDescent="0.25">
      <c r="A10210">
        <v>345</v>
      </c>
      <c r="B10210">
        <v>345102</v>
      </c>
      <c r="C10210" t="s">
        <v>79</v>
      </c>
      <c r="D10210">
        <v>6530</v>
      </c>
      <c r="E10210">
        <v>0.78</v>
      </c>
      <c r="F10210" s="1">
        <v>41851</v>
      </c>
      <c r="G10210" t="s">
        <v>119</v>
      </c>
      <c r="H10210" t="s">
        <v>2550</v>
      </c>
      <c r="I10210" t="s">
        <v>576</v>
      </c>
      <c r="J10210">
        <v>163160</v>
      </c>
      <c r="K10210">
        <v>55702</v>
      </c>
      <c r="L10210">
        <v>187702</v>
      </c>
      <c r="Q10210" t="s">
        <v>577</v>
      </c>
      <c r="U10210">
        <v>7</v>
      </c>
      <c r="V10210">
        <v>14</v>
      </c>
      <c r="Y10210" t="s">
        <v>122</v>
      </c>
      <c r="Z10210">
        <v>345</v>
      </c>
      <c r="AA10210" t="s">
        <v>578</v>
      </c>
      <c r="AB10210" t="s">
        <v>124</v>
      </c>
      <c r="AC10210">
        <v>208</v>
      </c>
    </row>
    <row r="10211" spans="1:29" x14ac:dyDescent="0.25">
      <c r="A10211">
        <v>345</v>
      </c>
      <c r="B10211">
        <v>345102</v>
      </c>
      <c r="C10211" t="s">
        <v>79</v>
      </c>
      <c r="D10211">
        <v>6530</v>
      </c>
      <c r="E10211">
        <v>0.79</v>
      </c>
      <c r="F10211" s="1">
        <v>41851</v>
      </c>
      <c r="G10211" t="s">
        <v>119</v>
      </c>
      <c r="H10211" t="s">
        <v>2553</v>
      </c>
      <c r="I10211" t="s">
        <v>576</v>
      </c>
      <c r="J10211">
        <v>163161</v>
      </c>
      <c r="K10211">
        <v>55702</v>
      </c>
      <c r="L10211">
        <v>187702</v>
      </c>
      <c r="Q10211" t="s">
        <v>577</v>
      </c>
      <c r="U10211">
        <v>7</v>
      </c>
      <c r="V10211">
        <v>14</v>
      </c>
      <c r="Y10211" t="s">
        <v>122</v>
      </c>
      <c r="Z10211">
        <v>345</v>
      </c>
      <c r="AA10211" t="s">
        <v>578</v>
      </c>
      <c r="AB10211" t="s">
        <v>124</v>
      </c>
      <c r="AC10211">
        <v>210</v>
      </c>
    </row>
    <row r="10212" spans="1:29" x14ac:dyDescent="0.25">
      <c r="A10212">
        <v>345</v>
      </c>
      <c r="B10212">
        <v>345102</v>
      </c>
      <c r="C10212" t="s">
        <v>79</v>
      </c>
      <c r="D10212">
        <v>6530</v>
      </c>
      <c r="E10212">
        <v>1.22</v>
      </c>
      <c r="F10212" s="1">
        <v>41851</v>
      </c>
      <c r="G10212" t="s">
        <v>119</v>
      </c>
      <c r="H10212" t="s">
        <v>2516</v>
      </c>
      <c r="I10212" t="s">
        <v>576</v>
      </c>
      <c r="J10212">
        <v>163162</v>
      </c>
      <c r="K10212">
        <v>55702</v>
      </c>
      <c r="L10212">
        <v>187702</v>
      </c>
      <c r="Q10212" t="s">
        <v>577</v>
      </c>
      <c r="U10212">
        <v>7</v>
      </c>
      <c r="V10212">
        <v>14</v>
      </c>
      <c r="Y10212" t="s">
        <v>122</v>
      </c>
      <c r="Z10212">
        <v>345</v>
      </c>
      <c r="AA10212" t="s">
        <v>578</v>
      </c>
      <c r="AB10212" t="s">
        <v>124</v>
      </c>
      <c r="AC10212">
        <v>212</v>
      </c>
    </row>
    <row r="10213" spans="1:29" x14ac:dyDescent="0.25">
      <c r="A10213">
        <v>345</v>
      </c>
      <c r="B10213">
        <v>345102</v>
      </c>
      <c r="C10213" t="s">
        <v>79</v>
      </c>
      <c r="D10213">
        <v>6530</v>
      </c>
      <c r="E10213">
        <v>1.22</v>
      </c>
      <c r="F10213" s="1">
        <v>41851</v>
      </c>
      <c r="G10213" t="s">
        <v>119</v>
      </c>
      <c r="H10213" t="s">
        <v>2523</v>
      </c>
      <c r="I10213" t="s">
        <v>576</v>
      </c>
      <c r="J10213">
        <v>163163</v>
      </c>
      <c r="K10213">
        <v>55702</v>
      </c>
      <c r="L10213">
        <v>187702</v>
      </c>
      <c r="Q10213" t="s">
        <v>577</v>
      </c>
      <c r="U10213">
        <v>7</v>
      </c>
      <c r="V10213">
        <v>14</v>
      </c>
      <c r="Y10213" t="s">
        <v>122</v>
      </c>
      <c r="Z10213">
        <v>345</v>
      </c>
      <c r="AA10213" t="s">
        <v>578</v>
      </c>
      <c r="AB10213" t="s">
        <v>124</v>
      </c>
      <c r="AC10213">
        <v>214</v>
      </c>
    </row>
    <row r="10214" spans="1:29" x14ac:dyDescent="0.25">
      <c r="A10214">
        <v>345</v>
      </c>
      <c r="B10214">
        <v>345102</v>
      </c>
      <c r="C10214" t="s">
        <v>79</v>
      </c>
      <c r="D10214">
        <v>6530</v>
      </c>
      <c r="E10214">
        <v>1.59</v>
      </c>
      <c r="F10214" s="1">
        <v>41851</v>
      </c>
      <c r="G10214" t="s">
        <v>119</v>
      </c>
      <c r="H10214" t="s">
        <v>2520</v>
      </c>
      <c r="I10214" t="s">
        <v>576</v>
      </c>
      <c r="J10214">
        <v>163164</v>
      </c>
      <c r="K10214">
        <v>55702</v>
      </c>
      <c r="L10214">
        <v>187702</v>
      </c>
      <c r="Q10214" t="s">
        <v>577</v>
      </c>
      <c r="U10214">
        <v>7</v>
      </c>
      <c r="V10214">
        <v>14</v>
      </c>
      <c r="Y10214" t="s">
        <v>122</v>
      </c>
      <c r="Z10214">
        <v>345</v>
      </c>
      <c r="AA10214" t="s">
        <v>578</v>
      </c>
      <c r="AB10214" t="s">
        <v>124</v>
      </c>
      <c r="AC10214">
        <v>216</v>
      </c>
    </row>
    <row r="10215" spans="1:29" x14ac:dyDescent="0.25">
      <c r="A10215">
        <v>345</v>
      </c>
      <c r="B10215">
        <v>345102</v>
      </c>
      <c r="C10215" t="s">
        <v>79</v>
      </c>
      <c r="D10215">
        <v>6530</v>
      </c>
      <c r="E10215">
        <v>1.98</v>
      </c>
      <c r="F10215" s="1">
        <v>41851</v>
      </c>
      <c r="G10215" t="s">
        <v>119</v>
      </c>
      <c r="H10215" t="s">
        <v>2543</v>
      </c>
      <c r="I10215" t="s">
        <v>576</v>
      </c>
      <c r="J10215">
        <v>163165</v>
      </c>
      <c r="K10215">
        <v>55702</v>
      </c>
      <c r="L10215">
        <v>187702</v>
      </c>
      <c r="Q10215" t="s">
        <v>577</v>
      </c>
      <c r="U10215">
        <v>7</v>
      </c>
      <c r="V10215">
        <v>14</v>
      </c>
      <c r="Y10215" t="s">
        <v>122</v>
      </c>
      <c r="Z10215">
        <v>345</v>
      </c>
      <c r="AA10215" t="s">
        <v>578</v>
      </c>
      <c r="AB10215" t="s">
        <v>124</v>
      </c>
      <c r="AC10215">
        <v>218</v>
      </c>
    </row>
    <row r="10216" spans="1:29" x14ac:dyDescent="0.25">
      <c r="A10216">
        <v>345</v>
      </c>
      <c r="B10216">
        <v>345102</v>
      </c>
      <c r="C10216" t="s">
        <v>79</v>
      </c>
      <c r="D10216">
        <v>6530</v>
      </c>
      <c r="E10216">
        <v>4.5999999999999996</v>
      </c>
      <c r="F10216" s="1">
        <v>41851</v>
      </c>
      <c r="G10216" t="s">
        <v>119</v>
      </c>
      <c r="H10216" t="s">
        <v>2524</v>
      </c>
      <c r="I10216" t="s">
        <v>576</v>
      </c>
      <c r="J10216">
        <v>163166</v>
      </c>
      <c r="K10216">
        <v>55702</v>
      </c>
      <c r="L10216">
        <v>187702</v>
      </c>
      <c r="Q10216" t="s">
        <v>577</v>
      </c>
      <c r="U10216">
        <v>7</v>
      </c>
      <c r="V10216">
        <v>14</v>
      </c>
      <c r="Y10216" t="s">
        <v>122</v>
      </c>
      <c r="Z10216">
        <v>345</v>
      </c>
      <c r="AA10216" t="s">
        <v>578</v>
      </c>
      <c r="AB10216" t="s">
        <v>124</v>
      </c>
      <c r="AC10216">
        <v>220</v>
      </c>
    </row>
    <row r="10217" spans="1:29" x14ac:dyDescent="0.25">
      <c r="A10217">
        <v>345</v>
      </c>
      <c r="B10217">
        <v>345102</v>
      </c>
      <c r="C10217" t="s">
        <v>79</v>
      </c>
      <c r="D10217">
        <v>6530</v>
      </c>
      <c r="E10217">
        <v>7.29</v>
      </c>
      <c r="F10217" s="1">
        <v>41851</v>
      </c>
      <c r="G10217" t="s">
        <v>119</v>
      </c>
      <c r="H10217" t="s">
        <v>2535</v>
      </c>
      <c r="I10217" t="s">
        <v>576</v>
      </c>
      <c r="J10217">
        <v>163167</v>
      </c>
      <c r="K10217">
        <v>55702</v>
      </c>
      <c r="L10217">
        <v>187702</v>
      </c>
      <c r="Q10217" t="s">
        <v>577</v>
      </c>
      <c r="U10217">
        <v>7</v>
      </c>
      <c r="V10217">
        <v>14</v>
      </c>
      <c r="Y10217" t="s">
        <v>122</v>
      </c>
      <c r="Z10217">
        <v>345</v>
      </c>
      <c r="AA10217" t="s">
        <v>578</v>
      </c>
      <c r="AB10217" t="s">
        <v>124</v>
      </c>
      <c r="AC10217">
        <v>222</v>
      </c>
    </row>
    <row r="10218" spans="1:29" x14ac:dyDescent="0.25">
      <c r="A10218">
        <v>345</v>
      </c>
      <c r="B10218">
        <v>345102</v>
      </c>
      <c r="C10218" t="s">
        <v>79</v>
      </c>
      <c r="D10218">
        <v>6530</v>
      </c>
      <c r="E10218">
        <v>9.1300000000000008</v>
      </c>
      <c r="F10218" s="1">
        <v>41851</v>
      </c>
      <c r="G10218" t="s">
        <v>119</v>
      </c>
      <c r="H10218" t="s">
        <v>2525</v>
      </c>
      <c r="I10218" t="s">
        <v>576</v>
      </c>
      <c r="J10218">
        <v>163168</v>
      </c>
      <c r="K10218">
        <v>55702</v>
      </c>
      <c r="L10218">
        <v>187702</v>
      </c>
      <c r="Q10218" t="s">
        <v>577</v>
      </c>
      <c r="U10218">
        <v>7</v>
      </c>
      <c r="V10218">
        <v>14</v>
      </c>
      <c r="Y10218" t="s">
        <v>122</v>
      </c>
      <c r="Z10218">
        <v>345</v>
      </c>
      <c r="AA10218" t="s">
        <v>578</v>
      </c>
      <c r="AB10218" t="s">
        <v>124</v>
      </c>
      <c r="AC10218">
        <v>224</v>
      </c>
    </row>
    <row r="10219" spans="1:29" x14ac:dyDescent="0.25">
      <c r="A10219">
        <v>345</v>
      </c>
      <c r="B10219">
        <v>345101</v>
      </c>
      <c r="C10219" t="s">
        <v>79</v>
      </c>
      <c r="D10219">
        <v>6530</v>
      </c>
      <c r="E10219">
        <v>80.52</v>
      </c>
      <c r="F10219" s="1">
        <v>41851</v>
      </c>
      <c r="G10219" t="s">
        <v>119</v>
      </c>
      <c r="H10219" t="s">
        <v>2556</v>
      </c>
      <c r="I10219" t="s">
        <v>576</v>
      </c>
      <c r="J10219">
        <v>2003112</v>
      </c>
      <c r="K10219">
        <v>55702</v>
      </c>
      <c r="L10219">
        <v>187702</v>
      </c>
      <c r="Q10219" t="s">
        <v>577</v>
      </c>
      <c r="U10219">
        <v>7</v>
      </c>
      <c r="V10219">
        <v>14</v>
      </c>
      <c r="Y10219" t="s">
        <v>122</v>
      </c>
      <c r="Z10219">
        <v>345</v>
      </c>
      <c r="AA10219" t="s">
        <v>578</v>
      </c>
      <c r="AB10219" t="s">
        <v>124</v>
      </c>
      <c r="AC10219">
        <v>226</v>
      </c>
    </row>
    <row r="10220" spans="1:29" x14ac:dyDescent="0.25">
      <c r="A10220">
        <v>345</v>
      </c>
      <c r="B10220">
        <v>345101</v>
      </c>
      <c r="C10220" t="s">
        <v>79</v>
      </c>
      <c r="D10220">
        <v>6530</v>
      </c>
      <c r="E10220">
        <v>89.01</v>
      </c>
      <c r="F10220" s="1">
        <v>41851</v>
      </c>
      <c r="G10220" t="s">
        <v>119</v>
      </c>
      <c r="H10220" t="s">
        <v>2557</v>
      </c>
      <c r="I10220" t="s">
        <v>576</v>
      </c>
      <c r="J10220">
        <v>2003113</v>
      </c>
      <c r="K10220">
        <v>55702</v>
      </c>
      <c r="L10220">
        <v>187702</v>
      </c>
      <c r="Q10220" t="s">
        <v>577</v>
      </c>
      <c r="U10220">
        <v>7</v>
      </c>
      <c r="V10220">
        <v>14</v>
      </c>
      <c r="Y10220" t="s">
        <v>122</v>
      </c>
      <c r="Z10220">
        <v>345</v>
      </c>
      <c r="AA10220" t="s">
        <v>578</v>
      </c>
      <c r="AB10220" t="s">
        <v>124</v>
      </c>
      <c r="AC10220">
        <v>228</v>
      </c>
    </row>
    <row r="10221" spans="1:29" x14ac:dyDescent="0.25">
      <c r="A10221">
        <v>345</v>
      </c>
      <c r="B10221">
        <v>345102</v>
      </c>
      <c r="C10221" t="s">
        <v>79</v>
      </c>
      <c r="D10221">
        <v>6530</v>
      </c>
      <c r="E10221">
        <v>102.91</v>
      </c>
      <c r="F10221" s="1">
        <v>41851</v>
      </c>
      <c r="G10221" t="s">
        <v>119</v>
      </c>
      <c r="H10221" t="s">
        <v>2558</v>
      </c>
      <c r="I10221" t="s">
        <v>576</v>
      </c>
      <c r="J10221">
        <v>5000343</v>
      </c>
      <c r="K10221">
        <v>55702</v>
      </c>
      <c r="L10221">
        <v>187702</v>
      </c>
      <c r="Q10221" t="s">
        <v>577</v>
      </c>
      <c r="U10221">
        <v>7</v>
      </c>
      <c r="V10221">
        <v>14</v>
      </c>
      <c r="Y10221" t="s">
        <v>122</v>
      </c>
      <c r="Z10221">
        <v>345</v>
      </c>
      <c r="AA10221" t="s">
        <v>578</v>
      </c>
      <c r="AB10221" t="s">
        <v>124</v>
      </c>
      <c r="AC10221">
        <v>230</v>
      </c>
    </row>
    <row r="10222" spans="1:29" x14ac:dyDescent="0.25">
      <c r="A10222">
        <v>345</v>
      </c>
      <c r="B10222">
        <v>345102</v>
      </c>
      <c r="C10222" t="s">
        <v>79</v>
      </c>
      <c r="D10222">
        <v>6530</v>
      </c>
      <c r="E10222">
        <v>115.86</v>
      </c>
      <c r="F10222" s="1">
        <v>41851</v>
      </c>
      <c r="G10222" t="s">
        <v>119</v>
      </c>
      <c r="H10222" t="s">
        <v>2559</v>
      </c>
      <c r="I10222" t="s">
        <v>576</v>
      </c>
      <c r="J10222">
        <v>5000527</v>
      </c>
      <c r="K10222">
        <v>55702</v>
      </c>
      <c r="L10222">
        <v>187702</v>
      </c>
      <c r="Q10222" t="s">
        <v>577</v>
      </c>
      <c r="U10222">
        <v>7</v>
      </c>
      <c r="V10222">
        <v>14</v>
      </c>
      <c r="Y10222" t="s">
        <v>122</v>
      </c>
      <c r="Z10222">
        <v>345</v>
      </c>
      <c r="AA10222" t="s">
        <v>578</v>
      </c>
      <c r="AB10222" t="s">
        <v>124</v>
      </c>
      <c r="AC10222">
        <v>232</v>
      </c>
    </row>
    <row r="10223" spans="1:29" x14ac:dyDescent="0.25">
      <c r="A10223">
        <v>345</v>
      </c>
      <c r="B10223">
        <v>345102</v>
      </c>
      <c r="C10223" t="s">
        <v>79</v>
      </c>
      <c r="D10223">
        <v>6530</v>
      </c>
      <c r="E10223">
        <v>168.65</v>
      </c>
      <c r="F10223" s="1">
        <v>41851</v>
      </c>
      <c r="G10223" t="s">
        <v>119</v>
      </c>
      <c r="H10223" t="s">
        <v>2560</v>
      </c>
      <c r="I10223" t="s">
        <v>576</v>
      </c>
      <c r="J10223">
        <v>5000528</v>
      </c>
      <c r="K10223">
        <v>55702</v>
      </c>
      <c r="L10223">
        <v>187702</v>
      </c>
      <c r="Q10223" t="s">
        <v>577</v>
      </c>
      <c r="U10223">
        <v>7</v>
      </c>
      <c r="V10223">
        <v>14</v>
      </c>
      <c r="Y10223" t="s">
        <v>122</v>
      </c>
      <c r="Z10223">
        <v>345</v>
      </c>
      <c r="AA10223" t="s">
        <v>578</v>
      </c>
      <c r="AB10223" t="s">
        <v>124</v>
      </c>
      <c r="AC10223">
        <v>234</v>
      </c>
    </row>
    <row r="10224" spans="1:29" x14ac:dyDescent="0.25">
      <c r="A10224">
        <v>345</v>
      </c>
      <c r="B10224">
        <v>345100</v>
      </c>
      <c r="C10224" t="s">
        <v>79</v>
      </c>
      <c r="D10224">
        <v>6530</v>
      </c>
      <c r="E10224">
        <v>23.03</v>
      </c>
      <c r="F10224" s="1">
        <v>41882</v>
      </c>
      <c r="G10224" t="s">
        <v>119</v>
      </c>
      <c r="H10224" t="s">
        <v>2548</v>
      </c>
      <c r="I10224" t="s">
        <v>576</v>
      </c>
      <c r="J10224">
        <v>91926</v>
      </c>
      <c r="K10224">
        <v>55797</v>
      </c>
      <c r="L10224">
        <v>189692</v>
      </c>
      <c r="Q10224" t="s">
        <v>577</v>
      </c>
      <c r="U10224">
        <v>8</v>
      </c>
      <c r="V10224">
        <v>14</v>
      </c>
      <c r="Y10224" t="s">
        <v>122</v>
      </c>
      <c r="Z10224">
        <v>345</v>
      </c>
      <c r="AA10224" t="s">
        <v>578</v>
      </c>
      <c r="AB10224" t="s">
        <v>124</v>
      </c>
      <c r="AC10224">
        <v>174</v>
      </c>
    </row>
    <row r="10225" spans="1:29" x14ac:dyDescent="0.25">
      <c r="A10225">
        <v>345</v>
      </c>
      <c r="B10225">
        <v>345101</v>
      </c>
      <c r="C10225" t="s">
        <v>79</v>
      </c>
      <c r="D10225">
        <v>6530</v>
      </c>
      <c r="E10225">
        <v>17.34</v>
      </c>
      <c r="F10225" s="1">
        <v>41882</v>
      </c>
      <c r="G10225" t="s">
        <v>119</v>
      </c>
      <c r="H10225" t="s">
        <v>2548</v>
      </c>
      <c r="I10225" t="s">
        <v>576</v>
      </c>
      <c r="J10225">
        <v>91927</v>
      </c>
      <c r="K10225">
        <v>55797</v>
      </c>
      <c r="L10225">
        <v>189692</v>
      </c>
      <c r="Q10225" t="s">
        <v>577</v>
      </c>
      <c r="U10225">
        <v>8</v>
      </c>
      <c r="V10225">
        <v>14</v>
      </c>
      <c r="Y10225" t="s">
        <v>122</v>
      </c>
      <c r="Z10225">
        <v>345</v>
      </c>
      <c r="AA10225" t="s">
        <v>578</v>
      </c>
      <c r="AB10225" t="s">
        <v>124</v>
      </c>
      <c r="AC10225">
        <v>176</v>
      </c>
    </row>
    <row r="10226" spans="1:29" x14ac:dyDescent="0.25">
      <c r="A10226">
        <v>345</v>
      </c>
      <c r="B10226">
        <v>345102</v>
      </c>
      <c r="C10226" t="s">
        <v>79</v>
      </c>
      <c r="D10226">
        <v>6530</v>
      </c>
      <c r="E10226">
        <v>401.08</v>
      </c>
      <c r="F10226" s="1">
        <v>41882</v>
      </c>
      <c r="G10226" t="s">
        <v>119</v>
      </c>
      <c r="H10226" t="s">
        <v>2548</v>
      </c>
      <c r="I10226" t="s">
        <v>576</v>
      </c>
      <c r="J10226">
        <v>91928</v>
      </c>
      <c r="K10226">
        <v>55797</v>
      </c>
      <c r="L10226">
        <v>189692</v>
      </c>
      <c r="Q10226" t="s">
        <v>577</v>
      </c>
      <c r="U10226">
        <v>8</v>
      </c>
      <c r="V10226">
        <v>14</v>
      </c>
      <c r="Y10226" t="s">
        <v>122</v>
      </c>
      <c r="Z10226">
        <v>345</v>
      </c>
      <c r="AA10226" t="s">
        <v>578</v>
      </c>
      <c r="AB10226" t="s">
        <v>124</v>
      </c>
      <c r="AC10226">
        <v>178</v>
      </c>
    </row>
    <row r="10227" spans="1:29" x14ac:dyDescent="0.25">
      <c r="A10227">
        <v>345</v>
      </c>
      <c r="B10227">
        <v>345101</v>
      </c>
      <c r="C10227" t="s">
        <v>79</v>
      </c>
      <c r="D10227">
        <v>6530</v>
      </c>
      <c r="E10227">
        <v>0.34</v>
      </c>
      <c r="F10227" s="1">
        <v>41882</v>
      </c>
      <c r="G10227" t="s">
        <v>119</v>
      </c>
      <c r="H10227" t="s">
        <v>2511</v>
      </c>
      <c r="I10227" t="s">
        <v>576</v>
      </c>
      <c r="J10227">
        <v>108581</v>
      </c>
      <c r="K10227">
        <v>55797</v>
      </c>
      <c r="L10227">
        <v>189692</v>
      </c>
      <c r="Q10227" t="s">
        <v>577</v>
      </c>
      <c r="U10227">
        <v>8</v>
      </c>
      <c r="V10227">
        <v>14</v>
      </c>
      <c r="Y10227" t="s">
        <v>122</v>
      </c>
      <c r="Z10227">
        <v>345</v>
      </c>
      <c r="AA10227" t="s">
        <v>578</v>
      </c>
      <c r="AB10227" t="s">
        <v>124</v>
      </c>
      <c r="AC10227">
        <v>180</v>
      </c>
    </row>
    <row r="10228" spans="1:29" x14ac:dyDescent="0.25">
      <c r="A10228">
        <v>345</v>
      </c>
      <c r="B10228">
        <v>345101</v>
      </c>
      <c r="C10228" t="s">
        <v>79</v>
      </c>
      <c r="D10228">
        <v>6530</v>
      </c>
      <c r="E10228">
        <v>489.08</v>
      </c>
      <c r="F10228" s="1">
        <v>41882</v>
      </c>
      <c r="G10228" t="s">
        <v>119</v>
      </c>
      <c r="H10228" t="s">
        <v>2511</v>
      </c>
      <c r="I10228" t="s">
        <v>576</v>
      </c>
      <c r="J10228">
        <v>108596</v>
      </c>
      <c r="K10228">
        <v>55797</v>
      </c>
      <c r="L10228">
        <v>189692</v>
      </c>
      <c r="Q10228" t="s">
        <v>577</v>
      </c>
      <c r="U10228">
        <v>8</v>
      </c>
      <c r="V10228">
        <v>14</v>
      </c>
      <c r="Y10228" t="s">
        <v>122</v>
      </c>
      <c r="Z10228">
        <v>345</v>
      </c>
      <c r="AA10228" t="s">
        <v>578</v>
      </c>
      <c r="AB10228" t="s">
        <v>124</v>
      </c>
      <c r="AC10228">
        <v>182</v>
      </c>
    </row>
    <row r="10229" spans="1:29" x14ac:dyDescent="0.25">
      <c r="A10229">
        <v>345</v>
      </c>
      <c r="B10229">
        <v>345102</v>
      </c>
      <c r="C10229" t="s">
        <v>79</v>
      </c>
      <c r="D10229">
        <v>6530</v>
      </c>
      <c r="E10229">
        <v>4121.92</v>
      </c>
      <c r="F10229" s="1">
        <v>41882</v>
      </c>
      <c r="G10229" t="s">
        <v>119</v>
      </c>
      <c r="H10229" t="s">
        <v>2511</v>
      </c>
      <c r="I10229" t="s">
        <v>576</v>
      </c>
      <c r="J10229">
        <v>108616</v>
      </c>
      <c r="K10229">
        <v>55797</v>
      </c>
      <c r="L10229">
        <v>189692</v>
      </c>
      <c r="Q10229" t="s">
        <v>577</v>
      </c>
      <c r="U10229">
        <v>8</v>
      </c>
      <c r="V10229">
        <v>14</v>
      </c>
      <c r="Y10229" t="s">
        <v>122</v>
      </c>
      <c r="Z10229">
        <v>345</v>
      </c>
      <c r="AA10229" t="s">
        <v>578</v>
      </c>
      <c r="AB10229" t="s">
        <v>124</v>
      </c>
      <c r="AC10229">
        <v>184</v>
      </c>
    </row>
    <row r="10230" spans="1:29" x14ac:dyDescent="0.25">
      <c r="A10230">
        <v>345</v>
      </c>
      <c r="B10230">
        <v>345101</v>
      </c>
      <c r="C10230" t="s">
        <v>79</v>
      </c>
      <c r="D10230">
        <v>6530</v>
      </c>
      <c r="E10230">
        <v>-0.4</v>
      </c>
      <c r="F10230" s="1">
        <v>41882</v>
      </c>
      <c r="G10230" t="s">
        <v>119</v>
      </c>
      <c r="H10230" t="s">
        <v>2549</v>
      </c>
      <c r="I10230" t="s">
        <v>576</v>
      </c>
      <c r="J10230">
        <v>163089</v>
      </c>
      <c r="K10230">
        <v>55797</v>
      </c>
      <c r="L10230">
        <v>189692</v>
      </c>
      <c r="Q10230" t="s">
        <v>577</v>
      </c>
      <c r="U10230">
        <v>8</v>
      </c>
      <c r="V10230">
        <v>14</v>
      </c>
      <c r="Y10230" t="s">
        <v>122</v>
      </c>
      <c r="Z10230">
        <v>345</v>
      </c>
      <c r="AA10230" t="s">
        <v>578</v>
      </c>
      <c r="AB10230" t="s">
        <v>124</v>
      </c>
      <c r="AC10230">
        <v>186</v>
      </c>
    </row>
    <row r="10231" spans="1:29" x14ac:dyDescent="0.25">
      <c r="A10231">
        <v>345</v>
      </c>
      <c r="B10231">
        <v>345101</v>
      </c>
      <c r="C10231" t="s">
        <v>79</v>
      </c>
      <c r="D10231">
        <v>6530</v>
      </c>
      <c r="E10231">
        <v>0.21</v>
      </c>
      <c r="F10231" s="1">
        <v>41882</v>
      </c>
      <c r="G10231" t="s">
        <v>119</v>
      </c>
      <c r="H10231" t="s">
        <v>2524</v>
      </c>
      <c r="I10231" t="s">
        <v>576</v>
      </c>
      <c r="J10231">
        <v>163090</v>
      </c>
      <c r="K10231">
        <v>55797</v>
      </c>
      <c r="L10231">
        <v>189692</v>
      </c>
      <c r="Q10231" t="s">
        <v>577</v>
      </c>
      <c r="U10231">
        <v>8</v>
      </c>
      <c r="V10231">
        <v>14</v>
      </c>
      <c r="Y10231" t="s">
        <v>122</v>
      </c>
      <c r="Z10231">
        <v>345</v>
      </c>
      <c r="AA10231" t="s">
        <v>578</v>
      </c>
      <c r="AB10231" t="s">
        <v>124</v>
      </c>
      <c r="AC10231">
        <v>188</v>
      </c>
    </row>
    <row r="10232" spans="1:29" x14ac:dyDescent="0.25">
      <c r="A10232">
        <v>345</v>
      </c>
      <c r="B10232">
        <v>345101</v>
      </c>
      <c r="C10232" t="s">
        <v>79</v>
      </c>
      <c r="D10232">
        <v>6530</v>
      </c>
      <c r="E10232">
        <v>0.53</v>
      </c>
      <c r="F10232" s="1">
        <v>41882</v>
      </c>
      <c r="G10232" t="s">
        <v>119</v>
      </c>
      <c r="H10232" t="s">
        <v>2549</v>
      </c>
      <c r="I10232" t="s">
        <v>576</v>
      </c>
      <c r="J10232">
        <v>163091</v>
      </c>
      <c r="K10232">
        <v>55797</v>
      </c>
      <c r="L10232">
        <v>189692</v>
      </c>
      <c r="Q10232" t="s">
        <v>577</v>
      </c>
      <c r="U10232">
        <v>8</v>
      </c>
      <c r="V10232">
        <v>14</v>
      </c>
      <c r="Y10232" t="s">
        <v>122</v>
      </c>
      <c r="Z10232">
        <v>345</v>
      </c>
      <c r="AA10232" t="s">
        <v>578</v>
      </c>
      <c r="AB10232" t="s">
        <v>124</v>
      </c>
      <c r="AC10232">
        <v>190</v>
      </c>
    </row>
    <row r="10233" spans="1:29" x14ac:dyDescent="0.25">
      <c r="A10233">
        <v>345</v>
      </c>
      <c r="B10233">
        <v>345102</v>
      </c>
      <c r="C10233" t="s">
        <v>79</v>
      </c>
      <c r="D10233">
        <v>6530</v>
      </c>
      <c r="E10233">
        <v>-0.57999999999999996</v>
      </c>
      <c r="F10233" s="1">
        <v>41882</v>
      </c>
      <c r="G10233" t="s">
        <v>119</v>
      </c>
      <c r="H10233" t="s">
        <v>2550</v>
      </c>
      <c r="I10233" t="s">
        <v>576</v>
      </c>
      <c r="J10233">
        <v>163151</v>
      </c>
      <c r="K10233">
        <v>55797</v>
      </c>
      <c r="L10233">
        <v>189692</v>
      </c>
      <c r="Q10233" t="s">
        <v>577</v>
      </c>
      <c r="U10233">
        <v>8</v>
      </c>
      <c r="V10233">
        <v>14</v>
      </c>
      <c r="Y10233" t="s">
        <v>122</v>
      </c>
      <c r="Z10233">
        <v>345</v>
      </c>
      <c r="AA10233" t="s">
        <v>578</v>
      </c>
      <c r="AB10233" t="s">
        <v>124</v>
      </c>
      <c r="AC10233">
        <v>192</v>
      </c>
    </row>
    <row r="10234" spans="1:29" x14ac:dyDescent="0.25">
      <c r="A10234">
        <v>345</v>
      </c>
      <c r="B10234">
        <v>345102</v>
      </c>
      <c r="C10234" t="s">
        <v>79</v>
      </c>
      <c r="D10234">
        <v>6530</v>
      </c>
      <c r="E10234">
        <v>-0.38</v>
      </c>
      <c r="F10234" s="1">
        <v>41882</v>
      </c>
      <c r="G10234" t="s">
        <v>119</v>
      </c>
      <c r="H10234" t="s">
        <v>2551</v>
      </c>
      <c r="I10234" t="s">
        <v>576</v>
      </c>
      <c r="J10234">
        <v>163152</v>
      </c>
      <c r="K10234">
        <v>55797</v>
      </c>
      <c r="L10234">
        <v>189692</v>
      </c>
      <c r="Q10234" t="s">
        <v>577</v>
      </c>
      <c r="U10234">
        <v>8</v>
      </c>
      <c r="V10234">
        <v>14</v>
      </c>
      <c r="Y10234" t="s">
        <v>122</v>
      </c>
      <c r="Z10234">
        <v>345</v>
      </c>
      <c r="AA10234" t="s">
        <v>578</v>
      </c>
      <c r="AB10234" t="s">
        <v>124</v>
      </c>
      <c r="AC10234">
        <v>194</v>
      </c>
    </row>
    <row r="10235" spans="1:29" x14ac:dyDescent="0.25">
      <c r="A10235">
        <v>345</v>
      </c>
      <c r="B10235">
        <v>345102</v>
      </c>
      <c r="C10235" t="s">
        <v>79</v>
      </c>
      <c r="D10235">
        <v>6530</v>
      </c>
      <c r="E10235">
        <v>-0.12</v>
      </c>
      <c r="F10235" s="1">
        <v>41882</v>
      </c>
      <c r="G10235" t="s">
        <v>119</v>
      </c>
      <c r="H10235" t="s">
        <v>2515</v>
      </c>
      <c r="I10235" t="s">
        <v>576</v>
      </c>
      <c r="J10235">
        <v>163153</v>
      </c>
      <c r="K10235">
        <v>55797</v>
      </c>
      <c r="L10235">
        <v>189692</v>
      </c>
      <c r="Q10235" t="s">
        <v>577</v>
      </c>
      <c r="U10235">
        <v>8</v>
      </c>
      <c r="V10235">
        <v>14</v>
      </c>
      <c r="Y10235" t="s">
        <v>122</v>
      </c>
      <c r="Z10235">
        <v>345</v>
      </c>
      <c r="AA10235" t="s">
        <v>578</v>
      </c>
      <c r="AB10235" t="s">
        <v>124</v>
      </c>
      <c r="AC10235">
        <v>196</v>
      </c>
    </row>
    <row r="10236" spans="1:29" x14ac:dyDescent="0.25">
      <c r="A10236">
        <v>345</v>
      </c>
      <c r="B10236">
        <v>345102</v>
      </c>
      <c r="C10236" t="s">
        <v>79</v>
      </c>
      <c r="D10236">
        <v>6530</v>
      </c>
      <c r="E10236">
        <v>0.12</v>
      </c>
      <c r="F10236" s="1">
        <v>41882</v>
      </c>
      <c r="G10236" t="s">
        <v>119</v>
      </c>
      <c r="H10236" t="s">
        <v>2517</v>
      </c>
      <c r="I10236" t="s">
        <v>576</v>
      </c>
      <c r="J10236">
        <v>163154</v>
      </c>
      <c r="K10236">
        <v>55797</v>
      </c>
      <c r="L10236">
        <v>189692</v>
      </c>
      <c r="Q10236" t="s">
        <v>577</v>
      </c>
      <c r="U10236">
        <v>8</v>
      </c>
      <c r="V10236">
        <v>14</v>
      </c>
      <c r="Y10236" t="s">
        <v>122</v>
      </c>
      <c r="Z10236">
        <v>345</v>
      </c>
      <c r="AA10236" t="s">
        <v>578</v>
      </c>
      <c r="AB10236" t="s">
        <v>124</v>
      </c>
      <c r="AC10236">
        <v>198</v>
      </c>
    </row>
    <row r="10237" spans="1:29" x14ac:dyDescent="0.25">
      <c r="A10237">
        <v>345</v>
      </c>
      <c r="B10237">
        <v>345102</v>
      </c>
      <c r="C10237" t="s">
        <v>79</v>
      </c>
      <c r="D10237">
        <v>6530</v>
      </c>
      <c r="E10237">
        <v>0.34</v>
      </c>
      <c r="F10237" s="1">
        <v>41882</v>
      </c>
      <c r="G10237" t="s">
        <v>119</v>
      </c>
      <c r="H10237" t="s">
        <v>2552</v>
      </c>
      <c r="I10237" t="s">
        <v>576</v>
      </c>
      <c r="J10237">
        <v>163155</v>
      </c>
      <c r="K10237">
        <v>55797</v>
      </c>
      <c r="L10237">
        <v>189692</v>
      </c>
      <c r="Q10237" t="s">
        <v>577</v>
      </c>
      <c r="U10237">
        <v>8</v>
      </c>
      <c r="V10237">
        <v>14</v>
      </c>
      <c r="Y10237" t="s">
        <v>122</v>
      </c>
      <c r="Z10237">
        <v>345</v>
      </c>
      <c r="AA10237" t="s">
        <v>578</v>
      </c>
      <c r="AB10237" t="s">
        <v>124</v>
      </c>
      <c r="AC10237">
        <v>200</v>
      </c>
    </row>
    <row r="10238" spans="1:29" x14ac:dyDescent="0.25">
      <c r="A10238">
        <v>345</v>
      </c>
      <c r="B10238">
        <v>345102</v>
      </c>
      <c r="C10238" t="s">
        <v>79</v>
      </c>
      <c r="D10238">
        <v>6530</v>
      </c>
      <c r="E10238">
        <v>0.4</v>
      </c>
      <c r="F10238" s="1">
        <v>41882</v>
      </c>
      <c r="G10238" t="s">
        <v>119</v>
      </c>
      <c r="H10238" t="s">
        <v>2553</v>
      </c>
      <c r="I10238" t="s">
        <v>576</v>
      </c>
      <c r="J10238">
        <v>163156</v>
      </c>
      <c r="K10238">
        <v>55797</v>
      </c>
      <c r="L10238">
        <v>189692</v>
      </c>
      <c r="Q10238" t="s">
        <v>577</v>
      </c>
      <c r="U10238">
        <v>8</v>
      </c>
      <c r="V10238">
        <v>14</v>
      </c>
      <c r="Y10238" t="s">
        <v>122</v>
      </c>
      <c r="Z10238">
        <v>345</v>
      </c>
      <c r="AA10238" t="s">
        <v>578</v>
      </c>
      <c r="AB10238" t="s">
        <v>124</v>
      </c>
      <c r="AC10238">
        <v>202</v>
      </c>
    </row>
    <row r="10239" spans="1:29" x14ac:dyDescent="0.25">
      <c r="A10239">
        <v>345</v>
      </c>
      <c r="B10239">
        <v>345102</v>
      </c>
      <c r="C10239" t="s">
        <v>79</v>
      </c>
      <c r="D10239">
        <v>6530</v>
      </c>
      <c r="E10239">
        <v>0.45</v>
      </c>
      <c r="F10239" s="1">
        <v>41882</v>
      </c>
      <c r="G10239" t="s">
        <v>119</v>
      </c>
      <c r="H10239" t="s">
        <v>2554</v>
      </c>
      <c r="I10239" t="s">
        <v>576</v>
      </c>
      <c r="J10239">
        <v>163157</v>
      </c>
      <c r="K10239">
        <v>55797</v>
      </c>
      <c r="L10239">
        <v>189692</v>
      </c>
      <c r="Q10239" t="s">
        <v>577</v>
      </c>
      <c r="U10239">
        <v>8</v>
      </c>
      <c r="V10239">
        <v>14</v>
      </c>
      <c r="Y10239" t="s">
        <v>122</v>
      </c>
      <c r="Z10239">
        <v>345</v>
      </c>
      <c r="AA10239" t="s">
        <v>578</v>
      </c>
      <c r="AB10239" t="s">
        <v>124</v>
      </c>
      <c r="AC10239">
        <v>204</v>
      </c>
    </row>
    <row r="10240" spans="1:29" x14ac:dyDescent="0.25">
      <c r="A10240">
        <v>345</v>
      </c>
      <c r="B10240">
        <v>345102</v>
      </c>
      <c r="C10240" t="s">
        <v>79</v>
      </c>
      <c r="D10240">
        <v>6530</v>
      </c>
      <c r="E10240">
        <v>0.46</v>
      </c>
      <c r="F10240" s="1">
        <v>41882</v>
      </c>
      <c r="G10240" t="s">
        <v>119</v>
      </c>
      <c r="H10240" t="s">
        <v>2555</v>
      </c>
      <c r="I10240" t="s">
        <v>576</v>
      </c>
      <c r="J10240">
        <v>163158</v>
      </c>
      <c r="K10240">
        <v>55797</v>
      </c>
      <c r="L10240">
        <v>189692</v>
      </c>
      <c r="Q10240" t="s">
        <v>577</v>
      </c>
      <c r="U10240">
        <v>8</v>
      </c>
      <c r="V10240">
        <v>14</v>
      </c>
      <c r="Y10240" t="s">
        <v>122</v>
      </c>
      <c r="Z10240">
        <v>345</v>
      </c>
      <c r="AA10240" t="s">
        <v>578</v>
      </c>
      <c r="AB10240" t="s">
        <v>124</v>
      </c>
      <c r="AC10240">
        <v>206</v>
      </c>
    </row>
    <row r="10241" spans="1:29" x14ac:dyDescent="0.25">
      <c r="A10241">
        <v>345</v>
      </c>
      <c r="B10241">
        <v>345102</v>
      </c>
      <c r="C10241" t="s">
        <v>79</v>
      </c>
      <c r="D10241">
        <v>6530</v>
      </c>
      <c r="E10241">
        <v>0.52</v>
      </c>
      <c r="F10241" s="1">
        <v>41882</v>
      </c>
      <c r="G10241" t="s">
        <v>119</v>
      </c>
      <c r="H10241" t="s">
        <v>2551</v>
      </c>
      <c r="I10241" t="s">
        <v>576</v>
      </c>
      <c r="J10241">
        <v>163159</v>
      </c>
      <c r="K10241">
        <v>55797</v>
      </c>
      <c r="L10241">
        <v>189692</v>
      </c>
      <c r="Q10241" t="s">
        <v>577</v>
      </c>
      <c r="U10241">
        <v>8</v>
      </c>
      <c r="V10241">
        <v>14</v>
      </c>
      <c r="Y10241" t="s">
        <v>122</v>
      </c>
      <c r="Z10241">
        <v>345</v>
      </c>
      <c r="AA10241" t="s">
        <v>578</v>
      </c>
      <c r="AB10241" t="s">
        <v>124</v>
      </c>
      <c r="AC10241">
        <v>208</v>
      </c>
    </row>
    <row r="10242" spans="1:29" x14ac:dyDescent="0.25">
      <c r="A10242">
        <v>345</v>
      </c>
      <c r="B10242">
        <v>345102</v>
      </c>
      <c r="C10242" t="s">
        <v>79</v>
      </c>
      <c r="D10242">
        <v>6530</v>
      </c>
      <c r="E10242">
        <v>0.78</v>
      </c>
      <c r="F10242" s="1">
        <v>41882</v>
      </c>
      <c r="G10242" t="s">
        <v>119</v>
      </c>
      <c r="H10242" t="s">
        <v>2550</v>
      </c>
      <c r="I10242" t="s">
        <v>576</v>
      </c>
      <c r="J10242">
        <v>163160</v>
      </c>
      <c r="K10242">
        <v>55797</v>
      </c>
      <c r="L10242">
        <v>189692</v>
      </c>
      <c r="Q10242" t="s">
        <v>577</v>
      </c>
      <c r="U10242">
        <v>8</v>
      </c>
      <c r="V10242">
        <v>14</v>
      </c>
      <c r="Y10242" t="s">
        <v>122</v>
      </c>
      <c r="Z10242">
        <v>345</v>
      </c>
      <c r="AA10242" t="s">
        <v>578</v>
      </c>
      <c r="AB10242" t="s">
        <v>124</v>
      </c>
      <c r="AC10242">
        <v>210</v>
      </c>
    </row>
    <row r="10243" spans="1:29" x14ac:dyDescent="0.25">
      <c r="A10243">
        <v>345</v>
      </c>
      <c r="B10243">
        <v>345102</v>
      </c>
      <c r="C10243" t="s">
        <v>79</v>
      </c>
      <c r="D10243">
        <v>6530</v>
      </c>
      <c r="E10243">
        <v>0.79</v>
      </c>
      <c r="F10243" s="1">
        <v>41882</v>
      </c>
      <c r="G10243" t="s">
        <v>119</v>
      </c>
      <c r="H10243" t="s">
        <v>2553</v>
      </c>
      <c r="I10243" t="s">
        <v>576</v>
      </c>
      <c r="J10243">
        <v>163161</v>
      </c>
      <c r="K10243">
        <v>55797</v>
      </c>
      <c r="L10243">
        <v>189692</v>
      </c>
      <c r="Q10243" t="s">
        <v>577</v>
      </c>
      <c r="U10243">
        <v>8</v>
      </c>
      <c r="V10243">
        <v>14</v>
      </c>
      <c r="Y10243" t="s">
        <v>122</v>
      </c>
      <c r="Z10243">
        <v>345</v>
      </c>
      <c r="AA10243" t="s">
        <v>578</v>
      </c>
      <c r="AB10243" t="s">
        <v>124</v>
      </c>
      <c r="AC10243">
        <v>212</v>
      </c>
    </row>
    <row r="10244" spans="1:29" x14ac:dyDescent="0.25">
      <c r="A10244">
        <v>345</v>
      </c>
      <c r="B10244">
        <v>345102</v>
      </c>
      <c r="C10244" t="s">
        <v>79</v>
      </c>
      <c r="D10244">
        <v>6530</v>
      </c>
      <c r="E10244">
        <v>1.22</v>
      </c>
      <c r="F10244" s="1">
        <v>41882</v>
      </c>
      <c r="G10244" t="s">
        <v>119</v>
      </c>
      <c r="H10244" t="s">
        <v>2516</v>
      </c>
      <c r="I10244" t="s">
        <v>576</v>
      </c>
      <c r="J10244">
        <v>163162</v>
      </c>
      <c r="K10244">
        <v>55797</v>
      </c>
      <c r="L10244">
        <v>189692</v>
      </c>
      <c r="Q10244" t="s">
        <v>577</v>
      </c>
      <c r="U10244">
        <v>8</v>
      </c>
      <c r="V10244">
        <v>14</v>
      </c>
      <c r="Y10244" t="s">
        <v>122</v>
      </c>
      <c r="Z10244">
        <v>345</v>
      </c>
      <c r="AA10244" t="s">
        <v>578</v>
      </c>
      <c r="AB10244" t="s">
        <v>124</v>
      </c>
      <c r="AC10244">
        <v>214</v>
      </c>
    </row>
    <row r="10245" spans="1:29" x14ac:dyDescent="0.25">
      <c r="A10245">
        <v>345</v>
      </c>
      <c r="B10245">
        <v>345102</v>
      </c>
      <c r="C10245" t="s">
        <v>79</v>
      </c>
      <c r="D10245">
        <v>6530</v>
      </c>
      <c r="E10245">
        <v>1.22</v>
      </c>
      <c r="F10245" s="1">
        <v>41882</v>
      </c>
      <c r="G10245" t="s">
        <v>119</v>
      </c>
      <c r="H10245" t="s">
        <v>2523</v>
      </c>
      <c r="I10245" t="s">
        <v>576</v>
      </c>
      <c r="J10245">
        <v>163163</v>
      </c>
      <c r="K10245">
        <v>55797</v>
      </c>
      <c r="L10245">
        <v>189692</v>
      </c>
      <c r="Q10245" t="s">
        <v>577</v>
      </c>
      <c r="U10245">
        <v>8</v>
      </c>
      <c r="V10245">
        <v>14</v>
      </c>
      <c r="Y10245" t="s">
        <v>122</v>
      </c>
      <c r="Z10245">
        <v>345</v>
      </c>
      <c r="AA10245" t="s">
        <v>578</v>
      </c>
      <c r="AB10245" t="s">
        <v>124</v>
      </c>
      <c r="AC10245">
        <v>216</v>
      </c>
    </row>
    <row r="10246" spans="1:29" x14ac:dyDescent="0.25">
      <c r="A10246">
        <v>345</v>
      </c>
      <c r="B10246">
        <v>345102</v>
      </c>
      <c r="C10246" t="s">
        <v>79</v>
      </c>
      <c r="D10246">
        <v>6530</v>
      </c>
      <c r="E10246">
        <v>1.59</v>
      </c>
      <c r="F10246" s="1">
        <v>41882</v>
      </c>
      <c r="G10246" t="s">
        <v>119</v>
      </c>
      <c r="H10246" t="s">
        <v>2520</v>
      </c>
      <c r="I10246" t="s">
        <v>576</v>
      </c>
      <c r="J10246">
        <v>163164</v>
      </c>
      <c r="K10246">
        <v>55797</v>
      </c>
      <c r="L10246">
        <v>189692</v>
      </c>
      <c r="Q10246" t="s">
        <v>577</v>
      </c>
      <c r="U10246">
        <v>8</v>
      </c>
      <c r="V10246">
        <v>14</v>
      </c>
      <c r="Y10246" t="s">
        <v>122</v>
      </c>
      <c r="Z10246">
        <v>345</v>
      </c>
      <c r="AA10246" t="s">
        <v>578</v>
      </c>
      <c r="AB10246" t="s">
        <v>124</v>
      </c>
      <c r="AC10246">
        <v>218</v>
      </c>
    </row>
    <row r="10247" spans="1:29" x14ac:dyDescent="0.25">
      <c r="A10247">
        <v>345</v>
      </c>
      <c r="B10247">
        <v>345102</v>
      </c>
      <c r="C10247" t="s">
        <v>79</v>
      </c>
      <c r="D10247">
        <v>6530</v>
      </c>
      <c r="E10247">
        <v>1.98</v>
      </c>
      <c r="F10247" s="1">
        <v>41882</v>
      </c>
      <c r="G10247" t="s">
        <v>119</v>
      </c>
      <c r="H10247" t="s">
        <v>2543</v>
      </c>
      <c r="I10247" t="s">
        <v>576</v>
      </c>
      <c r="J10247">
        <v>163165</v>
      </c>
      <c r="K10247">
        <v>55797</v>
      </c>
      <c r="L10247">
        <v>189692</v>
      </c>
      <c r="Q10247" t="s">
        <v>577</v>
      </c>
      <c r="U10247">
        <v>8</v>
      </c>
      <c r="V10247">
        <v>14</v>
      </c>
      <c r="Y10247" t="s">
        <v>122</v>
      </c>
      <c r="Z10247">
        <v>345</v>
      </c>
      <c r="AA10247" t="s">
        <v>578</v>
      </c>
      <c r="AB10247" t="s">
        <v>124</v>
      </c>
      <c r="AC10247">
        <v>220</v>
      </c>
    </row>
    <row r="10248" spans="1:29" x14ac:dyDescent="0.25">
      <c r="A10248">
        <v>345</v>
      </c>
      <c r="B10248">
        <v>345102</v>
      </c>
      <c r="C10248" t="s">
        <v>79</v>
      </c>
      <c r="D10248">
        <v>6530</v>
      </c>
      <c r="E10248">
        <v>4.5999999999999996</v>
      </c>
      <c r="F10248" s="1">
        <v>41882</v>
      </c>
      <c r="G10248" t="s">
        <v>119</v>
      </c>
      <c r="H10248" t="s">
        <v>2524</v>
      </c>
      <c r="I10248" t="s">
        <v>576</v>
      </c>
      <c r="J10248">
        <v>163166</v>
      </c>
      <c r="K10248">
        <v>55797</v>
      </c>
      <c r="L10248">
        <v>189692</v>
      </c>
      <c r="Q10248" t="s">
        <v>577</v>
      </c>
      <c r="U10248">
        <v>8</v>
      </c>
      <c r="V10248">
        <v>14</v>
      </c>
      <c r="Y10248" t="s">
        <v>122</v>
      </c>
      <c r="Z10248">
        <v>345</v>
      </c>
      <c r="AA10248" t="s">
        <v>578</v>
      </c>
      <c r="AB10248" t="s">
        <v>124</v>
      </c>
      <c r="AC10248">
        <v>222</v>
      </c>
    </row>
    <row r="10249" spans="1:29" x14ac:dyDescent="0.25">
      <c r="A10249">
        <v>345</v>
      </c>
      <c r="B10249">
        <v>345102</v>
      </c>
      <c r="C10249" t="s">
        <v>79</v>
      </c>
      <c r="D10249">
        <v>6530</v>
      </c>
      <c r="E10249">
        <v>7.29</v>
      </c>
      <c r="F10249" s="1">
        <v>41882</v>
      </c>
      <c r="G10249" t="s">
        <v>119</v>
      </c>
      <c r="H10249" t="s">
        <v>2535</v>
      </c>
      <c r="I10249" t="s">
        <v>576</v>
      </c>
      <c r="J10249">
        <v>163167</v>
      </c>
      <c r="K10249">
        <v>55797</v>
      </c>
      <c r="L10249">
        <v>189692</v>
      </c>
      <c r="Q10249" t="s">
        <v>577</v>
      </c>
      <c r="U10249">
        <v>8</v>
      </c>
      <c r="V10249">
        <v>14</v>
      </c>
      <c r="Y10249" t="s">
        <v>122</v>
      </c>
      <c r="Z10249">
        <v>345</v>
      </c>
      <c r="AA10249" t="s">
        <v>578</v>
      </c>
      <c r="AB10249" t="s">
        <v>124</v>
      </c>
      <c r="AC10249">
        <v>224</v>
      </c>
    </row>
    <row r="10250" spans="1:29" x14ac:dyDescent="0.25">
      <c r="A10250">
        <v>345</v>
      </c>
      <c r="B10250">
        <v>345102</v>
      </c>
      <c r="C10250" t="s">
        <v>79</v>
      </c>
      <c r="D10250">
        <v>6530</v>
      </c>
      <c r="E10250">
        <v>9.1300000000000008</v>
      </c>
      <c r="F10250" s="1">
        <v>41882</v>
      </c>
      <c r="G10250" t="s">
        <v>119</v>
      </c>
      <c r="H10250" t="s">
        <v>2525</v>
      </c>
      <c r="I10250" t="s">
        <v>576</v>
      </c>
      <c r="J10250">
        <v>163168</v>
      </c>
      <c r="K10250">
        <v>55797</v>
      </c>
      <c r="L10250">
        <v>189692</v>
      </c>
      <c r="Q10250" t="s">
        <v>577</v>
      </c>
      <c r="U10250">
        <v>8</v>
      </c>
      <c r="V10250">
        <v>14</v>
      </c>
      <c r="Y10250" t="s">
        <v>122</v>
      </c>
      <c r="Z10250">
        <v>345</v>
      </c>
      <c r="AA10250" t="s">
        <v>578</v>
      </c>
      <c r="AB10250" t="s">
        <v>124</v>
      </c>
      <c r="AC10250">
        <v>226</v>
      </c>
    </row>
    <row r="10251" spans="1:29" x14ac:dyDescent="0.25">
      <c r="A10251">
        <v>345</v>
      </c>
      <c r="B10251">
        <v>345101</v>
      </c>
      <c r="C10251" t="s">
        <v>79</v>
      </c>
      <c r="D10251">
        <v>6530</v>
      </c>
      <c r="E10251">
        <v>80.52</v>
      </c>
      <c r="F10251" s="1">
        <v>41882</v>
      </c>
      <c r="G10251" t="s">
        <v>119</v>
      </c>
      <c r="H10251" t="s">
        <v>2556</v>
      </c>
      <c r="I10251" t="s">
        <v>576</v>
      </c>
      <c r="J10251">
        <v>2003112</v>
      </c>
      <c r="K10251">
        <v>55797</v>
      </c>
      <c r="L10251">
        <v>189692</v>
      </c>
      <c r="Q10251" t="s">
        <v>577</v>
      </c>
      <c r="U10251">
        <v>8</v>
      </c>
      <c r="V10251">
        <v>14</v>
      </c>
      <c r="Y10251" t="s">
        <v>122</v>
      </c>
      <c r="Z10251">
        <v>345</v>
      </c>
      <c r="AA10251" t="s">
        <v>578</v>
      </c>
      <c r="AB10251" t="s">
        <v>124</v>
      </c>
      <c r="AC10251">
        <v>228</v>
      </c>
    </row>
    <row r="10252" spans="1:29" x14ac:dyDescent="0.25">
      <c r="A10252">
        <v>345</v>
      </c>
      <c r="B10252">
        <v>345101</v>
      </c>
      <c r="C10252" t="s">
        <v>79</v>
      </c>
      <c r="D10252">
        <v>6530</v>
      </c>
      <c r="E10252">
        <v>89.01</v>
      </c>
      <c r="F10252" s="1">
        <v>41882</v>
      </c>
      <c r="G10252" t="s">
        <v>119</v>
      </c>
      <c r="H10252" t="s">
        <v>2557</v>
      </c>
      <c r="I10252" t="s">
        <v>576</v>
      </c>
      <c r="J10252">
        <v>2003113</v>
      </c>
      <c r="K10252">
        <v>55797</v>
      </c>
      <c r="L10252">
        <v>189692</v>
      </c>
      <c r="Q10252" t="s">
        <v>577</v>
      </c>
      <c r="U10252">
        <v>8</v>
      </c>
      <c r="V10252">
        <v>14</v>
      </c>
      <c r="Y10252" t="s">
        <v>122</v>
      </c>
      <c r="Z10252">
        <v>345</v>
      </c>
      <c r="AA10252" t="s">
        <v>578</v>
      </c>
      <c r="AB10252" t="s">
        <v>124</v>
      </c>
      <c r="AC10252">
        <v>230</v>
      </c>
    </row>
    <row r="10253" spans="1:29" x14ac:dyDescent="0.25">
      <c r="A10253">
        <v>345</v>
      </c>
      <c r="B10253">
        <v>345102</v>
      </c>
      <c r="C10253" t="s">
        <v>79</v>
      </c>
      <c r="D10253">
        <v>6530</v>
      </c>
      <c r="E10253">
        <v>102.91</v>
      </c>
      <c r="F10253" s="1">
        <v>41882</v>
      </c>
      <c r="G10253" t="s">
        <v>119</v>
      </c>
      <c r="H10253" t="s">
        <v>2558</v>
      </c>
      <c r="I10253" t="s">
        <v>576</v>
      </c>
      <c r="J10253">
        <v>5000343</v>
      </c>
      <c r="K10253">
        <v>55797</v>
      </c>
      <c r="L10253">
        <v>189692</v>
      </c>
      <c r="Q10253" t="s">
        <v>577</v>
      </c>
      <c r="U10253">
        <v>8</v>
      </c>
      <c r="V10253">
        <v>14</v>
      </c>
      <c r="Y10253" t="s">
        <v>122</v>
      </c>
      <c r="Z10253">
        <v>345</v>
      </c>
      <c r="AA10253" t="s">
        <v>578</v>
      </c>
      <c r="AB10253" t="s">
        <v>124</v>
      </c>
      <c r="AC10253">
        <v>232</v>
      </c>
    </row>
    <row r="10254" spans="1:29" x14ac:dyDescent="0.25">
      <c r="A10254">
        <v>345</v>
      </c>
      <c r="B10254">
        <v>345102</v>
      </c>
      <c r="C10254" t="s">
        <v>79</v>
      </c>
      <c r="D10254">
        <v>6530</v>
      </c>
      <c r="E10254">
        <v>115.86</v>
      </c>
      <c r="F10254" s="1">
        <v>41882</v>
      </c>
      <c r="G10254" t="s">
        <v>119</v>
      </c>
      <c r="H10254" t="s">
        <v>2559</v>
      </c>
      <c r="I10254" t="s">
        <v>576</v>
      </c>
      <c r="J10254">
        <v>5000527</v>
      </c>
      <c r="K10254">
        <v>55797</v>
      </c>
      <c r="L10254">
        <v>189692</v>
      </c>
      <c r="Q10254" t="s">
        <v>577</v>
      </c>
      <c r="U10254">
        <v>8</v>
      </c>
      <c r="V10254">
        <v>14</v>
      </c>
      <c r="Y10254" t="s">
        <v>122</v>
      </c>
      <c r="Z10254">
        <v>345</v>
      </c>
      <c r="AA10254" t="s">
        <v>578</v>
      </c>
      <c r="AB10254" t="s">
        <v>124</v>
      </c>
      <c r="AC10254">
        <v>234</v>
      </c>
    </row>
    <row r="10255" spans="1:29" x14ac:dyDescent="0.25">
      <c r="A10255">
        <v>345</v>
      </c>
      <c r="B10255">
        <v>345102</v>
      </c>
      <c r="C10255" t="s">
        <v>79</v>
      </c>
      <c r="D10255">
        <v>6530</v>
      </c>
      <c r="E10255">
        <v>168.65</v>
      </c>
      <c r="F10255" s="1">
        <v>41882</v>
      </c>
      <c r="G10255" t="s">
        <v>119</v>
      </c>
      <c r="H10255" t="s">
        <v>2560</v>
      </c>
      <c r="I10255" t="s">
        <v>576</v>
      </c>
      <c r="J10255">
        <v>5000528</v>
      </c>
      <c r="K10255">
        <v>55797</v>
      </c>
      <c r="L10255">
        <v>189692</v>
      </c>
      <c r="Q10255" t="s">
        <v>577</v>
      </c>
      <c r="U10255">
        <v>8</v>
      </c>
      <c r="V10255">
        <v>14</v>
      </c>
      <c r="Y10255" t="s">
        <v>122</v>
      </c>
      <c r="Z10255">
        <v>345</v>
      </c>
      <c r="AA10255" t="s">
        <v>578</v>
      </c>
      <c r="AB10255" t="s">
        <v>124</v>
      </c>
      <c r="AC10255">
        <v>236</v>
      </c>
    </row>
    <row r="10256" spans="1:29" x14ac:dyDescent="0.25">
      <c r="A10256">
        <v>345</v>
      </c>
      <c r="B10256">
        <v>345100</v>
      </c>
      <c r="C10256" t="s">
        <v>79</v>
      </c>
      <c r="D10256">
        <v>6530</v>
      </c>
      <c r="E10256">
        <v>23.03</v>
      </c>
      <c r="F10256" s="1">
        <v>41912</v>
      </c>
      <c r="G10256" t="s">
        <v>119</v>
      </c>
      <c r="H10256" t="s">
        <v>2548</v>
      </c>
      <c r="I10256" t="s">
        <v>576</v>
      </c>
      <c r="J10256">
        <v>91926</v>
      </c>
      <c r="K10256">
        <v>55979</v>
      </c>
      <c r="L10256">
        <v>191959</v>
      </c>
      <c r="Q10256" t="s">
        <v>577</v>
      </c>
      <c r="U10256">
        <v>9</v>
      </c>
      <c r="V10256">
        <v>14</v>
      </c>
      <c r="Y10256" t="s">
        <v>122</v>
      </c>
      <c r="Z10256">
        <v>345</v>
      </c>
      <c r="AA10256" t="s">
        <v>578</v>
      </c>
      <c r="AB10256" t="s">
        <v>124</v>
      </c>
      <c r="AC10256">
        <v>174</v>
      </c>
    </row>
    <row r="10257" spans="1:29" x14ac:dyDescent="0.25">
      <c r="A10257">
        <v>345</v>
      </c>
      <c r="B10257">
        <v>345101</v>
      </c>
      <c r="C10257" t="s">
        <v>79</v>
      </c>
      <c r="D10257">
        <v>6530</v>
      </c>
      <c r="E10257">
        <v>18.46</v>
      </c>
      <c r="F10257" s="1">
        <v>41912</v>
      </c>
      <c r="G10257" t="s">
        <v>119</v>
      </c>
      <c r="H10257" t="s">
        <v>2548</v>
      </c>
      <c r="I10257" t="s">
        <v>576</v>
      </c>
      <c r="J10257">
        <v>91927</v>
      </c>
      <c r="K10257">
        <v>55979</v>
      </c>
      <c r="L10257">
        <v>191959</v>
      </c>
      <c r="Q10257" t="s">
        <v>577</v>
      </c>
      <c r="U10257">
        <v>9</v>
      </c>
      <c r="V10257">
        <v>14</v>
      </c>
      <c r="Y10257" t="s">
        <v>122</v>
      </c>
      <c r="Z10257">
        <v>345</v>
      </c>
      <c r="AA10257" t="s">
        <v>578</v>
      </c>
      <c r="AB10257" t="s">
        <v>124</v>
      </c>
      <c r="AC10257">
        <v>176</v>
      </c>
    </row>
    <row r="10258" spans="1:29" x14ac:dyDescent="0.25">
      <c r="A10258">
        <v>345</v>
      </c>
      <c r="B10258">
        <v>345102</v>
      </c>
      <c r="C10258" t="s">
        <v>79</v>
      </c>
      <c r="D10258">
        <v>6530</v>
      </c>
      <c r="E10258">
        <v>404.91</v>
      </c>
      <c r="F10258" s="1">
        <v>41912</v>
      </c>
      <c r="G10258" t="s">
        <v>119</v>
      </c>
      <c r="H10258" t="s">
        <v>2548</v>
      </c>
      <c r="I10258" t="s">
        <v>576</v>
      </c>
      <c r="J10258">
        <v>91928</v>
      </c>
      <c r="K10258">
        <v>55979</v>
      </c>
      <c r="L10258">
        <v>191959</v>
      </c>
      <c r="Q10258" t="s">
        <v>577</v>
      </c>
      <c r="U10258">
        <v>9</v>
      </c>
      <c r="V10258">
        <v>14</v>
      </c>
      <c r="Y10258" t="s">
        <v>122</v>
      </c>
      <c r="Z10258">
        <v>345</v>
      </c>
      <c r="AA10258" t="s">
        <v>578</v>
      </c>
      <c r="AB10258" t="s">
        <v>124</v>
      </c>
      <c r="AC10258">
        <v>178</v>
      </c>
    </row>
    <row r="10259" spans="1:29" x14ac:dyDescent="0.25">
      <c r="A10259">
        <v>345</v>
      </c>
      <c r="B10259">
        <v>345101</v>
      </c>
      <c r="C10259" t="s">
        <v>79</v>
      </c>
      <c r="D10259">
        <v>6530</v>
      </c>
      <c r="E10259">
        <v>0.34</v>
      </c>
      <c r="F10259" s="1">
        <v>41912</v>
      </c>
      <c r="G10259" t="s">
        <v>119</v>
      </c>
      <c r="H10259" t="s">
        <v>2511</v>
      </c>
      <c r="I10259" t="s">
        <v>576</v>
      </c>
      <c r="J10259">
        <v>108581</v>
      </c>
      <c r="K10259">
        <v>55979</v>
      </c>
      <c r="L10259">
        <v>191959</v>
      </c>
      <c r="Q10259" t="s">
        <v>577</v>
      </c>
      <c r="U10259">
        <v>9</v>
      </c>
      <c r="V10259">
        <v>14</v>
      </c>
      <c r="Y10259" t="s">
        <v>122</v>
      </c>
      <c r="Z10259">
        <v>345</v>
      </c>
      <c r="AA10259" t="s">
        <v>578</v>
      </c>
      <c r="AB10259" t="s">
        <v>124</v>
      </c>
      <c r="AC10259">
        <v>180</v>
      </c>
    </row>
    <row r="10260" spans="1:29" x14ac:dyDescent="0.25">
      <c r="A10260">
        <v>345</v>
      </c>
      <c r="B10260">
        <v>345101</v>
      </c>
      <c r="C10260" t="s">
        <v>79</v>
      </c>
      <c r="D10260">
        <v>6530</v>
      </c>
      <c r="E10260">
        <v>489.08</v>
      </c>
      <c r="F10260" s="1">
        <v>41912</v>
      </c>
      <c r="G10260" t="s">
        <v>119</v>
      </c>
      <c r="H10260" t="s">
        <v>2511</v>
      </c>
      <c r="I10260" t="s">
        <v>576</v>
      </c>
      <c r="J10260">
        <v>108596</v>
      </c>
      <c r="K10260">
        <v>55979</v>
      </c>
      <c r="L10260">
        <v>191959</v>
      </c>
      <c r="Q10260" t="s">
        <v>577</v>
      </c>
      <c r="U10260">
        <v>9</v>
      </c>
      <c r="V10260">
        <v>14</v>
      </c>
      <c r="Y10260" t="s">
        <v>122</v>
      </c>
      <c r="Z10260">
        <v>345</v>
      </c>
      <c r="AA10260" t="s">
        <v>578</v>
      </c>
      <c r="AB10260" t="s">
        <v>124</v>
      </c>
      <c r="AC10260">
        <v>182</v>
      </c>
    </row>
    <row r="10261" spans="1:29" x14ac:dyDescent="0.25">
      <c r="A10261">
        <v>345</v>
      </c>
      <c r="B10261">
        <v>345102</v>
      </c>
      <c r="C10261" t="s">
        <v>79</v>
      </c>
      <c r="D10261">
        <v>6530</v>
      </c>
      <c r="E10261">
        <v>4121.92</v>
      </c>
      <c r="F10261" s="1">
        <v>41912</v>
      </c>
      <c r="G10261" t="s">
        <v>119</v>
      </c>
      <c r="H10261" t="s">
        <v>2511</v>
      </c>
      <c r="I10261" t="s">
        <v>576</v>
      </c>
      <c r="J10261">
        <v>108616</v>
      </c>
      <c r="K10261">
        <v>55979</v>
      </c>
      <c r="L10261">
        <v>191959</v>
      </c>
      <c r="Q10261" t="s">
        <v>577</v>
      </c>
      <c r="U10261">
        <v>9</v>
      </c>
      <c r="V10261">
        <v>14</v>
      </c>
      <c r="Y10261" t="s">
        <v>122</v>
      </c>
      <c r="Z10261">
        <v>345</v>
      </c>
      <c r="AA10261" t="s">
        <v>578</v>
      </c>
      <c r="AB10261" t="s">
        <v>124</v>
      </c>
      <c r="AC10261">
        <v>184</v>
      </c>
    </row>
    <row r="10262" spans="1:29" x14ac:dyDescent="0.25">
      <c r="A10262">
        <v>345</v>
      </c>
      <c r="B10262">
        <v>345101</v>
      </c>
      <c r="C10262" t="s">
        <v>79</v>
      </c>
      <c r="D10262">
        <v>6530</v>
      </c>
      <c r="E10262">
        <v>-0.4</v>
      </c>
      <c r="F10262" s="1">
        <v>41912</v>
      </c>
      <c r="G10262" t="s">
        <v>119</v>
      </c>
      <c r="H10262" t="s">
        <v>2549</v>
      </c>
      <c r="I10262" t="s">
        <v>576</v>
      </c>
      <c r="J10262">
        <v>163089</v>
      </c>
      <c r="K10262">
        <v>55979</v>
      </c>
      <c r="L10262">
        <v>191959</v>
      </c>
      <c r="Q10262" t="s">
        <v>577</v>
      </c>
      <c r="U10262">
        <v>9</v>
      </c>
      <c r="V10262">
        <v>14</v>
      </c>
      <c r="Y10262" t="s">
        <v>122</v>
      </c>
      <c r="Z10262">
        <v>345</v>
      </c>
      <c r="AA10262" t="s">
        <v>578</v>
      </c>
      <c r="AB10262" t="s">
        <v>124</v>
      </c>
      <c r="AC10262">
        <v>186</v>
      </c>
    </row>
    <row r="10263" spans="1:29" x14ac:dyDescent="0.25">
      <c r="A10263">
        <v>345</v>
      </c>
      <c r="B10263">
        <v>345101</v>
      </c>
      <c r="C10263" t="s">
        <v>79</v>
      </c>
      <c r="D10263">
        <v>6530</v>
      </c>
      <c r="E10263">
        <v>0.21</v>
      </c>
      <c r="F10263" s="1">
        <v>41912</v>
      </c>
      <c r="G10263" t="s">
        <v>119</v>
      </c>
      <c r="H10263" t="s">
        <v>2524</v>
      </c>
      <c r="I10263" t="s">
        <v>576</v>
      </c>
      <c r="J10263">
        <v>163090</v>
      </c>
      <c r="K10263">
        <v>55979</v>
      </c>
      <c r="L10263">
        <v>191959</v>
      </c>
      <c r="Q10263" t="s">
        <v>577</v>
      </c>
      <c r="U10263">
        <v>9</v>
      </c>
      <c r="V10263">
        <v>14</v>
      </c>
      <c r="Y10263" t="s">
        <v>122</v>
      </c>
      <c r="Z10263">
        <v>345</v>
      </c>
      <c r="AA10263" t="s">
        <v>578</v>
      </c>
      <c r="AB10263" t="s">
        <v>124</v>
      </c>
      <c r="AC10263">
        <v>188</v>
      </c>
    </row>
    <row r="10264" spans="1:29" x14ac:dyDescent="0.25">
      <c r="A10264">
        <v>345</v>
      </c>
      <c r="B10264">
        <v>345101</v>
      </c>
      <c r="C10264" t="s">
        <v>79</v>
      </c>
      <c r="D10264">
        <v>6530</v>
      </c>
      <c r="E10264">
        <v>0.53</v>
      </c>
      <c r="F10264" s="1">
        <v>41912</v>
      </c>
      <c r="G10264" t="s">
        <v>119</v>
      </c>
      <c r="H10264" t="s">
        <v>2549</v>
      </c>
      <c r="I10264" t="s">
        <v>576</v>
      </c>
      <c r="J10264">
        <v>163091</v>
      </c>
      <c r="K10264">
        <v>55979</v>
      </c>
      <c r="L10264">
        <v>191959</v>
      </c>
      <c r="Q10264" t="s">
        <v>577</v>
      </c>
      <c r="U10264">
        <v>9</v>
      </c>
      <c r="V10264">
        <v>14</v>
      </c>
      <c r="Y10264" t="s">
        <v>122</v>
      </c>
      <c r="Z10264">
        <v>345</v>
      </c>
      <c r="AA10264" t="s">
        <v>578</v>
      </c>
      <c r="AB10264" t="s">
        <v>124</v>
      </c>
      <c r="AC10264">
        <v>190</v>
      </c>
    </row>
    <row r="10265" spans="1:29" x14ac:dyDescent="0.25">
      <c r="A10265">
        <v>345</v>
      </c>
      <c r="B10265">
        <v>345102</v>
      </c>
      <c r="C10265" t="s">
        <v>79</v>
      </c>
      <c r="D10265">
        <v>6530</v>
      </c>
      <c r="E10265">
        <v>-0.57999999999999996</v>
      </c>
      <c r="F10265" s="1">
        <v>41912</v>
      </c>
      <c r="G10265" t="s">
        <v>119</v>
      </c>
      <c r="H10265" t="s">
        <v>2550</v>
      </c>
      <c r="I10265" t="s">
        <v>576</v>
      </c>
      <c r="J10265">
        <v>163151</v>
      </c>
      <c r="K10265">
        <v>55979</v>
      </c>
      <c r="L10265">
        <v>191959</v>
      </c>
      <c r="Q10265" t="s">
        <v>577</v>
      </c>
      <c r="U10265">
        <v>9</v>
      </c>
      <c r="V10265">
        <v>14</v>
      </c>
      <c r="Y10265" t="s">
        <v>122</v>
      </c>
      <c r="Z10265">
        <v>345</v>
      </c>
      <c r="AA10265" t="s">
        <v>578</v>
      </c>
      <c r="AB10265" t="s">
        <v>124</v>
      </c>
      <c r="AC10265">
        <v>192</v>
      </c>
    </row>
    <row r="10266" spans="1:29" x14ac:dyDescent="0.25">
      <c r="A10266">
        <v>345</v>
      </c>
      <c r="B10266">
        <v>345102</v>
      </c>
      <c r="C10266" t="s">
        <v>79</v>
      </c>
      <c r="D10266">
        <v>6530</v>
      </c>
      <c r="E10266">
        <v>-0.38</v>
      </c>
      <c r="F10266" s="1">
        <v>41912</v>
      </c>
      <c r="G10266" t="s">
        <v>119</v>
      </c>
      <c r="H10266" t="s">
        <v>2551</v>
      </c>
      <c r="I10266" t="s">
        <v>576</v>
      </c>
      <c r="J10266">
        <v>163152</v>
      </c>
      <c r="K10266">
        <v>55979</v>
      </c>
      <c r="L10266">
        <v>191959</v>
      </c>
      <c r="Q10266" t="s">
        <v>577</v>
      </c>
      <c r="U10266">
        <v>9</v>
      </c>
      <c r="V10266">
        <v>14</v>
      </c>
      <c r="Y10266" t="s">
        <v>122</v>
      </c>
      <c r="Z10266">
        <v>345</v>
      </c>
      <c r="AA10266" t="s">
        <v>578</v>
      </c>
      <c r="AB10266" t="s">
        <v>124</v>
      </c>
      <c r="AC10266">
        <v>194</v>
      </c>
    </row>
    <row r="10267" spans="1:29" x14ac:dyDescent="0.25">
      <c r="A10267">
        <v>345</v>
      </c>
      <c r="B10267">
        <v>345102</v>
      </c>
      <c r="C10267" t="s">
        <v>79</v>
      </c>
      <c r="D10267">
        <v>6530</v>
      </c>
      <c r="E10267">
        <v>-0.12</v>
      </c>
      <c r="F10267" s="1">
        <v>41912</v>
      </c>
      <c r="G10267" t="s">
        <v>119</v>
      </c>
      <c r="H10267" t="s">
        <v>2515</v>
      </c>
      <c r="I10267" t="s">
        <v>576</v>
      </c>
      <c r="J10267">
        <v>163153</v>
      </c>
      <c r="K10267">
        <v>55979</v>
      </c>
      <c r="L10267">
        <v>191959</v>
      </c>
      <c r="Q10267" t="s">
        <v>577</v>
      </c>
      <c r="U10267">
        <v>9</v>
      </c>
      <c r="V10267">
        <v>14</v>
      </c>
      <c r="Y10267" t="s">
        <v>122</v>
      </c>
      <c r="Z10267">
        <v>345</v>
      </c>
      <c r="AA10267" t="s">
        <v>578</v>
      </c>
      <c r="AB10267" t="s">
        <v>124</v>
      </c>
      <c r="AC10267">
        <v>196</v>
      </c>
    </row>
    <row r="10268" spans="1:29" x14ac:dyDescent="0.25">
      <c r="A10268">
        <v>345</v>
      </c>
      <c r="B10268">
        <v>345102</v>
      </c>
      <c r="C10268" t="s">
        <v>79</v>
      </c>
      <c r="D10268">
        <v>6530</v>
      </c>
      <c r="E10268">
        <v>0.12</v>
      </c>
      <c r="F10268" s="1">
        <v>41912</v>
      </c>
      <c r="G10268" t="s">
        <v>119</v>
      </c>
      <c r="H10268" t="s">
        <v>2517</v>
      </c>
      <c r="I10268" t="s">
        <v>576</v>
      </c>
      <c r="J10268">
        <v>163154</v>
      </c>
      <c r="K10268">
        <v>55979</v>
      </c>
      <c r="L10268">
        <v>191959</v>
      </c>
      <c r="Q10268" t="s">
        <v>577</v>
      </c>
      <c r="U10268">
        <v>9</v>
      </c>
      <c r="V10268">
        <v>14</v>
      </c>
      <c r="Y10268" t="s">
        <v>122</v>
      </c>
      <c r="Z10268">
        <v>345</v>
      </c>
      <c r="AA10268" t="s">
        <v>578</v>
      </c>
      <c r="AB10268" t="s">
        <v>124</v>
      </c>
      <c r="AC10268">
        <v>198</v>
      </c>
    </row>
    <row r="10269" spans="1:29" x14ac:dyDescent="0.25">
      <c r="A10269">
        <v>345</v>
      </c>
      <c r="B10269">
        <v>345102</v>
      </c>
      <c r="C10269" t="s">
        <v>79</v>
      </c>
      <c r="D10269">
        <v>6530</v>
      </c>
      <c r="E10269">
        <v>0.34</v>
      </c>
      <c r="F10269" s="1">
        <v>41912</v>
      </c>
      <c r="G10269" t="s">
        <v>119</v>
      </c>
      <c r="H10269" t="s">
        <v>2552</v>
      </c>
      <c r="I10269" t="s">
        <v>576</v>
      </c>
      <c r="J10269">
        <v>163155</v>
      </c>
      <c r="K10269">
        <v>55979</v>
      </c>
      <c r="L10269">
        <v>191959</v>
      </c>
      <c r="Q10269" t="s">
        <v>577</v>
      </c>
      <c r="U10269">
        <v>9</v>
      </c>
      <c r="V10269">
        <v>14</v>
      </c>
      <c r="Y10269" t="s">
        <v>122</v>
      </c>
      <c r="Z10269">
        <v>345</v>
      </c>
      <c r="AA10269" t="s">
        <v>578</v>
      </c>
      <c r="AB10269" t="s">
        <v>124</v>
      </c>
      <c r="AC10269">
        <v>200</v>
      </c>
    </row>
    <row r="10270" spans="1:29" x14ac:dyDescent="0.25">
      <c r="A10270">
        <v>345</v>
      </c>
      <c r="B10270">
        <v>345102</v>
      </c>
      <c r="C10270" t="s">
        <v>79</v>
      </c>
      <c r="D10270">
        <v>6530</v>
      </c>
      <c r="E10270">
        <v>0.4</v>
      </c>
      <c r="F10270" s="1">
        <v>41912</v>
      </c>
      <c r="G10270" t="s">
        <v>119</v>
      </c>
      <c r="H10270" t="s">
        <v>2553</v>
      </c>
      <c r="I10270" t="s">
        <v>576</v>
      </c>
      <c r="J10270">
        <v>163156</v>
      </c>
      <c r="K10270">
        <v>55979</v>
      </c>
      <c r="L10270">
        <v>191959</v>
      </c>
      <c r="Q10270" t="s">
        <v>577</v>
      </c>
      <c r="U10270">
        <v>9</v>
      </c>
      <c r="V10270">
        <v>14</v>
      </c>
      <c r="Y10270" t="s">
        <v>122</v>
      </c>
      <c r="Z10270">
        <v>345</v>
      </c>
      <c r="AA10270" t="s">
        <v>578</v>
      </c>
      <c r="AB10270" t="s">
        <v>124</v>
      </c>
      <c r="AC10270">
        <v>202</v>
      </c>
    </row>
    <row r="10271" spans="1:29" x14ac:dyDescent="0.25">
      <c r="A10271">
        <v>345</v>
      </c>
      <c r="B10271">
        <v>345102</v>
      </c>
      <c r="C10271" t="s">
        <v>79</v>
      </c>
      <c r="D10271">
        <v>6530</v>
      </c>
      <c r="E10271">
        <v>0.45</v>
      </c>
      <c r="F10271" s="1">
        <v>41912</v>
      </c>
      <c r="G10271" t="s">
        <v>119</v>
      </c>
      <c r="H10271" t="s">
        <v>2554</v>
      </c>
      <c r="I10271" t="s">
        <v>576</v>
      </c>
      <c r="J10271">
        <v>163157</v>
      </c>
      <c r="K10271">
        <v>55979</v>
      </c>
      <c r="L10271">
        <v>191959</v>
      </c>
      <c r="Q10271" t="s">
        <v>577</v>
      </c>
      <c r="U10271">
        <v>9</v>
      </c>
      <c r="V10271">
        <v>14</v>
      </c>
      <c r="Y10271" t="s">
        <v>122</v>
      </c>
      <c r="Z10271">
        <v>345</v>
      </c>
      <c r="AA10271" t="s">
        <v>578</v>
      </c>
      <c r="AB10271" t="s">
        <v>124</v>
      </c>
      <c r="AC10271">
        <v>204</v>
      </c>
    </row>
    <row r="10272" spans="1:29" x14ac:dyDescent="0.25">
      <c r="A10272">
        <v>345</v>
      </c>
      <c r="B10272">
        <v>345102</v>
      </c>
      <c r="C10272" t="s">
        <v>79</v>
      </c>
      <c r="D10272">
        <v>6530</v>
      </c>
      <c r="E10272">
        <v>0.46</v>
      </c>
      <c r="F10272" s="1">
        <v>41912</v>
      </c>
      <c r="G10272" t="s">
        <v>119</v>
      </c>
      <c r="H10272" t="s">
        <v>2555</v>
      </c>
      <c r="I10272" t="s">
        <v>576</v>
      </c>
      <c r="J10272">
        <v>163158</v>
      </c>
      <c r="K10272">
        <v>55979</v>
      </c>
      <c r="L10272">
        <v>191959</v>
      </c>
      <c r="Q10272" t="s">
        <v>577</v>
      </c>
      <c r="U10272">
        <v>9</v>
      </c>
      <c r="V10272">
        <v>14</v>
      </c>
      <c r="Y10272" t="s">
        <v>122</v>
      </c>
      <c r="Z10272">
        <v>345</v>
      </c>
      <c r="AA10272" t="s">
        <v>578</v>
      </c>
      <c r="AB10272" t="s">
        <v>124</v>
      </c>
      <c r="AC10272">
        <v>206</v>
      </c>
    </row>
    <row r="10273" spans="1:29" x14ac:dyDescent="0.25">
      <c r="A10273">
        <v>345</v>
      </c>
      <c r="B10273">
        <v>345102</v>
      </c>
      <c r="C10273" t="s">
        <v>79</v>
      </c>
      <c r="D10273">
        <v>6530</v>
      </c>
      <c r="E10273">
        <v>0.52</v>
      </c>
      <c r="F10273" s="1">
        <v>41912</v>
      </c>
      <c r="G10273" t="s">
        <v>119</v>
      </c>
      <c r="H10273" t="s">
        <v>2551</v>
      </c>
      <c r="I10273" t="s">
        <v>576</v>
      </c>
      <c r="J10273">
        <v>163159</v>
      </c>
      <c r="K10273">
        <v>55979</v>
      </c>
      <c r="L10273">
        <v>191959</v>
      </c>
      <c r="Q10273" t="s">
        <v>577</v>
      </c>
      <c r="U10273">
        <v>9</v>
      </c>
      <c r="V10273">
        <v>14</v>
      </c>
      <c r="Y10273" t="s">
        <v>122</v>
      </c>
      <c r="Z10273">
        <v>345</v>
      </c>
      <c r="AA10273" t="s">
        <v>578</v>
      </c>
      <c r="AB10273" t="s">
        <v>124</v>
      </c>
      <c r="AC10273">
        <v>208</v>
      </c>
    </row>
    <row r="10274" spans="1:29" x14ac:dyDescent="0.25">
      <c r="A10274">
        <v>345</v>
      </c>
      <c r="B10274">
        <v>345102</v>
      </c>
      <c r="C10274" t="s">
        <v>79</v>
      </c>
      <c r="D10274">
        <v>6530</v>
      </c>
      <c r="E10274">
        <v>0.78</v>
      </c>
      <c r="F10274" s="1">
        <v>41912</v>
      </c>
      <c r="G10274" t="s">
        <v>119</v>
      </c>
      <c r="H10274" t="s">
        <v>2550</v>
      </c>
      <c r="I10274" t="s">
        <v>576</v>
      </c>
      <c r="J10274">
        <v>163160</v>
      </c>
      <c r="K10274">
        <v>55979</v>
      </c>
      <c r="L10274">
        <v>191959</v>
      </c>
      <c r="Q10274" t="s">
        <v>577</v>
      </c>
      <c r="U10274">
        <v>9</v>
      </c>
      <c r="V10274">
        <v>14</v>
      </c>
      <c r="Y10274" t="s">
        <v>122</v>
      </c>
      <c r="Z10274">
        <v>345</v>
      </c>
      <c r="AA10274" t="s">
        <v>578</v>
      </c>
      <c r="AB10274" t="s">
        <v>124</v>
      </c>
      <c r="AC10274">
        <v>210</v>
      </c>
    </row>
    <row r="10275" spans="1:29" x14ac:dyDescent="0.25">
      <c r="A10275">
        <v>345</v>
      </c>
      <c r="B10275">
        <v>345102</v>
      </c>
      <c r="C10275" t="s">
        <v>79</v>
      </c>
      <c r="D10275">
        <v>6530</v>
      </c>
      <c r="E10275">
        <v>0.79</v>
      </c>
      <c r="F10275" s="1">
        <v>41912</v>
      </c>
      <c r="G10275" t="s">
        <v>119</v>
      </c>
      <c r="H10275" t="s">
        <v>2553</v>
      </c>
      <c r="I10275" t="s">
        <v>576</v>
      </c>
      <c r="J10275">
        <v>163161</v>
      </c>
      <c r="K10275">
        <v>55979</v>
      </c>
      <c r="L10275">
        <v>191959</v>
      </c>
      <c r="Q10275" t="s">
        <v>577</v>
      </c>
      <c r="U10275">
        <v>9</v>
      </c>
      <c r="V10275">
        <v>14</v>
      </c>
      <c r="Y10275" t="s">
        <v>122</v>
      </c>
      <c r="Z10275">
        <v>345</v>
      </c>
      <c r="AA10275" t="s">
        <v>578</v>
      </c>
      <c r="AB10275" t="s">
        <v>124</v>
      </c>
      <c r="AC10275">
        <v>212</v>
      </c>
    </row>
    <row r="10276" spans="1:29" x14ac:dyDescent="0.25">
      <c r="A10276">
        <v>345</v>
      </c>
      <c r="B10276">
        <v>345102</v>
      </c>
      <c r="C10276" t="s">
        <v>79</v>
      </c>
      <c r="D10276">
        <v>6530</v>
      </c>
      <c r="E10276">
        <v>1.22</v>
      </c>
      <c r="F10276" s="1">
        <v>41912</v>
      </c>
      <c r="G10276" t="s">
        <v>119</v>
      </c>
      <c r="H10276" t="s">
        <v>2516</v>
      </c>
      <c r="I10276" t="s">
        <v>576</v>
      </c>
      <c r="J10276">
        <v>163162</v>
      </c>
      <c r="K10276">
        <v>55979</v>
      </c>
      <c r="L10276">
        <v>191959</v>
      </c>
      <c r="Q10276" t="s">
        <v>577</v>
      </c>
      <c r="U10276">
        <v>9</v>
      </c>
      <c r="V10276">
        <v>14</v>
      </c>
      <c r="Y10276" t="s">
        <v>122</v>
      </c>
      <c r="Z10276">
        <v>345</v>
      </c>
      <c r="AA10276" t="s">
        <v>578</v>
      </c>
      <c r="AB10276" t="s">
        <v>124</v>
      </c>
      <c r="AC10276">
        <v>214</v>
      </c>
    </row>
    <row r="10277" spans="1:29" x14ac:dyDescent="0.25">
      <c r="A10277">
        <v>345</v>
      </c>
      <c r="B10277">
        <v>345102</v>
      </c>
      <c r="C10277" t="s">
        <v>79</v>
      </c>
      <c r="D10277">
        <v>6530</v>
      </c>
      <c r="E10277">
        <v>1.22</v>
      </c>
      <c r="F10277" s="1">
        <v>41912</v>
      </c>
      <c r="G10277" t="s">
        <v>119</v>
      </c>
      <c r="H10277" t="s">
        <v>2523</v>
      </c>
      <c r="I10277" t="s">
        <v>576</v>
      </c>
      <c r="J10277">
        <v>163163</v>
      </c>
      <c r="K10277">
        <v>55979</v>
      </c>
      <c r="L10277">
        <v>191959</v>
      </c>
      <c r="Q10277" t="s">
        <v>577</v>
      </c>
      <c r="U10277">
        <v>9</v>
      </c>
      <c r="V10277">
        <v>14</v>
      </c>
      <c r="Y10277" t="s">
        <v>122</v>
      </c>
      <c r="Z10277">
        <v>345</v>
      </c>
      <c r="AA10277" t="s">
        <v>578</v>
      </c>
      <c r="AB10277" t="s">
        <v>124</v>
      </c>
      <c r="AC10277">
        <v>216</v>
      </c>
    </row>
    <row r="10278" spans="1:29" x14ac:dyDescent="0.25">
      <c r="A10278">
        <v>345</v>
      </c>
      <c r="B10278">
        <v>345102</v>
      </c>
      <c r="C10278" t="s">
        <v>79</v>
      </c>
      <c r="D10278">
        <v>6530</v>
      </c>
      <c r="E10278">
        <v>1.59</v>
      </c>
      <c r="F10278" s="1">
        <v>41912</v>
      </c>
      <c r="G10278" t="s">
        <v>119</v>
      </c>
      <c r="H10278" t="s">
        <v>2520</v>
      </c>
      <c r="I10278" t="s">
        <v>576</v>
      </c>
      <c r="J10278">
        <v>163164</v>
      </c>
      <c r="K10278">
        <v>55979</v>
      </c>
      <c r="L10278">
        <v>191959</v>
      </c>
      <c r="Q10278" t="s">
        <v>577</v>
      </c>
      <c r="U10278">
        <v>9</v>
      </c>
      <c r="V10278">
        <v>14</v>
      </c>
      <c r="Y10278" t="s">
        <v>122</v>
      </c>
      <c r="Z10278">
        <v>345</v>
      </c>
      <c r="AA10278" t="s">
        <v>578</v>
      </c>
      <c r="AB10278" t="s">
        <v>124</v>
      </c>
      <c r="AC10278">
        <v>218</v>
      </c>
    </row>
    <row r="10279" spans="1:29" x14ac:dyDescent="0.25">
      <c r="A10279">
        <v>345</v>
      </c>
      <c r="B10279">
        <v>345102</v>
      </c>
      <c r="C10279" t="s">
        <v>79</v>
      </c>
      <c r="D10279">
        <v>6530</v>
      </c>
      <c r="E10279">
        <v>1.98</v>
      </c>
      <c r="F10279" s="1">
        <v>41912</v>
      </c>
      <c r="G10279" t="s">
        <v>119</v>
      </c>
      <c r="H10279" t="s">
        <v>2543</v>
      </c>
      <c r="I10279" t="s">
        <v>576</v>
      </c>
      <c r="J10279">
        <v>163165</v>
      </c>
      <c r="K10279">
        <v>55979</v>
      </c>
      <c r="L10279">
        <v>191959</v>
      </c>
      <c r="Q10279" t="s">
        <v>577</v>
      </c>
      <c r="U10279">
        <v>9</v>
      </c>
      <c r="V10279">
        <v>14</v>
      </c>
      <c r="Y10279" t="s">
        <v>122</v>
      </c>
      <c r="Z10279">
        <v>345</v>
      </c>
      <c r="AA10279" t="s">
        <v>578</v>
      </c>
      <c r="AB10279" t="s">
        <v>124</v>
      </c>
      <c r="AC10279">
        <v>220</v>
      </c>
    </row>
    <row r="10280" spans="1:29" x14ac:dyDescent="0.25">
      <c r="A10280">
        <v>345</v>
      </c>
      <c r="B10280">
        <v>345102</v>
      </c>
      <c r="C10280" t="s">
        <v>79</v>
      </c>
      <c r="D10280">
        <v>6530</v>
      </c>
      <c r="E10280">
        <v>4.5999999999999996</v>
      </c>
      <c r="F10280" s="1">
        <v>41912</v>
      </c>
      <c r="G10280" t="s">
        <v>119</v>
      </c>
      <c r="H10280" t="s">
        <v>2524</v>
      </c>
      <c r="I10280" t="s">
        <v>576</v>
      </c>
      <c r="J10280">
        <v>163166</v>
      </c>
      <c r="K10280">
        <v>55979</v>
      </c>
      <c r="L10280">
        <v>191959</v>
      </c>
      <c r="Q10280" t="s">
        <v>577</v>
      </c>
      <c r="U10280">
        <v>9</v>
      </c>
      <c r="V10280">
        <v>14</v>
      </c>
      <c r="Y10280" t="s">
        <v>122</v>
      </c>
      <c r="Z10280">
        <v>345</v>
      </c>
      <c r="AA10280" t="s">
        <v>578</v>
      </c>
      <c r="AB10280" t="s">
        <v>124</v>
      </c>
      <c r="AC10280">
        <v>222</v>
      </c>
    </row>
    <row r="10281" spans="1:29" x14ac:dyDescent="0.25">
      <c r="A10281">
        <v>345</v>
      </c>
      <c r="B10281">
        <v>345102</v>
      </c>
      <c r="C10281" t="s">
        <v>79</v>
      </c>
      <c r="D10281">
        <v>6530</v>
      </c>
      <c r="E10281">
        <v>7.29</v>
      </c>
      <c r="F10281" s="1">
        <v>41912</v>
      </c>
      <c r="G10281" t="s">
        <v>119</v>
      </c>
      <c r="H10281" t="s">
        <v>2535</v>
      </c>
      <c r="I10281" t="s">
        <v>576</v>
      </c>
      <c r="J10281">
        <v>163167</v>
      </c>
      <c r="K10281">
        <v>55979</v>
      </c>
      <c r="L10281">
        <v>191959</v>
      </c>
      <c r="Q10281" t="s">
        <v>577</v>
      </c>
      <c r="U10281">
        <v>9</v>
      </c>
      <c r="V10281">
        <v>14</v>
      </c>
      <c r="Y10281" t="s">
        <v>122</v>
      </c>
      <c r="Z10281">
        <v>345</v>
      </c>
      <c r="AA10281" t="s">
        <v>578</v>
      </c>
      <c r="AB10281" t="s">
        <v>124</v>
      </c>
      <c r="AC10281">
        <v>224</v>
      </c>
    </row>
    <row r="10282" spans="1:29" x14ac:dyDescent="0.25">
      <c r="A10282">
        <v>345</v>
      </c>
      <c r="B10282">
        <v>345102</v>
      </c>
      <c r="C10282" t="s">
        <v>79</v>
      </c>
      <c r="D10282">
        <v>6530</v>
      </c>
      <c r="E10282">
        <v>9.1300000000000008</v>
      </c>
      <c r="F10282" s="1">
        <v>41912</v>
      </c>
      <c r="G10282" t="s">
        <v>119</v>
      </c>
      <c r="H10282" t="s">
        <v>2525</v>
      </c>
      <c r="I10282" t="s">
        <v>576</v>
      </c>
      <c r="J10282">
        <v>163168</v>
      </c>
      <c r="K10282">
        <v>55979</v>
      </c>
      <c r="L10282">
        <v>191959</v>
      </c>
      <c r="Q10282" t="s">
        <v>577</v>
      </c>
      <c r="U10282">
        <v>9</v>
      </c>
      <c r="V10282">
        <v>14</v>
      </c>
      <c r="Y10282" t="s">
        <v>122</v>
      </c>
      <c r="Z10282">
        <v>345</v>
      </c>
      <c r="AA10282" t="s">
        <v>578</v>
      </c>
      <c r="AB10282" t="s">
        <v>124</v>
      </c>
      <c r="AC10282">
        <v>226</v>
      </c>
    </row>
    <row r="10283" spans="1:29" x14ac:dyDescent="0.25">
      <c r="A10283">
        <v>345</v>
      </c>
      <c r="B10283">
        <v>345101</v>
      </c>
      <c r="C10283" t="s">
        <v>79</v>
      </c>
      <c r="D10283">
        <v>6530</v>
      </c>
      <c r="E10283">
        <v>80.52</v>
      </c>
      <c r="F10283" s="1">
        <v>41912</v>
      </c>
      <c r="G10283" t="s">
        <v>119</v>
      </c>
      <c r="H10283" t="s">
        <v>2556</v>
      </c>
      <c r="I10283" t="s">
        <v>576</v>
      </c>
      <c r="J10283">
        <v>2003112</v>
      </c>
      <c r="K10283">
        <v>55979</v>
      </c>
      <c r="L10283">
        <v>191959</v>
      </c>
      <c r="Q10283" t="s">
        <v>577</v>
      </c>
      <c r="U10283">
        <v>9</v>
      </c>
      <c r="V10283">
        <v>14</v>
      </c>
      <c r="Y10283" t="s">
        <v>122</v>
      </c>
      <c r="Z10283">
        <v>345</v>
      </c>
      <c r="AA10283" t="s">
        <v>578</v>
      </c>
      <c r="AB10283" t="s">
        <v>124</v>
      </c>
      <c r="AC10283">
        <v>228</v>
      </c>
    </row>
    <row r="10284" spans="1:29" x14ac:dyDescent="0.25">
      <c r="A10284">
        <v>345</v>
      </c>
      <c r="B10284">
        <v>345101</v>
      </c>
      <c r="C10284" t="s">
        <v>79</v>
      </c>
      <c r="D10284">
        <v>6530</v>
      </c>
      <c r="E10284">
        <v>89.01</v>
      </c>
      <c r="F10284" s="1">
        <v>41912</v>
      </c>
      <c r="G10284" t="s">
        <v>119</v>
      </c>
      <c r="H10284" t="s">
        <v>2557</v>
      </c>
      <c r="I10284" t="s">
        <v>576</v>
      </c>
      <c r="J10284">
        <v>2003113</v>
      </c>
      <c r="K10284">
        <v>55979</v>
      </c>
      <c r="L10284">
        <v>191959</v>
      </c>
      <c r="Q10284" t="s">
        <v>577</v>
      </c>
      <c r="U10284">
        <v>9</v>
      </c>
      <c r="V10284">
        <v>14</v>
      </c>
      <c r="Y10284" t="s">
        <v>122</v>
      </c>
      <c r="Z10284">
        <v>345</v>
      </c>
      <c r="AA10284" t="s">
        <v>578</v>
      </c>
      <c r="AB10284" t="s">
        <v>124</v>
      </c>
      <c r="AC10284">
        <v>230</v>
      </c>
    </row>
    <row r="10285" spans="1:29" x14ac:dyDescent="0.25">
      <c r="A10285">
        <v>345</v>
      </c>
      <c r="B10285">
        <v>345102</v>
      </c>
      <c r="C10285" t="s">
        <v>79</v>
      </c>
      <c r="D10285">
        <v>6530</v>
      </c>
      <c r="E10285">
        <v>102.91</v>
      </c>
      <c r="F10285" s="1">
        <v>41912</v>
      </c>
      <c r="G10285" t="s">
        <v>119</v>
      </c>
      <c r="H10285" t="s">
        <v>2558</v>
      </c>
      <c r="I10285" t="s">
        <v>576</v>
      </c>
      <c r="J10285">
        <v>5000343</v>
      </c>
      <c r="K10285">
        <v>55979</v>
      </c>
      <c r="L10285">
        <v>191959</v>
      </c>
      <c r="Q10285" t="s">
        <v>577</v>
      </c>
      <c r="U10285">
        <v>9</v>
      </c>
      <c r="V10285">
        <v>14</v>
      </c>
      <c r="Y10285" t="s">
        <v>122</v>
      </c>
      <c r="Z10285">
        <v>345</v>
      </c>
      <c r="AA10285" t="s">
        <v>578</v>
      </c>
      <c r="AB10285" t="s">
        <v>124</v>
      </c>
      <c r="AC10285">
        <v>232</v>
      </c>
    </row>
    <row r="10286" spans="1:29" x14ac:dyDescent="0.25">
      <c r="A10286">
        <v>345</v>
      </c>
      <c r="B10286">
        <v>345102</v>
      </c>
      <c r="C10286" t="s">
        <v>79</v>
      </c>
      <c r="D10286">
        <v>6530</v>
      </c>
      <c r="E10286">
        <v>115.86</v>
      </c>
      <c r="F10286" s="1">
        <v>41912</v>
      </c>
      <c r="G10286" t="s">
        <v>119</v>
      </c>
      <c r="H10286" t="s">
        <v>2559</v>
      </c>
      <c r="I10286" t="s">
        <v>576</v>
      </c>
      <c r="J10286">
        <v>5000527</v>
      </c>
      <c r="K10286">
        <v>55979</v>
      </c>
      <c r="L10286">
        <v>191959</v>
      </c>
      <c r="Q10286" t="s">
        <v>577</v>
      </c>
      <c r="U10286">
        <v>9</v>
      </c>
      <c r="V10286">
        <v>14</v>
      </c>
      <c r="Y10286" t="s">
        <v>122</v>
      </c>
      <c r="Z10286">
        <v>345</v>
      </c>
      <c r="AA10286" t="s">
        <v>578</v>
      </c>
      <c r="AB10286" t="s">
        <v>124</v>
      </c>
      <c r="AC10286">
        <v>234</v>
      </c>
    </row>
    <row r="10287" spans="1:29" x14ac:dyDescent="0.25">
      <c r="A10287">
        <v>345</v>
      </c>
      <c r="B10287">
        <v>345102</v>
      </c>
      <c r="C10287" t="s">
        <v>79</v>
      </c>
      <c r="D10287">
        <v>6530</v>
      </c>
      <c r="E10287">
        <v>168.65</v>
      </c>
      <c r="F10287" s="1">
        <v>41912</v>
      </c>
      <c r="G10287" t="s">
        <v>119</v>
      </c>
      <c r="H10287" t="s">
        <v>2560</v>
      </c>
      <c r="I10287" t="s">
        <v>576</v>
      </c>
      <c r="J10287">
        <v>5000528</v>
      </c>
      <c r="K10287">
        <v>55979</v>
      </c>
      <c r="L10287">
        <v>191959</v>
      </c>
      <c r="Q10287" t="s">
        <v>577</v>
      </c>
      <c r="U10287">
        <v>9</v>
      </c>
      <c r="V10287">
        <v>14</v>
      </c>
      <c r="Y10287" t="s">
        <v>122</v>
      </c>
      <c r="Z10287">
        <v>345</v>
      </c>
      <c r="AA10287" t="s">
        <v>578</v>
      </c>
      <c r="AB10287" t="s">
        <v>124</v>
      </c>
      <c r="AC10287">
        <v>236</v>
      </c>
    </row>
    <row r="10288" spans="1:29" x14ac:dyDescent="0.25">
      <c r="A10288">
        <v>345</v>
      </c>
      <c r="B10288">
        <v>345100</v>
      </c>
      <c r="C10288" t="s">
        <v>79</v>
      </c>
      <c r="D10288">
        <v>6530</v>
      </c>
      <c r="E10288">
        <v>23.17</v>
      </c>
      <c r="F10288" s="1">
        <v>41943</v>
      </c>
      <c r="G10288" t="s">
        <v>119</v>
      </c>
      <c r="H10288" t="s">
        <v>2548</v>
      </c>
      <c r="I10288" t="s">
        <v>576</v>
      </c>
      <c r="J10288">
        <v>91926</v>
      </c>
      <c r="K10288">
        <v>56074</v>
      </c>
      <c r="L10288">
        <v>194288</v>
      </c>
      <c r="Q10288" t="s">
        <v>577</v>
      </c>
      <c r="U10288">
        <v>10</v>
      </c>
      <c r="V10288">
        <v>14</v>
      </c>
      <c r="Y10288" t="s">
        <v>122</v>
      </c>
      <c r="Z10288">
        <v>345</v>
      </c>
      <c r="AA10288" t="s">
        <v>578</v>
      </c>
      <c r="AB10288" t="s">
        <v>124</v>
      </c>
      <c r="AC10288">
        <v>174</v>
      </c>
    </row>
    <row r="10289" spans="1:29" x14ac:dyDescent="0.25">
      <c r="A10289">
        <v>345</v>
      </c>
      <c r="B10289">
        <v>345101</v>
      </c>
      <c r="C10289" t="s">
        <v>79</v>
      </c>
      <c r="D10289">
        <v>6530</v>
      </c>
      <c r="E10289">
        <v>19.3</v>
      </c>
      <c r="F10289" s="1">
        <v>41943</v>
      </c>
      <c r="G10289" t="s">
        <v>119</v>
      </c>
      <c r="H10289" t="s">
        <v>2548</v>
      </c>
      <c r="I10289" t="s">
        <v>576</v>
      </c>
      <c r="J10289">
        <v>91927</v>
      </c>
      <c r="K10289">
        <v>56074</v>
      </c>
      <c r="L10289">
        <v>194288</v>
      </c>
      <c r="Q10289" t="s">
        <v>577</v>
      </c>
      <c r="U10289">
        <v>10</v>
      </c>
      <c r="V10289">
        <v>14</v>
      </c>
      <c r="Y10289" t="s">
        <v>122</v>
      </c>
      <c r="Z10289">
        <v>345</v>
      </c>
      <c r="AA10289" t="s">
        <v>578</v>
      </c>
      <c r="AB10289" t="s">
        <v>124</v>
      </c>
      <c r="AC10289">
        <v>176</v>
      </c>
    </row>
    <row r="10290" spans="1:29" x14ac:dyDescent="0.25">
      <c r="A10290">
        <v>345</v>
      </c>
      <c r="B10290">
        <v>345102</v>
      </c>
      <c r="C10290" t="s">
        <v>79</v>
      </c>
      <c r="D10290">
        <v>6530</v>
      </c>
      <c r="E10290">
        <v>405.33</v>
      </c>
      <c r="F10290" s="1">
        <v>41943</v>
      </c>
      <c r="G10290" t="s">
        <v>119</v>
      </c>
      <c r="H10290" t="s">
        <v>2548</v>
      </c>
      <c r="I10290" t="s">
        <v>576</v>
      </c>
      <c r="J10290">
        <v>91928</v>
      </c>
      <c r="K10290">
        <v>56074</v>
      </c>
      <c r="L10290">
        <v>194288</v>
      </c>
      <c r="Q10290" t="s">
        <v>577</v>
      </c>
      <c r="U10290">
        <v>10</v>
      </c>
      <c r="V10290">
        <v>14</v>
      </c>
      <c r="Y10290" t="s">
        <v>122</v>
      </c>
      <c r="Z10290">
        <v>345</v>
      </c>
      <c r="AA10290" t="s">
        <v>578</v>
      </c>
      <c r="AB10290" t="s">
        <v>124</v>
      </c>
      <c r="AC10290">
        <v>178</v>
      </c>
    </row>
    <row r="10291" spans="1:29" x14ac:dyDescent="0.25">
      <c r="A10291">
        <v>345</v>
      </c>
      <c r="B10291">
        <v>345101</v>
      </c>
      <c r="C10291" t="s">
        <v>79</v>
      </c>
      <c r="D10291">
        <v>6530</v>
      </c>
      <c r="E10291">
        <v>0.34</v>
      </c>
      <c r="F10291" s="1">
        <v>41943</v>
      </c>
      <c r="G10291" t="s">
        <v>119</v>
      </c>
      <c r="H10291" t="s">
        <v>2511</v>
      </c>
      <c r="I10291" t="s">
        <v>576</v>
      </c>
      <c r="J10291">
        <v>108581</v>
      </c>
      <c r="K10291">
        <v>56074</v>
      </c>
      <c r="L10291">
        <v>194288</v>
      </c>
      <c r="Q10291" t="s">
        <v>577</v>
      </c>
      <c r="U10291">
        <v>10</v>
      </c>
      <c r="V10291">
        <v>14</v>
      </c>
      <c r="Y10291" t="s">
        <v>122</v>
      </c>
      <c r="Z10291">
        <v>345</v>
      </c>
      <c r="AA10291" t="s">
        <v>578</v>
      </c>
      <c r="AB10291" t="s">
        <v>124</v>
      </c>
      <c r="AC10291">
        <v>180</v>
      </c>
    </row>
    <row r="10292" spans="1:29" x14ac:dyDescent="0.25">
      <c r="A10292">
        <v>345</v>
      </c>
      <c r="B10292">
        <v>345101</v>
      </c>
      <c r="C10292" t="s">
        <v>79</v>
      </c>
      <c r="D10292">
        <v>6530</v>
      </c>
      <c r="E10292">
        <v>489.08</v>
      </c>
      <c r="F10292" s="1">
        <v>41943</v>
      </c>
      <c r="G10292" t="s">
        <v>119</v>
      </c>
      <c r="H10292" t="s">
        <v>2511</v>
      </c>
      <c r="I10292" t="s">
        <v>576</v>
      </c>
      <c r="J10292">
        <v>108596</v>
      </c>
      <c r="K10292">
        <v>56074</v>
      </c>
      <c r="L10292">
        <v>194288</v>
      </c>
      <c r="Q10292" t="s">
        <v>577</v>
      </c>
      <c r="U10292">
        <v>10</v>
      </c>
      <c r="V10292">
        <v>14</v>
      </c>
      <c r="Y10292" t="s">
        <v>122</v>
      </c>
      <c r="Z10292">
        <v>345</v>
      </c>
      <c r="AA10292" t="s">
        <v>578</v>
      </c>
      <c r="AB10292" t="s">
        <v>124</v>
      </c>
      <c r="AC10292">
        <v>182</v>
      </c>
    </row>
    <row r="10293" spans="1:29" x14ac:dyDescent="0.25">
      <c r="A10293">
        <v>345</v>
      </c>
      <c r="B10293">
        <v>345102</v>
      </c>
      <c r="C10293" t="s">
        <v>79</v>
      </c>
      <c r="D10293">
        <v>6530</v>
      </c>
      <c r="E10293">
        <v>4121.92</v>
      </c>
      <c r="F10293" s="1">
        <v>41943</v>
      </c>
      <c r="G10293" t="s">
        <v>119</v>
      </c>
      <c r="H10293" t="s">
        <v>2511</v>
      </c>
      <c r="I10293" t="s">
        <v>576</v>
      </c>
      <c r="J10293">
        <v>108616</v>
      </c>
      <c r="K10293">
        <v>56074</v>
      </c>
      <c r="L10293">
        <v>194288</v>
      </c>
      <c r="Q10293" t="s">
        <v>577</v>
      </c>
      <c r="U10293">
        <v>10</v>
      </c>
      <c r="V10293">
        <v>14</v>
      </c>
      <c r="Y10293" t="s">
        <v>122</v>
      </c>
      <c r="Z10293">
        <v>345</v>
      </c>
      <c r="AA10293" t="s">
        <v>578</v>
      </c>
      <c r="AB10293" t="s">
        <v>124</v>
      </c>
      <c r="AC10293">
        <v>184</v>
      </c>
    </row>
    <row r="10294" spans="1:29" x14ac:dyDescent="0.25">
      <c r="A10294">
        <v>345</v>
      </c>
      <c r="B10294">
        <v>345101</v>
      </c>
      <c r="C10294" t="s">
        <v>79</v>
      </c>
      <c r="D10294">
        <v>6530</v>
      </c>
      <c r="E10294">
        <v>-0.4</v>
      </c>
      <c r="F10294" s="1">
        <v>41943</v>
      </c>
      <c r="G10294" t="s">
        <v>119</v>
      </c>
      <c r="H10294" t="s">
        <v>2549</v>
      </c>
      <c r="I10294" t="s">
        <v>576</v>
      </c>
      <c r="J10294">
        <v>163089</v>
      </c>
      <c r="K10294">
        <v>56074</v>
      </c>
      <c r="L10294">
        <v>194288</v>
      </c>
      <c r="Q10294" t="s">
        <v>577</v>
      </c>
      <c r="U10294">
        <v>10</v>
      </c>
      <c r="V10294">
        <v>14</v>
      </c>
      <c r="Y10294" t="s">
        <v>122</v>
      </c>
      <c r="Z10294">
        <v>345</v>
      </c>
      <c r="AA10294" t="s">
        <v>578</v>
      </c>
      <c r="AB10294" t="s">
        <v>124</v>
      </c>
      <c r="AC10294">
        <v>186</v>
      </c>
    </row>
    <row r="10295" spans="1:29" x14ac:dyDescent="0.25">
      <c r="A10295">
        <v>345</v>
      </c>
      <c r="B10295">
        <v>345101</v>
      </c>
      <c r="C10295" t="s">
        <v>79</v>
      </c>
      <c r="D10295">
        <v>6530</v>
      </c>
      <c r="E10295">
        <v>0.21</v>
      </c>
      <c r="F10295" s="1">
        <v>41943</v>
      </c>
      <c r="G10295" t="s">
        <v>119</v>
      </c>
      <c r="H10295" t="s">
        <v>2524</v>
      </c>
      <c r="I10295" t="s">
        <v>576</v>
      </c>
      <c r="J10295">
        <v>163090</v>
      </c>
      <c r="K10295">
        <v>56074</v>
      </c>
      <c r="L10295">
        <v>194288</v>
      </c>
      <c r="Q10295" t="s">
        <v>577</v>
      </c>
      <c r="U10295">
        <v>10</v>
      </c>
      <c r="V10295">
        <v>14</v>
      </c>
      <c r="Y10295" t="s">
        <v>122</v>
      </c>
      <c r="Z10295">
        <v>345</v>
      </c>
      <c r="AA10295" t="s">
        <v>578</v>
      </c>
      <c r="AB10295" t="s">
        <v>124</v>
      </c>
      <c r="AC10295">
        <v>188</v>
      </c>
    </row>
    <row r="10296" spans="1:29" x14ac:dyDescent="0.25">
      <c r="A10296">
        <v>345</v>
      </c>
      <c r="B10296">
        <v>345101</v>
      </c>
      <c r="C10296" t="s">
        <v>79</v>
      </c>
      <c r="D10296">
        <v>6530</v>
      </c>
      <c r="E10296">
        <v>0.53</v>
      </c>
      <c r="F10296" s="1">
        <v>41943</v>
      </c>
      <c r="G10296" t="s">
        <v>119</v>
      </c>
      <c r="H10296" t="s">
        <v>2549</v>
      </c>
      <c r="I10296" t="s">
        <v>576</v>
      </c>
      <c r="J10296">
        <v>163091</v>
      </c>
      <c r="K10296">
        <v>56074</v>
      </c>
      <c r="L10296">
        <v>194288</v>
      </c>
      <c r="Q10296" t="s">
        <v>577</v>
      </c>
      <c r="U10296">
        <v>10</v>
      </c>
      <c r="V10296">
        <v>14</v>
      </c>
      <c r="Y10296" t="s">
        <v>122</v>
      </c>
      <c r="Z10296">
        <v>345</v>
      </c>
      <c r="AA10296" t="s">
        <v>578</v>
      </c>
      <c r="AB10296" t="s">
        <v>124</v>
      </c>
      <c r="AC10296">
        <v>190</v>
      </c>
    </row>
    <row r="10297" spans="1:29" x14ac:dyDescent="0.25">
      <c r="A10297">
        <v>345</v>
      </c>
      <c r="B10297">
        <v>345102</v>
      </c>
      <c r="C10297" t="s">
        <v>79</v>
      </c>
      <c r="D10297">
        <v>6530</v>
      </c>
      <c r="E10297">
        <v>-0.57999999999999996</v>
      </c>
      <c r="F10297" s="1">
        <v>41943</v>
      </c>
      <c r="G10297" t="s">
        <v>119</v>
      </c>
      <c r="H10297" t="s">
        <v>2550</v>
      </c>
      <c r="I10297" t="s">
        <v>576</v>
      </c>
      <c r="J10297">
        <v>163151</v>
      </c>
      <c r="K10297">
        <v>56074</v>
      </c>
      <c r="L10297">
        <v>194288</v>
      </c>
      <c r="Q10297" t="s">
        <v>577</v>
      </c>
      <c r="U10297">
        <v>10</v>
      </c>
      <c r="V10297">
        <v>14</v>
      </c>
      <c r="Y10297" t="s">
        <v>122</v>
      </c>
      <c r="Z10297">
        <v>345</v>
      </c>
      <c r="AA10297" t="s">
        <v>578</v>
      </c>
      <c r="AB10297" t="s">
        <v>124</v>
      </c>
      <c r="AC10297">
        <v>192</v>
      </c>
    </row>
    <row r="10298" spans="1:29" x14ac:dyDescent="0.25">
      <c r="A10298">
        <v>345</v>
      </c>
      <c r="B10298">
        <v>345102</v>
      </c>
      <c r="C10298" t="s">
        <v>79</v>
      </c>
      <c r="D10298">
        <v>6530</v>
      </c>
      <c r="E10298">
        <v>-0.38</v>
      </c>
      <c r="F10298" s="1">
        <v>41943</v>
      </c>
      <c r="G10298" t="s">
        <v>119</v>
      </c>
      <c r="H10298" t="s">
        <v>2551</v>
      </c>
      <c r="I10298" t="s">
        <v>576</v>
      </c>
      <c r="J10298">
        <v>163152</v>
      </c>
      <c r="K10298">
        <v>56074</v>
      </c>
      <c r="L10298">
        <v>194288</v>
      </c>
      <c r="Q10298" t="s">
        <v>577</v>
      </c>
      <c r="U10298">
        <v>10</v>
      </c>
      <c r="V10298">
        <v>14</v>
      </c>
      <c r="Y10298" t="s">
        <v>122</v>
      </c>
      <c r="Z10298">
        <v>345</v>
      </c>
      <c r="AA10298" t="s">
        <v>578</v>
      </c>
      <c r="AB10298" t="s">
        <v>124</v>
      </c>
      <c r="AC10298">
        <v>194</v>
      </c>
    </row>
    <row r="10299" spans="1:29" x14ac:dyDescent="0.25">
      <c r="A10299">
        <v>345</v>
      </c>
      <c r="B10299">
        <v>345102</v>
      </c>
      <c r="C10299" t="s">
        <v>79</v>
      </c>
      <c r="D10299">
        <v>6530</v>
      </c>
      <c r="E10299">
        <v>-0.12</v>
      </c>
      <c r="F10299" s="1">
        <v>41943</v>
      </c>
      <c r="G10299" t="s">
        <v>119</v>
      </c>
      <c r="H10299" t="s">
        <v>2515</v>
      </c>
      <c r="I10299" t="s">
        <v>576</v>
      </c>
      <c r="J10299">
        <v>163153</v>
      </c>
      <c r="K10299">
        <v>56074</v>
      </c>
      <c r="L10299">
        <v>194288</v>
      </c>
      <c r="Q10299" t="s">
        <v>577</v>
      </c>
      <c r="U10299">
        <v>10</v>
      </c>
      <c r="V10299">
        <v>14</v>
      </c>
      <c r="Y10299" t="s">
        <v>122</v>
      </c>
      <c r="Z10299">
        <v>345</v>
      </c>
      <c r="AA10299" t="s">
        <v>578</v>
      </c>
      <c r="AB10299" t="s">
        <v>124</v>
      </c>
      <c r="AC10299">
        <v>196</v>
      </c>
    </row>
    <row r="10300" spans="1:29" x14ac:dyDescent="0.25">
      <c r="A10300">
        <v>345</v>
      </c>
      <c r="B10300">
        <v>345102</v>
      </c>
      <c r="C10300" t="s">
        <v>79</v>
      </c>
      <c r="D10300">
        <v>6530</v>
      </c>
      <c r="E10300">
        <v>0.12</v>
      </c>
      <c r="F10300" s="1">
        <v>41943</v>
      </c>
      <c r="G10300" t="s">
        <v>119</v>
      </c>
      <c r="H10300" t="s">
        <v>2517</v>
      </c>
      <c r="I10300" t="s">
        <v>576</v>
      </c>
      <c r="J10300">
        <v>163154</v>
      </c>
      <c r="K10300">
        <v>56074</v>
      </c>
      <c r="L10300">
        <v>194288</v>
      </c>
      <c r="Q10300" t="s">
        <v>577</v>
      </c>
      <c r="U10300">
        <v>10</v>
      </c>
      <c r="V10300">
        <v>14</v>
      </c>
      <c r="Y10300" t="s">
        <v>122</v>
      </c>
      <c r="Z10300">
        <v>345</v>
      </c>
      <c r="AA10300" t="s">
        <v>578</v>
      </c>
      <c r="AB10300" t="s">
        <v>124</v>
      </c>
      <c r="AC10300">
        <v>198</v>
      </c>
    </row>
    <row r="10301" spans="1:29" x14ac:dyDescent="0.25">
      <c r="A10301">
        <v>345</v>
      </c>
      <c r="B10301">
        <v>345102</v>
      </c>
      <c r="C10301" t="s">
        <v>79</v>
      </c>
      <c r="D10301">
        <v>6530</v>
      </c>
      <c r="E10301">
        <v>0.34</v>
      </c>
      <c r="F10301" s="1">
        <v>41943</v>
      </c>
      <c r="G10301" t="s">
        <v>119</v>
      </c>
      <c r="H10301" t="s">
        <v>2552</v>
      </c>
      <c r="I10301" t="s">
        <v>576</v>
      </c>
      <c r="J10301">
        <v>163155</v>
      </c>
      <c r="K10301">
        <v>56074</v>
      </c>
      <c r="L10301">
        <v>194288</v>
      </c>
      <c r="Q10301" t="s">
        <v>577</v>
      </c>
      <c r="U10301">
        <v>10</v>
      </c>
      <c r="V10301">
        <v>14</v>
      </c>
      <c r="Y10301" t="s">
        <v>122</v>
      </c>
      <c r="Z10301">
        <v>345</v>
      </c>
      <c r="AA10301" t="s">
        <v>578</v>
      </c>
      <c r="AB10301" t="s">
        <v>124</v>
      </c>
      <c r="AC10301">
        <v>200</v>
      </c>
    </row>
    <row r="10302" spans="1:29" x14ac:dyDescent="0.25">
      <c r="A10302">
        <v>345</v>
      </c>
      <c r="B10302">
        <v>345102</v>
      </c>
      <c r="C10302" t="s">
        <v>79</v>
      </c>
      <c r="D10302">
        <v>6530</v>
      </c>
      <c r="E10302">
        <v>0.4</v>
      </c>
      <c r="F10302" s="1">
        <v>41943</v>
      </c>
      <c r="G10302" t="s">
        <v>119</v>
      </c>
      <c r="H10302" t="s">
        <v>2553</v>
      </c>
      <c r="I10302" t="s">
        <v>576</v>
      </c>
      <c r="J10302">
        <v>163156</v>
      </c>
      <c r="K10302">
        <v>56074</v>
      </c>
      <c r="L10302">
        <v>194288</v>
      </c>
      <c r="Q10302" t="s">
        <v>577</v>
      </c>
      <c r="U10302">
        <v>10</v>
      </c>
      <c r="V10302">
        <v>14</v>
      </c>
      <c r="Y10302" t="s">
        <v>122</v>
      </c>
      <c r="Z10302">
        <v>345</v>
      </c>
      <c r="AA10302" t="s">
        <v>578</v>
      </c>
      <c r="AB10302" t="s">
        <v>124</v>
      </c>
      <c r="AC10302">
        <v>202</v>
      </c>
    </row>
    <row r="10303" spans="1:29" x14ac:dyDescent="0.25">
      <c r="A10303">
        <v>345</v>
      </c>
      <c r="B10303">
        <v>345102</v>
      </c>
      <c r="C10303" t="s">
        <v>79</v>
      </c>
      <c r="D10303">
        <v>6530</v>
      </c>
      <c r="E10303">
        <v>0.45</v>
      </c>
      <c r="F10303" s="1">
        <v>41943</v>
      </c>
      <c r="G10303" t="s">
        <v>119</v>
      </c>
      <c r="H10303" t="s">
        <v>2554</v>
      </c>
      <c r="I10303" t="s">
        <v>576</v>
      </c>
      <c r="J10303">
        <v>163157</v>
      </c>
      <c r="K10303">
        <v>56074</v>
      </c>
      <c r="L10303">
        <v>194288</v>
      </c>
      <c r="Q10303" t="s">
        <v>577</v>
      </c>
      <c r="U10303">
        <v>10</v>
      </c>
      <c r="V10303">
        <v>14</v>
      </c>
      <c r="Y10303" t="s">
        <v>122</v>
      </c>
      <c r="Z10303">
        <v>345</v>
      </c>
      <c r="AA10303" t="s">
        <v>578</v>
      </c>
      <c r="AB10303" t="s">
        <v>124</v>
      </c>
      <c r="AC10303">
        <v>204</v>
      </c>
    </row>
    <row r="10304" spans="1:29" x14ac:dyDescent="0.25">
      <c r="A10304">
        <v>345</v>
      </c>
      <c r="B10304">
        <v>345102</v>
      </c>
      <c r="C10304" t="s">
        <v>79</v>
      </c>
      <c r="D10304">
        <v>6530</v>
      </c>
      <c r="E10304">
        <v>0.46</v>
      </c>
      <c r="F10304" s="1">
        <v>41943</v>
      </c>
      <c r="G10304" t="s">
        <v>119</v>
      </c>
      <c r="H10304" t="s">
        <v>2555</v>
      </c>
      <c r="I10304" t="s">
        <v>576</v>
      </c>
      <c r="J10304">
        <v>163158</v>
      </c>
      <c r="K10304">
        <v>56074</v>
      </c>
      <c r="L10304">
        <v>194288</v>
      </c>
      <c r="Q10304" t="s">
        <v>577</v>
      </c>
      <c r="U10304">
        <v>10</v>
      </c>
      <c r="V10304">
        <v>14</v>
      </c>
      <c r="Y10304" t="s">
        <v>122</v>
      </c>
      <c r="Z10304">
        <v>345</v>
      </c>
      <c r="AA10304" t="s">
        <v>578</v>
      </c>
      <c r="AB10304" t="s">
        <v>124</v>
      </c>
      <c r="AC10304">
        <v>206</v>
      </c>
    </row>
    <row r="10305" spans="1:29" x14ac:dyDescent="0.25">
      <c r="A10305">
        <v>345</v>
      </c>
      <c r="B10305">
        <v>345102</v>
      </c>
      <c r="C10305" t="s">
        <v>79</v>
      </c>
      <c r="D10305">
        <v>6530</v>
      </c>
      <c r="E10305">
        <v>0.52</v>
      </c>
      <c r="F10305" s="1">
        <v>41943</v>
      </c>
      <c r="G10305" t="s">
        <v>119</v>
      </c>
      <c r="H10305" t="s">
        <v>2551</v>
      </c>
      <c r="I10305" t="s">
        <v>576</v>
      </c>
      <c r="J10305">
        <v>163159</v>
      </c>
      <c r="K10305">
        <v>56074</v>
      </c>
      <c r="L10305">
        <v>194288</v>
      </c>
      <c r="Q10305" t="s">
        <v>577</v>
      </c>
      <c r="U10305">
        <v>10</v>
      </c>
      <c r="V10305">
        <v>14</v>
      </c>
      <c r="Y10305" t="s">
        <v>122</v>
      </c>
      <c r="Z10305">
        <v>345</v>
      </c>
      <c r="AA10305" t="s">
        <v>578</v>
      </c>
      <c r="AB10305" t="s">
        <v>124</v>
      </c>
      <c r="AC10305">
        <v>208</v>
      </c>
    </row>
    <row r="10306" spans="1:29" x14ac:dyDescent="0.25">
      <c r="A10306">
        <v>345</v>
      </c>
      <c r="B10306">
        <v>345102</v>
      </c>
      <c r="C10306" t="s">
        <v>79</v>
      </c>
      <c r="D10306">
        <v>6530</v>
      </c>
      <c r="E10306">
        <v>0.78</v>
      </c>
      <c r="F10306" s="1">
        <v>41943</v>
      </c>
      <c r="G10306" t="s">
        <v>119</v>
      </c>
      <c r="H10306" t="s">
        <v>2550</v>
      </c>
      <c r="I10306" t="s">
        <v>576</v>
      </c>
      <c r="J10306">
        <v>163160</v>
      </c>
      <c r="K10306">
        <v>56074</v>
      </c>
      <c r="L10306">
        <v>194288</v>
      </c>
      <c r="Q10306" t="s">
        <v>577</v>
      </c>
      <c r="U10306">
        <v>10</v>
      </c>
      <c r="V10306">
        <v>14</v>
      </c>
      <c r="Y10306" t="s">
        <v>122</v>
      </c>
      <c r="Z10306">
        <v>345</v>
      </c>
      <c r="AA10306" t="s">
        <v>578</v>
      </c>
      <c r="AB10306" t="s">
        <v>124</v>
      </c>
      <c r="AC10306">
        <v>210</v>
      </c>
    </row>
    <row r="10307" spans="1:29" x14ac:dyDescent="0.25">
      <c r="A10307">
        <v>345</v>
      </c>
      <c r="B10307">
        <v>345102</v>
      </c>
      <c r="C10307" t="s">
        <v>79</v>
      </c>
      <c r="D10307">
        <v>6530</v>
      </c>
      <c r="E10307">
        <v>0.79</v>
      </c>
      <c r="F10307" s="1">
        <v>41943</v>
      </c>
      <c r="G10307" t="s">
        <v>119</v>
      </c>
      <c r="H10307" t="s">
        <v>2553</v>
      </c>
      <c r="I10307" t="s">
        <v>576</v>
      </c>
      <c r="J10307">
        <v>163161</v>
      </c>
      <c r="K10307">
        <v>56074</v>
      </c>
      <c r="L10307">
        <v>194288</v>
      </c>
      <c r="Q10307" t="s">
        <v>577</v>
      </c>
      <c r="U10307">
        <v>10</v>
      </c>
      <c r="V10307">
        <v>14</v>
      </c>
      <c r="Y10307" t="s">
        <v>122</v>
      </c>
      <c r="Z10307">
        <v>345</v>
      </c>
      <c r="AA10307" t="s">
        <v>578</v>
      </c>
      <c r="AB10307" t="s">
        <v>124</v>
      </c>
      <c r="AC10307">
        <v>212</v>
      </c>
    </row>
    <row r="10308" spans="1:29" x14ac:dyDescent="0.25">
      <c r="A10308">
        <v>345</v>
      </c>
      <c r="B10308">
        <v>345102</v>
      </c>
      <c r="C10308" t="s">
        <v>79</v>
      </c>
      <c r="D10308">
        <v>6530</v>
      </c>
      <c r="E10308">
        <v>1.22</v>
      </c>
      <c r="F10308" s="1">
        <v>41943</v>
      </c>
      <c r="G10308" t="s">
        <v>119</v>
      </c>
      <c r="H10308" t="s">
        <v>2516</v>
      </c>
      <c r="I10308" t="s">
        <v>576</v>
      </c>
      <c r="J10308">
        <v>163162</v>
      </c>
      <c r="K10308">
        <v>56074</v>
      </c>
      <c r="L10308">
        <v>194288</v>
      </c>
      <c r="Q10308" t="s">
        <v>577</v>
      </c>
      <c r="U10308">
        <v>10</v>
      </c>
      <c r="V10308">
        <v>14</v>
      </c>
      <c r="Y10308" t="s">
        <v>122</v>
      </c>
      <c r="Z10308">
        <v>345</v>
      </c>
      <c r="AA10308" t="s">
        <v>578</v>
      </c>
      <c r="AB10308" t="s">
        <v>124</v>
      </c>
      <c r="AC10308">
        <v>214</v>
      </c>
    </row>
    <row r="10309" spans="1:29" x14ac:dyDescent="0.25">
      <c r="A10309">
        <v>345</v>
      </c>
      <c r="B10309">
        <v>345102</v>
      </c>
      <c r="C10309" t="s">
        <v>79</v>
      </c>
      <c r="D10309">
        <v>6530</v>
      </c>
      <c r="E10309">
        <v>1.22</v>
      </c>
      <c r="F10309" s="1">
        <v>41943</v>
      </c>
      <c r="G10309" t="s">
        <v>119</v>
      </c>
      <c r="H10309" t="s">
        <v>2523</v>
      </c>
      <c r="I10309" t="s">
        <v>576</v>
      </c>
      <c r="J10309">
        <v>163163</v>
      </c>
      <c r="K10309">
        <v>56074</v>
      </c>
      <c r="L10309">
        <v>194288</v>
      </c>
      <c r="Q10309" t="s">
        <v>577</v>
      </c>
      <c r="U10309">
        <v>10</v>
      </c>
      <c r="V10309">
        <v>14</v>
      </c>
      <c r="Y10309" t="s">
        <v>122</v>
      </c>
      <c r="Z10309">
        <v>345</v>
      </c>
      <c r="AA10309" t="s">
        <v>578</v>
      </c>
      <c r="AB10309" t="s">
        <v>124</v>
      </c>
      <c r="AC10309">
        <v>216</v>
      </c>
    </row>
    <row r="10310" spans="1:29" x14ac:dyDescent="0.25">
      <c r="A10310">
        <v>345</v>
      </c>
      <c r="B10310">
        <v>345102</v>
      </c>
      <c r="C10310" t="s">
        <v>79</v>
      </c>
      <c r="D10310">
        <v>6530</v>
      </c>
      <c r="E10310">
        <v>1.59</v>
      </c>
      <c r="F10310" s="1">
        <v>41943</v>
      </c>
      <c r="G10310" t="s">
        <v>119</v>
      </c>
      <c r="H10310" t="s">
        <v>2520</v>
      </c>
      <c r="I10310" t="s">
        <v>576</v>
      </c>
      <c r="J10310">
        <v>163164</v>
      </c>
      <c r="K10310">
        <v>56074</v>
      </c>
      <c r="L10310">
        <v>194288</v>
      </c>
      <c r="Q10310" t="s">
        <v>577</v>
      </c>
      <c r="U10310">
        <v>10</v>
      </c>
      <c r="V10310">
        <v>14</v>
      </c>
      <c r="Y10310" t="s">
        <v>122</v>
      </c>
      <c r="Z10310">
        <v>345</v>
      </c>
      <c r="AA10310" t="s">
        <v>578</v>
      </c>
      <c r="AB10310" t="s">
        <v>124</v>
      </c>
      <c r="AC10310">
        <v>218</v>
      </c>
    </row>
    <row r="10311" spans="1:29" x14ac:dyDescent="0.25">
      <c r="A10311">
        <v>345</v>
      </c>
      <c r="B10311">
        <v>345102</v>
      </c>
      <c r="C10311" t="s">
        <v>79</v>
      </c>
      <c r="D10311">
        <v>6530</v>
      </c>
      <c r="E10311">
        <v>1.98</v>
      </c>
      <c r="F10311" s="1">
        <v>41943</v>
      </c>
      <c r="G10311" t="s">
        <v>119</v>
      </c>
      <c r="H10311" t="s">
        <v>2543</v>
      </c>
      <c r="I10311" t="s">
        <v>576</v>
      </c>
      <c r="J10311">
        <v>163165</v>
      </c>
      <c r="K10311">
        <v>56074</v>
      </c>
      <c r="L10311">
        <v>194288</v>
      </c>
      <c r="Q10311" t="s">
        <v>577</v>
      </c>
      <c r="U10311">
        <v>10</v>
      </c>
      <c r="V10311">
        <v>14</v>
      </c>
      <c r="Y10311" t="s">
        <v>122</v>
      </c>
      <c r="Z10311">
        <v>345</v>
      </c>
      <c r="AA10311" t="s">
        <v>578</v>
      </c>
      <c r="AB10311" t="s">
        <v>124</v>
      </c>
      <c r="AC10311">
        <v>220</v>
      </c>
    </row>
    <row r="10312" spans="1:29" x14ac:dyDescent="0.25">
      <c r="A10312">
        <v>345</v>
      </c>
      <c r="B10312">
        <v>345102</v>
      </c>
      <c r="C10312" t="s">
        <v>79</v>
      </c>
      <c r="D10312">
        <v>6530</v>
      </c>
      <c r="E10312">
        <v>4.5999999999999996</v>
      </c>
      <c r="F10312" s="1">
        <v>41943</v>
      </c>
      <c r="G10312" t="s">
        <v>119</v>
      </c>
      <c r="H10312" t="s">
        <v>2524</v>
      </c>
      <c r="I10312" t="s">
        <v>576</v>
      </c>
      <c r="J10312">
        <v>163166</v>
      </c>
      <c r="K10312">
        <v>56074</v>
      </c>
      <c r="L10312">
        <v>194288</v>
      </c>
      <c r="Q10312" t="s">
        <v>577</v>
      </c>
      <c r="U10312">
        <v>10</v>
      </c>
      <c r="V10312">
        <v>14</v>
      </c>
      <c r="Y10312" t="s">
        <v>122</v>
      </c>
      <c r="Z10312">
        <v>345</v>
      </c>
      <c r="AA10312" t="s">
        <v>578</v>
      </c>
      <c r="AB10312" t="s">
        <v>124</v>
      </c>
      <c r="AC10312">
        <v>222</v>
      </c>
    </row>
    <row r="10313" spans="1:29" x14ac:dyDescent="0.25">
      <c r="A10313">
        <v>345</v>
      </c>
      <c r="B10313">
        <v>345102</v>
      </c>
      <c r="C10313" t="s">
        <v>79</v>
      </c>
      <c r="D10313">
        <v>6530</v>
      </c>
      <c r="E10313">
        <v>7.29</v>
      </c>
      <c r="F10313" s="1">
        <v>41943</v>
      </c>
      <c r="G10313" t="s">
        <v>119</v>
      </c>
      <c r="H10313" t="s">
        <v>2535</v>
      </c>
      <c r="I10313" t="s">
        <v>576</v>
      </c>
      <c r="J10313">
        <v>163167</v>
      </c>
      <c r="K10313">
        <v>56074</v>
      </c>
      <c r="L10313">
        <v>194288</v>
      </c>
      <c r="Q10313" t="s">
        <v>577</v>
      </c>
      <c r="U10313">
        <v>10</v>
      </c>
      <c r="V10313">
        <v>14</v>
      </c>
      <c r="Y10313" t="s">
        <v>122</v>
      </c>
      <c r="Z10313">
        <v>345</v>
      </c>
      <c r="AA10313" t="s">
        <v>578</v>
      </c>
      <c r="AB10313" t="s">
        <v>124</v>
      </c>
      <c r="AC10313">
        <v>224</v>
      </c>
    </row>
    <row r="10314" spans="1:29" x14ac:dyDescent="0.25">
      <c r="A10314">
        <v>345</v>
      </c>
      <c r="B10314">
        <v>345102</v>
      </c>
      <c r="C10314" t="s">
        <v>79</v>
      </c>
      <c r="D10314">
        <v>6530</v>
      </c>
      <c r="E10314">
        <v>9.1300000000000008</v>
      </c>
      <c r="F10314" s="1">
        <v>41943</v>
      </c>
      <c r="G10314" t="s">
        <v>119</v>
      </c>
      <c r="H10314" t="s">
        <v>2525</v>
      </c>
      <c r="I10314" t="s">
        <v>576</v>
      </c>
      <c r="J10314">
        <v>163168</v>
      </c>
      <c r="K10314">
        <v>56074</v>
      </c>
      <c r="L10314">
        <v>194288</v>
      </c>
      <c r="Q10314" t="s">
        <v>577</v>
      </c>
      <c r="U10314">
        <v>10</v>
      </c>
      <c r="V10314">
        <v>14</v>
      </c>
      <c r="Y10314" t="s">
        <v>122</v>
      </c>
      <c r="Z10314">
        <v>345</v>
      </c>
      <c r="AA10314" t="s">
        <v>578</v>
      </c>
      <c r="AB10314" t="s">
        <v>124</v>
      </c>
      <c r="AC10314">
        <v>226</v>
      </c>
    </row>
    <row r="10315" spans="1:29" x14ac:dyDescent="0.25">
      <c r="A10315">
        <v>345</v>
      </c>
      <c r="B10315">
        <v>345101</v>
      </c>
      <c r="C10315" t="s">
        <v>79</v>
      </c>
      <c r="D10315">
        <v>6530</v>
      </c>
      <c r="E10315">
        <v>80.52</v>
      </c>
      <c r="F10315" s="1">
        <v>41943</v>
      </c>
      <c r="G10315" t="s">
        <v>119</v>
      </c>
      <c r="H10315" t="s">
        <v>2556</v>
      </c>
      <c r="I10315" t="s">
        <v>576</v>
      </c>
      <c r="J10315">
        <v>2003112</v>
      </c>
      <c r="K10315">
        <v>56074</v>
      </c>
      <c r="L10315">
        <v>194288</v>
      </c>
      <c r="Q10315" t="s">
        <v>577</v>
      </c>
      <c r="U10315">
        <v>10</v>
      </c>
      <c r="V10315">
        <v>14</v>
      </c>
      <c r="Y10315" t="s">
        <v>122</v>
      </c>
      <c r="Z10315">
        <v>345</v>
      </c>
      <c r="AA10315" t="s">
        <v>578</v>
      </c>
      <c r="AB10315" t="s">
        <v>124</v>
      </c>
      <c r="AC10315">
        <v>228</v>
      </c>
    </row>
    <row r="10316" spans="1:29" x14ac:dyDescent="0.25">
      <c r="A10316">
        <v>345</v>
      </c>
      <c r="B10316">
        <v>345101</v>
      </c>
      <c r="C10316" t="s">
        <v>79</v>
      </c>
      <c r="D10316">
        <v>6530</v>
      </c>
      <c r="E10316">
        <v>89.01</v>
      </c>
      <c r="F10316" s="1">
        <v>41943</v>
      </c>
      <c r="G10316" t="s">
        <v>119</v>
      </c>
      <c r="H10316" t="s">
        <v>2557</v>
      </c>
      <c r="I10316" t="s">
        <v>576</v>
      </c>
      <c r="J10316">
        <v>2003113</v>
      </c>
      <c r="K10316">
        <v>56074</v>
      </c>
      <c r="L10316">
        <v>194288</v>
      </c>
      <c r="Q10316" t="s">
        <v>577</v>
      </c>
      <c r="U10316">
        <v>10</v>
      </c>
      <c r="V10316">
        <v>14</v>
      </c>
      <c r="Y10316" t="s">
        <v>122</v>
      </c>
      <c r="Z10316">
        <v>345</v>
      </c>
      <c r="AA10316" t="s">
        <v>578</v>
      </c>
      <c r="AB10316" t="s">
        <v>124</v>
      </c>
      <c r="AC10316">
        <v>230</v>
      </c>
    </row>
    <row r="10317" spans="1:29" x14ac:dyDescent="0.25">
      <c r="A10317">
        <v>345</v>
      </c>
      <c r="B10317">
        <v>345102</v>
      </c>
      <c r="C10317" t="s">
        <v>79</v>
      </c>
      <c r="D10317">
        <v>6530</v>
      </c>
      <c r="E10317">
        <v>102.91</v>
      </c>
      <c r="F10317" s="1">
        <v>41943</v>
      </c>
      <c r="G10317" t="s">
        <v>119</v>
      </c>
      <c r="H10317" t="s">
        <v>2558</v>
      </c>
      <c r="I10317" t="s">
        <v>576</v>
      </c>
      <c r="J10317">
        <v>5000343</v>
      </c>
      <c r="K10317">
        <v>56074</v>
      </c>
      <c r="L10317">
        <v>194288</v>
      </c>
      <c r="Q10317" t="s">
        <v>577</v>
      </c>
      <c r="U10317">
        <v>10</v>
      </c>
      <c r="V10317">
        <v>14</v>
      </c>
      <c r="Y10317" t="s">
        <v>122</v>
      </c>
      <c r="Z10317">
        <v>345</v>
      </c>
      <c r="AA10317" t="s">
        <v>578</v>
      </c>
      <c r="AB10317" t="s">
        <v>124</v>
      </c>
      <c r="AC10317">
        <v>232</v>
      </c>
    </row>
    <row r="10318" spans="1:29" x14ac:dyDescent="0.25">
      <c r="A10318">
        <v>345</v>
      </c>
      <c r="B10318">
        <v>345102</v>
      </c>
      <c r="C10318" t="s">
        <v>79</v>
      </c>
      <c r="D10318">
        <v>6530</v>
      </c>
      <c r="E10318">
        <v>115.86</v>
      </c>
      <c r="F10318" s="1">
        <v>41943</v>
      </c>
      <c r="G10318" t="s">
        <v>119</v>
      </c>
      <c r="H10318" t="s">
        <v>2559</v>
      </c>
      <c r="I10318" t="s">
        <v>576</v>
      </c>
      <c r="J10318">
        <v>5000527</v>
      </c>
      <c r="K10318">
        <v>56074</v>
      </c>
      <c r="L10318">
        <v>194288</v>
      </c>
      <c r="Q10318" t="s">
        <v>577</v>
      </c>
      <c r="U10318">
        <v>10</v>
      </c>
      <c r="V10318">
        <v>14</v>
      </c>
      <c r="Y10318" t="s">
        <v>122</v>
      </c>
      <c r="Z10318">
        <v>345</v>
      </c>
      <c r="AA10318" t="s">
        <v>578</v>
      </c>
      <c r="AB10318" t="s">
        <v>124</v>
      </c>
      <c r="AC10318">
        <v>234</v>
      </c>
    </row>
    <row r="10319" spans="1:29" x14ac:dyDescent="0.25">
      <c r="A10319">
        <v>345</v>
      </c>
      <c r="B10319">
        <v>345102</v>
      </c>
      <c r="C10319" t="s">
        <v>79</v>
      </c>
      <c r="D10319">
        <v>6530</v>
      </c>
      <c r="E10319">
        <v>168.65</v>
      </c>
      <c r="F10319" s="1">
        <v>41943</v>
      </c>
      <c r="G10319" t="s">
        <v>119</v>
      </c>
      <c r="H10319" t="s">
        <v>2560</v>
      </c>
      <c r="I10319" t="s">
        <v>576</v>
      </c>
      <c r="J10319">
        <v>5000528</v>
      </c>
      <c r="K10319">
        <v>56074</v>
      </c>
      <c r="L10319">
        <v>194288</v>
      </c>
      <c r="Q10319" t="s">
        <v>577</v>
      </c>
      <c r="U10319">
        <v>10</v>
      </c>
      <c r="V10319">
        <v>14</v>
      </c>
      <c r="Y10319" t="s">
        <v>122</v>
      </c>
      <c r="Z10319">
        <v>345</v>
      </c>
      <c r="AA10319" t="s">
        <v>578</v>
      </c>
      <c r="AB10319" t="s">
        <v>124</v>
      </c>
      <c r="AC10319">
        <v>236</v>
      </c>
    </row>
    <row r="10320" spans="1:29" x14ac:dyDescent="0.25">
      <c r="A10320">
        <v>345</v>
      </c>
      <c r="B10320">
        <v>345100</v>
      </c>
      <c r="C10320" t="s">
        <v>79</v>
      </c>
      <c r="D10320">
        <v>6530</v>
      </c>
      <c r="E10320">
        <v>23.17</v>
      </c>
      <c r="F10320" s="1">
        <v>41973</v>
      </c>
      <c r="G10320" t="s">
        <v>119</v>
      </c>
      <c r="H10320" t="s">
        <v>2548</v>
      </c>
      <c r="I10320" t="s">
        <v>576</v>
      </c>
      <c r="J10320">
        <v>91926</v>
      </c>
      <c r="K10320">
        <v>56170</v>
      </c>
      <c r="L10320">
        <v>196226</v>
      </c>
      <c r="Q10320" t="s">
        <v>577</v>
      </c>
      <c r="U10320">
        <v>11</v>
      </c>
      <c r="V10320">
        <v>14</v>
      </c>
      <c r="Y10320" t="s">
        <v>122</v>
      </c>
      <c r="Z10320">
        <v>345</v>
      </c>
      <c r="AA10320" t="s">
        <v>578</v>
      </c>
      <c r="AB10320" t="s">
        <v>124</v>
      </c>
      <c r="AC10320">
        <v>174</v>
      </c>
    </row>
    <row r="10321" spans="1:29" x14ac:dyDescent="0.25">
      <c r="A10321">
        <v>345</v>
      </c>
      <c r="B10321">
        <v>345101</v>
      </c>
      <c r="C10321" t="s">
        <v>79</v>
      </c>
      <c r="D10321">
        <v>6530</v>
      </c>
      <c r="E10321">
        <v>19.3</v>
      </c>
      <c r="F10321" s="1">
        <v>41973</v>
      </c>
      <c r="G10321" t="s">
        <v>119</v>
      </c>
      <c r="H10321" t="s">
        <v>2548</v>
      </c>
      <c r="I10321" t="s">
        <v>576</v>
      </c>
      <c r="J10321">
        <v>91927</v>
      </c>
      <c r="K10321">
        <v>56170</v>
      </c>
      <c r="L10321">
        <v>196226</v>
      </c>
      <c r="Q10321" t="s">
        <v>577</v>
      </c>
      <c r="U10321">
        <v>11</v>
      </c>
      <c r="V10321">
        <v>14</v>
      </c>
      <c r="Y10321" t="s">
        <v>122</v>
      </c>
      <c r="Z10321">
        <v>345</v>
      </c>
      <c r="AA10321" t="s">
        <v>578</v>
      </c>
      <c r="AB10321" t="s">
        <v>124</v>
      </c>
      <c r="AC10321">
        <v>176</v>
      </c>
    </row>
    <row r="10322" spans="1:29" x14ac:dyDescent="0.25">
      <c r="A10322">
        <v>345</v>
      </c>
      <c r="B10322">
        <v>345102</v>
      </c>
      <c r="C10322" t="s">
        <v>79</v>
      </c>
      <c r="D10322">
        <v>6530</v>
      </c>
      <c r="E10322">
        <v>406.04</v>
      </c>
      <c r="F10322" s="1">
        <v>41973</v>
      </c>
      <c r="G10322" t="s">
        <v>119</v>
      </c>
      <c r="H10322" t="s">
        <v>2548</v>
      </c>
      <c r="I10322" t="s">
        <v>576</v>
      </c>
      <c r="J10322">
        <v>91928</v>
      </c>
      <c r="K10322">
        <v>56170</v>
      </c>
      <c r="L10322">
        <v>196226</v>
      </c>
      <c r="Q10322" t="s">
        <v>577</v>
      </c>
      <c r="U10322">
        <v>11</v>
      </c>
      <c r="V10322">
        <v>14</v>
      </c>
      <c r="Y10322" t="s">
        <v>122</v>
      </c>
      <c r="Z10322">
        <v>345</v>
      </c>
      <c r="AA10322" t="s">
        <v>578</v>
      </c>
      <c r="AB10322" t="s">
        <v>124</v>
      </c>
      <c r="AC10322">
        <v>178</v>
      </c>
    </row>
    <row r="10323" spans="1:29" x14ac:dyDescent="0.25">
      <c r="A10323">
        <v>345</v>
      </c>
      <c r="B10323">
        <v>345101</v>
      </c>
      <c r="C10323" t="s">
        <v>79</v>
      </c>
      <c r="D10323">
        <v>6530</v>
      </c>
      <c r="E10323">
        <v>0.34</v>
      </c>
      <c r="F10323" s="1">
        <v>41973</v>
      </c>
      <c r="G10323" t="s">
        <v>119</v>
      </c>
      <c r="H10323" t="s">
        <v>2511</v>
      </c>
      <c r="I10323" t="s">
        <v>576</v>
      </c>
      <c r="J10323">
        <v>108581</v>
      </c>
      <c r="K10323">
        <v>56170</v>
      </c>
      <c r="L10323">
        <v>196226</v>
      </c>
      <c r="Q10323" t="s">
        <v>577</v>
      </c>
      <c r="U10323">
        <v>11</v>
      </c>
      <c r="V10323">
        <v>14</v>
      </c>
      <c r="Y10323" t="s">
        <v>122</v>
      </c>
      <c r="Z10323">
        <v>345</v>
      </c>
      <c r="AA10323" t="s">
        <v>578</v>
      </c>
      <c r="AB10323" t="s">
        <v>124</v>
      </c>
      <c r="AC10323">
        <v>180</v>
      </c>
    </row>
    <row r="10324" spans="1:29" x14ac:dyDescent="0.25">
      <c r="A10324">
        <v>345</v>
      </c>
      <c r="B10324">
        <v>345101</v>
      </c>
      <c r="C10324" t="s">
        <v>79</v>
      </c>
      <c r="D10324">
        <v>6530</v>
      </c>
      <c r="E10324">
        <v>489.08</v>
      </c>
      <c r="F10324" s="1">
        <v>41973</v>
      </c>
      <c r="G10324" t="s">
        <v>119</v>
      </c>
      <c r="H10324" t="s">
        <v>2511</v>
      </c>
      <c r="I10324" t="s">
        <v>576</v>
      </c>
      <c r="J10324">
        <v>108596</v>
      </c>
      <c r="K10324">
        <v>56170</v>
      </c>
      <c r="L10324">
        <v>196226</v>
      </c>
      <c r="Q10324" t="s">
        <v>577</v>
      </c>
      <c r="U10324">
        <v>11</v>
      </c>
      <c r="V10324">
        <v>14</v>
      </c>
      <c r="Y10324" t="s">
        <v>122</v>
      </c>
      <c r="Z10324">
        <v>345</v>
      </c>
      <c r="AA10324" t="s">
        <v>578</v>
      </c>
      <c r="AB10324" t="s">
        <v>124</v>
      </c>
      <c r="AC10324">
        <v>182</v>
      </c>
    </row>
    <row r="10325" spans="1:29" x14ac:dyDescent="0.25">
      <c r="A10325">
        <v>345</v>
      </c>
      <c r="B10325">
        <v>345102</v>
      </c>
      <c r="C10325" t="s">
        <v>79</v>
      </c>
      <c r="D10325">
        <v>6530</v>
      </c>
      <c r="E10325">
        <v>4121.92</v>
      </c>
      <c r="F10325" s="1">
        <v>41973</v>
      </c>
      <c r="G10325" t="s">
        <v>119</v>
      </c>
      <c r="H10325" t="s">
        <v>2511</v>
      </c>
      <c r="I10325" t="s">
        <v>576</v>
      </c>
      <c r="J10325">
        <v>108616</v>
      </c>
      <c r="K10325">
        <v>56170</v>
      </c>
      <c r="L10325">
        <v>196226</v>
      </c>
      <c r="Q10325" t="s">
        <v>577</v>
      </c>
      <c r="U10325">
        <v>11</v>
      </c>
      <c r="V10325">
        <v>14</v>
      </c>
      <c r="Y10325" t="s">
        <v>122</v>
      </c>
      <c r="Z10325">
        <v>345</v>
      </c>
      <c r="AA10325" t="s">
        <v>578</v>
      </c>
      <c r="AB10325" t="s">
        <v>124</v>
      </c>
      <c r="AC10325">
        <v>184</v>
      </c>
    </row>
    <row r="10326" spans="1:29" x14ac:dyDescent="0.25">
      <c r="A10326">
        <v>345</v>
      </c>
      <c r="B10326">
        <v>345101</v>
      </c>
      <c r="C10326" t="s">
        <v>79</v>
      </c>
      <c r="D10326">
        <v>6530</v>
      </c>
      <c r="E10326">
        <v>-0.4</v>
      </c>
      <c r="F10326" s="1">
        <v>41973</v>
      </c>
      <c r="G10326" t="s">
        <v>119</v>
      </c>
      <c r="H10326" t="s">
        <v>2549</v>
      </c>
      <c r="I10326" t="s">
        <v>576</v>
      </c>
      <c r="J10326">
        <v>163089</v>
      </c>
      <c r="K10326">
        <v>56170</v>
      </c>
      <c r="L10326">
        <v>196226</v>
      </c>
      <c r="Q10326" t="s">
        <v>577</v>
      </c>
      <c r="U10326">
        <v>11</v>
      </c>
      <c r="V10326">
        <v>14</v>
      </c>
      <c r="Y10326" t="s">
        <v>122</v>
      </c>
      <c r="Z10326">
        <v>345</v>
      </c>
      <c r="AA10326" t="s">
        <v>578</v>
      </c>
      <c r="AB10326" t="s">
        <v>124</v>
      </c>
      <c r="AC10326">
        <v>186</v>
      </c>
    </row>
    <row r="10327" spans="1:29" x14ac:dyDescent="0.25">
      <c r="A10327">
        <v>345</v>
      </c>
      <c r="B10327">
        <v>345101</v>
      </c>
      <c r="C10327" t="s">
        <v>79</v>
      </c>
      <c r="D10327">
        <v>6530</v>
      </c>
      <c r="E10327">
        <v>0.21</v>
      </c>
      <c r="F10327" s="1">
        <v>41973</v>
      </c>
      <c r="G10327" t="s">
        <v>119</v>
      </c>
      <c r="H10327" t="s">
        <v>2524</v>
      </c>
      <c r="I10327" t="s">
        <v>576</v>
      </c>
      <c r="J10327">
        <v>163090</v>
      </c>
      <c r="K10327">
        <v>56170</v>
      </c>
      <c r="L10327">
        <v>196226</v>
      </c>
      <c r="Q10327" t="s">
        <v>577</v>
      </c>
      <c r="U10327">
        <v>11</v>
      </c>
      <c r="V10327">
        <v>14</v>
      </c>
      <c r="Y10327" t="s">
        <v>122</v>
      </c>
      <c r="Z10327">
        <v>345</v>
      </c>
      <c r="AA10327" t="s">
        <v>578</v>
      </c>
      <c r="AB10327" t="s">
        <v>124</v>
      </c>
      <c r="AC10327">
        <v>188</v>
      </c>
    </row>
    <row r="10328" spans="1:29" x14ac:dyDescent="0.25">
      <c r="A10328">
        <v>345</v>
      </c>
      <c r="B10328">
        <v>345101</v>
      </c>
      <c r="C10328" t="s">
        <v>79</v>
      </c>
      <c r="D10328">
        <v>6530</v>
      </c>
      <c r="E10328">
        <v>0.53</v>
      </c>
      <c r="F10328" s="1">
        <v>41973</v>
      </c>
      <c r="G10328" t="s">
        <v>119</v>
      </c>
      <c r="H10328" t="s">
        <v>2549</v>
      </c>
      <c r="I10328" t="s">
        <v>576</v>
      </c>
      <c r="J10328">
        <v>163091</v>
      </c>
      <c r="K10328">
        <v>56170</v>
      </c>
      <c r="L10328">
        <v>196226</v>
      </c>
      <c r="Q10328" t="s">
        <v>577</v>
      </c>
      <c r="U10328">
        <v>11</v>
      </c>
      <c r="V10328">
        <v>14</v>
      </c>
      <c r="Y10328" t="s">
        <v>122</v>
      </c>
      <c r="Z10328">
        <v>345</v>
      </c>
      <c r="AA10328" t="s">
        <v>578</v>
      </c>
      <c r="AB10328" t="s">
        <v>124</v>
      </c>
      <c r="AC10328">
        <v>190</v>
      </c>
    </row>
    <row r="10329" spans="1:29" x14ac:dyDescent="0.25">
      <c r="A10329">
        <v>345</v>
      </c>
      <c r="B10329">
        <v>345102</v>
      </c>
      <c r="C10329" t="s">
        <v>79</v>
      </c>
      <c r="D10329">
        <v>6530</v>
      </c>
      <c r="E10329">
        <v>-0.57999999999999996</v>
      </c>
      <c r="F10329" s="1">
        <v>41973</v>
      </c>
      <c r="G10329" t="s">
        <v>119</v>
      </c>
      <c r="H10329" t="s">
        <v>2550</v>
      </c>
      <c r="I10329" t="s">
        <v>576</v>
      </c>
      <c r="J10329">
        <v>163151</v>
      </c>
      <c r="K10329">
        <v>56170</v>
      </c>
      <c r="L10329">
        <v>196226</v>
      </c>
      <c r="Q10329" t="s">
        <v>577</v>
      </c>
      <c r="U10329">
        <v>11</v>
      </c>
      <c r="V10329">
        <v>14</v>
      </c>
      <c r="Y10329" t="s">
        <v>122</v>
      </c>
      <c r="Z10329">
        <v>345</v>
      </c>
      <c r="AA10329" t="s">
        <v>578</v>
      </c>
      <c r="AB10329" t="s">
        <v>124</v>
      </c>
      <c r="AC10329">
        <v>192</v>
      </c>
    </row>
    <row r="10330" spans="1:29" x14ac:dyDescent="0.25">
      <c r="A10330">
        <v>345</v>
      </c>
      <c r="B10330">
        <v>345102</v>
      </c>
      <c r="C10330" t="s">
        <v>79</v>
      </c>
      <c r="D10330">
        <v>6530</v>
      </c>
      <c r="E10330">
        <v>-0.38</v>
      </c>
      <c r="F10330" s="1">
        <v>41973</v>
      </c>
      <c r="G10330" t="s">
        <v>119</v>
      </c>
      <c r="H10330" t="s">
        <v>2551</v>
      </c>
      <c r="I10330" t="s">
        <v>576</v>
      </c>
      <c r="J10330">
        <v>163152</v>
      </c>
      <c r="K10330">
        <v>56170</v>
      </c>
      <c r="L10330">
        <v>196226</v>
      </c>
      <c r="Q10330" t="s">
        <v>577</v>
      </c>
      <c r="U10330">
        <v>11</v>
      </c>
      <c r="V10330">
        <v>14</v>
      </c>
      <c r="Y10330" t="s">
        <v>122</v>
      </c>
      <c r="Z10330">
        <v>345</v>
      </c>
      <c r="AA10330" t="s">
        <v>578</v>
      </c>
      <c r="AB10330" t="s">
        <v>124</v>
      </c>
      <c r="AC10330">
        <v>194</v>
      </c>
    </row>
    <row r="10331" spans="1:29" x14ac:dyDescent="0.25">
      <c r="A10331">
        <v>345</v>
      </c>
      <c r="B10331">
        <v>345102</v>
      </c>
      <c r="C10331" t="s">
        <v>79</v>
      </c>
      <c r="D10331">
        <v>6530</v>
      </c>
      <c r="E10331">
        <v>-0.12</v>
      </c>
      <c r="F10331" s="1">
        <v>41973</v>
      </c>
      <c r="G10331" t="s">
        <v>119</v>
      </c>
      <c r="H10331" t="s">
        <v>2515</v>
      </c>
      <c r="I10331" t="s">
        <v>576</v>
      </c>
      <c r="J10331">
        <v>163153</v>
      </c>
      <c r="K10331">
        <v>56170</v>
      </c>
      <c r="L10331">
        <v>196226</v>
      </c>
      <c r="Q10331" t="s">
        <v>577</v>
      </c>
      <c r="U10331">
        <v>11</v>
      </c>
      <c r="V10331">
        <v>14</v>
      </c>
      <c r="Y10331" t="s">
        <v>122</v>
      </c>
      <c r="Z10331">
        <v>345</v>
      </c>
      <c r="AA10331" t="s">
        <v>578</v>
      </c>
      <c r="AB10331" t="s">
        <v>124</v>
      </c>
      <c r="AC10331">
        <v>196</v>
      </c>
    </row>
    <row r="10332" spans="1:29" x14ac:dyDescent="0.25">
      <c r="A10332">
        <v>345</v>
      </c>
      <c r="B10332">
        <v>345102</v>
      </c>
      <c r="C10332" t="s">
        <v>79</v>
      </c>
      <c r="D10332">
        <v>6530</v>
      </c>
      <c r="E10332">
        <v>0.12</v>
      </c>
      <c r="F10332" s="1">
        <v>41973</v>
      </c>
      <c r="G10332" t="s">
        <v>119</v>
      </c>
      <c r="H10332" t="s">
        <v>2517</v>
      </c>
      <c r="I10332" t="s">
        <v>576</v>
      </c>
      <c r="J10332">
        <v>163154</v>
      </c>
      <c r="K10332">
        <v>56170</v>
      </c>
      <c r="L10332">
        <v>196226</v>
      </c>
      <c r="Q10332" t="s">
        <v>577</v>
      </c>
      <c r="U10332">
        <v>11</v>
      </c>
      <c r="V10332">
        <v>14</v>
      </c>
      <c r="Y10332" t="s">
        <v>122</v>
      </c>
      <c r="Z10332">
        <v>345</v>
      </c>
      <c r="AA10332" t="s">
        <v>578</v>
      </c>
      <c r="AB10332" t="s">
        <v>124</v>
      </c>
      <c r="AC10332">
        <v>198</v>
      </c>
    </row>
    <row r="10333" spans="1:29" x14ac:dyDescent="0.25">
      <c r="A10333">
        <v>345</v>
      </c>
      <c r="B10333">
        <v>345102</v>
      </c>
      <c r="C10333" t="s">
        <v>79</v>
      </c>
      <c r="D10333">
        <v>6530</v>
      </c>
      <c r="E10333">
        <v>0.34</v>
      </c>
      <c r="F10333" s="1">
        <v>41973</v>
      </c>
      <c r="G10333" t="s">
        <v>119</v>
      </c>
      <c r="H10333" t="s">
        <v>2552</v>
      </c>
      <c r="I10333" t="s">
        <v>576</v>
      </c>
      <c r="J10333">
        <v>163155</v>
      </c>
      <c r="K10333">
        <v>56170</v>
      </c>
      <c r="L10333">
        <v>196226</v>
      </c>
      <c r="Q10333" t="s">
        <v>577</v>
      </c>
      <c r="U10333">
        <v>11</v>
      </c>
      <c r="V10333">
        <v>14</v>
      </c>
      <c r="Y10333" t="s">
        <v>122</v>
      </c>
      <c r="Z10333">
        <v>345</v>
      </c>
      <c r="AA10333" t="s">
        <v>578</v>
      </c>
      <c r="AB10333" t="s">
        <v>124</v>
      </c>
      <c r="AC10333">
        <v>200</v>
      </c>
    </row>
    <row r="10334" spans="1:29" x14ac:dyDescent="0.25">
      <c r="A10334">
        <v>345</v>
      </c>
      <c r="B10334">
        <v>345102</v>
      </c>
      <c r="C10334" t="s">
        <v>79</v>
      </c>
      <c r="D10334">
        <v>6530</v>
      </c>
      <c r="E10334">
        <v>0.4</v>
      </c>
      <c r="F10334" s="1">
        <v>41973</v>
      </c>
      <c r="G10334" t="s">
        <v>119</v>
      </c>
      <c r="H10334" t="s">
        <v>2553</v>
      </c>
      <c r="I10334" t="s">
        <v>576</v>
      </c>
      <c r="J10334">
        <v>163156</v>
      </c>
      <c r="K10334">
        <v>56170</v>
      </c>
      <c r="L10334">
        <v>196226</v>
      </c>
      <c r="Q10334" t="s">
        <v>577</v>
      </c>
      <c r="U10334">
        <v>11</v>
      </c>
      <c r="V10334">
        <v>14</v>
      </c>
      <c r="Y10334" t="s">
        <v>122</v>
      </c>
      <c r="Z10334">
        <v>345</v>
      </c>
      <c r="AA10334" t="s">
        <v>578</v>
      </c>
      <c r="AB10334" t="s">
        <v>124</v>
      </c>
      <c r="AC10334">
        <v>202</v>
      </c>
    </row>
    <row r="10335" spans="1:29" x14ac:dyDescent="0.25">
      <c r="A10335">
        <v>345</v>
      </c>
      <c r="B10335">
        <v>345102</v>
      </c>
      <c r="C10335" t="s">
        <v>79</v>
      </c>
      <c r="D10335">
        <v>6530</v>
      </c>
      <c r="E10335">
        <v>0.45</v>
      </c>
      <c r="F10335" s="1">
        <v>41973</v>
      </c>
      <c r="G10335" t="s">
        <v>119</v>
      </c>
      <c r="H10335" t="s">
        <v>2554</v>
      </c>
      <c r="I10335" t="s">
        <v>576</v>
      </c>
      <c r="J10335">
        <v>163157</v>
      </c>
      <c r="K10335">
        <v>56170</v>
      </c>
      <c r="L10335">
        <v>196226</v>
      </c>
      <c r="Q10335" t="s">
        <v>577</v>
      </c>
      <c r="U10335">
        <v>11</v>
      </c>
      <c r="V10335">
        <v>14</v>
      </c>
      <c r="Y10335" t="s">
        <v>122</v>
      </c>
      <c r="Z10335">
        <v>345</v>
      </c>
      <c r="AA10335" t="s">
        <v>578</v>
      </c>
      <c r="AB10335" t="s">
        <v>124</v>
      </c>
      <c r="AC10335">
        <v>204</v>
      </c>
    </row>
    <row r="10336" spans="1:29" x14ac:dyDescent="0.25">
      <c r="A10336">
        <v>345</v>
      </c>
      <c r="B10336">
        <v>345102</v>
      </c>
      <c r="C10336" t="s">
        <v>79</v>
      </c>
      <c r="D10336">
        <v>6530</v>
      </c>
      <c r="E10336">
        <v>0.46</v>
      </c>
      <c r="F10336" s="1">
        <v>41973</v>
      </c>
      <c r="G10336" t="s">
        <v>119</v>
      </c>
      <c r="H10336" t="s">
        <v>2555</v>
      </c>
      <c r="I10336" t="s">
        <v>576</v>
      </c>
      <c r="J10336">
        <v>163158</v>
      </c>
      <c r="K10336">
        <v>56170</v>
      </c>
      <c r="L10336">
        <v>196226</v>
      </c>
      <c r="Q10336" t="s">
        <v>577</v>
      </c>
      <c r="U10336">
        <v>11</v>
      </c>
      <c r="V10336">
        <v>14</v>
      </c>
      <c r="Y10336" t="s">
        <v>122</v>
      </c>
      <c r="Z10336">
        <v>345</v>
      </c>
      <c r="AA10336" t="s">
        <v>578</v>
      </c>
      <c r="AB10336" t="s">
        <v>124</v>
      </c>
      <c r="AC10336">
        <v>206</v>
      </c>
    </row>
    <row r="10337" spans="1:29" x14ac:dyDescent="0.25">
      <c r="A10337">
        <v>345</v>
      </c>
      <c r="B10337">
        <v>345102</v>
      </c>
      <c r="C10337" t="s">
        <v>79</v>
      </c>
      <c r="D10337">
        <v>6530</v>
      </c>
      <c r="E10337">
        <v>0.52</v>
      </c>
      <c r="F10337" s="1">
        <v>41973</v>
      </c>
      <c r="G10337" t="s">
        <v>119</v>
      </c>
      <c r="H10337" t="s">
        <v>2551</v>
      </c>
      <c r="I10337" t="s">
        <v>576</v>
      </c>
      <c r="J10337">
        <v>163159</v>
      </c>
      <c r="K10337">
        <v>56170</v>
      </c>
      <c r="L10337">
        <v>196226</v>
      </c>
      <c r="Q10337" t="s">
        <v>577</v>
      </c>
      <c r="U10337">
        <v>11</v>
      </c>
      <c r="V10337">
        <v>14</v>
      </c>
      <c r="Y10337" t="s">
        <v>122</v>
      </c>
      <c r="Z10337">
        <v>345</v>
      </c>
      <c r="AA10337" t="s">
        <v>578</v>
      </c>
      <c r="AB10337" t="s">
        <v>124</v>
      </c>
      <c r="AC10337">
        <v>208</v>
      </c>
    </row>
    <row r="10338" spans="1:29" x14ac:dyDescent="0.25">
      <c r="A10338">
        <v>345</v>
      </c>
      <c r="B10338">
        <v>345102</v>
      </c>
      <c r="C10338" t="s">
        <v>79</v>
      </c>
      <c r="D10338">
        <v>6530</v>
      </c>
      <c r="E10338">
        <v>0.78</v>
      </c>
      <c r="F10338" s="1">
        <v>41973</v>
      </c>
      <c r="G10338" t="s">
        <v>119</v>
      </c>
      <c r="H10338" t="s">
        <v>2550</v>
      </c>
      <c r="I10338" t="s">
        <v>576</v>
      </c>
      <c r="J10338">
        <v>163160</v>
      </c>
      <c r="K10338">
        <v>56170</v>
      </c>
      <c r="L10338">
        <v>196226</v>
      </c>
      <c r="Q10338" t="s">
        <v>577</v>
      </c>
      <c r="U10338">
        <v>11</v>
      </c>
      <c r="V10338">
        <v>14</v>
      </c>
      <c r="Y10338" t="s">
        <v>122</v>
      </c>
      <c r="Z10338">
        <v>345</v>
      </c>
      <c r="AA10338" t="s">
        <v>578</v>
      </c>
      <c r="AB10338" t="s">
        <v>124</v>
      </c>
      <c r="AC10338">
        <v>210</v>
      </c>
    </row>
    <row r="10339" spans="1:29" x14ac:dyDescent="0.25">
      <c r="A10339">
        <v>345</v>
      </c>
      <c r="B10339">
        <v>345102</v>
      </c>
      <c r="C10339" t="s">
        <v>79</v>
      </c>
      <c r="D10339">
        <v>6530</v>
      </c>
      <c r="E10339">
        <v>0.79</v>
      </c>
      <c r="F10339" s="1">
        <v>41973</v>
      </c>
      <c r="G10339" t="s">
        <v>119</v>
      </c>
      <c r="H10339" t="s">
        <v>2553</v>
      </c>
      <c r="I10339" t="s">
        <v>576</v>
      </c>
      <c r="J10339">
        <v>163161</v>
      </c>
      <c r="K10339">
        <v>56170</v>
      </c>
      <c r="L10339">
        <v>196226</v>
      </c>
      <c r="Q10339" t="s">
        <v>577</v>
      </c>
      <c r="U10339">
        <v>11</v>
      </c>
      <c r="V10339">
        <v>14</v>
      </c>
      <c r="Y10339" t="s">
        <v>122</v>
      </c>
      <c r="Z10339">
        <v>345</v>
      </c>
      <c r="AA10339" t="s">
        <v>578</v>
      </c>
      <c r="AB10339" t="s">
        <v>124</v>
      </c>
      <c r="AC10339">
        <v>212</v>
      </c>
    </row>
    <row r="10340" spans="1:29" x14ac:dyDescent="0.25">
      <c r="A10340">
        <v>345</v>
      </c>
      <c r="B10340">
        <v>345102</v>
      </c>
      <c r="C10340" t="s">
        <v>79</v>
      </c>
      <c r="D10340">
        <v>6530</v>
      </c>
      <c r="E10340">
        <v>1.22</v>
      </c>
      <c r="F10340" s="1">
        <v>41973</v>
      </c>
      <c r="G10340" t="s">
        <v>119</v>
      </c>
      <c r="H10340" t="s">
        <v>2516</v>
      </c>
      <c r="I10340" t="s">
        <v>576</v>
      </c>
      <c r="J10340">
        <v>163162</v>
      </c>
      <c r="K10340">
        <v>56170</v>
      </c>
      <c r="L10340">
        <v>196226</v>
      </c>
      <c r="Q10340" t="s">
        <v>577</v>
      </c>
      <c r="U10340">
        <v>11</v>
      </c>
      <c r="V10340">
        <v>14</v>
      </c>
      <c r="Y10340" t="s">
        <v>122</v>
      </c>
      <c r="Z10340">
        <v>345</v>
      </c>
      <c r="AA10340" t="s">
        <v>578</v>
      </c>
      <c r="AB10340" t="s">
        <v>124</v>
      </c>
      <c r="AC10340">
        <v>214</v>
      </c>
    </row>
    <row r="10341" spans="1:29" x14ac:dyDescent="0.25">
      <c r="A10341">
        <v>345</v>
      </c>
      <c r="B10341">
        <v>345102</v>
      </c>
      <c r="C10341" t="s">
        <v>79</v>
      </c>
      <c r="D10341">
        <v>6530</v>
      </c>
      <c r="E10341">
        <v>1.22</v>
      </c>
      <c r="F10341" s="1">
        <v>41973</v>
      </c>
      <c r="G10341" t="s">
        <v>119</v>
      </c>
      <c r="H10341" t="s">
        <v>2523</v>
      </c>
      <c r="I10341" t="s">
        <v>576</v>
      </c>
      <c r="J10341">
        <v>163163</v>
      </c>
      <c r="K10341">
        <v>56170</v>
      </c>
      <c r="L10341">
        <v>196226</v>
      </c>
      <c r="Q10341" t="s">
        <v>577</v>
      </c>
      <c r="U10341">
        <v>11</v>
      </c>
      <c r="V10341">
        <v>14</v>
      </c>
      <c r="Y10341" t="s">
        <v>122</v>
      </c>
      <c r="Z10341">
        <v>345</v>
      </c>
      <c r="AA10341" t="s">
        <v>578</v>
      </c>
      <c r="AB10341" t="s">
        <v>124</v>
      </c>
      <c r="AC10341">
        <v>216</v>
      </c>
    </row>
    <row r="10342" spans="1:29" x14ac:dyDescent="0.25">
      <c r="A10342">
        <v>345</v>
      </c>
      <c r="B10342">
        <v>345102</v>
      </c>
      <c r="C10342" t="s">
        <v>79</v>
      </c>
      <c r="D10342">
        <v>6530</v>
      </c>
      <c r="E10342">
        <v>1.59</v>
      </c>
      <c r="F10342" s="1">
        <v>41973</v>
      </c>
      <c r="G10342" t="s">
        <v>119</v>
      </c>
      <c r="H10342" t="s">
        <v>2520</v>
      </c>
      <c r="I10342" t="s">
        <v>576</v>
      </c>
      <c r="J10342">
        <v>163164</v>
      </c>
      <c r="K10342">
        <v>56170</v>
      </c>
      <c r="L10342">
        <v>196226</v>
      </c>
      <c r="Q10342" t="s">
        <v>577</v>
      </c>
      <c r="U10342">
        <v>11</v>
      </c>
      <c r="V10342">
        <v>14</v>
      </c>
      <c r="Y10342" t="s">
        <v>122</v>
      </c>
      <c r="Z10342">
        <v>345</v>
      </c>
      <c r="AA10342" t="s">
        <v>578</v>
      </c>
      <c r="AB10342" t="s">
        <v>124</v>
      </c>
      <c r="AC10342">
        <v>218</v>
      </c>
    </row>
    <row r="10343" spans="1:29" x14ac:dyDescent="0.25">
      <c r="A10343">
        <v>345</v>
      </c>
      <c r="B10343">
        <v>345102</v>
      </c>
      <c r="C10343" t="s">
        <v>79</v>
      </c>
      <c r="D10343">
        <v>6530</v>
      </c>
      <c r="E10343">
        <v>1.98</v>
      </c>
      <c r="F10343" s="1">
        <v>41973</v>
      </c>
      <c r="G10343" t="s">
        <v>119</v>
      </c>
      <c r="H10343" t="s">
        <v>2543</v>
      </c>
      <c r="I10343" t="s">
        <v>576</v>
      </c>
      <c r="J10343">
        <v>163165</v>
      </c>
      <c r="K10343">
        <v>56170</v>
      </c>
      <c r="L10343">
        <v>196226</v>
      </c>
      <c r="Q10343" t="s">
        <v>577</v>
      </c>
      <c r="U10343">
        <v>11</v>
      </c>
      <c r="V10343">
        <v>14</v>
      </c>
      <c r="Y10343" t="s">
        <v>122</v>
      </c>
      <c r="Z10343">
        <v>345</v>
      </c>
      <c r="AA10343" t="s">
        <v>578</v>
      </c>
      <c r="AB10343" t="s">
        <v>124</v>
      </c>
      <c r="AC10343">
        <v>220</v>
      </c>
    </row>
    <row r="10344" spans="1:29" x14ac:dyDescent="0.25">
      <c r="A10344">
        <v>345</v>
      </c>
      <c r="B10344">
        <v>345102</v>
      </c>
      <c r="C10344" t="s">
        <v>79</v>
      </c>
      <c r="D10344">
        <v>6530</v>
      </c>
      <c r="E10344">
        <v>4.5999999999999996</v>
      </c>
      <c r="F10344" s="1">
        <v>41973</v>
      </c>
      <c r="G10344" t="s">
        <v>119</v>
      </c>
      <c r="H10344" t="s">
        <v>2524</v>
      </c>
      <c r="I10344" t="s">
        <v>576</v>
      </c>
      <c r="J10344">
        <v>163166</v>
      </c>
      <c r="K10344">
        <v>56170</v>
      </c>
      <c r="L10344">
        <v>196226</v>
      </c>
      <c r="Q10344" t="s">
        <v>577</v>
      </c>
      <c r="U10344">
        <v>11</v>
      </c>
      <c r="V10344">
        <v>14</v>
      </c>
      <c r="Y10344" t="s">
        <v>122</v>
      </c>
      <c r="Z10344">
        <v>345</v>
      </c>
      <c r="AA10344" t="s">
        <v>578</v>
      </c>
      <c r="AB10344" t="s">
        <v>124</v>
      </c>
      <c r="AC10344">
        <v>222</v>
      </c>
    </row>
    <row r="10345" spans="1:29" x14ac:dyDescent="0.25">
      <c r="A10345">
        <v>345</v>
      </c>
      <c r="B10345">
        <v>345102</v>
      </c>
      <c r="C10345" t="s">
        <v>79</v>
      </c>
      <c r="D10345">
        <v>6530</v>
      </c>
      <c r="E10345">
        <v>7.29</v>
      </c>
      <c r="F10345" s="1">
        <v>41973</v>
      </c>
      <c r="G10345" t="s">
        <v>119</v>
      </c>
      <c r="H10345" t="s">
        <v>2535</v>
      </c>
      <c r="I10345" t="s">
        <v>576</v>
      </c>
      <c r="J10345">
        <v>163167</v>
      </c>
      <c r="K10345">
        <v>56170</v>
      </c>
      <c r="L10345">
        <v>196226</v>
      </c>
      <c r="Q10345" t="s">
        <v>577</v>
      </c>
      <c r="U10345">
        <v>11</v>
      </c>
      <c r="V10345">
        <v>14</v>
      </c>
      <c r="Y10345" t="s">
        <v>122</v>
      </c>
      <c r="Z10345">
        <v>345</v>
      </c>
      <c r="AA10345" t="s">
        <v>578</v>
      </c>
      <c r="AB10345" t="s">
        <v>124</v>
      </c>
      <c r="AC10345">
        <v>224</v>
      </c>
    </row>
    <row r="10346" spans="1:29" x14ac:dyDescent="0.25">
      <c r="A10346">
        <v>345</v>
      </c>
      <c r="B10346">
        <v>345102</v>
      </c>
      <c r="C10346" t="s">
        <v>79</v>
      </c>
      <c r="D10346">
        <v>6530</v>
      </c>
      <c r="E10346">
        <v>9.1300000000000008</v>
      </c>
      <c r="F10346" s="1">
        <v>41973</v>
      </c>
      <c r="G10346" t="s">
        <v>119</v>
      </c>
      <c r="H10346" t="s">
        <v>2525</v>
      </c>
      <c r="I10346" t="s">
        <v>576</v>
      </c>
      <c r="J10346">
        <v>163168</v>
      </c>
      <c r="K10346">
        <v>56170</v>
      </c>
      <c r="L10346">
        <v>196226</v>
      </c>
      <c r="Q10346" t="s">
        <v>577</v>
      </c>
      <c r="U10346">
        <v>11</v>
      </c>
      <c r="V10346">
        <v>14</v>
      </c>
      <c r="Y10346" t="s">
        <v>122</v>
      </c>
      <c r="Z10346">
        <v>345</v>
      </c>
      <c r="AA10346" t="s">
        <v>578</v>
      </c>
      <c r="AB10346" t="s">
        <v>124</v>
      </c>
      <c r="AC10346">
        <v>226</v>
      </c>
    </row>
    <row r="10347" spans="1:29" x14ac:dyDescent="0.25">
      <c r="A10347">
        <v>345</v>
      </c>
      <c r="B10347">
        <v>345101</v>
      </c>
      <c r="C10347" t="s">
        <v>79</v>
      </c>
      <c r="D10347">
        <v>6530</v>
      </c>
      <c r="E10347">
        <v>80.52</v>
      </c>
      <c r="F10347" s="1">
        <v>41973</v>
      </c>
      <c r="G10347" t="s">
        <v>119</v>
      </c>
      <c r="H10347" t="s">
        <v>2556</v>
      </c>
      <c r="I10347" t="s">
        <v>576</v>
      </c>
      <c r="J10347">
        <v>2003112</v>
      </c>
      <c r="K10347">
        <v>56170</v>
      </c>
      <c r="L10347">
        <v>196226</v>
      </c>
      <c r="Q10347" t="s">
        <v>577</v>
      </c>
      <c r="U10347">
        <v>11</v>
      </c>
      <c r="V10347">
        <v>14</v>
      </c>
      <c r="Y10347" t="s">
        <v>122</v>
      </c>
      <c r="Z10347">
        <v>345</v>
      </c>
      <c r="AA10347" t="s">
        <v>578</v>
      </c>
      <c r="AB10347" t="s">
        <v>124</v>
      </c>
      <c r="AC10347">
        <v>228</v>
      </c>
    </row>
    <row r="10348" spans="1:29" x14ac:dyDescent="0.25">
      <c r="A10348">
        <v>345</v>
      </c>
      <c r="B10348">
        <v>345101</v>
      </c>
      <c r="C10348" t="s">
        <v>79</v>
      </c>
      <c r="D10348">
        <v>6530</v>
      </c>
      <c r="E10348">
        <v>89.01</v>
      </c>
      <c r="F10348" s="1">
        <v>41973</v>
      </c>
      <c r="G10348" t="s">
        <v>119</v>
      </c>
      <c r="H10348" t="s">
        <v>2557</v>
      </c>
      <c r="I10348" t="s">
        <v>576</v>
      </c>
      <c r="J10348">
        <v>2003113</v>
      </c>
      <c r="K10348">
        <v>56170</v>
      </c>
      <c r="L10348">
        <v>196226</v>
      </c>
      <c r="Q10348" t="s">
        <v>577</v>
      </c>
      <c r="U10348">
        <v>11</v>
      </c>
      <c r="V10348">
        <v>14</v>
      </c>
      <c r="Y10348" t="s">
        <v>122</v>
      </c>
      <c r="Z10348">
        <v>345</v>
      </c>
      <c r="AA10348" t="s">
        <v>578</v>
      </c>
      <c r="AB10348" t="s">
        <v>124</v>
      </c>
      <c r="AC10348">
        <v>230</v>
      </c>
    </row>
    <row r="10349" spans="1:29" x14ac:dyDescent="0.25">
      <c r="A10349">
        <v>345</v>
      </c>
      <c r="B10349">
        <v>345102</v>
      </c>
      <c r="C10349" t="s">
        <v>79</v>
      </c>
      <c r="D10349">
        <v>6530</v>
      </c>
      <c r="E10349">
        <v>102.91</v>
      </c>
      <c r="F10349" s="1">
        <v>41973</v>
      </c>
      <c r="G10349" t="s">
        <v>119</v>
      </c>
      <c r="H10349" t="s">
        <v>2558</v>
      </c>
      <c r="I10349" t="s">
        <v>576</v>
      </c>
      <c r="J10349">
        <v>5000343</v>
      </c>
      <c r="K10349">
        <v>56170</v>
      </c>
      <c r="L10349">
        <v>196226</v>
      </c>
      <c r="Q10349" t="s">
        <v>577</v>
      </c>
      <c r="U10349">
        <v>11</v>
      </c>
      <c r="V10349">
        <v>14</v>
      </c>
      <c r="Y10349" t="s">
        <v>122</v>
      </c>
      <c r="Z10349">
        <v>345</v>
      </c>
      <c r="AA10349" t="s">
        <v>578</v>
      </c>
      <c r="AB10349" t="s">
        <v>124</v>
      </c>
      <c r="AC10349">
        <v>232</v>
      </c>
    </row>
    <row r="10350" spans="1:29" x14ac:dyDescent="0.25">
      <c r="A10350">
        <v>345</v>
      </c>
      <c r="B10350">
        <v>345102</v>
      </c>
      <c r="C10350" t="s">
        <v>79</v>
      </c>
      <c r="D10350">
        <v>6530</v>
      </c>
      <c r="E10350">
        <v>115.86</v>
      </c>
      <c r="F10350" s="1">
        <v>41973</v>
      </c>
      <c r="G10350" t="s">
        <v>119</v>
      </c>
      <c r="H10350" t="s">
        <v>2559</v>
      </c>
      <c r="I10350" t="s">
        <v>576</v>
      </c>
      <c r="J10350">
        <v>5000527</v>
      </c>
      <c r="K10350">
        <v>56170</v>
      </c>
      <c r="L10350">
        <v>196226</v>
      </c>
      <c r="Q10350" t="s">
        <v>577</v>
      </c>
      <c r="U10350">
        <v>11</v>
      </c>
      <c r="V10350">
        <v>14</v>
      </c>
      <c r="Y10350" t="s">
        <v>122</v>
      </c>
      <c r="Z10350">
        <v>345</v>
      </c>
      <c r="AA10350" t="s">
        <v>578</v>
      </c>
      <c r="AB10350" t="s">
        <v>124</v>
      </c>
      <c r="AC10350">
        <v>234</v>
      </c>
    </row>
    <row r="10351" spans="1:29" x14ac:dyDescent="0.25">
      <c r="A10351">
        <v>345</v>
      </c>
      <c r="B10351">
        <v>345102</v>
      </c>
      <c r="C10351" t="s">
        <v>79</v>
      </c>
      <c r="D10351">
        <v>6530</v>
      </c>
      <c r="E10351">
        <v>168.65</v>
      </c>
      <c r="F10351" s="1">
        <v>41973</v>
      </c>
      <c r="G10351" t="s">
        <v>119</v>
      </c>
      <c r="H10351" t="s">
        <v>2560</v>
      </c>
      <c r="I10351" t="s">
        <v>576</v>
      </c>
      <c r="J10351">
        <v>5000528</v>
      </c>
      <c r="K10351">
        <v>56170</v>
      </c>
      <c r="L10351">
        <v>196226</v>
      </c>
      <c r="Q10351" t="s">
        <v>577</v>
      </c>
      <c r="U10351">
        <v>11</v>
      </c>
      <c r="V10351">
        <v>14</v>
      </c>
      <c r="Y10351" t="s">
        <v>122</v>
      </c>
      <c r="Z10351">
        <v>345</v>
      </c>
      <c r="AA10351" t="s">
        <v>578</v>
      </c>
      <c r="AB10351" t="s">
        <v>124</v>
      </c>
      <c r="AC10351">
        <v>236</v>
      </c>
    </row>
    <row r="10352" spans="1:29" x14ac:dyDescent="0.25">
      <c r="A10352">
        <v>345</v>
      </c>
      <c r="B10352">
        <v>345100</v>
      </c>
      <c r="C10352" t="s">
        <v>79</v>
      </c>
      <c r="D10352">
        <v>6530</v>
      </c>
      <c r="E10352">
        <v>23.17</v>
      </c>
      <c r="F10352" s="1">
        <v>42004</v>
      </c>
      <c r="G10352" t="s">
        <v>119</v>
      </c>
      <c r="H10352" t="s">
        <v>2548</v>
      </c>
      <c r="I10352" t="s">
        <v>576</v>
      </c>
      <c r="J10352">
        <v>91926</v>
      </c>
      <c r="K10352">
        <v>56270</v>
      </c>
      <c r="L10352">
        <v>198520</v>
      </c>
      <c r="Q10352" t="s">
        <v>577</v>
      </c>
      <c r="U10352">
        <v>12</v>
      </c>
      <c r="V10352">
        <v>14</v>
      </c>
      <c r="Y10352" t="s">
        <v>122</v>
      </c>
      <c r="Z10352">
        <v>345</v>
      </c>
      <c r="AA10352" t="s">
        <v>578</v>
      </c>
      <c r="AB10352" t="s">
        <v>124</v>
      </c>
      <c r="AC10352">
        <v>176</v>
      </c>
    </row>
    <row r="10353" spans="1:29" x14ac:dyDescent="0.25">
      <c r="A10353">
        <v>345</v>
      </c>
      <c r="B10353">
        <v>345101</v>
      </c>
      <c r="C10353" t="s">
        <v>79</v>
      </c>
      <c r="D10353">
        <v>6530</v>
      </c>
      <c r="E10353">
        <v>19.3</v>
      </c>
      <c r="F10353" s="1">
        <v>42004</v>
      </c>
      <c r="G10353" t="s">
        <v>119</v>
      </c>
      <c r="H10353" t="s">
        <v>2548</v>
      </c>
      <c r="I10353" t="s">
        <v>576</v>
      </c>
      <c r="J10353">
        <v>91927</v>
      </c>
      <c r="K10353">
        <v>56270</v>
      </c>
      <c r="L10353">
        <v>198520</v>
      </c>
      <c r="Q10353" t="s">
        <v>577</v>
      </c>
      <c r="U10353">
        <v>12</v>
      </c>
      <c r="V10353">
        <v>14</v>
      </c>
      <c r="Y10353" t="s">
        <v>122</v>
      </c>
      <c r="Z10353">
        <v>345</v>
      </c>
      <c r="AA10353" t="s">
        <v>578</v>
      </c>
      <c r="AB10353" t="s">
        <v>124</v>
      </c>
      <c r="AC10353">
        <v>178</v>
      </c>
    </row>
    <row r="10354" spans="1:29" x14ac:dyDescent="0.25">
      <c r="A10354">
        <v>345</v>
      </c>
      <c r="B10354">
        <v>345102</v>
      </c>
      <c r="C10354" t="s">
        <v>79</v>
      </c>
      <c r="D10354">
        <v>6530</v>
      </c>
      <c r="E10354">
        <v>406.6</v>
      </c>
      <c r="F10354" s="1">
        <v>42004</v>
      </c>
      <c r="G10354" t="s">
        <v>119</v>
      </c>
      <c r="H10354" t="s">
        <v>2548</v>
      </c>
      <c r="I10354" t="s">
        <v>576</v>
      </c>
      <c r="J10354">
        <v>91928</v>
      </c>
      <c r="K10354">
        <v>56270</v>
      </c>
      <c r="L10354">
        <v>198520</v>
      </c>
      <c r="Q10354" t="s">
        <v>577</v>
      </c>
      <c r="U10354">
        <v>12</v>
      </c>
      <c r="V10354">
        <v>14</v>
      </c>
      <c r="Y10354" t="s">
        <v>122</v>
      </c>
      <c r="Z10354">
        <v>345</v>
      </c>
      <c r="AA10354" t="s">
        <v>578</v>
      </c>
      <c r="AB10354" t="s">
        <v>124</v>
      </c>
      <c r="AC10354">
        <v>180</v>
      </c>
    </row>
    <row r="10355" spans="1:29" x14ac:dyDescent="0.25">
      <c r="A10355">
        <v>345</v>
      </c>
      <c r="B10355">
        <v>345101</v>
      </c>
      <c r="C10355" t="s">
        <v>79</v>
      </c>
      <c r="D10355">
        <v>6530</v>
      </c>
      <c r="E10355">
        <v>0.34</v>
      </c>
      <c r="F10355" s="1">
        <v>42004</v>
      </c>
      <c r="G10355" t="s">
        <v>119</v>
      </c>
      <c r="H10355" t="s">
        <v>2511</v>
      </c>
      <c r="I10355" t="s">
        <v>576</v>
      </c>
      <c r="J10355">
        <v>108581</v>
      </c>
      <c r="K10355">
        <v>56270</v>
      </c>
      <c r="L10355">
        <v>198520</v>
      </c>
      <c r="Q10355" t="s">
        <v>577</v>
      </c>
      <c r="U10355">
        <v>12</v>
      </c>
      <c r="V10355">
        <v>14</v>
      </c>
      <c r="Y10355" t="s">
        <v>122</v>
      </c>
      <c r="Z10355">
        <v>345</v>
      </c>
      <c r="AA10355" t="s">
        <v>578</v>
      </c>
      <c r="AB10355" t="s">
        <v>124</v>
      </c>
      <c r="AC10355">
        <v>182</v>
      </c>
    </row>
    <row r="10356" spans="1:29" x14ac:dyDescent="0.25">
      <c r="A10356">
        <v>345</v>
      </c>
      <c r="B10356">
        <v>345101</v>
      </c>
      <c r="C10356" t="s">
        <v>79</v>
      </c>
      <c r="D10356">
        <v>6530</v>
      </c>
      <c r="E10356">
        <v>489.08</v>
      </c>
      <c r="F10356" s="1">
        <v>42004</v>
      </c>
      <c r="G10356" t="s">
        <v>119</v>
      </c>
      <c r="H10356" t="s">
        <v>2511</v>
      </c>
      <c r="I10356" t="s">
        <v>576</v>
      </c>
      <c r="J10356">
        <v>108596</v>
      </c>
      <c r="K10356">
        <v>56270</v>
      </c>
      <c r="L10356">
        <v>198520</v>
      </c>
      <c r="Q10356" t="s">
        <v>577</v>
      </c>
      <c r="U10356">
        <v>12</v>
      </c>
      <c r="V10356">
        <v>14</v>
      </c>
      <c r="Y10356" t="s">
        <v>122</v>
      </c>
      <c r="Z10356">
        <v>345</v>
      </c>
      <c r="AA10356" t="s">
        <v>578</v>
      </c>
      <c r="AB10356" t="s">
        <v>124</v>
      </c>
      <c r="AC10356">
        <v>184</v>
      </c>
    </row>
    <row r="10357" spans="1:29" x14ac:dyDescent="0.25">
      <c r="A10357">
        <v>345</v>
      </c>
      <c r="B10357">
        <v>345102</v>
      </c>
      <c r="C10357" t="s">
        <v>79</v>
      </c>
      <c r="D10357">
        <v>6530</v>
      </c>
      <c r="E10357">
        <v>4121.92</v>
      </c>
      <c r="F10357" s="1">
        <v>42004</v>
      </c>
      <c r="G10357" t="s">
        <v>119</v>
      </c>
      <c r="H10357" t="s">
        <v>2511</v>
      </c>
      <c r="I10357" t="s">
        <v>576</v>
      </c>
      <c r="J10357">
        <v>108616</v>
      </c>
      <c r="K10357">
        <v>56270</v>
      </c>
      <c r="L10357">
        <v>198520</v>
      </c>
      <c r="Q10357" t="s">
        <v>577</v>
      </c>
      <c r="U10357">
        <v>12</v>
      </c>
      <c r="V10357">
        <v>14</v>
      </c>
      <c r="Y10357" t="s">
        <v>122</v>
      </c>
      <c r="Z10357">
        <v>345</v>
      </c>
      <c r="AA10357" t="s">
        <v>578</v>
      </c>
      <c r="AB10357" t="s">
        <v>124</v>
      </c>
      <c r="AC10357">
        <v>186</v>
      </c>
    </row>
    <row r="10358" spans="1:29" x14ac:dyDescent="0.25">
      <c r="A10358">
        <v>345</v>
      </c>
      <c r="B10358">
        <v>345101</v>
      </c>
      <c r="C10358" t="s">
        <v>79</v>
      </c>
      <c r="D10358">
        <v>6530</v>
      </c>
      <c r="E10358">
        <v>-0.4</v>
      </c>
      <c r="F10358" s="1">
        <v>42004</v>
      </c>
      <c r="G10358" t="s">
        <v>119</v>
      </c>
      <c r="H10358" t="s">
        <v>2549</v>
      </c>
      <c r="I10358" t="s">
        <v>576</v>
      </c>
      <c r="J10358">
        <v>163089</v>
      </c>
      <c r="K10358">
        <v>56270</v>
      </c>
      <c r="L10358">
        <v>198520</v>
      </c>
      <c r="Q10358" t="s">
        <v>577</v>
      </c>
      <c r="U10358">
        <v>12</v>
      </c>
      <c r="V10358">
        <v>14</v>
      </c>
      <c r="Y10358" t="s">
        <v>122</v>
      </c>
      <c r="Z10358">
        <v>345</v>
      </c>
      <c r="AA10358" t="s">
        <v>578</v>
      </c>
      <c r="AB10358" t="s">
        <v>124</v>
      </c>
      <c r="AC10358">
        <v>188</v>
      </c>
    </row>
    <row r="10359" spans="1:29" x14ac:dyDescent="0.25">
      <c r="A10359">
        <v>345</v>
      </c>
      <c r="B10359">
        <v>345101</v>
      </c>
      <c r="C10359" t="s">
        <v>79</v>
      </c>
      <c r="D10359">
        <v>6530</v>
      </c>
      <c r="E10359">
        <v>0.21</v>
      </c>
      <c r="F10359" s="1">
        <v>42004</v>
      </c>
      <c r="G10359" t="s">
        <v>119</v>
      </c>
      <c r="H10359" t="s">
        <v>2524</v>
      </c>
      <c r="I10359" t="s">
        <v>576</v>
      </c>
      <c r="J10359">
        <v>163090</v>
      </c>
      <c r="K10359">
        <v>56270</v>
      </c>
      <c r="L10359">
        <v>198520</v>
      </c>
      <c r="Q10359" t="s">
        <v>577</v>
      </c>
      <c r="U10359">
        <v>12</v>
      </c>
      <c r="V10359">
        <v>14</v>
      </c>
      <c r="Y10359" t="s">
        <v>122</v>
      </c>
      <c r="Z10359">
        <v>345</v>
      </c>
      <c r="AA10359" t="s">
        <v>578</v>
      </c>
      <c r="AB10359" t="s">
        <v>124</v>
      </c>
      <c r="AC10359">
        <v>190</v>
      </c>
    </row>
    <row r="10360" spans="1:29" x14ac:dyDescent="0.25">
      <c r="A10360">
        <v>345</v>
      </c>
      <c r="B10360">
        <v>345101</v>
      </c>
      <c r="C10360" t="s">
        <v>79</v>
      </c>
      <c r="D10360">
        <v>6530</v>
      </c>
      <c r="E10360">
        <v>0.53</v>
      </c>
      <c r="F10360" s="1">
        <v>42004</v>
      </c>
      <c r="G10360" t="s">
        <v>119</v>
      </c>
      <c r="H10360" t="s">
        <v>2549</v>
      </c>
      <c r="I10360" t="s">
        <v>576</v>
      </c>
      <c r="J10360">
        <v>163091</v>
      </c>
      <c r="K10360">
        <v>56270</v>
      </c>
      <c r="L10360">
        <v>198520</v>
      </c>
      <c r="Q10360" t="s">
        <v>577</v>
      </c>
      <c r="U10360">
        <v>12</v>
      </c>
      <c r="V10360">
        <v>14</v>
      </c>
      <c r="Y10360" t="s">
        <v>122</v>
      </c>
      <c r="Z10360">
        <v>345</v>
      </c>
      <c r="AA10360" t="s">
        <v>578</v>
      </c>
      <c r="AB10360" t="s">
        <v>124</v>
      </c>
      <c r="AC10360">
        <v>192</v>
      </c>
    </row>
    <row r="10361" spans="1:29" x14ac:dyDescent="0.25">
      <c r="A10361">
        <v>345</v>
      </c>
      <c r="B10361">
        <v>345102</v>
      </c>
      <c r="C10361" t="s">
        <v>79</v>
      </c>
      <c r="D10361">
        <v>6530</v>
      </c>
      <c r="E10361">
        <v>-0.57999999999999996</v>
      </c>
      <c r="F10361" s="1">
        <v>42004</v>
      </c>
      <c r="G10361" t="s">
        <v>119</v>
      </c>
      <c r="H10361" t="s">
        <v>2550</v>
      </c>
      <c r="I10361" t="s">
        <v>576</v>
      </c>
      <c r="J10361">
        <v>163151</v>
      </c>
      <c r="K10361">
        <v>56270</v>
      </c>
      <c r="L10361">
        <v>198520</v>
      </c>
      <c r="Q10361" t="s">
        <v>577</v>
      </c>
      <c r="U10361">
        <v>12</v>
      </c>
      <c r="V10361">
        <v>14</v>
      </c>
      <c r="Y10361" t="s">
        <v>122</v>
      </c>
      <c r="Z10361">
        <v>345</v>
      </c>
      <c r="AA10361" t="s">
        <v>578</v>
      </c>
      <c r="AB10361" t="s">
        <v>124</v>
      </c>
      <c r="AC10361">
        <v>194</v>
      </c>
    </row>
    <row r="10362" spans="1:29" x14ac:dyDescent="0.25">
      <c r="A10362">
        <v>345</v>
      </c>
      <c r="B10362">
        <v>345102</v>
      </c>
      <c r="C10362" t="s">
        <v>79</v>
      </c>
      <c r="D10362">
        <v>6530</v>
      </c>
      <c r="E10362">
        <v>-0.38</v>
      </c>
      <c r="F10362" s="1">
        <v>42004</v>
      </c>
      <c r="G10362" t="s">
        <v>119</v>
      </c>
      <c r="H10362" t="s">
        <v>2551</v>
      </c>
      <c r="I10362" t="s">
        <v>576</v>
      </c>
      <c r="J10362">
        <v>163152</v>
      </c>
      <c r="K10362">
        <v>56270</v>
      </c>
      <c r="L10362">
        <v>198520</v>
      </c>
      <c r="Q10362" t="s">
        <v>577</v>
      </c>
      <c r="U10362">
        <v>12</v>
      </c>
      <c r="V10362">
        <v>14</v>
      </c>
      <c r="Y10362" t="s">
        <v>122</v>
      </c>
      <c r="Z10362">
        <v>345</v>
      </c>
      <c r="AA10362" t="s">
        <v>578</v>
      </c>
      <c r="AB10362" t="s">
        <v>124</v>
      </c>
      <c r="AC10362">
        <v>196</v>
      </c>
    </row>
    <row r="10363" spans="1:29" x14ac:dyDescent="0.25">
      <c r="A10363">
        <v>345</v>
      </c>
      <c r="B10363">
        <v>345102</v>
      </c>
      <c r="C10363" t="s">
        <v>79</v>
      </c>
      <c r="D10363">
        <v>6530</v>
      </c>
      <c r="E10363">
        <v>-0.12</v>
      </c>
      <c r="F10363" s="1">
        <v>42004</v>
      </c>
      <c r="G10363" t="s">
        <v>119</v>
      </c>
      <c r="H10363" t="s">
        <v>2515</v>
      </c>
      <c r="I10363" t="s">
        <v>576</v>
      </c>
      <c r="J10363">
        <v>163153</v>
      </c>
      <c r="K10363">
        <v>56270</v>
      </c>
      <c r="L10363">
        <v>198520</v>
      </c>
      <c r="Q10363" t="s">
        <v>577</v>
      </c>
      <c r="U10363">
        <v>12</v>
      </c>
      <c r="V10363">
        <v>14</v>
      </c>
      <c r="Y10363" t="s">
        <v>122</v>
      </c>
      <c r="Z10363">
        <v>345</v>
      </c>
      <c r="AA10363" t="s">
        <v>578</v>
      </c>
      <c r="AB10363" t="s">
        <v>124</v>
      </c>
      <c r="AC10363">
        <v>198</v>
      </c>
    </row>
    <row r="10364" spans="1:29" x14ac:dyDescent="0.25">
      <c r="A10364">
        <v>345</v>
      </c>
      <c r="B10364">
        <v>345102</v>
      </c>
      <c r="C10364" t="s">
        <v>79</v>
      </c>
      <c r="D10364">
        <v>6530</v>
      </c>
      <c r="E10364">
        <v>0.12</v>
      </c>
      <c r="F10364" s="1">
        <v>42004</v>
      </c>
      <c r="G10364" t="s">
        <v>119</v>
      </c>
      <c r="H10364" t="s">
        <v>2517</v>
      </c>
      <c r="I10364" t="s">
        <v>576</v>
      </c>
      <c r="J10364">
        <v>163154</v>
      </c>
      <c r="K10364">
        <v>56270</v>
      </c>
      <c r="L10364">
        <v>198520</v>
      </c>
      <c r="Q10364" t="s">
        <v>577</v>
      </c>
      <c r="U10364">
        <v>12</v>
      </c>
      <c r="V10364">
        <v>14</v>
      </c>
      <c r="Y10364" t="s">
        <v>122</v>
      </c>
      <c r="Z10364">
        <v>345</v>
      </c>
      <c r="AA10364" t="s">
        <v>578</v>
      </c>
      <c r="AB10364" t="s">
        <v>124</v>
      </c>
      <c r="AC10364">
        <v>200</v>
      </c>
    </row>
    <row r="10365" spans="1:29" x14ac:dyDescent="0.25">
      <c r="A10365">
        <v>345</v>
      </c>
      <c r="B10365">
        <v>345102</v>
      </c>
      <c r="C10365" t="s">
        <v>79</v>
      </c>
      <c r="D10365">
        <v>6530</v>
      </c>
      <c r="E10365">
        <v>0.34</v>
      </c>
      <c r="F10365" s="1">
        <v>42004</v>
      </c>
      <c r="G10365" t="s">
        <v>119</v>
      </c>
      <c r="H10365" t="s">
        <v>2552</v>
      </c>
      <c r="I10365" t="s">
        <v>576</v>
      </c>
      <c r="J10365">
        <v>163155</v>
      </c>
      <c r="K10365">
        <v>56270</v>
      </c>
      <c r="L10365">
        <v>198520</v>
      </c>
      <c r="Q10365" t="s">
        <v>577</v>
      </c>
      <c r="U10365">
        <v>12</v>
      </c>
      <c r="V10365">
        <v>14</v>
      </c>
      <c r="Y10365" t="s">
        <v>122</v>
      </c>
      <c r="Z10365">
        <v>345</v>
      </c>
      <c r="AA10365" t="s">
        <v>578</v>
      </c>
      <c r="AB10365" t="s">
        <v>124</v>
      </c>
      <c r="AC10365">
        <v>202</v>
      </c>
    </row>
    <row r="10366" spans="1:29" x14ac:dyDescent="0.25">
      <c r="A10366">
        <v>345</v>
      </c>
      <c r="B10366">
        <v>345102</v>
      </c>
      <c r="C10366" t="s">
        <v>79</v>
      </c>
      <c r="D10366">
        <v>6530</v>
      </c>
      <c r="E10366">
        <v>0.4</v>
      </c>
      <c r="F10366" s="1">
        <v>42004</v>
      </c>
      <c r="G10366" t="s">
        <v>119</v>
      </c>
      <c r="H10366" t="s">
        <v>2553</v>
      </c>
      <c r="I10366" t="s">
        <v>576</v>
      </c>
      <c r="J10366">
        <v>163156</v>
      </c>
      <c r="K10366">
        <v>56270</v>
      </c>
      <c r="L10366">
        <v>198520</v>
      </c>
      <c r="Q10366" t="s">
        <v>577</v>
      </c>
      <c r="U10366">
        <v>12</v>
      </c>
      <c r="V10366">
        <v>14</v>
      </c>
      <c r="Y10366" t="s">
        <v>122</v>
      </c>
      <c r="Z10366">
        <v>345</v>
      </c>
      <c r="AA10366" t="s">
        <v>578</v>
      </c>
      <c r="AB10366" t="s">
        <v>124</v>
      </c>
      <c r="AC10366">
        <v>204</v>
      </c>
    </row>
    <row r="10367" spans="1:29" x14ac:dyDescent="0.25">
      <c r="A10367">
        <v>345</v>
      </c>
      <c r="B10367">
        <v>345102</v>
      </c>
      <c r="C10367" t="s">
        <v>79</v>
      </c>
      <c r="D10367">
        <v>6530</v>
      </c>
      <c r="E10367">
        <v>0.45</v>
      </c>
      <c r="F10367" s="1">
        <v>42004</v>
      </c>
      <c r="G10367" t="s">
        <v>119</v>
      </c>
      <c r="H10367" t="s">
        <v>2554</v>
      </c>
      <c r="I10367" t="s">
        <v>576</v>
      </c>
      <c r="J10367">
        <v>163157</v>
      </c>
      <c r="K10367">
        <v>56270</v>
      </c>
      <c r="L10367">
        <v>198520</v>
      </c>
      <c r="Q10367" t="s">
        <v>577</v>
      </c>
      <c r="U10367">
        <v>12</v>
      </c>
      <c r="V10367">
        <v>14</v>
      </c>
      <c r="Y10367" t="s">
        <v>122</v>
      </c>
      <c r="Z10367">
        <v>345</v>
      </c>
      <c r="AA10367" t="s">
        <v>578</v>
      </c>
      <c r="AB10367" t="s">
        <v>124</v>
      </c>
      <c r="AC10367">
        <v>206</v>
      </c>
    </row>
    <row r="10368" spans="1:29" x14ac:dyDescent="0.25">
      <c r="A10368">
        <v>345</v>
      </c>
      <c r="B10368">
        <v>345102</v>
      </c>
      <c r="C10368" t="s">
        <v>79</v>
      </c>
      <c r="D10368">
        <v>6530</v>
      </c>
      <c r="E10368">
        <v>0.46</v>
      </c>
      <c r="F10368" s="1">
        <v>42004</v>
      </c>
      <c r="G10368" t="s">
        <v>119</v>
      </c>
      <c r="H10368" t="s">
        <v>2555</v>
      </c>
      <c r="I10368" t="s">
        <v>576</v>
      </c>
      <c r="J10368">
        <v>163158</v>
      </c>
      <c r="K10368">
        <v>56270</v>
      </c>
      <c r="L10368">
        <v>198520</v>
      </c>
      <c r="Q10368" t="s">
        <v>577</v>
      </c>
      <c r="U10368">
        <v>12</v>
      </c>
      <c r="V10368">
        <v>14</v>
      </c>
      <c r="Y10368" t="s">
        <v>122</v>
      </c>
      <c r="Z10368">
        <v>345</v>
      </c>
      <c r="AA10368" t="s">
        <v>578</v>
      </c>
      <c r="AB10368" t="s">
        <v>124</v>
      </c>
      <c r="AC10368">
        <v>208</v>
      </c>
    </row>
    <row r="10369" spans="1:29" x14ac:dyDescent="0.25">
      <c r="A10369">
        <v>345</v>
      </c>
      <c r="B10369">
        <v>345102</v>
      </c>
      <c r="C10369" t="s">
        <v>79</v>
      </c>
      <c r="D10369">
        <v>6530</v>
      </c>
      <c r="E10369">
        <v>0.52</v>
      </c>
      <c r="F10369" s="1">
        <v>42004</v>
      </c>
      <c r="G10369" t="s">
        <v>119</v>
      </c>
      <c r="H10369" t="s">
        <v>2551</v>
      </c>
      <c r="I10369" t="s">
        <v>576</v>
      </c>
      <c r="J10369">
        <v>163159</v>
      </c>
      <c r="K10369">
        <v>56270</v>
      </c>
      <c r="L10369">
        <v>198520</v>
      </c>
      <c r="Q10369" t="s">
        <v>577</v>
      </c>
      <c r="U10369">
        <v>12</v>
      </c>
      <c r="V10369">
        <v>14</v>
      </c>
      <c r="Y10369" t="s">
        <v>122</v>
      </c>
      <c r="Z10369">
        <v>345</v>
      </c>
      <c r="AA10369" t="s">
        <v>578</v>
      </c>
      <c r="AB10369" t="s">
        <v>124</v>
      </c>
      <c r="AC10369">
        <v>210</v>
      </c>
    </row>
    <row r="10370" spans="1:29" x14ac:dyDescent="0.25">
      <c r="A10370">
        <v>345</v>
      </c>
      <c r="B10370">
        <v>345102</v>
      </c>
      <c r="C10370" t="s">
        <v>79</v>
      </c>
      <c r="D10370">
        <v>6530</v>
      </c>
      <c r="E10370">
        <v>0.78</v>
      </c>
      <c r="F10370" s="1">
        <v>42004</v>
      </c>
      <c r="G10370" t="s">
        <v>119</v>
      </c>
      <c r="H10370" t="s">
        <v>2550</v>
      </c>
      <c r="I10370" t="s">
        <v>576</v>
      </c>
      <c r="J10370">
        <v>163160</v>
      </c>
      <c r="K10370">
        <v>56270</v>
      </c>
      <c r="L10370">
        <v>198520</v>
      </c>
      <c r="Q10370" t="s">
        <v>577</v>
      </c>
      <c r="U10370">
        <v>12</v>
      </c>
      <c r="V10370">
        <v>14</v>
      </c>
      <c r="Y10370" t="s">
        <v>122</v>
      </c>
      <c r="Z10370">
        <v>345</v>
      </c>
      <c r="AA10370" t="s">
        <v>578</v>
      </c>
      <c r="AB10370" t="s">
        <v>124</v>
      </c>
      <c r="AC10370">
        <v>212</v>
      </c>
    </row>
    <row r="10371" spans="1:29" x14ac:dyDescent="0.25">
      <c r="A10371">
        <v>345</v>
      </c>
      <c r="B10371">
        <v>345102</v>
      </c>
      <c r="C10371" t="s">
        <v>79</v>
      </c>
      <c r="D10371">
        <v>6530</v>
      </c>
      <c r="E10371">
        <v>0.79</v>
      </c>
      <c r="F10371" s="1">
        <v>42004</v>
      </c>
      <c r="G10371" t="s">
        <v>119</v>
      </c>
      <c r="H10371" t="s">
        <v>2553</v>
      </c>
      <c r="I10371" t="s">
        <v>576</v>
      </c>
      <c r="J10371">
        <v>163161</v>
      </c>
      <c r="K10371">
        <v>56270</v>
      </c>
      <c r="L10371">
        <v>198520</v>
      </c>
      <c r="Q10371" t="s">
        <v>577</v>
      </c>
      <c r="U10371">
        <v>12</v>
      </c>
      <c r="V10371">
        <v>14</v>
      </c>
      <c r="Y10371" t="s">
        <v>122</v>
      </c>
      <c r="Z10371">
        <v>345</v>
      </c>
      <c r="AA10371" t="s">
        <v>578</v>
      </c>
      <c r="AB10371" t="s">
        <v>124</v>
      </c>
      <c r="AC10371">
        <v>214</v>
      </c>
    </row>
    <row r="10372" spans="1:29" x14ac:dyDescent="0.25">
      <c r="A10372">
        <v>345</v>
      </c>
      <c r="B10372">
        <v>345102</v>
      </c>
      <c r="C10372" t="s">
        <v>79</v>
      </c>
      <c r="D10372">
        <v>6530</v>
      </c>
      <c r="E10372">
        <v>1.22</v>
      </c>
      <c r="F10372" s="1">
        <v>42004</v>
      </c>
      <c r="G10372" t="s">
        <v>119</v>
      </c>
      <c r="H10372" t="s">
        <v>2516</v>
      </c>
      <c r="I10372" t="s">
        <v>576</v>
      </c>
      <c r="J10372">
        <v>163162</v>
      </c>
      <c r="K10372">
        <v>56270</v>
      </c>
      <c r="L10372">
        <v>198520</v>
      </c>
      <c r="Q10372" t="s">
        <v>577</v>
      </c>
      <c r="U10372">
        <v>12</v>
      </c>
      <c r="V10372">
        <v>14</v>
      </c>
      <c r="Y10372" t="s">
        <v>122</v>
      </c>
      <c r="Z10372">
        <v>345</v>
      </c>
      <c r="AA10372" t="s">
        <v>578</v>
      </c>
      <c r="AB10372" t="s">
        <v>124</v>
      </c>
      <c r="AC10372">
        <v>216</v>
      </c>
    </row>
    <row r="10373" spans="1:29" x14ac:dyDescent="0.25">
      <c r="A10373">
        <v>345</v>
      </c>
      <c r="B10373">
        <v>345102</v>
      </c>
      <c r="C10373" t="s">
        <v>79</v>
      </c>
      <c r="D10373">
        <v>6530</v>
      </c>
      <c r="E10373">
        <v>1.22</v>
      </c>
      <c r="F10373" s="1">
        <v>42004</v>
      </c>
      <c r="G10373" t="s">
        <v>119</v>
      </c>
      <c r="H10373" t="s">
        <v>2523</v>
      </c>
      <c r="I10373" t="s">
        <v>576</v>
      </c>
      <c r="J10373">
        <v>163163</v>
      </c>
      <c r="K10373">
        <v>56270</v>
      </c>
      <c r="L10373">
        <v>198520</v>
      </c>
      <c r="Q10373" t="s">
        <v>577</v>
      </c>
      <c r="U10373">
        <v>12</v>
      </c>
      <c r="V10373">
        <v>14</v>
      </c>
      <c r="Y10373" t="s">
        <v>122</v>
      </c>
      <c r="Z10373">
        <v>345</v>
      </c>
      <c r="AA10373" t="s">
        <v>578</v>
      </c>
      <c r="AB10373" t="s">
        <v>124</v>
      </c>
      <c r="AC10373">
        <v>218</v>
      </c>
    </row>
    <row r="10374" spans="1:29" x14ac:dyDescent="0.25">
      <c r="A10374">
        <v>345</v>
      </c>
      <c r="B10374">
        <v>345102</v>
      </c>
      <c r="C10374" t="s">
        <v>79</v>
      </c>
      <c r="D10374">
        <v>6530</v>
      </c>
      <c r="E10374">
        <v>1.59</v>
      </c>
      <c r="F10374" s="1">
        <v>42004</v>
      </c>
      <c r="G10374" t="s">
        <v>119</v>
      </c>
      <c r="H10374" t="s">
        <v>2520</v>
      </c>
      <c r="I10374" t="s">
        <v>576</v>
      </c>
      <c r="J10374">
        <v>163164</v>
      </c>
      <c r="K10374">
        <v>56270</v>
      </c>
      <c r="L10374">
        <v>198520</v>
      </c>
      <c r="Q10374" t="s">
        <v>577</v>
      </c>
      <c r="U10374">
        <v>12</v>
      </c>
      <c r="V10374">
        <v>14</v>
      </c>
      <c r="Y10374" t="s">
        <v>122</v>
      </c>
      <c r="Z10374">
        <v>345</v>
      </c>
      <c r="AA10374" t="s">
        <v>578</v>
      </c>
      <c r="AB10374" t="s">
        <v>124</v>
      </c>
      <c r="AC10374">
        <v>220</v>
      </c>
    </row>
    <row r="10375" spans="1:29" x14ac:dyDescent="0.25">
      <c r="A10375">
        <v>345</v>
      </c>
      <c r="B10375">
        <v>345102</v>
      </c>
      <c r="C10375" t="s">
        <v>79</v>
      </c>
      <c r="D10375">
        <v>6530</v>
      </c>
      <c r="E10375">
        <v>1.98</v>
      </c>
      <c r="F10375" s="1">
        <v>42004</v>
      </c>
      <c r="G10375" t="s">
        <v>119</v>
      </c>
      <c r="H10375" t="s">
        <v>2543</v>
      </c>
      <c r="I10375" t="s">
        <v>576</v>
      </c>
      <c r="J10375">
        <v>163165</v>
      </c>
      <c r="K10375">
        <v>56270</v>
      </c>
      <c r="L10375">
        <v>198520</v>
      </c>
      <c r="Q10375" t="s">
        <v>577</v>
      </c>
      <c r="U10375">
        <v>12</v>
      </c>
      <c r="V10375">
        <v>14</v>
      </c>
      <c r="Y10375" t="s">
        <v>122</v>
      </c>
      <c r="Z10375">
        <v>345</v>
      </c>
      <c r="AA10375" t="s">
        <v>578</v>
      </c>
      <c r="AB10375" t="s">
        <v>124</v>
      </c>
      <c r="AC10375">
        <v>222</v>
      </c>
    </row>
    <row r="10376" spans="1:29" x14ac:dyDescent="0.25">
      <c r="A10376">
        <v>345</v>
      </c>
      <c r="B10376">
        <v>345102</v>
      </c>
      <c r="C10376" t="s">
        <v>79</v>
      </c>
      <c r="D10376">
        <v>6530</v>
      </c>
      <c r="E10376">
        <v>4.5999999999999996</v>
      </c>
      <c r="F10376" s="1">
        <v>42004</v>
      </c>
      <c r="G10376" t="s">
        <v>119</v>
      </c>
      <c r="H10376" t="s">
        <v>2524</v>
      </c>
      <c r="I10376" t="s">
        <v>576</v>
      </c>
      <c r="J10376">
        <v>163166</v>
      </c>
      <c r="K10376">
        <v>56270</v>
      </c>
      <c r="L10376">
        <v>198520</v>
      </c>
      <c r="Q10376" t="s">
        <v>577</v>
      </c>
      <c r="U10376">
        <v>12</v>
      </c>
      <c r="V10376">
        <v>14</v>
      </c>
      <c r="Y10376" t="s">
        <v>122</v>
      </c>
      <c r="Z10376">
        <v>345</v>
      </c>
      <c r="AA10376" t="s">
        <v>578</v>
      </c>
      <c r="AB10376" t="s">
        <v>124</v>
      </c>
      <c r="AC10376">
        <v>224</v>
      </c>
    </row>
    <row r="10377" spans="1:29" x14ac:dyDescent="0.25">
      <c r="A10377">
        <v>345</v>
      </c>
      <c r="B10377">
        <v>345102</v>
      </c>
      <c r="C10377" t="s">
        <v>79</v>
      </c>
      <c r="D10377">
        <v>6530</v>
      </c>
      <c r="E10377">
        <v>7.29</v>
      </c>
      <c r="F10377" s="1">
        <v>42004</v>
      </c>
      <c r="G10377" t="s">
        <v>119</v>
      </c>
      <c r="H10377" t="s">
        <v>2535</v>
      </c>
      <c r="I10377" t="s">
        <v>576</v>
      </c>
      <c r="J10377">
        <v>163167</v>
      </c>
      <c r="K10377">
        <v>56270</v>
      </c>
      <c r="L10377">
        <v>198520</v>
      </c>
      <c r="Q10377" t="s">
        <v>577</v>
      </c>
      <c r="U10377">
        <v>12</v>
      </c>
      <c r="V10377">
        <v>14</v>
      </c>
      <c r="Y10377" t="s">
        <v>122</v>
      </c>
      <c r="Z10377">
        <v>345</v>
      </c>
      <c r="AA10377" t="s">
        <v>578</v>
      </c>
      <c r="AB10377" t="s">
        <v>124</v>
      </c>
      <c r="AC10377">
        <v>226</v>
      </c>
    </row>
    <row r="10378" spans="1:29" x14ac:dyDescent="0.25">
      <c r="A10378">
        <v>345</v>
      </c>
      <c r="B10378">
        <v>345102</v>
      </c>
      <c r="C10378" t="s">
        <v>79</v>
      </c>
      <c r="D10378">
        <v>6530</v>
      </c>
      <c r="E10378">
        <v>9.1300000000000008</v>
      </c>
      <c r="F10378" s="1">
        <v>42004</v>
      </c>
      <c r="G10378" t="s">
        <v>119</v>
      </c>
      <c r="H10378" t="s">
        <v>2525</v>
      </c>
      <c r="I10378" t="s">
        <v>576</v>
      </c>
      <c r="J10378">
        <v>163168</v>
      </c>
      <c r="K10378">
        <v>56270</v>
      </c>
      <c r="L10378">
        <v>198520</v>
      </c>
      <c r="Q10378" t="s">
        <v>577</v>
      </c>
      <c r="U10378">
        <v>12</v>
      </c>
      <c r="V10378">
        <v>14</v>
      </c>
      <c r="Y10378" t="s">
        <v>122</v>
      </c>
      <c r="Z10378">
        <v>345</v>
      </c>
      <c r="AA10378" t="s">
        <v>578</v>
      </c>
      <c r="AB10378" t="s">
        <v>124</v>
      </c>
      <c r="AC10378">
        <v>228</v>
      </c>
    </row>
    <row r="10379" spans="1:29" x14ac:dyDescent="0.25">
      <c r="A10379">
        <v>345</v>
      </c>
      <c r="B10379">
        <v>345101</v>
      </c>
      <c r="C10379" t="s">
        <v>79</v>
      </c>
      <c r="D10379">
        <v>6530</v>
      </c>
      <c r="E10379">
        <v>80.52</v>
      </c>
      <c r="F10379" s="1">
        <v>42004</v>
      </c>
      <c r="G10379" t="s">
        <v>119</v>
      </c>
      <c r="H10379" t="s">
        <v>2556</v>
      </c>
      <c r="I10379" t="s">
        <v>576</v>
      </c>
      <c r="J10379">
        <v>2003112</v>
      </c>
      <c r="K10379">
        <v>56270</v>
      </c>
      <c r="L10379">
        <v>198520</v>
      </c>
      <c r="Q10379" t="s">
        <v>577</v>
      </c>
      <c r="U10379">
        <v>12</v>
      </c>
      <c r="V10379">
        <v>14</v>
      </c>
      <c r="Y10379" t="s">
        <v>122</v>
      </c>
      <c r="Z10379">
        <v>345</v>
      </c>
      <c r="AA10379" t="s">
        <v>578</v>
      </c>
      <c r="AB10379" t="s">
        <v>124</v>
      </c>
      <c r="AC10379">
        <v>230</v>
      </c>
    </row>
    <row r="10380" spans="1:29" x14ac:dyDescent="0.25">
      <c r="A10380">
        <v>345</v>
      </c>
      <c r="B10380">
        <v>345101</v>
      </c>
      <c r="C10380" t="s">
        <v>79</v>
      </c>
      <c r="D10380">
        <v>6530</v>
      </c>
      <c r="E10380">
        <v>89.01</v>
      </c>
      <c r="F10380" s="1">
        <v>42004</v>
      </c>
      <c r="G10380" t="s">
        <v>119</v>
      </c>
      <c r="H10380" t="s">
        <v>2557</v>
      </c>
      <c r="I10380" t="s">
        <v>576</v>
      </c>
      <c r="J10380">
        <v>2003113</v>
      </c>
      <c r="K10380">
        <v>56270</v>
      </c>
      <c r="L10380">
        <v>198520</v>
      </c>
      <c r="Q10380" t="s">
        <v>577</v>
      </c>
      <c r="U10380">
        <v>12</v>
      </c>
      <c r="V10380">
        <v>14</v>
      </c>
      <c r="Y10380" t="s">
        <v>122</v>
      </c>
      <c r="Z10380">
        <v>345</v>
      </c>
      <c r="AA10380" t="s">
        <v>578</v>
      </c>
      <c r="AB10380" t="s">
        <v>124</v>
      </c>
      <c r="AC10380">
        <v>232</v>
      </c>
    </row>
    <row r="10381" spans="1:29" x14ac:dyDescent="0.25">
      <c r="A10381">
        <v>345</v>
      </c>
      <c r="B10381">
        <v>345102</v>
      </c>
      <c r="C10381" t="s">
        <v>79</v>
      </c>
      <c r="D10381">
        <v>6530</v>
      </c>
      <c r="E10381">
        <v>102.91</v>
      </c>
      <c r="F10381" s="1">
        <v>42004</v>
      </c>
      <c r="G10381" t="s">
        <v>119</v>
      </c>
      <c r="H10381" t="s">
        <v>2558</v>
      </c>
      <c r="I10381" t="s">
        <v>576</v>
      </c>
      <c r="J10381">
        <v>5000343</v>
      </c>
      <c r="K10381">
        <v>56270</v>
      </c>
      <c r="L10381">
        <v>198520</v>
      </c>
      <c r="Q10381" t="s">
        <v>577</v>
      </c>
      <c r="U10381">
        <v>12</v>
      </c>
      <c r="V10381">
        <v>14</v>
      </c>
      <c r="Y10381" t="s">
        <v>122</v>
      </c>
      <c r="Z10381">
        <v>345</v>
      </c>
      <c r="AA10381" t="s">
        <v>578</v>
      </c>
      <c r="AB10381" t="s">
        <v>124</v>
      </c>
      <c r="AC10381">
        <v>234</v>
      </c>
    </row>
    <row r="10382" spans="1:29" x14ac:dyDescent="0.25">
      <c r="A10382">
        <v>345</v>
      </c>
      <c r="B10382">
        <v>345102</v>
      </c>
      <c r="C10382" t="s">
        <v>79</v>
      </c>
      <c r="D10382">
        <v>6530</v>
      </c>
      <c r="E10382">
        <v>115.86</v>
      </c>
      <c r="F10382" s="1">
        <v>42004</v>
      </c>
      <c r="G10382" t="s">
        <v>119</v>
      </c>
      <c r="H10382" t="s">
        <v>2559</v>
      </c>
      <c r="I10382" t="s">
        <v>576</v>
      </c>
      <c r="J10382">
        <v>5000527</v>
      </c>
      <c r="K10382">
        <v>56270</v>
      </c>
      <c r="L10382">
        <v>198520</v>
      </c>
      <c r="Q10382" t="s">
        <v>577</v>
      </c>
      <c r="U10382">
        <v>12</v>
      </c>
      <c r="V10382">
        <v>14</v>
      </c>
      <c r="Y10382" t="s">
        <v>122</v>
      </c>
      <c r="Z10382">
        <v>345</v>
      </c>
      <c r="AA10382" t="s">
        <v>578</v>
      </c>
      <c r="AB10382" t="s">
        <v>124</v>
      </c>
      <c r="AC10382">
        <v>236</v>
      </c>
    </row>
    <row r="10383" spans="1:29" x14ac:dyDescent="0.25">
      <c r="A10383">
        <v>345</v>
      </c>
      <c r="B10383">
        <v>345102</v>
      </c>
      <c r="C10383" t="s">
        <v>79</v>
      </c>
      <c r="D10383">
        <v>6530</v>
      </c>
      <c r="E10383">
        <v>168.65</v>
      </c>
      <c r="F10383" s="1">
        <v>42004</v>
      </c>
      <c r="G10383" t="s">
        <v>119</v>
      </c>
      <c r="H10383" t="s">
        <v>2560</v>
      </c>
      <c r="I10383" t="s">
        <v>576</v>
      </c>
      <c r="J10383">
        <v>5000528</v>
      </c>
      <c r="K10383">
        <v>56270</v>
      </c>
      <c r="L10383">
        <v>198520</v>
      </c>
      <c r="Q10383" t="s">
        <v>577</v>
      </c>
      <c r="U10383">
        <v>12</v>
      </c>
      <c r="V10383">
        <v>14</v>
      </c>
      <c r="Y10383" t="s">
        <v>122</v>
      </c>
      <c r="Z10383">
        <v>345</v>
      </c>
      <c r="AA10383" t="s">
        <v>578</v>
      </c>
      <c r="AB10383" t="s">
        <v>124</v>
      </c>
      <c r="AC10383">
        <v>238</v>
      </c>
    </row>
    <row r="10384" spans="1:29" x14ac:dyDescent="0.25">
      <c r="A10384">
        <v>345</v>
      </c>
      <c r="B10384">
        <v>345100</v>
      </c>
      <c r="C10384" t="s">
        <v>79</v>
      </c>
      <c r="D10384">
        <v>6530</v>
      </c>
      <c r="E10384">
        <v>23.17</v>
      </c>
      <c r="F10384" s="1">
        <v>42035</v>
      </c>
      <c r="G10384" t="s">
        <v>119</v>
      </c>
      <c r="H10384" t="s">
        <v>2548</v>
      </c>
      <c r="I10384" t="s">
        <v>576</v>
      </c>
      <c r="J10384">
        <v>91926</v>
      </c>
      <c r="K10384">
        <v>56376</v>
      </c>
      <c r="L10384">
        <v>200585</v>
      </c>
      <c r="Q10384" t="s">
        <v>577</v>
      </c>
      <c r="U10384">
        <v>1</v>
      </c>
      <c r="V10384">
        <v>15</v>
      </c>
      <c r="Y10384" t="s">
        <v>122</v>
      </c>
      <c r="Z10384">
        <v>345</v>
      </c>
      <c r="AA10384" t="s">
        <v>578</v>
      </c>
      <c r="AB10384" t="s">
        <v>124</v>
      </c>
      <c r="AC10384">
        <v>176</v>
      </c>
    </row>
    <row r="10385" spans="1:29" x14ac:dyDescent="0.25">
      <c r="A10385">
        <v>345</v>
      </c>
      <c r="B10385">
        <v>345101</v>
      </c>
      <c r="C10385" t="s">
        <v>79</v>
      </c>
      <c r="D10385">
        <v>6530</v>
      </c>
      <c r="E10385">
        <v>19.3</v>
      </c>
      <c r="F10385" s="1">
        <v>42035</v>
      </c>
      <c r="G10385" t="s">
        <v>119</v>
      </c>
      <c r="H10385" t="s">
        <v>2548</v>
      </c>
      <c r="I10385" t="s">
        <v>576</v>
      </c>
      <c r="J10385">
        <v>91927</v>
      </c>
      <c r="K10385">
        <v>56376</v>
      </c>
      <c r="L10385">
        <v>200585</v>
      </c>
      <c r="Q10385" t="s">
        <v>577</v>
      </c>
      <c r="U10385">
        <v>1</v>
      </c>
      <c r="V10385">
        <v>15</v>
      </c>
      <c r="Y10385" t="s">
        <v>122</v>
      </c>
      <c r="Z10385">
        <v>345</v>
      </c>
      <c r="AA10385" t="s">
        <v>578</v>
      </c>
      <c r="AB10385" t="s">
        <v>124</v>
      </c>
      <c r="AC10385">
        <v>178</v>
      </c>
    </row>
    <row r="10386" spans="1:29" x14ac:dyDescent="0.25">
      <c r="A10386">
        <v>345</v>
      </c>
      <c r="B10386">
        <v>345102</v>
      </c>
      <c r="C10386" t="s">
        <v>79</v>
      </c>
      <c r="D10386">
        <v>6530</v>
      </c>
      <c r="E10386">
        <v>407.18</v>
      </c>
      <c r="F10386" s="1">
        <v>42035</v>
      </c>
      <c r="G10386" t="s">
        <v>119</v>
      </c>
      <c r="H10386" t="s">
        <v>2548</v>
      </c>
      <c r="I10386" t="s">
        <v>576</v>
      </c>
      <c r="J10386">
        <v>91928</v>
      </c>
      <c r="K10386">
        <v>56376</v>
      </c>
      <c r="L10386">
        <v>200585</v>
      </c>
      <c r="Q10386" t="s">
        <v>577</v>
      </c>
      <c r="U10386">
        <v>1</v>
      </c>
      <c r="V10386">
        <v>15</v>
      </c>
      <c r="Y10386" t="s">
        <v>122</v>
      </c>
      <c r="Z10386">
        <v>345</v>
      </c>
      <c r="AA10386" t="s">
        <v>578</v>
      </c>
      <c r="AB10386" t="s">
        <v>124</v>
      </c>
      <c r="AC10386">
        <v>180</v>
      </c>
    </row>
    <row r="10387" spans="1:29" x14ac:dyDescent="0.25">
      <c r="A10387">
        <v>345</v>
      </c>
      <c r="B10387">
        <v>345101</v>
      </c>
      <c r="C10387" t="s">
        <v>79</v>
      </c>
      <c r="D10387">
        <v>6530</v>
      </c>
      <c r="E10387">
        <v>0.34</v>
      </c>
      <c r="F10387" s="1">
        <v>42035</v>
      </c>
      <c r="G10387" t="s">
        <v>119</v>
      </c>
      <c r="H10387" t="s">
        <v>2511</v>
      </c>
      <c r="I10387" t="s">
        <v>576</v>
      </c>
      <c r="J10387">
        <v>108581</v>
      </c>
      <c r="K10387">
        <v>56376</v>
      </c>
      <c r="L10387">
        <v>200585</v>
      </c>
      <c r="Q10387" t="s">
        <v>577</v>
      </c>
      <c r="U10387">
        <v>1</v>
      </c>
      <c r="V10387">
        <v>15</v>
      </c>
      <c r="Y10387" t="s">
        <v>122</v>
      </c>
      <c r="Z10387">
        <v>345</v>
      </c>
      <c r="AA10387" t="s">
        <v>578</v>
      </c>
      <c r="AB10387" t="s">
        <v>124</v>
      </c>
      <c r="AC10387">
        <v>182</v>
      </c>
    </row>
    <row r="10388" spans="1:29" x14ac:dyDescent="0.25">
      <c r="A10388">
        <v>345</v>
      </c>
      <c r="B10388">
        <v>345101</v>
      </c>
      <c r="C10388" t="s">
        <v>79</v>
      </c>
      <c r="D10388">
        <v>6530</v>
      </c>
      <c r="E10388">
        <v>489.08</v>
      </c>
      <c r="F10388" s="1">
        <v>42035</v>
      </c>
      <c r="G10388" t="s">
        <v>119</v>
      </c>
      <c r="H10388" t="s">
        <v>2511</v>
      </c>
      <c r="I10388" t="s">
        <v>576</v>
      </c>
      <c r="J10388">
        <v>108596</v>
      </c>
      <c r="K10388">
        <v>56376</v>
      </c>
      <c r="L10388">
        <v>200585</v>
      </c>
      <c r="Q10388" t="s">
        <v>577</v>
      </c>
      <c r="U10388">
        <v>1</v>
      </c>
      <c r="V10388">
        <v>15</v>
      </c>
      <c r="Y10388" t="s">
        <v>122</v>
      </c>
      <c r="Z10388">
        <v>345</v>
      </c>
      <c r="AA10388" t="s">
        <v>578</v>
      </c>
      <c r="AB10388" t="s">
        <v>124</v>
      </c>
      <c r="AC10388">
        <v>184</v>
      </c>
    </row>
    <row r="10389" spans="1:29" x14ac:dyDescent="0.25">
      <c r="A10389">
        <v>345</v>
      </c>
      <c r="B10389">
        <v>345102</v>
      </c>
      <c r="C10389" t="s">
        <v>79</v>
      </c>
      <c r="D10389">
        <v>6530</v>
      </c>
      <c r="E10389">
        <v>4121.92</v>
      </c>
      <c r="F10389" s="1">
        <v>42035</v>
      </c>
      <c r="G10389" t="s">
        <v>119</v>
      </c>
      <c r="H10389" t="s">
        <v>2511</v>
      </c>
      <c r="I10389" t="s">
        <v>576</v>
      </c>
      <c r="J10389">
        <v>108616</v>
      </c>
      <c r="K10389">
        <v>56376</v>
      </c>
      <c r="L10389">
        <v>200585</v>
      </c>
      <c r="Q10389" t="s">
        <v>577</v>
      </c>
      <c r="U10389">
        <v>1</v>
      </c>
      <c r="V10389">
        <v>15</v>
      </c>
      <c r="Y10389" t="s">
        <v>122</v>
      </c>
      <c r="Z10389">
        <v>345</v>
      </c>
      <c r="AA10389" t="s">
        <v>578</v>
      </c>
      <c r="AB10389" t="s">
        <v>124</v>
      </c>
      <c r="AC10389">
        <v>186</v>
      </c>
    </row>
    <row r="10390" spans="1:29" x14ac:dyDescent="0.25">
      <c r="A10390">
        <v>345</v>
      </c>
      <c r="B10390">
        <v>345101</v>
      </c>
      <c r="C10390" t="s">
        <v>79</v>
      </c>
      <c r="D10390">
        <v>6530</v>
      </c>
      <c r="E10390">
        <v>-0.4</v>
      </c>
      <c r="F10390" s="1">
        <v>42035</v>
      </c>
      <c r="G10390" t="s">
        <v>119</v>
      </c>
      <c r="H10390" t="s">
        <v>2549</v>
      </c>
      <c r="I10390" t="s">
        <v>576</v>
      </c>
      <c r="J10390">
        <v>163089</v>
      </c>
      <c r="K10390">
        <v>56376</v>
      </c>
      <c r="L10390">
        <v>200585</v>
      </c>
      <c r="Q10390" t="s">
        <v>577</v>
      </c>
      <c r="U10390">
        <v>1</v>
      </c>
      <c r="V10390">
        <v>15</v>
      </c>
      <c r="Y10390" t="s">
        <v>122</v>
      </c>
      <c r="Z10390">
        <v>345</v>
      </c>
      <c r="AA10390" t="s">
        <v>578</v>
      </c>
      <c r="AB10390" t="s">
        <v>124</v>
      </c>
      <c r="AC10390">
        <v>188</v>
      </c>
    </row>
    <row r="10391" spans="1:29" x14ac:dyDescent="0.25">
      <c r="A10391">
        <v>345</v>
      </c>
      <c r="B10391">
        <v>345101</v>
      </c>
      <c r="C10391" t="s">
        <v>79</v>
      </c>
      <c r="D10391">
        <v>6530</v>
      </c>
      <c r="E10391">
        <v>0.21</v>
      </c>
      <c r="F10391" s="1">
        <v>42035</v>
      </c>
      <c r="G10391" t="s">
        <v>119</v>
      </c>
      <c r="H10391" t="s">
        <v>2524</v>
      </c>
      <c r="I10391" t="s">
        <v>576</v>
      </c>
      <c r="J10391">
        <v>163090</v>
      </c>
      <c r="K10391">
        <v>56376</v>
      </c>
      <c r="L10391">
        <v>200585</v>
      </c>
      <c r="Q10391" t="s">
        <v>577</v>
      </c>
      <c r="U10391">
        <v>1</v>
      </c>
      <c r="V10391">
        <v>15</v>
      </c>
      <c r="Y10391" t="s">
        <v>122</v>
      </c>
      <c r="Z10391">
        <v>345</v>
      </c>
      <c r="AA10391" t="s">
        <v>578</v>
      </c>
      <c r="AB10391" t="s">
        <v>124</v>
      </c>
      <c r="AC10391">
        <v>190</v>
      </c>
    </row>
    <row r="10392" spans="1:29" x14ac:dyDescent="0.25">
      <c r="A10392">
        <v>345</v>
      </c>
      <c r="B10392">
        <v>345101</v>
      </c>
      <c r="C10392" t="s">
        <v>79</v>
      </c>
      <c r="D10392">
        <v>6530</v>
      </c>
      <c r="E10392">
        <v>0.53</v>
      </c>
      <c r="F10392" s="1">
        <v>42035</v>
      </c>
      <c r="G10392" t="s">
        <v>119</v>
      </c>
      <c r="H10392" t="s">
        <v>2549</v>
      </c>
      <c r="I10392" t="s">
        <v>576</v>
      </c>
      <c r="J10392">
        <v>163091</v>
      </c>
      <c r="K10392">
        <v>56376</v>
      </c>
      <c r="L10392">
        <v>200585</v>
      </c>
      <c r="Q10392" t="s">
        <v>577</v>
      </c>
      <c r="U10392">
        <v>1</v>
      </c>
      <c r="V10392">
        <v>15</v>
      </c>
      <c r="Y10392" t="s">
        <v>122</v>
      </c>
      <c r="Z10392">
        <v>345</v>
      </c>
      <c r="AA10392" t="s">
        <v>578</v>
      </c>
      <c r="AB10392" t="s">
        <v>124</v>
      </c>
      <c r="AC10392">
        <v>192</v>
      </c>
    </row>
    <row r="10393" spans="1:29" x14ac:dyDescent="0.25">
      <c r="A10393">
        <v>345</v>
      </c>
      <c r="B10393">
        <v>345102</v>
      </c>
      <c r="C10393" t="s">
        <v>79</v>
      </c>
      <c r="D10393">
        <v>6530</v>
      </c>
      <c r="E10393">
        <v>-0.57999999999999996</v>
      </c>
      <c r="F10393" s="1">
        <v>42035</v>
      </c>
      <c r="G10393" t="s">
        <v>119</v>
      </c>
      <c r="H10393" t="s">
        <v>2550</v>
      </c>
      <c r="I10393" t="s">
        <v>576</v>
      </c>
      <c r="J10393">
        <v>163151</v>
      </c>
      <c r="K10393">
        <v>56376</v>
      </c>
      <c r="L10393">
        <v>200585</v>
      </c>
      <c r="Q10393" t="s">
        <v>577</v>
      </c>
      <c r="U10393">
        <v>1</v>
      </c>
      <c r="V10393">
        <v>15</v>
      </c>
      <c r="Y10393" t="s">
        <v>122</v>
      </c>
      <c r="Z10393">
        <v>345</v>
      </c>
      <c r="AA10393" t="s">
        <v>578</v>
      </c>
      <c r="AB10393" t="s">
        <v>124</v>
      </c>
      <c r="AC10393">
        <v>194</v>
      </c>
    </row>
    <row r="10394" spans="1:29" x14ac:dyDescent="0.25">
      <c r="A10394">
        <v>345</v>
      </c>
      <c r="B10394">
        <v>345102</v>
      </c>
      <c r="C10394" t="s">
        <v>79</v>
      </c>
      <c r="D10394">
        <v>6530</v>
      </c>
      <c r="E10394">
        <v>-0.38</v>
      </c>
      <c r="F10394" s="1">
        <v>42035</v>
      </c>
      <c r="G10394" t="s">
        <v>119</v>
      </c>
      <c r="H10394" t="s">
        <v>2551</v>
      </c>
      <c r="I10394" t="s">
        <v>576</v>
      </c>
      <c r="J10394">
        <v>163152</v>
      </c>
      <c r="K10394">
        <v>56376</v>
      </c>
      <c r="L10394">
        <v>200585</v>
      </c>
      <c r="Q10394" t="s">
        <v>577</v>
      </c>
      <c r="U10394">
        <v>1</v>
      </c>
      <c r="V10394">
        <v>15</v>
      </c>
      <c r="Y10394" t="s">
        <v>122</v>
      </c>
      <c r="Z10394">
        <v>345</v>
      </c>
      <c r="AA10394" t="s">
        <v>578</v>
      </c>
      <c r="AB10394" t="s">
        <v>124</v>
      </c>
      <c r="AC10394">
        <v>196</v>
      </c>
    </row>
    <row r="10395" spans="1:29" x14ac:dyDescent="0.25">
      <c r="A10395">
        <v>345</v>
      </c>
      <c r="B10395">
        <v>345102</v>
      </c>
      <c r="C10395" t="s">
        <v>79</v>
      </c>
      <c r="D10395">
        <v>6530</v>
      </c>
      <c r="E10395">
        <v>-0.12</v>
      </c>
      <c r="F10395" s="1">
        <v>42035</v>
      </c>
      <c r="G10395" t="s">
        <v>119</v>
      </c>
      <c r="H10395" t="s">
        <v>2515</v>
      </c>
      <c r="I10395" t="s">
        <v>576</v>
      </c>
      <c r="J10395">
        <v>163153</v>
      </c>
      <c r="K10395">
        <v>56376</v>
      </c>
      <c r="L10395">
        <v>200585</v>
      </c>
      <c r="Q10395" t="s">
        <v>577</v>
      </c>
      <c r="U10395">
        <v>1</v>
      </c>
      <c r="V10395">
        <v>15</v>
      </c>
      <c r="Y10395" t="s">
        <v>122</v>
      </c>
      <c r="Z10395">
        <v>345</v>
      </c>
      <c r="AA10395" t="s">
        <v>578</v>
      </c>
      <c r="AB10395" t="s">
        <v>124</v>
      </c>
      <c r="AC10395">
        <v>198</v>
      </c>
    </row>
    <row r="10396" spans="1:29" x14ac:dyDescent="0.25">
      <c r="A10396">
        <v>345</v>
      </c>
      <c r="B10396">
        <v>345102</v>
      </c>
      <c r="C10396" t="s">
        <v>79</v>
      </c>
      <c r="D10396">
        <v>6530</v>
      </c>
      <c r="E10396">
        <v>0.12</v>
      </c>
      <c r="F10396" s="1">
        <v>42035</v>
      </c>
      <c r="G10396" t="s">
        <v>119</v>
      </c>
      <c r="H10396" t="s">
        <v>2517</v>
      </c>
      <c r="I10396" t="s">
        <v>576</v>
      </c>
      <c r="J10396">
        <v>163154</v>
      </c>
      <c r="K10396">
        <v>56376</v>
      </c>
      <c r="L10396">
        <v>200585</v>
      </c>
      <c r="Q10396" t="s">
        <v>577</v>
      </c>
      <c r="U10396">
        <v>1</v>
      </c>
      <c r="V10396">
        <v>15</v>
      </c>
      <c r="Y10396" t="s">
        <v>122</v>
      </c>
      <c r="Z10396">
        <v>345</v>
      </c>
      <c r="AA10396" t="s">
        <v>578</v>
      </c>
      <c r="AB10396" t="s">
        <v>124</v>
      </c>
      <c r="AC10396">
        <v>200</v>
      </c>
    </row>
    <row r="10397" spans="1:29" x14ac:dyDescent="0.25">
      <c r="A10397">
        <v>345</v>
      </c>
      <c r="B10397">
        <v>345102</v>
      </c>
      <c r="C10397" t="s">
        <v>79</v>
      </c>
      <c r="D10397">
        <v>6530</v>
      </c>
      <c r="E10397">
        <v>0.34</v>
      </c>
      <c r="F10397" s="1">
        <v>42035</v>
      </c>
      <c r="G10397" t="s">
        <v>119</v>
      </c>
      <c r="H10397" t="s">
        <v>2552</v>
      </c>
      <c r="I10397" t="s">
        <v>576</v>
      </c>
      <c r="J10397">
        <v>163155</v>
      </c>
      <c r="K10397">
        <v>56376</v>
      </c>
      <c r="L10397">
        <v>200585</v>
      </c>
      <c r="Q10397" t="s">
        <v>577</v>
      </c>
      <c r="U10397">
        <v>1</v>
      </c>
      <c r="V10397">
        <v>15</v>
      </c>
      <c r="Y10397" t="s">
        <v>122</v>
      </c>
      <c r="Z10397">
        <v>345</v>
      </c>
      <c r="AA10397" t="s">
        <v>578</v>
      </c>
      <c r="AB10397" t="s">
        <v>124</v>
      </c>
      <c r="AC10397">
        <v>202</v>
      </c>
    </row>
    <row r="10398" spans="1:29" x14ac:dyDescent="0.25">
      <c r="A10398">
        <v>345</v>
      </c>
      <c r="B10398">
        <v>345102</v>
      </c>
      <c r="C10398" t="s">
        <v>79</v>
      </c>
      <c r="D10398">
        <v>6530</v>
      </c>
      <c r="E10398">
        <v>0.4</v>
      </c>
      <c r="F10398" s="1">
        <v>42035</v>
      </c>
      <c r="G10398" t="s">
        <v>119</v>
      </c>
      <c r="H10398" t="s">
        <v>2553</v>
      </c>
      <c r="I10398" t="s">
        <v>576</v>
      </c>
      <c r="J10398">
        <v>163156</v>
      </c>
      <c r="K10398">
        <v>56376</v>
      </c>
      <c r="L10398">
        <v>200585</v>
      </c>
      <c r="Q10398" t="s">
        <v>577</v>
      </c>
      <c r="U10398">
        <v>1</v>
      </c>
      <c r="V10398">
        <v>15</v>
      </c>
      <c r="Y10398" t="s">
        <v>122</v>
      </c>
      <c r="Z10398">
        <v>345</v>
      </c>
      <c r="AA10398" t="s">
        <v>578</v>
      </c>
      <c r="AB10398" t="s">
        <v>124</v>
      </c>
      <c r="AC10398">
        <v>204</v>
      </c>
    </row>
    <row r="10399" spans="1:29" x14ac:dyDescent="0.25">
      <c r="A10399">
        <v>345</v>
      </c>
      <c r="B10399">
        <v>345102</v>
      </c>
      <c r="C10399" t="s">
        <v>79</v>
      </c>
      <c r="D10399">
        <v>6530</v>
      </c>
      <c r="E10399">
        <v>0.45</v>
      </c>
      <c r="F10399" s="1">
        <v>42035</v>
      </c>
      <c r="G10399" t="s">
        <v>119</v>
      </c>
      <c r="H10399" t="s">
        <v>2554</v>
      </c>
      <c r="I10399" t="s">
        <v>576</v>
      </c>
      <c r="J10399">
        <v>163157</v>
      </c>
      <c r="K10399">
        <v>56376</v>
      </c>
      <c r="L10399">
        <v>200585</v>
      </c>
      <c r="Q10399" t="s">
        <v>577</v>
      </c>
      <c r="U10399">
        <v>1</v>
      </c>
      <c r="V10399">
        <v>15</v>
      </c>
      <c r="Y10399" t="s">
        <v>122</v>
      </c>
      <c r="Z10399">
        <v>345</v>
      </c>
      <c r="AA10399" t="s">
        <v>578</v>
      </c>
      <c r="AB10399" t="s">
        <v>124</v>
      </c>
      <c r="AC10399">
        <v>206</v>
      </c>
    </row>
    <row r="10400" spans="1:29" x14ac:dyDescent="0.25">
      <c r="A10400">
        <v>345</v>
      </c>
      <c r="B10400">
        <v>345102</v>
      </c>
      <c r="C10400" t="s">
        <v>79</v>
      </c>
      <c r="D10400">
        <v>6530</v>
      </c>
      <c r="E10400">
        <v>0.46</v>
      </c>
      <c r="F10400" s="1">
        <v>42035</v>
      </c>
      <c r="G10400" t="s">
        <v>119</v>
      </c>
      <c r="H10400" t="s">
        <v>2555</v>
      </c>
      <c r="I10400" t="s">
        <v>576</v>
      </c>
      <c r="J10400">
        <v>163158</v>
      </c>
      <c r="K10400">
        <v>56376</v>
      </c>
      <c r="L10400">
        <v>200585</v>
      </c>
      <c r="Q10400" t="s">
        <v>577</v>
      </c>
      <c r="U10400">
        <v>1</v>
      </c>
      <c r="V10400">
        <v>15</v>
      </c>
      <c r="Y10400" t="s">
        <v>122</v>
      </c>
      <c r="Z10400">
        <v>345</v>
      </c>
      <c r="AA10400" t="s">
        <v>578</v>
      </c>
      <c r="AB10400" t="s">
        <v>124</v>
      </c>
      <c r="AC10400">
        <v>208</v>
      </c>
    </row>
    <row r="10401" spans="1:29" x14ac:dyDescent="0.25">
      <c r="A10401">
        <v>345</v>
      </c>
      <c r="B10401">
        <v>345102</v>
      </c>
      <c r="C10401" t="s">
        <v>79</v>
      </c>
      <c r="D10401">
        <v>6530</v>
      </c>
      <c r="E10401">
        <v>0.52</v>
      </c>
      <c r="F10401" s="1">
        <v>42035</v>
      </c>
      <c r="G10401" t="s">
        <v>119</v>
      </c>
      <c r="H10401" t="s">
        <v>2551</v>
      </c>
      <c r="I10401" t="s">
        <v>576</v>
      </c>
      <c r="J10401">
        <v>163159</v>
      </c>
      <c r="K10401">
        <v>56376</v>
      </c>
      <c r="L10401">
        <v>200585</v>
      </c>
      <c r="Q10401" t="s">
        <v>577</v>
      </c>
      <c r="U10401">
        <v>1</v>
      </c>
      <c r="V10401">
        <v>15</v>
      </c>
      <c r="Y10401" t="s">
        <v>122</v>
      </c>
      <c r="Z10401">
        <v>345</v>
      </c>
      <c r="AA10401" t="s">
        <v>578</v>
      </c>
      <c r="AB10401" t="s">
        <v>124</v>
      </c>
      <c r="AC10401">
        <v>210</v>
      </c>
    </row>
    <row r="10402" spans="1:29" x14ac:dyDescent="0.25">
      <c r="A10402">
        <v>345</v>
      </c>
      <c r="B10402">
        <v>345102</v>
      </c>
      <c r="C10402" t="s">
        <v>79</v>
      </c>
      <c r="D10402">
        <v>6530</v>
      </c>
      <c r="E10402">
        <v>0.78</v>
      </c>
      <c r="F10402" s="1">
        <v>42035</v>
      </c>
      <c r="G10402" t="s">
        <v>119</v>
      </c>
      <c r="H10402" t="s">
        <v>2550</v>
      </c>
      <c r="I10402" t="s">
        <v>576</v>
      </c>
      <c r="J10402">
        <v>163160</v>
      </c>
      <c r="K10402">
        <v>56376</v>
      </c>
      <c r="L10402">
        <v>200585</v>
      </c>
      <c r="Q10402" t="s">
        <v>577</v>
      </c>
      <c r="U10402">
        <v>1</v>
      </c>
      <c r="V10402">
        <v>15</v>
      </c>
      <c r="Y10402" t="s">
        <v>122</v>
      </c>
      <c r="Z10402">
        <v>345</v>
      </c>
      <c r="AA10402" t="s">
        <v>578</v>
      </c>
      <c r="AB10402" t="s">
        <v>124</v>
      </c>
      <c r="AC10402">
        <v>212</v>
      </c>
    </row>
    <row r="10403" spans="1:29" x14ac:dyDescent="0.25">
      <c r="A10403">
        <v>345</v>
      </c>
      <c r="B10403">
        <v>345102</v>
      </c>
      <c r="C10403" t="s">
        <v>79</v>
      </c>
      <c r="D10403">
        <v>6530</v>
      </c>
      <c r="E10403">
        <v>0.79</v>
      </c>
      <c r="F10403" s="1">
        <v>42035</v>
      </c>
      <c r="G10403" t="s">
        <v>119</v>
      </c>
      <c r="H10403" t="s">
        <v>2553</v>
      </c>
      <c r="I10403" t="s">
        <v>576</v>
      </c>
      <c r="J10403">
        <v>163161</v>
      </c>
      <c r="K10403">
        <v>56376</v>
      </c>
      <c r="L10403">
        <v>200585</v>
      </c>
      <c r="Q10403" t="s">
        <v>577</v>
      </c>
      <c r="U10403">
        <v>1</v>
      </c>
      <c r="V10403">
        <v>15</v>
      </c>
      <c r="Y10403" t="s">
        <v>122</v>
      </c>
      <c r="Z10403">
        <v>345</v>
      </c>
      <c r="AA10403" t="s">
        <v>578</v>
      </c>
      <c r="AB10403" t="s">
        <v>124</v>
      </c>
      <c r="AC10403">
        <v>214</v>
      </c>
    </row>
    <row r="10404" spans="1:29" x14ac:dyDescent="0.25">
      <c r="A10404">
        <v>345</v>
      </c>
      <c r="B10404">
        <v>345102</v>
      </c>
      <c r="C10404" t="s">
        <v>79</v>
      </c>
      <c r="D10404">
        <v>6530</v>
      </c>
      <c r="E10404">
        <v>1.22</v>
      </c>
      <c r="F10404" s="1">
        <v>42035</v>
      </c>
      <c r="G10404" t="s">
        <v>119</v>
      </c>
      <c r="H10404" t="s">
        <v>2516</v>
      </c>
      <c r="I10404" t="s">
        <v>576</v>
      </c>
      <c r="J10404">
        <v>163162</v>
      </c>
      <c r="K10404">
        <v>56376</v>
      </c>
      <c r="L10404">
        <v>200585</v>
      </c>
      <c r="Q10404" t="s">
        <v>577</v>
      </c>
      <c r="U10404">
        <v>1</v>
      </c>
      <c r="V10404">
        <v>15</v>
      </c>
      <c r="Y10404" t="s">
        <v>122</v>
      </c>
      <c r="Z10404">
        <v>345</v>
      </c>
      <c r="AA10404" t="s">
        <v>578</v>
      </c>
      <c r="AB10404" t="s">
        <v>124</v>
      </c>
      <c r="AC10404">
        <v>216</v>
      </c>
    </row>
    <row r="10405" spans="1:29" x14ac:dyDescent="0.25">
      <c r="A10405">
        <v>345</v>
      </c>
      <c r="B10405">
        <v>345102</v>
      </c>
      <c r="C10405" t="s">
        <v>79</v>
      </c>
      <c r="D10405">
        <v>6530</v>
      </c>
      <c r="E10405">
        <v>1.22</v>
      </c>
      <c r="F10405" s="1">
        <v>42035</v>
      </c>
      <c r="G10405" t="s">
        <v>119</v>
      </c>
      <c r="H10405" t="s">
        <v>2523</v>
      </c>
      <c r="I10405" t="s">
        <v>576</v>
      </c>
      <c r="J10405">
        <v>163163</v>
      </c>
      <c r="K10405">
        <v>56376</v>
      </c>
      <c r="L10405">
        <v>200585</v>
      </c>
      <c r="Q10405" t="s">
        <v>577</v>
      </c>
      <c r="U10405">
        <v>1</v>
      </c>
      <c r="V10405">
        <v>15</v>
      </c>
      <c r="Y10405" t="s">
        <v>122</v>
      </c>
      <c r="Z10405">
        <v>345</v>
      </c>
      <c r="AA10405" t="s">
        <v>578</v>
      </c>
      <c r="AB10405" t="s">
        <v>124</v>
      </c>
      <c r="AC10405">
        <v>218</v>
      </c>
    </row>
    <row r="10406" spans="1:29" x14ac:dyDescent="0.25">
      <c r="A10406">
        <v>345</v>
      </c>
      <c r="B10406">
        <v>345102</v>
      </c>
      <c r="C10406" t="s">
        <v>79</v>
      </c>
      <c r="D10406">
        <v>6530</v>
      </c>
      <c r="E10406">
        <v>1.59</v>
      </c>
      <c r="F10406" s="1">
        <v>42035</v>
      </c>
      <c r="G10406" t="s">
        <v>119</v>
      </c>
      <c r="H10406" t="s">
        <v>2520</v>
      </c>
      <c r="I10406" t="s">
        <v>576</v>
      </c>
      <c r="J10406">
        <v>163164</v>
      </c>
      <c r="K10406">
        <v>56376</v>
      </c>
      <c r="L10406">
        <v>200585</v>
      </c>
      <c r="Q10406" t="s">
        <v>577</v>
      </c>
      <c r="U10406">
        <v>1</v>
      </c>
      <c r="V10406">
        <v>15</v>
      </c>
      <c r="Y10406" t="s">
        <v>122</v>
      </c>
      <c r="Z10406">
        <v>345</v>
      </c>
      <c r="AA10406" t="s">
        <v>578</v>
      </c>
      <c r="AB10406" t="s">
        <v>124</v>
      </c>
      <c r="AC10406">
        <v>220</v>
      </c>
    </row>
    <row r="10407" spans="1:29" x14ac:dyDescent="0.25">
      <c r="A10407">
        <v>345</v>
      </c>
      <c r="B10407">
        <v>345102</v>
      </c>
      <c r="C10407" t="s">
        <v>79</v>
      </c>
      <c r="D10407">
        <v>6530</v>
      </c>
      <c r="E10407">
        <v>1.98</v>
      </c>
      <c r="F10407" s="1">
        <v>42035</v>
      </c>
      <c r="G10407" t="s">
        <v>119</v>
      </c>
      <c r="H10407" t="s">
        <v>2543</v>
      </c>
      <c r="I10407" t="s">
        <v>576</v>
      </c>
      <c r="J10407">
        <v>163165</v>
      </c>
      <c r="K10407">
        <v>56376</v>
      </c>
      <c r="L10407">
        <v>200585</v>
      </c>
      <c r="Q10407" t="s">
        <v>577</v>
      </c>
      <c r="U10407">
        <v>1</v>
      </c>
      <c r="V10407">
        <v>15</v>
      </c>
      <c r="Y10407" t="s">
        <v>122</v>
      </c>
      <c r="Z10407">
        <v>345</v>
      </c>
      <c r="AA10407" t="s">
        <v>578</v>
      </c>
      <c r="AB10407" t="s">
        <v>124</v>
      </c>
      <c r="AC10407">
        <v>222</v>
      </c>
    </row>
    <row r="10408" spans="1:29" x14ac:dyDescent="0.25">
      <c r="A10408">
        <v>345</v>
      </c>
      <c r="B10408">
        <v>345102</v>
      </c>
      <c r="C10408" t="s">
        <v>79</v>
      </c>
      <c r="D10408">
        <v>6530</v>
      </c>
      <c r="E10408">
        <v>4.5999999999999996</v>
      </c>
      <c r="F10408" s="1">
        <v>42035</v>
      </c>
      <c r="G10408" t="s">
        <v>119</v>
      </c>
      <c r="H10408" t="s">
        <v>2524</v>
      </c>
      <c r="I10408" t="s">
        <v>576</v>
      </c>
      <c r="J10408">
        <v>163166</v>
      </c>
      <c r="K10408">
        <v>56376</v>
      </c>
      <c r="L10408">
        <v>200585</v>
      </c>
      <c r="Q10408" t="s">
        <v>577</v>
      </c>
      <c r="U10408">
        <v>1</v>
      </c>
      <c r="V10408">
        <v>15</v>
      </c>
      <c r="Y10408" t="s">
        <v>122</v>
      </c>
      <c r="Z10408">
        <v>345</v>
      </c>
      <c r="AA10408" t="s">
        <v>578</v>
      </c>
      <c r="AB10408" t="s">
        <v>124</v>
      </c>
      <c r="AC10408">
        <v>224</v>
      </c>
    </row>
    <row r="10409" spans="1:29" x14ac:dyDescent="0.25">
      <c r="A10409">
        <v>345</v>
      </c>
      <c r="B10409">
        <v>345102</v>
      </c>
      <c r="C10409" t="s">
        <v>79</v>
      </c>
      <c r="D10409">
        <v>6530</v>
      </c>
      <c r="E10409">
        <v>7.29</v>
      </c>
      <c r="F10409" s="1">
        <v>42035</v>
      </c>
      <c r="G10409" t="s">
        <v>119</v>
      </c>
      <c r="H10409" t="s">
        <v>2535</v>
      </c>
      <c r="I10409" t="s">
        <v>576</v>
      </c>
      <c r="J10409">
        <v>163167</v>
      </c>
      <c r="K10409">
        <v>56376</v>
      </c>
      <c r="L10409">
        <v>200585</v>
      </c>
      <c r="Q10409" t="s">
        <v>577</v>
      </c>
      <c r="U10409">
        <v>1</v>
      </c>
      <c r="V10409">
        <v>15</v>
      </c>
      <c r="Y10409" t="s">
        <v>122</v>
      </c>
      <c r="Z10409">
        <v>345</v>
      </c>
      <c r="AA10409" t="s">
        <v>578</v>
      </c>
      <c r="AB10409" t="s">
        <v>124</v>
      </c>
      <c r="AC10409">
        <v>226</v>
      </c>
    </row>
    <row r="10410" spans="1:29" x14ac:dyDescent="0.25">
      <c r="A10410">
        <v>345</v>
      </c>
      <c r="B10410">
        <v>345102</v>
      </c>
      <c r="C10410" t="s">
        <v>79</v>
      </c>
      <c r="D10410">
        <v>6530</v>
      </c>
      <c r="E10410">
        <v>9.1300000000000008</v>
      </c>
      <c r="F10410" s="1">
        <v>42035</v>
      </c>
      <c r="G10410" t="s">
        <v>119</v>
      </c>
      <c r="H10410" t="s">
        <v>2525</v>
      </c>
      <c r="I10410" t="s">
        <v>576</v>
      </c>
      <c r="J10410">
        <v>163168</v>
      </c>
      <c r="K10410">
        <v>56376</v>
      </c>
      <c r="L10410">
        <v>200585</v>
      </c>
      <c r="Q10410" t="s">
        <v>577</v>
      </c>
      <c r="U10410">
        <v>1</v>
      </c>
      <c r="V10410">
        <v>15</v>
      </c>
      <c r="Y10410" t="s">
        <v>122</v>
      </c>
      <c r="Z10410">
        <v>345</v>
      </c>
      <c r="AA10410" t="s">
        <v>578</v>
      </c>
      <c r="AB10410" t="s">
        <v>124</v>
      </c>
      <c r="AC10410">
        <v>228</v>
      </c>
    </row>
    <row r="10411" spans="1:29" x14ac:dyDescent="0.25">
      <c r="A10411">
        <v>345</v>
      </c>
      <c r="B10411">
        <v>345101</v>
      </c>
      <c r="C10411" t="s">
        <v>79</v>
      </c>
      <c r="D10411">
        <v>6530</v>
      </c>
      <c r="E10411">
        <v>80.52</v>
      </c>
      <c r="F10411" s="1">
        <v>42035</v>
      </c>
      <c r="G10411" t="s">
        <v>119</v>
      </c>
      <c r="H10411" t="s">
        <v>2556</v>
      </c>
      <c r="I10411" t="s">
        <v>576</v>
      </c>
      <c r="J10411">
        <v>2003112</v>
      </c>
      <c r="K10411">
        <v>56376</v>
      </c>
      <c r="L10411">
        <v>200585</v>
      </c>
      <c r="Q10411" t="s">
        <v>577</v>
      </c>
      <c r="U10411">
        <v>1</v>
      </c>
      <c r="V10411">
        <v>15</v>
      </c>
      <c r="Y10411" t="s">
        <v>122</v>
      </c>
      <c r="Z10411">
        <v>345</v>
      </c>
      <c r="AA10411" t="s">
        <v>578</v>
      </c>
      <c r="AB10411" t="s">
        <v>124</v>
      </c>
      <c r="AC10411">
        <v>230</v>
      </c>
    </row>
    <row r="10412" spans="1:29" x14ac:dyDescent="0.25">
      <c r="A10412">
        <v>345</v>
      </c>
      <c r="B10412">
        <v>345101</v>
      </c>
      <c r="C10412" t="s">
        <v>79</v>
      </c>
      <c r="D10412">
        <v>6530</v>
      </c>
      <c r="E10412">
        <v>89.01</v>
      </c>
      <c r="F10412" s="1">
        <v>42035</v>
      </c>
      <c r="G10412" t="s">
        <v>119</v>
      </c>
      <c r="H10412" t="s">
        <v>2557</v>
      </c>
      <c r="I10412" t="s">
        <v>576</v>
      </c>
      <c r="J10412">
        <v>2003113</v>
      </c>
      <c r="K10412">
        <v>56376</v>
      </c>
      <c r="L10412">
        <v>200585</v>
      </c>
      <c r="Q10412" t="s">
        <v>577</v>
      </c>
      <c r="U10412">
        <v>1</v>
      </c>
      <c r="V10412">
        <v>15</v>
      </c>
      <c r="Y10412" t="s">
        <v>122</v>
      </c>
      <c r="Z10412">
        <v>345</v>
      </c>
      <c r="AA10412" t="s">
        <v>578</v>
      </c>
      <c r="AB10412" t="s">
        <v>124</v>
      </c>
      <c r="AC10412">
        <v>232</v>
      </c>
    </row>
    <row r="10413" spans="1:29" x14ac:dyDescent="0.25">
      <c r="A10413">
        <v>345</v>
      </c>
      <c r="B10413">
        <v>345102</v>
      </c>
      <c r="C10413" t="s">
        <v>79</v>
      </c>
      <c r="D10413">
        <v>6530</v>
      </c>
      <c r="E10413">
        <v>102.91</v>
      </c>
      <c r="F10413" s="1">
        <v>42035</v>
      </c>
      <c r="G10413" t="s">
        <v>119</v>
      </c>
      <c r="H10413" t="s">
        <v>2558</v>
      </c>
      <c r="I10413" t="s">
        <v>576</v>
      </c>
      <c r="J10413">
        <v>5000343</v>
      </c>
      <c r="K10413">
        <v>56376</v>
      </c>
      <c r="L10413">
        <v>200585</v>
      </c>
      <c r="Q10413" t="s">
        <v>577</v>
      </c>
      <c r="U10413">
        <v>1</v>
      </c>
      <c r="V10413">
        <v>15</v>
      </c>
      <c r="Y10413" t="s">
        <v>122</v>
      </c>
      <c r="Z10413">
        <v>345</v>
      </c>
      <c r="AA10413" t="s">
        <v>578</v>
      </c>
      <c r="AB10413" t="s">
        <v>124</v>
      </c>
      <c r="AC10413">
        <v>234</v>
      </c>
    </row>
    <row r="10414" spans="1:29" x14ac:dyDescent="0.25">
      <c r="A10414">
        <v>345</v>
      </c>
      <c r="B10414">
        <v>345102</v>
      </c>
      <c r="C10414" t="s">
        <v>79</v>
      </c>
      <c r="D10414">
        <v>6530</v>
      </c>
      <c r="E10414">
        <v>115.86</v>
      </c>
      <c r="F10414" s="1">
        <v>42035</v>
      </c>
      <c r="G10414" t="s">
        <v>119</v>
      </c>
      <c r="H10414" t="s">
        <v>2559</v>
      </c>
      <c r="I10414" t="s">
        <v>576</v>
      </c>
      <c r="J10414">
        <v>5000527</v>
      </c>
      <c r="K10414">
        <v>56376</v>
      </c>
      <c r="L10414">
        <v>200585</v>
      </c>
      <c r="Q10414" t="s">
        <v>577</v>
      </c>
      <c r="U10414">
        <v>1</v>
      </c>
      <c r="V10414">
        <v>15</v>
      </c>
      <c r="Y10414" t="s">
        <v>122</v>
      </c>
      <c r="Z10414">
        <v>345</v>
      </c>
      <c r="AA10414" t="s">
        <v>578</v>
      </c>
      <c r="AB10414" t="s">
        <v>124</v>
      </c>
      <c r="AC10414">
        <v>236</v>
      </c>
    </row>
    <row r="10415" spans="1:29" x14ac:dyDescent="0.25">
      <c r="A10415">
        <v>345</v>
      </c>
      <c r="B10415">
        <v>345102</v>
      </c>
      <c r="C10415" t="s">
        <v>79</v>
      </c>
      <c r="D10415">
        <v>6530</v>
      </c>
      <c r="E10415">
        <v>168.65</v>
      </c>
      <c r="F10415" s="1">
        <v>42035</v>
      </c>
      <c r="G10415" t="s">
        <v>119</v>
      </c>
      <c r="H10415" t="s">
        <v>2560</v>
      </c>
      <c r="I10415" t="s">
        <v>576</v>
      </c>
      <c r="J10415">
        <v>5000528</v>
      </c>
      <c r="K10415">
        <v>56376</v>
      </c>
      <c r="L10415">
        <v>200585</v>
      </c>
      <c r="Q10415" t="s">
        <v>577</v>
      </c>
      <c r="U10415">
        <v>1</v>
      </c>
      <c r="V10415">
        <v>15</v>
      </c>
      <c r="Y10415" t="s">
        <v>122</v>
      </c>
      <c r="Z10415">
        <v>345</v>
      </c>
      <c r="AA10415" t="s">
        <v>578</v>
      </c>
      <c r="AB10415" t="s">
        <v>124</v>
      </c>
      <c r="AC10415">
        <v>238</v>
      </c>
    </row>
    <row r="10416" spans="1:29" x14ac:dyDescent="0.25">
      <c r="A10416">
        <v>345</v>
      </c>
      <c r="B10416">
        <v>345100</v>
      </c>
      <c r="C10416" t="s">
        <v>79</v>
      </c>
      <c r="D10416">
        <v>6530</v>
      </c>
      <c r="E10416">
        <v>23.17</v>
      </c>
      <c r="F10416" s="1">
        <v>42063</v>
      </c>
      <c r="G10416" t="s">
        <v>119</v>
      </c>
      <c r="H10416" t="s">
        <v>2548</v>
      </c>
      <c r="I10416" t="s">
        <v>576</v>
      </c>
      <c r="J10416">
        <v>91926</v>
      </c>
      <c r="K10416">
        <v>56472</v>
      </c>
      <c r="L10416">
        <v>202556</v>
      </c>
      <c r="Q10416" t="s">
        <v>577</v>
      </c>
      <c r="U10416">
        <v>2</v>
      </c>
      <c r="V10416">
        <v>15</v>
      </c>
      <c r="Y10416" t="s">
        <v>122</v>
      </c>
      <c r="Z10416">
        <v>345</v>
      </c>
      <c r="AA10416" t="s">
        <v>578</v>
      </c>
      <c r="AB10416" t="s">
        <v>124</v>
      </c>
      <c r="AC10416">
        <v>176</v>
      </c>
    </row>
    <row r="10417" spans="1:29" x14ac:dyDescent="0.25">
      <c r="A10417">
        <v>345</v>
      </c>
      <c r="B10417">
        <v>345101</v>
      </c>
      <c r="C10417" t="s">
        <v>79</v>
      </c>
      <c r="D10417">
        <v>6530</v>
      </c>
      <c r="E10417">
        <v>19.3</v>
      </c>
      <c r="F10417" s="1">
        <v>42063</v>
      </c>
      <c r="G10417" t="s">
        <v>119</v>
      </c>
      <c r="H10417" t="s">
        <v>2548</v>
      </c>
      <c r="I10417" t="s">
        <v>576</v>
      </c>
      <c r="J10417">
        <v>91927</v>
      </c>
      <c r="K10417">
        <v>56472</v>
      </c>
      <c r="L10417">
        <v>202556</v>
      </c>
      <c r="Q10417" t="s">
        <v>577</v>
      </c>
      <c r="U10417">
        <v>2</v>
      </c>
      <c r="V10417">
        <v>15</v>
      </c>
      <c r="Y10417" t="s">
        <v>122</v>
      </c>
      <c r="Z10417">
        <v>345</v>
      </c>
      <c r="AA10417" t="s">
        <v>578</v>
      </c>
      <c r="AB10417" t="s">
        <v>124</v>
      </c>
      <c r="AC10417">
        <v>178</v>
      </c>
    </row>
    <row r="10418" spans="1:29" x14ac:dyDescent="0.25">
      <c r="A10418">
        <v>345</v>
      </c>
      <c r="B10418">
        <v>345102</v>
      </c>
      <c r="C10418" t="s">
        <v>79</v>
      </c>
      <c r="D10418">
        <v>6530</v>
      </c>
      <c r="E10418">
        <v>408.9</v>
      </c>
      <c r="F10418" s="1">
        <v>42063</v>
      </c>
      <c r="G10418" t="s">
        <v>119</v>
      </c>
      <c r="H10418" t="s">
        <v>2548</v>
      </c>
      <c r="I10418" t="s">
        <v>576</v>
      </c>
      <c r="J10418">
        <v>91928</v>
      </c>
      <c r="K10418">
        <v>56472</v>
      </c>
      <c r="L10418">
        <v>202556</v>
      </c>
      <c r="Q10418" t="s">
        <v>577</v>
      </c>
      <c r="U10418">
        <v>2</v>
      </c>
      <c r="V10418">
        <v>15</v>
      </c>
      <c r="Y10418" t="s">
        <v>122</v>
      </c>
      <c r="Z10418">
        <v>345</v>
      </c>
      <c r="AA10418" t="s">
        <v>578</v>
      </c>
      <c r="AB10418" t="s">
        <v>124</v>
      </c>
      <c r="AC10418">
        <v>180</v>
      </c>
    </row>
    <row r="10419" spans="1:29" x14ac:dyDescent="0.25">
      <c r="A10419">
        <v>345</v>
      </c>
      <c r="B10419">
        <v>345101</v>
      </c>
      <c r="C10419" t="s">
        <v>79</v>
      </c>
      <c r="D10419">
        <v>6530</v>
      </c>
      <c r="E10419">
        <v>0.34</v>
      </c>
      <c r="F10419" s="1">
        <v>42063</v>
      </c>
      <c r="G10419" t="s">
        <v>119</v>
      </c>
      <c r="H10419" t="s">
        <v>2511</v>
      </c>
      <c r="I10419" t="s">
        <v>576</v>
      </c>
      <c r="J10419">
        <v>108581</v>
      </c>
      <c r="K10419">
        <v>56472</v>
      </c>
      <c r="L10419">
        <v>202556</v>
      </c>
      <c r="Q10419" t="s">
        <v>577</v>
      </c>
      <c r="U10419">
        <v>2</v>
      </c>
      <c r="V10419">
        <v>15</v>
      </c>
      <c r="Y10419" t="s">
        <v>122</v>
      </c>
      <c r="Z10419">
        <v>345</v>
      </c>
      <c r="AA10419" t="s">
        <v>578</v>
      </c>
      <c r="AB10419" t="s">
        <v>124</v>
      </c>
      <c r="AC10419">
        <v>182</v>
      </c>
    </row>
    <row r="10420" spans="1:29" x14ac:dyDescent="0.25">
      <c r="A10420">
        <v>345</v>
      </c>
      <c r="B10420">
        <v>345101</v>
      </c>
      <c r="C10420" t="s">
        <v>79</v>
      </c>
      <c r="D10420">
        <v>6530</v>
      </c>
      <c r="E10420">
        <v>489.08</v>
      </c>
      <c r="F10420" s="1">
        <v>42063</v>
      </c>
      <c r="G10420" t="s">
        <v>119</v>
      </c>
      <c r="H10420" t="s">
        <v>2511</v>
      </c>
      <c r="I10420" t="s">
        <v>576</v>
      </c>
      <c r="J10420">
        <v>108596</v>
      </c>
      <c r="K10420">
        <v>56472</v>
      </c>
      <c r="L10420">
        <v>202556</v>
      </c>
      <c r="Q10420" t="s">
        <v>577</v>
      </c>
      <c r="U10420">
        <v>2</v>
      </c>
      <c r="V10420">
        <v>15</v>
      </c>
      <c r="Y10420" t="s">
        <v>122</v>
      </c>
      <c r="Z10420">
        <v>345</v>
      </c>
      <c r="AA10420" t="s">
        <v>578</v>
      </c>
      <c r="AB10420" t="s">
        <v>124</v>
      </c>
      <c r="AC10420">
        <v>184</v>
      </c>
    </row>
    <row r="10421" spans="1:29" x14ac:dyDescent="0.25">
      <c r="A10421">
        <v>345</v>
      </c>
      <c r="B10421">
        <v>345102</v>
      </c>
      <c r="C10421" t="s">
        <v>79</v>
      </c>
      <c r="D10421">
        <v>6530</v>
      </c>
      <c r="E10421">
        <v>4121.92</v>
      </c>
      <c r="F10421" s="1">
        <v>42063</v>
      </c>
      <c r="G10421" t="s">
        <v>119</v>
      </c>
      <c r="H10421" t="s">
        <v>2511</v>
      </c>
      <c r="I10421" t="s">
        <v>576</v>
      </c>
      <c r="J10421">
        <v>108616</v>
      </c>
      <c r="K10421">
        <v>56472</v>
      </c>
      <c r="L10421">
        <v>202556</v>
      </c>
      <c r="Q10421" t="s">
        <v>577</v>
      </c>
      <c r="U10421">
        <v>2</v>
      </c>
      <c r="V10421">
        <v>15</v>
      </c>
      <c r="Y10421" t="s">
        <v>122</v>
      </c>
      <c r="Z10421">
        <v>345</v>
      </c>
      <c r="AA10421" t="s">
        <v>578</v>
      </c>
      <c r="AB10421" t="s">
        <v>124</v>
      </c>
      <c r="AC10421">
        <v>186</v>
      </c>
    </row>
    <row r="10422" spans="1:29" x14ac:dyDescent="0.25">
      <c r="A10422">
        <v>345</v>
      </c>
      <c r="B10422">
        <v>345101</v>
      </c>
      <c r="C10422" t="s">
        <v>79</v>
      </c>
      <c r="D10422">
        <v>6530</v>
      </c>
      <c r="E10422">
        <v>-0.4</v>
      </c>
      <c r="F10422" s="1">
        <v>42063</v>
      </c>
      <c r="G10422" t="s">
        <v>119</v>
      </c>
      <c r="H10422" t="s">
        <v>2549</v>
      </c>
      <c r="I10422" t="s">
        <v>576</v>
      </c>
      <c r="J10422">
        <v>163089</v>
      </c>
      <c r="K10422">
        <v>56472</v>
      </c>
      <c r="L10422">
        <v>202556</v>
      </c>
      <c r="Q10422" t="s">
        <v>577</v>
      </c>
      <c r="U10422">
        <v>2</v>
      </c>
      <c r="V10422">
        <v>15</v>
      </c>
      <c r="Y10422" t="s">
        <v>122</v>
      </c>
      <c r="Z10422">
        <v>345</v>
      </c>
      <c r="AA10422" t="s">
        <v>578</v>
      </c>
      <c r="AB10422" t="s">
        <v>124</v>
      </c>
      <c r="AC10422">
        <v>188</v>
      </c>
    </row>
    <row r="10423" spans="1:29" x14ac:dyDescent="0.25">
      <c r="A10423">
        <v>345</v>
      </c>
      <c r="B10423">
        <v>345101</v>
      </c>
      <c r="C10423" t="s">
        <v>79</v>
      </c>
      <c r="D10423">
        <v>6530</v>
      </c>
      <c r="E10423">
        <v>0.21</v>
      </c>
      <c r="F10423" s="1">
        <v>42063</v>
      </c>
      <c r="G10423" t="s">
        <v>119</v>
      </c>
      <c r="H10423" t="s">
        <v>2524</v>
      </c>
      <c r="I10423" t="s">
        <v>576</v>
      </c>
      <c r="J10423">
        <v>163090</v>
      </c>
      <c r="K10423">
        <v>56472</v>
      </c>
      <c r="L10423">
        <v>202556</v>
      </c>
      <c r="Q10423" t="s">
        <v>577</v>
      </c>
      <c r="U10423">
        <v>2</v>
      </c>
      <c r="V10423">
        <v>15</v>
      </c>
      <c r="Y10423" t="s">
        <v>122</v>
      </c>
      <c r="Z10423">
        <v>345</v>
      </c>
      <c r="AA10423" t="s">
        <v>578</v>
      </c>
      <c r="AB10423" t="s">
        <v>124</v>
      </c>
      <c r="AC10423">
        <v>190</v>
      </c>
    </row>
    <row r="10424" spans="1:29" x14ac:dyDescent="0.25">
      <c r="A10424">
        <v>345</v>
      </c>
      <c r="B10424">
        <v>345101</v>
      </c>
      <c r="C10424" t="s">
        <v>79</v>
      </c>
      <c r="D10424">
        <v>6530</v>
      </c>
      <c r="E10424">
        <v>0.53</v>
      </c>
      <c r="F10424" s="1">
        <v>42063</v>
      </c>
      <c r="G10424" t="s">
        <v>119</v>
      </c>
      <c r="H10424" t="s">
        <v>2549</v>
      </c>
      <c r="I10424" t="s">
        <v>576</v>
      </c>
      <c r="J10424">
        <v>163091</v>
      </c>
      <c r="K10424">
        <v>56472</v>
      </c>
      <c r="L10424">
        <v>202556</v>
      </c>
      <c r="Q10424" t="s">
        <v>577</v>
      </c>
      <c r="U10424">
        <v>2</v>
      </c>
      <c r="V10424">
        <v>15</v>
      </c>
      <c r="Y10424" t="s">
        <v>122</v>
      </c>
      <c r="Z10424">
        <v>345</v>
      </c>
      <c r="AA10424" t="s">
        <v>578</v>
      </c>
      <c r="AB10424" t="s">
        <v>124</v>
      </c>
      <c r="AC10424">
        <v>192</v>
      </c>
    </row>
    <row r="10425" spans="1:29" x14ac:dyDescent="0.25">
      <c r="A10425">
        <v>345</v>
      </c>
      <c r="B10425">
        <v>345102</v>
      </c>
      <c r="C10425" t="s">
        <v>79</v>
      </c>
      <c r="D10425">
        <v>6530</v>
      </c>
      <c r="E10425">
        <v>-0.57999999999999996</v>
      </c>
      <c r="F10425" s="1">
        <v>42063</v>
      </c>
      <c r="G10425" t="s">
        <v>119</v>
      </c>
      <c r="H10425" t="s">
        <v>2550</v>
      </c>
      <c r="I10425" t="s">
        <v>576</v>
      </c>
      <c r="J10425">
        <v>163151</v>
      </c>
      <c r="K10425">
        <v>56472</v>
      </c>
      <c r="L10425">
        <v>202556</v>
      </c>
      <c r="Q10425" t="s">
        <v>577</v>
      </c>
      <c r="U10425">
        <v>2</v>
      </c>
      <c r="V10425">
        <v>15</v>
      </c>
      <c r="Y10425" t="s">
        <v>122</v>
      </c>
      <c r="Z10425">
        <v>345</v>
      </c>
      <c r="AA10425" t="s">
        <v>578</v>
      </c>
      <c r="AB10425" t="s">
        <v>124</v>
      </c>
      <c r="AC10425">
        <v>194</v>
      </c>
    </row>
    <row r="10426" spans="1:29" x14ac:dyDescent="0.25">
      <c r="A10426">
        <v>345</v>
      </c>
      <c r="B10426">
        <v>345102</v>
      </c>
      <c r="C10426" t="s">
        <v>79</v>
      </c>
      <c r="D10426">
        <v>6530</v>
      </c>
      <c r="E10426">
        <v>-0.38</v>
      </c>
      <c r="F10426" s="1">
        <v>42063</v>
      </c>
      <c r="G10426" t="s">
        <v>119</v>
      </c>
      <c r="H10426" t="s">
        <v>2551</v>
      </c>
      <c r="I10426" t="s">
        <v>576</v>
      </c>
      <c r="J10426">
        <v>163152</v>
      </c>
      <c r="K10426">
        <v>56472</v>
      </c>
      <c r="L10426">
        <v>202556</v>
      </c>
      <c r="Q10426" t="s">
        <v>577</v>
      </c>
      <c r="U10426">
        <v>2</v>
      </c>
      <c r="V10426">
        <v>15</v>
      </c>
      <c r="Y10426" t="s">
        <v>122</v>
      </c>
      <c r="Z10426">
        <v>345</v>
      </c>
      <c r="AA10426" t="s">
        <v>578</v>
      </c>
      <c r="AB10426" t="s">
        <v>124</v>
      </c>
      <c r="AC10426">
        <v>196</v>
      </c>
    </row>
    <row r="10427" spans="1:29" x14ac:dyDescent="0.25">
      <c r="A10427">
        <v>345</v>
      </c>
      <c r="B10427">
        <v>345102</v>
      </c>
      <c r="C10427" t="s">
        <v>79</v>
      </c>
      <c r="D10427">
        <v>6530</v>
      </c>
      <c r="E10427">
        <v>-0.12</v>
      </c>
      <c r="F10427" s="1">
        <v>42063</v>
      </c>
      <c r="G10427" t="s">
        <v>119</v>
      </c>
      <c r="H10427" t="s">
        <v>2515</v>
      </c>
      <c r="I10427" t="s">
        <v>576</v>
      </c>
      <c r="J10427">
        <v>163153</v>
      </c>
      <c r="K10427">
        <v>56472</v>
      </c>
      <c r="L10427">
        <v>202556</v>
      </c>
      <c r="Q10427" t="s">
        <v>577</v>
      </c>
      <c r="U10427">
        <v>2</v>
      </c>
      <c r="V10427">
        <v>15</v>
      </c>
      <c r="Y10427" t="s">
        <v>122</v>
      </c>
      <c r="Z10427">
        <v>345</v>
      </c>
      <c r="AA10427" t="s">
        <v>578</v>
      </c>
      <c r="AB10427" t="s">
        <v>124</v>
      </c>
      <c r="AC10427">
        <v>198</v>
      </c>
    </row>
    <row r="10428" spans="1:29" x14ac:dyDescent="0.25">
      <c r="A10428">
        <v>345</v>
      </c>
      <c r="B10428">
        <v>345102</v>
      </c>
      <c r="C10428" t="s">
        <v>79</v>
      </c>
      <c r="D10428">
        <v>6530</v>
      </c>
      <c r="E10428">
        <v>0.12</v>
      </c>
      <c r="F10428" s="1">
        <v>42063</v>
      </c>
      <c r="G10428" t="s">
        <v>119</v>
      </c>
      <c r="H10428" t="s">
        <v>2517</v>
      </c>
      <c r="I10428" t="s">
        <v>576</v>
      </c>
      <c r="J10428">
        <v>163154</v>
      </c>
      <c r="K10428">
        <v>56472</v>
      </c>
      <c r="L10428">
        <v>202556</v>
      </c>
      <c r="Q10428" t="s">
        <v>577</v>
      </c>
      <c r="U10428">
        <v>2</v>
      </c>
      <c r="V10428">
        <v>15</v>
      </c>
      <c r="Y10428" t="s">
        <v>122</v>
      </c>
      <c r="Z10428">
        <v>345</v>
      </c>
      <c r="AA10428" t="s">
        <v>578</v>
      </c>
      <c r="AB10428" t="s">
        <v>124</v>
      </c>
      <c r="AC10428">
        <v>200</v>
      </c>
    </row>
    <row r="10429" spans="1:29" x14ac:dyDescent="0.25">
      <c r="A10429">
        <v>345</v>
      </c>
      <c r="B10429">
        <v>345102</v>
      </c>
      <c r="C10429" t="s">
        <v>79</v>
      </c>
      <c r="D10429">
        <v>6530</v>
      </c>
      <c r="E10429">
        <v>0.34</v>
      </c>
      <c r="F10429" s="1">
        <v>42063</v>
      </c>
      <c r="G10429" t="s">
        <v>119</v>
      </c>
      <c r="H10429" t="s">
        <v>2552</v>
      </c>
      <c r="I10429" t="s">
        <v>576</v>
      </c>
      <c r="J10429">
        <v>163155</v>
      </c>
      <c r="K10429">
        <v>56472</v>
      </c>
      <c r="L10429">
        <v>202556</v>
      </c>
      <c r="Q10429" t="s">
        <v>577</v>
      </c>
      <c r="U10429">
        <v>2</v>
      </c>
      <c r="V10429">
        <v>15</v>
      </c>
      <c r="Y10429" t="s">
        <v>122</v>
      </c>
      <c r="Z10429">
        <v>345</v>
      </c>
      <c r="AA10429" t="s">
        <v>578</v>
      </c>
      <c r="AB10429" t="s">
        <v>124</v>
      </c>
      <c r="AC10429">
        <v>202</v>
      </c>
    </row>
    <row r="10430" spans="1:29" x14ac:dyDescent="0.25">
      <c r="A10430">
        <v>345</v>
      </c>
      <c r="B10430">
        <v>345102</v>
      </c>
      <c r="C10430" t="s">
        <v>79</v>
      </c>
      <c r="D10430">
        <v>6530</v>
      </c>
      <c r="E10430">
        <v>0.4</v>
      </c>
      <c r="F10430" s="1">
        <v>42063</v>
      </c>
      <c r="G10430" t="s">
        <v>119</v>
      </c>
      <c r="H10430" t="s">
        <v>2553</v>
      </c>
      <c r="I10430" t="s">
        <v>576</v>
      </c>
      <c r="J10430">
        <v>163156</v>
      </c>
      <c r="K10430">
        <v>56472</v>
      </c>
      <c r="L10430">
        <v>202556</v>
      </c>
      <c r="Q10430" t="s">
        <v>577</v>
      </c>
      <c r="U10430">
        <v>2</v>
      </c>
      <c r="V10430">
        <v>15</v>
      </c>
      <c r="Y10430" t="s">
        <v>122</v>
      </c>
      <c r="Z10430">
        <v>345</v>
      </c>
      <c r="AA10430" t="s">
        <v>578</v>
      </c>
      <c r="AB10430" t="s">
        <v>124</v>
      </c>
      <c r="AC10430">
        <v>204</v>
      </c>
    </row>
    <row r="10431" spans="1:29" x14ac:dyDescent="0.25">
      <c r="A10431">
        <v>345</v>
      </c>
      <c r="B10431">
        <v>345102</v>
      </c>
      <c r="C10431" t="s">
        <v>79</v>
      </c>
      <c r="D10431">
        <v>6530</v>
      </c>
      <c r="E10431">
        <v>0.45</v>
      </c>
      <c r="F10431" s="1">
        <v>42063</v>
      </c>
      <c r="G10431" t="s">
        <v>119</v>
      </c>
      <c r="H10431" t="s">
        <v>2554</v>
      </c>
      <c r="I10431" t="s">
        <v>576</v>
      </c>
      <c r="J10431">
        <v>163157</v>
      </c>
      <c r="K10431">
        <v>56472</v>
      </c>
      <c r="L10431">
        <v>202556</v>
      </c>
      <c r="Q10431" t="s">
        <v>577</v>
      </c>
      <c r="U10431">
        <v>2</v>
      </c>
      <c r="V10431">
        <v>15</v>
      </c>
      <c r="Y10431" t="s">
        <v>122</v>
      </c>
      <c r="Z10431">
        <v>345</v>
      </c>
      <c r="AA10431" t="s">
        <v>578</v>
      </c>
      <c r="AB10431" t="s">
        <v>124</v>
      </c>
      <c r="AC10431">
        <v>206</v>
      </c>
    </row>
    <row r="10432" spans="1:29" x14ac:dyDescent="0.25">
      <c r="A10432">
        <v>345</v>
      </c>
      <c r="B10432">
        <v>345102</v>
      </c>
      <c r="C10432" t="s">
        <v>79</v>
      </c>
      <c r="D10432">
        <v>6530</v>
      </c>
      <c r="E10432">
        <v>0.46</v>
      </c>
      <c r="F10432" s="1">
        <v>42063</v>
      </c>
      <c r="G10432" t="s">
        <v>119</v>
      </c>
      <c r="H10432" t="s">
        <v>2555</v>
      </c>
      <c r="I10432" t="s">
        <v>576</v>
      </c>
      <c r="J10432">
        <v>163158</v>
      </c>
      <c r="K10432">
        <v>56472</v>
      </c>
      <c r="L10432">
        <v>202556</v>
      </c>
      <c r="Q10432" t="s">
        <v>577</v>
      </c>
      <c r="U10432">
        <v>2</v>
      </c>
      <c r="V10432">
        <v>15</v>
      </c>
      <c r="Y10432" t="s">
        <v>122</v>
      </c>
      <c r="Z10432">
        <v>345</v>
      </c>
      <c r="AA10432" t="s">
        <v>578</v>
      </c>
      <c r="AB10432" t="s">
        <v>124</v>
      </c>
      <c r="AC10432">
        <v>208</v>
      </c>
    </row>
    <row r="10433" spans="1:29" x14ac:dyDescent="0.25">
      <c r="A10433">
        <v>345</v>
      </c>
      <c r="B10433">
        <v>345102</v>
      </c>
      <c r="C10433" t="s">
        <v>79</v>
      </c>
      <c r="D10433">
        <v>6530</v>
      </c>
      <c r="E10433">
        <v>0.52</v>
      </c>
      <c r="F10433" s="1">
        <v>42063</v>
      </c>
      <c r="G10433" t="s">
        <v>119</v>
      </c>
      <c r="H10433" t="s">
        <v>2551</v>
      </c>
      <c r="I10433" t="s">
        <v>576</v>
      </c>
      <c r="J10433">
        <v>163159</v>
      </c>
      <c r="K10433">
        <v>56472</v>
      </c>
      <c r="L10433">
        <v>202556</v>
      </c>
      <c r="Q10433" t="s">
        <v>577</v>
      </c>
      <c r="U10433">
        <v>2</v>
      </c>
      <c r="V10433">
        <v>15</v>
      </c>
      <c r="Y10433" t="s">
        <v>122</v>
      </c>
      <c r="Z10433">
        <v>345</v>
      </c>
      <c r="AA10433" t="s">
        <v>578</v>
      </c>
      <c r="AB10433" t="s">
        <v>124</v>
      </c>
      <c r="AC10433">
        <v>210</v>
      </c>
    </row>
    <row r="10434" spans="1:29" x14ac:dyDescent="0.25">
      <c r="A10434">
        <v>345</v>
      </c>
      <c r="B10434">
        <v>345102</v>
      </c>
      <c r="C10434" t="s">
        <v>79</v>
      </c>
      <c r="D10434">
        <v>6530</v>
      </c>
      <c r="E10434">
        <v>0.78</v>
      </c>
      <c r="F10434" s="1">
        <v>42063</v>
      </c>
      <c r="G10434" t="s">
        <v>119</v>
      </c>
      <c r="H10434" t="s">
        <v>2550</v>
      </c>
      <c r="I10434" t="s">
        <v>576</v>
      </c>
      <c r="J10434">
        <v>163160</v>
      </c>
      <c r="K10434">
        <v>56472</v>
      </c>
      <c r="L10434">
        <v>202556</v>
      </c>
      <c r="Q10434" t="s">
        <v>577</v>
      </c>
      <c r="U10434">
        <v>2</v>
      </c>
      <c r="V10434">
        <v>15</v>
      </c>
      <c r="Y10434" t="s">
        <v>122</v>
      </c>
      <c r="Z10434">
        <v>345</v>
      </c>
      <c r="AA10434" t="s">
        <v>578</v>
      </c>
      <c r="AB10434" t="s">
        <v>124</v>
      </c>
      <c r="AC10434">
        <v>212</v>
      </c>
    </row>
    <row r="10435" spans="1:29" x14ac:dyDescent="0.25">
      <c r="A10435">
        <v>345</v>
      </c>
      <c r="B10435">
        <v>345102</v>
      </c>
      <c r="C10435" t="s">
        <v>79</v>
      </c>
      <c r="D10435">
        <v>6530</v>
      </c>
      <c r="E10435">
        <v>0.79</v>
      </c>
      <c r="F10435" s="1">
        <v>42063</v>
      </c>
      <c r="G10435" t="s">
        <v>119</v>
      </c>
      <c r="H10435" t="s">
        <v>2553</v>
      </c>
      <c r="I10435" t="s">
        <v>576</v>
      </c>
      <c r="J10435">
        <v>163161</v>
      </c>
      <c r="K10435">
        <v>56472</v>
      </c>
      <c r="L10435">
        <v>202556</v>
      </c>
      <c r="Q10435" t="s">
        <v>577</v>
      </c>
      <c r="U10435">
        <v>2</v>
      </c>
      <c r="V10435">
        <v>15</v>
      </c>
      <c r="Y10435" t="s">
        <v>122</v>
      </c>
      <c r="Z10435">
        <v>345</v>
      </c>
      <c r="AA10435" t="s">
        <v>578</v>
      </c>
      <c r="AB10435" t="s">
        <v>124</v>
      </c>
      <c r="AC10435">
        <v>214</v>
      </c>
    </row>
    <row r="10436" spans="1:29" x14ac:dyDescent="0.25">
      <c r="A10436">
        <v>345</v>
      </c>
      <c r="B10436">
        <v>345102</v>
      </c>
      <c r="C10436" t="s">
        <v>79</v>
      </c>
      <c r="D10436">
        <v>6530</v>
      </c>
      <c r="E10436">
        <v>1.22</v>
      </c>
      <c r="F10436" s="1">
        <v>42063</v>
      </c>
      <c r="G10436" t="s">
        <v>119</v>
      </c>
      <c r="H10436" t="s">
        <v>2516</v>
      </c>
      <c r="I10436" t="s">
        <v>576</v>
      </c>
      <c r="J10436">
        <v>163162</v>
      </c>
      <c r="K10436">
        <v>56472</v>
      </c>
      <c r="L10436">
        <v>202556</v>
      </c>
      <c r="Q10436" t="s">
        <v>577</v>
      </c>
      <c r="U10436">
        <v>2</v>
      </c>
      <c r="V10436">
        <v>15</v>
      </c>
      <c r="Y10436" t="s">
        <v>122</v>
      </c>
      <c r="Z10436">
        <v>345</v>
      </c>
      <c r="AA10436" t="s">
        <v>578</v>
      </c>
      <c r="AB10436" t="s">
        <v>124</v>
      </c>
      <c r="AC10436">
        <v>216</v>
      </c>
    </row>
    <row r="10437" spans="1:29" x14ac:dyDescent="0.25">
      <c r="A10437">
        <v>345</v>
      </c>
      <c r="B10437">
        <v>345102</v>
      </c>
      <c r="C10437" t="s">
        <v>79</v>
      </c>
      <c r="D10437">
        <v>6530</v>
      </c>
      <c r="E10437">
        <v>1.22</v>
      </c>
      <c r="F10437" s="1">
        <v>42063</v>
      </c>
      <c r="G10437" t="s">
        <v>119</v>
      </c>
      <c r="H10437" t="s">
        <v>2523</v>
      </c>
      <c r="I10437" t="s">
        <v>576</v>
      </c>
      <c r="J10437">
        <v>163163</v>
      </c>
      <c r="K10437">
        <v>56472</v>
      </c>
      <c r="L10437">
        <v>202556</v>
      </c>
      <c r="Q10437" t="s">
        <v>577</v>
      </c>
      <c r="U10437">
        <v>2</v>
      </c>
      <c r="V10437">
        <v>15</v>
      </c>
      <c r="Y10437" t="s">
        <v>122</v>
      </c>
      <c r="Z10437">
        <v>345</v>
      </c>
      <c r="AA10437" t="s">
        <v>578</v>
      </c>
      <c r="AB10437" t="s">
        <v>124</v>
      </c>
      <c r="AC10437">
        <v>218</v>
      </c>
    </row>
    <row r="10438" spans="1:29" x14ac:dyDescent="0.25">
      <c r="A10438">
        <v>345</v>
      </c>
      <c r="B10438">
        <v>345102</v>
      </c>
      <c r="C10438" t="s">
        <v>79</v>
      </c>
      <c r="D10438">
        <v>6530</v>
      </c>
      <c r="E10438">
        <v>1.59</v>
      </c>
      <c r="F10438" s="1">
        <v>42063</v>
      </c>
      <c r="G10438" t="s">
        <v>119</v>
      </c>
      <c r="H10438" t="s">
        <v>2520</v>
      </c>
      <c r="I10438" t="s">
        <v>576</v>
      </c>
      <c r="J10438">
        <v>163164</v>
      </c>
      <c r="K10438">
        <v>56472</v>
      </c>
      <c r="L10438">
        <v>202556</v>
      </c>
      <c r="Q10438" t="s">
        <v>577</v>
      </c>
      <c r="U10438">
        <v>2</v>
      </c>
      <c r="V10438">
        <v>15</v>
      </c>
      <c r="Y10438" t="s">
        <v>122</v>
      </c>
      <c r="Z10438">
        <v>345</v>
      </c>
      <c r="AA10438" t="s">
        <v>578</v>
      </c>
      <c r="AB10438" t="s">
        <v>124</v>
      </c>
      <c r="AC10438">
        <v>220</v>
      </c>
    </row>
    <row r="10439" spans="1:29" x14ac:dyDescent="0.25">
      <c r="A10439">
        <v>345</v>
      </c>
      <c r="B10439">
        <v>345102</v>
      </c>
      <c r="C10439" t="s">
        <v>79</v>
      </c>
      <c r="D10439">
        <v>6530</v>
      </c>
      <c r="E10439">
        <v>1.98</v>
      </c>
      <c r="F10439" s="1">
        <v>42063</v>
      </c>
      <c r="G10439" t="s">
        <v>119</v>
      </c>
      <c r="H10439" t="s">
        <v>2543</v>
      </c>
      <c r="I10439" t="s">
        <v>576</v>
      </c>
      <c r="J10439">
        <v>163165</v>
      </c>
      <c r="K10439">
        <v>56472</v>
      </c>
      <c r="L10439">
        <v>202556</v>
      </c>
      <c r="Q10439" t="s">
        <v>577</v>
      </c>
      <c r="U10439">
        <v>2</v>
      </c>
      <c r="V10439">
        <v>15</v>
      </c>
      <c r="Y10439" t="s">
        <v>122</v>
      </c>
      <c r="Z10439">
        <v>345</v>
      </c>
      <c r="AA10439" t="s">
        <v>578</v>
      </c>
      <c r="AB10439" t="s">
        <v>124</v>
      </c>
      <c r="AC10439">
        <v>222</v>
      </c>
    </row>
    <row r="10440" spans="1:29" x14ac:dyDescent="0.25">
      <c r="A10440">
        <v>345</v>
      </c>
      <c r="B10440">
        <v>345102</v>
      </c>
      <c r="C10440" t="s">
        <v>79</v>
      </c>
      <c r="D10440">
        <v>6530</v>
      </c>
      <c r="E10440">
        <v>4.5999999999999996</v>
      </c>
      <c r="F10440" s="1">
        <v>42063</v>
      </c>
      <c r="G10440" t="s">
        <v>119</v>
      </c>
      <c r="H10440" t="s">
        <v>2524</v>
      </c>
      <c r="I10440" t="s">
        <v>576</v>
      </c>
      <c r="J10440">
        <v>163166</v>
      </c>
      <c r="K10440">
        <v>56472</v>
      </c>
      <c r="L10440">
        <v>202556</v>
      </c>
      <c r="Q10440" t="s">
        <v>577</v>
      </c>
      <c r="U10440">
        <v>2</v>
      </c>
      <c r="V10440">
        <v>15</v>
      </c>
      <c r="Y10440" t="s">
        <v>122</v>
      </c>
      <c r="Z10440">
        <v>345</v>
      </c>
      <c r="AA10440" t="s">
        <v>578</v>
      </c>
      <c r="AB10440" t="s">
        <v>124</v>
      </c>
      <c r="AC10440">
        <v>224</v>
      </c>
    </row>
    <row r="10441" spans="1:29" x14ac:dyDescent="0.25">
      <c r="A10441">
        <v>345</v>
      </c>
      <c r="B10441">
        <v>345102</v>
      </c>
      <c r="C10441" t="s">
        <v>79</v>
      </c>
      <c r="D10441">
        <v>6530</v>
      </c>
      <c r="E10441">
        <v>7.29</v>
      </c>
      <c r="F10441" s="1">
        <v>42063</v>
      </c>
      <c r="G10441" t="s">
        <v>119</v>
      </c>
      <c r="H10441" t="s">
        <v>2535</v>
      </c>
      <c r="I10441" t="s">
        <v>576</v>
      </c>
      <c r="J10441">
        <v>163167</v>
      </c>
      <c r="K10441">
        <v>56472</v>
      </c>
      <c r="L10441">
        <v>202556</v>
      </c>
      <c r="Q10441" t="s">
        <v>577</v>
      </c>
      <c r="U10441">
        <v>2</v>
      </c>
      <c r="V10441">
        <v>15</v>
      </c>
      <c r="Y10441" t="s">
        <v>122</v>
      </c>
      <c r="Z10441">
        <v>345</v>
      </c>
      <c r="AA10441" t="s">
        <v>578</v>
      </c>
      <c r="AB10441" t="s">
        <v>124</v>
      </c>
      <c r="AC10441">
        <v>226</v>
      </c>
    </row>
    <row r="10442" spans="1:29" x14ac:dyDescent="0.25">
      <c r="A10442">
        <v>345</v>
      </c>
      <c r="B10442">
        <v>345102</v>
      </c>
      <c r="C10442" t="s">
        <v>79</v>
      </c>
      <c r="D10442">
        <v>6530</v>
      </c>
      <c r="E10442">
        <v>9.1300000000000008</v>
      </c>
      <c r="F10442" s="1">
        <v>42063</v>
      </c>
      <c r="G10442" t="s">
        <v>119</v>
      </c>
      <c r="H10442" t="s">
        <v>2525</v>
      </c>
      <c r="I10442" t="s">
        <v>576</v>
      </c>
      <c r="J10442">
        <v>163168</v>
      </c>
      <c r="K10442">
        <v>56472</v>
      </c>
      <c r="L10442">
        <v>202556</v>
      </c>
      <c r="Q10442" t="s">
        <v>577</v>
      </c>
      <c r="U10442">
        <v>2</v>
      </c>
      <c r="V10442">
        <v>15</v>
      </c>
      <c r="Y10442" t="s">
        <v>122</v>
      </c>
      <c r="Z10442">
        <v>345</v>
      </c>
      <c r="AA10442" t="s">
        <v>578</v>
      </c>
      <c r="AB10442" t="s">
        <v>124</v>
      </c>
      <c r="AC10442">
        <v>228</v>
      </c>
    </row>
    <row r="10443" spans="1:29" x14ac:dyDescent="0.25">
      <c r="A10443">
        <v>345</v>
      </c>
      <c r="B10443">
        <v>345101</v>
      </c>
      <c r="C10443" t="s">
        <v>79</v>
      </c>
      <c r="D10443">
        <v>6530</v>
      </c>
      <c r="E10443">
        <v>80.52</v>
      </c>
      <c r="F10443" s="1">
        <v>42063</v>
      </c>
      <c r="G10443" t="s">
        <v>119</v>
      </c>
      <c r="H10443" t="s">
        <v>2556</v>
      </c>
      <c r="I10443" t="s">
        <v>576</v>
      </c>
      <c r="J10443">
        <v>2003112</v>
      </c>
      <c r="K10443">
        <v>56472</v>
      </c>
      <c r="L10443">
        <v>202556</v>
      </c>
      <c r="Q10443" t="s">
        <v>577</v>
      </c>
      <c r="U10443">
        <v>2</v>
      </c>
      <c r="V10443">
        <v>15</v>
      </c>
      <c r="Y10443" t="s">
        <v>122</v>
      </c>
      <c r="Z10443">
        <v>345</v>
      </c>
      <c r="AA10443" t="s">
        <v>578</v>
      </c>
      <c r="AB10443" t="s">
        <v>124</v>
      </c>
      <c r="AC10443">
        <v>230</v>
      </c>
    </row>
    <row r="10444" spans="1:29" x14ac:dyDescent="0.25">
      <c r="A10444">
        <v>345</v>
      </c>
      <c r="B10444">
        <v>345101</v>
      </c>
      <c r="C10444" t="s">
        <v>79</v>
      </c>
      <c r="D10444">
        <v>6530</v>
      </c>
      <c r="E10444">
        <v>89.01</v>
      </c>
      <c r="F10444" s="1">
        <v>42063</v>
      </c>
      <c r="G10444" t="s">
        <v>119</v>
      </c>
      <c r="H10444" t="s">
        <v>2557</v>
      </c>
      <c r="I10444" t="s">
        <v>576</v>
      </c>
      <c r="J10444">
        <v>2003113</v>
      </c>
      <c r="K10444">
        <v>56472</v>
      </c>
      <c r="L10444">
        <v>202556</v>
      </c>
      <c r="Q10444" t="s">
        <v>577</v>
      </c>
      <c r="U10444">
        <v>2</v>
      </c>
      <c r="V10444">
        <v>15</v>
      </c>
      <c r="Y10444" t="s">
        <v>122</v>
      </c>
      <c r="Z10444">
        <v>345</v>
      </c>
      <c r="AA10444" t="s">
        <v>578</v>
      </c>
      <c r="AB10444" t="s">
        <v>124</v>
      </c>
      <c r="AC10444">
        <v>232</v>
      </c>
    </row>
    <row r="10445" spans="1:29" x14ac:dyDescent="0.25">
      <c r="A10445">
        <v>345</v>
      </c>
      <c r="B10445">
        <v>345102</v>
      </c>
      <c r="C10445" t="s">
        <v>79</v>
      </c>
      <c r="D10445">
        <v>6530</v>
      </c>
      <c r="E10445">
        <v>102.91</v>
      </c>
      <c r="F10445" s="1">
        <v>42063</v>
      </c>
      <c r="G10445" t="s">
        <v>119</v>
      </c>
      <c r="H10445" t="s">
        <v>2558</v>
      </c>
      <c r="I10445" t="s">
        <v>576</v>
      </c>
      <c r="J10445">
        <v>5000343</v>
      </c>
      <c r="K10445">
        <v>56472</v>
      </c>
      <c r="L10445">
        <v>202556</v>
      </c>
      <c r="Q10445" t="s">
        <v>577</v>
      </c>
      <c r="U10445">
        <v>2</v>
      </c>
      <c r="V10445">
        <v>15</v>
      </c>
      <c r="Y10445" t="s">
        <v>122</v>
      </c>
      <c r="Z10445">
        <v>345</v>
      </c>
      <c r="AA10445" t="s">
        <v>578</v>
      </c>
      <c r="AB10445" t="s">
        <v>124</v>
      </c>
      <c r="AC10445">
        <v>234</v>
      </c>
    </row>
    <row r="10446" spans="1:29" x14ac:dyDescent="0.25">
      <c r="A10446">
        <v>345</v>
      </c>
      <c r="B10446">
        <v>345102</v>
      </c>
      <c r="C10446" t="s">
        <v>79</v>
      </c>
      <c r="D10446">
        <v>6530</v>
      </c>
      <c r="E10446">
        <v>115.86</v>
      </c>
      <c r="F10446" s="1">
        <v>42063</v>
      </c>
      <c r="G10446" t="s">
        <v>119</v>
      </c>
      <c r="H10446" t="s">
        <v>2559</v>
      </c>
      <c r="I10446" t="s">
        <v>576</v>
      </c>
      <c r="J10446">
        <v>5000527</v>
      </c>
      <c r="K10446">
        <v>56472</v>
      </c>
      <c r="L10446">
        <v>202556</v>
      </c>
      <c r="Q10446" t="s">
        <v>577</v>
      </c>
      <c r="U10446">
        <v>2</v>
      </c>
      <c r="V10446">
        <v>15</v>
      </c>
      <c r="Y10446" t="s">
        <v>122</v>
      </c>
      <c r="Z10446">
        <v>345</v>
      </c>
      <c r="AA10446" t="s">
        <v>578</v>
      </c>
      <c r="AB10446" t="s">
        <v>124</v>
      </c>
      <c r="AC10446">
        <v>236</v>
      </c>
    </row>
    <row r="10447" spans="1:29" x14ac:dyDescent="0.25">
      <c r="A10447">
        <v>345</v>
      </c>
      <c r="B10447">
        <v>345102</v>
      </c>
      <c r="C10447" t="s">
        <v>79</v>
      </c>
      <c r="D10447">
        <v>6530</v>
      </c>
      <c r="E10447">
        <v>168.65</v>
      </c>
      <c r="F10447" s="1">
        <v>42063</v>
      </c>
      <c r="G10447" t="s">
        <v>119</v>
      </c>
      <c r="H10447" t="s">
        <v>2560</v>
      </c>
      <c r="I10447" t="s">
        <v>576</v>
      </c>
      <c r="J10447">
        <v>5000528</v>
      </c>
      <c r="K10447">
        <v>56472</v>
      </c>
      <c r="L10447">
        <v>202556</v>
      </c>
      <c r="Q10447" t="s">
        <v>577</v>
      </c>
      <c r="U10447">
        <v>2</v>
      </c>
      <c r="V10447">
        <v>15</v>
      </c>
      <c r="Y10447" t="s">
        <v>122</v>
      </c>
      <c r="Z10447">
        <v>345</v>
      </c>
      <c r="AA10447" t="s">
        <v>578</v>
      </c>
      <c r="AB10447" t="s">
        <v>124</v>
      </c>
      <c r="AC10447">
        <v>238</v>
      </c>
    </row>
    <row r="10448" spans="1:29" x14ac:dyDescent="0.25">
      <c r="A10448">
        <v>345</v>
      </c>
      <c r="B10448">
        <v>345100</v>
      </c>
      <c r="C10448" t="s">
        <v>79</v>
      </c>
      <c r="D10448">
        <v>6530</v>
      </c>
      <c r="E10448">
        <v>23.17</v>
      </c>
      <c r="F10448" s="1">
        <v>42094</v>
      </c>
      <c r="G10448" t="s">
        <v>119</v>
      </c>
      <c r="H10448" t="s">
        <v>2548</v>
      </c>
      <c r="I10448" t="s">
        <v>576</v>
      </c>
      <c r="J10448">
        <v>91926</v>
      </c>
      <c r="K10448">
        <v>56565</v>
      </c>
      <c r="L10448">
        <v>205108</v>
      </c>
      <c r="Q10448" t="s">
        <v>577</v>
      </c>
      <c r="U10448">
        <v>3</v>
      </c>
      <c r="V10448">
        <v>15</v>
      </c>
      <c r="Y10448" t="s">
        <v>122</v>
      </c>
      <c r="Z10448">
        <v>345</v>
      </c>
      <c r="AA10448" t="s">
        <v>578</v>
      </c>
      <c r="AB10448" t="s">
        <v>124</v>
      </c>
      <c r="AC10448">
        <v>176</v>
      </c>
    </row>
    <row r="10449" spans="1:29" x14ac:dyDescent="0.25">
      <c r="A10449">
        <v>345</v>
      </c>
      <c r="B10449">
        <v>345101</v>
      </c>
      <c r="C10449" t="s">
        <v>79</v>
      </c>
      <c r="D10449">
        <v>6530</v>
      </c>
      <c r="E10449">
        <v>19.3</v>
      </c>
      <c r="F10449" s="1">
        <v>42094</v>
      </c>
      <c r="G10449" t="s">
        <v>119</v>
      </c>
      <c r="H10449" t="s">
        <v>2548</v>
      </c>
      <c r="I10449" t="s">
        <v>576</v>
      </c>
      <c r="J10449">
        <v>91927</v>
      </c>
      <c r="K10449">
        <v>56565</v>
      </c>
      <c r="L10449">
        <v>205108</v>
      </c>
      <c r="Q10449" t="s">
        <v>577</v>
      </c>
      <c r="U10449">
        <v>3</v>
      </c>
      <c r="V10449">
        <v>15</v>
      </c>
      <c r="Y10449" t="s">
        <v>122</v>
      </c>
      <c r="Z10449">
        <v>345</v>
      </c>
      <c r="AA10449" t="s">
        <v>578</v>
      </c>
      <c r="AB10449" t="s">
        <v>124</v>
      </c>
      <c r="AC10449">
        <v>178</v>
      </c>
    </row>
    <row r="10450" spans="1:29" x14ac:dyDescent="0.25">
      <c r="A10450">
        <v>345</v>
      </c>
      <c r="B10450">
        <v>345102</v>
      </c>
      <c r="C10450" t="s">
        <v>79</v>
      </c>
      <c r="D10450">
        <v>6530</v>
      </c>
      <c r="E10450">
        <v>408.9</v>
      </c>
      <c r="F10450" s="1">
        <v>42094</v>
      </c>
      <c r="G10450" t="s">
        <v>119</v>
      </c>
      <c r="H10450" t="s">
        <v>2548</v>
      </c>
      <c r="I10450" t="s">
        <v>576</v>
      </c>
      <c r="J10450">
        <v>91928</v>
      </c>
      <c r="K10450">
        <v>56565</v>
      </c>
      <c r="L10450">
        <v>205108</v>
      </c>
      <c r="Q10450" t="s">
        <v>577</v>
      </c>
      <c r="U10450">
        <v>3</v>
      </c>
      <c r="V10450">
        <v>15</v>
      </c>
      <c r="Y10450" t="s">
        <v>122</v>
      </c>
      <c r="Z10450">
        <v>345</v>
      </c>
      <c r="AA10450" t="s">
        <v>578</v>
      </c>
      <c r="AB10450" t="s">
        <v>124</v>
      </c>
      <c r="AC10450">
        <v>180</v>
      </c>
    </row>
    <row r="10451" spans="1:29" x14ac:dyDescent="0.25">
      <c r="A10451">
        <v>345</v>
      </c>
      <c r="B10451">
        <v>345101</v>
      </c>
      <c r="C10451" t="s">
        <v>79</v>
      </c>
      <c r="D10451">
        <v>6530</v>
      </c>
      <c r="E10451">
        <v>0.34</v>
      </c>
      <c r="F10451" s="1">
        <v>42094</v>
      </c>
      <c r="G10451" t="s">
        <v>119</v>
      </c>
      <c r="H10451" t="s">
        <v>2511</v>
      </c>
      <c r="I10451" t="s">
        <v>576</v>
      </c>
      <c r="J10451">
        <v>108581</v>
      </c>
      <c r="K10451">
        <v>56565</v>
      </c>
      <c r="L10451">
        <v>205108</v>
      </c>
      <c r="Q10451" t="s">
        <v>577</v>
      </c>
      <c r="U10451">
        <v>3</v>
      </c>
      <c r="V10451">
        <v>15</v>
      </c>
      <c r="Y10451" t="s">
        <v>122</v>
      </c>
      <c r="Z10451">
        <v>345</v>
      </c>
      <c r="AA10451" t="s">
        <v>578</v>
      </c>
      <c r="AB10451" t="s">
        <v>124</v>
      </c>
      <c r="AC10451">
        <v>182</v>
      </c>
    </row>
    <row r="10452" spans="1:29" x14ac:dyDescent="0.25">
      <c r="A10452">
        <v>345</v>
      </c>
      <c r="B10452">
        <v>345101</v>
      </c>
      <c r="C10452" t="s">
        <v>79</v>
      </c>
      <c r="D10452">
        <v>6530</v>
      </c>
      <c r="E10452">
        <v>489.08</v>
      </c>
      <c r="F10452" s="1">
        <v>42094</v>
      </c>
      <c r="G10452" t="s">
        <v>119</v>
      </c>
      <c r="H10452" t="s">
        <v>2511</v>
      </c>
      <c r="I10452" t="s">
        <v>576</v>
      </c>
      <c r="J10452">
        <v>108596</v>
      </c>
      <c r="K10452">
        <v>56565</v>
      </c>
      <c r="L10452">
        <v>205108</v>
      </c>
      <c r="Q10452" t="s">
        <v>577</v>
      </c>
      <c r="U10452">
        <v>3</v>
      </c>
      <c r="V10452">
        <v>15</v>
      </c>
      <c r="Y10452" t="s">
        <v>122</v>
      </c>
      <c r="Z10452">
        <v>345</v>
      </c>
      <c r="AA10452" t="s">
        <v>578</v>
      </c>
      <c r="AB10452" t="s">
        <v>124</v>
      </c>
      <c r="AC10452">
        <v>184</v>
      </c>
    </row>
    <row r="10453" spans="1:29" x14ac:dyDescent="0.25">
      <c r="A10453">
        <v>345</v>
      </c>
      <c r="B10453">
        <v>345102</v>
      </c>
      <c r="C10453" t="s">
        <v>79</v>
      </c>
      <c r="D10453">
        <v>6530</v>
      </c>
      <c r="E10453">
        <v>4121.92</v>
      </c>
      <c r="F10453" s="1">
        <v>42094</v>
      </c>
      <c r="G10453" t="s">
        <v>119</v>
      </c>
      <c r="H10453" t="s">
        <v>2511</v>
      </c>
      <c r="I10453" t="s">
        <v>576</v>
      </c>
      <c r="J10453">
        <v>108616</v>
      </c>
      <c r="K10453">
        <v>56565</v>
      </c>
      <c r="L10453">
        <v>205108</v>
      </c>
      <c r="Q10453" t="s">
        <v>577</v>
      </c>
      <c r="U10453">
        <v>3</v>
      </c>
      <c r="V10453">
        <v>15</v>
      </c>
      <c r="Y10453" t="s">
        <v>122</v>
      </c>
      <c r="Z10453">
        <v>345</v>
      </c>
      <c r="AA10453" t="s">
        <v>578</v>
      </c>
      <c r="AB10453" t="s">
        <v>124</v>
      </c>
      <c r="AC10453">
        <v>186</v>
      </c>
    </row>
    <row r="10454" spans="1:29" x14ac:dyDescent="0.25">
      <c r="A10454">
        <v>345</v>
      </c>
      <c r="B10454">
        <v>345101</v>
      </c>
      <c r="C10454" t="s">
        <v>79</v>
      </c>
      <c r="D10454">
        <v>6530</v>
      </c>
      <c r="E10454">
        <v>-0.4</v>
      </c>
      <c r="F10454" s="1">
        <v>42094</v>
      </c>
      <c r="G10454" t="s">
        <v>119</v>
      </c>
      <c r="H10454" t="s">
        <v>2549</v>
      </c>
      <c r="I10454" t="s">
        <v>576</v>
      </c>
      <c r="J10454">
        <v>163089</v>
      </c>
      <c r="K10454">
        <v>56565</v>
      </c>
      <c r="L10454">
        <v>205108</v>
      </c>
      <c r="Q10454" t="s">
        <v>577</v>
      </c>
      <c r="U10454">
        <v>3</v>
      </c>
      <c r="V10454">
        <v>15</v>
      </c>
      <c r="Y10454" t="s">
        <v>122</v>
      </c>
      <c r="Z10454">
        <v>345</v>
      </c>
      <c r="AA10454" t="s">
        <v>578</v>
      </c>
      <c r="AB10454" t="s">
        <v>124</v>
      </c>
      <c r="AC10454">
        <v>188</v>
      </c>
    </row>
    <row r="10455" spans="1:29" x14ac:dyDescent="0.25">
      <c r="A10455">
        <v>345</v>
      </c>
      <c r="B10455">
        <v>345101</v>
      </c>
      <c r="C10455" t="s">
        <v>79</v>
      </c>
      <c r="D10455">
        <v>6530</v>
      </c>
      <c r="E10455">
        <v>0.21</v>
      </c>
      <c r="F10455" s="1">
        <v>42094</v>
      </c>
      <c r="G10455" t="s">
        <v>119</v>
      </c>
      <c r="H10455" t="s">
        <v>2524</v>
      </c>
      <c r="I10455" t="s">
        <v>576</v>
      </c>
      <c r="J10455">
        <v>163090</v>
      </c>
      <c r="K10455">
        <v>56565</v>
      </c>
      <c r="L10455">
        <v>205108</v>
      </c>
      <c r="Q10455" t="s">
        <v>577</v>
      </c>
      <c r="U10455">
        <v>3</v>
      </c>
      <c r="V10455">
        <v>15</v>
      </c>
      <c r="Y10455" t="s">
        <v>122</v>
      </c>
      <c r="Z10455">
        <v>345</v>
      </c>
      <c r="AA10455" t="s">
        <v>578</v>
      </c>
      <c r="AB10455" t="s">
        <v>124</v>
      </c>
      <c r="AC10455">
        <v>190</v>
      </c>
    </row>
    <row r="10456" spans="1:29" x14ac:dyDescent="0.25">
      <c r="A10456">
        <v>345</v>
      </c>
      <c r="B10456">
        <v>345101</v>
      </c>
      <c r="C10456" t="s">
        <v>79</v>
      </c>
      <c r="D10456">
        <v>6530</v>
      </c>
      <c r="E10456">
        <v>0.53</v>
      </c>
      <c r="F10456" s="1">
        <v>42094</v>
      </c>
      <c r="G10456" t="s">
        <v>119</v>
      </c>
      <c r="H10456" t="s">
        <v>2549</v>
      </c>
      <c r="I10456" t="s">
        <v>576</v>
      </c>
      <c r="J10456">
        <v>163091</v>
      </c>
      <c r="K10456">
        <v>56565</v>
      </c>
      <c r="L10456">
        <v>205108</v>
      </c>
      <c r="Q10456" t="s">
        <v>577</v>
      </c>
      <c r="U10456">
        <v>3</v>
      </c>
      <c r="V10456">
        <v>15</v>
      </c>
      <c r="Y10456" t="s">
        <v>122</v>
      </c>
      <c r="Z10456">
        <v>345</v>
      </c>
      <c r="AA10456" t="s">
        <v>578</v>
      </c>
      <c r="AB10456" t="s">
        <v>124</v>
      </c>
      <c r="AC10456">
        <v>192</v>
      </c>
    </row>
    <row r="10457" spans="1:29" x14ac:dyDescent="0.25">
      <c r="A10457">
        <v>345</v>
      </c>
      <c r="B10457">
        <v>345102</v>
      </c>
      <c r="C10457" t="s">
        <v>79</v>
      </c>
      <c r="D10457">
        <v>6530</v>
      </c>
      <c r="E10457">
        <v>-0.57999999999999996</v>
      </c>
      <c r="F10457" s="1">
        <v>42094</v>
      </c>
      <c r="G10457" t="s">
        <v>119</v>
      </c>
      <c r="H10457" t="s">
        <v>2550</v>
      </c>
      <c r="I10457" t="s">
        <v>576</v>
      </c>
      <c r="J10457">
        <v>163151</v>
      </c>
      <c r="K10457">
        <v>56565</v>
      </c>
      <c r="L10457">
        <v>205108</v>
      </c>
      <c r="Q10457" t="s">
        <v>577</v>
      </c>
      <c r="U10457">
        <v>3</v>
      </c>
      <c r="V10457">
        <v>15</v>
      </c>
      <c r="Y10457" t="s">
        <v>122</v>
      </c>
      <c r="Z10457">
        <v>345</v>
      </c>
      <c r="AA10457" t="s">
        <v>578</v>
      </c>
      <c r="AB10457" t="s">
        <v>124</v>
      </c>
      <c r="AC10457">
        <v>194</v>
      </c>
    </row>
    <row r="10458" spans="1:29" x14ac:dyDescent="0.25">
      <c r="A10458">
        <v>345</v>
      </c>
      <c r="B10458">
        <v>345102</v>
      </c>
      <c r="C10458" t="s">
        <v>79</v>
      </c>
      <c r="D10458">
        <v>6530</v>
      </c>
      <c r="E10458">
        <v>-0.38</v>
      </c>
      <c r="F10458" s="1">
        <v>42094</v>
      </c>
      <c r="G10458" t="s">
        <v>119</v>
      </c>
      <c r="H10458" t="s">
        <v>2551</v>
      </c>
      <c r="I10458" t="s">
        <v>576</v>
      </c>
      <c r="J10458">
        <v>163152</v>
      </c>
      <c r="K10458">
        <v>56565</v>
      </c>
      <c r="L10458">
        <v>205108</v>
      </c>
      <c r="Q10458" t="s">
        <v>577</v>
      </c>
      <c r="U10458">
        <v>3</v>
      </c>
      <c r="V10458">
        <v>15</v>
      </c>
      <c r="Y10458" t="s">
        <v>122</v>
      </c>
      <c r="Z10458">
        <v>345</v>
      </c>
      <c r="AA10458" t="s">
        <v>578</v>
      </c>
      <c r="AB10458" t="s">
        <v>124</v>
      </c>
      <c r="AC10458">
        <v>196</v>
      </c>
    </row>
    <row r="10459" spans="1:29" x14ac:dyDescent="0.25">
      <c r="A10459">
        <v>345</v>
      </c>
      <c r="B10459">
        <v>345102</v>
      </c>
      <c r="C10459" t="s">
        <v>79</v>
      </c>
      <c r="D10459">
        <v>6530</v>
      </c>
      <c r="E10459">
        <v>-0.12</v>
      </c>
      <c r="F10459" s="1">
        <v>42094</v>
      </c>
      <c r="G10459" t="s">
        <v>119</v>
      </c>
      <c r="H10459" t="s">
        <v>2515</v>
      </c>
      <c r="I10459" t="s">
        <v>576</v>
      </c>
      <c r="J10459">
        <v>163153</v>
      </c>
      <c r="K10459">
        <v>56565</v>
      </c>
      <c r="L10459">
        <v>205108</v>
      </c>
      <c r="Q10459" t="s">
        <v>577</v>
      </c>
      <c r="U10459">
        <v>3</v>
      </c>
      <c r="V10459">
        <v>15</v>
      </c>
      <c r="Y10459" t="s">
        <v>122</v>
      </c>
      <c r="Z10459">
        <v>345</v>
      </c>
      <c r="AA10459" t="s">
        <v>578</v>
      </c>
      <c r="AB10459" t="s">
        <v>124</v>
      </c>
      <c r="AC10459">
        <v>198</v>
      </c>
    </row>
    <row r="10460" spans="1:29" x14ac:dyDescent="0.25">
      <c r="A10460">
        <v>345</v>
      </c>
      <c r="B10460">
        <v>345102</v>
      </c>
      <c r="C10460" t="s">
        <v>79</v>
      </c>
      <c r="D10460">
        <v>6530</v>
      </c>
      <c r="E10460">
        <v>0.12</v>
      </c>
      <c r="F10460" s="1">
        <v>42094</v>
      </c>
      <c r="G10460" t="s">
        <v>119</v>
      </c>
      <c r="H10460" t="s">
        <v>2517</v>
      </c>
      <c r="I10460" t="s">
        <v>576</v>
      </c>
      <c r="J10460">
        <v>163154</v>
      </c>
      <c r="K10460">
        <v>56565</v>
      </c>
      <c r="L10460">
        <v>205108</v>
      </c>
      <c r="Q10460" t="s">
        <v>577</v>
      </c>
      <c r="U10460">
        <v>3</v>
      </c>
      <c r="V10460">
        <v>15</v>
      </c>
      <c r="Y10460" t="s">
        <v>122</v>
      </c>
      <c r="Z10460">
        <v>345</v>
      </c>
      <c r="AA10460" t="s">
        <v>578</v>
      </c>
      <c r="AB10460" t="s">
        <v>124</v>
      </c>
      <c r="AC10460">
        <v>200</v>
      </c>
    </row>
    <row r="10461" spans="1:29" x14ac:dyDescent="0.25">
      <c r="A10461">
        <v>345</v>
      </c>
      <c r="B10461">
        <v>345102</v>
      </c>
      <c r="C10461" t="s">
        <v>79</v>
      </c>
      <c r="D10461">
        <v>6530</v>
      </c>
      <c r="E10461">
        <v>0.34</v>
      </c>
      <c r="F10461" s="1">
        <v>42094</v>
      </c>
      <c r="G10461" t="s">
        <v>119</v>
      </c>
      <c r="H10461" t="s">
        <v>2552</v>
      </c>
      <c r="I10461" t="s">
        <v>576</v>
      </c>
      <c r="J10461">
        <v>163155</v>
      </c>
      <c r="K10461">
        <v>56565</v>
      </c>
      <c r="L10461">
        <v>205108</v>
      </c>
      <c r="Q10461" t="s">
        <v>577</v>
      </c>
      <c r="U10461">
        <v>3</v>
      </c>
      <c r="V10461">
        <v>15</v>
      </c>
      <c r="Y10461" t="s">
        <v>122</v>
      </c>
      <c r="Z10461">
        <v>345</v>
      </c>
      <c r="AA10461" t="s">
        <v>578</v>
      </c>
      <c r="AB10461" t="s">
        <v>124</v>
      </c>
      <c r="AC10461">
        <v>202</v>
      </c>
    </row>
    <row r="10462" spans="1:29" x14ac:dyDescent="0.25">
      <c r="A10462">
        <v>345</v>
      </c>
      <c r="B10462">
        <v>345102</v>
      </c>
      <c r="C10462" t="s">
        <v>79</v>
      </c>
      <c r="D10462">
        <v>6530</v>
      </c>
      <c r="E10462">
        <v>0.4</v>
      </c>
      <c r="F10462" s="1">
        <v>42094</v>
      </c>
      <c r="G10462" t="s">
        <v>119</v>
      </c>
      <c r="H10462" t="s">
        <v>2553</v>
      </c>
      <c r="I10462" t="s">
        <v>576</v>
      </c>
      <c r="J10462">
        <v>163156</v>
      </c>
      <c r="K10462">
        <v>56565</v>
      </c>
      <c r="L10462">
        <v>205108</v>
      </c>
      <c r="Q10462" t="s">
        <v>577</v>
      </c>
      <c r="U10462">
        <v>3</v>
      </c>
      <c r="V10462">
        <v>15</v>
      </c>
      <c r="Y10462" t="s">
        <v>122</v>
      </c>
      <c r="Z10462">
        <v>345</v>
      </c>
      <c r="AA10462" t="s">
        <v>578</v>
      </c>
      <c r="AB10462" t="s">
        <v>124</v>
      </c>
      <c r="AC10462">
        <v>204</v>
      </c>
    </row>
    <row r="10463" spans="1:29" x14ac:dyDescent="0.25">
      <c r="A10463">
        <v>345</v>
      </c>
      <c r="B10463">
        <v>345102</v>
      </c>
      <c r="C10463" t="s">
        <v>79</v>
      </c>
      <c r="D10463">
        <v>6530</v>
      </c>
      <c r="E10463">
        <v>0.45</v>
      </c>
      <c r="F10463" s="1">
        <v>42094</v>
      </c>
      <c r="G10463" t="s">
        <v>119</v>
      </c>
      <c r="H10463" t="s">
        <v>2554</v>
      </c>
      <c r="I10463" t="s">
        <v>576</v>
      </c>
      <c r="J10463">
        <v>163157</v>
      </c>
      <c r="K10463">
        <v>56565</v>
      </c>
      <c r="L10463">
        <v>205108</v>
      </c>
      <c r="Q10463" t="s">
        <v>577</v>
      </c>
      <c r="U10463">
        <v>3</v>
      </c>
      <c r="V10463">
        <v>15</v>
      </c>
      <c r="Y10463" t="s">
        <v>122</v>
      </c>
      <c r="Z10463">
        <v>345</v>
      </c>
      <c r="AA10463" t="s">
        <v>578</v>
      </c>
      <c r="AB10463" t="s">
        <v>124</v>
      </c>
      <c r="AC10463">
        <v>206</v>
      </c>
    </row>
    <row r="10464" spans="1:29" x14ac:dyDescent="0.25">
      <c r="A10464">
        <v>345</v>
      </c>
      <c r="B10464">
        <v>345102</v>
      </c>
      <c r="C10464" t="s">
        <v>79</v>
      </c>
      <c r="D10464">
        <v>6530</v>
      </c>
      <c r="E10464">
        <v>0.46</v>
      </c>
      <c r="F10464" s="1">
        <v>42094</v>
      </c>
      <c r="G10464" t="s">
        <v>119</v>
      </c>
      <c r="H10464" t="s">
        <v>2555</v>
      </c>
      <c r="I10464" t="s">
        <v>576</v>
      </c>
      <c r="J10464">
        <v>163158</v>
      </c>
      <c r="K10464">
        <v>56565</v>
      </c>
      <c r="L10464">
        <v>205108</v>
      </c>
      <c r="Q10464" t="s">
        <v>577</v>
      </c>
      <c r="U10464">
        <v>3</v>
      </c>
      <c r="V10464">
        <v>15</v>
      </c>
      <c r="Y10464" t="s">
        <v>122</v>
      </c>
      <c r="Z10464">
        <v>345</v>
      </c>
      <c r="AA10464" t="s">
        <v>578</v>
      </c>
      <c r="AB10464" t="s">
        <v>124</v>
      </c>
      <c r="AC10464">
        <v>208</v>
      </c>
    </row>
    <row r="10465" spans="1:29" x14ac:dyDescent="0.25">
      <c r="A10465">
        <v>345</v>
      </c>
      <c r="B10465">
        <v>345102</v>
      </c>
      <c r="C10465" t="s">
        <v>79</v>
      </c>
      <c r="D10465">
        <v>6530</v>
      </c>
      <c r="E10465">
        <v>0.52</v>
      </c>
      <c r="F10465" s="1">
        <v>42094</v>
      </c>
      <c r="G10465" t="s">
        <v>119</v>
      </c>
      <c r="H10465" t="s">
        <v>2551</v>
      </c>
      <c r="I10465" t="s">
        <v>576</v>
      </c>
      <c r="J10465">
        <v>163159</v>
      </c>
      <c r="K10465">
        <v>56565</v>
      </c>
      <c r="L10465">
        <v>205108</v>
      </c>
      <c r="Q10465" t="s">
        <v>577</v>
      </c>
      <c r="U10465">
        <v>3</v>
      </c>
      <c r="V10465">
        <v>15</v>
      </c>
      <c r="Y10465" t="s">
        <v>122</v>
      </c>
      <c r="Z10465">
        <v>345</v>
      </c>
      <c r="AA10465" t="s">
        <v>578</v>
      </c>
      <c r="AB10465" t="s">
        <v>124</v>
      </c>
      <c r="AC10465">
        <v>210</v>
      </c>
    </row>
    <row r="10466" spans="1:29" x14ac:dyDescent="0.25">
      <c r="A10466">
        <v>345</v>
      </c>
      <c r="B10466">
        <v>345102</v>
      </c>
      <c r="C10466" t="s">
        <v>79</v>
      </c>
      <c r="D10466">
        <v>6530</v>
      </c>
      <c r="E10466">
        <v>0.78</v>
      </c>
      <c r="F10466" s="1">
        <v>42094</v>
      </c>
      <c r="G10466" t="s">
        <v>119</v>
      </c>
      <c r="H10466" t="s">
        <v>2550</v>
      </c>
      <c r="I10466" t="s">
        <v>576</v>
      </c>
      <c r="J10466">
        <v>163160</v>
      </c>
      <c r="K10466">
        <v>56565</v>
      </c>
      <c r="L10466">
        <v>205108</v>
      </c>
      <c r="Q10466" t="s">
        <v>577</v>
      </c>
      <c r="U10466">
        <v>3</v>
      </c>
      <c r="V10466">
        <v>15</v>
      </c>
      <c r="Y10466" t="s">
        <v>122</v>
      </c>
      <c r="Z10466">
        <v>345</v>
      </c>
      <c r="AA10466" t="s">
        <v>578</v>
      </c>
      <c r="AB10466" t="s">
        <v>124</v>
      </c>
      <c r="AC10466">
        <v>212</v>
      </c>
    </row>
    <row r="10467" spans="1:29" x14ac:dyDescent="0.25">
      <c r="A10467">
        <v>345</v>
      </c>
      <c r="B10467">
        <v>345102</v>
      </c>
      <c r="C10467" t="s">
        <v>79</v>
      </c>
      <c r="D10467">
        <v>6530</v>
      </c>
      <c r="E10467">
        <v>0.79</v>
      </c>
      <c r="F10467" s="1">
        <v>42094</v>
      </c>
      <c r="G10467" t="s">
        <v>119</v>
      </c>
      <c r="H10467" t="s">
        <v>2553</v>
      </c>
      <c r="I10467" t="s">
        <v>576</v>
      </c>
      <c r="J10467">
        <v>163161</v>
      </c>
      <c r="K10467">
        <v>56565</v>
      </c>
      <c r="L10467">
        <v>205108</v>
      </c>
      <c r="Q10467" t="s">
        <v>577</v>
      </c>
      <c r="U10467">
        <v>3</v>
      </c>
      <c r="V10467">
        <v>15</v>
      </c>
      <c r="Y10467" t="s">
        <v>122</v>
      </c>
      <c r="Z10467">
        <v>345</v>
      </c>
      <c r="AA10467" t="s">
        <v>578</v>
      </c>
      <c r="AB10467" t="s">
        <v>124</v>
      </c>
      <c r="AC10467">
        <v>214</v>
      </c>
    </row>
    <row r="10468" spans="1:29" x14ac:dyDescent="0.25">
      <c r="A10468">
        <v>345</v>
      </c>
      <c r="B10468">
        <v>345102</v>
      </c>
      <c r="C10468" t="s">
        <v>79</v>
      </c>
      <c r="D10468">
        <v>6530</v>
      </c>
      <c r="E10468">
        <v>1.22</v>
      </c>
      <c r="F10468" s="1">
        <v>42094</v>
      </c>
      <c r="G10468" t="s">
        <v>119</v>
      </c>
      <c r="H10468" t="s">
        <v>2516</v>
      </c>
      <c r="I10468" t="s">
        <v>576</v>
      </c>
      <c r="J10468">
        <v>163162</v>
      </c>
      <c r="K10468">
        <v>56565</v>
      </c>
      <c r="L10468">
        <v>205108</v>
      </c>
      <c r="Q10468" t="s">
        <v>577</v>
      </c>
      <c r="U10468">
        <v>3</v>
      </c>
      <c r="V10468">
        <v>15</v>
      </c>
      <c r="Y10468" t="s">
        <v>122</v>
      </c>
      <c r="Z10468">
        <v>345</v>
      </c>
      <c r="AA10468" t="s">
        <v>578</v>
      </c>
      <c r="AB10468" t="s">
        <v>124</v>
      </c>
      <c r="AC10468">
        <v>216</v>
      </c>
    </row>
    <row r="10469" spans="1:29" x14ac:dyDescent="0.25">
      <c r="A10469">
        <v>345</v>
      </c>
      <c r="B10469">
        <v>345102</v>
      </c>
      <c r="C10469" t="s">
        <v>79</v>
      </c>
      <c r="D10469">
        <v>6530</v>
      </c>
      <c r="E10469">
        <v>1.22</v>
      </c>
      <c r="F10469" s="1">
        <v>42094</v>
      </c>
      <c r="G10469" t="s">
        <v>119</v>
      </c>
      <c r="H10469" t="s">
        <v>2523</v>
      </c>
      <c r="I10469" t="s">
        <v>576</v>
      </c>
      <c r="J10469">
        <v>163163</v>
      </c>
      <c r="K10469">
        <v>56565</v>
      </c>
      <c r="L10469">
        <v>205108</v>
      </c>
      <c r="Q10469" t="s">
        <v>577</v>
      </c>
      <c r="U10469">
        <v>3</v>
      </c>
      <c r="V10469">
        <v>15</v>
      </c>
      <c r="Y10469" t="s">
        <v>122</v>
      </c>
      <c r="Z10469">
        <v>345</v>
      </c>
      <c r="AA10469" t="s">
        <v>578</v>
      </c>
      <c r="AB10469" t="s">
        <v>124</v>
      </c>
      <c r="AC10469">
        <v>218</v>
      </c>
    </row>
    <row r="10470" spans="1:29" x14ac:dyDescent="0.25">
      <c r="A10470">
        <v>345</v>
      </c>
      <c r="B10470">
        <v>345102</v>
      </c>
      <c r="C10470" t="s">
        <v>79</v>
      </c>
      <c r="D10470">
        <v>6530</v>
      </c>
      <c r="E10470">
        <v>1.59</v>
      </c>
      <c r="F10470" s="1">
        <v>42094</v>
      </c>
      <c r="G10470" t="s">
        <v>119</v>
      </c>
      <c r="H10470" t="s">
        <v>2520</v>
      </c>
      <c r="I10470" t="s">
        <v>576</v>
      </c>
      <c r="J10470">
        <v>163164</v>
      </c>
      <c r="K10470">
        <v>56565</v>
      </c>
      <c r="L10470">
        <v>205108</v>
      </c>
      <c r="Q10470" t="s">
        <v>577</v>
      </c>
      <c r="U10470">
        <v>3</v>
      </c>
      <c r="V10470">
        <v>15</v>
      </c>
      <c r="Y10470" t="s">
        <v>122</v>
      </c>
      <c r="Z10470">
        <v>345</v>
      </c>
      <c r="AA10470" t="s">
        <v>578</v>
      </c>
      <c r="AB10470" t="s">
        <v>124</v>
      </c>
      <c r="AC10470">
        <v>220</v>
      </c>
    </row>
    <row r="10471" spans="1:29" x14ac:dyDescent="0.25">
      <c r="A10471">
        <v>345</v>
      </c>
      <c r="B10471">
        <v>345102</v>
      </c>
      <c r="C10471" t="s">
        <v>79</v>
      </c>
      <c r="D10471">
        <v>6530</v>
      </c>
      <c r="E10471">
        <v>1.98</v>
      </c>
      <c r="F10471" s="1">
        <v>42094</v>
      </c>
      <c r="G10471" t="s">
        <v>119</v>
      </c>
      <c r="H10471" t="s">
        <v>2543</v>
      </c>
      <c r="I10471" t="s">
        <v>576</v>
      </c>
      <c r="J10471">
        <v>163165</v>
      </c>
      <c r="K10471">
        <v>56565</v>
      </c>
      <c r="L10471">
        <v>205108</v>
      </c>
      <c r="Q10471" t="s">
        <v>577</v>
      </c>
      <c r="U10471">
        <v>3</v>
      </c>
      <c r="V10471">
        <v>15</v>
      </c>
      <c r="Y10471" t="s">
        <v>122</v>
      </c>
      <c r="Z10471">
        <v>345</v>
      </c>
      <c r="AA10471" t="s">
        <v>578</v>
      </c>
      <c r="AB10471" t="s">
        <v>124</v>
      </c>
      <c r="AC10471">
        <v>222</v>
      </c>
    </row>
    <row r="10472" spans="1:29" x14ac:dyDescent="0.25">
      <c r="A10472">
        <v>345</v>
      </c>
      <c r="B10472">
        <v>345102</v>
      </c>
      <c r="C10472" t="s">
        <v>79</v>
      </c>
      <c r="D10472">
        <v>6530</v>
      </c>
      <c r="E10472">
        <v>4.5999999999999996</v>
      </c>
      <c r="F10472" s="1">
        <v>42094</v>
      </c>
      <c r="G10472" t="s">
        <v>119</v>
      </c>
      <c r="H10472" t="s">
        <v>2524</v>
      </c>
      <c r="I10472" t="s">
        <v>576</v>
      </c>
      <c r="J10472">
        <v>163166</v>
      </c>
      <c r="K10472">
        <v>56565</v>
      </c>
      <c r="L10472">
        <v>205108</v>
      </c>
      <c r="Q10472" t="s">
        <v>577</v>
      </c>
      <c r="U10472">
        <v>3</v>
      </c>
      <c r="V10472">
        <v>15</v>
      </c>
      <c r="Y10472" t="s">
        <v>122</v>
      </c>
      <c r="Z10472">
        <v>345</v>
      </c>
      <c r="AA10472" t="s">
        <v>578</v>
      </c>
      <c r="AB10472" t="s">
        <v>124</v>
      </c>
      <c r="AC10472">
        <v>224</v>
      </c>
    </row>
    <row r="10473" spans="1:29" x14ac:dyDescent="0.25">
      <c r="A10473">
        <v>345</v>
      </c>
      <c r="B10473">
        <v>345102</v>
      </c>
      <c r="C10473" t="s">
        <v>79</v>
      </c>
      <c r="D10473">
        <v>6530</v>
      </c>
      <c r="E10473">
        <v>7.29</v>
      </c>
      <c r="F10473" s="1">
        <v>42094</v>
      </c>
      <c r="G10473" t="s">
        <v>119</v>
      </c>
      <c r="H10473" t="s">
        <v>2535</v>
      </c>
      <c r="I10473" t="s">
        <v>576</v>
      </c>
      <c r="J10473">
        <v>163167</v>
      </c>
      <c r="K10473">
        <v>56565</v>
      </c>
      <c r="L10473">
        <v>205108</v>
      </c>
      <c r="Q10473" t="s">
        <v>577</v>
      </c>
      <c r="U10473">
        <v>3</v>
      </c>
      <c r="V10473">
        <v>15</v>
      </c>
      <c r="Y10473" t="s">
        <v>122</v>
      </c>
      <c r="Z10473">
        <v>345</v>
      </c>
      <c r="AA10473" t="s">
        <v>578</v>
      </c>
      <c r="AB10473" t="s">
        <v>124</v>
      </c>
      <c r="AC10473">
        <v>226</v>
      </c>
    </row>
    <row r="10474" spans="1:29" x14ac:dyDescent="0.25">
      <c r="A10474">
        <v>345</v>
      </c>
      <c r="B10474">
        <v>345102</v>
      </c>
      <c r="C10474" t="s">
        <v>79</v>
      </c>
      <c r="D10474">
        <v>6530</v>
      </c>
      <c r="E10474">
        <v>9.1300000000000008</v>
      </c>
      <c r="F10474" s="1">
        <v>42094</v>
      </c>
      <c r="G10474" t="s">
        <v>119</v>
      </c>
      <c r="H10474" t="s">
        <v>2525</v>
      </c>
      <c r="I10474" t="s">
        <v>576</v>
      </c>
      <c r="J10474">
        <v>163168</v>
      </c>
      <c r="K10474">
        <v>56565</v>
      </c>
      <c r="L10474">
        <v>205108</v>
      </c>
      <c r="Q10474" t="s">
        <v>577</v>
      </c>
      <c r="U10474">
        <v>3</v>
      </c>
      <c r="V10474">
        <v>15</v>
      </c>
      <c r="Y10474" t="s">
        <v>122</v>
      </c>
      <c r="Z10474">
        <v>345</v>
      </c>
      <c r="AA10474" t="s">
        <v>578</v>
      </c>
      <c r="AB10474" t="s">
        <v>124</v>
      </c>
      <c r="AC10474">
        <v>228</v>
      </c>
    </row>
    <row r="10475" spans="1:29" x14ac:dyDescent="0.25">
      <c r="A10475">
        <v>345</v>
      </c>
      <c r="B10475">
        <v>345101</v>
      </c>
      <c r="C10475" t="s">
        <v>79</v>
      </c>
      <c r="D10475">
        <v>6530</v>
      </c>
      <c r="E10475">
        <v>80.52</v>
      </c>
      <c r="F10475" s="1">
        <v>42094</v>
      </c>
      <c r="G10475" t="s">
        <v>119</v>
      </c>
      <c r="H10475" t="s">
        <v>2556</v>
      </c>
      <c r="I10475" t="s">
        <v>576</v>
      </c>
      <c r="J10475">
        <v>2003112</v>
      </c>
      <c r="K10475">
        <v>56565</v>
      </c>
      <c r="L10475">
        <v>205108</v>
      </c>
      <c r="Q10475" t="s">
        <v>577</v>
      </c>
      <c r="U10475">
        <v>3</v>
      </c>
      <c r="V10475">
        <v>15</v>
      </c>
      <c r="Y10475" t="s">
        <v>122</v>
      </c>
      <c r="Z10475">
        <v>345</v>
      </c>
      <c r="AA10475" t="s">
        <v>578</v>
      </c>
      <c r="AB10475" t="s">
        <v>124</v>
      </c>
      <c r="AC10475">
        <v>230</v>
      </c>
    </row>
    <row r="10476" spans="1:29" x14ac:dyDescent="0.25">
      <c r="A10476">
        <v>345</v>
      </c>
      <c r="B10476">
        <v>345101</v>
      </c>
      <c r="C10476" t="s">
        <v>79</v>
      </c>
      <c r="D10476">
        <v>6530</v>
      </c>
      <c r="E10476">
        <v>89.01</v>
      </c>
      <c r="F10476" s="1">
        <v>42094</v>
      </c>
      <c r="G10476" t="s">
        <v>119</v>
      </c>
      <c r="H10476" t="s">
        <v>2557</v>
      </c>
      <c r="I10476" t="s">
        <v>576</v>
      </c>
      <c r="J10476">
        <v>2003113</v>
      </c>
      <c r="K10476">
        <v>56565</v>
      </c>
      <c r="L10476">
        <v>205108</v>
      </c>
      <c r="Q10476" t="s">
        <v>577</v>
      </c>
      <c r="U10476">
        <v>3</v>
      </c>
      <c r="V10476">
        <v>15</v>
      </c>
      <c r="Y10476" t="s">
        <v>122</v>
      </c>
      <c r="Z10476">
        <v>345</v>
      </c>
      <c r="AA10476" t="s">
        <v>578</v>
      </c>
      <c r="AB10476" t="s">
        <v>124</v>
      </c>
      <c r="AC10476">
        <v>232</v>
      </c>
    </row>
    <row r="10477" spans="1:29" x14ac:dyDescent="0.25">
      <c r="A10477">
        <v>345</v>
      </c>
      <c r="B10477">
        <v>345102</v>
      </c>
      <c r="C10477" t="s">
        <v>79</v>
      </c>
      <c r="D10477">
        <v>6530</v>
      </c>
      <c r="E10477">
        <v>102.91</v>
      </c>
      <c r="F10477" s="1">
        <v>42094</v>
      </c>
      <c r="G10477" t="s">
        <v>119</v>
      </c>
      <c r="H10477" t="s">
        <v>2558</v>
      </c>
      <c r="I10477" t="s">
        <v>576</v>
      </c>
      <c r="J10477">
        <v>5000343</v>
      </c>
      <c r="K10477">
        <v>56565</v>
      </c>
      <c r="L10477">
        <v>205108</v>
      </c>
      <c r="Q10477" t="s">
        <v>577</v>
      </c>
      <c r="U10477">
        <v>3</v>
      </c>
      <c r="V10477">
        <v>15</v>
      </c>
      <c r="Y10477" t="s">
        <v>122</v>
      </c>
      <c r="Z10477">
        <v>345</v>
      </c>
      <c r="AA10477" t="s">
        <v>578</v>
      </c>
      <c r="AB10477" t="s">
        <v>124</v>
      </c>
      <c r="AC10477">
        <v>234</v>
      </c>
    </row>
    <row r="10478" spans="1:29" x14ac:dyDescent="0.25">
      <c r="A10478">
        <v>345</v>
      </c>
      <c r="B10478">
        <v>345102</v>
      </c>
      <c r="C10478" t="s">
        <v>79</v>
      </c>
      <c r="D10478">
        <v>6530</v>
      </c>
      <c r="E10478">
        <v>115.86</v>
      </c>
      <c r="F10478" s="1">
        <v>42094</v>
      </c>
      <c r="G10478" t="s">
        <v>119</v>
      </c>
      <c r="H10478" t="s">
        <v>2559</v>
      </c>
      <c r="I10478" t="s">
        <v>576</v>
      </c>
      <c r="J10478">
        <v>5000527</v>
      </c>
      <c r="K10478">
        <v>56565</v>
      </c>
      <c r="L10478">
        <v>205108</v>
      </c>
      <c r="Q10478" t="s">
        <v>577</v>
      </c>
      <c r="U10478">
        <v>3</v>
      </c>
      <c r="V10478">
        <v>15</v>
      </c>
      <c r="Y10478" t="s">
        <v>122</v>
      </c>
      <c r="Z10478">
        <v>345</v>
      </c>
      <c r="AA10478" t="s">
        <v>578</v>
      </c>
      <c r="AB10478" t="s">
        <v>124</v>
      </c>
      <c r="AC10478">
        <v>236</v>
      </c>
    </row>
    <row r="10479" spans="1:29" x14ac:dyDescent="0.25">
      <c r="A10479">
        <v>345</v>
      </c>
      <c r="B10479">
        <v>345102</v>
      </c>
      <c r="C10479" t="s">
        <v>79</v>
      </c>
      <c r="D10479">
        <v>6530</v>
      </c>
      <c r="E10479">
        <v>168.65</v>
      </c>
      <c r="F10479" s="1">
        <v>42094</v>
      </c>
      <c r="G10479" t="s">
        <v>119</v>
      </c>
      <c r="H10479" t="s">
        <v>2560</v>
      </c>
      <c r="I10479" t="s">
        <v>576</v>
      </c>
      <c r="J10479">
        <v>5000528</v>
      </c>
      <c r="K10479">
        <v>56565</v>
      </c>
      <c r="L10479">
        <v>205108</v>
      </c>
      <c r="Q10479" t="s">
        <v>577</v>
      </c>
      <c r="U10479">
        <v>3</v>
      </c>
      <c r="V10479">
        <v>15</v>
      </c>
      <c r="Y10479" t="s">
        <v>122</v>
      </c>
      <c r="Z10479">
        <v>345</v>
      </c>
      <c r="AA10479" t="s">
        <v>578</v>
      </c>
      <c r="AB10479" t="s">
        <v>124</v>
      </c>
      <c r="AC10479">
        <v>238</v>
      </c>
    </row>
    <row r="10480" spans="1:29" x14ac:dyDescent="0.25">
      <c r="A10480">
        <v>345</v>
      </c>
      <c r="B10480">
        <v>345100</v>
      </c>
      <c r="C10480" t="s">
        <v>79</v>
      </c>
      <c r="D10480">
        <v>6530</v>
      </c>
      <c r="E10480">
        <v>23.17</v>
      </c>
      <c r="F10480" s="1">
        <v>42124</v>
      </c>
      <c r="G10480" t="s">
        <v>119</v>
      </c>
      <c r="H10480" t="s">
        <v>2548</v>
      </c>
      <c r="I10480" t="s">
        <v>576</v>
      </c>
      <c r="J10480">
        <v>91926</v>
      </c>
      <c r="K10480">
        <v>56663</v>
      </c>
      <c r="L10480">
        <v>207371</v>
      </c>
      <c r="Q10480" t="s">
        <v>577</v>
      </c>
      <c r="U10480">
        <v>4</v>
      </c>
      <c r="V10480">
        <v>15</v>
      </c>
      <c r="Y10480" t="s">
        <v>122</v>
      </c>
      <c r="Z10480">
        <v>345</v>
      </c>
      <c r="AA10480" t="s">
        <v>578</v>
      </c>
      <c r="AB10480" t="s">
        <v>124</v>
      </c>
      <c r="AC10480">
        <v>178</v>
      </c>
    </row>
    <row r="10481" spans="1:29" x14ac:dyDescent="0.25">
      <c r="A10481">
        <v>345</v>
      </c>
      <c r="B10481">
        <v>345101</v>
      </c>
      <c r="C10481" t="s">
        <v>79</v>
      </c>
      <c r="D10481">
        <v>6530</v>
      </c>
      <c r="E10481">
        <v>19.3</v>
      </c>
      <c r="F10481" s="1">
        <v>42124</v>
      </c>
      <c r="G10481" t="s">
        <v>119</v>
      </c>
      <c r="H10481" t="s">
        <v>2548</v>
      </c>
      <c r="I10481" t="s">
        <v>576</v>
      </c>
      <c r="J10481">
        <v>91927</v>
      </c>
      <c r="K10481">
        <v>56663</v>
      </c>
      <c r="L10481">
        <v>207371</v>
      </c>
      <c r="Q10481" t="s">
        <v>577</v>
      </c>
      <c r="U10481">
        <v>4</v>
      </c>
      <c r="V10481">
        <v>15</v>
      </c>
      <c r="Y10481" t="s">
        <v>122</v>
      </c>
      <c r="Z10481">
        <v>345</v>
      </c>
      <c r="AA10481" t="s">
        <v>578</v>
      </c>
      <c r="AB10481" t="s">
        <v>124</v>
      </c>
      <c r="AC10481">
        <v>180</v>
      </c>
    </row>
    <row r="10482" spans="1:29" x14ac:dyDescent="0.25">
      <c r="A10482">
        <v>345</v>
      </c>
      <c r="B10482">
        <v>345102</v>
      </c>
      <c r="C10482" t="s">
        <v>79</v>
      </c>
      <c r="D10482">
        <v>6530</v>
      </c>
      <c r="E10482">
        <v>408.9</v>
      </c>
      <c r="F10482" s="1">
        <v>42124</v>
      </c>
      <c r="G10482" t="s">
        <v>119</v>
      </c>
      <c r="H10482" t="s">
        <v>2548</v>
      </c>
      <c r="I10482" t="s">
        <v>576</v>
      </c>
      <c r="J10482">
        <v>91928</v>
      </c>
      <c r="K10482">
        <v>56663</v>
      </c>
      <c r="L10482">
        <v>207371</v>
      </c>
      <c r="Q10482" t="s">
        <v>577</v>
      </c>
      <c r="U10482">
        <v>4</v>
      </c>
      <c r="V10482">
        <v>15</v>
      </c>
      <c r="Y10482" t="s">
        <v>122</v>
      </c>
      <c r="Z10482">
        <v>345</v>
      </c>
      <c r="AA10482" t="s">
        <v>578</v>
      </c>
      <c r="AB10482" t="s">
        <v>124</v>
      </c>
      <c r="AC10482">
        <v>182</v>
      </c>
    </row>
    <row r="10483" spans="1:29" x14ac:dyDescent="0.25">
      <c r="A10483">
        <v>345</v>
      </c>
      <c r="B10483">
        <v>345101</v>
      </c>
      <c r="C10483" t="s">
        <v>79</v>
      </c>
      <c r="D10483">
        <v>6530</v>
      </c>
      <c r="E10483">
        <v>0.34</v>
      </c>
      <c r="F10483" s="1">
        <v>42124</v>
      </c>
      <c r="G10483" t="s">
        <v>119</v>
      </c>
      <c r="H10483" t="s">
        <v>2511</v>
      </c>
      <c r="I10483" t="s">
        <v>576</v>
      </c>
      <c r="J10483">
        <v>108581</v>
      </c>
      <c r="K10483">
        <v>56663</v>
      </c>
      <c r="L10483">
        <v>207371</v>
      </c>
      <c r="Q10483" t="s">
        <v>577</v>
      </c>
      <c r="U10483">
        <v>4</v>
      </c>
      <c r="V10483">
        <v>15</v>
      </c>
      <c r="Y10483" t="s">
        <v>122</v>
      </c>
      <c r="Z10483">
        <v>345</v>
      </c>
      <c r="AA10483" t="s">
        <v>578</v>
      </c>
      <c r="AB10483" t="s">
        <v>124</v>
      </c>
      <c r="AC10483">
        <v>184</v>
      </c>
    </row>
    <row r="10484" spans="1:29" x14ac:dyDescent="0.25">
      <c r="A10484">
        <v>345</v>
      </c>
      <c r="B10484">
        <v>345101</v>
      </c>
      <c r="C10484" t="s">
        <v>79</v>
      </c>
      <c r="D10484">
        <v>6530</v>
      </c>
      <c r="E10484">
        <v>489.08</v>
      </c>
      <c r="F10484" s="1">
        <v>42124</v>
      </c>
      <c r="G10484" t="s">
        <v>119</v>
      </c>
      <c r="H10484" t="s">
        <v>2511</v>
      </c>
      <c r="I10484" t="s">
        <v>576</v>
      </c>
      <c r="J10484">
        <v>108596</v>
      </c>
      <c r="K10484">
        <v>56663</v>
      </c>
      <c r="L10484">
        <v>207371</v>
      </c>
      <c r="Q10484" t="s">
        <v>577</v>
      </c>
      <c r="U10484">
        <v>4</v>
      </c>
      <c r="V10484">
        <v>15</v>
      </c>
      <c r="Y10484" t="s">
        <v>122</v>
      </c>
      <c r="Z10484">
        <v>345</v>
      </c>
      <c r="AA10484" t="s">
        <v>578</v>
      </c>
      <c r="AB10484" t="s">
        <v>124</v>
      </c>
      <c r="AC10484">
        <v>186</v>
      </c>
    </row>
    <row r="10485" spans="1:29" x14ac:dyDescent="0.25">
      <c r="A10485">
        <v>345</v>
      </c>
      <c r="B10485">
        <v>345102</v>
      </c>
      <c r="C10485" t="s">
        <v>79</v>
      </c>
      <c r="D10485">
        <v>6530</v>
      </c>
      <c r="E10485">
        <v>4121.92</v>
      </c>
      <c r="F10485" s="1">
        <v>42124</v>
      </c>
      <c r="G10485" t="s">
        <v>119</v>
      </c>
      <c r="H10485" t="s">
        <v>2511</v>
      </c>
      <c r="I10485" t="s">
        <v>576</v>
      </c>
      <c r="J10485">
        <v>108616</v>
      </c>
      <c r="K10485">
        <v>56663</v>
      </c>
      <c r="L10485">
        <v>207371</v>
      </c>
      <c r="Q10485" t="s">
        <v>577</v>
      </c>
      <c r="U10485">
        <v>4</v>
      </c>
      <c r="V10485">
        <v>15</v>
      </c>
      <c r="Y10485" t="s">
        <v>122</v>
      </c>
      <c r="Z10485">
        <v>345</v>
      </c>
      <c r="AA10485" t="s">
        <v>578</v>
      </c>
      <c r="AB10485" t="s">
        <v>124</v>
      </c>
      <c r="AC10485">
        <v>188</v>
      </c>
    </row>
    <row r="10486" spans="1:29" x14ac:dyDescent="0.25">
      <c r="A10486">
        <v>345</v>
      </c>
      <c r="B10486">
        <v>345101</v>
      </c>
      <c r="C10486" t="s">
        <v>79</v>
      </c>
      <c r="D10486">
        <v>6530</v>
      </c>
      <c r="E10486">
        <v>-0.4</v>
      </c>
      <c r="F10486" s="1">
        <v>42124</v>
      </c>
      <c r="G10486" t="s">
        <v>119</v>
      </c>
      <c r="H10486" t="s">
        <v>2549</v>
      </c>
      <c r="I10486" t="s">
        <v>576</v>
      </c>
      <c r="J10486">
        <v>163089</v>
      </c>
      <c r="K10486">
        <v>56663</v>
      </c>
      <c r="L10486">
        <v>207371</v>
      </c>
      <c r="Q10486" t="s">
        <v>577</v>
      </c>
      <c r="U10486">
        <v>4</v>
      </c>
      <c r="V10486">
        <v>15</v>
      </c>
      <c r="Y10486" t="s">
        <v>122</v>
      </c>
      <c r="Z10486">
        <v>345</v>
      </c>
      <c r="AA10486" t="s">
        <v>578</v>
      </c>
      <c r="AB10486" t="s">
        <v>124</v>
      </c>
      <c r="AC10486">
        <v>190</v>
      </c>
    </row>
    <row r="10487" spans="1:29" x14ac:dyDescent="0.25">
      <c r="A10487">
        <v>345</v>
      </c>
      <c r="B10487">
        <v>345101</v>
      </c>
      <c r="C10487" t="s">
        <v>79</v>
      </c>
      <c r="D10487">
        <v>6530</v>
      </c>
      <c r="E10487">
        <v>0.21</v>
      </c>
      <c r="F10487" s="1">
        <v>42124</v>
      </c>
      <c r="G10487" t="s">
        <v>119</v>
      </c>
      <c r="H10487" t="s">
        <v>2524</v>
      </c>
      <c r="I10487" t="s">
        <v>576</v>
      </c>
      <c r="J10487">
        <v>163090</v>
      </c>
      <c r="K10487">
        <v>56663</v>
      </c>
      <c r="L10487">
        <v>207371</v>
      </c>
      <c r="Q10487" t="s">
        <v>577</v>
      </c>
      <c r="U10487">
        <v>4</v>
      </c>
      <c r="V10487">
        <v>15</v>
      </c>
      <c r="Y10487" t="s">
        <v>122</v>
      </c>
      <c r="Z10487">
        <v>345</v>
      </c>
      <c r="AA10487" t="s">
        <v>578</v>
      </c>
      <c r="AB10487" t="s">
        <v>124</v>
      </c>
      <c r="AC10487">
        <v>192</v>
      </c>
    </row>
    <row r="10488" spans="1:29" x14ac:dyDescent="0.25">
      <c r="A10488">
        <v>345</v>
      </c>
      <c r="B10488">
        <v>345101</v>
      </c>
      <c r="C10488" t="s">
        <v>79</v>
      </c>
      <c r="D10488">
        <v>6530</v>
      </c>
      <c r="E10488">
        <v>0.53</v>
      </c>
      <c r="F10488" s="1">
        <v>42124</v>
      </c>
      <c r="G10488" t="s">
        <v>119</v>
      </c>
      <c r="H10488" t="s">
        <v>2549</v>
      </c>
      <c r="I10488" t="s">
        <v>576</v>
      </c>
      <c r="J10488">
        <v>163091</v>
      </c>
      <c r="K10488">
        <v>56663</v>
      </c>
      <c r="L10488">
        <v>207371</v>
      </c>
      <c r="Q10488" t="s">
        <v>577</v>
      </c>
      <c r="U10488">
        <v>4</v>
      </c>
      <c r="V10488">
        <v>15</v>
      </c>
      <c r="Y10488" t="s">
        <v>122</v>
      </c>
      <c r="Z10488">
        <v>345</v>
      </c>
      <c r="AA10488" t="s">
        <v>578</v>
      </c>
      <c r="AB10488" t="s">
        <v>124</v>
      </c>
      <c r="AC10488">
        <v>194</v>
      </c>
    </row>
    <row r="10489" spans="1:29" x14ac:dyDescent="0.25">
      <c r="A10489">
        <v>345</v>
      </c>
      <c r="B10489">
        <v>345102</v>
      </c>
      <c r="C10489" t="s">
        <v>79</v>
      </c>
      <c r="D10489">
        <v>6530</v>
      </c>
      <c r="E10489">
        <v>-0.57999999999999996</v>
      </c>
      <c r="F10489" s="1">
        <v>42124</v>
      </c>
      <c r="G10489" t="s">
        <v>119</v>
      </c>
      <c r="H10489" t="s">
        <v>2550</v>
      </c>
      <c r="I10489" t="s">
        <v>576</v>
      </c>
      <c r="J10489">
        <v>163151</v>
      </c>
      <c r="K10489">
        <v>56663</v>
      </c>
      <c r="L10489">
        <v>207371</v>
      </c>
      <c r="Q10489" t="s">
        <v>577</v>
      </c>
      <c r="U10489">
        <v>4</v>
      </c>
      <c r="V10489">
        <v>15</v>
      </c>
      <c r="Y10489" t="s">
        <v>122</v>
      </c>
      <c r="Z10489">
        <v>345</v>
      </c>
      <c r="AA10489" t="s">
        <v>578</v>
      </c>
      <c r="AB10489" t="s">
        <v>124</v>
      </c>
      <c r="AC10489">
        <v>196</v>
      </c>
    </row>
    <row r="10490" spans="1:29" x14ac:dyDescent="0.25">
      <c r="A10490">
        <v>345</v>
      </c>
      <c r="B10490">
        <v>345102</v>
      </c>
      <c r="C10490" t="s">
        <v>79</v>
      </c>
      <c r="D10490">
        <v>6530</v>
      </c>
      <c r="E10490">
        <v>-0.38</v>
      </c>
      <c r="F10490" s="1">
        <v>42124</v>
      </c>
      <c r="G10490" t="s">
        <v>119</v>
      </c>
      <c r="H10490" t="s">
        <v>2551</v>
      </c>
      <c r="I10490" t="s">
        <v>576</v>
      </c>
      <c r="J10490">
        <v>163152</v>
      </c>
      <c r="K10490">
        <v>56663</v>
      </c>
      <c r="L10490">
        <v>207371</v>
      </c>
      <c r="Q10490" t="s">
        <v>577</v>
      </c>
      <c r="U10490">
        <v>4</v>
      </c>
      <c r="V10490">
        <v>15</v>
      </c>
      <c r="Y10490" t="s">
        <v>122</v>
      </c>
      <c r="Z10490">
        <v>345</v>
      </c>
      <c r="AA10490" t="s">
        <v>578</v>
      </c>
      <c r="AB10490" t="s">
        <v>124</v>
      </c>
      <c r="AC10490">
        <v>198</v>
      </c>
    </row>
    <row r="10491" spans="1:29" x14ac:dyDescent="0.25">
      <c r="A10491">
        <v>345</v>
      </c>
      <c r="B10491">
        <v>345102</v>
      </c>
      <c r="C10491" t="s">
        <v>79</v>
      </c>
      <c r="D10491">
        <v>6530</v>
      </c>
      <c r="E10491">
        <v>-0.12</v>
      </c>
      <c r="F10491" s="1">
        <v>42124</v>
      </c>
      <c r="G10491" t="s">
        <v>119</v>
      </c>
      <c r="H10491" t="s">
        <v>2515</v>
      </c>
      <c r="I10491" t="s">
        <v>576</v>
      </c>
      <c r="J10491">
        <v>163153</v>
      </c>
      <c r="K10491">
        <v>56663</v>
      </c>
      <c r="L10491">
        <v>207371</v>
      </c>
      <c r="Q10491" t="s">
        <v>577</v>
      </c>
      <c r="U10491">
        <v>4</v>
      </c>
      <c r="V10491">
        <v>15</v>
      </c>
      <c r="Y10491" t="s">
        <v>122</v>
      </c>
      <c r="Z10491">
        <v>345</v>
      </c>
      <c r="AA10491" t="s">
        <v>578</v>
      </c>
      <c r="AB10491" t="s">
        <v>124</v>
      </c>
      <c r="AC10491">
        <v>200</v>
      </c>
    </row>
    <row r="10492" spans="1:29" x14ac:dyDescent="0.25">
      <c r="A10492">
        <v>345</v>
      </c>
      <c r="B10492">
        <v>345102</v>
      </c>
      <c r="C10492" t="s">
        <v>79</v>
      </c>
      <c r="D10492">
        <v>6530</v>
      </c>
      <c r="E10492">
        <v>0.12</v>
      </c>
      <c r="F10492" s="1">
        <v>42124</v>
      </c>
      <c r="G10492" t="s">
        <v>119</v>
      </c>
      <c r="H10492" t="s">
        <v>2517</v>
      </c>
      <c r="I10492" t="s">
        <v>576</v>
      </c>
      <c r="J10492">
        <v>163154</v>
      </c>
      <c r="K10492">
        <v>56663</v>
      </c>
      <c r="L10492">
        <v>207371</v>
      </c>
      <c r="Q10492" t="s">
        <v>577</v>
      </c>
      <c r="U10492">
        <v>4</v>
      </c>
      <c r="V10492">
        <v>15</v>
      </c>
      <c r="Y10492" t="s">
        <v>122</v>
      </c>
      <c r="Z10492">
        <v>345</v>
      </c>
      <c r="AA10492" t="s">
        <v>578</v>
      </c>
      <c r="AB10492" t="s">
        <v>124</v>
      </c>
      <c r="AC10492">
        <v>202</v>
      </c>
    </row>
    <row r="10493" spans="1:29" x14ac:dyDescent="0.25">
      <c r="A10493">
        <v>345</v>
      </c>
      <c r="B10493">
        <v>345102</v>
      </c>
      <c r="C10493" t="s">
        <v>79</v>
      </c>
      <c r="D10493">
        <v>6530</v>
      </c>
      <c r="E10493">
        <v>0.34</v>
      </c>
      <c r="F10493" s="1">
        <v>42124</v>
      </c>
      <c r="G10493" t="s">
        <v>119</v>
      </c>
      <c r="H10493" t="s">
        <v>2552</v>
      </c>
      <c r="I10493" t="s">
        <v>576</v>
      </c>
      <c r="J10493">
        <v>163155</v>
      </c>
      <c r="K10493">
        <v>56663</v>
      </c>
      <c r="L10493">
        <v>207371</v>
      </c>
      <c r="Q10493" t="s">
        <v>577</v>
      </c>
      <c r="U10493">
        <v>4</v>
      </c>
      <c r="V10493">
        <v>15</v>
      </c>
      <c r="Y10493" t="s">
        <v>122</v>
      </c>
      <c r="Z10493">
        <v>345</v>
      </c>
      <c r="AA10493" t="s">
        <v>578</v>
      </c>
      <c r="AB10493" t="s">
        <v>124</v>
      </c>
      <c r="AC10493">
        <v>204</v>
      </c>
    </row>
    <row r="10494" spans="1:29" x14ac:dyDescent="0.25">
      <c r="A10494">
        <v>345</v>
      </c>
      <c r="B10494">
        <v>345102</v>
      </c>
      <c r="C10494" t="s">
        <v>79</v>
      </c>
      <c r="D10494">
        <v>6530</v>
      </c>
      <c r="E10494">
        <v>0.4</v>
      </c>
      <c r="F10494" s="1">
        <v>42124</v>
      </c>
      <c r="G10494" t="s">
        <v>119</v>
      </c>
      <c r="H10494" t="s">
        <v>2553</v>
      </c>
      <c r="I10494" t="s">
        <v>576</v>
      </c>
      <c r="J10494">
        <v>163156</v>
      </c>
      <c r="K10494">
        <v>56663</v>
      </c>
      <c r="L10494">
        <v>207371</v>
      </c>
      <c r="Q10494" t="s">
        <v>577</v>
      </c>
      <c r="U10494">
        <v>4</v>
      </c>
      <c r="V10494">
        <v>15</v>
      </c>
      <c r="Y10494" t="s">
        <v>122</v>
      </c>
      <c r="Z10494">
        <v>345</v>
      </c>
      <c r="AA10494" t="s">
        <v>578</v>
      </c>
      <c r="AB10494" t="s">
        <v>124</v>
      </c>
      <c r="AC10494">
        <v>206</v>
      </c>
    </row>
    <row r="10495" spans="1:29" x14ac:dyDescent="0.25">
      <c r="A10495">
        <v>345</v>
      </c>
      <c r="B10495">
        <v>345102</v>
      </c>
      <c r="C10495" t="s">
        <v>79</v>
      </c>
      <c r="D10495">
        <v>6530</v>
      </c>
      <c r="E10495">
        <v>0.45</v>
      </c>
      <c r="F10495" s="1">
        <v>42124</v>
      </c>
      <c r="G10495" t="s">
        <v>119</v>
      </c>
      <c r="H10495" t="s">
        <v>2554</v>
      </c>
      <c r="I10495" t="s">
        <v>576</v>
      </c>
      <c r="J10495">
        <v>163157</v>
      </c>
      <c r="K10495">
        <v>56663</v>
      </c>
      <c r="L10495">
        <v>207371</v>
      </c>
      <c r="Q10495" t="s">
        <v>577</v>
      </c>
      <c r="U10495">
        <v>4</v>
      </c>
      <c r="V10495">
        <v>15</v>
      </c>
      <c r="Y10495" t="s">
        <v>122</v>
      </c>
      <c r="Z10495">
        <v>345</v>
      </c>
      <c r="AA10495" t="s">
        <v>578</v>
      </c>
      <c r="AB10495" t="s">
        <v>124</v>
      </c>
      <c r="AC10495">
        <v>208</v>
      </c>
    </row>
    <row r="10496" spans="1:29" x14ac:dyDescent="0.25">
      <c r="A10496">
        <v>345</v>
      </c>
      <c r="B10496">
        <v>345102</v>
      </c>
      <c r="C10496" t="s">
        <v>79</v>
      </c>
      <c r="D10496">
        <v>6530</v>
      </c>
      <c r="E10496">
        <v>0.46</v>
      </c>
      <c r="F10496" s="1">
        <v>42124</v>
      </c>
      <c r="G10496" t="s">
        <v>119</v>
      </c>
      <c r="H10496" t="s">
        <v>2555</v>
      </c>
      <c r="I10496" t="s">
        <v>576</v>
      </c>
      <c r="J10496">
        <v>163158</v>
      </c>
      <c r="K10496">
        <v>56663</v>
      </c>
      <c r="L10496">
        <v>207371</v>
      </c>
      <c r="Q10496" t="s">
        <v>577</v>
      </c>
      <c r="U10496">
        <v>4</v>
      </c>
      <c r="V10496">
        <v>15</v>
      </c>
      <c r="Y10496" t="s">
        <v>122</v>
      </c>
      <c r="Z10496">
        <v>345</v>
      </c>
      <c r="AA10496" t="s">
        <v>578</v>
      </c>
      <c r="AB10496" t="s">
        <v>124</v>
      </c>
      <c r="AC10496">
        <v>210</v>
      </c>
    </row>
    <row r="10497" spans="1:29" x14ac:dyDescent="0.25">
      <c r="A10497">
        <v>345</v>
      </c>
      <c r="B10497">
        <v>345102</v>
      </c>
      <c r="C10497" t="s">
        <v>79</v>
      </c>
      <c r="D10497">
        <v>6530</v>
      </c>
      <c r="E10497">
        <v>0.52</v>
      </c>
      <c r="F10497" s="1">
        <v>42124</v>
      </c>
      <c r="G10497" t="s">
        <v>119</v>
      </c>
      <c r="H10497" t="s">
        <v>2551</v>
      </c>
      <c r="I10497" t="s">
        <v>576</v>
      </c>
      <c r="J10497">
        <v>163159</v>
      </c>
      <c r="K10497">
        <v>56663</v>
      </c>
      <c r="L10497">
        <v>207371</v>
      </c>
      <c r="Q10497" t="s">
        <v>577</v>
      </c>
      <c r="U10497">
        <v>4</v>
      </c>
      <c r="V10497">
        <v>15</v>
      </c>
      <c r="Y10497" t="s">
        <v>122</v>
      </c>
      <c r="Z10497">
        <v>345</v>
      </c>
      <c r="AA10497" t="s">
        <v>578</v>
      </c>
      <c r="AB10497" t="s">
        <v>124</v>
      </c>
      <c r="AC10497">
        <v>212</v>
      </c>
    </row>
    <row r="10498" spans="1:29" x14ac:dyDescent="0.25">
      <c r="A10498">
        <v>345</v>
      </c>
      <c r="B10498">
        <v>345102</v>
      </c>
      <c r="C10498" t="s">
        <v>79</v>
      </c>
      <c r="D10498">
        <v>6530</v>
      </c>
      <c r="E10498">
        <v>0.78</v>
      </c>
      <c r="F10498" s="1">
        <v>42124</v>
      </c>
      <c r="G10498" t="s">
        <v>119</v>
      </c>
      <c r="H10498" t="s">
        <v>2550</v>
      </c>
      <c r="I10498" t="s">
        <v>576</v>
      </c>
      <c r="J10498">
        <v>163160</v>
      </c>
      <c r="K10498">
        <v>56663</v>
      </c>
      <c r="L10498">
        <v>207371</v>
      </c>
      <c r="Q10498" t="s">
        <v>577</v>
      </c>
      <c r="U10498">
        <v>4</v>
      </c>
      <c r="V10498">
        <v>15</v>
      </c>
      <c r="Y10498" t="s">
        <v>122</v>
      </c>
      <c r="Z10498">
        <v>345</v>
      </c>
      <c r="AA10498" t="s">
        <v>578</v>
      </c>
      <c r="AB10498" t="s">
        <v>124</v>
      </c>
      <c r="AC10498">
        <v>214</v>
      </c>
    </row>
    <row r="10499" spans="1:29" x14ac:dyDescent="0.25">
      <c r="A10499">
        <v>345</v>
      </c>
      <c r="B10499">
        <v>345102</v>
      </c>
      <c r="C10499" t="s">
        <v>79</v>
      </c>
      <c r="D10499">
        <v>6530</v>
      </c>
      <c r="E10499">
        <v>0.79</v>
      </c>
      <c r="F10499" s="1">
        <v>42124</v>
      </c>
      <c r="G10499" t="s">
        <v>119</v>
      </c>
      <c r="H10499" t="s">
        <v>2553</v>
      </c>
      <c r="I10499" t="s">
        <v>576</v>
      </c>
      <c r="J10499">
        <v>163161</v>
      </c>
      <c r="K10499">
        <v>56663</v>
      </c>
      <c r="L10499">
        <v>207371</v>
      </c>
      <c r="Q10499" t="s">
        <v>577</v>
      </c>
      <c r="U10499">
        <v>4</v>
      </c>
      <c r="V10499">
        <v>15</v>
      </c>
      <c r="Y10499" t="s">
        <v>122</v>
      </c>
      <c r="Z10499">
        <v>345</v>
      </c>
      <c r="AA10499" t="s">
        <v>578</v>
      </c>
      <c r="AB10499" t="s">
        <v>124</v>
      </c>
      <c r="AC10499">
        <v>216</v>
      </c>
    </row>
    <row r="10500" spans="1:29" x14ac:dyDescent="0.25">
      <c r="A10500">
        <v>345</v>
      </c>
      <c r="B10500">
        <v>345102</v>
      </c>
      <c r="C10500" t="s">
        <v>79</v>
      </c>
      <c r="D10500">
        <v>6530</v>
      </c>
      <c r="E10500">
        <v>1.22</v>
      </c>
      <c r="F10500" s="1">
        <v>42124</v>
      </c>
      <c r="G10500" t="s">
        <v>119</v>
      </c>
      <c r="H10500" t="s">
        <v>2516</v>
      </c>
      <c r="I10500" t="s">
        <v>576</v>
      </c>
      <c r="J10500">
        <v>163162</v>
      </c>
      <c r="K10500">
        <v>56663</v>
      </c>
      <c r="L10500">
        <v>207371</v>
      </c>
      <c r="Q10500" t="s">
        <v>577</v>
      </c>
      <c r="U10500">
        <v>4</v>
      </c>
      <c r="V10500">
        <v>15</v>
      </c>
      <c r="Y10500" t="s">
        <v>122</v>
      </c>
      <c r="Z10500">
        <v>345</v>
      </c>
      <c r="AA10500" t="s">
        <v>578</v>
      </c>
      <c r="AB10500" t="s">
        <v>124</v>
      </c>
      <c r="AC10500">
        <v>218</v>
      </c>
    </row>
    <row r="10501" spans="1:29" x14ac:dyDescent="0.25">
      <c r="A10501">
        <v>345</v>
      </c>
      <c r="B10501">
        <v>345102</v>
      </c>
      <c r="C10501" t="s">
        <v>79</v>
      </c>
      <c r="D10501">
        <v>6530</v>
      </c>
      <c r="E10501">
        <v>1.22</v>
      </c>
      <c r="F10501" s="1">
        <v>42124</v>
      </c>
      <c r="G10501" t="s">
        <v>119</v>
      </c>
      <c r="H10501" t="s">
        <v>2523</v>
      </c>
      <c r="I10501" t="s">
        <v>576</v>
      </c>
      <c r="J10501">
        <v>163163</v>
      </c>
      <c r="K10501">
        <v>56663</v>
      </c>
      <c r="L10501">
        <v>207371</v>
      </c>
      <c r="Q10501" t="s">
        <v>577</v>
      </c>
      <c r="U10501">
        <v>4</v>
      </c>
      <c r="V10501">
        <v>15</v>
      </c>
      <c r="Y10501" t="s">
        <v>122</v>
      </c>
      <c r="Z10501">
        <v>345</v>
      </c>
      <c r="AA10501" t="s">
        <v>578</v>
      </c>
      <c r="AB10501" t="s">
        <v>124</v>
      </c>
      <c r="AC10501">
        <v>220</v>
      </c>
    </row>
    <row r="10502" spans="1:29" x14ac:dyDescent="0.25">
      <c r="A10502">
        <v>345</v>
      </c>
      <c r="B10502">
        <v>345102</v>
      </c>
      <c r="C10502" t="s">
        <v>79</v>
      </c>
      <c r="D10502">
        <v>6530</v>
      </c>
      <c r="E10502">
        <v>1.59</v>
      </c>
      <c r="F10502" s="1">
        <v>42124</v>
      </c>
      <c r="G10502" t="s">
        <v>119</v>
      </c>
      <c r="H10502" t="s">
        <v>2520</v>
      </c>
      <c r="I10502" t="s">
        <v>576</v>
      </c>
      <c r="J10502">
        <v>163164</v>
      </c>
      <c r="K10502">
        <v>56663</v>
      </c>
      <c r="L10502">
        <v>207371</v>
      </c>
      <c r="Q10502" t="s">
        <v>577</v>
      </c>
      <c r="U10502">
        <v>4</v>
      </c>
      <c r="V10502">
        <v>15</v>
      </c>
      <c r="Y10502" t="s">
        <v>122</v>
      </c>
      <c r="Z10502">
        <v>345</v>
      </c>
      <c r="AA10502" t="s">
        <v>578</v>
      </c>
      <c r="AB10502" t="s">
        <v>124</v>
      </c>
      <c r="AC10502">
        <v>222</v>
      </c>
    </row>
    <row r="10503" spans="1:29" x14ac:dyDescent="0.25">
      <c r="A10503">
        <v>345</v>
      </c>
      <c r="B10503">
        <v>345102</v>
      </c>
      <c r="C10503" t="s">
        <v>79</v>
      </c>
      <c r="D10503">
        <v>6530</v>
      </c>
      <c r="E10503">
        <v>1.98</v>
      </c>
      <c r="F10503" s="1">
        <v>42124</v>
      </c>
      <c r="G10503" t="s">
        <v>119</v>
      </c>
      <c r="H10503" t="s">
        <v>2543</v>
      </c>
      <c r="I10503" t="s">
        <v>576</v>
      </c>
      <c r="J10503">
        <v>163165</v>
      </c>
      <c r="K10503">
        <v>56663</v>
      </c>
      <c r="L10503">
        <v>207371</v>
      </c>
      <c r="Q10503" t="s">
        <v>577</v>
      </c>
      <c r="U10503">
        <v>4</v>
      </c>
      <c r="V10503">
        <v>15</v>
      </c>
      <c r="Y10503" t="s">
        <v>122</v>
      </c>
      <c r="Z10503">
        <v>345</v>
      </c>
      <c r="AA10503" t="s">
        <v>578</v>
      </c>
      <c r="AB10503" t="s">
        <v>124</v>
      </c>
      <c r="AC10503">
        <v>224</v>
      </c>
    </row>
    <row r="10504" spans="1:29" x14ac:dyDescent="0.25">
      <c r="A10504">
        <v>345</v>
      </c>
      <c r="B10504">
        <v>345102</v>
      </c>
      <c r="C10504" t="s">
        <v>79</v>
      </c>
      <c r="D10504">
        <v>6530</v>
      </c>
      <c r="E10504">
        <v>4.5999999999999996</v>
      </c>
      <c r="F10504" s="1">
        <v>42124</v>
      </c>
      <c r="G10504" t="s">
        <v>119</v>
      </c>
      <c r="H10504" t="s">
        <v>2524</v>
      </c>
      <c r="I10504" t="s">
        <v>576</v>
      </c>
      <c r="J10504">
        <v>163166</v>
      </c>
      <c r="K10504">
        <v>56663</v>
      </c>
      <c r="L10504">
        <v>207371</v>
      </c>
      <c r="Q10504" t="s">
        <v>577</v>
      </c>
      <c r="U10504">
        <v>4</v>
      </c>
      <c r="V10504">
        <v>15</v>
      </c>
      <c r="Y10504" t="s">
        <v>122</v>
      </c>
      <c r="Z10504">
        <v>345</v>
      </c>
      <c r="AA10504" t="s">
        <v>578</v>
      </c>
      <c r="AB10504" t="s">
        <v>124</v>
      </c>
      <c r="AC10504">
        <v>226</v>
      </c>
    </row>
    <row r="10505" spans="1:29" x14ac:dyDescent="0.25">
      <c r="A10505">
        <v>345</v>
      </c>
      <c r="B10505">
        <v>345102</v>
      </c>
      <c r="C10505" t="s">
        <v>79</v>
      </c>
      <c r="D10505">
        <v>6530</v>
      </c>
      <c r="E10505">
        <v>7.29</v>
      </c>
      <c r="F10505" s="1">
        <v>42124</v>
      </c>
      <c r="G10505" t="s">
        <v>119</v>
      </c>
      <c r="H10505" t="s">
        <v>2535</v>
      </c>
      <c r="I10505" t="s">
        <v>576</v>
      </c>
      <c r="J10505">
        <v>163167</v>
      </c>
      <c r="K10505">
        <v>56663</v>
      </c>
      <c r="L10505">
        <v>207371</v>
      </c>
      <c r="Q10505" t="s">
        <v>577</v>
      </c>
      <c r="U10505">
        <v>4</v>
      </c>
      <c r="V10505">
        <v>15</v>
      </c>
      <c r="Y10505" t="s">
        <v>122</v>
      </c>
      <c r="Z10505">
        <v>345</v>
      </c>
      <c r="AA10505" t="s">
        <v>578</v>
      </c>
      <c r="AB10505" t="s">
        <v>124</v>
      </c>
      <c r="AC10505">
        <v>228</v>
      </c>
    </row>
    <row r="10506" spans="1:29" x14ac:dyDescent="0.25">
      <c r="A10506">
        <v>345</v>
      </c>
      <c r="B10506">
        <v>345102</v>
      </c>
      <c r="C10506" t="s">
        <v>79</v>
      </c>
      <c r="D10506">
        <v>6530</v>
      </c>
      <c r="E10506">
        <v>9.1300000000000008</v>
      </c>
      <c r="F10506" s="1">
        <v>42124</v>
      </c>
      <c r="G10506" t="s">
        <v>119</v>
      </c>
      <c r="H10506" t="s">
        <v>2525</v>
      </c>
      <c r="I10506" t="s">
        <v>576</v>
      </c>
      <c r="J10506">
        <v>163168</v>
      </c>
      <c r="K10506">
        <v>56663</v>
      </c>
      <c r="L10506">
        <v>207371</v>
      </c>
      <c r="Q10506" t="s">
        <v>577</v>
      </c>
      <c r="U10506">
        <v>4</v>
      </c>
      <c r="V10506">
        <v>15</v>
      </c>
      <c r="Y10506" t="s">
        <v>122</v>
      </c>
      <c r="Z10506">
        <v>345</v>
      </c>
      <c r="AA10506" t="s">
        <v>578</v>
      </c>
      <c r="AB10506" t="s">
        <v>124</v>
      </c>
      <c r="AC10506">
        <v>230</v>
      </c>
    </row>
    <row r="10507" spans="1:29" x14ac:dyDescent="0.25">
      <c r="A10507">
        <v>345</v>
      </c>
      <c r="B10507">
        <v>345101</v>
      </c>
      <c r="C10507" t="s">
        <v>79</v>
      </c>
      <c r="D10507">
        <v>6530</v>
      </c>
      <c r="E10507">
        <v>80.52</v>
      </c>
      <c r="F10507" s="1">
        <v>42124</v>
      </c>
      <c r="G10507" t="s">
        <v>119</v>
      </c>
      <c r="H10507" t="s">
        <v>2556</v>
      </c>
      <c r="I10507" t="s">
        <v>576</v>
      </c>
      <c r="J10507">
        <v>2003112</v>
      </c>
      <c r="K10507">
        <v>56663</v>
      </c>
      <c r="L10507">
        <v>207371</v>
      </c>
      <c r="Q10507" t="s">
        <v>577</v>
      </c>
      <c r="U10507">
        <v>4</v>
      </c>
      <c r="V10507">
        <v>15</v>
      </c>
      <c r="Y10507" t="s">
        <v>122</v>
      </c>
      <c r="Z10507">
        <v>345</v>
      </c>
      <c r="AA10507" t="s">
        <v>578</v>
      </c>
      <c r="AB10507" t="s">
        <v>124</v>
      </c>
      <c r="AC10507">
        <v>232</v>
      </c>
    </row>
    <row r="10508" spans="1:29" x14ac:dyDescent="0.25">
      <c r="A10508">
        <v>345</v>
      </c>
      <c r="B10508">
        <v>345101</v>
      </c>
      <c r="C10508" t="s">
        <v>79</v>
      </c>
      <c r="D10508">
        <v>6530</v>
      </c>
      <c r="E10508">
        <v>89.01</v>
      </c>
      <c r="F10508" s="1">
        <v>42124</v>
      </c>
      <c r="G10508" t="s">
        <v>119</v>
      </c>
      <c r="H10508" t="s">
        <v>2557</v>
      </c>
      <c r="I10508" t="s">
        <v>576</v>
      </c>
      <c r="J10508">
        <v>2003113</v>
      </c>
      <c r="K10508">
        <v>56663</v>
      </c>
      <c r="L10508">
        <v>207371</v>
      </c>
      <c r="Q10508" t="s">
        <v>577</v>
      </c>
      <c r="U10508">
        <v>4</v>
      </c>
      <c r="V10508">
        <v>15</v>
      </c>
      <c r="Y10508" t="s">
        <v>122</v>
      </c>
      <c r="Z10508">
        <v>345</v>
      </c>
      <c r="AA10508" t="s">
        <v>578</v>
      </c>
      <c r="AB10508" t="s">
        <v>124</v>
      </c>
      <c r="AC10508">
        <v>234</v>
      </c>
    </row>
    <row r="10509" spans="1:29" x14ac:dyDescent="0.25">
      <c r="A10509">
        <v>345</v>
      </c>
      <c r="B10509">
        <v>345102</v>
      </c>
      <c r="C10509" t="s">
        <v>79</v>
      </c>
      <c r="D10509">
        <v>6530</v>
      </c>
      <c r="E10509">
        <v>102.91</v>
      </c>
      <c r="F10509" s="1">
        <v>42124</v>
      </c>
      <c r="G10509" t="s">
        <v>119</v>
      </c>
      <c r="H10509" t="s">
        <v>2558</v>
      </c>
      <c r="I10509" t="s">
        <v>576</v>
      </c>
      <c r="J10509">
        <v>5000343</v>
      </c>
      <c r="K10509">
        <v>56663</v>
      </c>
      <c r="L10509">
        <v>207371</v>
      </c>
      <c r="Q10509" t="s">
        <v>577</v>
      </c>
      <c r="U10509">
        <v>4</v>
      </c>
      <c r="V10509">
        <v>15</v>
      </c>
      <c r="Y10509" t="s">
        <v>122</v>
      </c>
      <c r="Z10509">
        <v>345</v>
      </c>
      <c r="AA10509" t="s">
        <v>578</v>
      </c>
      <c r="AB10509" t="s">
        <v>124</v>
      </c>
      <c r="AC10509">
        <v>236</v>
      </c>
    </row>
    <row r="10510" spans="1:29" x14ac:dyDescent="0.25">
      <c r="A10510">
        <v>345</v>
      </c>
      <c r="B10510">
        <v>345102</v>
      </c>
      <c r="C10510" t="s">
        <v>79</v>
      </c>
      <c r="D10510">
        <v>6530</v>
      </c>
      <c r="E10510">
        <v>115.86</v>
      </c>
      <c r="F10510" s="1">
        <v>42124</v>
      </c>
      <c r="G10510" t="s">
        <v>119</v>
      </c>
      <c r="H10510" t="s">
        <v>2559</v>
      </c>
      <c r="I10510" t="s">
        <v>576</v>
      </c>
      <c r="J10510">
        <v>5000527</v>
      </c>
      <c r="K10510">
        <v>56663</v>
      </c>
      <c r="L10510">
        <v>207371</v>
      </c>
      <c r="Q10510" t="s">
        <v>577</v>
      </c>
      <c r="U10510">
        <v>4</v>
      </c>
      <c r="V10510">
        <v>15</v>
      </c>
      <c r="Y10510" t="s">
        <v>122</v>
      </c>
      <c r="Z10510">
        <v>345</v>
      </c>
      <c r="AA10510" t="s">
        <v>578</v>
      </c>
      <c r="AB10510" t="s">
        <v>124</v>
      </c>
      <c r="AC10510">
        <v>238</v>
      </c>
    </row>
    <row r="10511" spans="1:29" x14ac:dyDescent="0.25">
      <c r="A10511">
        <v>345</v>
      </c>
      <c r="B10511">
        <v>345102</v>
      </c>
      <c r="C10511" t="s">
        <v>79</v>
      </c>
      <c r="D10511">
        <v>6530</v>
      </c>
      <c r="E10511">
        <v>168.65</v>
      </c>
      <c r="F10511" s="1">
        <v>42124</v>
      </c>
      <c r="G10511" t="s">
        <v>119</v>
      </c>
      <c r="H10511" t="s">
        <v>2560</v>
      </c>
      <c r="I10511" t="s">
        <v>576</v>
      </c>
      <c r="J10511">
        <v>5000528</v>
      </c>
      <c r="K10511">
        <v>56663</v>
      </c>
      <c r="L10511">
        <v>207371</v>
      </c>
      <c r="Q10511" t="s">
        <v>577</v>
      </c>
      <c r="U10511">
        <v>4</v>
      </c>
      <c r="V10511">
        <v>15</v>
      </c>
      <c r="Y10511" t="s">
        <v>122</v>
      </c>
      <c r="Z10511">
        <v>345</v>
      </c>
      <c r="AA10511" t="s">
        <v>578</v>
      </c>
      <c r="AB10511" t="s">
        <v>124</v>
      </c>
      <c r="AC10511">
        <v>240</v>
      </c>
    </row>
    <row r="10512" spans="1:29" x14ac:dyDescent="0.25">
      <c r="A10512">
        <v>345</v>
      </c>
      <c r="B10512">
        <v>345100</v>
      </c>
      <c r="C10512" t="s">
        <v>79</v>
      </c>
      <c r="D10512">
        <v>6530</v>
      </c>
      <c r="E10512">
        <v>23.17</v>
      </c>
      <c r="F10512" s="1">
        <v>42155</v>
      </c>
      <c r="G10512" t="s">
        <v>119</v>
      </c>
      <c r="H10512" t="s">
        <v>2548</v>
      </c>
      <c r="I10512" t="s">
        <v>576</v>
      </c>
      <c r="J10512">
        <v>91926</v>
      </c>
      <c r="K10512">
        <v>56763</v>
      </c>
      <c r="L10512">
        <v>209548</v>
      </c>
      <c r="Q10512" t="s">
        <v>577</v>
      </c>
      <c r="U10512">
        <v>5</v>
      </c>
      <c r="V10512">
        <v>15</v>
      </c>
      <c r="Y10512" t="s">
        <v>122</v>
      </c>
      <c r="Z10512">
        <v>345</v>
      </c>
      <c r="AA10512" t="s">
        <v>578</v>
      </c>
      <c r="AB10512" t="s">
        <v>124</v>
      </c>
      <c r="AC10512">
        <v>178</v>
      </c>
    </row>
    <row r="10513" spans="1:29" x14ac:dyDescent="0.25">
      <c r="A10513">
        <v>345</v>
      </c>
      <c r="B10513">
        <v>345101</v>
      </c>
      <c r="C10513" t="s">
        <v>79</v>
      </c>
      <c r="D10513">
        <v>6530</v>
      </c>
      <c r="E10513">
        <v>19.3</v>
      </c>
      <c r="F10513" s="1">
        <v>42155</v>
      </c>
      <c r="G10513" t="s">
        <v>119</v>
      </c>
      <c r="H10513" t="s">
        <v>2548</v>
      </c>
      <c r="I10513" t="s">
        <v>576</v>
      </c>
      <c r="J10513">
        <v>91927</v>
      </c>
      <c r="K10513">
        <v>56763</v>
      </c>
      <c r="L10513">
        <v>209548</v>
      </c>
      <c r="Q10513" t="s">
        <v>577</v>
      </c>
      <c r="U10513">
        <v>5</v>
      </c>
      <c r="V10513">
        <v>15</v>
      </c>
      <c r="Y10513" t="s">
        <v>122</v>
      </c>
      <c r="Z10513">
        <v>345</v>
      </c>
      <c r="AA10513" t="s">
        <v>578</v>
      </c>
      <c r="AB10513" t="s">
        <v>124</v>
      </c>
      <c r="AC10513">
        <v>180</v>
      </c>
    </row>
    <row r="10514" spans="1:29" x14ac:dyDescent="0.25">
      <c r="A10514">
        <v>345</v>
      </c>
      <c r="B10514">
        <v>345102</v>
      </c>
      <c r="C10514" t="s">
        <v>79</v>
      </c>
      <c r="D10514">
        <v>6530</v>
      </c>
      <c r="E10514">
        <v>409.45</v>
      </c>
      <c r="F10514" s="1">
        <v>42155</v>
      </c>
      <c r="G10514" t="s">
        <v>119</v>
      </c>
      <c r="H10514" t="s">
        <v>2548</v>
      </c>
      <c r="I10514" t="s">
        <v>576</v>
      </c>
      <c r="J10514">
        <v>91928</v>
      </c>
      <c r="K10514">
        <v>56763</v>
      </c>
      <c r="L10514">
        <v>209548</v>
      </c>
      <c r="Q10514" t="s">
        <v>577</v>
      </c>
      <c r="U10514">
        <v>5</v>
      </c>
      <c r="V10514">
        <v>15</v>
      </c>
      <c r="Y10514" t="s">
        <v>122</v>
      </c>
      <c r="Z10514">
        <v>345</v>
      </c>
      <c r="AA10514" t="s">
        <v>578</v>
      </c>
      <c r="AB10514" t="s">
        <v>124</v>
      </c>
      <c r="AC10514">
        <v>182</v>
      </c>
    </row>
    <row r="10515" spans="1:29" x14ac:dyDescent="0.25">
      <c r="A10515">
        <v>345</v>
      </c>
      <c r="B10515">
        <v>345101</v>
      </c>
      <c r="C10515" t="s">
        <v>79</v>
      </c>
      <c r="D10515">
        <v>6530</v>
      </c>
      <c r="E10515">
        <v>0.34</v>
      </c>
      <c r="F10515" s="1">
        <v>42155</v>
      </c>
      <c r="G10515" t="s">
        <v>119</v>
      </c>
      <c r="H10515" t="s">
        <v>2511</v>
      </c>
      <c r="I10515" t="s">
        <v>576</v>
      </c>
      <c r="J10515">
        <v>108581</v>
      </c>
      <c r="K10515">
        <v>56763</v>
      </c>
      <c r="L10515">
        <v>209548</v>
      </c>
      <c r="Q10515" t="s">
        <v>577</v>
      </c>
      <c r="U10515">
        <v>5</v>
      </c>
      <c r="V10515">
        <v>15</v>
      </c>
      <c r="Y10515" t="s">
        <v>122</v>
      </c>
      <c r="Z10515">
        <v>345</v>
      </c>
      <c r="AA10515" t="s">
        <v>578</v>
      </c>
      <c r="AB10515" t="s">
        <v>124</v>
      </c>
      <c r="AC10515">
        <v>184</v>
      </c>
    </row>
    <row r="10516" spans="1:29" x14ac:dyDescent="0.25">
      <c r="A10516">
        <v>345</v>
      </c>
      <c r="B10516">
        <v>345101</v>
      </c>
      <c r="C10516" t="s">
        <v>79</v>
      </c>
      <c r="D10516">
        <v>6530</v>
      </c>
      <c r="E10516">
        <v>489.08</v>
      </c>
      <c r="F10516" s="1">
        <v>42155</v>
      </c>
      <c r="G10516" t="s">
        <v>119</v>
      </c>
      <c r="H10516" t="s">
        <v>2511</v>
      </c>
      <c r="I10516" t="s">
        <v>576</v>
      </c>
      <c r="J10516">
        <v>108596</v>
      </c>
      <c r="K10516">
        <v>56763</v>
      </c>
      <c r="L10516">
        <v>209548</v>
      </c>
      <c r="Q10516" t="s">
        <v>577</v>
      </c>
      <c r="U10516">
        <v>5</v>
      </c>
      <c r="V10516">
        <v>15</v>
      </c>
      <c r="Y10516" t="s">
        <v>122</v>
      </c>
      <c r="Z10516">
        <v>345</v>
      </c>
      <c r="AA10516" t="s">
        <v>578</v>
      </c>
      <c r="AB10516" t="s">
        <v>124</v>
      </c>
      <c r="AC10516">
        <v>186</v>
      </c>
    </row>
    <row r="10517" spans="1:29" x14ac:dyDescent="0.25">
      <c r="A10517">
        <v>345</v>
      </c>
      <c r="B10517">
        <v>345102</v>
      </c>
      <c r="C10517" t="s">
        <v>79</v>
      </c>
      <c r="D10517">
        <v>6530</v>
      </c>
      <c r="E10517">
        <v>4121.92</v>
      </c>
      <c r="F10517" s="1">
        <v>42155</v>
      </c>
      <c r="G10517" t="s">
        <v>119</v>
      </c>
      <c r="H10517" t="s">
        <v>2511</v>
      </c>
      <c r="I10517" t="s">
        <v>576</v>
      </c>
      <c r="J10517">
        <v>108616</v>
      </c>
      <c r="K10517">
        <v>56763</v>
      </c>
      <c r="L10517">
        <v>209548</v>
      </c>
      <c r="Q10517" t="s">
        <v>577</v>
      </c>
      <c r="U10517">
        <v>5</v>
      </c>
      <c r="V10517">
        <v>15</v>
      </c>
      <c r="Y10517" t="s">
        <v>122</v>
      </c>
      <c r="Z10517">
        <v>345</v>
      </c>
      <c r="AA10517" t="s">
        <v>578</v>
      </c>
      <c r="AB10517" t="s">
        <v>124</v>
      </c>
      <c r="AC10517">
        <v>188</v>
      </c>
    </row>
    <row r="10518" spans="1:29" x14ac:dyDescent="0.25">
      <c r="A10518">
        <v>345</v>
      </c>
      <c r="B10518">
        <v>345101</v>
      </c>
      <c r="C10518" t="s">
        <v>79</v>
      </c>
      <c r="D10518">
        <v>6530</v>
      </c>
      <c r="E10518">
        <v>-0.4</v>
      </c>
      <c r="F10518" s="1">
        <v>42155</v>
      </c>
      <c r="G10518" t="s">
        <v>119</v>
      </c>
      <c r="H10518" t="s">
        <v>2549</v>
      </c>
      <c r="I10518" t="s">
        <v>576</v>
      </c>
      <c r="J10518">
        <v>163089</v>
      </c>
      <c r="K10518">
        <v>56763</v>
      </c>
      <c r="L10518">
        <v>209548</v>
      </c>
      <c r="Q10518" t="s">
        <v>577</v>
      </c>
      <c r="U10518">
        <v>5</v>
      </c>
      <c r="V10518">
        <v>15</v>
      </c>
      <c r="Y10518" t="s">
        <v>122</v>
      </c>
      <c r="Z10518">
        <v>345</v>
      </c>
      <c r="AA10518" t="s">
        <v>578</v>
      </c>
      <c r="AB10518" t="s">
        <v>124</v>
      </c>
      <c r="AC10518">
        <v>190</v>
      </c>
    </row>
    <row r="10519" spans="1:29" x14ac:dyDescent="0.25">
      <c r="A10519">
        <v>345</v>
      </c>
      <c r="B10519">
        <v>345101</v>
      </c>
      <c r="C10519" t="s">
        <v>79</v>
      </c>
      <c r="D10519">
        <v>6530</v>
      </c>
      <c r="E10519">
        <v>0.21</v>
      </c>
      <c r="F10519" s="1">
        <v>42155</v>
      </c>
      <c r="G10519" t="s">
        <v>119</v>
      </c>
      <c r="H10519" t="s">
        <v>2524</v>
      </c>
      <c r="I10519" t="s">
        <v>576</v>
      </c>
      <c r="J10519">
        <v>163090</v>
      </c>
      <c r="K10519">
        <v>56763</v>
      </c>
      <c r="L10519">
        <v>209548</v>
      </c>
      <c r="Q10519" t="s">
        <v>577</v>
      </c>
      <c r="U10519">
        <v>5</v>
      </c>
      <c r="V10519">
        <v>15</v>
      </c>
      <c r="Y10519" t="s">
        <v>122</v>
      </c>
      <c r="Z10519">
        <v>345</v>
      </c>
      <c r="AA10519" t="s">
        <v>578</v>
      </c>
      <c r="AB10519" t="s">
        <v>124</v>
      </c>
      <c r="AC10519">
        <v>192</v>
      </c>
    </row>
    <row r="10520" spans="1:29" x14ac:dyDescent="0.25">
      <c r="A10520">
        <v>345</v>
      </c>
      <c r="B10520">
        <v>345101</v>
      </c>
      <c r="C10520" t="s">
        <v>79</v>
      </c>
      <c r="D10520">
        <v>6530</v>
      </c>
      <c r="E10520">
        <v>0.53</v>
      </c>
      <c r="F10520" s="1">
        <v>42155</v>
      </c>
      <c r="G10520" t="s">
        <v>119</v>
      </c>
      <c r="H10520" t="s">
        <v>2549</v>
      </c>
      <c r="I10520" t="s">
        <v>576</v>
      </c>
      <c r="J10520">
        <v>163091</v>
      </c>
      <c r="K10520">
        <v>56763</v>
      </c>
      <c r="L10520">
        <v>209548</v>
      </c>
      <c r="Q10520" t="s">
        <v>577</v>
      </c>
      <c r="U10520">
        <v>5</v>
      </c>
      <c r="V10520">
        <v>15</v>
      </c>
      <c r="Y10520" t="s">
        <v>122</v>
      </c>
      <c r="Z10520">
        <v>345</v>
      </c>
      <c r="AA10520" t="s">
        <v>578</v>
      </c>
      <c r="AB10520" t="s">
        <v>124</v>
      </c>
      <c r="AC10520">
        <v>194</v>
      </c>
    </row>
    <row r="10521" spans="1:29" x14ac:dyDescent="0.25">
      <c r="A10521">
        <v>345</v>
      </c>
      <c r="B10521">
        <v>345102</v>
      </c>
      <c r="C10521" t="s">
        <v>79</v>
      </c>
      <c r="D10521">
        <v>6530</v>
      </c>
      <c r="E10521">
        <v>-0.57999999999999996</v>
      </c>
      <c r="F10521" s="1">
        <v>42155</v>
      </c>
      <c r="G10521" t="s">
        <v>119</v>
      </c>
      <c r="H10521" t="s">
        <v>2550</v>
      </c>
      <c r="I10521" t="s">
        <v>576</v>
      </c>
      <c r="J10521">
        <v>163151</v>
      </c>
      <c r="K10521">
        <v>56763</v>
      </c>
      <c r="L10521">
        <v>209548</v>
      </c>
      <c r="Q10521" t="s">
        <v>577</v>
      </c>
      <c r="U10521">
        <v>5</v>
      </c>
      <c r="V10521">
        <v>15</v>
      </c>
      <c r="Y10521" t="s">
        <v>122</v>
      </c>
      <c r="Z10521">
        <v>345</v>
      </c>
      <c r="AA10521" t="s">
        <v>578</v>
      </c>
      <c r="AB10521" t="s">
        <v>124</v>
      </c>
      <c r="AC10521">
        <v>196</v>
      </c>
    </row>
    <row r="10522" spans="1:29" x14ac:dyDescent="0.25">
      <c r="A10522">
        <v>345</v>
      </c>
      <c r="B10522">
        <v>345102</v>
      </c>
      <c r="C10522" t="s">
        <v>79</v>
      </c>
      <c r="D10522">
        <v>6530</v>
      </c>
      <c r="E10522">
        <v>-0.38</v>
      </c>
      <c r="F10522" s="1">
        <v>42155</v>
      </c>
      <c r="G10522" t="s">
        <v>119</v>
      </c>
      <c r="H10522" t="s">
        <v>2551</v>
      </c>
      <c r="I10522" t="s">
        <v>576</v>
      </c>
      <c r="J10522">
        <v>163152</v>
      </c>
      <c r="K10522">
        <v>56763</v>
      </c>
      <c r="L10522">
        <v>209548</v>
      </c>
      <c r="Q10522" t="s">
        <v>577</v>
      </c>
      <c r="U10522">
        <v>5</v>
      </c>
      <c r="V10522">
        <v>15</v>
      </c>
      <c r="Y10522" t="s">
        <v>122</v>
      </c>
      <c r="Z10522">
        <v>345</v>
      </c>
      <c r="AA10522" t="s">
        <v>578</v>
      </c>
      <c r="AB10522" t="s">
        <v>124</v>
      </c>
      <c r="AC10522">
        <v>198</v>
      </c>
    </row>
    <row r="10523" spans="1:29" x14ac:dyDescent="0.25">
      <c r="A10523">
        <v>345</v>
      </c>
      <c r="B10523">
        <v>345102</v>
      </c>
      <c r="C10523" t="s">
        <v>79</v>
      </c>
      <c r="D10523">
        <v>6530</v>
      </c>
      <c r="E10523">
        <v>-0.12</v>
      </c>
      <c r="F10523" s="1">
        <v>42155</v>
      </c>
      <c r="G10523" t="s">
        <v>119</v>
      </c>
      <c r="H10523" t="s">
        <v>2515</v>
      </c>
      <c r="I10523" t="s">
        <v>576</v>
      </c>
      <c r="J10523">
        <v>163153</v>
      </c>
      <c r="K10523">
        <v>56763</v>
      </c>
      <c r="L10523">
        <v>209548</v>
      </c>
      <c r="Q10523" t="s">
        <v>577</v>
      </c>
      <c r="U10523">
        <v>5</v>
      </c>
      <c r="V10523">
        <v>15</v>
      </c>
      <c r="Y10523" t="s">
        <v>122</v>
      </c>
      <c r="Z10523">
        <v>345</v>
      </c>
      <c r="AA10523" t="s">
        <v>578</v>
      </c>
      <c r="AB10523" t="s">
        <v>124</v>
      </c>
      <c r="AC10523">
        <v>200</v>
      </c>
    </row>
    <row r="10524" spans="1:29" x14ac:dyDescent="0.25">
      <c r="A10524">
        <v>345</v>
      </c>
      <c r="B10524">
        <v>345102</v>
      </c>
      <c r="C10524" t="s">
        <v>79</v>
      </c>
      <c r="D10524">
        <v>6530</v>
      </c>
      <c r="E10524">
        <v>0.12</v>
      </c>
      <c r="F10524" s="1">
        <v>42155</v>
      </c>
      <c r="G10524" t="s">
        <v>119</v>
      </c>
      <c r="H10524" t="s">
        <v>2517</v>
      </c>
      <c r="I10524" t="s">
        <v>576</v>
      </c>
      <c r="J10524">
        <v>163154</v>
      </c>
      <c r="K10524">
        <v>56763</v>
      </c>
      <c r="L10524">
        <v>209548</v>
      </c>
      <c r="Q10524" t="s">
        <v>577</v>
      </c>
      <c r="U10524">
        <v>5</v>
      </c>
      <c r="V10524">
        <v>15</v>
      </c>
      <c r="Y10524" t="s">
        <v>122</v>
      </c>
      <c r="Z10524">
        <v>345</v>
      </c>
      <c r="AA10524" t="s">
        <v>578</v>
      </c>
      <c r="AB10524" t="s">
        <v>124</v>
      </c>
      <c r="AC10524">
        <v>202</v>
      </c>
    </row>
    <row r="10525" spans="1:29" x14ac:dyDescent="0.25">
      <c r="A10525">
        <v>345</v>
      </c>
      <c r="B10525">
        <v>345102</v>
      </c>
      <c r="C10525" t="s">
        <v>79</v>
      </c>
      <c r="D10525">
        <v>6530</v>
      </c>
      <c r="E10525">
        <v>0.34</v>
      </c>
      <c r="F10525" s="1">
        <v>42155</v>
      </c>
      <c r="G10525" t="s">
        <v>119</v>
      </c>
      <c r="H10525" t="s">
        <v>2552</v>
      </c>
      <c r="I10525" t="s">
        <v>576</v>
      </c>
      <c r="J10525">
        <v>163155</v>
      </c>
      <c r="K10525">
        <v>56763</v>
      </c>
      <c r="L10525">
        <v>209548</v>
      </c>
      <c r="Q10525" t="s">
        <v>577</v>
      </c>
      <c r="U10525">
        <v>5</v>
      </c>
      <c r="V10525">
        <v>15</v>
      </c>
      <c r="Y10525" t="s">
        <v>122</v>
      </c>
      <c r="Z10525">
        <v>345</v>
      </c>
      <c r="AA10525" t="s">
        <v>578</v>
      </c>
      <c r="AB10525" t="s">
        <v>124</v>
      </c>
      <c r="AC10525">
        <v>204</v>
      </c>
    </row>
    <row r="10526" spans="1:29" x14ac:dyDescent="0.25">
      <c r="A10526">
        <v>345</v>
      </c>
      <c r="B10526">
        <v>345102</v>
      </c>
      <c r="C10526" t="s">
        <v>79</v>
      </c>
      <c r="D10526">
        <v>6530</v>
      </c>
      <c r="E10526">
        <v>0.4</v>
      </c>
      <c r="F10526" s="1">
        <v>42155</v>
      </c>
      <c r="G10526" t="s">
        <v>119</v>
      </c>
      <c r="H10526" t="s">
        <v>2553</v>
      </c>
      <c r="I10526" t="s">
        <v>576</v>
      </c>
      <c r="J10526">
        <v>163156</v>
      </c>
      <c r="K10526">
        <v>56763</v>
      </c>
      <c r="L10526">
        <v>209548</v>
      </c>
      <c r="Q10526" t="s">
        <v>577</v>
      </c>
      <c r="U10526">
        <v>5</v>
      </c>
      <c r="V10526">
        <v>15</v>
      </c>
      <c r="Y10526" t="s">
        <v>122</v>
      </c>
      <c r="Z10526">
        <v>345</v>
      </c>
      <c r="AA10526" t="s">
        <v>578</v>
      </c>
      <c r="AB10526" t="s">
        <v>124</v>
      </c>
      <c r="AC10526">
        <v>206</v>
      </c>
    </row>
    <row r="10527" spans="1:29" x14ac:dyDescent="0.25">
      <c r="A10527">
        <v>345</v>
      </c>
      <c r="B10527">
        <v>345102</v>
      </c>
      <c r="C10527" t="s">
        <v>79</v>
      </c>
      <c r="D10527">
        <v>6530</v>
      </c>
      <c r="E10527">
        <v>0.45</v>
      </c>
      <c r="F10527" s="1">
        <v>42155</v>
      </c>
      <c r="G10527" t="s">
        <v>119</v>
      </c>
      <c r="H10527" t="s">
        <v>2554</v>
      </c>
      <c r="I10527" t="s">
        <v>576</v>
      </c>
      <c r="J10527">
        <v>163157</v>
      </c>
      <c r="K10527">
        <v>56763</v>
      </c>
      <c r="L10527">
        <v>209548</v>
      </c>
      <c r="Q10527" t="s">
        <v>577</v>
      </c>
      <c r="U10527">
        <v>5</v>
      </c>
      <c r="V10527">
        <v>15</v>
      </c>
      <c r="Y10527" t="s">
        <v>122</v>
      </c>
      <c r="Z10527">
        <v>345</v>
      </c>
      <c r="AA10527" t="s">
        <v>578</v>
      </c>
      <c r="AB10527" t="s">
        <v>124</v>
      </c>
      <c r="AC10527">
        <v>208</v>
      </c>
    </row>
    <row r="10528" spans="1:29" x14ac:dyDescent="0.25">
      <c r="A10528">
        <v>345</v>
      </c>
      <c r="B10528">
        <v>345102</v>
      </c>
      <c r="C10528" t="s">
        <v>79</v>
      </c>
      <c r="D10528">
        <v>6530</v>
      </c>
      <c r="E10528">
        <v>0.46</v>
      </c>
      <c r="F10528" s="1">
        <v>42155</v>
      </c>
      <c r="G10528" t="s">
        <v>119</v>
      </c>
      <c r="H10528" t="s">
        <v>2555</v>
      </c>
      <c r="I10528" t="s">
        <v>576</v>
      </c>
      <c r="J10528">
        <v>163158</v>
      </c>
      <c r="K10528">
        <v>56763</v>
      </c>
      <c r="L10528">
        <v>209548</v>
      </c>
      <c r="Q10528" t="s">
        <v>577</v>
      </c>
      <c r="U10528">
        <v>5</v>
      </c>
      <c r="V10528">
        <v>15</v>
      </c>
      <c r="Y10528" t="s">
        <v>122</v>
      </c>
      <c r="Z10528">
        <v>345</v>
      </c>
      <c r="AA10528" t="s">
        <v>578</v>
      </c>
      <c r="AB10528" t="s">
        <v>124</v>
      </c>
      <c r="AC10528">
        <v>210</v>
      </c>
    </row>
    <row r="10529" spans="1:29" x14ac:dyDescent="0.25">
      <c r="A10529">
        <v>345</v>
      </c>
      <c r="B10529">
        <v>345102</v>
      </c>
      <c r="C10529" t="s">
        <v>79</v>
      </c>
      <c r="D10529">
        <v>6530</v>
      </c>
      <c r="E10529">
        <v>0.52</v>
      </c>
      <c r="F10529" s="1">
        <v>42155</v>
      </c>
      <c r="G10529" t="s">
        <v>119</v>
      </c>
      <c r="H10529" t="s">
        <v>2551</v>
      </c>
      <c r="I10529" t="s">
        <v>576</v>
      </c>
      <c r="J10529">
        <v>163159</v>
      </c>
      <c r="K10529">
        <v>56763</v>
      </c>
      <c r="L10529">
        <v>209548</v>
      </c>
      <c r="Q10529" t="s">
        <v>577</v>
      </c>
      <c r="U10529">
        <v>5</v>
      </c>
      <c r="V10529">
        <v>15</v>
      </c>
      <c r="Y10529" t="s">
        <v>122</v>
      </c>
      <c r="Z10529">
        <v>345</v>
      </c>
      <c r="AA10529" t="s">
        <v>578</v>
      </c>
      <c r="AB10529" t="s">
        <v>124</v>
      </c>
      <c r="AC10529">
        <v>212</v>
      </c>
    </row>
    <row r="10530" spans="1:29" x14ac:dyDescent="0.25">
      <c r="A10530">
        <v>345</v>
      </c>
      <c r="B10530">
        <v>345102</v>
      </c>
      <c r="C10530" t="s">
        <v>79</v>
      </c>
      <c r="D10530">
        <v>6530</v>
      </c>
      <c r="E10530">
        <v>0.78</v>
      </c>
      <c r="F10530" s="1">
        <v>42155</v>
      </c>
      <c r="G10530" t="s">
        <v>119</v>
      </c>
      <c r="H10530" t="s">
        <v>2550</v>
      </c>
      <c r="I10530" t="s">
        <v>576</v>
      </c>
      <c r="J10530">
        <v>163160</v>
      </c>
      <c r="K10530">
        <v>56763</v>
      </c>
      <c r="L10530">
        <v>209548</v>
      </c>
      <c r="Q10530" t="s">
        <v>577</v>
      </c>
      <c r="U10530">
        <v>5</v>
      </c>
      <c r="V10530">
        <v>15</v>
      </c>
      <c r="Y10530" t="s">
        <v>122</v>
      </c>
      <c r="Z10530">
        <v>345</v>
      </c>
      <c r="AA10530" t="s">
        <v>578</v>
      </c>
      <c r="AB10530" t="s">
        <v>124</v>
      </c>
      <c r="AC10530">
        <v>214</v>
      </c>
    </row>
    <row r="10531" spans="1:29" x14ac:dyDescent="0.25">
      <c r="A10531">
        <v>345</v>
      </c>
      <c r="B10531">
        <v>345102</v>
      </c>
      <c r="C10531" t="s">
        <v>79</v>
      </c>
      <c r="D10531">
        <v>6530</v>
      </c>
      <c r="E10531">
        <v>0.79</v>
      </c>
      <c r="F10531" s="1">
        <v>42155</v>
      </c>
      <c r="G10531" t="s">
        <v>119</v>
      </c>
      <c r="H10531" t="s">
        <v>2553</v>
      </c>
      <c r="I10531" t="s">
        <v>576</v>
      </c>
      <c r="J10531">
        <v>163161</v>
      </c>
      <c r="K10531">
        <v>56763</v>
      </c>
      <c r="L10531">
        <v>209548</v>
      </c>
      <c r="Q10531" t="s">
        <v>577</v>
      </c>
      <c r="U10531">
        <v>5</v>
      </c>
      <c r="V10531">
        <v>15</v>
      </c>
      <c r="Y10531" t="s">
        <v>122</v>
      </c>
      <c r="Z10531">
        <v>345</v>
      </c>
      <c r="AA10531" t="s">
        <v>578</v>
      </c>
      <c r="AB10531" t="s">
        <v>124</v>
      </c>
      <c r="AC10531">
        <v>216</v>
      </c>
    </row>
    <row r="10532" spans="1:29" x14ac:dyDescent="0.25">
      <c r="A10532">
        <v>345</v>
      </c>
      <c r="B10532">
        <v>345102</v>
      </c>
      <c r="C10532" t="s">
        <v>79</v>
      </c>
      <c r="D10532">
        <v>6530</v>
      </c>
      <c r="E10532">
        <v>1.22</v>
      </c>
      <c r="F10532" s="1">
        <v>42155</v>
      </c>
      <c r="G10532" t="s">
        <v>119</v>
      </c>
      <c r="H10532" t="s">
        <v>2516</v>
      </c>
      <c r="I10532" t="s">
        <v>576</v>
      </c>
      <c r="J10532">
        <v>163162</v>
      </c>
      <c r="K10532">
        <v>56763</v>
      </c>
      <c r="L10532">
        <v>209548</v>
      </c>
      <c r="Q10532" t="s">
        <v>577</v>
      </c>
      <c r="U10532">
        <v>5</v>
      </c>
      <c r="V10532">
        <v>15</v>
      </c>
      <c r="Y10532" t="s">
        <v>122</v>
      </c>
      <c r="Z10532">
        <v>345</v>
      </c>
      <c r="AA10532" t="s">
        <v>578</v>
      </c>
      <c r="AB10532" t="s">
        <v>124</v>
      </c>
      <c r="AC10532">
        <v>218</v>
      </c>
    </row>
    <row r="10533" spans="1:29" x14ac:dyDescent="0.25">
      <c r="A10533">
        <v>345</v>
      </c>
      <c r="B10533">
        <v>345102</v>
      </c>
      <c r="C10533" t="s">
        <v>79</v>
      </c>
      <c r="D10533">
        <v>6530</v>
      </c>
      <c r="E10533">
        <v>1.22</v>
      </c>
      <c r="F10533" s="1">
        <v>42155</v>
      </c>
      <c r="G10533" t="s">
        <v>119</v>
      </c>
      <c r="H10533" t="s">
        <v>2523</v>
      </c>
      <c r="I10533" t="s">
        <v>576</v>
      </c>
      <c r="J10533">
        <v>163163</v>
      </c>
      <c r="K10533">
        <v>56763</v>
      </c>
      <c r="L10533">
        <v>209548</v>
      </c>
      <c r="Q10533" t="s">
        <v>577</v>
      </c>
      <c r="U10533">
        <v>5</v>
      </c>
      <c r="V10533">
        <v>15</v>
      </c>
      <c r="Y10533" t="s">
        <v>122</v>
      </c>
      <c r="Z10533">
        <v>345</v>
      </c>
      <c r="AA10533" t="s">
        <v>578</v>
      </c>
      <c r="AB10533" t="s">
        <v>124</v>
      </c>
      <c r="AC10533">
        <v>220</v>
      </c>
    </row>
    <row r="10534" spans="1:29" x14ac:dyDescent="0.25">
      <c r="A10534">
        <v>345</v>
      </c>
      <c r="B10534">
        <v>345102</v>
      </c>
      <c r="C10534" t="s">
        <v>79</v>
      </c>
      <c r="D10534">
        <v>6530</v>
      </c>
      <c r="E10534">
        <v>1.59</v>
      </c>
      <c r="F10534" s="1">
        <v>42155</v>
      </c>
      <c r="G10534" t="s">
        <v>119</v>
      </c>
      <c r="H10534" t="s">
        <v>2520</v>
      </c>
      <c r="I10534" t="s">
        <v>576</v>
      </c>
      <c r="J10534">
        <v>163164</v>
      </c>
      <c r="K10534">
        <v>56763</v>
      </c>
      <c r="L10534">
        <v>209548</v>
      </c>
      <c r="Q10534" t="s">
        <v>577</v>
      </c>
      <c r="U10534">
        <v>5</v>
      </c>
      <c r="V10534">
        <v>15</v>
      </c>
      <c r="Y10534" t="s">
        <v>122</v>
      </c>
      <c r="Z10534">
        <v>345</v>
      </c>
      <c r="AA10534" t="s">
        <v>578</v>
      </c>
      <c r="AB10534" t="s">
        <v>124</v>
      </c>
      <c r="AC10534">
        <v>222</v>
      </c>
    </row>
    <row r="10535" spans="1:29" x14ac:dyDescent="0.25">
      <c r="A10535">
        <v>345</v>
      </c>
      <c r="B10535">
        <v>345102</v>
      </c>
      <c r="C10535" t="s">
        <v>79</v>
      </c>
      <c r="D10535">
        <v>6530</v>
      </c>
      <c r="E10535">
        <v>1.98</v>
      </c>
      <c r="F10535" s="1">
        <v>42155</v>
      </c>
      <c r="G10535" t="s">
        <v>119</v>
      </c>
      <c r="H10535" t="s">
        <v>2543</v>
      </c>
      <c r="I10535" t="s">
        <v>576</v>
      </c>
      <c r="J10535">
        <v>163165</v>
      </c>
      <c r="K10535">
        <v>56763</v>
      </c>
      <c r="L10535">
        <v>209548</v>
      </c>
      <c r="Q10535" t="s">
        <v>577</v>
      </c>
      <c r="U10535">
        <v>5</v>
      </c>
      <c r="V10535">
        <v>15</v>
      </c>
      <c r="Y10535" t="s">
        <v>122</v>
      </c>
      <c r="Z10535">
        <v>345</v>
      </c>
      <c r="AA10535" t="s">
        <v>578</v>
      </c>
      <c r="AB10535" t="s">
        <v>124</v>
      </c>
      <c r="AC10535">
        <v>224</v>
      </c>
    </row>
    <row r="10536" spans="1:29" x14ac:dyDescent="0.25">
      <c r="A10536">
        <v>345</v>
      </c>
      <c r="B10536">
        <v>345102</v>
      </c>
      <c r="C10536" t="s">
        <v>79</v>
      </c>
      <c r="D10536">
        <v>6530</v>
      </c>
      <c r="E10536">
        <v>4.5999999999999996</v>
      </c>
      <c r="F10536" s="1">
        <v>42155</v>
      </c>
      <c r="G10536" t="s">
        <v>119</v>
      </c>
      <c r="H10536" t="s">
        <v>2524</v>
      </c>
      <c r="I10536" t="s">
        <v>576</v>
      </c>
      <c r="J10536">
        <v>163166</v>
      </c>
      <c r="K10536">
        <v>56763</v>
      </c>
      <c r="L10536">
        <v>209548</v>
      </c>
      <c r="Q10536" t="s">
        <v>577</v>
      </c>
      <c r="U10536">
        <v>5</v>
      </c>
      <c r="V10536">
        <v>15</v>
      </c>
      <c r="Y10536" t="s">
        <v>122</v>
      </c>
      <c r="Z10536">
        <v>345</v>
      </c>
      <c r="AA10536" t="s">
        <v>578</v>
      </c>
      <c r="AB10536" t="s">
        <v>124</v>
      </c>
      <c r="AC10536">
        <v>226</v>
      </c>
    </row>
    <row r="10537" spans="1:29" x14ac:dyDescent="0.25">
      <c r="A10537">
        <v>345</v>
      </c>
      <c r="B10537">
        <v>345102</v>
      </c>
      <c r="C10537" t="s">
        <v>79</v>
      </c>
      <c r="D10537">
        <v>6530</v>
      </c>
      <c r="E10537">
        <v>7.29</v>
      </c>
      <c r="F10537" s="1">
        <v>42155</v>
      </c>
      <c r="G10537" t="s">
        <v>119</v>
      </c>
      <c r="H10537" t="s">
        <v>2535</v>
      </c>
      <c r="I10537" t="s">
        <v>576</v>
      </c>
      <c r="J10537">
        <v>163167</v>
      </c>
      <c r="K10537">
        <v>56763</v>
      </c>
      <c r="L10537">
        <v>209548</v>
      </c>
      <c r="Q10537" t="s">
        <v>577</v>
      </c>
      <c r="U10537">
        <v>5</v>
      </c>
      <c r="V10537">
        <v>15</v>
      </c>
      <c r="Y10537" t="s">
        <v>122</v>
      </c>
      <c r="Z10537">
        <v>345</v>
      </c>
      <c r="AA10537" t="s">
        <v>578</v>
      </c>
      <c r="AB10537" t="s">
        <v>124</v>
      </c>
      <c r="AC10537">
        <v>228</v>
      </c>
    </row>
    <row r="10538" spans="1:29" x14ac:dyDescent="0.25">
      <c r="A10538">
        <v>345</v>
      </c>
      <c r="B10538">
        <v>345102</v>
      </c>
      <c r="C10538" t="s">
        <v>79</v>
      </c>
      <c r="D10538">
        <v>6530</v>
      </c>
      <c r="E10538">
        <v>9.1300000000000008</v>
      </c>
      <c r="F10538" s="1">
        <v>42155</v>
      </c>
      <c r="G10538" t="s">
        <v>119</v>
      </c>
      <c r="H10538" t="s">
        <v>2525</v>
      </c>
      <c r="I10538" t="s">
        <v>576</v>
      </c>
      <c r="J10538">
        <v>163168</v>
      </c>
      <c r="K10538">
        <v>56763</v>
      </c>
      <c r="L10538">
        <v>209548</v>
      </c>
      <c r="Q10538" t="s">
        <v>577</v>
      </c>
      <c r="U10538">
        <v>5</v>
      </c>
      <c r="V10538">
        <v>15</v>
      </c>
      <c r="Y10538" t="s">
        <v>122</v>
      </c>
      <c r="Z10538">
        <v>345</v>
      </c>
      <c r="AA10538" t="s">
        <v>578</v>
      </c>
      <c r="AB10538" t="s">
        <v>124</v>
      </c>
      <c r="AC10538">
        <v>230</v>
      </c>
    </row>
    <row r="10539" spans="1:29" x14ac:dyDescent="0.25">
      <c r="A10539">
        <v>345</v>
      </c>
      <c r="B10539">
        <v>345101</v>
      </c>
      <c r="C10539" t="s">
        <v>79</v>
      </c>
      <c r="D10539">
        <v>6530</v>
      </c>
      <c r="E10539">
        <v>80.52</v>
      </c>
      <c r="F10539" s="1">
        <v>42155</v>
      </c>
      <c r="G10539" t="s">
        <v>119</v>
      </c>
      <c r="H10539" t="s">
        <v>2556</v>
      </c>
      <c r="I10539" t="s">
        <v>576</v>
      </c>
      <c r="J10539">
        <v>2003112</v>
      </c>
      <c r="K10539">
        <v>56763</v>
      </c>
      <c r="L10539">
        <v>209548</v>
      </c>
      <c r="Q10539" t="s">
        <v>577</v>
      </c>
      <c r="U10539">
        <v>5</v>
      </c>
      <c r="V10539">
        <v>15</v>
      </c>
      <c r="Y10539" t="s">
        <v>122</v>
      </c>
      <c r="Z10539">
        <v>345</v>
      </c>
      <c r="AA10539" t="s">
        <v>578</v>
      </c>
      <c r="AB10539" t="s">
        <v>124</v>
      </c>
      <c r="AC10539">
        <v>232</v>
      </c>
    </row>
    <row r="10540" spans="1:29" x14ac:dyDescent="0.25">
      <c r="A10540">
        <v>345</v>
      </c>
      <c r="B10540">
        <v>345101</v>
      </c>
      <c r="C10540" t="s">
        <v>79</v>
      </c>
      <c r="D10540">
        <v>6530</v>
      </c>
      <c r="E10540">
        <v>89.01</v>
      </c>
      <c r="F10540" s="1">
        <v>42155</v>
      </c>
      <c r="G10540" t="s">
        <v>119</v>
      </c>
      <c r="H10540" t="s">
        <v>2557</v>
      </c>
      <c r="I10540" t="s">
        <v>576</v>
      </c>
      <c r="J10540">
        <v>2003113</v>
      </c>
      <c r="K10540">
        <v>56763</v>
      </c>
      <c r="L10540">
        <v>209548</v>
      </c>
      <c r="Q10540" t="s">
        <v>577</v>
      </c>
      <c r="U10540">
        <v>5</v>
      </c>
      <c r="V10540">
        <v>15</v>
      </c>
      <c r="Y10540" t="s">
        <v>122</v>
      </c>
      <c r="Z10540">
        <v>345</v>
      </c>
      <c r="AA10540" t="s">
        <v>578</v>
      </c>
      <c r="AB10540" t="s">
        <v>124</v>
      </c>
      <c r="AC10540">
        <v>234</v>
      </c>
    </row>
    <row r="10541" spans="1:29" x14ac:dyDescent="0.25">
      <c r="A10541">
        <v>345</v>
      </c>
      <c r="B10541">
        <v>345102</v>
      </c>
      <c r="C10541" t="s">
        <v>79</v>
      </c>
      <c r="D10541">
        <v>6530</v>
      </c>
      <c r="E10541">
        <v>102.91</v>
      </c>
      <c r="F10541" s="1">
        <v>42155</v>
      </c>
      <c r="G10541" t="s">
        <v>119</v>
      </c>
      <c r="H10541" t="s">
        <v>2558</v>
      </c>
      <c r="I10541" t="s">
        <v>576</v>
      </c>
      <c r="J10541">
        <v>5000343</v>
      </c>
      <c r="K10541">
        <v>56763</v>
      </c>
      <c r="L10541">
        <v>209548</v>
      </c>
      <c r="Q10541" t="s">
        <v>577</v>
      </c>
      <c r="U10541">
        <v>5</v>
      </c>
      <c r="V10541">
        <v>15</v>
      </c>
      <c r="Y10541" t="s">
        <v>122</v>
      </c>
      <c r="Z10541">
        <v>345</v>
      </c>
      <c r="AA10541" t="s">
        <v>578</v>
      </c>
      <c r="AB10541" t="s">
        <v>124</v>
      </c>
      <c r="AC10541">
        <v>236</v>
      </c>
    </row>
    <row r="10542" spans="1:29" x14ac:dyDescent="0.25">
      <c r="A10542">
        <v>345</v>
      </c>
      <c r="B10542">
        <v>345102</v>
      </c>
      <c r="C10542" t="s">
        <v>79</v>
      </c>
      <c r="D10542">
        <v>6530</v>
      </c>
      <c r="E10542">
        <v>115.86</v>
      </c>
      <c r="F10542" s="1">
        <v>42155</v>
      </c>
      <c r="G10542" t="s">
        <v>119</v>
      </c>
      <c r="H10542" t="s">
        <v>2559</v>
      </c>
      <c r="I10542" t="s">
        <v>576</v>
      </c>
      <c r="J10542">
        <v>5000527</v>
      </c>
      <c r="K10542">
        <v>56763</v>
      </c>
      <c r="L10542">
        <v>209548</v>
      </c>
      <c r="Q10542" t="s">
        <v>577</v>
      </c>
      <c r="U10542">
        <v>5</v>
      </c>
      <c r="V10542">
        <v>15</v>
      </c>
      <c r="Y10542" t="s">
        <v>122</v>
      </c>
      <c r="Z10542">
        <v>345</v>
      </c>
      <c r="AA10542" t="s">
        <v>578</v>
      </c>
      <c r="AB10542" t="s">
        <v>124</v>
      </c>
      <c r="AC10542">
        <v>238</v>
      </c>
    </row>
    <row r="10543" spans="1:29" x14ac:dyDescent="0.25">
      <c r="A10543">
        <v>345</v>
      </c>
      <c r="B10543">
        <v>345102</v>
      </c>
      <c r="C10543" t="s">
        <v>79</v>
      </c>
      <c r="D10543">
        <v>6530</v>
      </c>
      <c r="E10543">
        <v>168.65</v>
      </c>
      <c r="F10543" s="1">
        <v>42155</v>
      </c>
      <c r="G10543" t="s">
        <v>119</v>
      </c>
      <c r="H10543" t="s">
        <v>2560</v>
      </c>
      <c r="I10543" t="s">
        <v>576</v>
      </c>
      <c r="J10543">
        <v>5000528</v>
      </c>
      <c r="K10543">
        <v>56763</v>
      </c>
      <c r="L10543">
        <v>209548</v>
      </c>
      <c r="Q10543" t="s">
        <v>577</v>
      </c>
      <c r="U10543">
        <v>5</v>
      </c>
      <c r="V10543">
        <v>15</v>
      </c>
      <c r="Y10543" t="s">
        <v>122</v>
      </c>
      <c r="Z10543">
        <v>345</v>
      </c>
      <c r="AA10543" t="s">
        <v>578</v>
      </c>
      <c r="AB10543" t="s">
        <v>124</v>
      </c>
      <c r="AC10543">
        <v>240</v>
      </c>
    </row>
    <row r="10544" spans="1:29" x14ac:dyDescent="0.25">
      <c r="A10544">
        <v>345</v>
      </c>
      <c r="B10544">
        <v>345100</v>
      </c>
      <c r="C10544" t="s">
        <v>79</v>
      </c>
      <c r="D10544">
        <v>6530</v>
      </c>
      <c r="E10544">
        <v>23.17</v>
      </c>
      <c r="F10544" s="1">
        <v>42185</v>
      </c>
      <c r="G10544" t="s">
        <v>119</v>
      </c>
      <c r="H10544" t="s">
        <v>2548</v>
      </c>
      <c r="I10544" t="s">
        <v>576</v>
      </c>
      <c r="J10544">
        <v>91926</v>
      </c>
      <c r="K10544">
        <v>56856</v>
      </c>
      <c r="L10544">
        <v>211984</v>
      </c>
      <c r="Q10544" t="s">
        <v>577</v>
      </c>
      <c r="U10544">
        <v>6</v>
      </c>
      <c r="V10544">
        <v>15</v>
      </c>
      <c r="Y10544" t="s">
        <v>122</v>
      </c>
      <c r="Z10544">
        <v>345</v>
      </c>
      <c r="AA10544" t="s">
        <v>578</v>
      </c>
      <c r="AB10544" t="s">
        <v>124</v>
      </c>
      <c r="AC10544">
        <v>178</v>
      </c>
    </row>
    <row r="10545" spans="1:29" x14ac:dyDescent="0.25">
      <c r="A10545">
        <v>345</v>
      </c>
      <c r="B10545">
        <v>345101</v>
      </c>
      <c r="C10545" t="s">
        <v>79</v>
      </c>
      <c r="D10545">
        <v>6530</v>
      </c>
      <c r="E10545">
        <v>19.3</v>
      </c>
      <c r="F10545" s="1">
        <v>42185</v>
      </c>
      <c r="G10545" t="s">
        <v>119</v>
      </c>
      <c r="H10545" t="s">
        <v>2548</v>
      </c>
      <c r="I10545" t="s">
        <v>576</v>
      </c>
      <c r="J10545">
        <v>91927</v>
      </c>
      <c r="K10545">
        <v>56856</v>
      </c>
      <c r="L10545">
        <v>211984</v>
      </c>
      <c r="Q10545" t="s">
        <v>577</v>
      </c>
      <c r="U10545">
        <v>6</v>
      </c>
      <c r="V10545">
        <v>15</v>
      </c>
      <c r="Y10545" t="s">
        <v>122</v>
      </c>
      <c r="Z10545">
        <v>345</v>
      </c>
      <c r="AA10545" t="s">
        <v>578</v>
      </c>
      <c r="AB10545" t="s">
        <v>124</v>
      </c>
      <c r="AC10545">
        <v>180</v>
      </c>
    </row>
    <row r="10546" spans="1:29" x14ac:dyDescent="0.25">
      <c r="A10546">
        <v>345</v>
      </c>
      <c r="B10546">
        <v>345102</v>
      </c>
      <c r="C10546" t="s">
        <v>79</v>
      </c>
      <c r="D10546">
        <v>6530</v>
      </c>
      <c r="E10546">
        <v>409.51</v>
      </c>
      <c r="F10546" s="1">
        <v>42185</v>
      </c>
      <c r="G10546" t="s">
        <v>119</v>
      </c>
      <c r="H10546" t="s">
        <v>2548</v>
      </c>
      <c r="I10546" t="s">
        <v>576</v>
      </c>
      <c r="J10546">
        <v>91928</v>
      </c>
      <c r="K10546">
        <v>56856</v>
      </c>
      <c r="L10546">
        <v>211984</v>
      </c>
      <c r="Q10546" t="s">
        <v>577</v>
      </c>
      <c r="U10546">
        <v>6</v>
      </c>
      <c r="V10546">
        <v>15</v>
      </c>
      <c r="Y10546" t="s">
        <v>122</v>
      </c>
      <c r="Z10546">
        <v>345</v>
      </c>
      <c r="AA10546" t="s">
        <v>578</v>
      </c>
      <c r="AB10546" t="s">
        <v>124</v>
      </c>
      <c r="AC10546">
        <v>182</v>
      </c>
    </row>
    <row r="10547" spans="1:29" x14ac:dyDescent="0.25">
      <c r="A10547">
        <v>345</v>
      </c>
      <c r="B10547">
        <v>345101</v>
      </c>
      <c r="C10547" t="s">
        <v>79</v>
      </c>
      <c r="D10547">
        <v>6530</v>
      </c>
      <c r="E10547">
        <v>0.34</v>
      </c>
      <c r="F10547" s="1">
        <v>42185</v>
      </c>
      <c r="G10547" t="s">
        <v>119</v>
      </c>
      <c r="H10547" t="s">
        <v>2511</v>
      </c>
      <c r="I10547" t="s">
        <v>576</v>
      </c>
      <c r="J10547">
        <v>108581</v>
      </c>
      <c r="K10547">
        <v>56856</v>
      </c>
      <c r="L10547">
        <v>211984</v>
      </c>
      <c r="Q10547" t="s">
        <v>577</v>
      </c>
      <c r="U10547">
        <v>6</v>
      </c>
      <c r="V10547">
        <v>15</v>
      </c>
      <c r="Y10547" t="s">
        <v>122</v>
      </c>
      <c r="Z10547">
        <v>345</v>
      </c>
      <c r="AA10547" t="s">
        <v>578</v>
      </c>
      <c r="AB10547" t="s">
        <v>124</v>
      </c>
      <c r="AC10547">
        <v>184</v>
      </c>
    </row>
    <row r="10548" spans="1:29" x14ac:dyDescent="0.25">
      <c r="A10548">
        <v>345</v>
      </c>
      <c r="B10548">
        <v>345101</v>
      </c>
      <c r="C10548" t="s">
        <v>79</v>
      </c>
      <c r="D10548">
        <v>6530</v>
      </c>
      <c r="E10548">
        <v>489.08</v>
      </c>
      <c r="F10548" s="1">
        <v>42185</v>
      </c>
      <c r="G10548" t="s">
        <v>119</v>
      </c>
      <c r="H10548" t="s">
        <v>2511</v>
      </c>
      <c r="I10548" t="s">
        <v>576</v>
      </c>
      <c r="J10548">
        <v>108596</v>
      </c>
      <c r="K10548">
        <v>56856</v>
      </c>
      <c r="L10548">
        <v>211984</v>
      </c>
      <c r="Q10548" t="s">
        <v>577</v>
      </c>
      <c r="U10548">
        <v>6</v>
      </c>
      <c r="V10548">
        <v>15</v>
      </c>
      <c r="Y10548" t="s">
        <v>122</v>
      </c>
      <c r="Z10548">
        <v>345</v>
      </c>
      <c r="AA10548" t="s">
        <v>578</v>
      </c>
      <c r="AB10548" t="s">
        <v>124</v>
      </c>
      <c r="AC10548">
        <v>186</v>
      </c>
    </row>
    <row r="10549" spans="1:29" x14ac:dyDescent="0.25">
      <c r="A10549">
        <v>345</v>
      </c>
      <c r="B10549">
        <v>345102</v>
      </c>
      <c r="C10549" t="s">
        <v>79</v>
      </c>
      <c r="D10549">
        <v>6530</v>
      </c>
      <c r="E10549">
        <v>4121.92</v>
      </c>
      <c r="F10549" s="1">
        <v>42185</v>
      </c>
      <c r="G10549" t="s">
        <v>119</v>
      </c>
      <c r="H10549" t="s">
        <v>2511</v>
      </c>
      <c r="I10549" t="s">
        <v>576</v>
      </c>
      <c r="J10549">
        <v>108616</v>
      </c>
      <c r="K10549">
        <v>56856</v>
      </c>
      <c r="L10549">
        <v>211984</v>
      </c>
      <c r="Q10549" t="s">
        <v>577</v>
      </c>
      <c r="U10549">
        <v>6</v>
      </c>
      <c r="V10549">
        <v>15</v>
      </c>
      <c r="Y10549" t="s">
        <v>122</v>
      </c>
      <c r="Z10549">
        <v>345</v>
      </c>
      <c r="AA10549" t="s">
        <v>578</v>
      </c>
      <c r="AB10549" t="s">
        <v>124</v>
      </c>
      <c r="AC10549">
        <v>188</v>
      </c>
    </row>
    <row r="10550" spans="1:29" x14ac:dyDescent="0.25">
      <c r="A10550">
        <v>345</v>
      </c>
      <c r="B10550">
        <v>345101</v>
      </c>
      <c r="C10550" t="s">
        <v>79</v>
      </c>
      <c r="D10550">
        <v>6530</v>
      </c>
      <c r="E10550">
        <v>-0.4</v>
      </c>
      <c r="F10550" s="1">
        <v>42185</v>
      </c>
      <c r="G10550" t="s">
        <v>119</v>
      </c>
      <c r="H10550" t="s">
        <v>2549</v>
      </c>
      <c r="I10550" t="s">
        <v>576</v>
      </c>
      <c r="J10550">
        <v>163089</v>
      </c>
      <c r="K10550">
        <v>56856</v>
      </c>
      <c r="L10550">
        <v>211984</v>
      </c>
      <c r="Q10550" t="s">
        <v>577</v>
      </c>
      <c r="U10550">
        <v>6</v>
      </c>
      <c r="V10550">
        <v>15</v>
      </c>
      <c r="Y10550" t="s">
        <v>122</v>
      </c>
      <c r="Z10550">
        <v>345</v>
      </c>
      <c r="AA10550" t="s">
        <v>578</v>
      </c>
      <c r="AB10550" t="s">
        <v>124</v>
      </c>
      <c r="AC10550">
        <v>190</v>
      </c>
    </row>
    <row r="10551" spans="1:29" x14ac:dyDescent="0.25">
      <c r="A10551">
        <v>345</v>
      </c>
      <c r="B10551">
        <v>345101</v>
      </c>
      <c r="C10551" t="s">
        <v>79</v>
      </c>
      <c r="D10551">
        <v>6530</v>
      </c>
      <c r="E10551">
        <v>0.21</v>
      </c>
      <c r="F10551" s="1">
        <v>42185</v>
      </c>
      <c r="G10551" t="s">
        <v>119</v>
      </c>
      <c r="H10551" t="s">
        <v>2524</v>
      </c>
      <c r="I10551" t="s">
        <v>576</v>
      </c>
      <c r="J10551">
        <v>163090</v>
      </c>
      <c r="K10551">
        <v>56856</v>
      </c>
      <c r="L10551">
        <v>211984</v>
      </c>
      <c r="Q10551" t="s">
        <v>577</v>
      </c>
      <c r="U10551">
        <v>6</v>
      </c>
      <c r="V10551">
        <v>15</v>
      </c>
      <c r="Y10551" t="s">
        <v>122</v>
      </c>
      <c r="Z10551">
        <v>345</v>
      </c>
      <c r="AA10551" t="s">
        <v>578</v>
      </c>
      <c r="AB10551" t="s">
        <v>124</v>
      </c>
      <c r="AC10551">
        <v>192</v>
      </c>
    </row>
    <row r="10552" spans="1:29" x14ac:dyDescent="0.25">
      <c r="A10552">
        <v>345</v>
      </c>
      <c r="B10552">
        <v>345101</v>
      </c>
      <c r="C10552" t="s">
        <v>79</v>
      </c>
      <c r="D10552">
        <v>6530</v>
      </c>
      <c r="E10552">
        <v>0.53</v>
      </c>
      <c r="F10552" s="1">
        <v>42185</v>
      </c>
      <c r="G10552" t="s">
        <v>119</v>
      </c>
      <c r="H10552" t="s">
        <v>2549</v>
      </c>
      <c r="I10552" t="s">
        <v>576</v>
      </c>
      <c r="J10552">
        <v>163091</v>
      </c>
      <c r="K10552">
        <v>56856</v>
      </c>
      <c r="L10552">
        <v>211984</v>
      </c>
      <c r="Q10552" t="s">
        <v>577</v>
      </c>
      <c r="U10552">
        <v>6</v>
      </c>
      <c r="V10552">
        <v>15</v>
      </c>
      <c r="Y10552" t="s">
        <v>122</v>
      </c>
      <c r="Z10552">
        <v>345</v>
      </c>
      <c r="AA10552" t="s">
        <v>578</v>
      </c>
      <c r="AB10552" t="s">
        <v>124</v>
      </c>
      <c r="AC10552">
        <v>194</v>
      </c>
    </row>
    <row r="10553" spans="1:29" x14ac:dyDescent="0.25">
      <c r="A10553">
        <v>345</v>
      </c>
      <c r="B10553">
        <v>345102</v>
      </c>
      <c r="C10553" t="s">
        <v>79</v>
      </c>
      <c r="D10553">
        <v>6530</v>
      </c>
      <c r="E10553">
        <v>-0.57999999999999996</v>
      </c>
      <c r="F10553" s="1">
        <v>42185</v>
      </c>
      <c r="G10553" t="s">
        <v>119</v>
      </c>
      <c r="H10553" t="s">
        <v>2550</v>
      </c>
      <c r="I10553" t="s">
        <v>576</v>
      </c>
      <c r="J10553">
        <v>163151</v>
      </c>
      <c r="K10553">
        <v>56856</v>
      </c>
      <c r="L10553">
        <v>211984</v>
      </c>
      <c r="Q10553" t="s">
        <v>577</v>
      </c>
      <c r="U10553">
        <v>6</v>
      </c>
      <c r="V10553">
        <v>15</v>
      </c>
      <c r="Y10553" t="s">
        <v>122</v>
      </c>
      <c r="Z10553">
        <v>345</v>
      </c>
      <c r="AA10553" t="s">
        <v>578</v>
      </c>
      <c r="AB10553" t="s">
        <v>124</v>
      </c>
      <c r="AC10553">
        <v>196</v>
      </c>
    </row>
    <row r="10554" spans="1:29" x14ac:dyDescent="0.25">
      <c r="A10554">
        <v>345</v>
      </c>
      <c r="B10554">
        <v>345102</v>
      </c>
      <c r="C10554" t="s">
        <v>79</v>
      </c>
      <c r="D10554">
        <v>6530</v>
      </c>
      <c r="E10554">
        <v>-0.38</v>
      </c>
      <c r="F10554" s="1">
        <v>42185</v>
      </c>
      <c r="G10554" t="s">
        <v>119</v>
      </c>
      <c r="H10554" t="s">
        <v>2551</v>
      </c>
      <c r="I10554" t="s">
        <v>576</v>
      </c>
      <c r="J10554">
        <v>163152</v>
      </c>
      <c r="K10554">
        <v>56856</v>
      </c>
      <c r="L10554">
        <v>211984</v>
      </c>
      <c r="Q10554" t="s">
        <v>577</v>
      </c>
      <c r="U10554">
        <v>6</v>
      </c>
      <c r="V10554">
        <v>15</v>
      </c>
      <c r="Y10554" t="s">
        <v>122</v>
      </c>
      <c r="Z10554">
        <v>345</v>
      </c>
      <c r="AA10554" t="s">
        <v>578</v>
      </c>
      <c r="AB10554" t="s">
        <v>124</v>
      </c>
      <c r="AC10554">
        <v>198</v>
      </c>
    </row>
    <row r="10555" spans="1:29" x14ac:dyDescent="0.25">
      <c r="A10555">
        <v>345</v>
      </c>
      <c r="B10555">
        <v>345102</v>
      </c>
      <c r="C10555" t="s">
        <v>79</v>
      </c>
      <c r="D10555">
        <v>6530</v>
      </c>
      <c r="E10555">
        <v>-0.12</v>
      </c>
      <c r="F10555" s="1">
        <v>42185</v>
      </c>
      <c r="G10555" t="s">
        <v>119</v>
      </c>
      <c r="H10555" t="s">
        <v>2515</v>
      </c>
      <c r="I10555" t="s">
        <v>576</v>
      </c>
      <c r="J10555">
        <v>163153</v>
      </c>
      <c r="K10555">
        <v>56856</v>
      </c>
      <c r="L10555">
        <v>211984</v>
      </c>
      <c r="Q10555" t="s">
        <v>577</v>
      </c>
      <c r="U10555">
        <v>6</v>
      </c>
      <c r="V10555">
        <v>15</v>
      </c>
      <c r="Y10555" t="s">
        <v>122</v>
      </c>
      <c r="Z10555">
        <v>345</v>
      </c>
      <c r="AA10555" t="s">
        <v>578</v>
      </c>
      <c r="AB10555" t="s">
        <v>124</v>
      </c>
      <c r="AC10555">
        <v>200</v>
      </c>
    </row>
    <row r="10556" spans="1:29" x14ac:dyDescent="0.25">
      <c r="A10556">
        <v>345</v>
      </c>
      <c r="B10556">
        <v>345102</v>
      </c>
      <c r="C10556" t="s">
        <v>79</v>
      </c>
      <c r="D10556">
        <v>6530</v>
      </c>
      <c r="E10556">
        <v>0.12</v>
      </c>
      <c r="F10556" s="1">
        <v>42185</v>
      </c>
      <c r="G10556" t="s">
        <v>119</v>
      </c>
      <c r="H10556" t="s">
        <v>2517</v>
      </c>
      <c r="I10556" t="s">
        <v>576</v>
      </c>
      <c r="J10556">
        <v>163154</v>
      </c>
      <c r="K10556">
        <v>56856</v>
      </c>
      <c r="L10556">
        <v>211984</v>
      </c>
      <c r="Q10556" t="s">
        <v>577</v>
      </c>
      <c r="U10556">
        <v>6</v>
      </c>
      <c r="V10556">
        <v>15</v>
      </c>
      <c r="Y10556" t="s">
        <v>122</v>
      </c>
      <c r="Z10556">
        <v>345</v>
      </c>
      <c r="AA10556" t="s">
        <v>578</v>
      </c>
      <c r="AB10556" t="s">
        <v>124</v>
      </c>
      <c r="AC10556">
        <v>202</v>
      </c>
    </row>
    <row r="10557" spans="1:29" x14ac:dyDescent="0.25">
      <c r="A10557">
        <v>345</v>
      </c>
      <c r="B10557">
        <v>345102</v>
      </c>
      <c r="C10557" t="s">
        <v>79</v>
      </c>
      <c r="D10557">
        <v>6530</v>
      </c>
      <c r="E10557">
        <v>0.34</v>
      </c>
      <c r="F10557" s="1">
        <v>42185</v>
      </c>
      <c r="G10557" t="s">
        <v>119</v>
      </c>
      <c r="H10557" t="s">
        <v>2552</v>
      </c>
      <c r="I10557" t="s">
        <v>576</v>
      </c>
      <c r="J10557">
        <v>163155</v>
      </c>
      <c r="K10557">
        <v>56856</v>
      </c>
      <c r="L10557">
        <v>211984</v>
      </c>
      <c r="Q10557" t="s">
        <v>577</v>
      </c>
      <c r="U10557">
        <v>6</v>
      </c>
      <c r="V10557">
        <v>15</v>
      </c>
      <c r="Y10557" t="s">
        <v>122</v>
      </c>
      <c r="Z10557">
        <v>345</v>
      </c>
      <c r="AA10557" t="s">
        <v>578</v>
      </c>
      <c r="AB10557" t="s">
        <v>124</v>
      </c>
      <c r="AC10557">
        <v>204</v>
      </c>
    </row>
    <row r="10558" spans="1:29" x14ac:dyDescent="0.25">
      <c r="A10558">
        <v>345</v>
      </c>
      <c r="B10558">
        <v>345102</v>
      </c>
      <c r="C10558" t="s">
        <v>79</v>
      </c>
      <c r="D10558">
        <v>6530</v>
      </c>
      <c r="E10558">
        <v>0.4</v>
      </c>
      <c r="F10558" s="1">
        <v>42185</v>
      </c>
      <c r="G10558" t="s">
        <v>119</v>
      </c>
      <c r="H10558" t="s">
        <v>2553</v>
      </c>
      <c r="I10558" t="s">
        <v>576</v>
      </c>
      <c r="J10558">
        <v>163156</v>
      </c>
      <c r="K10558">
        <v>56856</v>
      </c>
      <c r="L10558">
        <v>211984</v>
      </c>
      <c r="Q10558" t="s">
        <v>577</v>
      </c>
      <c r="U10558">
        <v>6</v>
      </c>
      <c r="V10558">
        <v>15</v>
      </c>
      <c r="Y10558" t="s">
        <v>122</v>
      </c>
      <c r="Z10558">
        <v>345</v>
      </c>
      <c r="AA10558" t="s">
        <v>578</v>
      </c>
      <c r="AB10558" t="s">
        <v>124</v>
      </c>
      <c r="AC10558">
        <v>206</v>
      </c>
    </row>
    <row r="10559" spans="1:29" x14ac:dyDescent="0.25">
      <c r="A10559">
        <v>345</v>
      </c>
      <c r="B10559">
        <v>345102</v>
      </c>
      <c r="C10559" t="s">
        <v>79</v>
      </c>
      <c r="D10559">
        <v>6530</v>
      </c>
      <c r="E10559">
        <v>0.45</v>
      </c>
      <c r="F10559" s="1">
        <v>42185</v>
      </c>
      <c r="G10559" t="s">
        <v>119</v>
      </c>
      <c r="H10559" t="s">
        <v>2554</v>
      </c>
      <c r="I10559" t="s">
        <v>576</v>
      </c>
      <c r="J10559">
        <v>163157</v>
      </c>
      <c r="K10559">
        <v>56856</v>
      </c>
      <c r="L10559">
        <v>211984</v>
      </c>
      <c r="Q10559" t="s">
        <v>577</v>
      </c>
      <c r="U10559">
        <v>6</v>
      </c>
      <c r="V10559">
        <v>15</v>
      </c>
      <c r="Y10559" t="s">
        <v>122</v>
      </c>
      <c r="Z10559">
        <v>345</v>
      </c>
      <c r="AA10559" t="s">
        <v>578</v>
      </c>
      <c r="AB10559" t="s">
        <v>124</v>
      </c>
      <c r="AC10559">
        <v>208</v>
      </c>
    </row>
    <row r="10560" spans="1:29" x14ac:dyDescent="0.25">
      <c r="A10560">
        <v>345</v>
      </c>
      <c r="B10560">
        <v>345102</v>
      </c>
      <c r="C10560" t="s">
        <v>79</v>
      </c>
      <c r="D10560">
        <v>6530</v>
      </c>
      <c r="E10560">
        <v>0.46</v>
      </c>
      <c r="F10560" s="1">
        <v>42185</v>
      </c>
      <c r="G10560" t="s">
        <v>119</v>
      </c>
      <c r="H10560" t="s">
        <v>2555</v>
      </c>
      <c r="I10560" t="s">
        <v>576</v>
      </c>
      <c r="J10560">
        <v>163158</v>
      </c>
      <c r="K10560">
        <v>56856</v>
      </c>
      <c r="L10560">
        <v>211984</v>
      </c>
      <c r="Q10560" t="s">
        <v>577</v>
      </c>
      <c r="U10560">
        <v>6</v>
      </c>
      <c r="V10560">
        <v>15</v>
      </c>
      <c r="Y10560" t="s">
        <v>122</v>
      </c>
      <c r="Z10560">
        <v>345</v>
      </c>
      <c r="AA10560" t="s">
        <v>578</v>
      </c>
      <c r="AB10560" t="s">
        <v>124</v>
      </c>
      <c r="AC10560">
        <v>210</v>
      </c>
    </row>
    <row r="10561" spans="1:29" x14ac:dyDescent="0.25">
      <c r="A10561">
        <v>345</v>
      </c>
      <c r="B10561">
        <v>345102</v>
      </c>
      <c r="C10561" t="s">
        <v>79</v>
      </c>
      <c r="D10561">
        <v>6530</v>
      </c>
      <c r="E10561">
        <v>0.52</v>
      </c>
      <c r="F10561" s="1">
        <v>42185</v>
      </c>
      <c r="G10561" t="s">
        <v>119</v>
      </c>
      <c r="H10561" t="s">
        <v>2551</v>
      </c>
      <c r="I10561" t="s">
        <v>576</v>
      </c>
      <c r="J10561">
        <v>163159</v>
      </c>
      <c r="K10561">
        <v>56856</v>
      </c>
      <c r="L10561">
        <v>211984</v>
      </c>
      <c r="Q10561" t="s">
        <v>577</v>
      </c>
      <c r="U10561">
        <v>6</v>
      </c>
      <c r="V10561">
        <v>15</v>
      </c>
      <c r="Y10561" t="s">
        <v>122</v>
      </c>
      <c r="Z10561">
        <v>345</v>
      </c>
      <c r="AA10561" t="s">
        <v>578</v>
      </c>
      <c r="AB10561" t="s">
        <v>124</v>
      </c>
      <c r="AC10561">
        <v>212</v>
      </c>
    </row>
    <row r="10562" spans="1:29" x14ac:dyDescent="0.25">
      <c r="A10562">
        <v>345</v>
      </c>
      <c r="B10562">
        <v>345102</v>
      </c>
      <c r="C10562" t="s">
        <v>79</v>
      </c>
      <c r="D10562">
        <v>6530</v>
      </c>
      <c r="E10562">
        <v>0.78</v>
      </c>
      <c r="F10562" s="1">
        <v>42185</v>
      </c>
      <c r="G10562" t="s">
        <v>119</v>
      </c>
      <c r="H10562" t="s">
        <v>2550</v>
      </c>
      <c r="I10562" t="s">
        <v>576</v>
      </c>
      <c r="J10562">
        <v>163160</v>
      </c>
      <c r="K10562">
        <v>56856</v>
      </c>
      <c r="L10562">
        <v>211984</v>
      </c>
      <c r="Q10562" t="s">
        <v>577</v>
      </c>
      <c r="U10562">
        <v>6</v>
      </c>
      <c r="V10562">
        <v>15</v>
      </c>
      <c r="Y10562" t="s">
        <v>122</v>
      </c>
      <c r="Z10562">
        <v>345</v>
      </c>
      <c r="AA10562" t="s">
        <v>578</v>
      </c>
      <c r="AB10562" t="s">
        <v>124</v>
      </c>
      <c r="AC10562">
        <v>214</v>
      </c>
    </row>
    <row r="10563" spans="1:29" x14ac:dyDescent="0.25">
      <c r="A10563">
        <v>345</v>
      </c>
      <c r="B10563">
        <v>345102</v>
      </c>
      <c r="C10563" t="s">
        <v>79</v>
      </c>
      <c r="D10563">
        <v>6530</v>
      </c>
      <c r="E10563">
        <v>0.79</v>
      </c>
      <c r="F10563" s="1">
        <v>42185</v>
      </c>
      <c r="G10563" t="s">
        <v>119</v>
      </c>
      <c r="H10563" t="s">
        <v>2553</v>
      </c>
      <c r="I10563" t="s">
        <v>576</v>
      </c>
      <c r="J10563">
        <v>163161</v>
      </c>
      <c r="K10563">
        <v>56856</v>
      </c>
      <c r="L10563">
        <v>211984</v>
      </c>
      <c r="Q10563" t="s">
        <v>577</v>
      </c>
      <c r="U10563">
        <v>6</v>
      </c>
      <c r="V10563">
        <v>15</v>
      </c>
      <c r="Y10563" t="s">
        <v>122</v>
      </c>
      <c r="Z10563">
        <v>345</v>
      </c>
      <c r="AA10563" t="s">
        <v>578</v>
      </c>
      <c r="AB10563" t="s">
        <v>124</v>
      </c>
      <c r="AC10563">
        <v>216</v>
      </c>
    </row>
    <row r="10564" spans="1:29" x14ac:dyDescent="0.25">
      <c r="A10564">
        <v>345</v>
      </c>
      <c r="B10564">
        <v>345102</v>
      </c>
      <c r="C10564" t="s">
        <v>79</v>
      </c>
      <c r="D10564">
        <v>6530</v>
      </c>
      <c r="E10564">
        <v>1.22</v>
      </c>
      <c r="F10564" s="1">
        <v>42185</v>
      </c>
      <c r="G10564" t="s">
        <v>119</v>
      </c>
      <c r="H10564" t="s">
        <v>2516</v>
      </c>
      <c r="I10564" t="s">
        <v>576</v>
      </c>
      <c r="J10564">
        <v>163162</v>
      </c>
      <c r="K10564">
        <v>56856</v>
      </c>
      <c r="L10564">
        <v>211984</v>
      </c>
      <c r="Q10564" t="s">
        <v>577</v>
      </c>
      <c r="U10564">
        <v>6</v>
      </c>
      <c r="V10564">
        <v>15</v>
      </c>
      <c r="Y10564" t="s">
        <v>122</v>
      </c>
      <c r="Z10564">
        <v>345</v>
      </c>
      <c r="AA10564" t="s">
        <v>578</v>
      </c>
      <c r="AB10564" t="s">
        <v>124</v>
      </c>
      <c r="AC10564">
        <v>218</v>
      </c>
    </row>
    <row r="10565" spans="1:29" x14ac:dyDescent="0.25">
      <c r="A10565">
        <v>345</v>
      </c>
      <c r="B10565">
        <v>345102</v>
      </c>
      <c r="C10565" t="s">
        <v>79</v>
      </c>
      <c r="D10565">
        <v>6530</v>
      </c>
      <c r="E10565">
        <v>1.22</v>
      </c>
      <c r="F10565" s="1">
        <v>42185</v>
      </c>
      <c r="G10565" t="s">
        <v>119</v>
      </c>
      <c r="H10565" t="s">
        <v>2523</v>
      </c>
      <c r="I10565" t="s">
        <v>576</v>
      </c>
      <c r="J10565">
        <v>163163</v>
      </c>
      <c r="K10565">
        <v>56856</v>
      </c>
      <c r="L10565">
        <v>211984</v>
      </c>
      <c r="Q10565" t="s">
        <v>577</v>
      </c>
      <c r="U10565">
        <v>6</v>
      </c>
      <c r="V10565">
        <v>15</v>
      </c>
      <c r="Y10565" t="s">
        <v>122</v>
      </c>
      <c r="Z10565">
        <v>345</v>
      </c>
      <c r="AA10565" t="s">
        <v>578</v>
      </c>
      <c r="AB10565" t="s">
        <v>124</v>
      </c>
      <c r="AC10565">
        <v>220</v>
      </c>
    </row>
    <row r="10566" spans="1:29" x14ac:dyDescent="0.25">
      <c r="A10566">
        <v>345</v>
      </c>
      <c r="B10566">
        <v>345102</v>
      </c>
      <c r="C10566" t="s">
        <v>79</v>
      </c>
      <c r="D10566">
        <v>6530</v>
      </c>
      <c r="E10566">
        <v>1.59</v>
      </c>
      <c r="F10566" s="1">
        <v>42185</v>
      </c>
      <c r="G10566" t="s">
        <v>119</v>
      </c>
      <c r="H10566" t="s">
        <v>2520</v>
      </c>
      <c r="I10566" t="s">
        <v>576</v>
      </c>
      <c r="J10566">
        <v>163164</v>
      </c>
      <c r="K10566">
        <v>56856</v>
      </c>
      <c r="L10566">
        <v>211984</v>
      </c>
      <c r="Q10566" t="s">
        <v>577</v>
      </c>
      <c r="U10566">
        <v>6</v>
      </c>
      <c r="V10566">
        <v>15</v>
      </c>
      <c r="Y10566" t="s">
        <v>122</v>
      </c>
      <c r="Z10566">
        <v>345</v>
      </c>
      <c r="AA10566" t="s">
        <v>578</v>
      </c>
      <c r="AB10566" t="s">
        <v>124</v>
      </c>
      <c r="AC10566">
        <v>222</v>
      </c>
    </row>
    <row r="10567" spans="1:29" x14ac:dyDescent="0.25">
      <c r="A10567">
        <v>345</v>
      </c>
      <c r="B10567">
        <v>345102</v>
      </c>
      <c r="C10567" t="s">
        <v>79</v>
      </c>
      <c r="D10567">
        <v>6530</v>
      </c>
      <c r="E10567">
        <v>1.98</v>
      </c>
      <c r="F10567" s="1">
        <v>42185</v>
      </c>
      <c r="G10567" t="s">
        <v>119</v>
      </c>
      <c r="H10567" t="s">
        <v>2543</v>
      </c>
      <c r="I10567" t="s">
        <v>576</v>
      </c>
      <c r="J10567">
        <v>163165</v>
      </c>
      <c r="K10567">
        <v>56856</v>
      </c>
      <c r="L10567">
        <v>211984</v>
      </c>
      <c r="Q10567" t="s">
        <v>577</v>
      </c>
      <c r="U10567">
        <v>6</v>
      </c>
      <c r="V10567">
        <v>15</v>
      </c>
      <c r="Y10567" t="s">
        <v>122</v>
      </c>
      <c r="Z10567">
        <v>345</v>
      </c>
      <c r="AA10567" t="s">
        <v>578</v>
      </c>
      <c r="AB10567" t="s">
        <v>124</v>
      </c>
      <c r="AC10567">
        <v>224</v>
      </c>
    </row>
    <row r="10568" spans="1:29" x14ac:dyDescent="0.25">
      <c r="A10568">
        <v>345</v>
      </c>
      <c r="B10568">
        <v>345102</v>
      </c>
      <c r="C10568" t="s">
        <v>79</v>
      </c>
      <c r="D10568">
        <v>6530</v>
      </c>
      <c r="E10568">
        <v>4.5999999999999996</v>
      </c>
      <c r="F10568" s="1">
        <v>42185</v>
      </c>
      <c r="G10568" t="s">
        <v>119</v>
      </c>
      <c r="H10568" t="s">
        <v>2524</v>
      </c>
      <c r="I10568" t="s">
        <v>576</v>
      </c>
      <c r="J10568">
        <v>163166</v>
      </c>
      <c r="K10568">
        <v>56856</v>
      </c>
      <c r="L10568">
        <v>211984</v>
      </c>
      <c r="Q10568" t="s">
        <v>577</v>
      </c>
      <c r="U10568">
        <v>6</v>
      </c>
      <c r="V10568">
        <v>15</v>
      </c>
      <c r="Y10568" t="s">
        <v>122</v>
      </c>
      <c r="Z10568">
        <v>345</v>
      </c>
      <c r="AA10568" t="s">
        <v>578</v>
      </c>
      <c r="AB10568" t="s">
        <v>124</v>
      </c>
      <c r="AC10568">
        <v>226</v>
      </c>
    </row>
    <row r="10569" spans="1:29" x14ac:dyDescent="0.25">
      <c r="A10569">
        <v>345</v>
      </c>
      <c r="B10569">
        <v>345102</v>
      </c>
      <c r="C10569" t="s">
        <v>79</v>
      </c>
      <c r="D10569">
        <v>6530</v>
      </c>
      <c r="E10569">
        <v>7.29</v>
      </c>
      <c r="F10569" s="1">
        <v>42185</v>
      </c>
      <c r="G10569" t="s">
        <v>119</v>
      </c>
      <c r="H10569" t="s">
        <v>2535</v>
      </c>
      <c r="I10569" t="s">
        <v>576</v>
      </c>
      <c r="J10569">
        <v>163167</v>
      </c>
      <c r="K10569">
        <v>56856</v>
      </c>
      <c r="L10569">
        <v>211984</v>
      </c>
      <c r="Q10569" t="s">
        <v>577</v>
      </c>
      <c r="U10569">
        <v>6</v>
      </c>
      <c r="V10569">
        <v>15</v>
      </c>
      <c r="Y10569" t="s">
        <v>122</v>
      </c>
      <c r="Z10569">
        <v>345</v>
      </c>
      <c r="AA10569" t="s">
        <v>578</v>
      </c>
      <c r="AB10569" t="s">
        <v>124</v>
      </c>
      <c r="AC10569">
        <v>228</v>
      </c>
    </row>
    <row r="10570" spans="1:29" x14ac:dyDescent="0.25">
      <c r="A10570">
        <v>345</v>
      </c>
      <c r="B10570">
        <v>345102</v>
      </c>
      <c r="C10570" t="s">
        <v>79</v>
      </c>
      <c r="D10570">
        <v>6530</v>
      </c>
      <c r="E10570">
        <v>9.1300000000000008</v>
      </c>
      <c r="F10570" s="1">
        <v>42185</v>
      </c>
      <c r="G10570" t="s">
        <v>119</v>
      </c>
      <c r="H10570" t="s">
        <v>2525</v>
      </c>
      <c r="I10570" t="s">
        <v>576</v>
      </c>
      <c r="J10570">
        <v>163168</v>
      </c>
      <c r="K10570">
        <v>56856</v>
      </c>
      <c r="L10570">
        <v>211984</v>
      </c>
      <c r="Q10570" t="s">
        <v>577</v>
      </c>
      <c r="U10570">
        <v>6</v>
      </c>
      <c r="V10570">
        <v>15</v>
      </c>
      <c r="Y10570" t="s">
        <v>122</v>
      </c>
      <c r="Z10570">
        <v>345</v>
      </c>
      <c r="AA10570" t="s">
        <v>578</v>
      </c>
      <c r="AB10570" t="s">
        <v>124</v>
      </c>
      <c r="AC10570">
        <v>230</v>
      </c>
    </row>
    <row r="10571" spans="1:29" x14ac:dyDescent="0.25">
      <c r="A10571">
        <v>345</v>
      </c>
      <c r="B10571">
        <v>345101</v>
      </c>
      <c r="C10571" t="s">
        <v>79</v>
      </c>
      <c r="D10571">
        <v>6530</v>
      </c>
      <c r="E10571">
        <v>80.52</v>
      </c>
      <c r="F10571" s="1">
        <v>42185</v>
      </c>
      <c r="G10571" t="s">
        <v>119</v>
      </c>
      <c r="H10571" t="s">
        <v>2556</v>
      </c>
      <c r="I10571" t="s">
        <v>576</v>
      </c>
      <c r="J10571">
        <v>2003112</v>
      </c>
      <c r="K10571">
        <v>56856</v>
      </c>
      <c r="L10571">
        <v>211984</v>
      </c>
      <c r="Q10571" t="s">
        <v>577</v>
      </c>
      <c r="U10571">
        <v>6</v>
      </c>
      <c r="V10571">
        <v>15</v>
      </c>
      <c r="Y10571" t="s">
        <v>122</v>
      </c>
      <c r="Z10571">
        <v>345</v>
      </c>
      <c r="AA10571" t="s">
        <v>578</v>
      </c>
      <c r="AB10571" t="s">
        <v>124</v>
      </c>
      <c r="AC10571">
        <v>232</v>
      </c>
    </row>
    <row r="10572" spans="1:29" x14ac:dyDescent="0.25">
      <c r="A10572">
        <v>345</v>
      </c>
      <c r="B10572">
        <v>345101</v>
      </c>
      <c r="C10572" t="s">
        <v>79</v>
      </c>
      <c r="D10572">
        <v>6530</v>
      </c>
      <c r="E10572">
        <v>89.01</v>
      </c>
      <c r="F10572" s="1">
        <v>42185</v>
      </c>
      <c r="G10572" t="s">
        <v>119</v>
      </c>
      <c r="H10572" t="s">
        <v>2557</v>
      </c>
      <c r="I10572" t="s">
        <v>576</v>
      </c>
      <c r="J10572">
        <v>2003113</v>
      </c>
      <c r="K10572">
        <v>56856</v>
      </c>
      <c r="L10572">
        <v>211984</v>
      </c>
      <c r="Q10572" t="s">
        <v>577</v>
      </c>
      <c r="U10572">
        <v>6</v>
      </c>
      <c r="V10572">
        <v>15</v>
      </c>
      <c r="Y10572" t="s">
        <v>122</v>
      </c>
      <c r="Z10572">
        <v>345</v>
      </c>
      <c r="AA10572" t="s">
        <v>578</v>
      </c>
      <c r="AB10572" t="s">
        <v>124</v>
      </c>
      <c r="AC10572">
        <v>234</v>
      </c>
    </row>
    <row r="10573" spans="1:29" x14ac:dyDescent="0.25">
      <c r="A10573">
        <v>345</v>
      </c>
      <c r="B10573">
        <v>345102</v>
      </c>
      <c r="C10573" t="s">
        <v>79</v>
      </c>
      <c r="D10573">
        <v>6530</v>
      </c>
      <c r="E10573">
        <v>102.91</v>
      </c>
      <c r="F10573" s="1">
        <v>42185</v>
      </c>
      <c r="G10573" t="s">
        <v>119</v>
      </c>
      <c r="H10573" t="s">
        <v>2558</v>
      </c>
      <c r="I10573" t="s">
        <v>576</v>
      </c>
      <c r="J10573">
        <v>5000343</v>
      </c>
      <c r="K10573">
        <v>56856</v>
      </c>
      <c r="L10573">
        <v>211984</v>
      </c>
      <c r="Q10573" t="s">
        <v>577</v>
      </c>
      <c r="U10573">
        <v>6</v>
      </c>
      <c r="V10573">
        <v>15</v>
      </c>
      <c r="Y10573" t="s">
        <v>122</v>
      </c>
      <c r="Z10573">
        <v>345</v>
      </c>
      <c r="AA10573" t="s">
        <v>578</v>
      </c>
      <c r="AB10573" t="s">
        <v>124</v>
      </c>
      <c r="AC10573">
        <v>236</v>
      </c>
    </row>
    <row r="10574" spans="1:29" x14ac:dyDescent="0.25">
      <c r="A10574">
        <v>345</v>
      </c>
      <c r="B10574">
        <v>345102</v>
      </c>
      <c r="C10574" t="s">
        <v>79</v>
      </c>
      <c r="D10574">
        <v>6530</v>
      </c>
      <c r="E10574">
        <v>115.86</v>
      </c>
      <c r="F10574" s="1">
        <v>42185</v>
      </c>
      <c r="G10574" t="s">
        <v>119</v>
      </c>
      <c r="H10574" t="s">
        <v>2559</v>
      </c>
      <c r="I10574" t="s">
        <v>576</v>
      </c>
      <c r="J10574">
        <v>5000527</v>
      </c>
      <c r="K10574">
        <v>56856</v>
      </c>
      <c r="L10574">
        <v>211984</v>
      </c>
      <c r="Q10574" t="s">
        <v>577</v>
      </c>
      <c r="U10574">
        <v>6</v>
      </c>
      <c r="V10574">
        <v>15</v>
      </c>
      <c r="Y10574" t="s">
        <v>122</v>
      </c>
      <c r="Z10574">
        <v>345</v>
      </c>
      <c r="AA10574" t="s">
        <v>578</v>
      </c>
      <c r="AB10574" t="s">
        <v>124</v>
      </c>
      <c r="AC10574">
        <v>238</v>
      </c>
    </row>
    <row r="10575" spans="1:29" x14ac:dyDescent="0.25">
      <c r="A10575">
        <v>345</v>
      </c>
      <c r="B10575">
        <v>345102</v>
      </c>
      <c r="C10575" t="s">
        <v>79</v>
      </c>
      <c r="D10575">
        <v>6530</v>
      </c>
      <c r="E10575">
        <v>168.65</v>
      </c>
      <c r="F10575" s="1">
        <v>42185</v>
      </c>
      <c r="G10575" t="s">
        <v>119</v>
      </c>
      <c r="H10575" t="s">
        <v>2560</v>
      </c>
      <c r="I10575" t="s">
        <v>576</v>
      </c>
      <c r="J10575">
        <v>5000528</v>
      </c>
      <c r="K10575">
        <v>56856</v>
      </c>
      <c r="L10575">
        <v>211984</v>
      </c>
      <c r="Q10575" t="s">
        <v>577</v>
      </c>
      <c r="U10575">
        <v>6</v>
      </c>
      <c r="V10575">
        <v>15</v>
      </c>
      <c r="Y10575" t="s">
        <v>122</v>
      </c>
      <c r="Z10575">
        <v>345</v>
      </c>
      <c r="AA10575" t="s">
        <v>578</v>
      </c>
      <c r="AB10575" t="s">
        <v>124</v>
      </c>
      <c r="AC10575">
        <v>240</v>
      </c>
    </row>
    <row r="10576" spans="1:29" x14ac:dyDescent="0.25">
      <c r="A10576">
        <v>345</v>
      </c>
      <c r="B10576">
        <v>345101</v>
      </c>
      <c r="C10576" t="s">
        <v>79</v>
      </c>
      <c r="D10576">
        <v>6535</v>
      </c>
      <c r="E10576">
        <v>87.22</v>
      </c>
      <c r="F10576" s="1">
        <v>41851</v>
      </c>
      <c r="G10576" t="s">
        <v>119</v>
      </c>
      <c r="H10576" t="s">
        <v>2561</v>
      </c>
      <c r="I10576" t="s">
        <v>576</v>
      </c>
      <c r="J10576">
        <v>96127</v>
      </c>
      <c r="K10576">
        <v>55702</v>
      </c>
      <c r="L10576">
        <v>187702</v>
      </c>
      <c r="Q10576" t="s">
        <v>577</v>
      </c>
      <c r="U10576">
        <v>7</v>
      </c>
      <c r="V10576">
        <v>14</v>
      </c>
      <c r="Y10576" t="s">
        <v>122</v>
      </c>
      <c r="Z10576">
        <v>345</v>
      </c>
      <c r="AA10576" t="s">
        <v>578</v>
      </c>
      <c r="AB10576" t="s">
        <v>124</v>
      </c>
      <c r="AC10576">
        <v>236</v>
      </c>
    </row>
    <row r="10577" spans="1:29" x14ac:dyDescent="0.25">
      <c r="A10577">
        <v>345</v>
      </c>
      <c r="B10577">
        <v>345102</v>
      </c>
      <c r="C10577" t="s">
        <v>79</v>
      </c>
      <c r="D10577">
        <v>6535</v>
      </c>
      <c r="E10577">
        <v>164.96</v>
      </c>
      <c r="F10577" s="1">
        <v>41851</v>
      </c>
      <c r="G10577" t="s">
        <v>119</v>
      </c>
      <c r="H10577" t="s">
        <v>2561</v>
      </c>
      <c r="I10577" t="s">
        <v>576</v>
      </c>
      <c r="J10577">
        <v>96128</v>
      </c>
      <c r="K10577">
        <v>55702</v>
      </c>
      <c r="L10577">
        <v>187702</v>
      </c>
      <c r="Q10577" t="s">
        <v>577</v>
      </c>
      <c r="U10577">
        <v>7</v>
      </c>
      <c r="V10577">
        <v>14</v>
      </c>
      <c r="Y10577" t="s">
        <v>122</v>
      </c>
      <c r="Z10577">
        <v>345</v>
      </c>
      <c r="AA10577" t="s">
        <v>578</v>
      </c>
      <c r="AB10577" t="s">
        <v>124</v>
      </c>
      <c r="AC10577">
        <v>238</v>
      </c>
    </row>
    <row r="10578" spans="1:29" x14ac:dyDescent="0.25">
      <c r="A10578">
        <v>345</v>
      </c>
      <c r="B10578">
        <v>345101</v>
      </c>
      <c r="C10578" t="s">
        <v>79</v>
      </c>
      <c r="D10578">
        <v>6535</v>
      </c>
      <c r="E10578">
        <v>0.06</v>
      </c>
      <c r="F10578" s="1">
        <v>41851</v>
      </c>
      <c r="G10578" t="s">
        <v>119</v>
      </c>
      <c r="H10578" t="s">
        <v>2511</v>
      </c>
      <c r="I10578" t="s">
        <v>576</v>
      </c>
      <c r="J10578">
        <v>108582</v>
      </c>
      <c r="K10578">
        <v>55702</v>
      </c>
      <c r="L10578">
        <v>187702</v>
      </c>
      <c r="Q10578" t="s">
        <v>577</v>
      </c>
      <c r="U10578">
        <v>7</v>
      </c>
      <c r="V10578">
        <v>14</v>
      </c>
      <c r="Y10578" t="s">
        <v>122</v>
      </c>
      <c r="Z10578">
        <v>345</v>
      </c>
      <c r="AA10578" t="s">
        <v>578</v>
      </c>
      <c r="AB10578" t="s">
        <v>124</v>
      </c>
      <c r="AC10578">
        <v>240</v>
      </c>
    </row>
    <row r="10579" spans="1:29" x14ac:dyDescent="0.25">
      <c r="A10579">
        <v>345</v>
      </c>
      <c r="B10579">
        <v>345101</v>
      </c>
      <c r="C10579" t="s">
        <v>79</v>
      </c>
      <c r="D10579">
        <v>6535</v>
      </c>
      <c r="E10579">
        <v>165.63</v>
      </c>
      <c r="F10579" s="1">
        <v>41851</v>
      </c>
      <c r="G10579" t="s">
        <v>119</v>
      </c>
      <c r="H10579" t="s">
        <v>2511</v>
      </c>
      <c r="I10579" t="s">
        <v>576</v>
      </c>
      <c r="J10579">
        <v>108597</v>
      </c>
      <c r="K10579">
        <v>55702</v>
      </c>
      <c r="L10579">
        <v>187702</v>
      </c>
      <c r="Q10579" t="s">
        <v>577</v>
      </c>
      <c r="U10579">
        <v>7</v>
      </c>
      <c r="V10579">
        <v>14</v>
      </c>
      <c r="Y10579" t="s">
        <v>122</v>
      </c>
      <c r="Z10579">
        <v>345</v>
      </c>
      <c r="AA10579" t="s">
        <v>578</v>
      </c>
      <c r="AB10579" t="s">
        <v>124</v>
      </c>
      <c r="AC10579">
        <v>242</v>
      </c>
    </row>
    <row r="10580" spans="1:29" x14ac:dyDescent="0.25">
      <c r="A10580">
        <v>345</v>
      </c>
      <c r="B10580">
        <v>345102</v>
      </c>
      <c r="C10580" t="s">
        <v>79</v>
      </c>
      <c r="D10580">
        <v>6535</v>
      </c>
      <c r="E10580">
        <v>936.66</v>
      </c>
      <c r="F10580" s="1">
        <v>41851</v>
      </c>
      <c r="G10580" t="s">
        <v>119</v>
      </c>
      <c r="H10580" t="s">
        <v>2511</v>
      </c>
      <c r="I10580" t="s">
        <v>576</v>
      </c>
      <c r="J10580">
        <v>108617</v>
      </c>
      <c r="K10580">
        <v>55702</v>
      </c>
      <c r="L10580">
        <v>187702</v>
      </c>
      <c r="Q10580" t="s">
        <v>577</v>
      </c>
      <c r="U10580">
        <v>7</v>
      </c>
      <c r="V10580">
        <v>14</v>
      </c>
      <c r="Y10580" t="s">
        <v>122</v>
      </c>
      <c r="Z10580">
        <v>345</v>
      </c>
      <c r="AA10580" t="s">
        <v>578</v>
      </c>
      <c r="AB10580" t="s">
        <v>124</v>
      </c>
      <c r="AC10580">
        <v>244</v>
      </c>
    </row>
    <row r="10581" spans="1:29" x14ac:dyDescent="0.25">
      <c r="A10581">
        <v>345</v>
      </c>
      <c r="B10581">
        <v>345101</v>
      </c>
      <c r="C10581" t="s">
        <v>79</v>
      </c>
      <c r="D10581">
        <v>6535</v>
      </c>
      <c r="E10581">
        <v>-0.5</v>
      </c>
      <c r="F10581" s="1">
        <v>41851</v>
      </c>
      <c r="G10581" t="s">
        <v>119</v>
      </c>
      <c r="H10581" t="s">
        <v>2518</v>
      </c>
      <c r="I10581" t="s">
        <v>576</v>
      </c>
      <c r="J10581">
        <v>163092</v>
      </c>
      <c r="K10581">
        <v>55702</v>
      </c>
      <c r="L10581">
        <v>187702</v>
      </c>
      <c r="Q10581" t="s">
        <v>577</v>
      </c>
      <c r="U10581">
        <v>7</v>
      </c>
      <c r="V10581">
        <v>14</v>
      </c>
      <c r="Y10581" t="s">
        <v>122</v>
      </c>
      <c r="Z10581">
        <v>345</v>
      </c>
      <c r="AA10581" t="s">
        <v>578</v>
      </c>
      <c r="AB10581" t="s">
        <v>124</v>
      </c>
      <c r="AC10581">
        <v>246</v>
      </c>
    </row>
    <row r="10582" spans="1:29" x14ac:dyDescent="0.25">
      <c r="A10582">
        <v>345</v>
      </c>
      <c r="B10582">
        <v>345101</v>
      </c>
      <c r="C10582" t="s">
        <v>79</v>
      </c>
      <c r="D10582">
        <v>6535</v>
      </c>
      <c r="E10582">
        <v>-0.19</v>
      </c>
      <c r="F10582" s="1">
        <v>41851</v>
      </c>
      <c r="G10582" t="s">
        <v>119</v>
      </c>
      <c r="H10582" t="s">
        <v>2518</v>
      </c>
      <c r="I10582" t="s">
        <v>576</v>
      </c>
      <c r="J10582">
        <v>163093</v>
      </c>
      <c r="K10582">
        <v>55702</v>
      </c>
      <c r="L10582">
        <v>187702</v>
      </c>
      <c r="Q10582" t="s">
        <v>577</v>
      </c>
      <c r="U10582">
        <v>7</v>
      </c>
      <c r="V10582">
        <v>14</v>
      </c>
      <c r="Y10582" t="s">
        <v>122</v>
      </c>
      <c r="Z10582">
        <v>345</v>
      </c>
      <c r="AA10582" t="s">
        <v>578</v>
      </c>
      <c r="AB10582" t="s">
        <v>124</v>
      </c>
      <c r="AC10582">
        <v>248</v>
      </c>
    </row>
    <row r="10583" spans="1:29" x14ac:dyDescent="0.25">
      <c r="A10583">
        <v>345</v>
      </c>
      <c r="B10583">
        <v>345101</v>
      </c>
      <c r="C10583" t="s">
        <v>79</v>
      </c>
      <c r="D10583">
        <v>6535</v>
      </c>
      <c r="E10583">
        <v>0.01</v>
      </c>
      <c r="F10583" s="1">
        <v>41851</v>
      </c>
      <c r="G10583" t="s">
        <v>119</v>
      </c>
      <c r="H10583" t="s">
        <v>2562</v>
      </c>
      <c r="I10583" t="s">
        <v>576</v>
      </c>
      <c r="J10583">
        <v>163094</v>
      </c>
      <c r="K10583">
        <v>55702</v>
      </c>
      <c r="L10583">
        <v>187702</v>
      </c>
      <c r="Q10583" t="s">
        <v>577</v>
      </c>
      <c r="U10583">
        <v>7</v>
      </c>
      <c r="V10583">
        <v>14</v>
      </c>
      <c r="Y10583" t="s">
        <v>122</v>
      </c>
      <c r="Z10583">
        <v>345</v>
      </c>
      <c r="AA10583" t="s">
        <v>578</v>
      </c>
      <c r="AB10583" t="s">
        <v>124</v>
      </c>
      <c r="AC10583">
        <v>250</v>
      </c>
    </row>
    <row r="10584" spans="1:29" x14ac:dyDescent="0.25">
      <c r="A10584">
        <v>345</v>
      </c>
      <c r="B10584">
        <v>345101</v>
      </c>
      <c r="C10584" t="s">
        <v>79</v>
      </c>
      <c r="D10584">
        <v>6535</v>
      </c>
      <c r="E10584">
        <v>0.13</v>
      </c>
      <c r="F10584" s="1">
        <v>41851</v>
      </c>
      <c r="G10584" t="s">
        <v>119</v>
      </c>
      <c r="H10584" t="s">
        <v>2544</v>
      </c>
      <c r="I10584" t="s">
        <v>576</v>
      </c>
      <c r="J10584">
        <v>163095</v>
      </c>
      <c r="K10584">
        <v>55702</v>
      </c>
      <c r="L10584">
        <v>187702</v>
      </c>
      <c r="Q10584" t="s">
        <v>577</v>
      </c>
      <c r="U10584">
        <v>7</v>
      </c>
      <c r="V10584">
        <v>14</v>
      </c>
      <c r="Y10584" t="s">
        <v>122</v>
      </c>
      <c r="Z10584">
        <v>345</v>
      </c>
      <c r="AA10584" t="s">
        <v>578</v>
      </c>
      <c r="AB10584" t="s">
        <v>124</v>
      </c>
      <c r="AC10584">
        <v>252</v>
      </c>
    </row>
    <row r="10585" spans="1:29" x14ac:dyDescent="0.25">
      <c r="A10585">
        <v>345</v>
      </c>
      <c r="B10585">
        <v>345101</v>
      </c>
      <c r="C10585" t="s">
        <v>79</v>
      </c>
      <c r="D10585">
        <v>6535</v>
      </c>
      <c r="E10585">
        <v>0.21</v>
      </c>
      <c r="F10585" s="1">
        <v>41851</v>
      </c>
      <c r="G10585" t="s">
        <v>119</v>
      </c>
      <c r="H10585" t="s">
        <v>2516</v>
      </c>
      <c r="I10585" t="s">
        <v>576</v>
      </c>
      <c r="J10585">
        <v>163096</v>
      </c>
      <c r="K10585">
        <v>55702</v>
      </c>
      <c r="L10585">
        <v>187702</v>
      </c>
      <c r="Q10585" t="s">
        <v>577</v>
      </c>
      <c r="U10585">
        <v>7</v>
      </c>
      <c r="V10585">
        <v>14</v>
      </c>
      <c r="Y10585" t="s">
        <v>122</v>
      </c>
      <c r="Z10585">
        <v>345</v>
      </c>
      <c r="AA10585" t="s">
        <v>578</v>
      </c>
      <c r="AB10585" t="s">
        <v>124</v>
      </c>
      <c r="AC10585">
        <v>254</v>
      </c>
    </row>
    <row r="10586" spans="1:29" x14ac:dyDescent="0.25">
      <c r="A10586">
        <v>345</v>
      </c>
      <c r="B10586">
        <v>345101</v>
      </c>
      <c r="C10586" t="s">
        <v>79</v>
      </c>
      <c r="D10586">
        <v>6535</v>
      </c>
      <c r="E10586">
        <v>0.23</v>
      </c>
      <c r="F10586" s="1">
        <v>41851</v>
      </c>
      <c r="G10586" t="s">
        <v>119</v>
      </c>
      <c r="H10586" t="s">
        <v>2544</v>
      </c>
      <c r="I10586" t="s">
        <v>576</v>
      </c>
      <c r="J10586">
        <v>163097</v>
      </c>
      <c r="K10586">
        <v>55702</v>
      </c>
      <c r="L10586">
        <v>187702</v>
      </c>
      <c r="Q10586" t="s">
        <v>577</v>
      </c>
      <c r="U10586">
        <v>7</v>
      </c>
      <c r="V10586">
        <v>14</v>
      </c>
      <c r="Y10586" t="s">
        <v>122</v>
      </c>
      <c r="Z10586">
        <v>345</v>
      </c>
      <c r="AA10586" t="s">
        <v>578</v>
      </c>
      <c r="AB10586" t="s">
        <v>124</v>
      </c>
      <c r="AC10586">
        <v>256</v>
      </c>
    </row>
    <row r="10587" spans="1:29" x14ac:dyDescent="0.25">
      <c r="A10587">
        <v>345</v>
      </c>
      <c r="B10587">
        <v>345101</v>
      </c>
      <c r="C10587" t="s">
        <v>79</v>
      </c>
      <c r="D10587">
        <v>6535</v>
      </c>
      <c r="E10587">
        <v>0.33</v>
      </c>
      <c r="F10587" s="1">
        <v>41851</v>
      </c>
      <c r="G10587" t="s">
        <v>119</v>
      </c>
      <c r="H10587" t="s">
        <v>2518</v>
      </c>
      <c r="I10587" t="s">
        <v>576</v>
      </c>
      <c r="J10587">
        <v>163098</v>
      </c>
      <c r="K10587">
        <v>55702</v>
      </c>
      <c r="L10587">
        <v>187702</v>
      </c>
      <c r="Q10587" t="s">
        <v>577</v>
      </c>
      <c r="U10587">
        <v>7</v>
      </c>
      <c r="V10587">
        <v>14</v>
      </c>
      <c r="Y10587" t="s">
        <v>122</v>
      </c>
      <c r="Z10587">
        <v>345</v>
      </c>
      <c r="AA10587" t="s">
        <v>578</v>
      </c>
      <c r="AB10587" t="s">
        <v>124</v>
      </c>
      <c r="AC10587">
        <v>258</v>
      </c>
    </row>
    <row r="10588" spans="1:29" x14ac:dyDescent="0.25">
      <c r="A10588">
        <v>345</v>
      </c>
      <c r="B10588">
        <v>345101</v>
      </c>
      <c r="C10588" t="s">
        <v>79</v>
      </c>
      <c r="D10588">
        <v>6535</v>
      </c>
      <c r="E10588">
        <v>0.33</v>
      </c>
      <c r="F10588" s="1">
        <v>41851</v>
      </c>
      <c r="G10588" t="s">
        <v>119</v>
      </c>
      <c r="H10588" t="s">
        <v>2518</v>
      </c>
      <c r="I10588" t="s">
        <v>576</v>
      </c>
      <c r="J10588">
        <v>163099</v>
      </c>
      <c r="K10588">
        <v>55702</v>
      </c>
      <c r="L10588">
        <v>187702</v>
      </c>
      <c r="Q10588" t="s">
        <v>577</v>
      </c>
      <c r="U10588">
        <v>7</v>
      </c>
      <c r="V10588">
        <v>14</v>
      </c>
      <c r="Y10588" t="s">
        <v>122</v>
      </c>
      <c r="Z10588">
        <v>345</v>
      </c>
      <c r="AA10588" t="s">
        <v>578</v>
      </c>
      <c r="AB10588" t="s">
        <v>124</v>
      </c>
      <c r="AC10588">
        <v>260</v>
      </c>
    </row>
    <row r="10589" spans="1:29" x14ac:dyDescent="0.25">
      <c r="A10589">
        <v>345</v>
      </c>
      <c r="B10589">
        <v>345101</v>
      </c>
      <c r="C10589" t="s">
        <v>79</v>
      </c>
      <c r="D10589">
        <v>6535</v>
      </c>
      <c r="E10589">
        <v>0.38</v>
      </c>
      <c r="F10589" s="1">
        <v>41851</v>
      </c>
      <c r="G10589" t="s">
        <v>119</v>
      </c>
      <c r="H10589" t="s">
        <v>2563</v>
      </c>
      <c r="I10589" t="s">
        <v>576</v>
      </c>
      <c r="J10589">
        <v>163100</v>
      </c>
      <c r="K10589">
        <v>55702</v>
      </c>
      <c r="L10589">
        <v>187702</v>
      </c>
      <c r="Q10589" t="s">
        <v>577</v>
      </c>
      <c r="U10589">
        <v>7</v>
      </c>
      <c r="V10589">
        <v>14</v>
      </c>
      <c r="Y10589" t="s">
        <v>122</v>
      </c>
      <c r="Z10589">
        <v>345</v>
      </c>
      <c r="AA10589" t="s">
        <v>578</v>
      </c>
      <c r="AB10589" t="s">
        <v>124</v>
      </c>
      <c r="AC10589">
        <v>262</v>
      </c>
    </row>
    <row r="10590" spans="1:29" x14ac:dyDescent="0.25">
      <c r="A10590">
        <v>345</v>
      </c>
      <c r="B10590">
        <v>345101</v>
      </c>
      <c r="C10590" t="s">
        <v>79</v>
      </c>
      <c r="D10590">
        <v>6535</v>
      </c>
      <c r="E10590">
        <v>0.67</v>
      </c>
      <c r="F10590" s="1">
        <v>41851</v>
      </c>
      <c r="G10590" t="s">
        <v>119</v>
      </c>
      <c r="H10590" t="s">
        <v>2518</v>
      </c>
      <c r="I10590" t="s">
        <v>576</v>
      </c>
      <c r="J10590">
        <v>163101</v>
      </c>
      <c r="K10590">
        <v>55702</v>
      </c>
      <c r="L10590">
        <v>187702</v>
      </c>
      <c r="Q10590" t="s">
        <v>577</v>
      </c>
      <c r="U10590">
        <v>7</v>
      </c>
      <c r="V10590">
        <v>14</v>
      </c>
      <c r="Y10590" t="s">
        <v>122</v>
      </c>
      <c r="Z10590">
        <v>345</v>
      </c>
      <c r="AA10590" t="s">
        <v>578</v>
      </c>
      <c r="AB10590" t="s">
        <v>124</v>
      </c>
      <c r="AC10590">
        <v>264</v>
      </c>
    </row>
    <row r="10591" spans="1:29" x14ac:dyDescent="0.25">
      <c r="A10591">
        <v>345</v>
      </c>
      <c r="B10591">
        <v>345101</v>
      </c>
      <c r="C10591" t="s">
        <v>79</v>
      </c>
      <c r="D10591">
        <v>6535</v>
      </c>
      <c r="E10591">
        <v>5</v>
      </c>
      <c r="F10591" s="1">
        <v>41851</v>
      </c>
      <c r="G10591" t="s">
        <v>119</v>
      </c>
      <c r="H10591" t="s">
        <v>2544</v>
      </c>
      <c r="I10591" t="s">
        <v>576</v>
      </c>
      <c r="J10591">
        <v>163102</v>
      </c>
      <c r="K10591">
        <v>55702</v>
      </c>
      <c r="L10591">
        <v>187702</v>
      </c>
      <c r="Q10591" t="s">
        <v>577</v>
      </c>
      <c r="U10591">
        <v>7</v>
      </c>
      <c r="V10591">
        <v>14</v>
      </c>
      <c r="Y10591" t="s">
        <v>122</v>
      </c>
      <c r="Z10591">
        <v>345</v>
      </c>
      <c r="AA10591" t="s">
        <v>578</v>
      </c>
      <c r="AB10591" t="s">
        <v>124</v>
      </c>
      <c r="AC10591">
        <v>266</v>
      </c>
    </row>
    <row r="10592" spans="1:29" x14ac:dyDescent="0.25">
      <c r="A10592">
        <v>345</v>
      </c>
      <c r="B10592">
        <v>345102</v>
      </c>
      <c r="C10592" t="s">
        <v>79</v>
      </c>
      <c r="D10592">
        <v>6535</v>
      </c>
      <c r="E10592">
        <v>-4.1500000000000004</v>
      </c>
      <c r="F10592" s="1">
        <v>41851</v>
      </c>
      <c r="G10592" t="s">
        <v>119</v>
      </c>
      <c r="H10592" t="s">
        <v>2564</v>
      </c>
      <c r="I10592" t="s">
        <v>576</v>
      </c>
      <c r="J10592">
        <v>163169</v>
      </c>
      <c r="K10592">
        <v>55702</v>
      </c>
      <c r="L10592">
        <v>187702</v>
      </c>
      <c r="Q10592" t="s">
        <v>577</v>
      </c>
      <c r="U10592">
        <v>7</v>
      </c>
      <c r="V10592">
        <v>14</v>
      </c>
      <c r="Y10592" t="s">
        <v>122</v>
      </c>
      <c r="Z10592">
        <v>345</v>
      </c>
      <c r="AA10592" t="s">
        <v>578</v>
      </c>
      <c r="AB10592" t="s">
        <v>124</v>
      </c>
      <c r="AC10592">
        <v>268</v>
      </c>
    </row>
    <row r="10593" spans="1:29" x14ac:dyDescent="0.25">
      <c r="A10593">
        <v>345</v>
      </c>
      <c r="B10593">
        <v>345102</v>
      </c>
      <c r="C10593" t="s">
        <v>79</v>
      </c>
      <c r="D10593">
        <v>6535</v>
      </c>
      <c r="E10593">
        <v>-0.79</v>
      </c>
      <c r="F10593" s="1">
        <v>41851</v>
      </c>
      <c r="G10593" t="s">
        <v>119</v>
      </c>
      <c r="H10593" t="s">
        <v>2565</v>
      </c>
      <c r="I10593" t="s">
        <v>576</v>
      </c>
      <c r="J10593">
        <v>163170</v>
      </c>
      <c r="K10593">
        <v>55702</v>
      </c>
      <c r="L10593">
        <v>187702</v>
      </c>
      <c r="Q10593" t="s">
        <v>577</v>
      </c>
      <c r="U10593">
        <v>7</v>
      </c>
      <c r="V10593">
        <v>14</v>
      </c>
      <c r="Y10593" t="s">
        <v>122</v>
      </c>
      <c r="Z10593">
        <v>345</v>
      </c>
      <c r="AA10593" t="s">
        <v>578</v>
      </c>
      <c r="AB10593" t="s">
        <v>124</v>
      </c>
      <c r="AC10593">
        <v>270</v>
      </c>
    </row>
    <row r="10594" spans="1:29" x14ac:dyDescent="0.25">
      <c r="A10594">
        <v>345</v>
      </c>
      <c r="B10594">
        <v>345102</v>
      </c>
      <c r="C10594" t="s">
        <v>79</v>
      </c>
      <c r="D10594">
        <v>6535</v>
      </c>
      <c r="E10594">
        <v>-0.3</v>
      </c>
      <c r="F10594" s="1">
        <v>41851</v>
      </c>
      <c r="G10594" t="s">
        <v>119</v>
      </c>
      <c r="H10594" t="s">
        <v>2566</v>
      </c>
      <c r="I10594" t="s">
        <v>576</v>
      </c>
      <c r="J10594">
        <v>163171</v>
      </c>
      <c r="K10594">
        <v>55702</v>
      </c>
      <c r="L10594">
        <v>187702</v>
      </c>
      <c r="Q10594" t="s">
        <v>577</v>
      </c>
      <c r="U10594">
        <v>7</v>
      </c>
      <c r="V10594">
        <v>14</v>
      </c>
      <c r="Y10594" t="s">
        <v>122</v>
      </c>
      <c r="Z10594">
        <v>345</v>
      </c>
      <c r="AA10594" t="s">
        <v>578</v>
      </c>
      <c r="AB10594" t="s">
        <v>124</v>
      </c>
      <c r="AC10594">
        <v>272</v>
      </c>
    </row>
    <row r="10595" spans="1:29" x14ac:dyDescent="0.25">
      <c r="A10595">
        <v>345</v>
      </c>
      <c r="B10595">
        <v>345102</v>
      </c>
      <c r="C10595" t="s">
        <v>79</v>
      </c>
      <c r="D10595">
        <v>6535</v>
      </c>
      <c r="E10595">
        <v>0.16</v>
      </c>
      <c r="F10595" s="1">
        <v>41851</v>
      </c>
      <c r="G10595" t="s">
        <v>119</v>
      </c>
      <c r="H10595" t="s">
        <v>2567</v>
      </c>
      <c r="I10595" t="s">
        <v>576</v>
      </c>
      <c r="J10595">
        <v>163172</v>
      </c>
      <c r="K10595">
        <v>55702</v>
      </c>
      <c r="L10595">
        <v>187702</v>
      </c>
      <c r="Q10595" t="s">
        <v>577</v>
      </c>
      <c r="U10595">
        <v>7</v>
      </c>
      <c r="V10595">
        <v>14</v>
      </c>
      <c r="Y10595" t="s">
        <v>122</v>
      </c>
      <c r="Z10595">
        <v>345</v>
      </c>
      <c r="AA10595" t="s">
        <v>578</v>
      </c>
      <c r="AB10595" t="s">
        <v>124</v>
      </c>
      <c r="AC10595">
        <v>274</v>
      </c>
    </row>
    <row r="10596" spans="1:29" x14ac:dyDescent="0.25">
      <c r="A10596">
        <v>345</v>
      </c>
      <c r="B10596">
        <v>345102</v>
      </c>
      <c r="C10596" t="s">
        <v>79</v>
      </c>
      <c r="D10596">
        <v>6535</v>
      </c>
      <c r="E10596">
        <v>0.16</v>
      </c>
      <c r="F10596" s="1">
        <v>41851</v>
      </c>
      <c r="G10596" t="s">
        <v>119</v>
      </c>
      <c r="H10596" t="s">
        <v>2553</v>
      </c>
      <c r="I10596" t="s">
        <v>576</v>
      </c>
      <c r="J10596">
        <v>163173</v>
      </c>
      <c r="K10596">
        <v>55702</v>
      </c>
      <c r="L10596">
        <v>187702</v>
      </c>
      <c r="Q10596" t="s">
        <v>577</v>
      </c>
      <c r="U10596">
        <v>7</v>
      </c>
      <c r="V10596">
        <v>14</v>
      </c>
      <c r="Y10596" t="s">
        <v>122</v>
      </c>
      <c r="Z10596">
        <v>345</v>
      </c>
      <c r="AA10596" t="s">
        <v>578</v>
      </c>
      <c r="AB10596" t="s">
        <v>124</v>
      </c>
      <c r="AC10596">
        <v>276</v>
      </c>
    </row>
    <row r="10597" spans="1:29" x14ac:dyDescent="0.25">
      <c r="A10597">
        <v>345</v>
      </c>
      <c r="B10597">
        <v>345102</v>
      </c>
      <c r="C10597" t="s">
        <v>79</v>
      </c>
      <c r="D10597">
        <v>6535</v>
      </c>
      <c r="E10597">
        <v>0.74</v>
      </c>
      <c r="F10597" s="1">
        <v>41851</v>
      </c>
      <c r="G10597" t="s">
        <v>119</v>
      </c>
      <c r="H10597" t="s">
        <v>2567</v>
      </c>
      <c r="I10597" t="s">
        <v>576</v>
      </c>
      <c r="J10597">
        <v>163174</v>
      </c>
      <c r="K10597">
        <v>55702</v>
      </c>
      <c r="L10597">
        <v>187702</v>
      </c>
      <c r="Q10597" t="s">
        <v>577</v>
      </c>
      <c r="U10597">
        <v>7</v>
      </c>
      <c r="V10597">
        <v>14</v>
      </c>
      <c r="Y10597" t="s">
        <v>122</v>
      </c>
      <c r="Z10597">
        <v>345</v>
      </c>
      <c r="AA10597" t="s">
        <v>578</v>
      </c>
      <c r="AB10597" t="s">
        <v>124</v>
      </c>
      <c r="AC10597">
        <v>278</v>
      </c>
    </row>
    <row r="10598" spans="1:29" x14ac:dyDescent="0.25">
      <c r="A10598">
        <v>345</v>
      </c>
      <c r="B10598">
        <v>345102</v>
      </c>
      <c r="C10598" t="s">
        <v>79</v>
      </c>
      <c r="D10598">
        <v>6535</v>
      </c>
      <c r="E10598">
        <v>1.04</v>
      </c>
      <c r="F10598" s="1">
        <v>41851</v>
      </c>
      <c r="G10598" t="s">
        <v>119</v>
      </c>
      <c r="H10598" t="s">
        <v>2565</v>
      </c>
      <c r="I10598" t="s">
        <v>576</v>
      </c>
      <c r="J10598">
        <v>163175</v>
      </c>
      <c r="K10598">
        <v>55702</v>
      </c>
      <c r="L10598">
        <v>187702</v>
      </c>
      <c r="Q10598" t="s">
        <v>577</v>
      </c>
      <c r="U10598">
        <v>7</v>
      </c>
      <c r="V10598">
        <v>14</v>
      </c>
      <c r="Y10598" t="s">
        <v>122</v>
      </c>
      <c r="Z10598">
        <v>345</v>
      </c>
      <c r="AA10598" t="s">
        <v>578</v>
      </c>
      <c r="AB10598" t="s">
        <v>124</v>
      </c>
      <c r="AC10598">
        <v>280</v>
      </c>
    </row>
    <row r="10599" spans="1:29" x14ac:dyDescent="0.25">
      <c r="A10599">
        <v>345</v>
      </c>
      <c r="B10599">
        <v>345101</v>
      </c>
      <c r="C10599" t="s">
        <v>79</v>
      </c>
      <c r="D10599">
        <v>6535</v>
      </c>
      <c r="E10599">
        <v>1.22</v>
      </c>
      <c r="F10599" s="1">
        <v>41851</v>
      </c>
      <c r="G10599" t="s">
        <v>119</v>
      </c>
      <c r="H10599" t="s">
        <v>2568</v>
      </c>
      <c r="I10599" t="s">
        <v>576</v>
      </c>
      <c r="J10599">
        <v>1001757</v>
      </c>
      <c r="K10599">
        <v>55702</v>
      </c>
      <c r="L10599">
        <v>187702</v>
      </c>
      <c r="Q10599" t="s">
        <v>577</v>
      </c>
      <c r="U10599">
        <v>7</v>
      </c>
      <c r="V10599">
        <v>14</v>
      </c>
      <c r="Y10599" t="s">
        <v>122</v>
      </c>
      <c r="Z10599">
        <v>345</v>
      </c>
      <c r="AA10599" t="s">
        <v>578</v>
      </c>
      <c r="AB10599" t="s">
        <v>124</v>
      </c>
      <c r="AC10599">
        <v>282</v>
      </c>
    </row>
    <row r="10600" spans="1:29" x14ac:dyDescent="0.25">
      <c r="A10600">
        <v>345</v>
      </c>
      <c r="B10600">
        <v>345102</v>
      </c>
      <c r="C10600" t="s">
        <v>79</v>
      </c>
      <c r="D10600">
        <v>6535</v>
      </c>
      <c r="E10600">
        <v>4.0999999999999996</v>
      </c>
      <c r="F10600" s="1">
        <v>41851</v>
      </c>
      <c r="G10600" t="s">
        <v>119</v>
      </c>
      <c r="H10600" t="s">
        <v>2569</v>
      </c>
      <c r="I10600" t="s">
        <v>576</v>
      </c>
      <c r="J10600">
        <v>1003456</v>
      </c>
      <c r="K10600">
        <v>55702</v>
      </c>
      <c r="L10600">
        <v>187702</v>
      </c>
      <c r="Q10600" t="s">
        <v>577</v>
      </c>
      <c r="U10600">
        <v>7</v>
      </c>
      <c r="V10600">
        <v>14</v>
      </c>
      <c r="Y10600" t="s">
        <v>122</v>
      </c>
      <c r="Z10600">
        <v>345</v>
      </c>
      <c r="AA10600" t="s">
        <v>578</v>
      </c>
      <c r="AB10600" t="s">
        <v>124</v>
      </c>
      <c r="AC10600">
        <v>284</v>
      </c>
    </row>
    <row r="10601" spans="1:29" x14ac:dyDescent="0.25">
      <c r="A10601">
        <v>345</v>
      </c>
      <c r="B10601">
        <v>345101</v>
      </c>
      <c r="C10601" t="s">
        <v>79</v>
      </c>
      <c r="D10601">
        <v>6535</v>
      </c>
      <c r="E10601">
        <v>0.39</v>
      </c>
      <c r="F10601" s="1">
        <v>41851</v>
      </c>
      <c r="G10601" t="s">
        <v>119</v>
      </c>
      <c r="H10601" t="s">
        <v>2570</v>
      </c>
      <c r="I10601" t="s">
        <v>576</v>
      </c>
      <c r="J10601">
        <v>2001438</v>
      </c>
      <c r="K10601">
        <v>55702</v>
      </c>
      <c r="L10601">
        <v>187702</v>
      </c>
      <c r="Q10601" t="s">
        <v>577</v>
      </c>
      <c r="U10601">
        <v>7</v>
      </c>
      <c r="V10601">
        <v>14</v>
      </c>
      <c r="Y10601" t="s">
        <v>122</v>
      </c>
      <c r="Z10601">
        <v>345</v>
      </c>
      <c r="AA10601" t="s">
        <v>578</v>
      </c>
      <c r="AB10601" t="s">
        <v>124</v>
      </c>
      <c r="AC10601">
        <v>286</v>
      </c>
    </row>
    <row r="10602" spans="1:29" x14ac:dyDescent="0.25">
      <c r="A10602">
        <v>345</v>
      </c>
      <c r="B10602">
        <v>345101</v>
      </c>
      <c r="C10602" t="s">
        <v>79</v>
      </c>
      <c r="D10602">
        <v>6535</v>
      </c>
      <c r="E10602">
        <v>93.67</v>
      </c>
      <c r="F10602" s="1">
        <v>41882</v>
      </c>
      <c r="G10602" t="s">
        <v>119</v>
      </c>
      <c r="H10602" t="s">
        <v>2561</v>
      </c>
      <c r="I10602" t="s">
        <v>576</v>
      </c>
      <c r="J10602">
        <v>96127</v>
      </c>
      <c r="K10602">
        <v>55797</v>
      </c>
      <c r="L10602">
        <v>189692</v>
      </c>
      <c r="Q10602" t="s">
        <v>577</v>
      </c>
      <c r="U10602">
        <v>8</v>
      </c>
      <c r="V10602">
        <v>14</v>
      </c>
      <c r="Y10602" t="s">
        <v>122</v>
      </c>
      <c r="Z10602">
        <v>345</v>
      </c>
      <c r="AA10602" t="s">
        <v>578</v>
      </c>
      <c r="AB10602" t="s">
        <v>124</v>
      </c>
      <c r="AC10602">
        <v>238</v>
      </c>
    </row>
    <row r="10603" spans="1:29" x14ac:dyDescent="0.25">
      <c r="A10603">
        <v>345</v>
      </c>
      <c r="B10603">
        <v>345102</v>
      </c>
      <c r="C10603" t="s">
        <v>79</v>
      </c>
      <c r="D10603">
        <v>6535</v>
      </c>
      <c r="E10603">
        <v>173.3</v>
      </c>
      <c r="F10603" s="1">
        <v>41882</v>
      </c>
      <c r="G10603" t="s">
        <v>119</v>
      </c>
      <c r="H10603" t="s">
        <v>2561</v>
      </c>
      <c r="I10603" t="s">
        <v>576</v>
      </c>
      <c r="J10603">
        <v>96128</v>
      </c>
      <c r="K10603">
        <v>55797</v>
      </c>
      <c r="L10603">
        <v>189692</v>
      </c>
      <c r="Q10603" t="s">
        <v>577</v>
      </c>
      <c r="U10603">
        <v>8</v>
      </c>
      <c r="V10603">
        <v>14</v>
      </c>
      <c r="Y10603" t="s">
        <v>122</v>
      </c>
      <c r="Z10603">
        <v>345</v>
      </c>
      <c r="AA10603" t="s">
        <v>578</v>
      </c>
      <c r="AB10603" t="s">
        <v>124</v>
      </c>
      <c r="AC10603">
        <v>240</v>
      </c>
    </row>
    <row r="10604" spans="1:29" x14ac:dyDescent="0.25">
      <c r="A10604">
        <v>345</v>
      </c>
      <c r="B10604">
        <v>345101</v>
      </c>
      <c r="C10604" t="s">
        <v>79</v>
      </c>
      <c r="D10604">
        <v>6535</v>
      </c>
      <c r="E10604">
        <v>0.06</v>
      </c>
      <c r="F10604" s="1">
        <v>41882</v>
      </c>
      <c r="G10604" t="s">
        <v>119</v>
      </c>
      <c r="H10604" t="s">
        <v>2511</v>
      </c>
      <c r="I10604" t="s">
        <v>576</v>
      </c>
      <c r="J10604">
        <v>108582</v>
      </c>
      <c r="K10604">
        <v>55797</v>
      </c>
      <c r="L10604">
        <v>189692</v>
      </c>
      <c r="Q10604" t="s">
        <v>577</v>
      </c>
      <c r="U10604">
        <v>8</v>
      </c>
      <c r="V10604">
        <v>14</v>
      </c>
      <c r="Y10604" t="s">
        <v>122</v>
      </c>
      <c r="Z10604">
        <v>345</v>
      </c>
      <c r="AA10604" t="s">
        <v>578</v>
      </c>
      <c r="AB10604" t="s">
        <v>124</v>
      </c>
      <c r="AC10604">
        <v>242</v>
      </c>
    </row>
    <row r="10605" spans="1:29" x14ac:dyDescent="0.25">
      <c r="A10605">
        <v>345</v>
      </c>
      <c r="B10605">
        <v>345101</v>
      </c>
      <c r="C10605" t="s">
        <v>79</v>
      </c>
      <c r="D10605">
        <v>6535</v>
      </c>
      <c r="E10605">
        <v>164.71</v>
      </c>
      <c r="F10605" s="1">
        <v>41882</v>
      </c>
      <c r="G10605" t="s">
        <v>119</v>
      </c>
      <c r="H10605" t="s">
        <v>2511</v>
      </c>
      <c r="I10605" t="s">
        <v>576</v>
      </c>
      <c r="J10605">
        <v>108597</v>
      </c>
      <c r="K10605">
        <v>55797</v>
      </c>
      <c r="L10605">
        <v>189692</v>
      </c>
      <c r="Q10605" t="s">
        <v>577</v>
      </c>
      <c r="U10605">
        <v>8</v>
      </c>
      <c r="V10605">
        <v>14</v>
      </c>
      <c r="Y10605" t="s">
        <v>122</v>
      </c>
      <c r="Z10605">
        <v>345</v>
      </c>
      <c r="AA10605" t="s">
        <v>578</v>
      </c>
      <c r="AB10605" t="s">
        <v>124</v>
      </c>
      <c r="AC10605">
        <v>244</v>
      </c>
    </row>
    <row r="10606" spans="1:29" x14ac:dyDescent="0.25">
      <c r="A10606">
        <v>345</v>
      </c>
      <c r="B10606">
        <v>345102</v>
      </c>
      <c r="C10606" t="s">
        <v>79</v>
      </c>
      <c r="D10606">
        <v>6535</v>
      </c>
      <c r="E10606">
        <v>936.66</v>
      </c>
      <c r="F10606" s="1">
        <v>41882</v>
      </c>
      <c r="G10606" t="s">
        <v>119</v>
      </c>
      <c r="H10606" t="s">
        <v>2511</v>
      </c>
      <c r="I10606" t="s">
        <v>576</v>
      </c>
      <c r="J10606">
        <v>108617</v>
      </c>
      <c r="K10606">
        <v>55797</v>
      </c>
      <c r="L10606">
        <v>189692</v>
      </c>
      <c r="Q10606" t="s">
        <v>577</v>
      </c>
      <c r="U10606">
        <v>8</v>
      </c>
      <c r="V10606">
        <v>14</v>
      </c>
      <c r="Y10606" t="s">
        <v>122</v>
      </c>
      <c r="Z10606">
        <v>345</v>
      </c>
      <c r="AA10606" t="s">
        <v>578</v>
      </c>
      <c r="AB10606" t="s">
        <v>124</v>
      </c>
      <c r="AC10606">
        <v>246</v>
      </c>
    </row>
    <row r="10607" spans="1:29" x14ac:dyDescent="0.25">
      <c r="A10607">
        <v>345</v>
      </c>
      <c r="B10607">
        <v>345101</v>
      </c>
      <c r="C10607" t="s">
        <v>79</v>
      </c>
      <c r="D10607">
        <v>6535</v>
      </c>
      <c r="E10607">
        <v>-0.5</v>
      </c>
      <c r="F10607" s="1">
        <v>41882</v>
      </c>
      <c r="G10607" t="s">
        <v>119</v>
      </c>
      <c r="H10607" t="s">
        <v>2518</v>
      </c>
      <c r="I10607" t="s">
        <v>576</v>
      </c>
      <c r="J10607">
        <v>163092</v>
      </c>
      <c r="K10607">
        <v>55797</v>
      </c>
      <c r="L10607">
        <v>189692</v>
      </c>
      <c r="Q10607" t="s">
        <v>577</v>
      </c>
      <c r="U10607">
        <v>8</v>
      </c>
      <c r="V10607">
        <v>14</v>
      </c>
      <c r="Y10607" t="s">
        <v>122</v>
      </c>
      <c r="Z10607">
        <v>345</v>
      </c>
      <c r="AA10607" t="s">
        <v>578</v>
      </c>
      <c r="AB10607" t="s">
        <v>124</v>
      </c>
      <c r="AC10607">
        <v>248</v>
      </c>
    </row>
    <row r="10608" spans="1:29" x14ac:dyDescent="0.25">
      <c r="A10608">
        <v>345</v>
      </c>
      <c r="B10608">
        <v>345101</v>
      </c>
      <c r="C10608" t="s">
        <v>79</v>
      </c>
      <c r="D10608">
        <v>6535</v>
      </c>
      <c r="E10608">
        <v>-0.19</v>
      </c>
      <c r="F10608" s="1">
        <v>41882</v>
      </c>
      <c r="G10608" t="s">
        <v>119</v>
      </c>
      <c r="H10608" t="s">
        <v>2518</v>
      </c>
      <c r="I10608" t="s">
        <v>576</v>
      </c>
      <c r="J10608">
        <v>163093</v>
      </c>
      <c r="K10608">
        <v>55797</v>
      </c>
      <c r="L10608">
        <v>189692</v>
      </c>
      <c r="Q10608" t="s">
        <v>577</v>
      </c>
      <c r="U10608">
        <v>8</v>
      </c>
      <c r="V10608">
        <v>14</v>
      </c>
      <c r="Y10608" t="s">
        <v>122</v>
      </c>
      <c r="Z10608">
        <v>345</v>
      </c>
      <c r="AA10608" t="s">
        <v>578</v>
      </c>
      <c r="AB10608" t="s">
        <v>124</v>
      </c>
      <c r="AC10608">
        <v>250</v>
      </c>
    </row>
    <row r="10609" spans="1:29" x14ac:dyDescent="0.25">
      <c r="A10609">
        <v>345</v>
      </c>
      <c r="B10609">
        <v>345101</v>
      </c>
      <c r="C10609" t="s">
        <v>79</v>
      </c>
      <c r="D10609">
        <v>6535</v>
      </c>
      <c r="E10609">
        <v>0.01</v>
      </c>
      <c r="F10609" s="1">
        <v>41882</v>
      </c>
      <c r="G10609" t="s">
        <v>119</v>
      </c>
      <c r="H10609" t="s">
        <v>2562</v>
      </c>
      <c r="I10609" t="s">
        <v>576</v>
      </c>
      <c r="J10609">
        <v>163094</v>
      </c>
      <c r="K10609">
        <v>55797</v>
      </c>
      <c r="L10609">
        <v>189692</v>
      </c>
      <c r="Q10609" t="s">
        <v>577</v>
      </c>
      <c r="U10609">
        <v>8</v>
      </c>
      <c r="V10609">
        <v>14</v>
      </c>
      <c r="Y10609" t="s">
        <v>122</v>
      </c>
      <c r="Z10609">
        <v>345</v>
      </c>
      <c r="AA10609" t="s">
        <v>578</v>
      </c>
      <c r="AB10609" t="s">
        <v>124</v>
      </c>
      <c r="AC10609">
        <v>252</v>
      </c>
    </row>
    <row r="10610" spans="1:29" x14ac:dyDescent="0.25">
      <c r="A10610">
        <v>345</v>
      </c>
      <c r="B10610">
        <v>345101</v>
      </c>
      <c r="C10610" t="s">
        <v>79</v>
      </c>
      <c r="D10610">
        <v>6535</v>
      </c>
      <c r="E10610">
        <v>0.13</v>
      </c>
      <c r="F10610" s="1">
        <v>41882</v>
      </c>
      <c r="G10610" t="s">
        <v>119</v>
      </c>
      <c r="H10610" t="s">
        <v>2544</v>
      </c>
      <c r="I10610" t="s">
        <v>576</v>
      </c>
      <c r="J10610">
        <v>163095</v>
      </c>
      <c r="K10610">
        <v>55797</v>
      </c>
      <c r="L10610">
        <v>189692</v>
      </c>
      <c r="Q10610" t="s">
        <v>577</v>
      </c>
      <c r="U10610">
        <v>8</v>
      </c>
      <c r="V10610">
        <v>14</v>
      </c>
      <c r="Y10610" t="s">
        <v>122</v>
      </c>
      <c r="Z10610">
        <v>345</v>
      </c>
      <c r="AA10610" t="s">
        <v>578</v>
      </c>
      <c r="AB10610" t="s">
        <v>124</v>
      </c>
      <c r="AC10610">
        <v>254</v>
      </c>
    </row>
    <row r="10611" spans="1:29" x14ac:dyDescent="0.25">
      <c r="A10611">
        <v>345</v>
      </c>
      <c r="B10611">
        <v>345101</v>
      </c>
      <c r="C10611" t="s">
        <v>79</v>
      </c>
      <c r="D10611">
        <v>6535</v>
      </c>
      <c r="E10611">
        <v>0.21</v>
      </c>
      <c r="F10611" s="1">
        <v>41882</v>
      </c>
      <c r="G10611" t="s">
        <v>119</v>
      </c>
      <c r="H10611" t="s">
        <v>2516</v>
      </c>
      <c r="I10611" t="s">
        <v>576</v>
      </c>
      <c r="J10611">
        <v>163096</v>
      </c>
      <c r="K10611">
        <v>55797</v>
      </c>
      <c r="L10611">
        <v>189692</v>
      </c>
      <c r="Q10611" t="s">
        <v>577</v>
      </c>
      <c r="U10611">
        <v>8</v>
      </c>
      <c r="V10611">
        <v>14</v>
      </c>
      <c r="Y10611" t="s">
        <v>122</v>
      </c>
      <c r="Z10611">
        <v>345</v>
      </c>
      <c r="AA10611" t="s">
        <v>578</v>
      </c>
      <c r="AB10611" t="s">
        <v>124</v>
      </c>
      <c r="AC10611">
        <v>256</v>
      </c>
    </row>
    <row r="10612" spans="1:29" x14ac:dyDescent="0.25">
      <c r="A10612">
        <v>345</v>
      </c>
      <c r="B10612">
        <v>345101</v>
      </c>
      <c r="C10612" t="s">
        <v>79</v>
      </c>
      <c r="D10612">
        <v>6535</v>
      </c>
      <c r="E10612">
        <v>0.23</v>
      </c>
      <c r="F10612" s="1">
        <v>41882</v>
      </c>
      <c r="G10612" t="s">
        <v>119</v>
      </c>
      <c r="H10612" t="s">
        <v>2544</v>
      </c>
      <c r="I10612" t="s">
        <v>576</v>
      </c>
      <c r="J10612">
        <v>163097</v>
      </c>
      <c r="K10612">
        <v>55797</v>
      </c>
      <c r="L10612">
        <v>189692</v>
      </c>
      <c r="Q10612" t="s">
        <v>577</v>
      </c>
      <c r="U10612">
        <v>8</v>
      </c>
      <c r="V10612">
        <v>14</v>
      </c>
      <c r="Y10612" t="s">
        <v>122</v>
      </c>
      <c r="Z10612">
        <v>345</v>
      </c>
      <c r="AA10612" t="s">
        <v>578</v>
      </c>
      <c r="AB10612" t="s">
        <v>124</v>
      </c>
      <c r="AC10612">
        <v>258</v>
      </c>
    </row>
    <row r="10613" spans="1:29" x14ac:dyDescent="0.25">
      <c r="A10613">
        <v>345</v>
      </c>
      <c r="B10613">
        <v>345101</v>
      </c>
      <c r="C10613" t="s">
        <v>79</v>
      </c>
      <c r="D10613">
        <v>6535</v>
      </c>
      <c r="E10613">
        <v>0.33</v>
      </c>
      <c r="F10613" s="1">
        <v>41882</v>
      </c>
      <c r="G10613" t="s">
        <v>119</v>
      </c>
      <c r="H10613" t="s">
        <v>2518</v>
      </c>
      <c r="I10613" t="s">
        <v>576</v>
      </c>
      <c r="J10613">
        <v>163098</v>
      </c>
      <c r="K10613">
        <v>55797</v>
      </c>
      <c r="L10613">
        <v>189692</v>
      </c>
      <c r="Q10613" t="s">
        <v>577</v>
      </c>
      <c r="U10613">
        <v>8</v>
      </c>
      <c r="V10613">
        <v>14</v>
      </c>
      <c r="Y10613" t="s">
        <v>122</v>
      </c>
      <c r="Z10613">
        <v>345</v>
      </c>
      <c r="AA10613" t="s">
        <v>578</v>
      </c>
      <c r="AB10613" t="s">
        <v>124</v>
      </c>
      <c r="AC10613">
        <v>260</v>
      </c>
    </row>
    <row r="10614" spans="1:29" x14ac:dyDescent="0.25">
      <c r="A10614">
        <v>345</v>
      </c>
      <c r="B10614">
        <v>345101</v>
      </c>
      <c r="C10614" t="s">
        <v>79</v>
      </c>
      <c r="D10614">
        <v>6535</v>
      </c>
      <c r="E10614">
        <v>0.33</v>
      </c>
      <c r="F10614" s="1">
        <v>41882</v>
      </c>
      <c r="G10614" t="s">
        <v>119</v>
      </c>
      <c r="H10614" t="s">
        <v>2518</v>
      </c>
      <c r="I10614" t="s">
        <v>576</v>
      </c>
      <c r="J10614">
        <v>163099</v>
      </c>
      <c r="K10614">
        <v>55797</v>
      </c>
      <c r="L10614">
        <v>189692</v>
      </c>
      <c r="Q10614" t="s">
        <v>577</v>
      </c>
      <c r="U10614">
        <v>8</v>
      </c>
      <c r="V10614">
        <v>14</v>
      </c>
      <c r="Y10614" t="s">
        <v>122</v>
      </c>
      <c r="Z10614">
        <v>345</v>
      </c>
      <c r="AA10614" t="s">
        <v>578</v>
      </c>
      <c r="AB10614" t="s">
        <v>124</v>
      </c>
      <c r="AC10614">
        <v>262</v>
      </c>
    </row>
    <row r="10615" spans="1:29" x14ac:dyDescent="0.25">
      <c r="A10615">
        <v>345</v>
      </c>
      <c r="B10615">
        <v>345101</v>
      </c>
      <c r="C10615" t="s">
        <v>79</v>
      </c>
      <c r="D10615">
        <v>6535</v>
      </c>
      <c r="E10615">
        <v>0.38</v>
      </c>
      <c r="F10615" s="1">
        <v>41882</v>
      </c>
      <c r="G10615" t="s">
        <v>119</v>
      </c>
      <c r="H10615" t="s">
        <v>2563</v>
      </c>
      <c r="I10615" t="s">
        <v>576</v>
      </c>
      <c r="J10615">
        <v>163100</v>
      </c>
      <c r="K10615">
        <v>55797</v>
      </c>
      <c r="L10615">
        <v>189692</v>
      </c>
      <c r="Q10615" t="s">
        <v>577</v>
      </c>
      <c r="U10615">
        <v>8</v>
      </c>
      <c r="V10615">
        <v>14</v>
      </c>
      <c r="Y10615" t="s">
        <v>122</v>
      </c>
      <c r="Z10615">
        <v>345</v>
      </c>
      <c r="AA10615" t="s">
        <v>578</v>
      </c>
      <c r="AB10615" t="s">
        <v>124</v>
      </c>
      <c r="AC10615">
        <v>264</v>
      </c>
    </row>
    <row r="10616" spans="1:29" x14ac:dyDescent="0.25">
      <c r="A10616">
        <v>345</v>
      </c>
      <c r="B10616">
        <v>345101</v>
      </c>
      <c r="C10616" t="s">
        <v>79</v>
      </c>
      <c r="D10616">
        <v>6535</v>
      </c>
      <c r="E10616">
        <v>0.67</v>
      </c>
      <c r="F10616" s="1">
        <v>41882</v>
      </c>
      <c r="G10616" t="s">
        <v>119</v>
      </c>
      <c r="H10616" t="s">
        <v>2518</v>
      </c>
      <c r="I10616" t="s">
        <v>576</v>
      </c>
      <c r="J10616">
        <v>163101</v>
      </c>
      <c r="K10616">
        <v>55797</v>
      </c>
      <c r="L10616">
        <v>189692</v>
      </c>
      <c r="Q10616" t="s">
        <v>577</v>
      </c>
      <c r="U10616">
        <v>8</v>
      </c>
      <c r="V10616">
        <v>14</v>
      </c>
      <c r="Y10616" t="s">
        <v>122</v>
      </c>
      <c r="Z10616">
        <v>345</v>
      </c>
      <c r="AA10616" t="s">
        <v>578</v>
      </c>
      <c r="AB10616" t="s">
        <v>124</v>
      </c>
      <c r="AC10616">
        <v>266</v>
      </c>
    </row>
    <row r="10617" spans="1:29" x14ac:dyDescent="0.25">
      <c r="A10617">
        <v>345</v>
      </c>
      <c r="B10617">
        <v>345101</v>
      </c>
      <c r="C10617" t="s">
        <v>79</v>
      </c>
      <c r="D10617">
        <v>6535</v>
      </c>
      <c r="E10617">
        <v>5</v>
      </c>
      <c r="F10617" s="1">
        <v>41882</v>
      </c>
      <c r="G10617" t="s">
        <v>119</v>
      </c>
      <c r="H10617" t="s">
        <v>2544</v>
      </c>
      <c r="I10617" t="s">
        <v>576</v>
      </c>
      <c r="J10617">
        <v>163102</v>
      </c>
      <c r="K10617">
        <v>55797</v>
      </c>
      <c r="L10617">
        <v>189692</v>
      </c>
      <c r="Q10617" t="s">
        <v>577</v>
      </c>
      <c r="U10617">
        <v>8</v>
      </c>
      <c r="V10617">
        <v>14</v>
      </c>
      <c r="Y10617" t="s">
        <v>122</v>
      </c>
      <c r="Z10617">
        <v>345</v>
      </c>
      <c r="AA10617" t="s">
        <v>578</v>
      </c>
      <c r="AB10617" t="s">
        <v>124</v>
      </c>
      <c r="AC10617">
        <v>268</v>
      </c>
    </row>
    <row r="10618" spans="1:29" x14ac:dyDescent="0.25">
      <c r="A10618">
        <v>345</v>
      </c>
      <c r="B10618">
        <v>345102</v>
      </c>
      <c r="C10618" t="s">
        <v>79</v>
      </c>
      <c r="D10618">
        <v>6535</v>
      </c>
      <c r="E10618">
        <v>-4.1500000000000004</v>
      </c>
      <c r="F10618" s="1">
        <v>41882</v>
      </c>
      <c r="G10618" t="s">
        <v>119</v>
      </c>
      <c r="H10618" t="s">
        <v>2564</v>
      </c>
      <c r="I10618" t="s">
        <v>576</v>
      </c>
      <c r="J10618">
        <v>163169</v>
      </c>
      <c r="K10618">
        <v>55797</v>
      </c>
      <c r="L10618">
        <v>189692</v>
      </c>
      <c r="Q10618" t="s">
        <v>577</v>
      </c>
      <c r="U10618">
        <v>8</v>
      </c>
      <c r="V10618">
        <v>14</v>
      </c>
      <c r="Y10618" t="s">
        <v>122</v>
      </c>
      <c r="Z10618">
        <v>345</v>
      </c>
      <c r="AA10618" t="s">
        <v>578</v>
      </c>
      <c r="AB10618" t="s">
        <v>124</v>
      </c>
      <c r="AC10618">
        <v>270</v>
      </c>
    </row>
    <row r="10619" spans="1:29" x14ac:dyDescent="0.25">
      <c r="A10619">
        <v>345</v>
      </c>
      <c r="B10619">
        <v>345102</v>
      </c>
      <c r="C10619" t="s">
        <v>79</v>
      </c>
      <c r="D10619">
        <v>6535</v>
      </c>
      <c r="E10619">
        <v>-0.79</v>
      </c>
      <c r="F10619" s="1">
        <v>41882</v>
      </c>
      <c r="G10619" t="s">
        <v>119</v>
      </c>
      <c r="H10619" t="s">
        <v>2565</v>
      </c>
      <c r="I10619" t="s">
        <v>576</v>
      </c>
      <c r="J10619">
        <v>163170</v>
      </c>
      <c r="K10619">
        <v>55797</v>
      </c>
      <c r="L10619">
        <v>189692</v>
      </c>
      <c r="Q10619" t="s">
        <v>577</v>
      </c>
      <c r="U10619">
        <v>8</v>
      </c>
      <c r="V10619">
        <v>14</v>
      </c>
      <c r="Y10619" t="s">
        <v>122</v>
      </c>
      <c r="Z10619">
        <v>345</v>
      </c>
      <c r="AA10619" t="s">
        <v>578</v>
      </c>
      <c r="AB10619" t="s">
        <v>124</v>
      </c>
      <c r="AC10619">
        <v>272</v>
      </c>
    </row>
    <row r="10620" spans="1:29" x14ac:dyDescent="0.25">
      <c r="A10620">
        <v>345</v>
      </c>
      <c r="B10620">
        <v>345102</v>
      </c>
      <c r="C10620" t="s">
        <v>79</v>
      </c>
      <c r="D10620">
        <v>6535</v>
      </c>
      <c r="E10620">
        <v>-0.3</v>
      </c>
      <c r="F10620" s="1">
        <v>41882</v>
      </c>
      <c r="G10620" t="s">
        <v>119</v>
      </c>
      <c r="H10620" t="s">
        <v>2566</v>
      </c>
      <c r="I10620" t="s">
        <v>576</v>
      </c>
      <c r="J10620">
        <v>163171</v>
      </c>
      <c r="K10620">
        <v>55797</v>
      </c>
      <c r="L10620">
        <v>189692</v>
      </c>
      <c r="Q10620" t="s">
        <v>577</v>
      </c>
      <c r="U10620">
        <v>8</v>
      </c>
      <c r="V10620">
        <v>14</v>
      </c>
      <c r="Y10620" t="s">
        <v>122</v>
      </c>
      <c r="Z10620">
        <v>345</v>
      </c>
      <c r="AA10620" t="s">
        <v>578</v>
      </c>
      <c r="AB10620" t="s">
        <v>124</v>
      </c>
      <c r="AC10620">
        <v>274</v>
      </c>
    </row>
    <row r="10621" spans="1:29" x14ac:dyDescent="0.25">
      <c r="A10621">
        <v>345</v>
      </c>
      <c r="B10621">
        <v>345102</v>
      </c>
      <c r="C10621" t="s">
        <v>79</v>
      </c>
      <c r="D10621">
        <v>6535</v>
      </c>
      <c r="E10621">
        <v>0.16</v>
      </c>
      <c r="F10621" s="1">
        <v>41882</v>
      </c>
      <c r="G10621" t="s">
        <v>119</v>
      </c>
      <c r="H10621" t="s">
        <v>2567</v>
      </c>
      <c r="I10621" t="s">
        <v>576</v>
      </c>
      <c r="J10621">
        <v>163172</v>
      </c>
      <c r="K10621">
        <v>55797</v>
      </c>
      <c r="L10621">
        <v>189692</v>
      </c>
      <c r="Q10621" t="s">
        <v>577</v>
      </c>
      <c r="U10621">
        <v>8</v>
      </c>
      <c r="V10621">
        <v>14</v>
      </c>
      <c r="Y10621" t="s">
        <v>122</v>
      </c>
      <c r="Z10621">
        <v>345</v>
      </c>
      <c r="AA10621" t="s">
        <v>578</v>
      </c>
      <c r="AB10621" t="s">
        <v>124</v>
      </c>
      <c r="AC10621">
        <v>276</v>
      </c>
    </row>
    <row r="10622" spans="1:29" x14ac:dyDescent="0.25">
      <c r="A10622">
        <v>345</v>
      </c>
      <c r="B10622">
        <v>345102</v>
      </c>
      <c r="C10622" t="s">
        <v>79</v>
      </c>
      <c r="D10622">
        <v>6535</v>
      </c>
      <c r="E10622">
        <v>0.16</v>
      </c>
      <c r="F10622" s="1">
        <v>41882</v>
      </c>
      <c r="G10622" t="s">
        <v>119</v>
      </c>
      <c r="H10622" t="s">
        <v>2553</v>
      </c>
      <c r="I10622" t="s">
        <v>576</v>
      </c>
      <c r="J10622">
        <v>163173</v>
      </c>
      <c r="K10622">
        <v>55797</v>
      </c>
      <c r="L10622">
        <v>189692</v>
      </c>
      <c r="Q10622" t="s">
        <v>577</v>
      </c>
      <c r="U10622">
        <v>8</v>
      </c>
      <c r="V10622">
        <v>14</v>
      </c>
      <c r="Y10622" t="s">
        <v>122</v>
      </c>
      <c r="Z10622">
        <v>345</v>
      </c>
      <c r="AA10622" t="s">
        <v>578</v>
      </c>
      <c r="AB10622" t="s">
        <v>124</v>
      </c>
      <c r="AC10622">
        <v>278</v>
      </c>
    </row>
    <row r="10623" spans="1:29" x14ac:dyDescent="0.25">
      <c r="A10623">
        <v>345</v>
      </c>
      <c r="B10623">
        <v>345102</v>
      </c>
      <c r="C10623" t="s">
        <v>79</v>
      </c>
      <c r="D10623">
        <v>6535</v>
      </c>
      <c r="E10623">
        <v>0.74</v>
      </c>
      <c r="F10623" s="1">
        <v>41882</v>
      </c>
      <c r="G10623" t="s">
        <v>119</v>
      </c>
      <c r="H10623" t="s">
        <v>2567</v>
      </c>
      <c r="I10623" t="s">
        <v>576</v>
      </c>
      <c r="J10623">
        <v>163174</v>
      </c>
      <c r="K10623">
        <v>55797</v>
      </c>
      <c r="L10623">
        <v>189692</v>
      </c>
      <c r="Q10623" t="s">
        <v>577</v>
      </c>
      <c r="U10623">
        <v>8</v>
      </c>
      <c r="V10623">
        <v>14</v>
      </c>
      <c r="Y10623" t="s">
        <v>122</v>
      </c>
      <c r="Z10623">
        <v>345</v>
      </c>
      <c r="AA10623" t="s">
        <v>578</v>
      </c>
      <c r="AB10623" t="s">
        <v>124</v>
      </c>
      <c r="AC10623">
        <v>280</v>
      </c>
    </row>
    <row r="10624" spans="1:29" x14ac:dyDescent="0.25">
      <c r="A10624">
        <v>345</v>
      </c>
      <c r="B10624">
        <v>345102</v>
      </c>
      <c r="C10624" t="s">
        <v>79</v>
      </c>
      <c r="D10624">
        <v>6535</v>
      </c>
      <c r="E10624">
        <v>1.04</v>
      </c>
      <c r="F10624" s="1">
        <v>41882</v>
      </c>
      <c r="G10624" t="s">
        <v>119</v>
      </c>
      <c r="H10624" t="s">
        <v>2565</v>
      </c>
      <c r="I10624" t="s">
        <v>576</v>
      </c>
      <c r="J10624">
        <v>163175</v>
      </c>
      <c r="K10624">
        <v>55797</v>
      </c>
      <c r="L10624">
        <v>189692</v>
      </c>
      <c r="Q10624" t="s">
        <v>577</v>
      </c>
      <c r="U10624">
        <v>8</v>
      </c>
      <c r="V10624">
        <v>14</v>
      </c>
      <c r="Y10624" t="s">
        <v>122</v>
      </c>
      <c r="Z10624">
        <v>345</v>
      </c>
      <c r="AA10624" t="s">
        <v>578</v>
      </c>
      <c r="AB10624" t="s">
        <v>124</v>
      </c>
      <c r="AC10624">
        <v>282</v>
      </c>
    </row>
    <row r="10625" spans="1:29" x14ac:dyDescent="0.25">
      <c r="A10625">
        <v>345</v>
      </c>
      <c r="B10625">
        <v>345101</v>
      </c>
      <c r="C10625" t="s">
        <v>79</v>
      </c>
      <c r="D10625">
        <v>6535</v>
      </c>
      <c r="E10625">
        <v>1.22</v>
      </c>
      <c r="F10625" s="1">
        <v>41882</v>
      </c>
      <c r="G10625" t="s">
        <v>119</v>
      </c>
      <c r="H10625" t="s">
        <v>2568</v>
      </c>
      <c r="I10625" t="s">
        <v>576</v>
      </c>
      <c r="J10625">
        <v>1001757</v>
      </c>
      <c r="K10625">
        <v>55797</v>
      </c>
      <c r="L10625">
        <v>189692</v>
      </c>
      <c r="Q10625" t="s">
        <v>577</v>
      </c>
      <c r="U10625">
        <v>8</v>
      </c>
      <c r="V10625">
        <v>14</v>
      </c>
      <c r="Y10625" t="s">
        <v>122</v>
      </c>
      <c r="Z10625">
        <v>345</v>
      </c>
      <c r="AA10625" t="s">
        <v>578</v>
      </c>
      <c r="AB10625" t="s">
        <v>124</v>
      </c>
      <c r="AC10625">
        <v>284</v>
      </c>
    </row>
    <row r="10626" spans="1:29" x14ac:dyDescent="0.25">
      <c r="A10626">
        <v>345</v>
      </c>
      <c r="B10626">
        <v>345102</v>
      </c>
      <c r="C10626" t="s">
        <v>79</v>
      </c>
      <c r="D10626">
        <v>6535</v>
      </c>
      <c r="E10626">
        <v>4.0999999999999996</v>
      </c>
      <c r="F10626" s="1">
        <v>41882</v>
      </c>
      <c r="G10626" t="s">
        <v>119</v>
      </c>
      <c r="H10626" t="s">
        <v>2569</v>
      </c>
      <c r="I10626" t="s">
        <v>576</v>
      </c>
      <c r="J10626">
        <v>1003456</v>
      </c>
      <c r="K10626">
        <v>55797</v>
      </c>
      <c r="L10626">
        <v>189692</v>
      </c>
      <c r="Q10626" t="s">
        <v>577</v>
      </c>
      <c r="U10626">
        <v>8</v>
      </c>
      <c r="V10626">
        <v>14</v>
      </c>
      <c r="Y10626" t="s">
        <v>122</v>
      </c>
      <c r="Z10626">
        <v>345</v>
      </c>
      <c r="AA10626" t="s">
        <v>578</v>
      </c>
      <c r="AB10626" t="s">
        <v>124</v>
      </c>
      <c r="AC10626">
        <v>286</v>
      </c>
    </row>
    <row r="10627" spans="1:29" x14ac:dyDescent="0.25">
      <c r="A10627">
        <v>345</v>
      </c>
      <c r="B10627">
        <v>345101</v>
      </c>
      <c r="C10627" t="s">
        <v>79</v>
      </c>
      <c r="D10627">
        <v>6535</v>
      </c>
      <c r="E10627">
        <v>0.39</v>
      </c>
      <c r="F10627" s="1">
        <v>41882</v>
      </c>
      <c r="G10627" t="s">
        <v>119</v>
      </c>
      <c r="H10627" t="s">
        <v>2570</v>
      </c>
      <c r="I10627" t="s">
        <v>576</v>
      </c>
      <c r="J10627">
        <v>2001438</v>
      </c>
      <c r="K10627">
        <v>55797</v>
      </c>
      <c r="L10627">
        <v>189692</v>
      </c>
      <c r="Q10627" t="s">
        <v>577</v>
      </c>
      <c r="U10627">
        <v>8</v>
      </c>
      <c r="V10627">
        <v>14</v>
      </c>
      <c r="Y10627" t="s">
        <v>122</v>
      </c>
      <c r="Z10627">
        <v>345</v>
      </c>
      <c r="AA10627" t="s">
        <v>578</v>
      </c>
      <c r="AB10627" t="s">
        <v>124</v>
      </c>
      <c r="AC10627">
        <v>288</v>
      </c>
    </row>
    <row r="10628" spans="1:29" x14ac:dyDescent="0.25">
      <c r="A10628">
        <v>345</v>
      </c>
      <c r="B10628">
        <v>345101</v>
      </c>
      <c r="C10628" t="s">
        <v>79</v>
      </c>
      <c r="D10628">
        <v>6535</v>
      </c>
      <c r="E10628">
        <v>99.22</v>
      </c>
      <c r="F10628" s="1">
        <v>41912</v>
      </c>
      <c r="G10628" t="s">
        <v>119</v>
      </c>
      <c r="H10628" t="s">
        <v>2561</v>
      </c>
      <c r="I10628" t="s">
        <v>576</v>
      </c>
      <c r="J10628">
        <v>96127</v>
      </c>
      <c r="K10628">
        <v>55979</v>
      </c>
      <c r="L10628">
        <v>191959</v>
      </c>
      <c r="Q10628" t="s">
        <v>577</v>
      </c>
      <c r="U10628">
        <v>9</v>
      </c>
      <c r="V10628">
        <v>14</v>
      </c>
      <c r="Y10628" t="s">
        <v>122</v>
      </c>
      <c r="Z10628">
        <v>345</v>
      </c>
      <c r="AA10628" t="s">
        <v>578</v>
      </c>
      <c r="AB10628" t="s">
        <v>124</v>
      </c>
      <c r="AC10628">
        <v>238</v>
      </c>
    </row>
    <row r="10629" spans="1:29" x14ac:dyDescent="0.25">
      <c r="A10629">
        <v>345</v>
      </c>
      <c r="B10629">
        <v>345102</v>
      </c>
      <c r="C10629" t="s">
        <v>79</v>
      </c>
      <c r="D10629">
        <v>6535</v>
      </c>
      <c r="E10629">
        <v>191.36</v>
      </c>
      <c r="F10629" s="1">
        <v>41912</v>
      </c>
      <c r="G10629" t="s">
        <v>119</v>
      </c>
      <c r="H10629" t="s">
        <v>2561</v>
      </c>
      <c r="I10629" t="s">
        <v>576</v>
      </c>
      <c r="J10629">
        <v>96128</v>
      </c>
      <c r="K10629">
        <v>55979</v>
      </c>
      <c r="L10629">
        <v>191959</v>
      </c>
      <c r="Q10629" t="s">
        <v>577</v>
      </c>
      <c r="U10629">
        <v>9</v>
      </c>
      <c r="V10629">
        <v>14</v>
      </c>
      <c r="Y10629" t="s">
        <v>122</v>
      </c>
      <c r="Z10629">
        <v>345</v>
      </c>
      <c r="AA10629" t="s">
        <v>578</v>
      </c>
      <c r="AB10629" t="s">
        <v>124</v>
      </c>
      <c r="AC10629">
        <v>240</v>
      </c>
    </row>
    <row r="10630" spans="1:29" x14ac:dyDescent="0.25">
      <c r="A10630">
        <v>345</v>
      </c>
      <c r="B10630">
        <v>345101</v>
      </c>
      <c r="C10630" t="s">
        <v>79</v>
      </c>
      <c r="D10630">
        <v>6535</v>
      </c>
      <c r="E10630">
        <v>0.06</v>
      </c>
      <c r="F10630" s="1">
        <v>41912</v>
      </c>
      <c r="G10630" t="s">
        <v>119</v>
      </c>
      <c r="H10630" t="s">
        <v>2511</v>
      </c>
      <c r="I10630" t="s">
        <v>576</v>
      </c>
      <c r="J10630">
        <v>108582</v>
      </c>
      <c r="K10630">
        <v>55979</v>
      </c>
      <c r="L10630">
        <v>191959</v>
      </c>
      <c r="Q10630" t="s">
        <v>577</v>
      </c>
      <c r="U10630">
        <v>9</v>
      </c>
      <c r="V10630">
        <v>14</v>
      </c>
      <c r="Y10630" t="s">
        <v>122</v>
      </c>
      <c r="Z10630">
        <v>345</v>
      </c>
      <c r="AA10630" t="s">
        <v>578</v>
      </c>
      <c r="AB10630" t="s">
        <v>124</v>
      </c>
      <c r="AC10630">
        <v>242</v>
      </c>
    </row>
    <row r="10631" spans="1:29" x14ac:dyDescent="0.25">
      <c r="A10631">
        <v>345</v>
      </c>
      <c r="B10631">
        <v>345101</v>
      </c>
      <c r="C10631" t="s">
        <v>79</v>
      </c>
      <c r="D10631">
        <v>6535</v>
      </c>
      <c r="E10631">
        <v>164.64</v>
      </c>
      <c r="F10631" s="1">
        <v>41912</v>
      </c>
      <c r="G10631" t="s">
        <v>119</v>
      </c>
      <c r="H10631" t="s">
        <v>2511</v>
      </c>
      <c r="I10631" t="s">
        <v>576</v>
      </c>
      <c r="J10631">
        <v>108597</v>
      </c>
      <c r="K10631">
        <v>55979</v>
      </c>
      <c r="L10631">
        <v>191959</v>
      </c>
      <c r="Q10631" t="s">
        <v>577</v>
      </c>
      <c r="U10631">
        <v>9</v>
      </c>
      <c r="V10631">
        <v>14</v>
      </c>
      <c r="Y10631" t="s">
        <v>122</v>
      </c>
      <c r="Z10631">
        <v>345</v>
      </c>
      <c r="AA10631" t="s">
        <v>578</v>
      </c>
      <c r="AB10631" t="s">
        <v>124</v>
      </c>
      <c r="AC10631">
        <v>244</v>
      </c>
    </row>
    <row r="10632" spans="1:29" x14ac:dyDescent="0.25">
      <c r="A10632">
        <v>345</v>
      </c>
      <c r="B10632">
        <v>345102</v>
      </c>
      <c r="C10632" t="s">
        <v>79</v>
      </c>
      <c r="D10632">
        <v>6535</v>
      </c>
      <c r="E10632">
        <v>936.66</v>
      </c>
      <c r="F10632" s="1">
        <v>41912</v>
      </c>
      <c r="G10632" t="s">
        <v>119</v>
      </c>
      <c r="H10632" t="s">
        <v>2511</v>
      </c>
      <c r="I10632" t="s">
        <v>576</v>
      </c>
      <c r="J10632">
        <v>108617</v>
      </c>
      <c r="K10632">
        <v>55979</v>
      </c>
      <c r="L10632">
        <v>191959</v>
      </c>
      <c r="Q10632" t="s">
        <v>577</v>
      </c>
      <c r="U10632">
        <v>9</v>
      </c>
      <c r="V10632">
        <v>14</v>
      </c>
      <c r="Y10632" t="s">
        <v>122</v>
      </c>
      <c r="Z10632">
        <v>345</v>
      </c>
      <c r="AA10632" t="s">
        <v>578</v>
      </c>
      <c r="AB10632" t="s">
        <v>124</v>
      </c>
      <c r="AC10632">
        <v>246</v>
      </c>
    </row>
    <row r="10633" spans="1:29" x14ac:dyDescent="0.25">
      <c r="A10633">
        <v>345</v>
      </c>
      <c r="B10633">
        <v>345101</v>
      </c>
      <c r="C10633" t="s">
        <v>79</v>
      </c>
      <c r="D10633">
        <v>6535</v>
      </c>
      <c r="E10633">
        <v>-0.5</v>
      </c>
      <c r="F10633" s="1">
        <v>41912</v>
      </c>
      <c r="G10633" t="s">
        <v>119</v>
      </c>
      <c r="H10633" t="s">
        <v>2518</v>
      </c>
      <c r="I10633" t="s">
        <v>576</v>
      </c>
      <c r="J10633">
        <v>163092</v>
      </c>
      <c r="K10633">
        <v>55979</v>
      </c>
      <c r="L10633">
        <v>191959</v>
      </c>
      <c r="Q10633" t="s">
        <v>577</v>
      </c>
      <c r="U10633">
        <v>9</v>
      </c>
      <c r="V10633">
        <v>14</v>
      </c>
      <c r="Y10633" t="s">
        <v>122</v>
      </c>
      <c r="Z10633">
        <v>345</v>
      </c>
      <c r="AA10633" t="s">
        <v>578</v>
      </c>
      <c r="AB10633" t="s">
        <v>124</v>
      </c>
      <c r="AC10633">
        <v>248</v>
      </c>
    </row>
    <row r="10634" spans="1:29" x14ac:dyDescent="0.25">
      <c r="A10634">
        <v>345</v>
      </c>
      <c r="B10634">
        <v>345101</v>
      </c>
      <c r="C10634" t="s">
        <v>79</v>
      </c>
      <c r="D10634">
        <v>6535</v>
      </c>
      <c r="E10634">
        <v>-0.19</v>
      </c>
      <c r="F10634" s="1">
        <v>41912</v>
      </c>
      <c r="G10634" t="s">
        <v>119</v>
      </c>
      <c r="H10634" t="s">
        <v>2518</v>
      </c>
      <c r="I10634" t="s">
        <v>576</v>
      </c>
      <c r="J10634">
        <v>163093</v>
      </c>
      <c r="K10634">
        <v>55979</v>
      </c>
      <c r="L10634">
        <v>191959</v>
      </c>
      <c r="Q10634" t="s">
        <v>577</v>
      </c>
      <c r="U10634">
        <v>9</v>
      </c>
      <c r="V10634">
        <v>14</v>
      </c>
      <c r="Y10634" t="s">
        <v>122</v>
      </c>
      <c r="Z10634">
        <v>345</v>
      </c>
      <c r="AA10634" t="s">
        <v>578</v>
      </c>
      <c r="AB10634" t="s">
        <v>124</v>
      </c>
      <c r="AC10634">
        <v>250</v>
      </c>
    </row>
    <row r="10635" spans="1:29" x14ac:dyDescent="0.25">
      <c r="A10635">
        <v>345</v>
      </c>
      <c r="B10635">
        <v>345101</v>
      </c>
      <c r="C10635" t="s">
        <v>79</v>
      </c>
      <c r="D10635">
        <v>6535</v>
      </c>
      <c r="E10635">
        <v>0.01</v>
      </c>
      <c r="F10635" s="1">
        <v>41912</v>
      </c>
      <c r="G10635" t="s">
        <v>119</v>
      </c>
      <c r="H10635" t="s">
        <v>2562</v>
      </c>
      <c r="I10635" t="s">
        <v>576</v>
      </c>
      <c r="J10635">
        <v>163094</v>
      </c>
      <c r="K10635">
        <v>55979</v>
      </c>
      <c r="L10635">
        <v>191959</v>
      </c>
      <c r="Q10635" t="s">
        <v>577</v>
      </c>
      <c r="U10635">
        <v>9</v>
      </c>
      <c r="V10635">
        <v>14</v>
      </c>
      <c r="Y10635" t="s">
        <v>122</v>
      </c>
      <c r="Z10635">
        <v>345</v>
      </c>
      <c r="AA10635" t="s">
        <v>578</v>
      </c>
      <c r="AB10635" t="s">
        <v>124</v>
      </c>
      <c r="AC10635">
        <v>252</v>
      </c>
    </row>
    <row r="10636" spans="1:29" x14ac:dyDescent="0.25">
      <c r="A10636">
        <v>345</v>
      </c>
      <c r="B10636">
        <v>345101</v>
      </c>
      <c r="C10636" t="s">
        <v>79</v>
      </c>
      <c r="D10636">
        <v>6535</v>
      </c>
      <c r="E10636">
        <v>0.13</v>
      </c>
      <c r="F10636" s="1">
        <v>41912</v>
      </c>
      <c r="G10636" t="s">
        <v>119</v>
      </c>
      <c r="H10636" t="s">
        <v>2544</v>
      </c>
      <c r="I10636" t="s">
        <v>576</v>
      </c>
      <c r="J10636">
        <v>163095</v>
      </c>
      <c r="K10636">
        <v>55979</v>
      </c>
      <c r="L10636">
        <v>191959</v>
      </c>
      <c r="Q10636" t="s">
        <v>577</v>
      </c>
      <c r="U10636">
        <v>9</v>
      </c>
      <c r="V10636">
        <v>14</v>
      </c>
      <c r="Y10636" t="s">
        <v>122</v>
      </c>
      <c r="Z10636">
        <v>345</v>
      </c>
      <c r="AA10636" t="s">
        <v>578</v>
      </c>
      <c r="AB10636" t="s">
        <v>124</v>
      </c>
      <c r="AC10636">
        <v>254</v>
      </c>
    </row>
    <row r="10637" spans="1:29" x14ac:dyDescent="0.25">
      <c r="A10637">
        <v>345</v>
      </c>
      <c r="B10637">
        <v>345101</v>
      </c>
      <c r="C10637" t="s">
        <v>79</v>
      </c>
      <c r="D10637">
        <v>6535</v>
      </c>
      <c r="E10637">
        <v>0.21</v>
      </c>
      <c r="F10637" s="1">
        <v>41912</v>
      </c>
      <c r="G10637" t="s">
        <v>119</v>
      </c>
      <c r="H10637" t="s">
        <v>2516</v>
      </c>
      <c r="I10637" t="s">
        <v>576</v>
      </c>
      <c r="J10637">
        <v>163096</v>
      </c>
      <c r="K10637">
        <v>55979</v>
      </c>
      <c r="L10637">
        <v>191959</v>
      </c>
      <c r="Q10637" t="s">
        <v>577</v>
      </c>
      <c r="U10637">
        <v>9</v>
      </c>
      <c r="V10637">
        <v>14</v>
      </c>
      <c r="Y10637" t="s">
        <v>122</v>
      </c>
      <c r="Z10637">
        <v>345</v>
      </c>
      <c r="AA10637" t="s">
        <v>578</v>
      </c>
      <c r="AB10637" t="s">
        <v>124</v>
      </c>
      <c r="AC10637">
        <v>256</v>
      </c>
    </row>
    <row r="10638" spans="1:29" x14ac:dyDescent="0.25">
      <c r="A10638">
        <v>345</v>
      </c>
      <c r="B10638">
        <v>345101</v>
      </c>
      <c r="C10638" t="s">
        <v>79</v>
      </c>
      <c r="D10638">
        <v>6535</v>
      </c>
      <c r="E10638">
        <v>0.23</v>
      </c>
      <c r="F10638" s="1">
        <v>41912</v>
      </c>
      <c r="G10638" t="s">
        <v>119</v>
      </c>
      <c r="H10638" t="s">
        <v>2544</v>
      </c>
      <c r="I10638" t="s">
        <v>576</v>
      </c>
      <c r="J10638">
        <v>163097</v>
      </c>
      <c r="K10638">
        <v>55979</v>
      </c>
      <c r="L10638">
        <v>191959</v>
      </c>
      <c r="Q10638" t="s">
        <v>577</v>
      </c>
      <c r="U10638">
        <v>9</v>
      </c>
      <c r="V10638">
        <v>14</v>
      </c>
      <c r="Y10638" t="s">
        <v>122</v>
      </c>
      <c r="Z10638">
        <v>345</v>
      </c>
      <c r="AA10638" t="s">
        <v>578</v>
      </c>
      <c r="AB10638" t="s">
        <v>124</v>
      </c>
      <c r="AC10638">
        <v>258</v>
      </c>
    </row>
    <row r="10639" spans="1:29" x14ac:dyDescent="0.25">
      <c r="A10639">
        <v>345</v>
      </c>
      <c r="B10639">
        <v>345101</v>
      </c>
      <c r="C10639" t="s">
        <v>79</v>
      </c>
      <c r="D10639">
        <v>6535</v>
      </c>
      <c r="E10639">
        <v>0.33</v>
      </c>
      <c r="F10639" s="1">
        <v>41912</v>
      </c>
      <c r="G10639" t="s">
        <v>119</v>
      </c>
      <c r="H10639" t="s">
        <v>2518</v>
      </c>
      <c r="I10639" t="s">
        <v>576</v>
      </c>
      <c r="J10639">
        <v>163098</v>
      </c>
      <c r="K10639">
        <v>55979</v>
      </c>
      <c r="L10639">
        <v>191959</v>
      </c>
      <c r="Q10639" t="s">
        <v>577</v>
      </c>
      <c r="U10639">
        <v>9</v>
      </c>
      <c r="V10639">
        <v>14</v>
      </c>
      <c r="Y10639" t="s">
        <v>122</v>
      </c>
      <c r="Z10639">
        <v>345</v>
      </c>
      <c r="AA10639" t="s">
        <v>578</v>
      </c>
      <c r="AB10639" t="s">
        <v>124</v>
      </c>
      <c r="AC10639">
        <v>260</v>
      </c>
    </row>
    <row r="10640" spans="1:29" x14ac:dyDescent="0.25">
      <c r="A10640">
        <v>345</v>
      </c>
      <c r="B10640">
        <v>345101</v>
      </c>
      <c r="C10640" t="s">
        <v>79</v>
      </c>
      <c r="D10640">
        <v>6535</v>
      </c>
      <c r="E10640">
        <v>0.33</v>
      </c>
      <c r="F10640" s="1">
        <v>41912</v>
      </c>
      <c r="G10640" t="s">
        <v>119</v>
      </c>
      <c r="H10640" t="s">
        <v>2518</v>
      </c>
      <c r="I10640" t="s">
        <v>576</v>
      </c>
      <c r="J10640">
        <v>163099</v>
      </c>
      <c r="K10640">
        <v>55979</v>
      </c>
      <c r="L10640">
        <v>191959</v>
      </c>
      <c r="Q10640" t="s">
        <v>577</v>
      </c>
      <c r="U10640">
        <v>9</v>
      </c>
      <c r="V10640">
        <v>14</v>
      </c>
      <c r="Y10640" t="s">
        <v>122</v>
      </c>
      <c r="Z10640">
        <v>345</v>
      </c>
      <c r="AA10640" t="s">
        <v>578</v>
      </c>
      <c r="AB10640" t="s">
        <v>124</v>
      </c>
      <c r="AC10640">
        <v>262</v>
      </c>
    </row>
    <row r="10641" spans="1:29" x14ac:dyDescent="0.25">
      <c r="A10641">
        <v>345</v>
      </c>
      <c r="B10641">
        <v>345101</v>
      </c>
      <c r="C10641" t="s">
        <v>79</v>
      </c>
      <c r="D10641">
        <v>6535</v>
      </c>
      <c r="E10641">
        <v>0.38</v>
      </c>
      <c r="F10641" s="1">
        <v>41912</v>
      </c>
      <c r="G10641" t="s">
        <v>119</v>
      </c>
      <c r="H10641" t="s">
        <v>2563</v>
      </c>
      <c r="I10641" t="s">
        <v>576</v>
      </c>
      <c r="J10641">
        <v>163100</v>
      </c>
      <c r="K10641">
        <v>55979</v>
      </c>
      <c r="L10641">
        <v>191959</v>
      </c>
      <c r="Q10641" t="s">
        <v>577</v>
      </c>
      <c r="U10641">
        <v>9</v>
      </c>
      <c r="V10641">
        <v>14</v>
      </c>
      <c r="Y10641" t="s">
        <v>122</v>
      </c>
      <c r="Z10641">
        <v>345</v>
      </c>
      <c r="AA10641" t="s">
        <v>578</v>
      </c>
      <c r="AB10641" t="s">
        <v>124</v>
      </c>
      <c r="AC10641">
        <v>264</v>
      </c>
    </row>
    <row r="10642" spans="1:29" x14ac:dyDescent="0.25">
      <c r="A10642">
        <v>345</v>
      </c>
      <c r="B10642">
        <v>345101</v>
      </c>
      <c r="C10642" t="s">
        <v>79</v>
      </c>
      <c r="D10642">
        <v>6535</v>
      </c>
      <c r="E10642">
        <v>0.67</v>
      </c>
      <c r="F10642" s="1">
        <v>41912</v>
      </c>
      <c r="G10642" t="s">
        <v>119</v>
      </c>
      <c r="H10642" t="s">
        <v>2518</v>
      </c>
      <c r="I10642" t="s">
        <v>576</v>
      </c>
      <c r="J10642">
        <v>163101</v>
      </c>
      <c r="K10642">
        <v>55979</v>
      </c>
      <c r="L10642">
        <v>191959</v>
      </c>
      <c r="Q10642" t="s">
        <v>577</v>
      </c>
      <c r="U10642">
        <v>9</v>
      </c>
      <c r="V10642">
        <v>14</v>
      </c>
      <c r="Y10642" t="s">
        <v>122</v>
      </c>
      <c r="Z10642">
        <v>345</v>
      </c>
      <c r="AA10642" t="s">
        <v>578</v>
      </c>
      <c r="AB10642" t="s">
        <v>124</v>
      </c>
      <c r="AC10642">
        <v>266</v>
      </c>
    </row>
    <row r="10643" spans="1:29" x14ac:dyDescent="0.25">
      <c r="A10643">
        <v>345</v>
      </c>
      <c r="B10643">
        <v>345101</v>
      </c>
      <c r="C10643" t="s">
        <v>79</v>
      </c>
      <c r="D10643">
        <v>6535</v>
      </c>
      <c r="E10643">
        <v>5</v>
      </c>
      <c r="F10643" s="1">
        <v>41912</v>
      </c>
      <c r="G10643" t="s">
        <v>119</v>
      </c>
      <c r="H10643" t="s">
        <v>2544</v>
      </c>
      <c r="I10643" t="s">
        <v>576</v>
      </c>
      <c r="J10643">
        <v>163102</v>
      </c>
      <c r="K10643">
        <v>55979</v>
      </c>
      <c r="L10643">
        <v>191959</v>
      </c>
      <c r="Q10643" t="s">
        <v>577</v>
      </c>
      <c r="U10643">
        <v>9</v>
      </c>
      <c r="V10643">
        <v>14</v>
      </c>
      <c r="Y10643" t="s">
        <v>122</v>
      </c>
      <c r="Z10643">
        <v>345</v>
      </c>
      <c r="AA10643" t="s">
        <v>578</v>
      </c>
      <c r="AB10643" t="s">
        <v>124</v>
      </c>
      <c r="AC10643">
        <v>268</v>
      </c>
    </row>
    <row r="10644" spans="1:29" x14ac:dyDescent="0.25">
      <c r="A10644">
        <v>345</v>
      </c>
      <c r="B10644">
        <v>345102</v>
      </c>
      <c r="C10644" t="s">
        <v>79</v>
      </c>
      <c r="D10644">
        <v>6535</v>
      </c>
      <c r="E10644">
        <v>-4.1500000000000004</v>
      </c>
      <c r="F10644" s="1">
        <v>41912</v>
      </c>
      <c r="G10644" t="s">
        <v>119</v>
      </c>
      <c r="H10644" t="s">
        <v>2564</v>
      </c>
      <c r="I10644" t="s">
        <v>576</v>
      </c>
      <c r="J10644">
        <v>163169</v>
      </c>
      <c r="K10644">
        <v>55979</v>
      </c>
      <c r="L10644">
        <v>191959</v>
      </c>
      <c r="Q10644" t="s">
        <v>577</v>
      </c>
      <c r="U10644">
        <v>9</v>
      </c>
      <c r="V10644">
        <v>14</v>
      </c>
      <c r="Y10644" t="s">
        <v>122</v>
      </c>
      <c r="Z10644">
        <v>345</v>
      </c>
      <c r="AA10644" t="s">
        <v>578</v>
      </c>
      <c r="AB10644" t="s">
        <v>124</v>
      </c>
      <c r="AC10644">
        <v>270</v>
      </c>
    </row>
    <row r="10645" spans="1:29" x14ac:dyDescent="0.25">
      <c r="A10645">
        <v>345</v>
      </c>
      <c r="B10645">
        <v>345102</v>
      </c>
      <c r="C10645" t="s">
        <v>79</v>
      </c>
      <c r="D10645">
        <v>6535</v>
      </c>
      <c r="E10645">
        <v>-0.79</v>
      </c>
      <c r="F10645" s="1">
        <v>41912</v>
      </c>
      <c r="G10645" t="s">
        <v>119</v>
      </c>
      <c r="H10645" t="s">
        <v>2565</v>
      </c>
      <c r="I10645" t="s">
        <v>576</v>
      </c>
      <c r="J10645">
        <v>163170</v>
      </c>
      <c r="K10645">
        <v>55979</v>
      </c>
      <c r="L10645">
        <v>191959</v>
      </c>
      <c r="Q10645" t="s">
        <v>577</v>
      </c>
      <c r="U10645">
        <v>9</v>
      </c>
      <c r="V10645">
        <v>14</v>
      </c>
      <c r="Y10645" t="s">
        <v>122</v>
      </c>
      <c r="Z10645">
        <v>345</v>
      </c>
      <c r="AA10645" t="s">
        <v>578</v>
      </c>
      <c r="AB10645" t="s">
        <v>124</v>
      </c>
      <c r="AC10645">
        <v>272</v>
      </c>
    </row>
    <row r="10646" spans="1:29" x14ac:dyDescent="0.25">
      <c r="A10646">
        <v>345</v>
      </c>
      <c r="B10646">
        <v>345102</v>
      </c>
      <c r="C10646" t="s">
        <v>79</v>
      </c>
      <c r="D10646">
        <v>6535</v>
      </c>
      <c r="E10646">
        <v>-0.3</v>
      </c>
      <c r="F10646" s="1">
        <v>41912</v>
      </c>
      <c r="G10646" t="s">
        <v>119</v>
      </c>
      <c r="H10646" t="s">
        <v>2566</v>
      </c>
      <c r="I10646" t="s">
        <v>576</v>
      </c>
      <c r="J10646">
        <v>163171</v>
      </c>
      <c r="K10646">
        <v>55979</v>
      </c>
      <c r="L10646">
        <v>191959</v>
      </c>
      <c r="Q10646" t="s">
        <v>577</v>
      </c>
      <c r="U10646">
        <v>9</v>
      </c>
      <c r="V10646">
        <v>14</v>
      </c>
      <c r="Y10646" t="s">
        <v>122</v>
      </c>
      <c r="Z10646">
        <v>345</v>
      </c>
      <c r="AA10646" t="s">
        <v>578</v>
      </c>
      <c r="AB10646" t="s">
        <v>124</v>
      </c>
      <c r="AC10646">
        <v>274</v>
      </c>
    </row>
    <row r="10647" spans="1:29" x14ac:dyDescent="0.25">
      <c r="A10647">
        <v>345</v>
      </c>
      <c r="B10647">
        <v>345102</v>
      </c>
      <c r="C10647" t="s">
        <v>79</v>
      </c>
      <c r="D10647">
        <v>6535</v>
      </c>
      <c r="E10647">
        <v>0.16</v>
      </c>
      <c r="F10647" s="1">
        <v>41912</v>
      </c>
      <c r="G10647" t="s">
        <v>119</v>
      </c>
      <c r="H10647" t="s">
        <v>2567</v>
      </c>
      <c r="I10647" t="s">
        <v>576</v>
      </c>
      <c r="J10647">
        <v>163172</v>
      </c>
      <c r="K10647">
        <v>55979</v>
      </c>
      <c r="L10647">
        <v>191959</v>
      </c>
      <c r="Q10647" t="s">
        <v>577</v>
      </c>
      <c r="U10647">
        <v>9</v>
      </c>
      <c r="V10647">
        <v>14</v>
      </c>
      <c r="Y10647" t="s">
        <v>122</v>
      </c>
      <c r="Z10647">
        <v>345</v>
      </c>
      <c r="AA10647" t="s">
        <v>578</v>
      </c>
      <c r="AB10647" t="s">
        <v>124</v>
      </c>
      <c r="AC10647">
        <v>276</v>
      </c>
    </row>
    <row r="10648" spans="1:29" x14ac:dyDescent="0.25">
      <c r="A10648">
        <v>345</v>
      </c>
      <c r="B10648">
        <v>345102</v>
      </c>
      <c r="C10648" t="s">
        <v>79</v>
      </c>
      <c r="D10648">
        <v>6535</v>
      </c>
      <c r="E10648">
        <v>0.16</v>
      </c>
      <c r="F10648" s="1">
        <v>41912</v>
      </c>
      <c r="G10648" t="s">
        <v>119</v>
      </c>
      <c r="H10648" t="s">
        <v>2553</v>
      </c>
      <c r="I10648" t="s">
        <v>576</v>
      </c>
      <c r="J10648">
        <v>163173</v>
      </c>
      <c r="K10648">
        <v>55979</v>
      </c>
      <c r="L10648">
        <v>191959</v>
      </c>
      <c r="Q10648" t="s">
        <v>577</v>
      </c>
      <c r="U10648">
        <v>9</v>
      </c>
      <c r="V10648">
        <v>14</v>
      </c>
      <c r="Y10648" t="s">
        <v>122</v>
      </c>
      <c r="Z10648">
        <v>345</v>
      </c>
      <c r="AA10648" t="s">
        <v>578</v>
      </c>
      <c r="AB10648" t="s">
        <v>124</v>
      </c>
      <c r="AC10648">
        <v>278</v>
      </c>
    </row>
    <row r="10649" spans="1:29" x14ac:dyDescent="0.25">
      <c r="A10649">
        <v>345</v>
      </c>
      <c r="B10649">
        <v>345102</v>
      </c>
      <c r="C10649" t="s">
        <v>79</v>
      </c>
      <c r="D10649">
        <v>6535</v>
      </c>
      <c r="E10649">
        <v>0.74</v>
      </c>
      <c r="F10649" s="1">
        <v>41912</v>
      </c>
      <c r="G10649" t="s">
        <v>119</v>
      </c>
      <c r="H10649" t="s">
        <v>2567</v>
      </c>
      <c r="I10649" t="s">
        <v>576</v>
      </c>
      <c r="J10649">
        <v>163174</v>
      </c>
      <c r="K10649">
        <v>55979</v>
      </c>
      <c r="L10649">
        <v>191959</v>
      </c>
      <c r="Q10649" t="s">
        <v>577</v>
      </c>
      <c r="U10649">
        <v>9</v>
      </c>
      <c r="V10649">
        <v>14</v>
      </c>
      <c r="Y10649" t="s">
        <v>122</v>
      </c>
      <c r="Z10649">
        <v>345</v>
      </c>
      <c r="AA10649" t="s">
        <v>578</v>
      </c>
      <c r="AB10649" t="s">
        <v>124</v>
      </c>
      <c r="AC10649">
        <v>280</v>
      </c>
    </row>
    <row r="10650" spans="1:29" x14ac:dyDescent="0.25">
      <c r="A10650">
        <v>345</v>
      </c>
      <c r="B10650">
        <v>345102</v>
      </c>
      <c r="C10650" t="s">
        <v>79</v>
      </c>
      <c r="D10650">
        <v>6535</v>
      </c>
      <c r="E10650">
        <v>1.04</v>
      </c>
      <c r="F10650" s="1">
        <v>41912</v>
      </c>
      <c r="G10650" t="s">
        <v>119</v>
      </c>
      <c r="H10650" t="s">
        <v>2565</v>
      </c>
      <c r="I10650" t="s">
        <v>576</v>
      </c>
      <c r="J10650">
        <v>163175</v>
      </c>
      <c r="K10650">
        <v>55979</v>
      </c>
      <c r="L10650">
        <v>191959</v>
      </c>
      <c r="Q10650" t="s">
        <v>577</v>
      </c>
      <c r="U10650">
        <v>9</v>
      </c>
      <c r="V10650">
        <v>14</v>
      </c>
      <c r="Y10650" t="s">
        <v>122</v>
      </c>
      <c r="Z10650">
        <v>345</v>
      </c>
      <c r="AA10650" t="s">
        <v>578</v>
      </c>
      <c r="AB10650" t="s">
        <v>124</v>
      </c>
      <c r="AC10650">
        <v>282</v>
      </c>
    </row>
    <row r="10651" spans="1:29" x14ac:dyDescent="0.25">
      <c r="A10651">
        <v>345</v>
      </c>
      <c r="B10651">
        <v>345101</v>
      </c>
      <c r="C10651" t="s">
        <v>79</v>
      </c>
      <c r="D10651">
        <v>6535</v>
      </c>
      <c r="E10651">
        <v>1.22</v>
      </c>
      <c r="F10651" s="1">
        <v>41912</v>
      </c>
      <c r="G10651" t="s">
        <v>119</v>
      </c>
      <c r="H10651" t="s">
        <v>2568</v>
      </c>
      <c r="I10651" t="s">
        <v>576</v>
      </c>
      <c r="J10651">
        <v>1001757</v>
      </c>
      <c r="K10651">
        <v>55979</v>
      </c>
      <c r="L10651">
        <v>191959</v>
      </c>
      <c r="Q10651" t="s">
        <v>577</v>
      </c>
      <c r="U10651">
        <v>9</v>
      </c>
      <c r="V10651">
        <v>14</v>
      </c>
      <c r="Y10651" t="s">
        <v>122</v>
      </c>
      <c r="Z10651">
        <v>345</v>
      </c>
      <c r="AA10651" t="s">
        <v>578</v>
      </c>
      <c r="AB10651" t="s">
        <v>124</v>
      </c>
      <c r="AC10651">
        <v>284</v>
      </c>
    </row>
    <row r="10652" spans="1:29" x14ac:dyDescent="0.25">
      <c r="A10652">
        <v>345</v>
      </c>
      <c r="B10652">
        <v>345102</v>
      </c>
      <c r="C10652" t="s">
        <v>79</v>
      </c>
      <c r="D10652">
        <v>6535</v>
      </c>
      <c r="E10652">
        <v>4.0999999999999996</v>
      </c>
      <c r="F10652" s="1">
        <v>41912</v>
      </c>
      <c r="G10652" t="s">
        <v>119</v>
      </c>
      <c r="H10652" t="s">
        <v>2569</v>
      </c>
      <c r="I10652" t="s">
        <v>576</v>
      </c>
      <c r="J10652">
        <v>1003456</v>
      </c>
      <c r="K10652">
        <v>55979</v>
      </c>
      <c r="L10652">
        <v>191959</v>
      </c>
      <c r="Q10652" t="s">
        <v>577</v>
      </c>
      <c r="U10652">
        <v>9</v>
      </c>
      <c r="V10652">
        <v>14</v>
      </c>
      <c r="Y10652" t="s">
        <v>122</v>
      </c>
      <c r="Z10652">
        <v>345</v>
      </c>
      <c r="AA10652" t="s">
        <v>578</v>
      </c>
      <c r="AB10652" t="s">
        <v>124</v>
      </c>
      <c r="AC10652">
        <v>286</v>
      </c>
    </row>
    <row r="10653" spans="1:29" x14ac:dyDescent="0.25">
      <c r="A10653">
        <v>345</v>
      </c>
      <c r="B10653">
        <v>345101</v>
      </c>
      <c r="C10653" t="s">
        <v>79</v>
      </c>
      <c r="D10653">
        <v>6535</v>
      </c>
      <c r="E10653">
        <v>0.39</v>
      </c>
      <c r="F10653" s="1">
        <v>41912</v>
      </c>
      <c r="G10653" t="s">
        <v>119</v>
      </c>
      <c r="H10653" t="s">
        <v>2570</v>
      </c>
      <c r="I10653" t="s">
        <v>576</v>
      </c>
      <c r="J10653">
        <v>2001438</v>
      </c>
      <c r="K10653">
        <v>55979</v>
      </c>
      <c r="L10653">
        <v>191959</v>
      </c>
      <c r="Q10653" t="s">
        <v>577</v>
      </c>
      <c r="U10653">
        <v>9</v>
      </c>
      <c r="V10653">
        <v>14</v>
      </c>
      <c r="Y10653" t="s">
        <v>122</v>
      </c>
      <c r="Z10653">
        <v>345</v>
      </c>
      <c r="AA10653" t="s">
        <v>578</v>
      </c>
      <c r="AB10653" t="s">
        <v>124</v>
      </c>
      <c r="AC10653">
        <v>288</v>
      </c>
    </row>
    <row r="10654" spans="1:29" x14ac:dyDescent="0.25">
      <c r="A10654">
        <v>345</v>
      </c>
      <c r="B10654">
        <v>345101</v>
      </c>
      <c r="C10654" t="s">
        <v>79</v>
      </c>
      <c r="D10654">
        <v>6535</v>
      </c>
      <c r="E10654">
        <v>106.67</v>
      </c>
      <c r="F10654" s="1">
        <v>41943</v>
      </c>
      <c r="G10654" t="s">
        <v>119</v>
      </c>
      <c r="H10654" t="s">
        <v>2561</v>
      </c>
      <c r="I10654" t="s">
        <v>576</v>
      </c>
      <c r="J10654">
        <v>96127</v>
      </c>
      <c r="K10654">
        <v>56074</v>
      </c>
      <c r="L10654">
        <v>194288</v>
      </c>
      <c r="Q10654" t="s">
        <v>577</v>
      </c>
      <c r="U10654">
        <v>10</v>
      </c>
      <c r="V10654">
        <v>14</v>
      </c>
      <c r="Y10654" t="s">
        <v>122</v>
      </c>
      <c r="Z10654">
        <v>345</v>
      </c>
      <c r="AA10654" t="s">
        <v>578</v>
      </c>
      <c r="AB10654" t="s">
        <v>124</v>
      </c>
      <c r="AC10654">
        <v>238</v>
      </c>
    </row>
    <row r="10655" spans="1:29" x14ac:dyDescent="0.25">
      <c r="A10655">
        <v>345</v>
      </c>
      <c r="B10655">
        <v>345102</v>
      </c>
      <c r="C10655" t="s">
        <v>79</v>
      </c>
      <c r="D10655">
        <v>6535</v>
      </c>
      <c r="E10655">
        <v>201.27</v>
      </c>
      <c r="F10655" s="1">
        <v>41943</v>
      </c>
      <c r="G10655" t="s">
        <v>119</v>
      </c>
      <c r="H10655" t="s">
        <v>2561</v>
      </c>
      <c r="I10655" t="s">
        <v>576</v>
      </c>
      <c r="J10655">
        <v>96128</v>
      </c>
      <c r="K10655">
        <v>56074</v>
      </c>
      <c r="L10655">
        <v>194288</v>
      </c>
      <c r="Q10655" t="s">
        <v>577</v>
      </c>
      <c r="U10655">
        <v>10</v>
      </c>
      <c r="V10655">
        <v>14</v>
      </c>
      <c r="Y10655" t="s">
        <v>122</v>
      </c>
      <c r="Z10655">
        <v>345</v>
      </c>
      <c r="AA10655" t="s">
        <v>578</v>
      </c>
      <c r="AB10655" t="s">
        <v>124</v>
      </c>
      <c r="AC10655">
        <v>240</v>
      </c>
    </row>
    <row r="10656" spans="1:29" x14ac:dyDescent="0.25">
      <c r="A10656">
        <v>345</v>
      </c>
      <c r="B10656">
        <v>345101</v>
      </c>
      <c r="C10656" t="s">
        <v>79</v>
      </c>
      <c r="D10656">
        <v>6535</v>
      </c>
      <c r="E10656">
        <v>0.06</v>
      </c>
      <c r="F10656" s="1">
        <v>41943</v>
      </c>
      <c r="G10656" t="s">
        <v>119</v>
      </c>
      <c r="H10656" t="s">
        <v>2511</v>
      </c>
      <c r="I10656" t="s">
        <v>576</v>
      </c>
      <c r="J10656">
        <v>108582</v>
      </c>
      <c r="K10656">
        <v>56074</v>
      </c>
      <c r="L10656">
        <v>194288</v>
      </c>
      <c r="Q10656" t="s">
        <v>577</v>
      </c>
      <c r="U10656">
        <v>10</v>
      </c>
      <c r="V10656">
        <v>14</v>
      </c>
      <c r="Y10656" t="s">
        <v>122</v>
      </c>
      <c r="Z10656">
        <v>345</v>
      </c>
      <c r="AA10656" t="s">
        <v>578</v>
      </c>
      <c r="AB10656" t="s">
        <v>124</v>
      </c>
      <c r="AC10656">
        <v>242</v>
      </c>
    </row>
    <row r="10657" spans="1:29" x14ac:dyDescent="0.25">
      <c r="A10657">
        <v>345</v>
      </c>
      <c r="B10657">
        <v>345101</v>
      </c>
      <c r="C10657" t="s">
        <v>79</v>
      </c>
      <c r="D10657">
        <v>6535</v>
      </c>
      <c r="E10657">
        <v>164.58</v>
      </c>
      <c r="F10657" s="1">
        <v>41943</v>
      </c>
      <c r="G10657" t="s">
        <v>119</v>
      </c>
      <c r="H10657" t="s">
        <v>2511</v>
      </c>
      <c r="I10657" t="s">
        <v>576</v>
      </c>
      <c r="J10657">
        <v>108597</v>
      </c>
      <c r="K10657">
        <v>56074</v>
      </c>
      <c r="L10657">
        <v>194288</v>
      </c>
      <c r="Q10657" t="s">
        <v>577</v>
      </c>
      <c r="U10657">
        <v>10</v>
      </c>
      <c r="V10657">
        <v>14</v>
      </c>
      <c r="Y10657" t="s">
        <v>122</v>
      </c>
      <c r="Z10657">
        <v>345</v>
      </c>
      <c r="AA10657" t="s">
        <v>578</v>
      </c>
      <c r="AB10657" t="s">
        <v>124</v>
      </c>
      <c r="AC10657">
        <v>244</v>
      </c>
    </row>
    <row r="10658" spans="1:29" x14ac:dyDescent="0.25">
      <c r="A10658">
        <v>345</v>
      </c>
      <c r="B10658">
        <v>345102</v>
      </c>
      <c r="C10658" t="s">
        <v>79</v>
      </c>
      <c r="D10658">
        <v>6535</v>
      </c>
      <c r="E10658">
        <v>936.66</v>
      </c>
      <c r="F10658" s="1">
        <v>41943</v>
      </c>
      <c r="G10658" t="s">
        <v>119</v>
      </c>
      <c r="H10658" t="s">
        <v>2511</v>
      </c>
      <c r="I10658" t="s">
        <v>576</v>
      </c>
      <c r="J10658">
        <v>108617</v>
      </c>
      <c r="K10658">
        <v>56074</v>
      </c>
      <c r="L10658">
        <v>194288</v>
      </c>
      <c r="Q10658" t="s">
        <v>577</v>
      </c>
      <c r="U10658">
        <v>10</v>
      </c>
      <c r="V10658">
        <v>14</v>
      </c>
      <c r="Y10658" t="s">
        <v>122</v>
      </c>
      <c r="Z10658">
        <v>345</v>
      </c>
      <c r="AA10658" t="s">
        <v>578</v>
      </c>
      <c r="AB10658" t="s">
        <v>124</v>
      </c>
      <c r="AC10658">
        <v>246</v>
      </c>
    </row>
    <row r="10659" spans="1:29" x14ac:dyDescent="0.25">
      <c r="A10659">
        <v>345</v>
      </c>
      <c r="B10659">
        <v>345101</v>
      </c>
      <c r="C10659" t="s">
        <v>79</v>
      </c>
      <c r="D10659">
        <v>6535</v>
      </c>
      <c r="E10659">
        <v>-0.5</v>
      </c>
      <c r="F10659" s="1">
        <v>41943</v>
      </c>
      <c r="G10659" t="s">
        <v>119</v>
      </c>
      <c r="H10659" t="s">
        <v>2518</v>
      </c>
      <c r="I10659" t="s">
        <v>576</v>
      </c>
      <c r="J10659">
        <v>163092</v>
      </c>
      <c r="K10659">
        <v>56074</v>
      </c>
      <c r="L10659">
        <v>194288</v>
      </c>
      <c r="Q10659" t="s">
        <v>577</v>
      </c>
      <c r="U10659">
        <v>10</v>
      </c>
      <c r="V10659">
        <v>14</v>
      </c>
      <c r="Y10659" t="s">
        <v>122</v>
      </c>
      <c r="Z10659">
        <v>345</v>
      </c>
      <c r="AA10659" t="s">
        <v>578</v>
      </c>
      <c r="AB10659" t="s">
        <v>124</v>
      </c>
      <c r="AC10659">
        <v>248</v>
      </c>
    </row>
    <row r="10660" spans="1:29" x14ac:dyDescent="0.25">
      <c r="A10660">
        <v>345</v>
      </c>
      <c r="B10660">
        <v>345101</v>
      </c>
      <c r="C10660" t="s">
        <v>79</v>
      </c>
      <c r="D10660">
        <v>6535</v>
      </c>
      <c r="E10660">
        <v>-0.19</v>
      </c>
      <c r="F10660" s="1">
        <v>41943</v>
      </c>
      <c r="G10660" t="s">
        <v>119</v>
      </c>
      <c r="H10660" t="s">
        <v>2518</v>
      </c>
      <c r="I10660" t="s">
        <v>576</v>
      </c>
      <c r="J10660">
        <v>163093</v>
      </c>
      <c r="K10660">
        <v>56074</v>
      </c>
      <c r="L10660">
        <v>194288</v>
      </c>
      <c r="Q10660" t="s">
        <v>577</v>
      </c>
      <c r="U10660">
        <v>10</v>
      </c>
      <c r="V10660">
        <v>14</v>
      </c>
      <c r="Y10660" t="s">
        <v>122</v>
      </c>
      <c r="Z10660">
        <v>345</v>
      </c>
      <c r="AA10660" t="s">
        <v>578</v>
      </c>
      <c r="AB10660" t="s">
        <v>124</v>
      </c>
      <c r="AC10660">
        <v>250</v>
      </c>
    </row>
    <row r="10661" spans="1:29" x14ac:dyDescent="0.25">
      <c r="A10661">
        <v>345</v>
      </c>
      <c r="B10661">
        <v>345101</v>
      </c>
      <c r="C10661" t="s">
        <v>79</v>
      </c>
      <c r="D10661">
        <v>6535</v>
      </c>
      <c r="E10661">
        <v>0.01</v>
      </c>
      <c r="F10661" s="1">
        <v>41943</v>
      </c>
      <c r="G10661" t="s">
        <v>119</v>
      </c>
      <c r="H10661" t="s">
        <v>2562</v>
      </c>
      <c r="I10661" t="s">
        <v>576</v>
      </c>
      <c r="J10661">
        <v>163094</v>
      </c>
      <c r="K10661">
        <v>56074</v>
      </c>
      <c r="L10661">
        <v>194288</v>
      </c>
      <c r="Q10661" t="s">
        <v>577</v>
      </c>
      <c r="U10661">
        <v>10</v>
      </c>
      <c r="V10661">
        <v>14</v>
      </c>
      <c r="Y10661" t="s">
        <v>122</v>
      </c>
      <c r="Z10661">
        <v>345</v>
      </c>
      <c r="AA10661" t="s">
        <v>578</v>
      </c>
      <c r="AB10661" t="s">
        <v>124</v>
      </c>
      <c r="AC10661">
        <v>252</v>
      </c>
    </row>
    <row r="10662" spans="1:29" x14ac:dyDescent="0.25">
      <c r="A10662">
        <v>345</v>
      </c>
      <c r="B10662">
        <v>345101</v>
      </c>
      <c r="C10662" t="s">
        <v>79</v>
      </c>
      <c r="D10662">
        <v>6535</v>
      </c>
      <c r="E10662">
        <v>0.13</v>
      </c>
      <c r="F10662" s="1">
        <v>41943</v>
      </c>
      <c r="G10662" t="s">
        <v>119</v>
      </c>
      <c r="H10662" t="s">
        <v>2544</v>
      </c>
      <c r="I10662" t="s">
        <v>576</v>
      </c>
      <c r="J10662">
        <v>163095</v>
      </c>
      <c r="K10662">
        <v>56074</v>
      </c>
      <c r="L10662">
        <v>194288</v>
      </c>
      <c r="Q10662" t="s">
        <v>577</v>
      </c>
      <c r="U10662">
        <v>10</v>
      </c>
      <c r="V10662">
        <v>14</v>
      </c>
      <c r="Y10662" t="s">
        <v>122</v>
      </c>
      <c r="Z10662">
        <v>345</v>
      </c>
      <c r="AA10662" t="s">
        <v>578</v>
      </c>
      <c r="AB10662" t="s">
        <v>124</v>
      </c>
      <c r="AC10662">
        <v>254</v>
      </c>
    </row>
    <row r="10663" spans="1:29" x14ac:dyDescent="0.25">
      <c r="A10663">
        <v>345</v>
      </c>
      <c r="B10663">
        <v>345101</v>
      </c>
      <c r="C10663" t="s">
        <v>79</v>
      </c>
      <c r="D10663">
        <v>6535</v>
      </c>
      <c r="E10663">
        <v>0.21</v>
      </c>
      <c r="F10663" s="1">
        <v>41943</v>
      </c>
      <c r="G10663" t="s">
        <v>119</v>
      </c>
      <c r="H10663" t="s">
        <v>2516</v>
      </c>
      <c r="I10663" t="s">
        <v>576</v>
      </c>
      <c r="J10663">
        <v>163096</v>
      </c>
      <c r="K10663">
        <v>56074</v>
      </c>
      <c r="L10663">
        <v>194288</v>
      </c>
      <c r="Q10663" t="s">
        <v>577</v>
      </c>
      <c r="U10663">
        <v>10</v>
      </c>
      <c r="V10663">
        <v>14</v>
      </c>
      <c r="Y10663" t="s">
        <v>122</v>
      </c>
      <c r="Z10663">
        <v>345</v>
      </c>
      <c r="AA10663" t="s">
        <v>578</v>
      </c>
      <c r="AB10663" t="s">
        <v>124</v>
      </c>
      <c r="AC10663">
        <v>256</v>
      </c>
    </row>
    <row r="10664" spans="1:29" x14ac:dyDescent="0.25">
      <c r="A10664">
        <v>345</v>
      </c>
      <c r="B10664">
        <v>345101</v>
      </c>
      <c r="C10664" t="s">
        <v>79</v>
      </c>
      <c r="D10664">
        <v>6535</v>
      </c>
      <c r="E10664">
        <v>0.23</v>
      </c>
      <c r="F10664" s="1">
        <v>41943</v>
      </c>
      <c r="G10664" t="s">
        <v>119</v>
      </c>
      <c r="H10664" t="s">
        <v>2544</v>
      </c>
      <c r="I10664" t="s">
        <v>576</v>
      </c>
      <c r="J10664">
        <v>163097</v>
      </c>
      <c r="K10664">
        <v>56074</v>
      </c>
      <c r="L10664">
        <v>194288</v>
      </c>
      <c r="Q10664" t="s">
        <v>577</v>
      </c>
      <c r="U10664">
        <v>10</v>
      </c>
      <c r="V10664">
        <v>14</v>
      </c>
      <c r="Y10664" t="s">
        <v>122</v>
      </c>
      <c r="Z10664">
        <v>345</v>
      </c>
      <c r="AA10664" t="s">
        <v>578</v>
      </c>
      <c r="AB10664" t="s">
        <v>124</v>
      </c>
      <c r="AC10664">
        <v>258</v>
      </c>
    </row>
    <row r="10665" spans="1:29" x14ac:dyDescent="0.25">
      <c r="A10665">
        <v>345</v>
      </c>
      <c r="B10665">
        <v>345101</v>
      </c>
      <c r="C10665" t="s">
        <v>79</v>
      </c>
      <c r="D10665">
        <v>6535</v>
      </c>
      <c r="E10665">
        <v>0.33</v>
      </c>
      <c r="F10665" s="1">
        <v>41943</v>
      </c>
      <c r="G10665" t="s">
        <v>119</v>
      </c>
      <c r="H10665" t="s">
        <v>2518</v>
      </c>
      <c r="I10665" t="s">
        <v>576</v>
      </c>
      <c r="J10665">
        <v>163098</v>
      </c>
      <c r="K10665">
        <v>56074</v>
      </c>
      <c r="L10665">
        <v>194288</v>
      </c>
      <c r="Q10665" t="s">
        <v>577</v>
      </c>
      <c r="U10665">
        <v>10</v>
      </c>
      <c r="V10665">
        <v>14</v>
      </c>
      <c r="Y10665" t="s">
        <v>122</v>
      </c>
      <c r="Z10665">
        <v>345</v>
      </c>
      <c r="AA10665" t="s">
        <v>578</v>
      </c>
      <c r="AB10665" t="s">
        <v>124</v>
      </c>
      <c r="AC10665">
        <v>260</v>
      </c>
    </row>
    <row r="10666" spans="1:29" x14ac:dyDescent="0.25">
      <c r="A10666">
        <v>345</v>
      </c>
      <c r="B10666">
        <v>345101</v>
      </c>
      <c r="C10666" t="s">
        <v>79</v>
      </c>
      <c r="D10666">
        <v>6535</v>
      </c>
      <c r="E10666">
        <v>0.33</v>
      </c>
      <c r="F10666" s="1">
        <v>41943</v>
      </c>
      <c r="G10666" t="s">
        <v>119</v>
      </c>
      <c r="H10666" t="s">
        <v>2518</v>
      </c>
      <c r="I10666" t="s">
        <v>576</v>
      </c>
      <c r="J10666">
        <v>163099</v>
      </c>
      <c r="K10666">
        <v>56074</v>
      </c>
      <c r="L10666">
        <v>194288</v>
      </c>
      <c r="Q10666" t="s">
        <v>577</v>
      </c>
      <c r="U10666">
        <v>10</v>
      </c>
      <c r="V10666">
        <v>14</v>
      </c>
      <c r="Y10666" t="s">
        <v>122</v>
      </c>
      <c r="Z10666">
        <v>345</v>
      </c>
      <c r="AA10666" t="s">
        <v>578</v>
      </c>
      <c r="AB10666" t="s">
        <v>124</v>
      </c>
      <c r="AC10666">
        <v>262</v>
      </c>
    </row>
    <row r="10667" spans="1:29" x14ac:dyDescent="0.25">
      <c r="A10667">
        <v>345</v>
      </c>
      <c r="B10667">
        <v>345101</v>
      </c>
      <c r="C10667" t="s">
        <v>79</v>
      </c>
      <c r="D10667">
        <v>6535</v>
      </c>
      <c r="E10667">
        <v>0.38</v>
      </c>
      <c r="F10667" s="1">
        <v>41943</v>
      </c>
      <c r="G10667" t="s">
        <v>119</v>
      </c>
      <c r="H10667" t="s">
        <v>2563</v>
      </c>
      <c r="I10667" t="s">
        <v>576</v>
      </c>
      <c r="J10667">
        <v>163100</v>
      </c>
      <c r="K10667">
        <v>56074</v>
      </c>
      <c r="L10667">
        <v>194288</v>
      </c>
      <c r="Q10667" t="s">
        <v>577</v>
      </c>
      <c r="U10667">
        <v>10</v>
      </c>
      <c r="V10667">
        <v>14</v>
      </c>
      <c r="Y10667" t="s">
        <v>122</v>
      </c>
      <c r="Z10667">
        <v>345</v>
      </c>
      <c r="AA10667" t="s">
        <v>578</v>
      </c>
      <c r="AB10667" t="s">
        <v>124</v>
      </c>
      <c r="AC10667">
        <v>264</v>
      </c>
    </row>
    <row r="10668" spans="1:29" x14ac:dyDescent="0.25">
      <c r="A10668">
        <v>345</v>
      </c>
      <c r="B10668">
        <v>345101</v>
      </c>
      <c r="C10668" t="s">
        <v>79</v>
      </c>
      <c r="D10668">
        <v>6535</v>
      </c>
      <c r="E10668">
        <v>0.67</v>
      </c>
      <c r="F10668" s="1">
        <v>41943</v>
      </c>
      <c r="G10668" t="s">
        <v>119</v>
      </c>
      <c r="H10668" t="s">
        <v>2518</v>
      </c>
      <c r="I10668" t="s">
        <v>576</v>
      </c>
      <c r="J10668">
        <v>163101</v>
      </c>
      <c r="K10668">
        <v>56074</v>
      </c>
      <c r="L10668">
        <v>194288</v>
      </c>
      <c r="Q10668" t="s">
        <v>577</v>
      </c>
      <c r="U10668">
        <v>10</v>
      </c>
      <c r="V10668">
        <v>14</v>
      </c>
      <c r="Y10668" t="s">
        <v>122</v>
      </c>
      <c r="Z10668">
        <v>345</v>
      </c>
      <c r="AA10668" t="s">
        <v>578</v>
      </c>
      <c r="AB10668" t="s">
        <v>124</v>
      </c>
      <c r="AC10668">
        <v>266</v>
      </c>
    </row>
    <row r="10669" spans="1:29" x14ac:dyDescent="0.25">
      <c r="A10669">
        <v>345</v>
      </c>
      <c r="B10669">
        <v>345101</v>
      </c>
      <c r="C10669" t="s">
        <v>79</v>
      </c>
      <c r="D10669">
        <v>6535</v>
      </c>
      <c r="E10669">
        <v>5</v>
      </c>
      <c r="F10669" s="1">
        <v>41943</v>
      </c>
      <c r="G10669" t="s">
        <v>119</v>
      </c>
      <c r="H10669" t="s">
        <v>2544</v>
      </c>
      <c r="I10669" t="s">
        <v>576</v>
      </c>
      <c r="J10669">
        <v>163102</v>
      </c>
      <c r="K10669">
        <v>56074</v>
      </c>
      <c r="L10669">
        <v>194288</v>
      </c>
      <c r="Q10669" t="s">
        <v>577</v>
      </c>
      <c r="U10669">
        <v>10</v>
      </c>
      <c r="V10669">
        <v>14</v>
      </c>
      <c r="Y10669" t="s">
        <v>122</v>
      </c>
      <c r="Z10669">
        <v>345</v>
      </c>
      <c r="AA10669" t="s">
        <v>578</v>
      </c>
      <c r="AB10669" t="s">
        <v>124</v>
      </c>
      <c r="AC10669">
        <v>268</v>
      </c>
    </row>
    <row r="10670" spans="1:29" x14ac:dyDescent="0.25">
      <c r="A10670">
        <v>345</v>
      </c>
      <c r="B10670">
        <v>345102</v>
      </c>
      <c r="C10670" t="s">
        <v>79</v>
      </c>
      <c r="D10670">
        <v>6535</v>
      </c>
      <c r="E10670">
        <v>-4.1500000000000004</v>
      </c>
      <c r="F10670" s="1">
        <v>41943</v>
      </c>
      <c r="G10670" t="s">
        <v>119</v>
      </c>
      <c r="H10670" t="s">
        <v>2564</v>
      </c>
      <c r="I10670" t="s">
        <v>576</v>
      </c>
      <c r="J10670">
        <v>163169</v>
      </c>
      <c r="K10670">
        <v>56074</v>
      </c>
      <c r="L10670">
        <v>194288</v>
      </c>
      <c r="Q10670" t="s">
        <v>577</v>
      </c>
      <c r="U10670">
        <v>10</v>
      </c>
      <c r="V10670">
        <v>14</v>
      </c>
      <c r="Y10670" t="s">
        <v>122</v>
      </c>
      <c r="Z10670">
        <v>345</v>
      </c>
      <c r="AA10670" t="s">
        <v>578</v>
      </c>
      <c r="AB10670" t="s">
        <v>124</v>
      </c>
      <c r="AC10670">
        <v>270</v>
      </c>
    </row>
    <row r="10671" spans="1:29" x14ac:dyDescent="0.25">
      <c r="A10671">
        <v>345</v>
      </c>
      <c r="B10671">
        <v>345102</v>
      </c>
      <c r="C10671" t="s">
        <v>79</v>
      </c>
      <c r="D10671">
        <v>6535</v>
      </c>
      <c r="E10671">
        <v>-0.79</v>
      </c>
      <c r="F10671" s="1">
        <v>41943</v>
      </c>
      <c r="G10671" t="s">
        <v>119</v>
      </c>
      <c r="H10671" t="s">
        <v>2565</v>
      </c>
      <c r="I10671" t="s">
        <v>576</v>
      </c>
      <c r="J10671">
        <v>163170</v>
      </c>
      <c r="K10671">
        <v>56074</v>
      </c>
      <c r="L10671">
        <v>194288</v>
      </c>
      <c r="Q10671" t="s">
        <v>577</v>
      </c>
      <c r="U10671">
        <v>10</v>
      </c>
      <c r="V10671">
        <v>14</v>
      </c>
      <c r="Y10671" t="s">
        <v>122</v>
      </c>
      <c r="Z10671">
        <v>345</v>
      </c>
      <c r="AA10671" t="s">
        <v>578</v>
      </c>
      <c r="AB10671" t="s">
        <v>124</v>
      </c>
      <c r="AC10671">
        <v>272</v>
      </c>
    </row>
    <row r="10672" spans="1:29" x14ac:dyDescent="0.25">
      <c r="A10672">
        <v>345</v>
      </c>
      <c r="B10672">
        <v>345102</v>
      </c>
      <c r="C10672" t="s">
        <v>79</v>
      </c>
      <c r="D10672">
        <v>6535</v>
      </c>
      <c r="E10672">
        <v>-0.3</v>
      </c>
      <c r="F10672" s="1">
        <v>41943</v>
      </c>
      <c r="G10672" t="s">
        <v>119</v>
      </c>
      <c r="H10672" t="s">
        <v>2566</v>
      </c>
      <c r="I10672" t="s">
        <v>576</v>
      </c>
      <c r="J10672">
        <v>163171</v>
      </c>
      <c r="K10672">
        <v>56074</v>
      </c>
      <c r="L10672">
        <v>194288</v>
      </c>
      <c r="Q10672" t="s">
        <v>577</v>
      </c>
      <c r="U10672">
        <v>10</v>
      </c>
      <c r="V10672">
        <v>14</v>
      </c>
      <c r="Y10672" t="s">
        <v>122</v>
      </c>
      <c r="Z10672">
        <v>345</v>
      </c>
      <c r="AA10672" t="s">
        <v>578</v>
      </c>
      <c r="AB10672" t="s">
        <v>124</v>
      </c>
      <c r="AC10672">
        <v>274</v>
      </c>
    </row>
    <row r="10673" spans="1:29" x14ac:dyDescent="0.25">
      <c r="A10673">
        <v>345</v>
      </c>
      <c r="B10673">
        <v>345102</v>
      </c>
      <c r="C10673" t="s">
        <v>79</v>
      </c>
      <c r="D10673">
        <v>6535</v>
      </c>
      <c r="E10673">
        <v>0.16</v>
      </c>
      <c r="F10673" s="1">
        <v>41943</v>
      </c>
      <c r="G10673" t="s">
        <v>119</v>
      </c>
      <c r="H10673" t="s">
        <v>2567</v>
      </c>
      <c r="I10673" t="s">
        <v>576</v>
      </c>
      <c r="J10673">
        <v>163172</v>
      </c>
      <c r="K10673">
        <v>56074</v>
      </c>
      <c r="L10673">
        <v>194288</v>
      </c>
      <c r="Q10673" t="s">
        <v>577</v>
      </c>
      <c r="U10673">
        <v>10</v>
      </c>
      <c r="V10673">
        <v>14</v>
      </c>
      <c r="Y10673" t="s">
        <v>122</v>
      </c>
      <c r="Z10673">
        <v>345</v>
      </c>
      <c r="AA10673" t="s">
        <v>578</v>
      </c>
      <c r="AB10673" t="s">
        <v>124</v>
      </c>
      <c r="AC10673">
        <v>276</v>
      </c>
    </row>
    <row r="10674" spans="1:29" x14ac:dyDescent="0.25">
      <c r="A10674">
        <v>345</v>
      </c>
      <c r="B10674">
        <v>345102</v>
      </c>
      <c r="C10674" t="s">
        <v>79</v>
      </c>
      <c r="D10674">
        <v>6535</v>
      </c>
      <c r="E10674">
        <v>0.16</v>
      </c>
      <c r="F10674" s="1">
        <v>41943</v>
      </c>
      <c r="G10674" t="s">
        <v>119</v>
      </c>
      <c r="H10674" t="s">
        <v>2553</v>
      </c>
      <c r="I10674" t="s">
        <v>576</v>
      </c>
      <c r="J10674">
        <v>163173</v>
      </c>
      <c r="K10674">
        <v>56074</v>
      </c>
      <c r="L10674">
        <v>194288</v>
      </c>
      <c r="Q10674" t="s">
        <v>577</v>
      </c>
      <c r="U10674">
        <v>10</v>
      </c>
      <c r="V10674">
        <v>14</v>
      </c>
      <c r="Y10674" t="s">
        <v>122</v>
      </c>
      <c r="Z10674">
        <v>345</v>
      </c>
      <c r="AA10674" t="s">
        <v>578</v>
      </c>
      <c r="AB10674" t="s">
        <v>124</v>
      </c>
      <c r="AC10674">
        <v>278</v>
      </c>
    </row>
    <row r="10675" spans="1:29" x14ac:dyDescent="0.25">
      <c r="A10675">
        <v>345</v>
      </c>
      <c r="B10675">
        <v>345102</v>
      </c>
      <c r="C10675" t="s">
        <v>79</v>
      </c>
      <c r="D10675">
        <v>6535</v>
      </c>
      <c r="E10675">
        <v>0.74</v>
      </c>
      <c r="F10675" s="1">
        <v>41943</v>
      </c>
      <c r="G10675" t="s">
        <v>119</v>
      </c>
      <c r="H10675" t="s">
        <v>2567</v>
      </c>
      <c r="I10675" t="s">
        <v>576</v>
      </c>
      <c r="J10675">
        <v>163174</v>
      </c>
      <c r="K10675">
        <v>56074</v>
      </c>
      <c r="L10675">
        <v>194288</v>
      </c>
      <c r="Q10675" t="s">
        <v>577</v>
      </c>
      <c r="U10675">
        <v>10</v>
      </c>
      <c r="V10675">
        <v>14</v>
      </c>
      <c r="Y10675" t="s">
        <v>122</v>
      </c>
      <c r="Z10675">
        <v>345</v>
      </c>
      <c r="AA10675" t="s">
        <v>578</v>
      </c>
      <c r="AB10675" t="s">
        <v>124</v>
      </c>
      <c r="AC10675">
        <v>280</v>
      </c>
    </row>
    <row r="10676" spans="1:29" x14ac:dyDescent="0.25">
      <c r="A10676">
        <v>345</v>
      </c>
      <c r="B10676">
        <v>345102</v>
      </c>
      <c r="C10676" t="s">
        <v>79</v>
      </c>
      <c r="D10676">
        <v>6535</v>
      </c>
      <c r="E10676">
        <v>1.04</v>
      </c>
      <c r="F10676" s="1">
        <v>41943</v>
      </c>
      <c r="G10676" t="s">
        <v>119</v>
      </c>
      <c r="H10676" t="s">
        <v>2565</v>
      </c>
      <c r="I10676" t="s">
        <v>576</v>
      </c>
      <c r="J10676">
        <v>163175</v>
      </c>
      <c r="K10676">
        <v>56074</v>
      </c>
      <c r="L10676">
        <v>194288</v>
      </c>
      <c r="Q10676" t="s">
        <v>577</v>
      </c>
      <c r="U10676">
        <v>10</v>
      </c>
      <c r="V10676">
        <v>14</v>
      </c>
      <c r="Y10676" t="s">
        <v>122</v>
      </c>
      <c r="Z10676">
        <v>345</v>
      </c>
      <c r="AA10676" t="s">
        <v>578</v>
      </c>
      <c r="AB10676" t="s">
        <v>124</v>
      </c>
      <c r="AC10676">
        <v>282</v>
      </c>
    </row>
    <row r="10677" spans="1:29" x14ac:dyDescent="0.25">
      <c r="A10677">
        <v>345</v>
      </c>
      <c r="B10677">
        <v>345101</v>
      </c>
      <c r="C10677" t="s">
        <v>79</v>
      </c>
      <c r="D10677">
        <v>6535</v>
      </c>
      <c r="E10677">
        <v>1.22</v>
      </c>
      <c r="F10677" s="1">
        <v>41943</v>
      </c>
      <c r="G10677" t="s">
        <v>119</v>
      </c>
      <c r="H10677" t="s">
        <v>2568</v>
      </c>
      <c r="I10677" t="s">
        <v>576</v>
      </c>
      <c r="J10677">
        <v>1001757</v>
      </c>
      <c r="K10677">
        <v>56074</v>
      </c>
      <c r="L10677">
        <v>194288</v>
      </c>
      <c r="Q10677" t="s">
        <v>577</v>
      </c>
      <c r="U10677">
        <v>10</v>
      </c>
      <c r="V10677">
        <v>14</v>
      </c>
      <c r="Y10677" t="s">
        <v>122</v>
      </c>
      <c r="Z10677">
        <v>345</v>
      </c>
      <c r="AA10677" t="s">
        <v>578</v>
      </c>
      <c r="AB10677" t="s">
        <v>124</v>
      </c>
      <c r="AC10677">
        <v>284</v>
      </c>
    </row>
    <row r="10678" spans="1:29" x14ac:dyDescent="0.25">
      <c r="A10678">
        <v>345</v>
      </c>
      <c r="B10678">
        <v>345102</v>
      </c>
      <c r="C10678" t="s">
        <v>79</v>
      </c>
      <c r="D10678">
        <v>6535</v>
      </c>
      <c r="E10678">
        <v>4.0999999999999996</v>
      </c>
      <c r="F10678" s="1">
        <v>41943</v>
      </c>
      <c r="G10678" t="s">
        <v>119</v>
      </c>
      <c r="H10678" t="s">
        <v>2569</v>
      </c>
      <c r="I10678" t="s">
        <v>576</v>
      </c>
      <c r="J10678">
        <v>1003456</v>
      </c>
      <c r="K10678">
        <v>56074</v>
      </c>
      <c r="L10678">
        <v>194288</v>
      </c>
      <c r="Q10678" t="s">
        <v>577</v>
      </c>
      <c r="U10678">
        <v>10</v>
      </c>
      <c r="V10678">
        <v>14</v>
      </c>
      <c r="Y10678" t="s">
        <v>122</v>
      </c>
      <c r="Z10678">
        <v>345</v>
      </c>
      <c r="AA10678" t="s">
        <v>578</v>
      </c>
      <c r="AB10678" t="s">
        <v>124</v>
      </c>
      <c r="AC10678">
        <v>286</v>
      </c>
    </row>
    <row r="10679" spans="1:29" x14ac:dyDescent="0.25">
      <c r="A10679">
        <v>345</v>
      </c>
      <c r="B10679">
        <v>345101</v>
      </c>
      <c r="C10679" t="s">
        <v>79</v>
      </c>
      <c r="D10679">
        <v>6535</v>
      </c>
      <c r="E10679">
        <v>0.39</v>
      </c>
      <c r="F10679" s="1">
        <v>41943</v>
      </c>
      <c r="G10679" t="s">
        <v>119</v>
      </c>
      <c r="H10679" t="s">
        <v>2570</v>
      </c>
      <c r="I10679" t="s">
        <v>576</v>
      </c>
      <c r="J10679">
        <v>2001438</v>
      </c>
      <c r="K10679">
        <v>56074</v>
      </c>
      <c r="L10679">
        <v>194288</v>
      </c>
      <c r="Q10679" t="s">
        <v>577</v>
      </c>
      <c r="U10679">
        <v>10</v>
      </c>
      <c r="V10679">
        <v>14</v>
      </c>
      <c r="Y10679" t="s">
        <v>122</v>
      </c>
      <c r="Z10679">
        <v>345</v>
      </c>
      <c r="AA10679" t="s">
        <v>578</v>
      </c>
      <c r="AB10679" t="s">
        <v>124</v>
      </c>
      <c r="AC10679">
        <v>288</v>
      </c>
    </row>
    <row r="10680" spans="1:29" x14ac:dyDescent="0.25">
      <c r="A10680">
        <v>345</v>
      </c>
      <c r="B10680">
        <v>345101</v>
      </c>
      <c r="C10680" t="s">
        <v>79</v>
      </c>
      <c r="D10680">
        <v>6535</v>
      </c>
      <c r="E10680">
        <v>107.86</v>
      </c>
      <c r="F10680" s="1">
        <v>41973</v>
      </c>
      <c r="G10680" t="s">
        <v>119</v>
      </c>
      <c r="H10680" t="s">
        <v>2561</v>
      </c>
      <c r="I10680" t="s">
        <v>576</v>
      </c>
      <c r="J10680">
        <v>96127</v>
      </c>
      <c r="K10680">
        <v>56170</v>
      </c>
      <c r="L10680">
        <v>196226</v>
      </c>
      <c r="Q10680" t="s">
        <v>577</v>
      </c>
      <c r="U10680">
        <v>11</v>
      </c>
      <c r="V10680">
        <v>14</v>
      </c>
      <c r="Y10680" t="s">
        <v>122</v>
      </c>
      <c r="Z10680">
        <v>345</v>
      </c>
      <c r="AA10680" t="s">
        <v>578</v>
      </c>
      <c r="AB10680" t="s">
        <v>124</v>
      </c>
      <c r="AC10680">
        <v>238</v>
      </c>
    </row>
    <row r="10681" spans="1:29" x14ac:dyDescent="0.25">
      <c r="A10681">
        <v>345</v>
      </c>
      <c r="B10681">
        <v>345102</v>
      </c>
      <c r="C10681" t="s">
        <v>79</v>
      </c>
      <c r="D10681">
        <v>6535</v>
      </c>
      <c r="E10681">
        <v>206.92</v>
      </c>
      <c r="F10681" s="1">
        <v>41973</v>
      </c>
      <c r="G10681" t="s">
        <v>119</v>
      </c>
      <c r="H10681" t="s">
        <v>2561</v>
      </c>
      <c r="I10681" t="s">
        <v>576</v>
      </c>
      <c r="J10681">
        <v>96128</v>
      </c>
      <c r="K10681">
        <v>56170</v>
      </c>
      <c r="L10681">
        <v>196226</v>
      </c>
      <c r="Q10681" t="s">
        <v>577</v>
      </c>
      <c r="U10681">
        <v>11</v>
      </c>
      <c r="V10681">
        <v>14</v>
      </c>
      <c r="Y10681" t="s">
        <v>122</v>
      </c>
      <c r="Z10681">
        <v>345</v>
      </c>
      <c r="AA10681" t="s">
        <v>578</v>
      </c>
      <c r="AB10681" t="s">
        <v>124</v>
      </c>
      <c r="AC10681">
        <v>240</v>
      </c>
    </row>
    <row r="10682" spans="1:29" x14ac:dyDescent="0.25">
      <c r="A10682">
        <v>345</v>
      </c>
      <c r="B10682">
        <v>345101</v>
      </c>
      <c r="C10682" t="s">
        <v>79</v>
      </c>
      <c r="D10682">
        <v>6535</v>
      </c>
      <c r="E10682">
        <v>0.06</v>
      </c>
      <c r="F10682" s="1">
        <v>41973</v>
      </c>
      <c r="G10682" t="s">
        <v>119</v>
      </c>
      <c r="H10682" t="s">
        <v>2511</v>
      </c>
      <c r="I10682" t="s">
        <v>576</v>
      </c>
      <c r="J10682">
        <v>108582</v>
      </c>
      <c r="K10682">
        <v>56170</v>
      </c>
      <c r="L10682">
        <v>196226</v>
      </c>
      <c r="Q10682" t="s">
        <v>577</v>
      </c>
      <c r="U10682">
        <v>11</v>
      </c>
      <c r="V10682">
        <v>14</v>
      </c>
      <c r="Y10682" t="s">
        <v>122</v>
      </c>
      <c r="Z10682">
        <v>345</v>
      </c>
      <c r="AA10682" t="s">
        <v>578</v>
      </c>
      <c r="AB10682" t="s">
        <v>124</v>
      </c>
      <c r="AC10682">
        <v>242</v>
      </c>
    </row>
    <row r="10683" spans="1:29" x14ac:dyDescent="0.25">
      <c r="A10683">
        <v>345</v>
      </c>
      <c r="B10683">
        <v>345101</v>
      </c>
      <c r="C10683" t="s">
        <v>79</v>
      </c>
      <c r="D10683">
        <v>6535</v>
      </c>
      <c r="E10683">
        <v>164.5</v>
      </c>
      <c r="F10683" s="1">
        <v>41973</v>
      </c>
      <c r="G10683" t="s">
        <v>119</v>
      </c>
      <c r="H10683" t="s">
        <v>2511</v>
      </c>
      <c r="I10683" t="s">
        <v>576</v>
      </c>
      <c r="J10683">
        <v>108597</v>
      </c>
      <c r="K10683">
        <v>56170</v>
      </c>
      <c r="L10683">
        <v>196226</v>
      </c>
      <c r="Q10683" t="s">
        <v>577</v>
      </c>
      <c r="U10683">
        <v>11</v>
      </c>
      <c r="V10683">
        <v>14</v>
      </c>
      <c r="Y10683" t="s">
        <v>122</v>
      </c>
      <c r="Z10683">
        <v>345</v>
      </c>
      <c r="AA10683" t="s">
        <v>578</v>
      </c>
      <c r="AB10683" t="s">
        <v>124</v>
      </c>
      <c r="AC10683">
        <v>244</v>
      </c>
    </row>
    <row r="10684" spans="1:29" x14ac:dyDescent="0.25">
      <c r="A10684">
        <v>345</v>
      </c>
      <c r="B10684">
        <v>345102</v>
      </c>
      <c r="C10684" t="s">
        <v>79</v>
      </c>
      <c r="D10684">
        <v>6535</v>
      </c>
      <c r="E10684">
        <v>936.66</v>
      </c>
      <c r="F10684" s="1">
        <v>41973</v>
      </c>
      <c r="G10684" t="s">
        <v>119</v>
      </c>
      <c r="H10684" t="s">
        <v>2511</v>
      </c>
      <c r="I10684" t="s">
        <v>576</v>
      </c>
      <c r="J10684">
        <v>108617</v>
      </c>
      <c r="K10684">
        <v>56170</v>
      </c>
      <c r="L10684">
        <v>196226</v>
      </c>
      <c r="Q10684" t="s">
        <v>577</v>
      </c>
      <c r="U10684">
        <v>11</v>
      </c>
      <c r="V10684">
        <v>14</v>
      </c>
      <c r="Y10684" t="s">
        <v>122</v>
      </c>
      <c r="Z10684">
        <v>345</v>
      </c>
      <c r="AA10684" t="s">
        <v>578</v>
      </c>
      <c r="AB10684" t="s">
        <v>124</v>
      </c>
      <c r="AC10684">
        <v>246</v>
      </c>
    </row>
    <row r="10685" spans="1:29" x14ac:dyDescent="0.25">
      <c r="A10685">
        <v>345</v>
      </c>
      <c r="B10685">
        <v>345101</v>
      </c>
      <c r="C10685" t="s">
        <v>79</v>
      </c>
      <c r="D10685">
        <v>6535</v>
      </c>
      <c r="E10685">
        <v>-0.5</v>
      </c>
      <c r="F10685" s="1">
        <v>41973</v>
      </c>
      <c r="G10685" t="s">
        <v>119</v>
      </c>
      <c r="H10685" t="s">
        <v>2518</v>
      </c>
      <c r="I10685" t="s">
        <v>576</v>
      </c>
      <c r="J10685">
        <v>163092</v>
      </c>
      <c r="K10685">
        <v>56170</v>
      </c>
      <c r="L10685">
        <v>196226</v>
      </c>
      <c r="Q10685" t="s">
        <v>577</v>
      </c>
      <c r="U10685">
        <v>11</v>
      </c>
      <c r="V10685">
        <v>14</v>
      </c>
      <c r="Y10685" t="s">
        <v>122</v>
      </c>
      <c r="Z10685">
        <v>345</v>
      </c>
      <c r="AA10685" t="s">
        <v>578</v>
      </c>
      <c r="AB10685" t="s">
        <v>124</v>
      </c>
      <c r="AC10685">
        <v>248</v>
      </c>
    </row>
    <row r="10686" spans="1:29" x14ac:dyDescent="0.25">
      <c r="A10686">
        <v>345</v>
      </c>
      <c r="B10686">
        <v>345101</v>
      </c>
      <c r="C10686" t="s">
        <v>79</v>
      </c>
      <c r="D10686">
        <v>6535</v>
      </c>
      <c r="E10686">
        <v>-0.19</v>
      </c>
      <c r="F10686" s="1">
        <v>41973</v>
      </c>
      <c r="G10686" t="s">
        <v>119</v>
      </c>
      <c r="H10686" t="s">
        <v>2518</v>
      </c>
      <c r="I10686" t="s">
        <v>576</v>
      </c>
      <c r="J10686">
        <v>163093</v>
      </c>
      <c r="K10686">
        <v>56170</v>
      </c>
      <c r="L10686">
        <v>196226</v>
      </c>
      <c r="Q10686" t="s">
        <v>577</v>
      </c>
      <c r="U10686">
        <v>11</v>
      </c>
      <c r="V10686">
        <v>14</v>
      </c>
      <c r="Y10686" t="s">
        <v>122</v>
      </c>
      <c r="Z10686">
        <v>345</v>
      </c>
      <c r="AA10686" t="s">
        <v>578</v>
      </c>
      <c r="AB10686" t="s">
        <v>124</v>
      </c>
      <c r="AC10686">
        <v>250</v>
      </c>
    </row>
    <row r="10687" spans="1:29" x14ac:dyDescent="0.25">
      <c r="A10687">
        <v>345</v>
      </c>
      <c r="B10687">
        <v>345101</v>
      </c>
      <c r="C10687" t="s">
        <v>79</v>
      </c>
      <c r="D10687">
        <v>6535</v>
      </c>
      <c r="E10687">
        <v>0.01</v>
      </c>
      <c r="F10687" s="1">
        <v>41973</v>
      </c>
      <c r="G10687" t="s">
        <v>119</v>
      </c>
      <c r="H10687" t="s">
        <v>2562</v>
      </c>
      <c r="I10687" t="s">
        <v>576</v>
      </c>
      <c r="J10687">
        <v>163094</v>
      </c>
      <c r="K10687">
        <v>56170</v>
      </c>
      <c r="L10687">
        <v>196226</v>
      </c>
      <c r="Q10687" t="s">
        <v>577</v>
      </c>
      <c r="U10687">
        <v>11</v>
      </c>
      <c r="V10687">
        <v>14</v>
      </c>
      <c r="Y10687" t="s">
        <v>122</v>
      </c>
      <c r="Z10687">
        <v>345</v>
      </c>
      <c r="AA10687" t="s">
        <v>578</v>
      </c>
      <c r="AB10687" t="s">
        <v>124</v>
      </c>
      <c r="AC10687">
        <v>252</v>
      </c>
    </row>
    <row r="10688" spans="1:29" x14ac:dyDescent="0.25">
      <c r="A10688">
        <v>345</v>
      </c>
      <c r="B10688">
        <v>345101</v>
      </c>
      <c r="C10688" t="s">
        <v>79</v>
      </c>
      <c r="D10688">
        <v>6535</v>
      </c>
      <c r="E10688">
        <v>0.13</v>
      </c>
      <c r="F10688" s="1">
        <v>41973</v>
      </c>
      <c r="G10688" t="s">
        <v>119</v>
      </c>
      <c r="H10688" t="s">
        <v>2544</v>
      </c>
      <c r="I10688" t="s">
        <v>576</v>
      </c>
      <c r="J10688">
        <v>163095</v>
      </c>
      <c r="K10688">
        <v>56170</v>
      </c>
      <c r="L10688">
        <v>196226</v>
      </c>
      <c r="Q10688" t="s">
        <v>577</v>
      </c>
      <c r="U10688">
        <v>11</v>
      </c>
      <c r="V10688">
        <v>14</v>
      </c>
      <c r="Y10688" t="s">
        <v>122</v>
      </c>
      <c r="Z10688">
        <v>345</v>
      </c>
      <c r="AA10688" t="s">
        <v>578</v>
      </c>
      <c r="AB10688" t="s">
        <v>124</v>
      </c>
      <c r="AC10688">
        <v>254</v>
      </c>
    </row>
    <row r="10689" spans="1:29" x14ac:dyDescent="0.25">
      <c r="A10689">
        <v>345</v>
      </c>
      <c r="B10689">
        <v>345101</v>
      </c>
      <c r="C10689" t="s">
        <v>79</v>
      </c>
      <c r="D10689">
        <v>6535</v>
      </c>
      <c r="E10689">
        <v>0.21</v>
      </c>
      <c r="F10689" s="1">
        <v>41973</v>
      </c>
      <c r="G10689" t="s">
        <v>119</v>
      </c>
      <c r="H10689" t="s">
        <v>2516</v>
      </c>
      <c r="I10689" t="s">
        <v>576</v>
      </c>
      <c r="J10689">
        <v>163096</v>
      </c>
      <c r="K10689">
        <v>56170</v>
      </c>
      <c r="L10689">
        <v>196226</v>
      </c>
      <c r="Q10689" t="s">
        <v>577</v>
      </c>
      <c r="U10689">
        <v>11</v>
      </c>
      <c r="V10689">
        <v>14</v>
      </c>
      <c r="Y10689" t="s">
        <v>122</v>
      </c>
      <c r="Z10689">
        <v>345</v>
      </c>
      <c r="AA10689" t="s">
        <v>578</v>
      </c>
      <c r="AB10689" t="s">
        <v>124</v>
      </c>
      <c r="AC10689">
        <v>256</v>
      </c>
    </row>
    <row r="10690" spans="1:29" x14ac:dyDescent="0.25">
      <c r="A10690">
        <v>345</v>
      </c>
      <c r="B10690">
        <v>345101</v>
      </c>
      <c r="C10690" t="s">
        <v>79</v>
      </c>
      <c r="D10690">
        <v>6535</v>
      </c>
      <c r="E10690">
        <v>0.23</v>
      </c>
      <c r="F10690" s="1">
        <v>41973</v>
      </c>
      <c r="G10690" t="s">
        <v>119</v>
      </c>
      <c r="H10690" t="s">
        <v>2544</v>
      </c>
      <c r="I10690" t="s">
        <v>576</v>
      </c>
      <c r="J10690">
        <v>163097</v>
      </c>
      <c r="K10690">
        <v>56170</v>
      </c>
      <c r="L10690">
        <v>196226</v>
      </c>
      <c r="Q10690" t="s">
        <v>577</v>
      </c>
      <c r="U10690">
        <v>11</v>
      </c>
      <c r="V10690">
        <v>14</v>
      </c>
      <c r="Y10690" t="s">
        <v>122</v>
      </c>
      <c r="Z10690">
        <v>345</v>
      </c>
      <c r="AA10690" t="s">
        <v>578</v>
      </c>
      <c r="AB10690" t="s">
        <v>124</v>
      </c>
      <c r="AC10690">
        <v>258</v>
      </c>
    </row>
    <row r="10691" spans="1:29" x14ac:dyDescent="0.25">
      <c r="A10691">
        <v>345</v>
      </c>
      <c r="B10691">
        <v>345101</v>
      </c>
      <c r="C10691" t="s">
        <v>79</v>
      </c>
      <c r="D10691">
        <v>6535</v>
      </c>
      <c r="E10691">
        <v>0.33</v>
      </c>
      <c r="F10691" s="1">
        <v>41973</v>
      </c>
      <c r="G10691" t="s">
        <v>119</v>
      </c>
      <c r="H10691" t="s">
        <v>2518</v>
      </c>
      <c r="I10691" t="s">
        <v>576</v>
      </c>
      <c r="J10691">
        <v>163098</v>
      </c>
      <c r="K10691">
        <v>56170</v>
      </c>
      <c r="L10691">
        <v>196226</v>
      </c>
      <c r="Q10691" t="s">
        <v>577</v>
      </c>
      <c r="U10691">
        <v>11</v>
      </c>
      <c r="V10691">
        <v>14</v>
      </c>
      <c r="Y10691" t="s">
        <v>122</v>
      </c>
      <c r="Z10691">
        <v>345</v>
      </c>
      <c r="AA10691" t="s">
        <v>578</v>
      </c>
      <c r="AB10691" t="s">
        <v>124</v>
      </c>
      <c r="AC10691">
        <v>260</v>
      </c>
    </row>
    <row r="10692" spans="1:29" x14ac:dyDescent="0.25">
      <c r="A10692">
        <v>345</v>
      </c>
      <c r="B10692">
        <v>345101</v>
      </c>
      <c r="C10692" t="s">
        <v>79</v>
      </c>
      <c r="D10692">
        <v>6535</v>
      </c>
      <c r="E10692">
        <v>0.33</v>
      </c>
      <c r="F10692" s="1">
        <v>41973</v>
      </c>
      <c r="G10692" t="s">
        <v>119</v>
      </c>
      <c r="H10692" t="s">
        <v>2518</v>
      </c>
      <c r="I10692" t="s">
        <v>576</v>
      </c>
      <c r="J10692">
        <v>163099</v>
      </c>
      <c r="K10692">
        <v>56170</v>
      </c>
      <c r="L10692">
        <v>196226</v>
      </c>
      <c r="Q10692" t="s">
        <v>577</v>
      </c>
      <c r="U10692">
        <v>11</v>
      </c>
      <c r="V10692">
        <v>14</v>
      </c>
      <c r="Y10692" t="s">
        <v>122</v>
      </c>
      <c r="Z10692">
        <v>345</v>
      </c>
      <c r="AA10692" t="s">
        <v>578</v>
      </c>
      <c r="AB10692" t="s">
        <v>124</v>
      </c>
      <c r="AC10692">
        <v>262</v>
      </c>
    </row>
    <row r="10693" spans="1:29" x14ac:dyDescent="0.25">
      <c r="A10693">
        <v>345</v>
      </c>
      <c r="B10693">
        <v>345101</v>
      </c>
      <c r="C10693" t="s">
        <v>79</v>
      </c>
      <c r="D10693">
        <v>6535</v>
      </c>
      <c r="E10693">
        <v>0.38</v>
      </c>
      <c r="F10693" s="1">
        <v>41973</v>
      </c>
      <c r="G10693" t="s">
        <v>119</v>
      </c>
      <c r="H10693" t="s">
        <v>2563</v>
      </c>
      <c r="I10693" t="s">
        <v>576</v>
      </c>
      <c r="J10693">
        <v>163100</v>
      </c>
      <c r="K10693">
        <v>56170</v>
      </c>
      <c r="L10693">
        <v>196226</v>
      </c>
      <c r="Q10693" t="s">
        <v>577</v>
      </c>
      <c r="U10693">
        <v>11</v>
      </c>
      <c r="V10693">
        <v>14</v>
      </c>
      <c r="Y10693" t="s">
        <v>122</v>
      </c>
      <c r="Z10693">
        <v>345</v>
      </c>
      <c r="AA10693" t="s">
        <v>578</v>
      </c>
      <c r="AB10693" t="s">
        <v>124</v>
      </c>
      <c r="AC10693">
        <v>264</v>
      </c>
    </row>
    <row r="10694" spans="1:29" x14ac:dyDescent="0.25">
      <c r="A10694">
        <v>345</v>
      </c>
      <c r="B10694">
        <v>345101</v>
      </c>
      <c r="C10694" t="s">
        <v>79</v>
      </c>
      <c r="D10694">
        <v>6535</v>
      </c>
      <c r="E10694">
        <v>0.67</v>
      </c>
      <c r="F10694" s="1">
        <v>41973</v>
      </c>
      <c r="G10694" t="s">
        <v>119</v>
      </c>
      <c r="H10694" t="s">
        <v>2518</v>
      </c>
      <c r="I10694" t="s">
        <v>576</v>
      </c>
      <c r="J10694">
        <v>163101</v>
      </c>
      <c r="K10694">
        <v>56170</v>
      </c>
      <c r="L10694">
        <v>196226</v>
      </c>
      <c r="Q10694" t="s">
        <v>577</v>
      </c>
      <c r="U10694">
        <v>11</v>
      </c>
      <c r="V10694">
        <v>14</v>
      </c>
      <c r="Y10694" t="s">
        <v>122</v>
      </c>
      <c r="Z10694">
        <v>345</v>
      </c>
      <c r="AA10694" t="s">
        <v>578</v>
      </c>
      <c r="AB10694" t="s">
        <v>124</v>
      </c>
      <c r="AC10694">
        <v>266</v>
      </c>
    </row>
    <row r="10695" spans="1:29" x14ac:dyDescent="0.25">
      <c r="A10695">
        <v>345</v>
      </c>
      <c r="B10695">
        <v>345101</v>
      </c>
      <c r="C10695" t="s">
        <v>79</v>
      </c>
      <c r="D10695">
        <v>6535</v>
      </c>
      <c r="E10695">
        <v>5</v>
      </c>
      <c r="F10695" s="1">
        <v>41973</v>
      </c>
      <c r="G10695" t="s">
        <v>119</v>
      </c>
      <c r="H10695" t="s">
        <v>2544</v>
      </c>
      <c r="I10695" t="s">
        <v>576</v>
      </c>
      <c r="J10695">
        <v>163102</v>
      </c>
      <c r="K10695">
        <v>56170</v>
      </c>
      <c r="L10695">
        <v>196226</v>
      </c>
      <c r="Q10695" t="s">
        <v>577</v>
      </c>
      <c r="U10695">
        <v>11</v>
      </c>
      <c r="V10695">
        <v>14</v>
      </c>
      <c r="Y10695" t="s">
        <v>122</v>
      </c>
      <c r="Z10695">
        <v>345</v>
      </c>
      <c r="AA10695" t="s">
        <v>578</v>
      </c>
      <c r="AB10695" t="s">
        <v>124</v>
      </c>
      <c r="AC10695">
        <v>268</v>
      </c>
    </row>
    <row r="10696" spans="1:29" x14ac:dyDescent="0.25">
      <c r="A10696">
        <v>345</v>
      </c>
      <c r="B10696">
        <v>345102</v>
      </c>
      <c r="C10696" t="s">
        <v>79</v>
      </c>
      <c r="D10696">
        <v>6535</v>
      </c>
      <c r="E10696">
        <v>-4.1500000000000004</v>
      </c>
      <c r="F10696" s="1">
        <v>41973</v>
      </c>
      <c r="G10696" t="s">
        <v>119</v>
      </c>
      <c r="H10696" t="s">
        <v>2564</v>
      </c>
      <c r="I10696" t="s">
        <v>576</v>
      </c>
      <c r="J10696">
        <v>163169</v>
      </c>
      <c r="K10696">
        <v>56170</v>
      </c>
      <c r="L10696">
        <v>196226</v>
      </c>
      <c r="Q10696" t="s">
        <v>577</v>
      </c>
      <c r="U10696">
        <v>11</v>
      </c>
      <c r="V10696">
        <v>14</v>
      </c>
      <c r="Y10696" t="s">
        <v>122</v>
      </c>
      <c r="Z10696">
        <v>345</v>
      </c>
      <c r="AA10696" t="s">
        <v>578</v>
      </c>
      <c r="AB10696" t="s">
        <v>124</v>
      </c>
      <c r="AC10696">
        <v>270</v>
      </c>
    </row>
    <row r="10697" spans="1:29" x14ac:dyDescent="0.25">
      <c r="A10697">
        <v>345</v>
      </c>
      <c r="B10697">
        <v>345102</v>
      </c>
      <c r="C10697" t="s">
        <v>79</v>
      </c>
      <c r="D10697">
        <v>6535</v>
      </c>
      <c r="E10697">
        <v>-0.79</v>
      </c>
      <c r="F10697" s="1">
        <v>41973</v>
      </c>
      <c r="G10697" t="s">
        <v>119</v>
      </c>
      <c r="H10697" t="s">
        <v>2565</v>
      </c>
      <c r="I10697" t="s">
        <v>576</v>
      </c>
      <c r="J10697">
        <v>163170</v>
      </c>
      <c r="K10697">
        <v>56170</v>
      </c>
      <c r="L10697">
        <v>196226</v>
      </c>
      <c r="Q10697" t="s">
        <v>577</v>
      </c>
      <c r="U10697">
        <v>11</v>
      </c>
      <c r="V10697">
        <v>14</v>
      </c>
      <c r="Y10697" t="s">
        <v>122</v>
      </c>
      <c r="Z10697">
        <v>345</v>
      </c>
      <c r="AA10697" t="s">
        <v>578</v>
      </c>
      <c r="AB10697" t="s">
        <v>124</v>
      </c>
      <c r="AC10697">
        <v>272</v>
      </c>
    </row>
    <row r="10698" spans="1:29" x14ac:dyDescent="0.25">
      <c r="A10698">
        <v>345</v>
      </c>
      <c r="B10698">
        <v>345102</v>
      </c>
      <c r="C10698" t="s">
        <v>79</v>
      </c>
      <c r="D10698">
        <v>6535</v>
      </c>
      <c r="E10698">
        <v>-0.3</v>
      </c>
      <c r="F10698" s="1">
        <v>41973</v>
      </c>
      <c r="G10698" t="s">
        <v>119</v>
      </c>
      <c r="H10698" t="s">
        <v>2566</v>
      </c>
      <c r="I10698" t="s">
        <v>576</v>
      </c>
      <c r="J10698">
        <v>163171</v>
      </c>
      <c r="K10698">
        <v>56170</v>
      </c>
      <c r="L10698">
        <v>196226</v>
      </c>
      <c r="Q10698" t="s">
        <v>577</v>
      </c>
      <c r="U10698">
        <v>11</v>
      </c>
      <c r="V10698">
        <v>14</v>
      </c>
      <c r="Y10698" t="s">
        <v>122</v>
      </c>
      <c r="Z10698">
        <v>345</v>
      </c>
      <c r="AA10698" t="s">
        <v>578</v>
      </c>
      <c r="AB10698" t="s">
        <v>124</v>
      </c>
      <c r="AC10698">
        <v>274</v>
      </c>
    </row>
    <row r="10699" spans="1:29" x14ac:dyDescent="0.25">
      <c r="A10699">
        <v>345</v>
      </c>
      <c r="B10699">
        <v>345102</v>
      </c>
      <c r="C10699" t="s">
        <v>79</v>
      </c>
      <c r="D10699">
        <v>6535</v>
      </c>
      <c r="E10699">
        <v>0.16</v>
      </c>
      <c r="F10699" s="1">
        <v>41973</v>
      </c>
      <c r="G10699" t="s">
        <v>119</v>
      </c>
      <c r="H10699" t="s">
        <v>2567</v>
      </c>
      <c r="I10699" t="s">
        <v>576</v>
      </c>
      <c r="J10699">
        <v>163172</v>
      </c>
      <c r="K10699">
        <v>56170</v>
      </c>
      <c r="L10699">
        <v>196226</v>
      </c>
      <c r="Q10699" t="s">
        <v>577</v>
      </c>
      <c r="U10699">
        <v>11</v>
      </c>
      <c r="V10699">
        <v>14</v>
      </c>
      <c r="Y10699" t="s">
        <v>122</v>
      </c>
      <c r="Z10699">
        <v>345</v>
      </c>
      <c r="AA10699" t="s">
        <v>578</v>
      </c>
      <c r="AB10699" t="s">
        <v>124</v>
      </c>
      <c r="AC10699">
        <v>276</v>
      </c>
    </row>
    <row r="10700" spans="1:29" x14ac:dyDescent="0.25">
      <c r="A10700">
        <v>345</v>
      </c>
      <c r="B10700">
        <v>345102</v>
      </c>
      <c r="C10700" t="s">
        <v>79</v>
      </c>
      <c r="D10700">
        <v>6535</v>
      </c>
      <c r="E10700">
        <v>0.16</v>
      </c>
      <c r="F10700" s="1">
        <v>41973</v>
      </c>
      <c r="G10700" t="s">
        <v>119</v>
      </c>
      <c r="H10700" t="s">
        <v>2553</v>
      </c>
      <c r="I10700" t="s">
        <v>576</v>
      </c>
      <c r="J10700">
        <v>163173</v>
      </c>
      <c r="K10700">
        <v>56170</v>
      </c>
      <c r="L10700">
        <v>196226</v>
      </c>
      <c r="Q10700" t="s">
        <v>577</v>
      </c>
      <c r="U10700">
        <v>11</v>
      </c>
      <c r="V10700">
        <v>14</v>
      </c>
      <c r="Y10700" t="s">
        <v>122</v>
      </c>
      <c r="Z10700">
        <v>345</v>
      </c>
      <c r="AA10700" t="s">
        <v>578</v>
      </c>
      <c r="AB10700" t="s">
        <v>124</v>
      </c>
      <c r="AC10700">
        <v>278</v>
      </c>
    </row>
    <row r="10701" spans="1:29" x14ac:dyDescent="0.25">
      <c r="A10701">
        <v>345</v>
      </c>
      <c r="B10701">
        <v>345102</v>
      </c>
      <c r="C10701" t="s">
        <v>79</v>
      </c>
      <c r="D10701">
        <v>6535</v>
      </c>
      <c r="E10701">
        <v>0.74</v>
      </c>
      <c r="F10701" s="1">
        <v>41973</v>
      </c>
      <c r="G10701" t="s">
        <v>119</v>
      </c>
      <c r="H10701" t="s">
        <v>2567</v>
      </c>
      <c r="I10701" t="s">
        <v>576</v>
      </c>
      <c r="J10701">
        <v>163174</v>
      </c>
      <c r="K10701">
        <v>56170</v>
      </c>
      <c r="L10701">
        <v>196226</v>
      </c>
      <c r="Q10701" t="s">
        <v>577</v>
      </c>
      <c r="U10701">
        <v>11</v>
      </c>
      <c r="V10701">
        <v>14</v>
      </c>
      <c r="Y10701" t="s">
        <v>122</v>
      </c>
      <c r="Z10701">
        <v>345</v>
      </c>
      <c r="AA10701" t="s">
        <v>578</v>
      </c>
      <c r="AB10701" t="s">
        <v>124</v>
      </c>
      <c r="AC10701">
        <v>280</v>
      </c>
    </row>
    <row r="10702" spans="1:29" x14ac:dyDescent="0.25">
      <c r="A10702">
        <v>345</v>
      </c>
      <c r="B10702">
        <v>345102</v>
      </c>
      <c r="C10702" t="s">
        <v>79</v>
      </c>
      <c r="D10702">
        <v>6535</v>
      </c>
      <c r="E10702">
        <v>1.04</v>
      </c>
      <c r="F10702" s="1">
        <v>41973</v>
      </c>
      <c r="G10702" t="s">
        <v>119</v>
      </c>
      <c r="H10702" t="s">
        <v>2565</v>
      </c>
      <c r="I10702" t="s">
        <v>576</v>
      </c>
      <c r="J10702">
        <v>163175</v>
      </c>
      <c r="K10702">
        <v>56170</v>
      </c>
      <c r="L10702">
        <v>196226</v>
      </c>
      <c r="Q10702" t="s">
        <v>577</v>
      </c>
      <c r="U10702">
        <v>11</v>
      </c>
      <c r="V10702">
        <v>14</v>
      </c>
      <c r="Y10702" t="s">
        <v>122</v>
      </c>
      <c r="Z10702">
        <v>345</v>
      </c>
      <c r="AA10702" t="s">
        <v>578</v>
      </c>
      <c r="AB10702" t="s">
        <v>124</v>
      </c>
      <c r="AC10702">
        <v>282</v>
      </c>
    </row>
    <row r="10703" spans="1:29" x14ac:dyDescent="0.25">
      <c r="A10703">
        <v>345</v>
      </c>
      <c r="B10703">
        <v>345101</v>
      </c>
      <c r="C10703" t="s">
        <v>79</v>
      </c>
      <c r="D10703">
        <v>6535</v>
      </c>
      <c r="E10703">
        <v>1.22</v>
      </c>
      <c r="F10703" s="1">
        <v>41973</v>
      </c>
      <c r="G10703" t="s">
        <v>119</v>
      </c>
      <c r="H10703" t="s">
        <v>2568</v>
      </c>
      <c r="I10703" t="s">
        <v>576</v>
      </c>
      <c r="J10703">
        <v>1001757</v>
      </c>
      <c r="K10703">
        <v>56170</v>
      </c>
      <c r="L10703">
        <v>196226</v>
      </c>
      <c r="Q10703" t="s">
        <v>577</v>
      </c>
      <c r="U10703">
        <v>11</v>
      </c>
      <c r="V10703">
        <v>14</v>
      </c>
      <c r="Y10703" t="s">
        <v>122</v>
      </c>
      <c r="Z10703">
        <v>345</v>
      </c>
      <c r="AA10703" t="s">
        <v>578</v>
      </c>
      <c r="AB10703" t="s">
        <v>124</v>
      </c>
      <c r="AC10703">
        <v>284</v>
      </c>
    </row>
    <row r="10704" spans="1:29" x14ac:dyDescent="0.25">
      <c r="A10704">
        <v>345</v>
      </c>
      <c r="B10704">
        <v>345102</v>
      </c>
      <c r="C10704" t="s">
        <v>79</v>
      </c>
      <c r="D10704">
        <v>6535</v>
      </c>
      <c r="E10704">
        <v>4.0999999999999996</v>
      </c>
      <c r="F10704" s="1">
        <v>41973</v>
      </c>
      <c r="G10704" t="s">
        <v>119</v>
      </c>
      <c r="H10704" t="s">
        <v>2569</v>
      </c>
      <c r="I10704" t="s">
        <v>576</v>
      </c>
      <c r="J10704">
        <v>1003456</v>
      </c>
      <c r="K10704">
        <v>56170</v>
      </c>
      <c r="L10704">
        <v>196226</v>
      </c>
      <c r="Q10704" t="s">
        <v>577</v>
      </c>
      <c r="U10704">
        <v>11</v>
      </c>
      <c r="V10704">
        <v>14</v>
      </c>
      <c r="Y10704" t="s">
        <v>122</v>
      </c>
      <c r="Z10704">
        <v>345</v>
      </c>
      <c r="AA10704" t="s">
        <v>578</v>
      </c>
      <c r="AB10704" t="s">
        <v>124</v>
      </c>
      <c r="AC10704">
        <v>286</v>
      </c>
    </row>
    <row r="10705" spans="1:29" x14ac:dyDescent="0.25">
      <c r="A10705">
        <v>345</v>
      </c>
      <c r="B10705">
        <v>345101</v>
      </c>
      <c r="C10705" t="s">
        <v>79</v>
      </c>
      <c r="D10705">
        <v>6535</v>
      </c>
      <c r="E10705">
        <v>0.39</v>
      </c>
      <c r="F10705" s="1">
        <v>41973</v>
      </c>
      <c r="G10705" t="s">
        <v>119</v>
      </c>
      <c r="H10705" t="s">
        <v>2570</v>
      </c>
      <c r="I10705" t="s">
        <v>576</v>
      </c>
      <c r="J10705">
        <v>2001438</v>
      </c>
      <c r="K10705">
        <v>56170</v>
      </c>
      <c r="L10705">
        <v>196226</v>
      </c>
      <c r="Q10705" t="s">
        <v>577</v>
      </c>
      <c r="U10705">
        <v>11</v>
      </c>
      <c r="V10705">
        <v>14</v>
      </c>
      <c r="Y10705" t="s">
        <v>122</v>
      </c>
      <c r="Z10705">
        <v>345</v>
      </c>
      <c r="AA10705" t="s">
        <v>578</v>
      </c>
      <c r="AB10705" t="s">
        <v>124</v>
      </c>
      <c r="AC10705">
        <v>288</v>
      </c>
    </row>
    <row r="10706" spans="1:29" x14ac:dyDescent="0.25">
      <c r="A10706">
        <v>345</v>
      </c>
      <c r="B10706">
        <v>345101</v>
      </c>
      <c r="C10706" t="s">
        <v>79</v>
      </c>
      <c r="D10706">
        <v>6535</v>
      </c>
      <c r="E10706">
        <v>107.86</v>
      </c>
      <c r="F10706" s="1">
        <v>42004</v>
      </c>
      <c r="G10706" t="s">
        <v>119</v>
      </c>
      <c r="H10706" t="s">
        <v>2561</v>
      </c>
      <c r="I10706" t="s">
        <v>576</v>
      </c>
      <c r="J10706">
        <v>96127</v>
      </c>
      <c r="K10706">
        <v>56270</v>
      </c>
      <c r="L10706">
        <v>198520</v>
      </c>
      <c r="Q10706" t="s">
        <v>577</v>
      </c>
      <c r="U10706">
        <v>12</v>
      </c>
      <c r="V10706">
        <v>14</v>
      </c>
      <c r="Y10706" t="s">
        <v>122</v>
      </c>
      <c r="Z10706">
        <v>345</v>
      </c>
      <c r="AA10706" t="s">
        <v>578</v>
      </c>
      <c r="AB10706" t="s">
        <v>124</v>
      </c>
      <c r="AC10706">
        <v>240</v>
      </c>
    </row>
    <row r="10707" spans="1:29" x14ac:dyDescent="0.25">
      <c r="A10707">
        <v>345</v>
      </c>
      <c r="B10707">
        <v>345102</v>
      </c>
      <c r="C10707" t="s">
        <v>79</v>
      </c>
      <c r="D10707">
        <v>6535</v>
      </c>
      <c r="E10707">
        <v>207.94</v>
      </c>
      <c r="F10707" s="1">
        <v>42004</v>
      </c>
      <c r="G10707" t="s">
        <v>119</v>
      </c>
      <c r="H10707" t="s">
        <v>2561</v>
      </c>
      <c r="I10707" t="s">
        <v>576</v>
      </c>
      <c r="J10707">
        <v>96128</v>
      </c>
      <c r="K10707">
        <v>56270</v>
      </c>
      <c r="L10707">
        <v>198520</v>
      </c>
      <c r="Q10707" t="s">
        <v>577</v>
      </c>
      <c r="U10707">
        <v>12</v>
      </c>
      <c r="V10707">
        <v>14</v>
      </c>
      <c r="Y10707" t="s">
        <v>122</v>
      </c>
      <c r="Z10707">
        <v>345</v>
      </c>
      <c r="AA10707" t="s">
        <v>578</v>
      </c>
      <c r="AB10707" t="s">
        <v>124</v>
      </c>
      <c r="AC10707">
        <v>242</v>
      </c>
    </row>
    <row r="10708" spans="1:29" x14ac:dyDescent="0.25">
      <c r="A10708">
        <v>345</v>
      </c>
      <c r="B10708">
        <v>345101</v>
      </c>
      <c r="C10708" t="s">
        <v>79</v>
      </c>
      <c r="D10708">
        <v>6535</v>
      </c>
      <c r="E10708">
        <v>0.06</v>
      </c>
      <c r="F10708" s="1">
        <v>42004</v>
      </c>
      <c r="G10708" t="s">
        <v>119</v>
      </c>
      <c r="H10708" t="s">
        <v>2511</v>
      </c>
      <c r="I10708" t="s">
        <v>576</v>
      </c>
      <c r="J10708">
        <v>108582</v>
      </c>
      <c r="K10708">
        <v>56270</v>
      </c>
      <c r="L10708">
        <v>198520</v>
      </c>
      <c r="Q10708" t="s">
        <v>577</v>
      </c>
      <c r="U10708">
        <v>12</v>
      </c>
      <c r="V10708">
        <v>14</v>
      </c>
      <c r="Y10708" t="s">
        <v>122</v>
      </c>
      <c r="Z10708">
        <v>345</v>
      </c>
      <c r="AA10708" t="s">
        <v>578</v>
      </c>
      <c r="AB10708" t="s">
        <v>124</v>
      </c>
      <c r="AC10708">
        <v>244</v>
      </c>
    </row>
    <row r="10709" spans="1:29" x14ac:dyDescent="0.25">
      <c r="A10709">
        <v>345</v>
      </c>
      <c r="B10709">
        <v>345101</v>
      </c>
      <c r="C10709" t="s">
        <v>79</v>
      </c>
      <c r="D10709">
        <v>6535</v>
      </c>
      <c r="E10709">
        <v>164.5</v>
      </c>
      <c r="F10709" s="1">
        <v>42004</v>
      </c>
      <c r="G10709" t="s">
        <v>119</v>
      </c>
      <c r="H10709" t="s">
        <v>2511</v>
      </c>
      <c r="I10709" t="s">
        <v>576</v>
      </c>
      <c r="J10709">
        <v>108597</v>
      </c>
      <c r="K10709">
        <v>56270</v>
      </c>
      <c r="L10709">
        <v>198520</v>
      </c>
      <c r="Q10709" t="s">
        <v>577</v>
      </c>
      <c r="U10709">
        <v>12</v>
      </c>
      <c r="V10709">
        <v>14</v>
      </c>
      <c r="Y10709" t="s">
        <v>122</v>
      </c>
      <c r="Z10709">
        <v>345</v>
      </c>
      <c r="AA10709" t="s">
        <v>578</v>
      </c>
      <c r="AB10709" t="s">
        <v>124</v>
      </c>
      <c r="AC10709">
        <v>246</v>
      </c>
    </row>
    <row r="10710" spans="1:29" x14ac:dyDescent="0.25">
      <c r="A10710">
        <v>345</v>
      </c>
      <c r="B10710">
        <v>345102</v>
      </c>
      <c r="C10710" t="s">
        <v>79</v>
      </c>
      <c r="D10710">
        <v>6535</v>
      </c>
      <c r="E10710">
        <v>936.66</v>
      </c>
      <c r="F10710" s="1">
        <v>42004</v>
      </c>
      <c r="G10710" t="s">
        <v>119</v>
      </c>
      <c r="H10710" t="s">
        <v>2511</v>
      </c>
      <c r="I10710" t="s">
        <v>576</v>
      </c>
      <c r="J10710">
        <v>108617</v>
      </c>
      <c r="K10710">
        <v>56270</v>
      </c>
      <c r="L10710">
        <v>198520</v>
      </c>
      <c r="Q10710" t="s">
        <v>577</v>
      </c>
      <c r="U10710">
        <v>12</v>
      </c>
      <c r="V10710">
        <v>14</v>
      </c>
      <c r="Y10710" t="s">
        <v>122</v>
      </c>
      <c r="Z10710">
        <v>345</v>
      </c>
      <c r="AA10710" t="s">
        <v>578</v>
      </c>
      <c r="AB10710" t="s">
        <v>124</v>
      </c>
      <c r="AC10710">
        <v>248</v>
      </c>
    </row>
    <row r="10711" spans="1:29" x14ac:dyDescent="0.25">
      <c r="A10711">
        <v>345</v>
      </c>
      <c r="B10711">
        <v>345101</v>
      </c>
      <c r="C10711" t="s">
        <v>79</v>
      </c>
      <c r="D10711">
        <v>6535</v>
      </c>
      <c r="E10711">
        <v>-0.5</v>
      </c>
      <c r="F10711" s="1">
        <v>42004</v>
      </c>
      <c r="G10711" t="s">
        <v>119</v>
      </c>
      <c r="H10711" t="s">
        <v>2518</v>
      </c>
      <c r="I10711" t="s">
        <v>576</v>
      </c>
      <c r="J10711">
        <v>163092</v>
      </c>
      <c r="K10711">
        <v>56270</v>
      </c>
      <c r="L10711">
        <v>198520</v>
      </c>
      <c r="Q10711" t="s">
        <v>577</v>
      </c>
      <c r="U10711">
        <v>12</v>
      </c>
      <c r="V10711">
        <v>14</v>
      </c>
      <c r="Y10711" t="s">
        <v>122</v>
      </c>
      <c r="Z10711">
        <v>345</v>
      </c>
      <c r="AA10711" t="s">
        <v>578</v>
      </c>
      <c r="AB10711" t="s">
        <v>124</v>
      </c>
      <c r="AC10711">
        <v>250</v>
      </c>
    </row>
    <row r="10712" spans="1:29" x14ac:dyDescent="0.25">
      <c r="A10712">
        <v>345</v>
      </c>
      <c r="B10712">
        <v>345101</v>
      </c>
      <c r="C10712" t="s">
        <v>79</v>
      </c>
      <c r="D10712">
        <v>6535</v>
      </c>
      <c r="E10712">
        <v>-0.19</v>
      </c>
      <c r="F10712" s="1">
        <v>42004</v>
      </c>
      <c r="G10712" t="s">
        <v>119</v>
      </c>
      <c r="H10712" t="s">
        <v>2518</v>
      </c>
      <c r="I10712" t="s">
        <v>576</v>
      </c>
      <c r="J10712">
        <v>163093</v>
      </c>
      <c r="K10712">
        <v>56270</v>
      </c>
      <c r="L10712">
        <v>198520</v>
      </c>
      <c r="Q10712" t="s">
        <v>577</v>
      </c>
      <c r="U10712">
        <v>12</v>
      </c>
      <c r="V10712">
        <v>14</v>
      </c>
      <c r="Y10712" t="s">
        <v>122</v>
      </c>
      <c r="Z10712">
        <v>345</v>
      </c>
      <c r="AA10712" t="s">
        <v>578</v>
      </c>
      <c r="AB10712" t="s">
        <v>124</v>
      </c>
      <c r="AC10712">
        <v>252</v>
      </c>
    </row>
    <row r="10713" spans="1:29" x14ac:dyDescent="0.25">
      <c r="A10713">
        <v>345</v>
      </c>
      <c r="B10713">
        <v>345101</v>
      </c>
      <c r="C10713" t="s">
        <v>79</v>
      </c>
      <c r="D10713">
        <v>6535</v>
      </c>
      <c r="E10713">
        <v>0.01</v>
      </c>
      <c r="F10713" s="1">
        <v>42004</v>
      </c>
      <c r="G10713" t="s">
        <v>119</v>
      </c>
      <c r="H10713" t="s">
        <v>2562</v>
      </c>
      <c r="I10713" t="s">
        <v>576</v>
      </c>
      <c r="J10713">
        <v>163094</v>
      </c>
      <c r="K10713">
        <v>56270</v>
      </c>
      <c r="L10713">
        <v>198520</v>
      </c>
      <c r="Q10713" t="s">
        <v>577</v>
      </c>
      <c r="U10713">
        <v>12</v>
      </c>
      <c r="V10713">
        <v>14</v>
      </c>
      <c r="Y10713" t="s">
        <v>122</v>
      </c>
      <c r="Z10713">
        <v>345</v>
      </c>
      <c r="AA10713" t="s">
        <v>578</v>
      </c>
      <c r="AB10713" t="s">
        <v>124</v>
      </c>
      <c r="AC10713">
        <v>254</v>
      </c>
    </row>
    <row r="10714" spans="1:29" x14ac:dyDescent="0.25">
      <c r="A10714">
        <v>345</v>
      </c>
      <c r="B10714">
        <v>345101</v>
      </c>
      <c r="C10714" t="s">
        <v>79</v>
      </c>
      <c r="D10714">
        <v>6535</v>
      </c>
      <c r="E10714">
        <v>0.13</v>
      </c>
      <c r="F10714" s="1">
        <v>42004</v>
      </c>
      <c r="G10714" t="s">
        <v>119</v>
      </c>
      <c r="H10714" t="s">
        <v>2544</v>
      </c>
      <c r="I10714" t="s">
        <v>576</v>
      </c>
      <c r="J10714">
        <v>163095</v>
      </c>
      <c r="K10714">
        <v>56270</v>
      </c>
      <c r="L10714">
        <v>198520</v>
      </c>
      <c r="Q10714" t="s">
        <v>577</v>
      </c>
      <c r="U10714">
        <v>12</v>
      </c>
      <c r="V10714">
        <v>14</v>
      </c>
      <c r="Y10714" t="s">
        <v>122</v>
      </c>
      <c r="Z10714">
        <v>345</v>
      </c>
      <c r="AA10714" t="s">
        <v>578</v>
      </c>
      <c r="AB10714" t="s">
        <v>124</v>
      </c>
      <c r="AC10714">
        <v>256</v>
      </c>
    </row>
    <row r="10715" spans="1:29" x14ac:dyDescent="0.25">
      <c r="A10715">
        <v>345</v>
      </c>
      <c r="B10715">
        <v>345101</v>
      </c>
      <c r="C10715" t="s">
        <v>79</v>
      </c>
      <c r="D10715">
        <v>6535</v>
      </c>
      <c r="E10715">
        <v>0.21</v>
      </c>
      <c r="F10715" s="1">
        <v>42004</v>
      </c>
      <c r="G10715" t="s">
        <v>119</v>
      </c>
      <c r="H10715" t="s">
        <v>2516</v>
      </c>
      <c r="I10715" t="s">
        <v>576</v>
      </c>
      <c r="J10715">
        <v>163096</v>
      </c>
      <c r="K10715">
        <v>56270</v>
      </c>
      <c r="L10715">
        <v>198520</v>
      </c>
      <c r="Q10715" t="s">
        <v>577</v>
      </c>
      <c r="U10715">
        <v>12</v>
      </c>
      <c r="V10715">
        <v>14</v>
      </c>
      <c r="Y10715" t="s">
        <v>122</v>
      </c>
      <c r="Z10715">
        <v>345</v>
      </c>
      <c r="AA10715" t="s">
        <v>578</v>
      </c>
      <c r="AB10715" t="s">
        <v>124</v>
      </c>
      <c r="AC10715">
        <v>258</v>
      </c>
    </row>
    <row r="10716" spans="1:29" x14ac:dyDescent="0.25">
      <c r="A10716">
        <v>345</v>
      </c>
      <c r="B10716">
        <v>345101</v>
      </c>
      <c r="C10716" t="s">
        <v>79</v>
      </c>
      <c r="D10716">
        <v>6535</v>
      </c>
      <c r="E10716">
        <v>0.23</v>
      </c>
      <c r="F10716" s="1">
        <v>42004</v>
      </c>
      <c r="G10716" t="s">
        <v>119</v>
      </c>
      <c r="H10716" t="s">
        <v>2544</v>
      </c>
      <c r="I10716" t="s">
        <v>576</v>
      </c>
      <c r="J10716">
        <v>163097</v>
      </c>
      <c r="K10716">
        <v>56270</v>
      </c>
      <c r="L10716">
        <v>198520</v>
      </c>
      <c r="Q10716" t="s">
        <v>577</v>
      </c>
      <c r="U10716">
        <v>12</v>
      </c>
      <c r="V10716">
        <v>14</v>
      </c>
      <c r="Y10716" t="s">
        <v>122</v>
      </c>
      <c r="Z10716">
        <v>345</v>
      </c>
      <c r="AA10716" t="s">
        <v>578</v>
      </c>
      <c r="AB10716" t="s">
        <v>124</v>
      </c>
      <c r="AC10716">
        <v>260</v>
      </c>
    </row>
    <row r="10717" spans="1:29" x14ac:dyDescent="0.25">
      <c r="A10717">
        <v>345</v>
      </c>
      <c r="B10717">
        <v>345101</v>
      </c>
      <c r="C10717" t="s">
        <v>79</v>
      </c>
      <c r="D10717">
        <v>6535</v>
      </c>
      <c r="E10717">
        <v>0.33</v>
      </c>
      <c r="F10717" s="1">
        <v>42004</v>
      </c>
      <c r="G10717" t="s">
        <v>119</v>
      </c>
      <c r="H10717" t="s">
        <v>2518</v>
      </c>
      <c r="I10717" t="s">
        <v>576</v>
      </c>
      <c r="J10717">
        <v>163098</v>
      </c>
      <c r="K10717">
        <v>56270</v>
      </c>
      <c r="L10717">
        <v>198520</v>
      </c>
      <c r="Q10717" t="s">
        <v>577</v>
      </c>
      <c r="U10717">
        <v>12</v>
      </c>
      <c r="V10717">
        <v>14</v>
      </c>
      <c r="Y10717" t="s">
        <v>122</v>
      </c>
      <c r="Z10717">
        <v>345</v>
      </c>
      <c r="AA10717" t="s">
        <v>578</v>
      </c>
      <c r="AB10717" t="s">
        <v>124</v>
      </c>
      <c r="AC10717">
        <v>262</v>
      </c>
    </row>
    <row r="10718" spans="1:29" x14ac:dyDescent="0.25">
      <c r="A10718">
        <v>345</v>
      </c>
      <c r="B10718">
        <v>345101</v>
      </c>
      <c r="C10718" t="s">
        <v>79</v>
      </c>
      <c r="D10718">
        <v>6535</v>
      </c>
      <c r="E10718">
        <v>0.33</v>
      </c>
      <c r="F10718" s="1">
        <v>42004</v>
      </c>
      <c r="G10718" t="s">
        <v>119</v>
      </c>
      <c r="H10718" t="s">
        <v>2518</v>
      </c>
      <c r="I10718" t="s">
        <v>576</v>
      </c>
      <c r="J10718">
        <v>163099</v>
      </c>
      <c r="K10718">
        <v>56270</v>
      </c>
      <c r="L10718">
        <v>198520</v>
      </c>
      <c r="Q10718" t="s">
        <v>577</v>
      </c>
      <c r="U10718">
        <v>12</v>
      </c>
      <c r="V10718">
        <v>14</v>
      </c>
      <c r="Y10718" t="s">
        <v>122</v>
      </c>
      <c r="Z10718">
        <v>345</v>
      </c>
      <c r="AA10718" t="s">
        <v>578</v>
      </c>
      <c r="AB10718" t="s">
        <v>124</v>
      </c>
      <c r="AC10718">
        <v>264</v>
      </c>
    </row>
    <row r="10719" spans="1:29" x14ac:dyDescent="0.25">
      <c r="A10719">
        <v>345</v>
      </c>
      <c r="B10719">
        <v>345101</v>
      </c>
      <c r="C10719" t="s">
        <v>79</v>
      </c>
      <c r="D10719">
        <v>6535</v>
      </c>
      <c r="E10719">
        <v>0.38</v>
      </c>
      <c r="F10719" s="1">
        <v>42004</v>
      </c>
      <c r="G10719" t="s">
        <v>119</v>
      </c>
      <c r="H10719" t="s">
        <v>2563</v>
      </c>
      <c r="I10719" t="s">
        <v>576</v>
      </c>
      <c r="J10719">
        <v>163100</v>
      </c>
      <c r="K10719">
        <v>56270</v>
      </c>
      <c r="L10719">
        <v>198520</v>
      </c>
      <c r="Q10719" t="s">
        <v>577</v>
      </c>
      <c r="U10719">
        <v>12</v>
      </c>
      <c r="V10719">
        <v>14</v>
      </c>
      <c r="Y10719" t="s">
        <v>122</v>
      </c>
      <c r="Z10719">
        <v>345</v>
      </c>
      <c r="AA10719" t="s">
        <v>578</v>
      </c>
      <c r="AB10719" t="s">
        <v>124</v>
      </c>
      <c r="AC10719">
        <v>266</v>
      </c>
    </row>
    <row r="10720" spans="1:29" x14ac:dyDescent="0.25">
      <c r="A10720">
        <v>345</v>
      </c>
      <c r="B10720">
        <v>345101</v>
      </c>
      <c r="C10720" t="s">
        <v>79</v>
      </c>
      <c r="D10720">
        <v>6535</v>
      </c>
      <c r="E10720">
        <v>0.67</v>
      </c>
      <c r="F10720" s="1">
        <v>42004</v>
      </c>
      <c r="G10720" t="s">
        <v>119</v>
      </c>
      <c r="H10720" t="s">
        <v>2518</v>
      </c>
      <c r="I10720" t="s">
        <v>576</v>
      </c>
      <c r="J10720">
        <v>163101</v>
      </c>
      <c r="K10720">
        <v>56270</v>
      </c>
      <c r="L10720">
        <v>198520</v>
      </c>
      <c r="Q10720" t="s">
        <v>577</v>
      </c>
      <c r="U10720">
        <v>12</v>
      </c>
      <c r="V10720">
        <v>14</v>
      </c>
      <c r="Y10720" t="s">
        <v>122</v>
      </c>
      <c r="Z10720">
        <v>345</v>
      </c>
      <c r="AA10720" t="s">
        <v>578</v>
      </c>
      <c r="AB10720" t="s">
        <v>124</v>
      </c>
      <c r="AC10720">
        <v>268</v>
      </c>
    </row>
    <row r="10721" spans="1:29" x14ac:dyDescent="0.25">
      <c r="A10721">
        <v>345</v>
      </c>
      <c r="B10721">
        <v>345101</v>
      </c>
      <c r="C10721" t="s">
        <v>79</v>
      </c>
      <c r="D10721">
        <v>6535</v>
      </c>
      <c r="E10721">
        <v>5</v>
      </c>
      <c r="F10721" s="1">
        <v>42004</v>
      </c>
      <c r="G10721" t="s">
        <v>119</v>
      </c>
      <c r="H10721" t="s">
        <v>2544</v>
      </c>
      <c r="I10721" t="s">
        <v>576</v>
      </c>
      <c r="J10721">
        <v>163102</v>
      </c>
      <c r="K10721">
        <v>56270</v>
      </c>
      <c r="L10721">
        <v>198520</v>
      </c>
      <c r="Q10721" t="s">
        <v>577</v>
      </c>
      <c r="U10721">
        <v>12</v>
      </c>
      <c r="V10721">
        <v>14</v>
      </c>
      <c r="Y10721" t="s">
        <v>122</v>
      </c>
      <c r="Z10721">
        <v>345</v>
      </c>
      <c r="AA10721" t="s">
        <v>578</v>
      </c>
      <c r="AB10721" t="s">
        <v>124</v>
      </c>
      <c r="AC10721">
        <v>270</v>
      </c>
    </row>
    <row r="10722" spans="1:29" x14ac:dyDescent="0.25">
      <c r="A10722">
        <v>345</v>
      </c>
      <c r="B10722">
        <v>345102</v>
      </c>
      <c r="C10722" t="s">
        <v>79</v>
      </c>
      <c r="D10722">
        <v>6535</v>
      </c>
      <c r="E10722">
        <v>-4.1500000000000004</v>
      </c>
      <c r="F10722" s="1">
        <v>42004</v>
      </c>
      <c r="G10722" t="s">
        <v>119</v>
      </c>
      <c r="H10722" t="s">
        <v>2564</v>
      </c>
      <c r="I10722" t="s">
        <v>576</v>
      </c>
      <c r="J10722">
        <v>163169</v>
      </c>
      <c r="K10722">
        <v>56270</v>
      </c>
      <c r="L10722">
        <v>198520</v>
      </c>
      <c r="Q10722" t="s">
        <v>577</v>
      </c>
      <c r="U10722">
        <v>12</v>
      </c>
      <c r="V10722">
        <v>14</v>
      </c>
      <c r="Y10722" t="s">
        <v>122</v>
      </c>
      <c r="Z10722">
        <v>345</v>
      </c>
      <c r="AA10722" t="s">
        <v>578</v>
      </c>
      <c r="AB10722" t="s">
        <v>124</v>
      </c>
      <c r="AC10722">
        <v>272</v>
      </c>
    </row>
    <row r="10723" spans="1:29" x14ac:dyDescent="0.25">
      <c r="A10723">
        <v>345</v>
      </c>
      <c r="B10723">
        <v>345102</v>
      </c>
      <c r="C10723" t="s">
        <v>79</v>
      </c>
      <c r="D10723">
        <v>6535</v>
      </c>
      <c r="E10723">
        <v>-0.79</v>
      </c>
      <c r="F10723" s="1">
        <v>42004</v>
      </c>
      <c r="G10723" t="s">
        <v>119</v>
      </c>
      <c r="H10723" t="s">
        <v>2565</v>
      </c>
      <c r="I10723" t="s">
        <v>576</v>
      </c>
      <c r="J10723">
        <v>163170</v>
      </c>
      <c r="K10723">
        <v>56270</v>
      </c>
      <c r="L10723">
        <v>198520</v>
      </c>
      <c r="Q10723" t="s">
        <v>577</v>
      </c>
      <c r="U10723">
        <v>12</v>
      </c>
      <c r="V10723">
        <v>14</v>
      </c>
      <c r="Y10723" t="s">
        <v>122</v>
      </c>
      <c r="Z10723">
        <v>345</v>
      </c>
      <c r="AA10723" t="s">
        <v>578</v>
      </c>
      <c r="AB10723" t="s">
        <v>124</v>
      </c>
      <c r="AC10723">
        <v>274</v>
      </c>
    </row>
    <row r="10724" spans="1:29" x14ac:dyDescent="0.25">
      <c r="A10724">
        <v>345</v>
      </c>
      <c r="B10724">
        <v>345102</v>
      </c>
      <c r="C10724" t="s">
        <v>79</v>
      </c>
      <c r="D10724">
        <v>6535</v>
      </c>
      <c r="E10724">
        <v>-0.3</v>
      </c>
      <c r="F10724" s="1">
        <v>42004</v>
      </c>
      <c r="G10724" t="s">
        <v>119</v>
      </c>
      <c r="H10724" t="s">
        <v>2566</v>
      </c>
      <c r="I10724" t="s">
        <v>576</v>
      </c>
      <c r="J10724">
        <v>163171</v>
      </c>
      <c r="K10724">
        <v>56270</v>
      </c>
      <c r="L10724">
        <v>198520</v>
      </c>
      <c r="Q10724" t="s">
        <v>577</v>
      </c>
      <c r="U10724">
        <v>12</v>
      </c>
      <c r="V10724">
        <v>14</v>
      </c>
      <c r="Y10724" t="s">
        <v>122</v>
      </c>
      <c r="Z10724">
        <v>345</v>
      </c>
      <c r="AA10724" t="s">
        <v>578</v>
      </c>
      <c r="AB10724" t="s">
        <v>124</v>
      </c>
      <c r="AC10724">
        <v>276</v>
      </c>
    </row>
    <row r="10725" spans="1:29" x14ac:dyDescent="0.25">
      <c r="A10725">
        <v>345</v>
      </c>
      <c r="B10725">
        <v>345102</v>
      </c>
      <c r="C10725" t="s">
        <v>79</v>
      </c>
      <c r="D10725">
        <v>6535</v>
      </c>
      <c r="E10725">
        <v>0.16</v>
      </c>
      <c r="F10725" s="1">
        <v>42004</v>
      </c>
      <c r="G10725" t="s">
        <v>119</v>
      </c>
      <c r="H10725" t="s">
        <v>2567</v>
      </c>
      <c r="I10725" t="s">
        <v>576</v>
      </c>
      <c r="J10725">
        <v>163172</v>
      </c>
      <c r="K10725">
        <v>56270</v>
      </c>
      <c r="L10725">
        <v>198520</v>
      </c>
      <c r="Q10725" t="s">
        <v>577</v>
      </c>
      <c r="U10725">
        <v>12</v>
      </c>
      <c r="V10725">
        <v>14</v>
      </c>
      <c r="Y10725" t="s">
        <v>122</v>
      </c>
      <c r="Z10725">
        <v>345</v>
      </c>
      <c r="AA10725" t="s">
        <v>578</v>
      </c>
      <c r="AB10725" t="s">
        <v>124</v>
      </c>
      <c r="AC10725">
        <v>278</v>
      </c>
    </row>
    <row r="10726" spans="1:29" x14ac:dyDescent="0.25">
      <c r="A10726">
        <v>345</v>
      </c>
      <c r="B10726">
        <v>345102</v>
      </c>
      <c r="C10726" t="s">
        <v>79</v>
      </c>
      <c r="D10726">
        <v>6535</v>
      </c>
      <c r="E10726">
        <v>0.16</v>
      </c>
      <c r="F10726" s="1">
        <v>42004</v>
      </c>
      <c r="G10726" t="s">
        <v>119</v>
      </c>
      <c r="H10726" t="s">
        <v>2553</v>
      </c>
      <c r="I10726" t="s">
        <v>576</v>
      </c>
      <c r="J10726">
        <v>163173</v>
      </c>
      <c r="K10726">
        <v>56270</v>
      </c>
      <c r="L10726">
        <v>198520</v>
      </c>
      <c r="Q10726" t="s">
        <v>577</v>
      </c>
      <c r="U10726">
        <v>12</v>
      </c>
      <c r="V10726">
        <v>14</v>
      </c>
      <c r="Y10726" t="s">
        <v>122</v>
      </c>
      <c r="Z10726">
        <v>345</v>
      </c>
      <c r="AA10726" t="s">
        <v>578</v>
      </c>
      <c r="AB10726" t="s">
        <v>124</v>
      </c>
      <c r="AC10726">
        <v>280</v>
      </c>
    </row>
    <row r="10727" spans="1:29" x14ac:dyDescent="0.25">
      <c r="A10727">
        <v>345</v>
      </c>
      <c r="B10727">
        <v>345102</v>
      </c>
      <c r="C10727" t="s">
        <v>79</v>
      </c>
      <c r="D10727">
        <v>6535</v>
      </c>
      <c r="E10727">
        <v>0.74</v>
      </c>
      <c r="F10727" s="1">
        <v>42004</v>
      </c>
      <c r="G10727" t="s">
        <v>119</v>
      </c>
      <c r="H10727" t="s">
        <v>2567</v>
      </c>
      <c r="I10727" t="s">
        <v>576</v>
      </c>
      <c r="J10727">
        <v>163174</v>
      </c>
      <c r="K10727">
        <v>56270</v>
      </c>
      <c r="L10727">
        <v>198520</v>
      </c>
      <c r="Q10727" t="s">
        <v>577</v>
      </c>
      <c r="U10727">
        <v>12</v>
      </c>
      <c r="V10727">
        <v>14</v>
      </c>
      <c r="Y10727" t="s">
        <v>122</v>
      </c>
      <c r="Z10727">
        <v>345</v>
      </c>
      <c r="AA10727" t="s">
        <v>578</v>
      </c>
      <c r="AB10727" t="s">
        <v>124</v>
      </c>
      <c r="AC10727">
        <v>282</v>
      </c>
    </row>
    <row r="10728" spans="1:29" x14ac:dyDescent="0.25">
      <c r="A10728">
        <v>345</v>
      </c>
      <c r="B10728">
        <v>345102</v>
      </c>
      <c r="C10728" t="s">
        <v>79</v>
      </c>
      <c r="D10728">
        <v>6535</v>
      </c>
      <c r="E10728">
        <v>1.04</v>
      </c>
      <c r="F10728" s="1">
        <v>42004</v>
      </c>
      <c r="G10728" t="s">
        <v>119</v>
      </c>
      <c r="H10728" t="s">
        <v>2565</v>
      </c>
      <c r="I10728" t="s">
        <v>576</v>
      </c>
      <c r="J10728">
        <v>163175</v>
      </c>
      <c r="K10728">
        <v>56270</v>
      </c>
      <c r="L10728">
        <v>198520</v>
      </c>
      <c r="Q10728" t="s">
        <v>577</v>
      </c>
      <c r="U10728">
        <v>12</v>
      </c>
      <c r="V10728">
        <v>14</v>
      </c>
      <c r="Y10728" t="s">
        <v>122</v>
      </c>
      <c r="Z10728">
        <v>345</v>
      </c>
      <c r="AA10728" t="s">
        <v>578</v>
      </c>
      <c r="AB10728" t="s">
        <v>124</v>
      </c>
      <c r="AC10728">
        <v>284</v>
      </c>
    </row>
    <row r="10729" spans="1:29" x14ac:dyDescent="0.25">
      <c r="A10729">
        <v>345</v>
      </c>
      <c r="B10729">
        <v>345101</v>
      </c>
      <c r="C10729" t="s">
        <v>79</v>
      </c>
      <c r="D10729">
        <v>6535</v>
      </c>
      <c r="E10729">
        <v>1.22</v>
      </c>
      <c r="F10729" s="1">
        <v>42004</v>
      </c>
      <c r="G10729" t="s">
        <v>119</v>
      </c>
      <c r="H10729" t="s">
        <v>2568</v>
      </c>
      <c r="I10729" t="s">
        <v>576</v>
      </c>
      <c r="J10729">
        <v>1001757</v>
      </c>
      <c r="K10729">
        <v>56270</v>
      </c>
      <c r="L10729">
        <v>198520</v>
      </c>
      <c r="Q10729" t="s">
        <v>577</v>
      </c>
      <c r="U10729">
        <v>12</v>
      </c>
      <c r="V10729">
        <v>14</v>
      </c>
      <c r="Y10729" t="s">
        <v>122</v>
      </c>
      <c r="Z10729">
        <v>345</v>
      </c>
      <c r="AA10729" t="s">
        <v>578</v>
      </c>
      <c r="AB10729" t="s">
        <v>124</v>
      </c>
      <c r="AC10729">
        <v>286</v>
      </c>
    </row>
    <row r="10730" spans="1:29" x14ac:dyDescent="0.25">
      <c r="A10730">
        <v>345</v>
      </c>
      <c r="B10730">
        <v>345102</v>
      </c>
      <c r="C10730" t="s">
        <v>79</v>
      </c>
      <c r="D10730">
        <v>6535</v>
      </c>
      <c r="E10730">
        <v>4.0999999999999996</v>
      </c>
      <c r="F10730" s="1">
        <v>42004</v>
      </c>
      <c r="G10730" t="s">
        <v>119</v>
      </c>
      <c r="H10730" t="s">
        <v>2569</v>
      </c>
      <c r="I10730" t="s">
        <v>576</v>
      </c>
      <c r="J10730">
        <v>1003456</v>
      </c>
      <c r="K10730">
        <v>56270</v>
      </c>
      <c r="L10730">
        <v>198520</v>
      </c>
      <c r="Q10730" t="s">
        <v>577</v>
      </c>
      <c r="U10730">
        <v>12</v>
      </c>
      <c r="V10730">
        <v>14</v>
      </c>
      <c r="Y10730" t="s">
        <v>122</v>
      </c>
      <c r="Z10730">
        <v>345</v>
      </c>
      <c r="AA10730" t="s">
        <v>578</v>
      </c>
      <c r="AB10730" t="s">
        <v>124</v>
      </c>
      <c r="AC10730">
        <v>288</v>
      </c>
    </row>
    <row r="10731" spans="1:29" x14ac:dyDescent="0.25">
      <c r="A10731">
        <v>345</v>
      </c>
      <c r="B10731">
        <v>345101</v>
      </c>
      <c r="C10731" t="s">
        <v>79</v>
      </c>
      <c r="D10731">
        <v>6535</v>
      </c>
      <c r="E10731">
        <v>0.39</v>
      </c>
      <c r="F10731" s="1">
        <v>42004</v>
      </c>
      <c r="G10731" t="s">
        <v>119</v>
      </c>
      <c r="H10731" t="s">
        <v>2570</v>
      </c>
      <c r="I10731" t="s">
        <v>576</v>
      </c>
      <c r="J10731">
        <v>2001438</v>
      </c>
      <c r="K10731">
        <v>56270</v>
      </c>
      <c r="L10731">
        <v>198520</v>
      </c>
      <c r="Q10731" t="s">
        <v>577</v>
      </c>
      <c r="U10731">
        <v>12</v>
      </c>
      <c r="V10731">
        <v>14</v>
      </c>
      <c r="Y10731" t="s">
        <v>122</v>
      </c>
      <c r="Z10731">
        <v>345</v>
      </c>
      <c r="AA10731" t="s">
        <v>578</v>
      </c>
      <c r="AB10731" t="s">
        <v>124</v>
      </c>
      <c r="AC10731">
        <v>290</v>
      </c>
    </row>
    <row r="10732" spans="1:29" x14ac:dyDescent="0.25">
      <c r="A10732">
        <v>345</v>
      </c>
      <c r="B10732">
        <v>345101</v>
      </c>
      <c r="C10732" t="s">
        <v>79</v>
      </c>
      <c r="D10732">
        <v>6535</v>
      </c>
      <c r="E10732">
        <v>108.29</v>
      </c>
      <c r="F10732" s="1">
        <v>42035</v>
      </c>
      <c r="G10732" t="s">
        <v>119</v>
      </c>
      <c r="H10732" t="s">
        <v>2561</v>
      </c>
      <c r="I10732" t="s">
        <v>576</v>
      </c>
      <c r="J10732">
        <v>96127</v>
      </c>
      <c r="K10732">
        <v>56376</v>
      </c>
      <c r="L10732">
        <v>200585</v>
      </c>
      <c r="Q10732" t="s">
        <v>577</v>
      </c>
      <c r="U10732">
        <v>1</v>
      </c>
      <c r="V10732">
        <v>15</v>
      </c>
      <c r="Y10732" t="s">
        <v>122</v>
      </c>
      <c r="Z10732">
        <v>345</v>
      </c>
      <c r="AA10732" t="s">
        <v>578</v>
      </c>
      <c r="AB10732" t="s">
        <v>124</v>
      </c>
      <c r="AC10732">
        <v>240</v>
      </c>
    </row>
    <row r="10733" spans="1:29" x14ac:dyDescent="0.25">
      <c r="A10733">
        <v>345</v>
      </c>
      <c r="B10733">
        <v>345102</v>
      </c>
      <c r="C10733" t="s">
        <v>79</v>
      </c>
      <c r="D10733">
        <v>6535</v>
      </c>
      <c r="E10733">
        <v>211.1</v>
      </c>
      <c r="F10733" s="1">
        <v>42035</v>
      </c>
      <c r="G10733" t="s">
        <v>119</v>
      </c>
      <c r="H10733" t="s">
        <v>2561</v>
      </c>
      <c r="I10733" t="s">
        <v>576</v>
      </c>
      <c r="J10733">
        <v>96128</v>
      </c>
      <c r="K10733">
        <v>56376</v>
      </c>
      <c r="L10733">
        <v>200585</v>
      </c>
      <c r="Q10733" t="s">
        <v>577</v>
      </c>
      <c r="U10733">
        <v>1</v>
      </c>
      <c r="V10733">
        <v>15</v>
      </c>
      <c r="Y10733" t="s">
        <v>122</v>
      </c>
      <c r="Z10733">
        <v>345</v>
      </c>
      <c r="AA10733" t="s">
        <v>578</v>
      </c>
      <c r="AB10733" t="s">
        <v>124</v>
      </c>
      <c r="AC10733">
        <v>242</v>
      </c>
    </row>
    <row r="10734" spans="1:29" x14ac:dyDescent="0.25">
      <c r="A10734">
        <v>345</v>
      </c>
      <c r="B10734">
        <v>345101</v>
      </c>
      <c r="C10734" t="s">
        <v>79</v>
      </c>
      <c r="D10734">
        <v>6535</v>
      </c>
      <c r="E10734">
        <v>0.06</v>
      </c>
      <c r="F10734" s="1">
        <v>42035</v>
      </c>
      <c r="G10734" t="s">
        <v>119</v>
      </c>
      <c r="H10734" t="s">
        <v>2511</v>
      </c>
      <c r="I10734" t="s">
        <v>576</v>
      </c>
      <c r="J10734">
        <v>108582</v>
      </c>
      <c r="K10734">
        <v>56376</v>
      </c>
      <c r="L10734">
        <v>200585</v>
      </c>
      <c r="Q10734" t="s">
        <v>577</v>
      </c>
      <c r="U10734">
        <v>1</v>
      </c>
      <c r="V10734">
        <v>15</v>
      </c>
      <c r="Y10734" t="s">
        <v>122</v>
      </c>
      <c r="Z10734">
        <v>345</v>
      </c>
      <c r="AA10734" t="s">
        <v>578</v>
      </c>
      <c r="AB10734" t="s">
        <v>124</v>
      </c>
      <c r="AC10734">
        <v>244</v>
      </c>
    </row>
    <row r="10735" spans="1:29" x14ac:dyDescent="0.25">
      <c r="A10735">
        <v>345</v>
      </c>
      <c r="B10735">
        <v>345101</v>
      </c>
      <c r="C10735" t="s">
        <v>79</v>
      </c>
      <c r="D10735">
        <v>6535</v>
      </c>
      <c r="E10735">
        <v>164.5</v>
      </c>
      <c r="F10735" s="1">
        <v>42035</v>
      </c>
      <c r="G10735" t="s">
        <v>119</v>
      </c>
      <c r="H10735" t="s">
        <v>2511</v>
      </c>
      <c r="I10735" t="s">
        <v>576</v>
      </c>
      <c r="J10735">
        <v>108597</v>
      </c>
      <c r="K10735">
        <v>56376</v>
      </c>
      <c r="L10735">
        <v>200585</v>
      </c>
      <c r="Q10735" t="s">
        <v>577</v>
      </c>
      <c r="U10735">
        <v>1</v>
      </c>
      <c r="V10735">
        <v>15</v>
      </c>
      <c r="Y10735" t="s">
        <v>122</v>
      </c>
      <c r="Z10735">
        <v>345</v>
      </c>
      <c r="AA10735" t="s">
        <v>578</v>
      </c>
      <c r="AB10735" t="s">
        <v>124</v>
      </c>
      <c r="AC10735">
        <v>246</v>
      </c>
    </row>
    <row r="10736" spans="1:29" x14ac:dyDescent="0.25">
      <c r="A10736">
        <v>345</v>
      </c>
      <c r="B10736">
        <v>345102</v>
      </c>
      <c r="C10736" t="s">
        <v>79</v>
      </c>
      <c r="D10736">
        <v>6535</v>
      </c>
      <c r="E10736">
        <v>936.66</v>
      </c>
      <c r="F10736" s="1">
        <v>42035</v>
      </c>
      <c r="G10736" t="s">
        <v>119</v>
      </c>
      <c r="H10736" t="s">
        <v>2511</v>
      </c>
      <c r="I10736" t="s">
        <v>576</v>
      </c>
      <c r="J10736">
        <v>108617</v>
      </c>
      <c r="K10736">
        <v>56376</v>
      </c>
      <c r="L10736">
        <v>200585</v>
      </c>
      <c r="Q10736" t="s">
        <v>577</v>
      </c>
      <c r="U10736">
        <v>1</v>
      </c>
      <c r="V10736">
        <v>15</v>
      </c>
      <c r="Y10736" t="s">
        <v>122</v>
      </c>
      <c r="Z10736">
        <v>345</v>
      </c>
      <c r="AA10736" t="s">
        <v>578</v>
      </c>
      <c r="AB10736" t="s">
        <v>124</v>
      </c>
      <c r="AC10736">
        <v>248</v>
      </c>
    </row>
    <row r="10737" spans="1:29" x14ac:dyDescent="0.25">
      <c r="A10737">
        <v>345</v>
      </c>
      <c r="B10737">
        <v>345101</v>
      </c>
      <c r="C10737" t="s">
        <v>79</v>
      </c>
      <c r="D10737">
        <v>6535</v>
      </c>
      <c r="E10737">
        <v>-0.5</v>
      </c>
      <c r="F10737" s="1">
        <v>42035</v>
      </c>
      <c r="G10737" t="s">
        <v>119</v>
      </c>
      <c r="H10737" t="s">
        <v>2518</v>
      </c>
      <c r="I10737" t="s">
        <v>576</v>
      </c>
      <c r="J10737">
        <v>163092</v>
      </c>
      <c r="K10737">
        <v>56376</v>
      </c>
      <c r="L10737">
        <v>200585</v>
      </c>
      <c r="Q10737" t="s">
        <v>577</v>
      </c>
      <c r="U10737">
        <v>1</v>
      </c>
      <c r="V10737">
        <v>15</v>
      </c>
      <c r="Y10737" t="s">
        <v>122</v>
      </c>
      <c r="Z10737">
        <v>345</v>
      </c>
      <c r="AA10737" t="s">
        <v>578</v>
      </c>
      <c r="AB10737" t="s">
        <v>124</v>
      </c>
      <c r="AC10737">
        <v>250</v>
      </c>
    </row>
    <row r="10738" spans="1:29" x14ac:dyDescent="0.25">
      <c r="A10738">
        <v>345</v>
      </c>
      <c r="B10738">
        <v>345101</v>
      </c>
      <c r="C10738" t="s">
        <v>79</v>
      </c>
      <c r="D10738">
        <v>6535</v>
      </c>
      <c r="E10738">
        <v>-0.19</v>
      </c>
      <c r="F10738" s="1">
        <v>42035</v>
      </c>
      <c r="G10738" t="s">
        <v>119</v>
      </c>
      <c r="H10738" t="s">
        <v>2518</v>
      </c>
      <c r="I10738" t="s">
        <v>576</v>
      </c>
      <c r="J10738">
        <v>163093</v>
      </c>
      <c r="K10738">
        <v>56376</v>
      </c>
      <c r="L10738">
        <v>200585</v>
      </c>
      <c r="Q10738" t="s">
        <v>577</v>
      </c>
      <c r="U10738">
        <v>1</v>
      </c>
      <c r="V10738">
        <v>15</v>
      </c>
      <c r="Y10738" t="s">
        <v>122</v>
      </c>
      <c r="Z10738">
        <v>345</v>
      </c>
      <c r="AA10738" t="s">
        <v>578</v>
      </c>
      <c r="AB10738" t="s">
        <v>124</v>
      </c>
      <c r="AC10738">
        <v>252</v>
      </c>
    </row>
    <row r="10739" spans="1:29" x14ac:dyDescent="0.25">
      <c r="A10739">
        <v>345</v>
      </c>
      <c r="B10739">
        <v>345101</v>
      </c>
      <c r="C10739" t="s">
        <v>79</v>
      </c>
      <c r="D10739">
        <v>6535</v>
      </c>
      <c r="E10739">
        <v>0.01</v>
      </c>
      <c r="F10739" s="1">
        <v>42035</v>
      </c>
      <c r="G10739" t="s">
        <v>119</v>
      </c>
      <c r="H10739" t="s">
        <v>2562</v>
      </c>
      <c r="I10739" t="s">
        <v>576</v>
      </c>
      <c r="J10739">
        <v>163094</v>
      </c>
      <c r="K10739">
        <v>56376</v>
      </c>
      <c r="L10739">
        <v>200585</v>
      </c>
      <c r="Q10739" t="s">
        <v>577</v>
      </c>
      <c r="U10739">
        <v>1</v>
      </c>
      <c r="V10739">
        <v>15</v>
      </c>
      <c r="Y10739" t="s">
        <v>122</v>
      </c>
      <c r="Z10739">
        <v>345</v>
      </c>
      <c r="AA10739" t="s">
        <v>578</v>
      </c>
      <c r="AB10739" t="s">
        <v>124</v>
      </c>
      <c r="AC10739">
        <v>254</v>
      </c>
    </row>
    <row r="10740" spans="1:29" x14ac:dyDescent="0.25">
      <c r="A10740">
        <v>345</v>
      </c>
      <c r="B10740">
        <v>345101</v>
      </c>
      <c r="C10740" t="s">
        <v>79</v>
      </c>
      <c r="D10740">
        <v>6535</v>
      </c>
      <c r="E10740">
        <v>0.13</v>
      </c>
      <c r="F10740" s="1">
        <v>42035</v>
      </c>
      <c r="G10740" t="s">
        <v>119</v>
      </c>
      <c r="H10740" t="s">
        <v>2544</v>
      </c>
      <c r="I10740" t="s">
        <v>576</v>
      </c>
      <c r="J10740">
        <v>163095</v>
      </c>
      <c r="K10740">
        <v>56376</v>
      </c>
      <c r="L10740">
        <v>200585</v>
      </c>
      <c r="Q10740" t="s">
        <v>577</v>
      </c>
      <c r="U10740">
        <v>1</v>
      </c>
      <c r="V10740">
        <v>15</v>
      </c>
      <c r="Y10740" t="s">
        <v>122</v>
      </c>
      <c r="Z10740">
        <v>345</v>
      </c>
      <c r="AA10740" t="s">
        <v>578</v>
      </c>
      <c r="AB10740" t="s">
        <v>124</v>
      </c>
      <c r="AC10740">
        <v>256</v>
      </c>
    </row>
    <row r="10741" spans="1:29" x14ac:dyDescent="0.25">
      <c r="A10741">
        <v>345</v>
      </c>
      <c r="B10741">
        <v>345101</v>
      </c>
      <c r="C10741" t="s">
        <v>79</v>
      </c>
      <c r="D10741">
        <v>6535</v>
      </c>
      <c r="E10741">
        <v>0.21</v>
      </c>
      <c r="F10741" s="1">
        <v>42035</v>
      </c>
      <c r="G10741" t="s">
        <v>119</v>
      </c>
      <c r="H10741" t="s">
        <v>2516</v>
      </c>
      <c r="I10741" t="s">
        <v>576</v>
      </c>
      <c r="J10741">
        <v>163096</v>
      </c>
      <c r="K10741">
        <v>56376</v>
      </c>
      <c r="L10741">
        <v>200585</v>
      </c>
      <c r="Q10741" t="s">
        <v>577</v>
      </c>
      <c r="U10741">
        <v>1</v>
      </c>
      <c r="V10741">
        <v>15</v>
      </c>
      <c r="Y10741" t="s">
        <v>122</v>
      </c>
      <c r="Z10741">
        <v>345</v>
      </c>
      <c r="AA10741" t="s">
        <v>578</v>
      </c>
      <c r="AB10741" t="s">
        <v>124</v>
      </c>
      <c r="AC10741">
        <v>258</v>
      </c>
    </row>
    <row r="10742" spans="1:29" x14ac:dyDescent="0.25">
      <c r="A10742">
        <v>345</v>
      </c>
      <c r="B10742">
        <v>345101</v>
      </c>
      <c r="C10742" t="s">
        <v>79</v>
      </c>
      <c r="D10742">
        <v>6535</v>
      </c>
      <c r="E10742">
        <v>0.23</v>
      </c>
      <c r="F10742" s="1">
        <v>42035</v>
      </c>
      <c r="G10742" t="s">
        <v>119</v>
      </c>
      <c r="H10742" t="s">
        <v>2544</v>
      </c>
      <c r="I10742" t="s">
        <v>576</v>
      </c>
      <c r="J10742">
        <v>163097</v>
      </c>
      <c r="K10742">
        <v>56376</v>
      </c>
      <c r="L10742">
        <v>200585</v>
      </c>
      <c r="Q10742" t="s">
        <v>577</v>
      </c>
      <c r="U10742">
        <v>1</v>
      </c>
      <c r="V10742">
        <v>15</v>
      </c>
      <c r="Y10742" t="s">
        <v>122</v>
      </c>
      <c r="Z10742">
        <v>345</v>
      </c>
      <c r="AA10742" t="s">
        <v>578</v>
      </c>
      <c r="AB10742" t="s">
        <v>124</v>
      </c>
      <c r="AC10742">
        <v>260</v>
      </c>
    </row>
    <row r="10743" spans="1:29" x14ac:dyDescent="0.25">
      <c r="A10743">
        <v>345</v>
      </c>
      <c r="B10743">
        <v>345101</v>
      </c>
      <c r="C10743" t="s">
        <v>79</v>
      </c>
      <c r="D10743">
        <v>6535</v>
      </c>
      <c r="E10743">
        <v>0.33</v>
      </c>
      <c r="F10743" s="1">
        <v>42035</v>
      </c>
      <c r="G10743" t="s">
        <v>119</v>
      </c>
      <c r="H10743" t="s">
        <v>2518</v>
      </c>
      <c r="I10743" t="s">
        <v>576</v>
      </c>
      <c r="J10743">
        <v>163098</v>
      </c>
      <c r="K10743">
        <v>56376</v>
      </c>
      <c r="L10743">
        <v>200585</v>
      </c>
      <c r="Q10743" t="s">
        <v>577</v>
      </c>
      <c r="U10743">
        <v>1</v>
      </c>
      <c r="V10743">
        <v>15</v>
      </c>
      <c r="Y10743" t="s">
        <v>122</v>
      </c>
      <c r="Z10743">
        <v>345</v>
      </c>
      <c r="AA10743" t="s">
        <v>578</v>
      </c>
      <c r="AB10743" t="s">
        <v>124</v>
      </c>
      <c r="AC10743">
        <v>262</v>
      </c>
    </row>
    <row r="10744" spans="1:29" x14ac:dyDescent="0.25">
      <c r="A10744">
        <v>345</v>
      </c>
      <c r="B10744">
        <v>345101</v>
      </c>
      <c r="C10744" t="s">
        <v>79</v>
      </c>
      <c r="D10744">
        <v>6535</v>
      </c>
      <c r="E10744">
        <v>0.33</v>
      </c>
      <c r="F10744" s="1">
        <v>42035</v>
      </c>
      <c r="G10744" t="s">
        <v>119</v>
      </c>
      <c r="H10744" t="s">
        <v>2518</v>
      </c>
      <c r="I10744" t="s">
        <v>576</v>
      </c>
      <c r="J10744">
        <v>163099</v>
      </c>
      <c r="K10744">
        <v>56376</v>
      </c>
      <c r="L10744">
        <v>200585</v>
      </c>
      <c r="Q10744" t="s">
        <v>577</v>
      </c>
      <c r="U10744">
        <v>1</v>
      </c>
      <c r="V10744">
        <v>15</v>
      </c>
      <c r="Y10744" t="s">
        <v>122</v>
      </c>
      <c r="Z10744">
        <v>345</v>
      </c>
      <c r="AA10744" t="s">
        <v>578</v>
      </c>
      <c r="AB10744" t="s">
        <v>124</v>
      </c>
      <c r="AC10744">
        <v>264</v>
      </c>
    </row>
    <row r="10745" spans="1:29" x14ac:dyDescent="0.25">
      <c r="A10745">
        <v>345</v>
      </c>
      <c r="B10745">
        <v>345101</v>
      </c>
      <c r="C10745" t="s">
        <v>79</v>
      </c>
      <c r="D10745">
        <v>6535</v>
      </c>
      <c r="E10745">
        <v>0.38</v>
      </c>
      <c r="F10745" s="1">
        <v>42035</v>
      </c>
      <c r="G10745" t="s">
        <v>119</v>
      </c>
      <c r="H10745" t="s">
        <v>2563</v>
      </c>
      <c r="I10745" t="s">
        <v>576</v>
      </c>
      <c r="J10745">
        <v>163100</v>
      </c>
      <c r="K10745">
        <v>56376</v>
      </c>
      <c r="L10745">
        <v>200585</v>
      </c>
      <c r="Q10745" t="s">
        <v>577</v>
      </c>
      <c r="U10745">
        <v>1</v>
      </c>
      <c r="V10745">
        <v>15</v>
      </c>
      <c r="Y10745" t="s">
        <v>122</v>
      </c>
      <c r="Z10745">
        <v>345</v>
      </c>
      <c r="AA10745" t="s">
        <v>578</v>
      </c>
      <c r="AB10745" t="s">
        <v>124</v>
      </c>
      <c r="AC10745">
        <v>266</v>
      </c>
    </row>
    <row r="10746" spans="1:29" x14ac:dyDescent="0.25">
      <c r="A10746">
        <v>345</v>
      </c>
      <c r="B10746">
        <v>345101</v>
      </c>
      <c r="C10746" t="s">
        <v>79</v>
      </c>
      <c r="D10746">
        <v>6535</v>
      </c>
      <c r="E10746">
        <v>0.67</v>
      </c>
      <c r="F10746" s="1">
        <v>42035</v>
      </c>
      <c r="G10746" t="s">
        <v>119</v>
      </c>
      <c r="H10746" t="s">
        <v>2518</v>
      </c>
      <c r="I10746" t="s">
        <v>576</v>
      </c>
      <c r="J10746">
        <v>163101</v>
      </c>
      <c r="K10746">
        <v>56376</v>
      </c>
      <c r="L10746">
        <v>200585</v>
      </c>
      <c r="Q10746" t="s">
        <v>577</v>
      </c>
      <c r="U10746">
        <v>1</v>
      </c>
      <c r="V10746">
        <v>15</v>
      </c>
      <c r="Y10746" t="s">
        <v>122</v>
      </c>
      <c r="Z10746">
        <v>345</v>
      </c>
      <c r="AA10746" t="s">
        <v>578</v>
      </c>
      <c r="AB10746" t="s">
        <v>124</v>
      </c>
      <c r="AC10746">
        <v>268</v>
      </c>
    </row>
    <row r="10747" spans="1:29" x14ac:dyDescent="0.25">
      <c r="A10747">
        <v>345</v>
      </c>
      <c r="B10747">
        <v>345101</v>
      </c>
      <c r="C10747" t="s">
        <v>79</v>
      </c>
      <c r="D10747">
        <v>6535</v>
      </c>
      <c r="E10747">
        <v>5</v>
      </c>
      <c r="F10747" s="1">
        <v>42035</v>
      </c>
      <c r="G10747" t="s">
        <v>119</v>
      </c>
      <c r="H10747" t="s">
        <v>2544</v>
      </c>
      <c r="I10747" t="s">
        <v>576</v>
      </c>
      <c r="J10747">
        <v>163102</v>
      </c>
      <c r="K10747">
        <v>56376</v>
      </c>
      <c r="L10747">
        <v>200585</v>
      </c>
      <c r="Q10747" t="s">
        <v>577</v>
      </c>
      <c r="U10747">
        <v>1</v>
      </c>
      <c r="V10747">
        <v>15</v>
      </c>
      <c r="Y10747" t="s">
        <v>122</v>
      </c>
      <c r="Z10747">
        <v>345</v>
      </c>
      <c r="AA10747" t="s">
        <v>578</v>
      </c>
      <c r="AB10747" t="s">
        <v>124</v>
      </c>
      <c r="AC10747">
        <v>270</v>
      </c>
    </row>
    <row r="10748" spans="1:29" x14ac:dyDescent="0.25">
      <c r="A10748">
        <v>345</v>
      </c>
      <c r="B10748">
        <v>345102</v>
      </c>
      <c r="C10748" t="s">
        <v>79</v>
      </c>
      <c r="D10748">
        <v>6535</v>
      </c>
      <c r="E10748">
        <v>-4.1500000000000004</v>
      </c>
      <c r="F10748" s="1">
        <v>42035</v>
      </c>
      <c r="G10748" t="s">
        <v>119</v>
      </c>
      <c r="H10748" t="s">
        <v>2564</v>
      </c>
      <c r="I10748" t="s">
        <v>576</v>
      </c>
      <c r="J10748">
        <v>163169</v>
      </c>
      <c r="K10748">
        <v>56376</v>
      </c>
      <c r="L10748">
        <v>200585</v>
      </c>
      <c r="Q10748" t="s">
        <v>577</v>
      </c>
      <c r="U10748">
        <v>1</v>
      </c>
      <c r="V10748">
        <v>15</v>
      </c>
      <c r="Y10748" t="s">
        <v>122</v>
      </c>
      <c r="Z10748">
        <v>345</v>
      </c>
      <c r="AA10748" t="s">
        <v>578</v>
      </c>
      <c r="AB10748" t="s">
        <v>124</v>
      </c>
      <c r="AC10748">
        <v>272</v>
      </c>
    </row>
    <row r="10749" spans="1:29" x14ac:dyDescent="0.25">
      <c r="A10749">
        <v>345</v>
      </c>
      <c r="B10749">
        <v>345102</v>
      </c>
      <c r="C10749" t="s">
        <v>79</v>
      </c>
      <c r="D10749">
        <v>6535</v>
      </c>
      <c r="E10749">
        <v>-0.79</v>
      </c>
      <c r="F10749" s="1">
        <v>42035</v>
      </c>
      <c r="G10749" t="s">
        <v>119</v>
      </c>
      <c r="H10749" t="s">
        <v>2565</v>
      </c>
      <c r="I10749" t="s">
        <v>576</v>
      </c>
      <c r="J10749">
        <v>163170</v>
      </c>
      <c r="K10749">
        <v>56376</v>
      </c>
      <c r="L10749">
        <v>200585</v>
      </c>
      <c r="Q10749" t="s">
        <v>577</v>
      </c>
      <c r="U10749">
        <v>1</v>
      </c>
      <c r="V10749">
        <v>15</v>
      </c>
      <c r="Y10749" t="s">
        <v>122</v>
      </c>
      <c r="Z10749">
        <v>345</v>
      </c>
      <c r="AA10749" t="s">
        <v>578</v>
      </c>
      <c r="AB10749" t="s">
        <v>124</v>
      </c>
      <c r="AC10749">
        <v>274</v>
      </c>
    </row>
    <row r="10750" spans="1:29" x14ac:dyDescent="0.25">
      <c r="A10750">
        <v>345</v>
      </c>
      <c r="B10750">
        <v>345102</v>
      </c>
      <c r="C10750" t="s">
        <v>79</v>
      </c>
      <c r="D10750">
        <v>6535</v>
      </c>
      <c r="E10750">
        <v>-0.3</v>
      </c>
      <c r="F10750" s="1">
        <v>42035</v>
      </c>
      <c r="G10750" t="s">
        <v>119</v>
      </c>
      <c r="H10750" t="s">
        <v>2566</v>
      </c>
      <c r="I10750" t="s">
        <v>576</v>
      </c>
      <c r="J10750">
        <v>163171</v>
      </c>
      <c r="K10750">
        <v>56376</v>
      </c>
      <c r="L10750">
        <v>200585</v>
      </c>
      <c r="Q10750" t="s">
        <v>577</v>
      </c>
      <c r="U10750">
        <v>1</v>
      </c>
      <c r="V10750">
        <v>15</v>
      </c>
      <c r="Y10750" t="s">
        <v>122</v>
      </c>
      <c r="Z10750">
        <v>345</v>
      </c>
      <c r="AA10750" t="s">
        <v>578</v>
      </c>
      <c r="AB10750" t="s">
        <v>124</v>
      </c>
      <c r="AC10750">
        <v>276</v>
      </c>
    </row>
    <row r="10751" spans="1:29" x14ac:dyDescent="0.25">
      <c r="A10751">
        <v>345</v>
      </c>
      <c r="B10751">
        <v>345102</v>
      </c>
      <c r="C10751" t="s">
        <v>79</v>
      </c>
      <c r="D10751">
        <v>6535</v>
      </c>
      <c r="E10751">
        <v>0.16</v>
      </c>
      <c r="F10751" s="1">
        <v>42035</v>
      </c>
      <c r="G10751" t="s">
        <v>119</v>
      </c>
      <c r="H10751" t="s">
        <v>2567</v>
      </c>
      <c r="I10751" t="s">
        <v>576</v>
      </c>
      <c r="J10751">
        <v>163172</v>
      </c>
      <c r="K10751">
        <v>56376</v>
      </c>
      <c r="L10751">
        <v>200585</v>
      </c>
      <c r="Q10751" t="s">
        <v>577</v>
      </c>
      <c r="U10751">
        <v>1</v>
      </c>
      <c r="V10751">
        <v>15</v>
      </c>
      <c r="Y10751" t="s">
        <v>122</v>
      </c>
      <c r="Z10751">
        <v>345</v>
      </c>
      <c r="AA10751" t="s">
        <v>578</v>
      </c>
      <c r="AB10751" t="s">
        <v>124</v>
      </c>
      <c r="AC10751">
        <v>278</v>
      </c>
    </row>
    <row r="10752" spans="1:29" x14ac:dyDescent="0.25">
      <c r="A10752">
        <v>345</v>
      </c>
      <c r="B10752">
        <v>345102</v>
      </c>
      <c r="C10752" t="s">
        <v>79</v>
      </c>
      <c r="D10752">
        <v>6535</v>
      </c>
      <c r="E10752">
        <v>0.16</v>
      </c>
      <c r="F10752" s="1">
        <v>42035</v>
      </c>
      <c r="G10752" t="s">
        <v>119</v>
      </c>
      <c r="H10752" t="s">
        <v>2553</v>
      </c>
      <c r="I10752" t="s">
        <v>576</v>
      </c>
      <c r="J10752">
        <v>163173</v>
      </c>
      <c r="K10752">
        <v>56376</v>
      </c>
      <c r="L10752">
        <v>200585</v>
      </c>
      <c r="Q10752" t="s">
        <v>577</v>
      </c>
      <c r="U10752">
        <v>1</v>
      </c>
      <c r="V10752">
        <v>15</v>
      </c>
      <c r="Y10752" t="s">
        <v>122</v>
      </c>
      <c r="Z10752">
        <v>345</v>
      </c>
      <c r="AA10752" t="s">
        <v>578</v>
      </c>
      <c r="AB10752" t="s">
        <v>124</v>
      </c>
      <c r="AC10752">
        <v>280</v>
      </c>
    </row>
    <row r="10753" spans="1:29" x14ac:dyDescent="0.25">
      <c r="A10753">
        <v>345</v>
      </c>
      <c r="B10753">
        <v>345102</v>
      </c>
      <c r="C10753" t="s">
        <v>79</v>
      </c>
      <c r="D10753">
        <v>6535</v>
      </c>
      <c r="E10753">
        <v>0.74</v>
      </c>
      <c r="F10753" s="1">
        <v>42035</v>
      </c>
      <c r="G10753" t="s">
        <v>119</v>
      </c>
      <c r="H10753" t="s">
        <v>2567</v>
      </c>
      <c r="I10753" t="s">
        <v>576</v>
      </c>
      <c r="J10753">
        <v>163174</v>
      </c>
      <c r="K10753">
        <v>56376</v>
      </c>
      <c r="L10753">
        <v>200585</v>
      </c>
      <c r="Q10753" t="s">
        <v>577</v>
      </c>
      <c r="U10753">
        <v>1</v>
      </c>
      <c r="V10753">
        <v>15</v>
      </c>
      <c r="Y10753" t="s">
        <v>122</v>
      </c>
      <c r="Z10753">
        <v>345</v>
      </c>
      <c r="AA10753" t="s">
        <v>578</v>
      </c>
      <c r="AB10753" t="s">
        <v>124</v>
      </c>
      <c r="AC10753">
        <v>282</v>
      </c>
    </row>
    <row r="10754" spans="1:29" x14ac:dyDescent="0.25">
      <c r="A10754">
        <v>345</v>
      </c>
      <c r="B10754">
        <v>345102</v>
      </c>
      <c r="C10754" t="s">
        <v>79</v>
      </c>
      <c r="D10754">
        <v>6535</v>
      </c>
      <c r="E10754">
        <v>1.04</v>
      </c>
      <c r="F10754" s="1">
        <v>42035</v>
      </c>
      <c r="G10754" t="s">
        <v>119</v>
      </c>
      <c r="H10754" t="s">
        <v>2565</v>
      </c>
      <c r="I10754" t="s">
        <v>576</v>
      </c>
      <c r="J10754">
        <v>163175</v>
      </c>
      <c r="K10754">
        <v>56376</v>
      </c>
      <c r="L10754">
        <v>200585</v>
      </c>
      <c r="Q10754" t="s">
        <v>577</v>
      </c>
      <c r="U10754">
        <v>1</v>
      </c>
      <c r="V10754">
        <v>15</v>
      </c>
      <c r="Y10754" t="s">
        <v>122</v>
      </c>
      <c r="Z10754">
        <v>345</v>
      </c>
      <c r="AA10754" t="s">
        <v>578</v>
      </c>
      <c r="AB10754" t="s">
        <v>124</v>
      </c>
      <c r="AC10754">
        <v>284</v>
      </c>
    </row>
    <row r="10755" spans="1:29" x14ac:dyDescent="0.25">
      <c r="A10755">
        <v>345</v>
      </c>
      <c r="B10755">
        <v>345101</v>
      </c>
      <c r="C10755" t="s">
        <v>79</v>
      </c>
      <c r="D10755">
        <v>6535</v>
      </c>
      <c r="E10755">
        <v>1.22</v>
      </c>
      <c r="F10755" s="1">
        <v>42035</v>
      </c>
      <c r="G10755" t="s">
        <v>119</v>
      </c>
      <c r="H10755" t="s">
        <v>2568</v>
      </c>
      <c r="I10755" t="s">
        <v>576</v>
      </c>
      <c r="J10755">
        <v>1001757</v>
      </c>
      <c r="K10755">
        <v>56376</v>
      </c>
      <c r="L10755">
        <v>200585</v>
      </c>
      <c r="Q10755" t="s">
        <v>577</v>
      </c>
      <c r="U10755">
        <v>1</v>
      </c>
      <c r="V10755">
        <v>15</v>
      </c>
      <c r="Y10755" t="s">
        <v>122</v>
      </c>
      <c r="Z10755">
        <v>345</v>
      </c>
      <c r="AA10755" t="s">
        <v>578</v>
      </c>
      <c r="AB10755" t="s">
        <v>124</v>
      </c>
      <c r="AC10755">
        <v>286</v>
      </c>
    </row>
    <row r="10756" spans="1:29" x14ac:dyDescent="0.25">
      <c r="A10756">
        <v>345</v>
      </c>
      <c r="B10756">
        <v>345102</v>
      </c>
      <c r="C10756" t="s">
        <v>79</v>
      </c>
      <c r="D10756">
        <v>6535</v>
      </c>
      <c r="E10756">
        <v>4.0999999999999996</v>
      </c>
      <c r="F10756" s="1">
        <v>42035</v>
      </c>
      <c r="G10756" t="s">
        <v>119</v>
      </c>
      <c r="H10756" t="s">
        <v>2569</v>
      </c>
      <c r="I10756" t="s">
        <v>576</v>
      </c>
      <c r="J10756">
        <v>1003456</v>
      </c>
      <c r="K10756">
        <v>56376</v>
      </c>
      <c r="L10756">
        <v>200585</v>
      </c>
      <c r="Q10756" t="s">
        <v>577</v>
      </c>
      <c r="U10756">
        <v>1</v>
      </c>
      <c r="V10756">
        <v>15</v>
      </c>
      <c r="Y10756" t="s">
        <v>122</v>
      </c>
      <c r="Z10756">
        <v>345</v>
      </c>
      <c r="AA10756" t="s">
        <v>578</v>
      </c>
      <c r="AB10756" t="s">
        <v>124</v>
      </c>
      <c r="AC10756">
        <v>288</v>
      </c>
    </row>
    <row r="10757" spans="1:29" x14ac:dyDescent="0.25">
      <c r="A10757">
        <v>345</v>
      </c>
      <c r="B10757">
        <v>345101</v>
      </c>
      <c r="C10757" t="s">
        <v>79</v>
      </c>
      <c r="D10757">
        <v>6535</v>
      </c>
      <c r="E10757">
        <v>0.39</v>
      </c>
      <c r="F10757" s="1">
        <v>42035</v>
      </c>
      <c r="G10757" t="s">
        <v>119</v>
      </c>
      <c r="H10757" t="s">
        <v>2570</v>
      </c>
      <c r="I10757" t="s">
        <v>576</v>
      </c>
      <c r="J10757">
        <v>2001438</v>
      </c>
      <c r="K10757">
        <v>56376</v>
      </c>
      <c r="L10757">
        <v>200585</v>
      </c>
      <c r="Q10757" t="s">
        <v>577</v>
      </c>
      <c r="U10757">
        <v>1</v>
      </c>
      <c r="V10757">
        <v>15</v>
      </c>
      <c r="Y10757" t="s">
        <v>122</v>
      </c>
      <c r="Z10757">
        <v>345</v>
      </c>
      <c r="AA10757" t="s">
        <v>578</v>
      </c>
      <c r="AB10757" t="s">
        <v>124</v>
      </c>
      <c r="AC10757">
        <v>290</v>
      </c>
    </row>
    <row r="10758" spans="1:29" x14ac:dyDescent="0.25">
      <c r="A10758">
        <v>345</v>
      </c>
      <c r="B10758">
        <v>345101</v>
      </c>
      <c r="C10758" t="s">
        <v>79</v>
      </c>
      <c r="D10758">
        <v>6535</v>
      </c>
      <c r="E10758">
        <v>108.85</v>
      </c>
      <c r="F10758" s="1">
        <v>42063</v>
      </c>
      <c r="G10758" t="s">
        <v>119</v>
      </c>
      <c r="H10758" t="s">
        <v>2561</v>
      </c>
      <c r="I10758" t="s">
        <v>576</v>
      </c>
      <c r="J10758">
        <v>96127</v>
      </c>
      <c r="K10758">
        <v>56472</v>
      </c>
      <c r="L10758">
        <v>202556</v>
      </c>
      <c r="Q10758" t="s">
        <v>577</v>
      </c>
      <c r="U10758">
        <v>2</v>
      </c>
      <c r="V10758">
        <v>15</v>
      </c>
      <c r="Y10758" t="s">
        <v>122</v>
      </c>
      <c r="Z10758">
        <v>345</v>
      </c>
      <c r="AA10758" t="s">
        <v>578</v>
      </c>
      <c r="AB10758" t="s">
        <v>124</v>
      </c>
      <c r="AC10758">
        <v>240</v>
      </c>
    </row>
    <row r="10759" spans="1:29" x14ac:dyDescent="0.25">
      <c r="A10759">
        <v>345</v>
      </c>
      <c r="B10759">
        <v>345102</v>
      </c>
      <c r="C10759" t="s">
        <v>79</v>
      </c>
      <c r="D10759">
        <v>6535</v>
      </c>
      <c r="E10759">
        <v>216.36</v>
      </c>
      <c r="F10759" s="1">
        <v>42063</v>
      </c>
      <c r="G10759" t="s">
        <v>119</v>
      </c>
      <c r="H10759" t="s">
        <v>2561</v>
      </c>
      <c r="I10759" t="s">
        <v>576</v>
      </c>
      <c r="J10759">
        <v>96128</v>
      </c>
      <c r="K10759">
        <v>56472</v>
      </c>
      <c r="L10759">
        <v>202556</v>
      </c>
      <c r="Q10759" t="s">
        <v>577</v>
      </c>
      <c r="U10759">
        <v>2</v>
      </c>
      <c r="V10759">
        <v>15</v>
      </c>
      <c r="Y10759" t="s">
        <v>122</v>
      </c>
      <c r="Z10759">
        <v>345</v>
      </c>
      <c r="AA10759" t="s">
        <v>578</v>
      </c>
      <c r="AB10759" t="s">
        <v>124</v>
      </c>
      <c r="AC10759">
        <v>242</v>
      </c>
    </row>
    <row r="10760" spans="1:29" x14ac:dyDescent="0.25">
      <c r="A10760">
        <v>345</v>
      </c>
      <c r="B10760">
        <v>345101</v>
      </c>
      <c r="C10760" t="s">
        <v>79</v>
      </c>
      <c r="D10760">
        <v>6535</v>
      </c>
      <c r="E10760">
        <v>0.06</v>
      </c>
      <c r="F10760" s="1">
        <v>42063</v>
      </c>
      <c r="G10760" t="s">
        <v>119</v>
      </c>
      <c r="H10760" t="s">
        <v>2511</v>
      </c>
      <c r="I10760" t="s">
        <v>576</v>
      </c>
      <c r="J10760">
        <v>108582</v>
      </c>
      <c r="K10760">
        <v>56472</v>
      </c>
      <c r="L10760">
        <v>202556</v>
      </c>
      <c r="Q10760" t="s">
        <v>577</v>
      </c>
      <c r="U10760">
        <v>2</v>
      </c>
      <c r="V10760">
        <v>15</v>
      </c>
      <c r="Y10760" t="s">
        <v>122</v>
      </c>
      <c r="Z10760">
        <v>345</v>
      </c>
      <c r="AA10760" t="s">
        <v>578</v>
      </c>
      <c r="AB10760" t="s">
        <v>124</v>
      </c>
      <c r="AC10760">
        <v>244</v>
      </c>
    </row>
    <row r="10761" spans="1:29" x14ac:dyDescent="0.25">
      <c r="A10761">
        <v>345</v>
      </c>
      <c r="B10761">
        <v>345101</v>
      </c>
      <c r="C10761" t="s">
        <v>79</v>
      </c>
      <c r="D10761">
        <v>6535</v>
      </c>
      <c r="E10761">
        <v>164.5</v>
      </c>
      <c r="F10761" s="1">
        <v>42063</v>
      </c>
      <c r="G10761" t="s">
        <v>119</v>
      </c>
      <c r="H10761" t="s">
        <v>2511</v>
      </c>
      <c r="I10761" t="s">
        <v>576</v>
      </c>
      <c r="J10761">
        <v>108597</v>
      </c>
      <c r="K10761">
        <v>56472</v>
      </c>
      <c r="L10761">
        <v>202556</v>
      </c>
      <c r="Q10761" t="s">
        <v>577</v>
      </c>
      <c r="U10761">
        <v>2</v>
      </c>
      <c r="V10761">
        <v>15</v>
      </c>
      <c r="Y10761" t="s">
        <v>122</v>
      </c>
      <c r="Z10761">
        <v>345</v>
      </c>
      <c r="AA10761" t="s">
        <v>578</v>
      </c>
      <c r="AB10761" t="s">
        <v>124</v>
      </c>
      <c r="AC10761">
        <v>246</v>
      </c>
    </row>
    <row r="10762" spans="1:29" x14ac:dyDescent="0.25">
      <c r="A10762">
        <v>345</v>
      </c>
      <c r="B10762">
        <v>345102</v>
      </c>
      <c r="C10762" t="s">
        <v>79</v>
      </c>
      <c r="D10762">
        <v>6535</v>
      </c>
      <c r="E10762">
        <v>936.66</v>
      </c>
      <c r="F10762" s="1">
        <v>42063</v>
      </c>
      <c r="G10762" t="s">
        <v>119</v>
      </c>
      <c r="H10762" t="s">
        <v>2511</v>
      </c>
      <c r="I10762" t="s">
        <v>576</v>
      </c>
      <c r="J10762">
        <v>108617</v>
      </c>
      <c r="K10762">
        <v>56472</v>
      </c>
      <c r="L10762">
        <v>202556</v>
      </c>
      <c r="Q10762" t="s">
        <v>577</v>
      </c>
      <c r="U10762">
        <v>2</v>
      </c>
      <c r="V10762">
        <v>15</v>
      </c>
      <c r="Y10762" t="s">
        <v>122</v>
      </c>
      <c r="Z10762">
        <v>345</v>
      </c>
      <c r="AA10762" t="s">
        <v>578</v>
      </c>
      <c r="AB10762" t="s">
        <v>124</v>
      </c>
      <c r="AC10762">
        <v>248</v>
      </c>
    </row>
    <row r="10763" spans="1:29" x14ac:dyDescent="0.25">
      <c r="A10763">
        <v>345</v>
      </c>
      <c r="B10763">
        <v>345101</v>
      </c>
      <c r="C10763" t="s">
        <v>79</v>
      </c>
      <c r="D10763">
        <v>6535</v>
      </c>
      <c r="E10763">
        <v>-0.5</v>
      </c>
      <c r="F10763" s="1">
        <v>42063</v>
      </c>
      <c r="G10763" t="s">
        <v>119</v>
      </c>
      <c r="H10763" t="s">
        <v>2518</v>
      </c>
      <c r="I10763" t="s">
        <v>576</v>
      </c>
      <c r="J10763">
        <v>163092</v>
      </c>
      <c r="K10763">
        <v>56472</v>
      </c>
      <c r="L10763">
        <v>202556</v>
      </c>
      <c r="Q10763" t="s">
        <v>577</v>
      </c>
      <c r="U10763">
        <v>2</v>
      </c>
      <c r="V10763">
        <v>15</v>
      </c>
      <c r="Y10763" t="s">
        <v>122</v>
      </c>
      <c r="Z10763">
        <v>345</v>
      </c>
      <c r="AA10763" t="s">
        <v>578</v>
      </c>
      <c r="AB10763" t="s">
        <v>124</v>
      </c>
      <c r="AC10763">
        <v>250</v>
      </c>
    </row>
    <row r="10764" spans="1:29" x14ac:dyDescent="0.25">
      <c r="A10764">
        <v>345</v>
      </c>
      <c r="B10764">
        <v>345101</v>
      </c>
      <c r="C10764" t="s">
        <v>79</v>
      </c>
      <c r="D10764">
        <v>6535</v>
      </c>
      <c r="E10764">
        <v>-0.19</v>
      </c>
      <c r="F10764" s="1">
        <v>42063</v>
      </c>
      <c r="G10764" t="s">
        <v>119</v>
      </c>
      <c r="H10764" t="s">
        <v>2518</v>
      </c>
      <c r="I10764" t="s">
        <v>576</v>
      </c>
      <c r="J10764">
        <v>163093</v>
      </c>
      <c r="K10764">
        <v>56472</v>
      </c>
      <c r="L10764">
        <v>202556</v>
      </c>
      <c r="Q10764" t="s">
        <v>577</v>
      </c>
      <c r="U10764">
        <v>2</v>
      </c>
      <c r="V10764">
        <v>15</v>
      </c>
      <c r="Y10764" t="s">
        <v>122</v>
      </c>
      <c r="Z10764">
        <v>345</v>
      </c>
      <c r="AA10764" t="s">
        <v>578</v>
      </c>
      <c r="AB10764" t="s">
        <v>124</v>
      </c>
      <c r="AC10764">
        <v>252</v>
      </c>
    </row>
    <row r="10765" spans="1:29" x14ac:dyDescent="0.25">
      <c r="A10765">
        <v>345</v>
      </c>
      <c r="B10765">
        <v>345101</v>
      </c>
      <c r="C10765" t="s">
        <v>79</v>
      </c>
      <c r="D10765">
        <v>6535</v>
      </c>
      <c r="E10765">
        <v>0.01</v>
      </c>
      <c r="F10765" s="1">
        <v>42063</v>
      </c>
      <c r="G10765" t="s">
        <v>119</v>
      </c>
      <c r="H10765" t="s">
        <v>2562</v>
      </c>
      <c r="I10765" t="s">
        <v>576</v>
      </c>
      <c r="J10765">
        <v>163094</v>
      </c>
      <c r="K10765">
        <v>56472</v>
      </c>
      <c r="L10765">
        <v>202556</v>
      </c>
      <c r="Q10765" t="s">
        <v>577</v>
      </c>
      <c r="U10765">
        <v>2</v>
      </c>
      <c r="V10765">
        <v>15</v>
      </c>
      <c r="Y10765" t="s">
        <v>122</v>
      </c>
      <c r="Z10765">
        <v>345</v>
      </c>
      <c r="AA10765" t="s">
        <v>578</v>
      </c>
      <c r="AB10765" t="s">
        <v>124</v>
      </c>
      <c r="AC10765">
        <v>254</v>
      </c>
    </row>
    <row r="10766" spans="1:29" x14ac:dyDescent="0.25">
      <c r="A10766">
        <v>345</v>
      </c>
      <c r="B10766">
        <v>345101</v>
      </c>
      <c r="C10766" t="s">
        <v>79</v>
      </c>
      <c r="D10766">
        <v>6535</v>
      </c>
      <c r="E10766">
        <v>0.13</v>
      </c>
      <c r="F10766" s="1">
        <v>42063</v>
      </c>
      <c r="G10766" t="s">
        <v>119</v>
      </c>
      <c r="H10766" t="s">
        <v>2544</v>
      </c>
      <c r="I10766" t="s">
        <v>576</v>
      </c>
      <c r="J10766">
        <v>163095</v>
      </c>
      <c r="K10766">
        <v>56472</v>
      </c>
      <c r="L10766">
        <v>202556</v>
      </c>
      <c r="Q10766" t="s">
        <v>577</v>
      </c>
      <c r="U10766">
        <v>2</v>
      </c>
      <c r="V10766">
        <v>15</v>
      </c>
      <c r="Y10766" t="s">
        <v>122</v>
      </c>
      <c r="Z10766">
        <v>345</v>
      </c>
      <c r="AA10766" t="s">
        <v>578</v>
      </c>
      <c r="AB10766" t="s">
        <v>124</v>
      </c>
      <c r="AC10766">
        <v>256</v>
      </c>
    </row>
    <row r="10767" spans="1:29" x14ac:dyDescent="0.25">
      <c r="A10767">
        <v>345</v>
      </c>
      <c r="B10767">
        <v>345101</v>
      </c>
      <c r="C10767" t="s">
        <v>79</v>
      </c>
      <c r="D10767">
        <v>6535</v>
      </c>
      <c r="E10767">
        <v>0.21</v>
      </c>
      <c r="F10767" s="1">
        <v>42063</v>
      </c>
      <c r="G10767" t="s">
        <v>119</v>
      </c>
      <c r="H10767" t="s">
        <v>2516</v>
      </c>
      <c r="I10767" t="s">
        <v>576</v>
      </c>
      <c r="J10767">
        <v>163096</v>
      </c>
      <c r="K10767">
        <v>56472</v>
      </c>
      <c r="L10767">
        <v>202556</v>
      </c>
      <c r="Q10767" t="s">
        <v>577</v>
      </c>
      <c r="U10767">
        <v>2</v>
      </c>
      <c r="V10767">
        <v>15</v>
      </c>
      <c r="Y10767" t="s">
        <v>122</v>
      </c>
      <c r="Z10767">
        <v>345</v>
      </c>
      <c r="AA10767" t="s">
        <v>578</v>
      </c>
      <c r="AB10767" t="s">
        <v>124</v>
      </c>
      <c r="AC10767">
        <v>258</v>
      </c>
    </row>
    <row r="10768" spans="1:29" x14ac:dyDescent="0.25">
      <c r="A10768">
        <v>345</v>
      </c>
      <c r="B10768">
        <v>345101</v>
      </c>
      <c r="C10768" t="s">
        <v>79</v>
      </c>
      <c r="D10768">
        <v>6535</v>
      </c>
      <c r="E10768">
        <v>0.23</v>
      </c>
      <c r="F10768" s="1">
        <v>42063</v>
      </c>
      <c r="G10768" t="s">
        <v>119</v>
      </c>
      <c r="H10768" t="s">
        <v>2544</v>
      </c>
      <c r="I10768" t="s">
        <v>576</v>
      </c>
      <c r="J10768">
        <v>163097</v>
      </c>
      <c r="K10768">
        <v>56472</v>
      </c>
      <c r="L10768">
        <v>202556</v>
      </c>
      <c r="Q10768" t="s">
        <v>577</v>
      </c>
      <c r="U10768">
        <v>2</v>
      </c>
      <c r="V10768">
        <v>15</v>
      </c>
      <c r="Y10768" t="s">
        <v>122</v>
      </c>
      <c r="Z10768">
        <v>345</v>
      </c>
      <c r="AA10768" t="s">
        <v>578</v>
      </c>
      <c r="AB10768" t="s">
        <v>124</v>
      </c>
      <c r="AC10768">
        <v>260</v>
      </c>
    </row>
    <row r="10769" spans="1:29" x14ac:dyDescent="0.25">
      <c r="A10769">
        <v>345</v>
      </c>
      <c r="B10769">
        <v>345101</v>
      </c>
      <c r="C10769" t="s">
        <v>79</v>
      </c>
      <c r="D10769">
        <v>6535</v>
      </c>
      <c r="E10769">
        <v>0.33</v>
      </c>
      <c r="F10769" s="1">
        <v>42063</v>
      </c>
      <c r="G10769" t="s">
        <v>119</v>
      </c>
      <c r="H10769" t="s">
        <v>2518</v>
      </c>
      <c r="I10769" t="s">
        <v>576</v>
      </c>
      <c r="J10769">
        <v>163098</v>
      </c>
      <c r="K10769">
        <v>56472</v>
      </c>
      <c r="L10769">
        <v>202556</v>
      </c>
      <c r="Q10769" t="s">
        <v>577</v>
      </c>
      <c r="U10769">
        <v>2</v>
      </c>
      <c r="V10769">
        <v>15</v>
      </c>
      <c r="Y10769" t="s">
        <v>122</v>
      </c>
      <c r="Z10769">
        <v>345</v>
      </c>
      <c r="AA10769" t="s">
        <v>578</v>
      </c>
      <c r="AB10769" t="s">
        <v>124</v>
      </c>
      <c r="AC10769">
        <v>262</v>
      </c>
    </row>
    <row r="10770" spans="1:29" x14ac:dyDescent="0.25">
      <c r="A10770">
        <v>345</v>
      </c>
      <c r="B10770">
        <v>345101</v>
      </c>
      <c r="C10770" t="s">
        <v>79</v>
      </c>
      <c r="D10770">
        <v>6535</v>
      </c>
      <c r="E10770">
        <v>0.33</v>
      </c>
      <c r="F10770" s="1">
        <v>42063</v>
      </c>
      <c r="G10770" t="s">
        <v>119</v>
      </c>
      <c r="H10770" t="s">
        <v>2518</v>
      </c>
      <c r="I10770" t="s">
        <v>576</v>
      </c>
      <c r="J10770">
        <v>163099</v>
      </c>
      <c r="K10770">
        <v>56472</v>
      </c>
      <c r="L10770">
        <v>202556</v>
      </c>
      <c r="Q10770" t="s">
        <v>577</v>
      </c>
      <c r="U10770">
        <v>2</v>
      </c>
      <c r="V10770">
        <v>15</v>
      </c>
      <c r="Y10770" t="s">
        <v>122</v>
      </c>
      <c r="Z10770">
        <v>345</v>
      </c>
      <c r="AA10770" t="s">
        <v>578</v>
      </c>
      <c r="AB10770" t="s">
        <v>124</v>
      </c>
      <c r="AC10770">
        <v>264</v>
      </c>
    </row>
    <row r="10771" spans="1:29" x14ac:dyDescent="0.25">
      <c r="A10771">
        <v>345</v>
      </c>
      <c r="B10771">
        <v>345101</v>
      </c>
      <c r="C10771" t="s">
        <v>79</v>
      </c>
      <c r="D10771">
        <v>6535</v>
      </c>
      <c r="E10771">
        <v>0.38</v>
      </c>
      <c r="F10771" s="1">
        <v>42063</v>
      </c>
      <c r="G10771" t="s">
        <v>119</v>
      </c>
      <c r="H10771" t="s">
        <v>2563</v>
      </c>
      <c r="I10771" t="s">
        <v>576</v>
      </c>
      <c r="J10771">
        <v>163100</v>
      </c>
      <c r="K10771">
        <v>56472</v>
      </c>
      <c r="L10771">
        <v>202556</v>
      </c>
      <c r="Q10771" t="s">
        <v>577</v>
      </c>
      <c r="U10771">
        <v>2</v>
      </c>
      <c r="V10771">
        <v>15</v>
      </c>
      <c r="Y10771" t="s">
        <v>122</v>
      </c>
      <c r="Z10771">
        <v>345</v>
      </c>
      <c r="AA10771" t="s">
        <v>578</v>
      </c>
      <c r="AB10771" t="s">
        <v>124</v>
      </c>
      <c r="AC10771">
        <v>266</v>
      </c>
    </row>
    <row r="10772" spans="1:29" x14ac:dyDescent="0.25">
      <c r="A10772">
        <v>345</v>
      </c>
      <c r="B10772">
        <v>345101</v>
      </c>
      <c r="C10772" t="s">
        <v>79</v>
      </c>
      <c r="D10772">
        <v>6535</v>
      </c>
      <c r="E10772">
        <v>0.67</v>
      </c>
      <c r="F10772" s="1">
        <v>42063</v>
      </c>
      <c r="G10772" t="s">
        <v>119</v>
      </c>
      <c r="H10772" t="s">
        <v>2518</v>
      </c>
      <c r="I10772" t="s">
        <v>576</v>
      </c>
      <c r="J10772">
        <v>163101</v>
      </c>
      <c r="K10772">
        <v>56472</v>
      </c>
      <c r="L10772">
        <v>202556</v>
      </c>
      <c r="Q10772" t="s">
        <v>577</v>
      </c>
      <c r="U10772">
        <v>2</v>
      </c>
      <c r="V10772">
        <v>15</v>
      </c>
      <c r="Y10772" t="s">
        <v>122</v>
      </c>
      <c r="Z10772">
        <v>345</v>
      </c>
      <c r="AA10772" t="s">
        <v>578</v>
      </c>
      <c r="AB10772" t="s">
        <v>124</v>
      </c>
      <c r="AC10772">
        <v>268</v>
      </c>
    </row>
    <row r="10773" spans="1:29" x14ac:dyDescent="0.25">
      <c r="A10773">
        <v>345</v>
      </c>
      <c r="B10773">
        <v>345101</v>
      </c>
      <c r="C10773" t="s">
        <v>79</v>
      </c>
      <c r="D10773">
        <v>6535</v>
      </c>
      <c r="E10773">
        <v>5</v>
      </c>
      <c r="F10773" s="1">
        <v>42063</v>
      </c>
      <c r="G10773" t="s">
        <v>119</v>
      </c>
      <c r="H10773" t="s">
        <v>2544</v>
      </c>
      <c r="I10773" t="s">
        <v>576</v>
      </c>
      <c r="J10773">
        <v>163102</v>
      </c>
      <c r="K10773">
        <v>56472</v>
      </c>
      <c r="L10773">
        <v>202556</v>
      </c>
      <c r="Q10773" t="s">
        <v>577</v>
      </c>
      <c r="U10773">
        <v>2</v>
      </c>
      <c r="V10773">
        <v>15</v>
      </c>
      <c r="Y10773" t="s">
        <v>122</v>
      </c>
      <c r="Z10773">
        <v>345</v>
      </c>
      <c r="AA10773" t="s">
        <v>578</v>
      </c>
      <c r="AB10773" t="s">
        <v>124</v>
      </c>
      <c r="AC10773">
        <v>270</v>
      </c>
    </row>
    <row r="10774" spans="1:29" x14ac:dyDescent="0.25">
      <c r="A10774">
        <v>345</v>
      </c>
      <c r="B10774">
        <v>345102</v>
      </c>
      <c r="C10774" t="s">
        <v>79</v>
      </c>
      <c r="D10774">
        <v>6535</v>
      </c>
      <c r="E10774">
        <v>-4.1500000000000004</v>
      </c>
      <c r="F10774" s="1">
        <v>42063</v>
      </c>
      <c r="G10774" t="s">
        <v>119</v>
      </c>
      <c r="H10774" t="s">
        <v>2564</v>
      </c>
      <c r="I10774" t="s">
        <v>576</v>
      </c>
      <c r="J10774">
        <v>163169</v>
      </c>
      <c r="K10774">
        <v>56472</v>
      </c>
      <c r="L10774">
        <v>202556</v>
      </c>
      <c r="Q10774" t="s">
        <v>577</v>
      </c>
      <c r="U10774">
        <v>2</v>
      </c>
      <c r="V10774">
        <v>15</v>
      </c>
      <c r="Y10774" t="s">
        <v>122</v>
      </c>
      <c r="Z10774">
        <v>345</v>
      </c>
      <c r="AA10774" t="s">
        <v>578</v>
      </c>
      <c r="AB10774" t="s">
        <v>124</v>
      </c>
      <c r="AC10774">
        <v>272</v>
      </c>
    </row>
    <row r="10775" spans="1:29" x14ac:dyDescent="0.25">
      <c r="A10775">
        <v>345</v>
      </c>
      <c r="B10775">
        <v>345102</v>
      </c>
      <c r="C10775" t="s">
        <v>79</v>
      </c>
      <c r="D10775">
        <v>6535</v>
      </c>
      <c r="E10775">
        <v>-0.79</v>
      </c>
      <c r="F10775" s="1">
        <v>42063</v>
      </c>
      <c r="G10775" t="s">
        <v>119</v>
      </c>
      <c r="H10775" t="s">
        <v>2565</v>
      </c>
      <c r="I10775" t="s">
        <v>576</v>
      </c>
      <c r="J10775">
        <v>163170</v>
      </c>
      <c r="K10775">
        <v>56472</v>
      </c>
      <c r="L10775">
        <v>202556</v>
      </c>
      <c r="Q10775" t="s">
        <v>577</v>
      </c>
      <c r="U10775">
        <v>2</v>
      </c>
      <c r="V10775">
        <v>15</v>
      </c>
      <c r="Y10775" t="s">
        <v>122</v>
      </c>
      <c r="Z10775">
        <v>345</v>
      </c>
      <c r="AA10775" t="s">
        <v>578</v>
      </c>
      <c r="AB10775" t="s">
        <v>124</v>
      </c>
      <c r="AC10775">
        <v>274</v>
      </c>
    </row>
    <row r="10776" spans="1:29" x14ac:dyDescent="0.25">
      <c r="A10776">
        <v>345</v>
      </c>
      <c r="B10776">
        <v>345102</v>
      </c>
      <c r="C10776" t="s">
        <v>79</v>
      </c>
      <c r="D10776">
        <v>6535</v>
      </c>
      <c r="E10776">
        <v>-0.3</v>
      </c>
      <c r="F10776" s="1">
        <v>42063</v>
      </c>
      <c r="G10776" t="s">
        <v>119</v>
      </c>
      <c r="H10776" t="s">
        <v>2566</v>
      </c>
      <c r="I10776" t="s">
        <v>576</v>
      </c>
      <c r="J10776">
        <v>163171</v>
      </c>
      <c r="K10776">
        <v>56472</v>
      </c>
      <c r="L10776">
        <v>202556</v>
      </c>
      <c r="Q10776" t="s">
        <v>577</v>
      </c>
      <c r="U10776">
        <v>2</v>
      </c>
      <c r="V10776">
        <v>15</v>
      </c>
      <c r="Y10776" t="s">
        <v>122</v>
      </c>
      <c r="Z10776">
        <v>345</v>
      </c>
      <c r="AA10776" t="s">
        <v>578</v>
      </c>
      <c r="AB10776" t="s">
        <v>124</v>
      </c>
      <c r="AC10776">
        <v>276</v>
      </c>
    </row>
    <row r="10777" spans="1:29" x14ac:dyDescent="0.25">
      <c r="A10777">
        <v>345</v>
      </c>
      <c r="B10777">
        <v>345102</v>
      </c>
      <c r="C10777" t="s">
        <v>79</v>
      </c>
      <c r="D10777">
        <v>6535</v>
      </c>
      <c r="E10777">
        <v>0.16</v>
      </c>
      <c r="F10777" s="1">
        <v>42063</v>
      </c>
      <c r="G10777" t="s">
        <v>119</v>
      </c>
      <c r="H10777" t="s">
        <v>2567</v>
      </c>
      <c r="I10777" t="s">
        <v>576</v>
      </c>
      <c r="J10777">
        <v>163172</v>
      </c>
      <c r="K10777">
        <v>56472</v>
      </c>
      <c r="L10777">
        <v>202556</v>
      </c>
      <c r="Q10777" t="s">
        <v>577</v>
      </c>
      <c r="U10777">
        <v>2</v>
      </c>
      <c r="V10777">
        <v>15</v>
      </c>
      <c r="Y10777" t="s">
        <v>122</v>
      </c>
      <c r="Z10777">
        <v>345</v>
      </c>
      <c r="AA10777" t="s">
        <v>578</v>
      </c>
      <c r="AB10777" t="s">
        <v>124</v>
      </c>
      <c r="AC10777">
        <v>278</v>
      </c>
    </row>
    <row r="10778" spans="1:29" x14ac:dyDescent="0.25">
      <c r="A10778">
        <v>345</v>
      </c>
      <c r="B10778">
        <v>345102</v>
      </c>
      <c r="C10778" t="s">
        <v>79</v>
      </c>
      <c r="D10778">
        <v>6535</v>
      </c>
      <c r="E10778">
        <v>0.16</v>
      </c>
      <c r="F10778" s="1">
        <v>42063</v>
      </c>
      <c r="G10778" t="s">
        <v>119</v>
      </c>
      <c r="H10778" t="s">
        <v>2553</v>
      </c>
      <c r="I10778" t="s">
        <v>576</v>
      </c>
      <c r="J10778">
        <v>163173</v>
      </c>
      <c r="K10778">
        <v>56472</v>
      </c>
      <c r="L10778">
        <v>202556</v>
      </c>
      <c r="Q10778" t="s">
        <v>577</v>
      </c>
      <c r="U10778">
        <v>2</v>
      </c>
      <c r="V10778">
        <v>15</v>
      </c>
      <c r="Y10778" t="s">
        <v>122</v>
      </c>
      <c r="Z10778">
        <v>345</v>
      </c>
      <c r="AA10778" t="s">
        <v>578</v>
      </c>
      <c r="AB10778" t="s">
        <v>124</v>
      </c>
      <c r="AC10778">
        <v>280</v>
      </c>
    </row>
    <row r="10779" spans="1:29" x14ac:dyDescent="0.25">
      <c r="A10779">
        <v>345</v>
      </c>
      <c r="B10779">
        <v>345102</v>
      </c>
      <c r="C10779" t="s">
        <v>79</v>
      </c>
      <c r="D10779">
        <v>6535</v>
      </c>
      <c r="E10779">
        <v>0.74</v>
      </c>
      <c r="F10779" s="1">
        <v>42063</v>
      </c>
      <c r="G10779" t="s">
        <v>119</v>
      </c>
      <c r="H10779" t="s">
        <v>2567</v>
      </c>
      <c r="I10779" t="s">
        <v>576</v>
      </c>
      <c r="J10779">
        <v>163174</v>
      </c>
      <c r="K10779">
        <v>56472</v>
      </c>
      <c r="L10779">
        <v>202556</v>
      </c>
      <c r="Q10779" t="s">
        <v>577</v>
      </c>
      <c r="U10779">
        <v>2</v>
      </c>
      <c r="V10779">
        <v>15</v>
      </c>
      <c r="Y10779" t="s">
        <v>122</v>
      </c>
      <c r="Z10779">
        <v>345</v>
      </c>
      <c r="AA10779" t="s">
        <v>578</v>
      </c>
      <c r="AB10779" t="s">
        <v>124</v>
      </c>
      <c r="AC10779">
        <v>282</v>
      </c>
    </row>
    <row r="10780" spans="1:29" x14ac:dyDescent="0.25">
      <c r="A10780">
        <v>345</v>
      </c>
      <c r="B10780">
        <v>345102</v>
      </c>
      <c r="C10780" t="s">
        <v>79</v>
      </c>
      <c r="D10780">
        <v>6535</v>
      </c>
      <c r="E10780">
        <v>1.04</v>
      </c>
      <c r="F10780" s="1">
        <v>42063</v>
      </c>
      <c r="G10780" t="s">
        <v>119</v>
      </c>
      <c r="H10780" t="s">
        <v>2565</v>
      </c>
      <c r="I10780" t="s">
        <v>576</v>
      </c>
      <c r="J10780">
        <v>163175</v>
      </c>
      <c r="K10780">
        <v>56472</v>
      </c>
      <c r="L10780">
        <v>202556</v>
      </c>
      <c r="Q10780" t="s">
        <v>577</v>
      </c>
      <c r="U10780">
        <v>2</v>
      </c>
      <c r="V10780">
        <v>15</v>
      </c>
      <c r="Y10780" t="s">
        <v>122</v>
      </c>
      <c r="Z10780">
        <v>345</v>
      </c>
      <c r="AA10780" t="s">
        <v>578</v>
      </c>
      <c r="AB10780" t="s">
        <v>124</v>
      </c>
      <c r="AC10780">
        <v>284</v>
      </c>
    </row>
    <row r="10781" spans="1:29" x14ac:dyDescent="0.25">
      <c r="A10781">
        <v>345</v>
      </c>
      <c r="B10781">
        <v>345101</v>
      </c>
      <c r="C10781" t="s">
        <v>79</v>
      </c>
      <c r="D10781">
        <v>6535</v>
      </c>
      <c r="E10781">
        <v>1.22</v>
      </c>
      <c r="F10781" s="1">
        <v>42063</v>
      </c>
      <c r="G10781" t="s">
        <v>119</v>
      </c>
      <c r="H10781" t="s">
        <v>2568</v>
      </c>
      <c r="I10781" t="s">
        <v>576</v>
      </c>
      <c r="J10781">
        <v>1001757</v>
      </c>
      <c r="K10781">
        <v>56472</v>
      </c>
      <c r="L10781">
        <v>202556</v>
      </c>
      <c r="Q10781" t="s">
        <v>577</v>
      </c>
      <c r="U10781">
        <v>2</v>
      </c>
      <c r="V10781">
        <v>15</v>
      </c>
      <c r="Y10781" t="s">
        <v>122</v>
      </c>
      <c r="Z10781">
        <v>345</v>
      </c>
      <c r="AA10781" t="s">
        <v>578</v>
      </c>
      <c r="AB10781" t="s">
        <v>124</v>
      </c>
      <c r="AC10781">
        <v>286</v>
      </c>
    </row>
    <row r="10782" spans="1:29" x14ac:dyDescent="0.25">
      <c r="A10782">
        <v>345</v>
      </c>
      <c r="B10782">
        <v>345102</v>
      </c>
      <c r="C10782" t="s">
        <v>79</v>
      </c>
      <c r="D10782">
        <v>6535</v>
      </c>
      <c r="E10782">
        <v>4.0999999999999996</v>
      </c>
      <c r="F10782" s="1">
        <v>42063</v>
      </c>
      <c r="G10782" t="s">
        <v>119</v>
      </c>
      <c r="H10782" t="s">
        <v>2569</v>
      </c>
      <c r="I10782" t="s">
        <v>576</v>
      </c>
      <c r="J10782">
        <v>1003456</v>
      </c>
      <c r="K10782">
        <v>56472</v>
      </c>
      <c r="L10782">
        <v>202556</v>
      </c>
      <c r="Q10782" t="s">
        <v>577</v>
      </c>
      <c r="U10782">
        <v>2</v>
      </c>
      <c r="V10782">
        <v>15</v>
      </c>
      <c r="Y10782" t="s">
        <v>122</v>
      </c>
      <c r="Z10782">
        <v>345</v>
      </c>
      <c r="AA10782" t="s">
        <v>578</v>
      </c>
      <c r="AB10782" t="s">
        <v>124</v>
      </c>
      <c r="AC10782">
        <v>288</v>
      </c>
    </row>
    <row r="10783" spans="1:29" x14ac:dyDescent="0.25">
      <c r="A10783">
        <v>345</v>
      </c>
      <c r="B10783">
        <v>345101</v>
      </c>
      <c r="C10783" t="s">
        <v>79</v>
      </c>
      <c r="D10783">
        <v>6535</v>
      </c>
      <c r="E10783">
        <v>0.39</v>
      </c>
      <c r="F10783" s="1">
        <v>42063</v>
      </c>
      <c r="G10783" t="s">
        <v>119</v>
      </c>
      <c r="H10783" t="s">
        <v>2570</v>
      </c>
      <c r="I10783" t="s">
        <v>576</v>
      </c>
      <c r="J10783">
        <v>2001438</v>
      </c>
      <c r="K10783">
        <v>56472</v>
      </c>
      <c r="L10783">
        <v>202556</v>
      </c>
      <c r="Q10783" t="s">
        <v>577</v>
      </c>
      <c r="U10783">
        <v>2</v>
      </c>
      <c r="V10783">
        <v>15</v>
      </c>
      <c r="Y10783" t="s">
        <v>122</v>
      </c>
      <c r="Z10783">
        <v>345</v>
      </c>
      <c r="AA10783" t="s">
        <v>578</v>
      </c>
      <c r="AB10783" t="s">
        <v>124</v>
      </c>
      <c r="AC10783">
        <v>290</v>
      </c>
    </row>
    <row r="10784" spans="1:29" x14ac:dyDescent="0.25">
      <c r="A10784">
        <v>345</v>
      </c>
      <c r="B10784">
        <v>345101</v>
      </c>
      <c r="C10784" t="s">
        <v>79</v>
      </c>
      <c r="D10784">
        <v>6535</v>
      </c>
      <c r="E10784">
        <v>109.73</v>
      </c>
      <c r="F10784" s="1">
        <v>42094</v>
      </c>
      <c r="G10784" t="s">
        <v>119</v>
      </c>
      <c r="H10784" t="s">
        <v>2561</v>
      </c>
      <c r="I10784" t="s">
        <v>576</v>
      </c>
      <c r="J10784">
        <v>96127</v>
      </c>
      <c r="K10784">
        <v>56565</v>
      </c>
      <c r="L10784">
        <v>205108</v>
      </c>
      <c r="Q10784" t="s">
        <v>577</v>
      </c>
      <c r="U10784">
        <v>3</v>
      </c>
      <c r="V10784">
        <v>15</v>
      </c>
      <c r="Y10784" t="s">
        <v>122</v>
      </c>
      <c r="Z10784">
        <v>345</v>
      </c>
      <c r="AA10784" t="s">
        <v>578</v>
      </c>
      <c r="AB10784" t="s">
        <v>124</v>
      </c>
      <c r="AC10784">
        <v>240</v>
      </c>
    </row>
    <row r="10785" spans="1:29" x14ac:dyDescent="0.25">
      <c r="A10785">
        <v>345</v>
      </c>
      <c r="B10785">
        <v>345102</v>
      </c>
      <c r="C10785" t="s">
        <v>79</v>
      </c>
      <c r="D10785">
        <v>6535</v>
      </c>
      <c r="E10785">
        <v>221.82</v>
      </c>
      <c r="F10785" s="1">
        <v>42094</v>
      </c>
      <c r="G10785" t="s">
        <v>119</v>
      </c>
      <c r="H10785" t="s">
        <v>2561</v>
      </c>
      <c r="I10785" t="s">
        <v>576</v>
      </c>
      <c r="J10785">
        <v>96128</v>
      </c>
      <c r="K10785">
        <v>56565</v>
      </c>
      <c r="L10785">
        <v>205108</v>
      </c>
      <c r="Q10785" t="s">
        <v>577</v>
      </c>
      <c r="U10785">
        <v>3</v>
      </c>
      <c r="V10785">
        <v>15</v>
      </c>
      <c r="Y10785" t="s">
        <v>122</v>
      </c>
      <c r="Z10785">
        <v>345</v>
      </c>
      <c r="AA10785" t="s">
        <v>578</v>
      </c>
      <c r="AB10785" t="s">
        <v>124</v>
      </c>
      <c r="AC10785">
        <v>242</v>
      </c>
    </row>
    <row r="10786" spans="1:29" x14ac:dyDescent="0.25">
      <c r="A10786">
        <v>345</v>
      </c>
      <c r="B10786">
        <v>345101</v>
      </c>
      <c r="C10786" t="s">
        <v>79</v>
      </c>
      <c r="D10786">
        <v>6535</v>
      </c>
      <c r="E10786">
        <v>0.06</v>
      </c>
      <c r="F10786" s="1">
        <v>42094</v>
      </c>
      <c r="G10786" t="s">
        <v>119</v>
      </c>
      <c r="H10786" t="s">
        <v>2511</v>
      </c>
      <c r="I10786" t="s">
        <v>576</v>
      </c>
      <c r="J10786">
        <v>108582</v>
      </c>
      <c r="K10786">
        <v>56565</v>
      </c>
      <c r="L10786">
        <v>205108</v>
      </c>
      <c r="Q10786" t="s">
        <v>577</v>
      </c>
      <c r="U10786">
        <v>3</v>
      </c>
      <c r="V10786">
        <v>15</v>
      </c>
      <c r="Y10786" t="s">
        <v>122</v>
      </c>
      <c r="Z10786">
        <v>345</v>
      </c>
      <c r="AA10786" t="s">
        <v>578</v>
      </c>
      <c r="AB10786" t="s">
        <v>124</v>
      </c>
      <c r="AC10786">
        <v>244</v>
      </c>
    </row>
    <row r="10787" spans="1:29" x14ac:dyDescent="0.25">
      <c r="A10787">
        <v>345</v>
      </c>
      <c r="B10787">
        <v>345101</v>
      </c>
      <c r="C10787" t="s">
        <v>79</v>
      </c>
      <c r="D10787">
        <v>6535</v>
      </c>
      <c r="E10787">
        <v>164.5</v>
      </c>
      <c r="F10787" s="1">
        <v>42094</v>
      </c>
      <c r="G10787" t="s">
        <v>119</v>
      </c>
      <c r="H10787" t="s">
        <v>2511</v>
      </c>
      <c r="I10787" t="s">
        <v>576</v>
      </c>
      <c r="J10787">
        <v>108597</v>
      </c>
      <c r="K10787">
        <v>56565</v>
      </c>
      <c r="L10787">
        <v>205108</v>
      </c>
      <c r="Q10787" t="s">
        <v>577</v>
      </c>
      <c r="U10787">
        <v>3</v>
      </c>
      <c r="V10787">
        <v>15</v>
      </c>
      <c r="Y10787" t="s">
        <v>122</v>
      </c>
      <c r="Z10787">
        <v>345</v>
      </c>
      <c r="AA10787" t="s">
        <v>578</v>
      </c>
      <c r="AB10787" t="s">
        <v>124</v>
      </c>
      <c r="AC10787">
        <v>246</v>
      </c>
    </row>
    <row r="10788" spans="1:29" x14ac:dyDescent="0.25">
      <c r="A10788">
        <v>345</v>
      </c>
      <c r="B10788">
        <v>345102</v>
      </c>
      <c r="C10788" t="s">
        <v>79</v>
      </c>
      <c r="D10788">
        <v>6535</v>
      </c>
      <c r="E10788">
        <v>936.66</v>
      </c>
      <c r="F10788" s="1">
        <v>42094</v>
      </c>
      <c r="G10788" t="s">
        <v>119</v>
      </c>
      <c r="H10788" t="s">
        <v>2511</v>
      </c>
      <c r="I10788" t="s">
        <v>576</v>
      </c>
      <c r="J10788">
        <v>108617</v>
      </c>
      <c r="K10788">
        <v>56565</v>
      </c>
      <c r="L10788">
        <v>205108</v>
      </c>
      <c r="Q10788" t="s">
        <v>577</v>
      </c>
      <c r="U10788">
        <v>3</v>
      </c>
      <c r="V10788">
        <v>15</v>
      </c>
      <c r="Y10788" t="s">
        <v>122</v>
      </c>
      <c r="Z10788">
        <v>345</v>
      </c>
      <c r="AA10788" t="s">
        <v>578</v>
      </c>
      <c r="AB10788" t="s">
        <v>124</v>
      </c>
      <c r="AC10788">
        <v>248</v>
      </c>
    </row>
    <row r="10789" spans="1:29" x14ac:dyDescent="0.25">
      <c r="A10789">
        <v>345</v>
      </c>
      <c r="B10789">
        <v>345101</v>
      </c>
      <c r="C10789" t="s">
        <v>79</v>
      </c>
      <c r="D10789">
        <v>6535</v>
      </c>
      <c r="E10789">
        <v>-0.5</v>
      </c>
      <c r="F10789" s="1">
        <v>42094</v>
      </c>
      <c r="G10789" t="s">
        <v>119</v>
      </c>
      <c r="H10789" t="s">
        <v>2518</v>
      </c>
      <c r="I10789" t="s">
        <v>576</v>
      </c>
      <c r="J10789">
        <v>163092</v>
      </c>
      <c r="K10789">
        <v>56565</v>
      </c>
      <c r="L10789">
        <v>205108</v>
      </c>
      <c r="Q10789" t="s">
        <v>577</v>
      </c>
      <c r="U10789">
        <v>3</v>
      </c>
      <c r="V10789">
        <v>15</v>
      </c>
      <c r="Y10789" t="s">
        <v>122</v>
      </c>
      <c r="Z10789">
        <v>345</v>
      </c>
      <c r="AA10789" t="s">
        <v>578</v>
      </c>
      <c r="AB10789" t="s">
        <v>124</v>
      </c>
      <c r="AC10789">
        <v>250</v>
      </c>
    </row>
    <row r="10790" spans="1:29" x14ac:dyDescent="0.25">
      <c r="A10790">
        <v>345</v>
      </c>
      <c r="B10790">
        <v>345101</v>
      </c>
      <c r="C10790" t="s">
        <v>79</v>
      </c>
      <c r="D10790">
        <v>6535</v>
      </c>
      <c r="E10790">
        <v>-0.19</v>
      </c>
      <c r="F10790" s="1">
        <v>42094</v>
      </c>
      <c r="G10790" t="s">
        <v>119</v>
      </c>
      <c r="H10790" t="s">
        <v>2518</v>
      </c>
      <c r="I10790" t="s">
        <v>576</v>
      </c>
      <c r="J10790">
        <v>163093</v>
      </c>
      <c r="K10790">
        <v>56565</v>
      </c>
      <c r="L10790">
        <v>205108</v>
      </c>
      <c r="Q10790" t="s">
        <v>577</v>
      </c>
      <c r="U10790">
        <v>3</v>
      </c>
      <c r="V10790">
        <v>15</v>
      </c>
      <c r="Y10790" t="s">
        <v>122</v>
      </c>
      <c r="Z10790">
        <v>345</v>
      </c>
      <c r="AA10790" t="s">
        <v>578</v>
      </c>
      <c r="AB10790" t="s">
        <v>124</v>
      </c>
      <c r="AC10790">
        <v>252</v>
      </c>
    </row>
    <row r="10791" spans="1:29" x14ac:dyDescent="0.25">
      <c r="A10791">
        <v>345</v>
      </c>
      <c r="B10791">
        <v>345101</v>
      </c>
      <c r="C10791" t="s">
        <v>79</v>
      </c>
      <c r="D10791">
        <v>6535</v>
      </c>
      <c r="E10791">
        <v>0.01</v>
      </c>
      <c r="F10791" s="1">
        <v>42094</v>
      </c>
      <c r="G10791" t="s">
        <v>119</v>
      </c>
      <c r="H10791" t="s">
        <v>2562</v>
      </c>
      <c r="I10791" t="s">
        <v>576</v>
      </c>
      <c r="J10791">
        <v>163094</v>
      </c>
      <c r="K10791">
        <v>56565</v>
      </c>
      <c r="L10791">
        <v>205108</v>
      </c>
      <c r="Q10791" t="s">
        <v>577</v>
      </c>
      <c r="U10791">
        <v>3</v>
      </c>
      <c r="V10791">
        <v>15</v>
      </c>
      <c r="Y10791" t="s">
        <v>122</v>
      </c>
      <c r="Z10791">
        <v>345</v>
      </c>
      <c r="AA10791" t="s">
        <v>578</v>
      </c>
      <c r="AB10791" t="s">
        <v>124</v>
      </c>
      <c r="AC10791">
        <v>254</v>
      </c>
    </row>
    <row r="10792" spans="1:29" x14ac:dyDescent="0.25">
      <c r="A10792">
        <v>345</v>
      </c>
      <c r="B10792">
        <v>345101</v>
      </c>
      <c r="C10792" t="s">
        <v>79</v>
      </c>
      <c r="D10792">
        <v>6535</v>
      </c>
      <c r="E10792">
        <v>0.13</v>
      </c>
      <c r="F10792" s="1">
        <v>42094</v>
      </c>
      <c r="G10792" t="s">
        <v>119</v>
      </c>
      <c r="H10792" t="s">
        <v>2544</v>
      </c>
      <c r="I10792" t="s">
        <v>576</v>
      </c>
      <c r="J10792">
        <v>163095</v>
      </c>
      <c r="K10792">
        <v>56565</v>
      </c>
      <c r="L10792">
        <v>205108</v>
      </c>
      <c r="Q10792" t="s">
        <v>577</v>
      </c>
      <c r="U10792">
        <v>3</v>
      </c>
      <c r="V10792">
        <v>15</v>
      </c>
      <c r="Y10792" t="s">
        <v>122</v>
      </c>
      <c r="Z10792">
        <v>345</v>
      </c>
      <c r="AA10792" t="s">
        <v>578</v>
      </c>
      <c r="AB10792" t="s">
        <v>124</v>
      </c>
      <c r="AC10792">
        <v>256</v>
      </c>
    </row>
    <row r="10793" spans="1:29" x14ac:dyDescent="0.25">
      <c r="A10793">
        <v>345</v>
      </c>
      <c r="B10793">
        <v>345101</v>
      </c>
      <c r="C10793" t="s">
        <v>79</v>
      </c>
      <c r="D10793">
        <v>6535</v>
      </c>
      <c r="E10793">
        <v>0.21</v>
      </c>
      <c r="F10793" s="1">
        <v>42094</v>
      </c>
      <c r="G10793" t="s">
        <v>119</v>
      </c>
      <c r="H10793" t="s">
        <v>2516</v>
      </c>
      <c r="I10793" t="s">
        <v>576</v>
      </c>
      <c r="J10793">
        <v>163096</v>
      </c>
      <c r="K10793">
        <v>56565</v>
      </c>
      <c r="L10793">
        <v>205108</v>
      </c>
      <c r="Q10793" t="s">
        <v>577</v>
      </c>
      <c r="U10793">
        <v>3</v>
      </c>
      <c r="V10793">
        <v>15</v>
      </c>
      <c r="Y10793" t="s">
        <v>122</v>
      </c>
      <c r="Z10793">
        <v>345</v>
      </c>
      <c r="AA10793" t="s">
        <v>578</v>
      </c>
      <c r="AB10793" t="s">
        <v>124</v>
      </c>
      <c r="AC10793">
        <v>258</v>
      </c>
    </row>
    <row r="10794" spans="1:29" x14ac:dyDescent="0.25">
      <c r="A10794">
        <v>345</v>
      </c>
      <c r="B10794">
        <v>345101</v>
      </c>
      <c r="C10794" t="s">
        <v>79</v>
      </c>
      <c r="D10794">
        <v>6535</v>
      </c>
      <c r="E10794">
        <v>0.23</v>
      </c>
      <c r="F10794" s="1">
        <v>42094</v>
      </c>
      <c r="G10794" t="s">
        <v>119</v>
      </c>
      <c r="H10794" t="s">
        <v>2544</v>
      </c>
      <c r="I10794" t="s">
        <v>576</v>
      </c>
      <c r="J10794">
        <v>163097</v>
      </c>
      <c r="K10794">
        <v>56565</v>
      </c>
      <c r="L10794">
        <v>205108</v>
      </c>
      <c r="Q10794" t="s">
        <v>577</v>
      </c>
      <c r="U10794">
        <v>3</v>
      </c>
      <c r="V10794">
        <v>15</v>
      </c>
      <c r="Y10794" t="s">
        <v>122</v>
      </c>
      <c r="Z10794">
        <v>345</v>
      </c>
      <c r="AA10794" t="s">
        <v>578</v>
      </c>
      <c r="AB10794" t="s">
        <v>124</v>
      </c>
      <c r="AC10794">
        <v>260</v>
      </c>
    </row>
    <row r="10795" spans="1:29" x14ac:dyDescent="0.25">
      <c r="A10795">
        <v>345</v>
      </c>
      <c r="B10795">
        <v>345101</v>
      </c>
      <c r="C10795" t="s">
        <v>79</v>
      </c>
      <c r="D10795">
        <v>6535</v>
      </c>
      <c r="E10795">
        <v>0.33</v>
      </c>
      <c r="F10795" s="1">
        <v>42094</v>
      </c>
      <c r="G10795" t="s">
        <v>119</v>
      </c>
      <c r="H10795" t="s">
        <v>2518</v>
      </c>
      <c r="I10795" t="s">
        <v>576</v>
      </c>
      <c r="J10795">
        <v>163098</v>
      </c>
      <c r="K10795">
        <v>56565</v>
      </c>
      <c r="L10795">
        <v>205108</v>
      </c>
      <c r="Q10795" t="s">
        <v>577</v>
      </c>
      <c r="U10795">
        <v>3</v>
      </c>
      <c r="V10795">
        <v>15</v>
      </c>
      <c r="Y10795" t="s">
        <v>122</v>
      </c>
      <c r="Z10795">
        <v>345</v>
      </c>
      <c r="AA10795" t="s">
        <v>578</v>
      </c>
      <c r="AB10795" t="s">
        <v>124</v>
      </c>
      <c r="AC10795">
        <v>262</v>
      </c>
    </row>
    <row r="10796" spans="1:29" x14ac:dyDescent="0.25">
      <c r="A10796">
        <v>345</v>
      </c>
      <c r="B10796">
        <v>345101</v>
      </c>
      <c r="C10796" t="s">
        <v>79</v>
      </c>
      <c r="D10796">
        <v>6535</v>
      </c>
      <c r="E10796">
        <v>0.33</v>
      </c>
      <c r="F10796" s="1">
        <v>42094</v>
      </c>
      <c r="G10796" t="s">
        <v>119</v>
      </c>
      <c r="H10796" t="s">
        <v>2518</v>
      </c>
      <c r="I10796" t="s">
        <v>576</v>
      </c>
      <c r="J10796">
        <v>163099</v>
      </c>
      <c r="K10796">
        <v>56565</v>
      </c>
      <c r="L10796">
        <v>205108</v>
      </c>
      <c r="Q10796" t="s">
        <v>577</v>
      </c>
      <c r="U10796">
        <v>3</v>
      </c>
      <c r="V10796">
        <v>15</v>
      </c>
      <c r="Y10796" t="s">
        <v>122</v>
      </c>
      <c r="Z10796">
        <v>345</v>
      </c>
      <c r="AA10796" t="s">
        <v>578</v>
      </c>
      <c r="AB10796" t="s">
        <v>124</v>
      </c>
      <c r="AC10796">
        <v>264</v>
      </c>
    </row>
    <row r="10797" spans="1:29" x14ac:dyDescent="0.25">
      <c r="A10797">
        <v>345</v>
      </c>
      <c r="B10797">
        <v>345101</v>
      </c>
      <c r="C10797" t="s">
        <v>79</v>
      </c>
      <c r="D10797">
        <v>6535</v>
      </c>
      <c r="E10797">
        <v>0.38</v>
      </c>
      <c r="F10797" s="1">
        <v>42094</v>
      </c>
      <c r="G10797" t="s">
        <v>119</v>
      </c>
      <c r="H10797" t="s">
        <v>2563</v>
      </c>
      <c r="I10797" t="s">
        <v>576</v>
      </c>
      <c r="J10797">
        <v>163100</v>
      </c>
      <c r="K10797">
        <v>56565</v>
      </c>
      <c r="L10797">
        <v>205108</v>
      </c>
      <c r="Q10797" t="s">
        <v>577</v>
      </c>
      <c r="U10797">
        <v>3</v>
      </c>
      <c r="V10797">
        <v>15</v>
      </c>
      <c r="Y10797" t="s">
        <v>122</v>
      </c>
      <c r="Z10797">
        <v>345</v>
      </c>
      <c r="AA10797" t="s">
        <v>578</v>
      </c>
      <c r="AB10797" t="s">
        <v>124</v>
      </c>
      <c r="AC10797">
        <v>266</v>
      </c>
    </row>
    <row r="10798" spans="1:29" x14ac:dyDescent="0.25">
      <c r="A10798">
        <v>345</v>
      </c>
      <c r="B10798">
        <v>345101</v>
      </c>
      <c r="C10798" t="s">
        <v>79</v>
      </c>
      <c r="D10798">
        <v>6535</v>
      </c>
      <c r="E10798">
        <v>0.67</v>
      </c>
      <c r="F10798" s="1">
        <v>42094</v>
      </c>
      <c r="G10798" t="s">
        <v>119</v>
      </c>
      <c r="H10798" t="s">
        <v>2518</v>
      </c>
      <c r="I10798" t="s">
        <v>576</v>
      </c>
      <c r="J10798">
        <v>163101</v>
      </c>
      <c r="K10798">
        <v>56565</v>
      </c>
      <c r="L10798">
        <v>205108</v>
      </c>
      <c r="Q10798" t="s">
        <v>577</v>
      </c>
      <c r="U10798">
        <v>3</v>
      </c>
      <c r="V10798">
        <v>15</v>
      </c>
      <c r="Y10798" t="s">
        <v>122</v>
      </c>
      <c r="Z10798">
        <v>345</v>
      </c>
      <c r="AA10798" t="s">
        <v>578</v>
      </c>
      <c r="AB10798" t="s">
        <v>124</v>
      </c>
      <c r="AC10798">
        <v>268</v>
      </c>
    </row>
    <row r="10799" spans="1:29" x14ac:dyDescent="0.25">
      <c r="A10799">
        <v>345</v>
      </c>
      <c r="B10799">
        <v>345101</v>
      </c>
      <c r="C10799" t="s">
        <v>79</v>
      </c>
      <c r="D10799">
        <v>6535</v>
      </c>
      <c r="E10799">
        <v>5</v>
      </c>
      <c r="F10799" s="1">
        <v>42094</v>
      </c>
      <c r="G10799" t="s">
        <v>119</v>
      </c>
      <c r="H10799" t="s">
        <v>2544</v>
      </c>
      <c r="I10799" t="s">
        <v>576</v>
      </c>
      <c r="J10799">
        <v>163102</v>
      </c>
      <c r="K10799">
        <v>56565</v>
      </c>
      <c r="L10799">
        <v>205108</v>
      </c>
      <c r="Q10799" t="s">
        <v>577</v>
      </c>
      <c r="U10799">
        <v>3</v>
      </c>
      <c r="V10799">
        <v>15</v>
      </c>
      <c r="Y10799" t="s">
        <v>122</v>
      </c>
      <c r="Z10799">
        <v>345</v>
      </c>
      <c r="AA10799" t="s">
        <v>578</v>
      </c>
      <c r="AB10799" t="s">
        <v>124</v>
      </c>
      <c r="AC10799">
        <v>270</v>
      </c>
    </row>
    <row r="10800" spans="1:29" x14ac:dyDescent="0.25">
      <c r="A10800">
        <v>345</v>
      </c>
      <c r="B10800">
        <v>345102</v>
      </c>
      <c r="C10800" t="s">
        <v>79</v>
      </c>
      <c r="D10800">
        <v>6535</v>
      </c>
      <c r="E10800">
        <v>-4.1500000000000004</v>
      </c>
      <c r="F10800" s="1">
        <v>42094</v>
      </c>
      <c r="G10800" t="s">
        <v>119</v>
      </c>
      <c r="H10800" t="s">
        <v>2564</v>
      </c>
      <c r="I10800" t="s">
        <v>576</v>
      </c>
      <c r="J10800">
        <v>163169</v>
      </c>
      <c r="K10800">
        <v>56565</v>
      </c>
      <c r="L10800">
        <v>205108</v>
      </c>
      <c r="Q10800" t="s">
        <v>577</v>
      </c>
      <c r="U10800">
        <v>3</v>
      </c>
      <c r="V10800">
        <v>15</v>
      </c>
      <c r="Y10800" t="s">
        <v>122</v>
      </c>
      <c r="Z10800">
        <v>345</v>
      </c>
      <c r="AA10800" t="s">
        <v>578</v>
      </c>
      <c r="AB10800" t="s">
        <v>124</v>
      </c>
      <c r="AC10800">
        <v>272</v>
      </c>
    </row>
    <row r="10801" spans="1:29" x14ac:dyDescent="0.25">
      <c r="A10801">
        <v>345</v>
      </c>
      <c r="B10801">
        <v>345102</v>
      </c>
      <c r="C10801" t="s">
        <v>79</v>
      </c>
      <c r="D10801">
        <v>6535</v>
      </c>
      <c r="E10801">
        <v>-0.79</v>
      </c>
      <c r="F10801" s="1">
        <v>42094</v>
      </c>
      <c r="G10801" t="s">
        <v>119</v>
      </c>
      <c r="H10801" t="s">
        <v>2565</v>
      </c>
      <c r="I10801" t="s">
        <v>576</v>
      </c>
      <c r="J10801">
        <v>163170</v>
      </c>
      <c r="K10801">
        <v>56565</v>
      </c>
      <c r="L10801">
        <v>205108</v>
      </c>
      <c r="Q10801" t="s">
        <v>577</v>
      </c>
      <c r="U10801">
        <v>3</v>
      </c>
      <c r="V10801">
        <v>15</v>
      </c>
      <c r="Y10801" t="s">
        <v>122</v>
      </c>
      <c r="Z10801">
        <v>345</v>
      </c>
      <c r="AA10801" t="s">
        <v>578</v>
      </c>
      <c r="AB10801" t="s">
        <v>124</v>
      </c>
      <c r="AC10801">
        <v>274</v>
      </c>
    </row>
    <row r="10802" spans="1:29" x14ac:dyDescent="0.25">
      <c r="A10802">
        <v>345</v>
      </c>
      <c r="B10802">
        <v>345102</v>
      </c>
      <c r="C10802" t="s">
        <v>79</v>
      </c>
      <c r="D10802">
        <v>6535</v>
      </c>
      <c r="E10802">
        <v>-0.3</v>
      </c>
      <c r="F10802" s="1">
        <v>42094</v>
      </c>
      <c r="G10802" t="s">
        <v>119</v>
      </c>
      <c r="H10802" t="s">
        <v>2566</v>
      </c>
      <c r="I10802" t="s">
        <v>576</v>
      </c>
      <c r="J10802">
        <v>163171</v>
      </c>
      <c r="K10802">
        <v>56565</v>
      </c>
      <c r="L10802">
        <v>205108</v>
      </c>
      <c r="Q10802" t="s">
        <v>577</v>
      </c>
      <c r="U10802">
        <v>3</v>
      </c>
      <c r="V10802">
        <v>15</v>
      </c>
      <c r="Y10802" t="s">
        <v>122</v>
      </c>
      <c r="Z10802">
        <v>345</v>
      </c>
      <c r="AA10802" t="s">
        <v>578</v>
      </c>
      <c r="AB10802" t="s">
        <v>124</v>
      </c>
      <c r="AC10802">
        <v>276</v>
      </c>
    </row>
    <row r="10803" spans="1:29" x14ac:dyDescent="0.25">
      <c r="A10803">
        <v>345</v>
      </c>
      <c r="B10803">
        <v>345102</v>
      </c>
      <c r="C10803" t="s">
        <v>79</v>
      </c>
      <c r="D10803">
        <v>6535</v>
      </c>
      <c r="E10803">
        <v>0.16</v>
      </c>
      <c r="F10803" s="1">
        <v>42094</v>
      </c>
      <c r="G10803" t="s">
        <v>119</v>
      </c>
      <c r="H10803" t="s">
        <v>2567</v>
      </c>
      <c r="I10803" t="s">
        <v>576</v>
      </c>
      <c r="J10803">
        <v>163172</v>
      </c>
      <c r="K10803">
        <v>56565</v>
      </c>
      <c r="L10803">
        <v>205108</v>
      </c>
      <c r="Q10803" t="s">
        <v>577</v>
      </c>
      <c r="U10803">
        <v>3</v>
      </c>
      <c r="V10803">
        <v>15</v>
      </c>
      <c r="Y10803" t="s">
        <v>122</v>
      </c>
      <c r="Z10803">
        <v>345</v>
      </c>
      <c r="AA10803" t="s">
        <v>578</v>
      </c>
      <c r="AB10803" t="s">
        <v>124</v>
      </c>
      <c r="AC10803">
        <v>278</v>
      </c>
    </row>
    <row r="10804" spans="1:29" x14ac:dyDescent="0.25">
      <c r="A10804">
        <v>345</v>
      </c>
      <c r="B10804">
        <v>345102</v>
      </c>
      <c r="C10804" t="s">
        <v>79</v>
      </c>
      <c r="D10804">
        <v>6535</v>
      </c>
      <c r="E10804">
        <v>0.16</v>
      </c>
      <c r="F10804" s="1">
        <v>42094</v>
      </c>
      <c r="G10804" t="s">
        <v>119</v>
      </c>
      <c r="H10804" t="s">
        <v>2553</v>
      </c>
      <c r="I10804" t="s">
        <v>576</v>
      </c>
      <c r="J10804">
        <v>163173</v>
      </c>
      <c r="K10804">
        <v>56565</v>
      </c>
      <c r="L10804">
        <v>205108</v>
      </c>
      <c r="Q10804" t="s">
        <v>577</v>
      </c>
      <c r="U10804">
        <v>3</v>
      </c>
      <c r="V10804">
        <v>15</v>
      </c>
      <c r="Y10804" t="s">
        <v>122</v>
      </c>
      <c r="Z10804">
        <v>345</v>
      </c>
      <c r="AA10804" t="s">
        <v>578</v>
      </c>
      <c r="AB10804" t="s">
        <v>124</v>
      </c>
      <c r="AC10804">
        <v>280</v>
      </c>
    </row>
    <row r="10805" spans="1:29" x14ac:dyDescent="0.25">
      <c r="A10805">
        <v>345</v>
      </c>
      <c r="B10805">
        <v>345102</v>
      </c>
      <c r="C10805" t="s">
        <v>79</v>
      </c>
      <c r="D10805">
        <v>6535</v>
      </c>
      <c r="E10805">
        <v>0.74</v>
      </c>
      <c r="F10805" s="1">
        <v>42094</v>
      </c>
      <c r="G10805" t="s">
        <v>119</v>
      </c>
      <c r="H10805" t="s">
        <v>2567</v>
      </c>
      <c r="I10805" t="s">
        <v>576</v>
      </c>
      <c r="J10805">
        <v>163174</v>
      </c>
      <c r="K10805">
        <v>56565</v>
      </c>
      <c r="L10805">
        <v>205108</v>
      </c>
      <c r="Q10805" t="s">
        <v>577</v>
      </c>
      <c r="U10805">
        <v>3</v>
      </c>
      <c r="V10805">
        <v>15</v>
      </c>
      <c r="Y10805" t="s">
        <v>122</v>
      </c>
      <c r="Z10805">
        <v>345</v>
      </c>
      <c r="AA10805" t="s">
        <v>578</v>
      </c>
      <c r="AB10805" t="s">
        <v>124</v>
      </c>
      <c r="AC10805">
        <v>282</v>
      </c>
    </row>
    <row r="10806" spans="1:29" x14ac:dyDescent="0.25">
      <c r="A10806">
        <v>345</v>
      </c>
      <c r="B10806">
        <v>345102</v>
      </c>
      <c r="C10806" t="s">
        <v>79</v>
      </c>
      <c r="D10806">
        <v>6535</v>
      </c>
      <c r="E10806">
        <v>1.04</v>
      </c>
      <c r="F10806" s="1">
        <v>42094</v>
      </c>
      <c r="G10806" t="s">
        <v>119</v>
      </c>
      <c r="H10806" t="s">
        <v>2565</v>
      </c>
      <c r="I10806" t="s">
        <v>576</v>
      </c>
      <c r="J10806">
        <v>163175</v>
      </c>
      <c r="K10806">
        <v>56565</v>
      </c>
      <c r="L10806">
        <v>205108</v>
      </c>
      <c r="Q10806" t="s">
        <v>577</v>
      </c>
      <c r="U10806">
        <v>3</v>
      </c>
      <c r="V10806">
        <v>15</v>
      </c>
      <c r="Y10806" t="s">
        <v>122</v>
      </c>
      <c r="Z10806">
        <v>345</v>
      </c>
      <c r="AA10806" t="s">
        <v>578</v>
      </c>
      <c r="AB10806" t="s">
        <v>124</v>
      </c>
      <c r="AC10806">
        <v>284</v>
      </c>
    </row>
    <row r="10807" spans="1:29" x14ac:dyDescent="0.25">
      <c r="A10807">
        <v>345</v>
      </c>
      <c r="B10807">
        <v>345101</v>
      </c>
      <c r="C10807" t="s">
        <v>79</v>
      </c>
      <c r="D10807">
        <v>6535</v>
      </c>
      <c r="E10807">
        <v>1.22</v>
      </c>
      <c r="F10807" s="1">
        <v>42094</v>
      </c>
      <c r="G10807" t="s">
        <v>119</v>
      </c>
      <c r="H10807" t="s">
        <v>2568</v>
      </c>
      <c r="I10807" t="s">
        <v>576</v>
      </c>
      <c r="J10807">
        <v>1001757</v>
      </c>
      <c r="K10807">
        <v>56565</v>
      </c>
      <c r="L10807">
        <v>205108</v>
      </c>
      <c r="Q10807" t="s">
        <v>577</v>
      </c>
      <c r="U10807">
        <v>3</v>
      </c>
      <c r="V10807">
        <v>15</v>
      </c>
      <c r="Y10807" t="s">
        <v>122</v>
      </c>
      <c r="Z10807">
        <v>345</v>
      </c>
      <c r="AA10807" t="s">
        <v>578</v>
      </c>
      <c r="AB10807" t="s">
        <v>124</v>
      </c>
      <c r="AC10807">
        <v>286</v>
      </c>
    </row>
    <row r="10808" spans="1:29" x14ac:dyDescent="0.25">
      <c r="A10808">
        <v>345</v>
      </c>
      <c r="B10808">
        <v>345102</v>
      </c>
      <c r="C10808" t="s">
        <v>79</v>
      </c>
      <c r="D10808">
        <v>6535</v>
      </c>
      <c r="E10808">
        <v>4.0999999999999996</v>
      </c>
      <c r="F10808" s="1">
        <v>42094</v>
      </c>
      <c r="G10808" t="s">
        <v>119</v>
      </c>
      <c r="H10808" t="s">
        <v>2569</v>
      </c>
      <c r="I10808" t="s">
        <v>576</v>
      </c>
      <c r="J10808">
        <v>1003456</v>
      </c>
      <c r="K10808">
        <v>56565</v>
      </c>
      <c r="L10808">
        <v>205108</v>
      </c>
      <c r="Q10808" t="s">
        <v>577</v>
      </c>
      <c r="U10808">
        <v>3</v>
      </c>
      <c r="V10808">
        <v>15</v>
      </c>
      <c r="Y10808" t="s">
        <v>122</v>
      </c>
      <c r="Z10808">
        <v>345</v>
      </c>
      <c r="AA10808" t="s">
        <v>578</v>
      </c>
      <c r="AB10808" t="s">
        <v>124</v>
      </c>
      <c r="AC10808">
        <v>288</v>
      </c>
    </row>
    <row r="10809" spans="1:29" x14ac:dyDescent="0.25">
      <c r="A10809">
        <v>345</v>
      </c>
      <c r="B10809">
        <v>345101</v>
      </c>
      <c r="C10809" t="s">
        <v>79</v>
      </c>
      <c r="D10809">
        <v>6535</v>
      </c>
      <c r="E10809">
        <v>0.39</v>
      </c>
      <c r="F10809" s="1">
        <v>42094</v>
      </c>
      <c r="G10809" t="s">
        <v>119</v>
      </c>
      <c r="H10809" t="s">
        <v>2570</v>
      </c>
      <c r="I10809" t="s">
        <v>576</v>
      </c>
      <c r="J10809">
        <v>2001438</v>
      </c>
      <c r="K10809">
        <v>56565</v>
      </c>
      <c r="L10809">
        <v>205108</v>
      </c>
      <c r="Q10809" t="s">
        <v>577</v>
      </c>
      <c r="U10809">
        <v>3</v>
      </c>
      <c r="V10809">
        <v>15</v>
      </c>
      <c r="Y10809" t="s">
        <v>122</v>
      </c>
      <c r="Z10809">
        <v>345</v>
      </c>
      <c r="AA10809" t="s">
        <v>578</v>
      </c>
      <c r="AB10809" t="s">
        <v>124</v>
      </c>
      <c r="AC10809">
        <v>290</v>
      </c>
    </row>
    <row r="10810" spans="1:29" x14ac:dyDescent="0.25">
      <c r="A10810">
        <v>345</v>
      </c>
      <c r="B10810">
        <v>345101</v>
      </c>
      <c r="C10810" t="s">
        <v>79</v>
      </c>
      <c r="D10810">
        <v>6535</v>
      </c>
      <c r="E10810">
        <v>110.07</v>
      </c>
      <c r="F10810" s="1">
        <v>42124</v>
      </c>
      <c r="G10810" t="s">
        <v>119</v>
      </c>
      <c r="H10810" t="s">
        <v>2561</v>
      </c>
      <c r="I10810" t="s">
        <v>576</v>
      </c>
      <c r="J10810">
        <v>96127</v>
      </c>
      <c r="K10810">
        <v>56663</v>
      </c>
      <c r="L10810">
        <v>207371</v>
      </c>
      <c r="Q10810" t="s">
        <v>577</v>
      </c>
      <c r="U10810">
        <v>4</v>
      </c>
      <c r="V10810">
        <v>15</v>
      </c>
      <c r="Y10810" t="s">
        <v>122</v>
      </c>
      <c r="Z10810">
        <v>345</v>
      </c>
      <c r="AA10810" t="s">
        <v>578</v>
      </c>
      <c r="AB10810" t="s">
        <v>124</v>
      </c>
      <c r="AC10810">
        <v>242</v>
      </c>
    </row>
    <row r="10811" spans="1:29" x14ac:dyDescent="0.25">
      <c r="A10811">
        <v>345</v>
      </c>
      <c r="B10811">
        <v>345102</v>
      </c>
      <c r="C10811" t="s">
        <v>79</v>
      </c>
      <c r="D10811">
        <v>6535</v>
      </c>
      <c r="E10811">
        <v>231.82</v>
      </c>
      <c r="F10811" s="1">
        <v>42124</v>
      </c>
      <c r="G10811" t="s">
        <v>119</v>
      </c>
      <c r="H10811" t="s">
        <v>2561</v>
      </c>
      <c r="I10811" t="s">
        <v>576</v>
      </c>
      <c r="J10811">
        <v>96128</v>
      </c>
      <c r="K10811">
        <v>56663</v>
      </c>
      <c r="L10811">
        <v>207371</v>
      </c>
      <c r="Q10811" t="s">
        <v>577</v>
      </c>
      <c r="U10811">
        <v>4</v>
      </c>
      <c r="V10811">
        <v>15</v>
      </c>
      <c r="Y10811" t="s">
        <v>122</v>
      </c>
      <c r="Z10811">
        <v>345</v>
      </c>
      <c r="AA10811" t="s">
        <v>578</v>
      </c>
      <c r="AB10811" t="s">
        <v>124</v>
      </c>
      <c r="AC10811">
        <v>244</v>
      </c>
    </row>
    <row r="10812" spans="1:29" x14ac:dyDescent="0.25">
      <c r="A10812">
        <v>345</v>
      </c>
      <c r="B10812">
        <v>345101</v>
      </c>
      <c r="C10812" t="s">
        <v>79</v>
      </c>
      <c r="D10812">
        <v>6535</v>
      </c>
      <c r="E10812">
        <v>0.06</v>
      </c>
      <c r="F10812" s="1">
        <v>42124</v>
      </c>
      <c r="G10812" t="s">
        <v>119</v>
      </c>
      <c r="H10812" t="s">
        <v>2511</v>
      </c>
      <c r="I10812" t="s">
        <v>576</v>
      </c>
      <c r="J10812">
        <v>108582</v>
      </c>
      <c r="K10812">
        <v>56663</v>
      </c>
      <c r="L10812">
        <v>207371</v>
      </c>
      <c r="Q10812" t="s">
        <v>577</v>
      </c>
      <c r="U10812">
        <v>4</v>
      </c>
      <c r="V10812">
        <v>15</v>
      </c>
      <c r="Y10812" t="s">
        <v>122</v>
      </c>
      <c r="Z10812">
        <v>345</v>
      </c>
      <c r="AA10812" t="s">
        <v>578</v>
      </c>
      <c r="AB10812" t="s">
        <v>124</v>
      </c>
      <c r="AC10812">
        <v>246</v>
      </c>
    </row>
    <row r="10813" spans="1:29" x14ac:dyDescent="0.25">
      <c r="A10813">
        <v>345</v>
      </c>
      <c r="B10813">
        <v>345101</v>
      </c>
      <c r="C10813" t="s">
        <v>79</v>
      </c>
      <c r="D10813">
        <v>6535</v>
      </c>
      <c r="E10813">
        <v>164.5</v>
      </c>
      <c r="F10813" s="1">
        <v>42124</v>
      </c>
      <c r="G10813" t="s">
        <v>119</v>
      </c>
      <c r="H10813" t="s">
        <v>2511</v>
      </c>
      <c r="I10813" t="s">
        <v>576</v>
      </c>
      <c r="J10813">
        <v>108597</v>
      </c>
      <c r="K10813">
        <v>56663</v>
      </c>
      <c r="L10813">
        <v>207371</v>
      </c>
      <c r="Q10813" t="s">
        <v>577</v>
      </c>
      <c r="U10813">
        <v>4</v>
      </c>
      <c r="V10813">
        <v>15</v>
      </c>
      <c r="Y10813" t="s">
        <v>122</v>
      </c>
      <c r="Z10813">
        <v>345</v>
      </c>
      <c r="AA10813" t="s">
        <v>578</v>
      </c>
      <c r="AB10813" t="s">
        <v>124</v>
      </c>
      <c r="AC10813">
        <v>248</v>
      </c>
    </row>
    <row r="10814" spans="1:29" x14ac:dyDescent="0.25">
      <c r="A10814">
        <v>345</v>
      </c>
      <c r="B10814">
        <v>345102</v>
      </c>
      <c r="C10814" t="s">
        <v>79</v>
      </c>
      <c r="D10814">
        <v>6535</v>
      </c>
      <c r="E10814">
        <v>936.66</v>
      </c>
      <c r="F10814" s="1">
        <v>42124</v>
      </c>
      <c r="G10814" t="s">
        <v>119</v>
      </c>
      <c r="H10814" t="s">
        <v>2511</v>
      </c>
      <c r="I10814" t="s">
        <v>576</v>
      </c>
      <c r="J10814">
        <v>108617</v>
      </c>
      <c r="K10814">
        <v>56663</v>
      </c>
      <c r="L10814">
        <v>207371</v>
      </c>
      <c r="Q10814" t="s">
        <v>577</v>
      </c>
      <c r="U10814">
        <v>4</v>
      </c>
      <c r="V10814">
        <v>15</v>
      </c>
      <c r="Y10814" t="s">
        <v>122</v>
      </c>
      <c r="Z10814">
        <v>345</v>
      </c>
      <c r="AA10814" t="s">
        <v>578</v>
      </c>
      <c r="AB10814" t="s">
        <v>124</v>
      </c>
      <c r="AC10814">
        <v>250</v>
      </c>
    </row>
    <row r="10815" spans="1:29" x14ac:dyDescent="0.25">
      <c r="A10815">
        <v>345</v>
      </c>
      <c r="B10815">
        <v>345101</v>
      </c>
      <c r="C10815" t="s">
        <v>79</v>
      </c>
      <c r="D10815">
        <v>6535</v>
      </c>
      <c r="E10815">
        <v>-0.5</v>
      </c>
      <c r="F10815" s="1">
        <v>42124</v>
      </c>
      <c r="G10815" t="s">
        <v>119</v>
      </c>
      <c r="H10815" t="s">
        <v>2518</v>
      </c>
      <c r="I10815" t="s">
        <v>576</v>
      </c>
      <c r="J10815">
        <v>163092</v>
      </c>
      <c r="K10815">
        <v>56663</v>
      </c>
      <c r="L10815">
        <v>207371</v>
      </c>
      <c r="Q10815" t="s">
        <v>577</v>
      </c>
      <c r="U10815">
        <v>4</v>
      </c>
      <c r="V10815">
        <v>15</v>
      </c>
      <c r="Y10815" t="s">
        <v>122</v>
      </c>
      <c r="Z10815">
        <v>345</v>
      </c>
      <c r="AA10815" t="s">
        <v>578</v>
      </c>
      <c r="AB10815" t="s">
        <v>124</v>
      </c>
      <c r="AC10815">
        <v>252</v>
      </c>
    </row>
    <row r="10816" spans="1:29" x14ac:dyDescent="0.25">
      <c r="A10816">
        <v>345</v>
      </c>
      <c r="B10816">
        <v>345101</v>
      </c>
      <c r="C10816" t="s">
        <v>79</v>
      </c>
      <c r="D10816">
        <v>6535</v>
      </c>
      <c r="E10816">
        <v>-0.19</v>
      </c>
      <c r="F10816" s="1">
        <v>42124</v>
      </c>
      <c r="G10816" t="s">
        <v>119</v>
      </c>
      <c r="H10816" t="s">
        <v>2518</v>
      </c>
      <c r="I10816" t="s">
        <v>576</v>
      </c>
      <c r="J10816">
        <v>163093</v>
      </c>
      <c r="K10816">
        <v>56663</v>
      </c>
      <c r="L10816">
        <v>207371</v>
      </c>
      <c r="Q10816" t="s">
        <v>577</v>
      </c>
      <c r="U10816">
        <v>4</v>
      </c>
      <c r="V10816">
        <v>15</v>
      </c>
      <c r="Y10816" t="s">
        <v>122</v>
      </c>
      <c r="Z10816">
        <v>345</v>
      </c>
      <c r="AA10816" t="s">
        <v>578</v>
      </c>
      <c r="AB10816" t="s">
        <v>124</v>
      </c>
      <c r="AC10816">
        <v>254</v>
      </c>
    </row>
    <row r="10817" spans="1:29" x14ac:dyDescent="0.25">
      <c r="A10817">
        <v>345</v>
      </c>
      <c r="B10817">
        <v>345101</v>
      </c>
      <c r="C10817" t="s">
        <v>79</v>
      </c>
      <c r="D10817">
        <v>6535</v>
      </c>
      <c r="E10817">
        <v>0.01</v>
      </c>
      <c r="F10817" s="1">
        <v>42124</v>
      </c>
      <c r="G10817" t="s">
        <v>119</v>
      </c>
      <c r="H10817" t="s">
        <v>2562</v>
      </c>
      <c r="I10817" t="s">
        <v>576</v>
      </c>
      <c r="J10817">
        <v>163094</v>
      </c>
      <c r="K10817">
        <v>56663</v>
      </c>
      <c r="L10817">
        <v>207371</v>
      </c>
      <c r="Q10817" t="s">
        <v>577</v>
      </c>
      <c r="U10817">
        <v>4</v>
      </c>
      <c r="V10817">
        <v>15</v>
      </c>
      <c r="Y10817" t="s">
        <v>122</v>
      </c>
      <c r="Z10817">
        <v>345</v>
      </c>
      <c r="AA10817" t="s">
        <v>578</v>
      </c>
      <c r="AB10817" t="s">
        <v>124</v>
      </c>
      <c r="AC10817">
        <v>256</v>
      </c>
    </row>
    <row r="10818" spans="1:29" x14ac:dyDescent="0.25">
      <c r="A10818">
        <v>345</v>
      </c>
      <c r="B10818">
        <v>345101</v>
      </c>
      <c r="C10818" t="s">
        <v>79</v>
      </c>
      <c r="D10818">
        <v>6535</v>
      </c>
      <c r="E10818">
        <v>0.13</v>
      </c>
      <c r="F10818" s="1">
        <v>42124</v>
      </c>
      <c r="G10818" t="s">
        <v>119</v>
      </c>
      <c r="H10818" t="s">
        <v>2544</v>
      </c>
      <c r="I10818" t="s">
        <v>576</v>
      </c>
      <c r="J10818">
        <v>163095</v>
      </c>
      <c r="K10818">
        <v>56663</v>
      </c>
      <c r="L10818">
        <v>207371</v>
      </c>
      <c r="Q10818" t="s">
        <v>577</v>
      </c>
      <c r="U10818">
        <v>4</v>
      </c>
      <c r="V10818">
        <v>15</v>
      </c>
      <c r="Y10818" t="s">
        <v>122</v>
      </c>
      <c r="Z10818">
        <v>345</v>
      </c>
      <c r="AA10818" t="s">
        <v>578</v>
      </c>
      <c r="AB10818" t="s">
        <v>124</v>
      </c>
      <c r="AC10818">
        <v>258</v>
      </c>
    </row>
    <row r="10819" spans="1:29" x14ac:dyDescent="0.25">
      <c r="A10819">
        <v>345</v>
      </c>
      <c r="B10819">
        <v>345101</v>
      </c>
      <c r="C10819" t="s">
        <v>79</v>
      </c>
      <c r="D10819">
        <v>6535</v>
      </c>
      <c r="E10819">
        <v>0.21</v>
      </c>
      <c r="F10819" s="1">
        <v>42124</v>
      </c>
      <c r="G10819" t="s">
        <v>119</v>
      </c>
      <c r="H10819" t="s">
        <v>2516</v>
      </c>
      <c r="I10819" t="s">
        <v>576</v>
      </c>
      <c r="J10819">
        <v>163096</v>
      </c>
      <c r="K10819">
        <v>56663</v>
      </c>
      <c r="L10819">
        <v>207371</v>
      </c>
      <c r="Q10819" t="s">
        <v>577</v>
      </c>
      <c r="U10819">
        <v>4</v>
      </c>
      <c r="V10819">
        <v>15</v>
      </c>
      <c r="Y10819" t="s">
        <v>122</v>
      </c>
      <c r="Z10819">
        <v>345</v>
      </c>
      <c r="AA10819" t="s">
        <v>578</v>
      </c>
      <c r="AB10819" t="s">
        <v>124</v>
      </c>
      <c r="AC10819">
        <v>260</v>
      </c>
    </row>
    <row r="10820" spans="1:29" x14ac:dyDescent="0.25">
      <c r="A10820">
        <v>345</v>
      </c>
      <c r="B10820">
        <v>345101</v>
      </c>
      <c r="C10820" t="s">
        <v>79</v>
      </c>
      <c r="D10820">
        <v>6535</v>
      </c>
      <c r="E10820">
        <v>0.23</v>
      </c>
      <c r="F10820" s="1">
        <v>42124</v>
      </c>
      <c r="G10820" t="s">
        <v>119</v>
      </c>
      <c r="H10820" t="s">
        <v>2544</v>
      </c>
      <c r="I10820" t="s">
        <v>576</v>
      </c>
      <c r="J10820">
        <v>163097</v>
      </c>
      <c r="K10820">
        <v>56663</v>
      </c>
      <c r="L10820">
        <v>207371</v>
      </c>
      <c r="Q10820" t="s">
        <v>577</v>
      </c>
      <c r="U10820">
        <v>4</v>
      </c>
      <c r="V10820">
        <v>15</v>
      </c>
      <c r="Y10820" t="s">
        <v>122</v>
      </c>
      <c r="Z10820">
        <v>345</v>
      </c>
      <c r="AA10820" t="s">
        <v>578</v>
      </c>
      <c r="AB10820" t="s">
        <v>124</v>
      </c>
      <c r="AC10820">
        <v>262</v>
      </c>
    </row>
    <row r="10821" spans="1:29" x14ac:dyDescent="0.25">
      <c r="A10821">
        <v>345</v>
      </c>
      <c r="B10821">
        <v>345101</v>
      </c>
      <c r="C10821" t="s">
        <v>79</v>
      </c>
      <c r="D10821">
        <v>6535</v>
      </c>
      <c r="E10821">
        <v>0.33</v>
      </c>
      <c r="F10821" s="1">
        <v>42124</v>
      </c>
      <c r="G10821" t="s">
        <v>119</v>
      </c>
      <c r="H10821" t="s">
        <v>2518</v>
      </c>
      <c r="I10821" t="s">
        <v>576</v>
      </c>
      <c r="J10821">
        <v>163098</v>
      </c>
      <c r="K10821">
        <v>56663</v>
      </c>
      <c r="L10821">
        <v>207371</v>
      </c>
      <c r="Q10821" t="s">
        <v>577</v>
      </c>
      <c r="U10821">
        <v>4</v>
      </c>
      <c r="V10821">
        <v>15</v>
      </c>
      <c r="Y10821" t="s">
        <v>122</v>
      </c>
      <c r="Z10821">
        <v>345</v>
      </c>
      <c r="AA10821" t="s">
        <v>578</v>
      </c>
      <c r="AB10821" t="s">
        <v>124</v>
      </c>
      <c r="AC10821">
        <v>264</v>
      </c>
    </row>
    <row r="10822" spans="1:29" x14ac:dyDescent="0.25">
      <c r="A10822">
        <v>345</v>
      </c>
      <c r="B10822">
        <v>345101</v>
      </c>
      <c r="C10822" t="s">
        <v>79</v>
      </c>
      <c r="D10822">
        <v>6535</v>
      </c>
      <c r="E10822">
        <v>0.33</v>
      </c>
      <c r="F10822" s="1">
        <v>42124</v>
      </c>
      <c r="G10822" t="s">
        <v>119</v>
      </c>
      <c r="H10822" t="s">
        <v>2518</v>
      </c>
      <c r="I10822" t="s">
        <v>576</v>
      </c>
      <c r="J10822">
        <v>163099</v>
      </c>
      <c r="K10822">
        <v>56663</v>
      </c>
      <c r="L10822">
        <v>207371</v>
      </c>
      <c r="Q10822" t="s">
        <v>577</v>
      </c>
      <c r="U10822">
        <v>4</v>
      </c>
      <c r="V10822">
        <v>15</v>
      </c>
      <c r="Y10822" t="s">
        <v>122</v>
      </c>
      <c r="Z10822">
        <v>345</v>
      </c>
      <c r="AA10822" t="s">
        <v>578</v>
      </c>
      <c r="AB10822" t="s">
        <v>124</v>
      </c>
      <c r="AC10822">
        <v>266</v>
      </c>
    </row>
    <row r="10823" spans="1:29" x14ac:dyDescent="0.25">
      <c r="A10823">
        <v>345</v>
      </c>
      <c r="B10823">
        <v>345101</v>
      </c>
      <c r="C10823" t="s">
        <v>79</v>
      </c>
      <c r="D10823">
        <v>6535</v>
      </c>
      <c r="E10823">
        <v>0.38</v>
      </c>
      <c r="F10823" s="1">
        <v>42124</v>
      </c>
      <c r="G10823" t="s">
        <v>119</v>
      </c>
      <c r="H10823" t="s">
        <v>2563</v>
      </c>
      <c r="I10823" t="s">
        <v>576</v>
      </c>
      <c r="J10823">
        <v>163100</v>
      </c>
      <c r="K10823">
        <v>56663</v>
      </c>
      <c r="L10823">
        <v>207371</v>
      </c>
      <c r="Q10823" t="s">
        <v>577</v>
      </c>
      <c r="U10823">
        <v>4</v>
      </c>
      <c r="V10823">
        <v>15</v>
      </c>
      <c r="Y10823" t="s">
        <v>122</v>
      </c>
      <c r="Z10823">
        <v>345</v>
      </c>
      <c r="AA10823" t="s">
        <v>578</v>
      </c>
      <c r="AB10823" t="s">
        <v>124</v>
      </c>
      <c r="AC10823">
        <v>268</v>
      </c>
    </row>
    <row r="10824" spans="1:29" x14ac:dyDescent="0.25">
      <c r="A10824">
        <v>345</v>
      </c>
      <c r="B10824">
        <v>345101</v>
      </c>
      <c r="C10824" t="s">
        <v>79</v>
      </c>
      <c r="D10824">
        <v>6535</v>
      </c>
      <c r="E10824">
        <v>0.67</v>
      </c>
      <c r="F10824" s="1">
        <v>42124</v>
      </c>
      <c r="G10824" t="s">
        <v>119</v>
      </c>
      <c r="H10824" t="s">
        <v>2518</v>
      </c>
      <c r="I10824" t="s">
        <v>576</v>
      </c>
      <c r="J10824">
        <v>163101</v>
      </c>
      <c r="K10824">
        <v>56663</v>
      </c>
      <c r="L10824">
        <v>207371</v>
      </c>
      <c r="Q10824" t="s">
        <v>577</v>
      </c>
      <c r="U10824">
        <v>4</v>
      </c>
      <c r="V10824">
        <v>15</v>
      </c>
      <c r="Y10824" t="s">
        <v>122</v>
      </c>
      <c r="Z10824">
        <v>345</v>
      </c>
      <c r="AA10824" t="s">
        <v>578</v>
      </c>
      <c r="AB10824" t="s">
        <v>124</v>
      </c>
      <c r="AC10824">
        <v>270</v>
      </c>
    </row>
    <row r="10825" spans="1:29" x14ac:dyDescent="0.25">
      <c r="A10825">
        <v>345</v>
      </c>
      <c r="B10825">
        <v>345101</v>
      </c>
      <c r="C10825" t="s">
        <v>79</v>
      </c>
      <c r="D10825">
        <v>6535</v>
      </c>
      <c r="E10825">
        <v>5</v>
      </c>
      <c r="F10825" s="1">
        <v>42124</v>
      </c>
      <c r="G10825" t="s">
        <v>119</v>
      </c>
      <c r="H10825" t="s">
        <v>2544</v>
      </c>
      <c r="I10825" t="s">
        <v>576</v>
      </c>
      <c r="J10825">
        <v>163102</v>
      </c>
      <c r="K10825">
        <v>56663</v>
      </c>
      <c r="L10825">
        <v>207371</v>
      </c>
      <c r="Q10825" t="s">
        <v>577</v>
      </c>
      <c r="U10825">
        <v>4</v>
      </c>
      <c r="V10825">
        <v>15</v>
      </c>
      <c r="Y10825" t="s">
        <v>122</v>
      </c>
      <c r="Z10825">
        <v>345</v>
      </c>
      <c r="AA10825" t="s">
        <v>578</v>
      </c>
      <c r="AB10825" t="s">
        <v>124</v>
      </c>
      <c r="AC10825">
        <v>272</v>
      </c>
    </row>
    <row r="10826" spans="1:29" x14ac:dyDescent="0.25">
      <c r="A10826">
        <v>345</v>
      </c>
      <c r="B10826">
        <v>345102</v>
      </c>
      <c r="C10826" t="s">
        <v>79</v>
      </c>
      <c r="D10826">
        <v>6535</v>
      </c>
      <c r="E10826">
        <v>-4.1500000000000004</v>
      </c>
      <c r="F10826" s="1">
        <v>42124</v>
      </c>
      <c r="G10826" t="s">
        <v>119</v>
      </c>
      <c r="H10826" t="s">
        <v>2564</v>
      </c>
      <c r="I10826" t="s">
        <v>576</v>
      </c>
      <c r="J10826">
        <v>163169</v>
      </c>
      <c r="K10826">
        <v>56663</v>
      </c>
      <c r="L10826">
        <v>207371</v>
      </c>
      <c r="Q10826" t="s">
        <v>577</v>
      </c>
      <c r="U10826">
        <v>4</v>
      </c>
      <c r="V10826">
        <v>15</v>
      </c>
      <c r="Y10826" t="s">
        <v>122</v>
      </c>
      <c r="Z10826">
        <v>345</v>
      </c>
      <c r="AA10826" t="s">
        <v>578</v>
      </c>
      <c r="AB10826" t="s">
        <v>124</v>
      </c>
      <c r="AC10826">
        <v>274</v>
      </c>
    </row>
    <row r="10827" spans="1:29" x14ac:dyDescent="0.25">
      <c r="A10827">
        <v>345</v>
      </c>
      <c r="B10827">
        <v>345102</v>
      </c>
      <c r="C10827" t="s">
        <v>79</v>
      </c>
      <c r="D10827">
        <v>6535</v>
      </c>
      <c r="E10827">
        <v>-0.79</v>
      </c>
      <c r="F10827" s="1">
        <v>42124</v>
      </c>
      <c r="G10827" t="s">
        <v>119</v>
      </c>
      <c r="H10827" t="s">
        <v>2565</v>
      </c>
      <c r="I10827" t="s">
        <v>576</v>
      </c>
      <c r="J10827">
        <v>163170</v>
      </c>
      <c r="K10827">
        <v>56663</v>
      </c>
      <c r="L10827">
        <v>207371</v>
      </c>
      <c r="Q10827" t="s">
        <v>577</v>
      </c>
      <c r="U10827">
        <v>4</v>
      </c>
      <c r="V10827">
        <v>15</v>
      </c>
      <c r="Y10827" t="s">
        <v>122</v>
      </c>
      <c r="Z10827">
        <v>345</v>
      </c>
      <c r="AA10827" t="s">
        <v>578</v>
      </c>
      <c r="AB10827" t="s">
        <v>124</v>
      </c>
      <c r="AC10827">
        <v>276</v>
      </c>
    </row>
    <row r="10828" spans="1:29" x14ac:dyDescent="0.25">
      <c r="A10828">
        <v>345</v>
      </c>
      <c r="B10828">
        <v>345102</v>
      </c>
      <c r="C10828" t="s">
        <v>79</v>
      </c>
      <c r="D10828">
        <v>6535</v>
      </c>
      <c r="E10828">
        <v>-0.3</v>
      </c>
      <c r="F10828" s="1">
        <v>42124</v>
      </c>
      <c r="G10828" t="s">
        <v>119</v>
      </c>
      <c r="H10828" t="s">
        <v>2566</v>
      </c>
      <c r="I10828" t="s">
        <v>576</v>
      </c>
      <c r="J10828">
        <v>163171</v>
      </c>
      <c r="K10828">
        <v>56663</v>
      </c>
      <c r="L10828">
        <v>207371</v>
      </c>
      <c r="Q10828" t="s">
        <v>577</v>
      </c>
      <c r="U10828">
        <v>4</v>
      </c>
      <c r="V10828">
        <v>15</v>
      </c>
      <c r="Y10828" t="s">
        <v>122</v>
      </c>
      <c r="Z10828">
        <v>345</v>
      </c>
      <c r="AA10828" t="s">
        <v>578</v>
      </c>
      <c r="AB10828" t="s">
        <v>124</v>
      </c>
      <c r="AC10828">
        <v>278</v>
      </c>
    </row>
    <row r="10829" spans="1:29" x14ac:dyDescent="0.25">
      <c r="A10829">
        <v>345</v>
      </c>
      <c r="B10829">
        <v>345102</v>
      </c>
      <c r="C10829" t="s">
        <v>79</v>
      </c>
      <c r="D10829">
        <v>6535</v>
      </c>
      <c r="E10829">
        <v>0.16</v>
      </c>
      <c r="F10829" s="1">
        <v>42124</v>
      </c>
      <c r="G10829" t="s">
        <v>119</v>
      </c>
      <c r="H10829" t="s">
        <v>2567</v>
      </c>
      <c r="I10829" t="s">
        <v>576</v>
      </c>
      <c r="J10829">
        <v>163172</v>
      </c>
      <c r="K10829">
        <v>56663</v>
      </c>
      <c r="L10829">
        <v>207371</v>
      </c>
      <c r="Q10829" t="s">
        <v>577</v>
      </c>
      <c r="U10829">
        <v>4</v>
      </c>
      <c r="V10829">
        <v>15</v>
      </c>
      <c r="Y10829" t="s">
        <v>122</v>
      </c>
      <c r="Z10829">
        <v>345</v>
      </c>
      <c r="AA10829" t="s">
        <v>578</v>
      </c>
      <c r="AB10829" t="s">
        <v>124</v>
      </c>
      <c r="AC10829">
        <v>280</v>
      </c>
    </row>
    <row r="10830" spans="1:29" x14ac:dyDescent="0.25">
      <c r="A10830">
        <v>345</v>
      </c>
      <c r="B10830">
        <v>345102</v>
      </c>
      <c r="C10830" t="s">
        <v>79</v>
      </c>
      <c r="D10830">
        <v>6535</v>
      </c>
      <c r="E10830">
        <v>0.16</v>
      </c>
      <c r="F10830" s="1">
        <v>42124</v>
      </c>
      <c r="G10830" t="s">
        <v>119</v>
      </c>
      <c r="H10830" t="s">
        <v>2553</v>
      </c>
      <c r="I10830" t="s">
        <v>576</v>
      </c>
      <c r="J10830">
        <v>163173</v>
      </c>
      <c r="K10830">
        <v>56663</v>
      </c>
      <c r="L10830">
        <v>207371</v>
      </c>
      <c r="Q10830" t="s">
        <v>577</v>
      </c>
      <c r="U10830">
        <v>4</v>
      </c>
      <c r="V10830">
        <v>15</v>
      </c>
      <c r="Y10830" t="s">
        <v>122</v>
      </c>
      <c r="Z10830">
        <v>345</v>
      </c>
      <c r="AA10830" t="s">
        <v>578</v>
      </c>
      <c r="AB10830" t="s">
        <v>124</v>
      </c>
      <c r="AC10830">
        <v>282</v>
      </c>
    </row>
    <row r="10831" spans="1:29" x14ac:dyDescent="0.25">
      <c r="A10831">
        <v>345</v>
      </c>
      <c r="B10831">
        <v>345102</v>
      </c>
      <c r="C10831" t="s">
        <v>79</v>
      </c>
      <c r="D10831">
        <v>6535</v>
      </c>
      <c r="E10831">
        <v>0.74</v>
      </c>
      <c r="F10831" s="1">
        <v>42124</v>
      </c>
      <c r="G10831" t="s">
        <v>119</v>
      </c>
      <c r="H10831" t="s">
        <v>2567</v>
      </c>
      <c r="I10831" t="s">
        <v>576</v>
      </c>
      <c r="J10831">
        <v>163174</v>
      </c>
      <c r="K10831">
        <v>56663</v>
      </c>
      <c r="L10831">
        <v>207371</v>
      </c>
      <c r="Q10831" t="s">
        <v>577</v>
      </c>
      <c r="U10831">
        <v>4</v>
      </c>
      <c r="V10831">
        <v>15</v>
      </c>
      <c r="Y10831" t="s">
        <v>122</v>
      </c>
      <c r="Z10831">
        <v>345</v>
      </c>
      <c r="AA10831" t="s">
        <v>578</v>
      </c>
      <c r="AB10831" t="s">
        <v>124</v>
      </c>
      <c r="AC10831">
        <v>284</v>
      </c>
    </row>
    <row r="10832" spans="1:29" x14ac:dyDescent="0.25">
      <c r="A10832">
        <v>345</v>
      </c>
      <c r="B10832">
        <v>345102</v>
      </c>
      <c r="C10832" t="s">
        <v>79</v>
      </c>
      <c r="D10832">
        <v>6535</v>
      </c>
      <c r="E10832">
        <v>1.04</v>
      </c>
      <c r="F10832" s="1">
        <v>42124</v>
      </c>
      <c r="G10832" t="s">
        <v>119</v>
      </c>
      <c r="H10832" t="s">
        <v>2565</v>
      </c>
      <c r="I10832" t="s">
        <v>576</v>
      </c>
      <c r="J10832">
        <v>163175</v>
      </c>
      <c r="K10832">
        <v>56663</v>
      </c>
      <c r="L10832">
        <v>207371</v>
      </c>
      <c r="Q10832" t="s">
        <v>577</v>
      </c>
      <c r="U10832">
        <v>4</v>
      </c>
      <c r="V10832">
        <v>15</v>
      </c>
      <c r="Y10832" t="s">
        <v>122</v>
      </c>
      <c r="Z10832">
        <v>345</v>
      </c>
      <c r="AA10832" t="s">
        <v>578</v>
      </c>
      <c r="AB10832" t="s">
        <v>124</v>
      </c>
      <c r="AC10832">
        <v>286</v>
      </c>
    </row>
    <row r="10833" spans="1:29" x14ac:dyDescent="0.25">
      <c r="A10833">
        <v>345</v>
      </c>
      <c r="B10833">
        <v>345101</v>
      </c>
      <c r="C10833" t="s">
        <v>79</v>
      </c>
      <c r="D10833">
        <v>6535</v>
      </c>
      <c r="E10833">
        <v>1.22</v>
      </c>
      <c r="F10833" s="1">
        <v>42124</v>
      </c>
      <c r="G10833" t="s">
        <v>119</v>
      </c>
      <c r="H10833" t="s">
        <v>2568</v>
      </c>
      <c r="I10833" t="s">
        <v>576</v>
      </c>
      <c r="J10833">
        <v>1001757</v>
      </c>
      <c r="K10833">
        <v>56663</v>
      </c>
      <c r="L10833">
        <v>207371</v>
      </c>
      <c r="Q10833" t="s">
        <v>577</v>
      </c>
      <c r="U10833">
        <v>4</v>
      </c>
      <c r="V10833">
        <v>15</v>
      </c>
      <c r="Y10833" t="s">
        <v>122</v>
      </c>
      <c r="Z10833">
        <v>345</v>
      </c>
      <c r="AA10833" t="s">
        <v>578</v>
      </c>
      <c r="AB10833" t="s">
        <v>124</v>
      </c>
      <c r="AC10833">
        <v>288</v>
      </c>
    </row>
    <row r="10834" spans="1:29" x14ac:dyDescent="0.25">
      <c r="A10834">
        <v>345</v>
      </c>
      <c r="B10834">
        <v>345102</v>
      </c>
      <c r="C10834" t="s">
        <v>79</v>
      </c>
      <c r="D10834">
        <v>6535</v>
      </c>
      <c r="E10834">
        <v>4.0999999999999996</v>
      </c>
      <c r="F10834" s="1">
        <v>42124</v>
      </c>
      <c r="G10834" t="s">
        <v>119</v>
      </c>
      <c r="H10834" t="s">
        <v>2569</v>
      </c>
      <c r="I10834" t="s">
        <v>576</v>
      </c>
      <c r="J10834">
        <v>1003456</v>
      </c>
      <c r="K10834">
        <v>56663</v>
      </c>
      <c r="L10834">
        <v>207371</v>
      </c>
      <c r="Q10834" t="s">
        <v>577</v>
      </c>
      <c r="U10834">
        <v>4</v>
      </c>
      <c r="V10834">
        <v>15</v>
      </c>
      <c r="Y10834" t="s">
        <v>122</v>
      </c>
      <c r="Z10834">
        <v>345</v>
      </c>
      <c r="AA10834" t="s">
        <v>578</v>
      </c>
      <c r="AB10834" t="s">
        <v>124</v>
      </c>
      <c r="AC10834">
        <v>290</v>
      </c>
    </row>
    <row r="10835" spans="1:29" x14ac:dyDescent="0.25">
      <c r="A10835">
        <v>345</v>
      </c>
      <c r="B10835">
        <v>345101</v>
      </c>
      <c r="C10835" t="s">
        <v>79</v>
      </c>
      <c r="D10835">
        <v>6535</v>
      </c>
      <c r="E10835">
        <v>0.39</v>
      </c>
      <c r="F10835" s="1">
        <v>42124</v>
      </c>
      <c r="G10835" t="s">
        <v>119</v>
      </c>
      <c r="H10835" t="s">
        <v>2570</v>
      </c>
      <c r="I10835" t="s">
        <v>576</v>
      </c>
      <c r="J10835">
        <v>2001438</v>
      </c>
      <c r="K10835">
        <v>56663</v>
      </c>
      <c r="L10835">
        <v>207371</v>
      </c>
      <c r="Q10835" t="s">
        <v>577</v>
      </c>
      <c r="U10835">
        <v>4</v>
      </c>
      <c r="V10835">
        <v>15</v>
      </c>
      <c r="Y10835" t="s">
        <v>122</v>
      </c>
      <c r="Z10835">
        <v>345</v>
      </c>
      <c r="AA10835" t="s">
        <v>578</v>
      </c>
      <c r="AB10835" t="s">
        <v>124</v>
      </c>
      <c r="AC10835">
        <v>292</v>
      </c>
    </row>
    <row r="10836" spans="1:29" x14ac:dyDescent="0.25">
      <c r="A10836">
        <v>345</v>
      </c>
      <c r="B10836">
        <v>345101</v>
      </c>
      <c r="C10836" t="s">
        <v>79</v>
      </c>
      <c r="D10836">
        <v>6535</v>
      </c>
      <c r="E10836">
        <v>110.92</v>
      </c>
      <c r="F10836" s="1">
        <v>42155</v>
      </c>
      <c r="G10836" t="s">
        <v>119</v>
      </c>
      <c r="H10836" t="s">
        <v>2561</v>
      </c>
      <c r="I10836" t="s">
        <v>576</v>
      </c>
      <c r="J10836">
        <v>96127</v>
      </c>
      <c r="K10836">
        <v>56763</v>
      </c>
      <c r="L10836">
        <v>209548</v>
      </c>
      <c r="Q10836" t="s">
        <v>577</v>
      </c>
      <c r="U10836">
        <v>5</v>
      </c>
      <c r="V10836">
        <v>15</v>
      </c>
      <c r="Y10836" t="s">
        <v>122</v>
      </c>
      <c r="Z10836">
        <v>345</v>
      </c>
      <c r="AA10836" t="s">
        <v>578</v>
      </c>
      <c r="AB10836" t="s">
        <v>124</v>
      </c>
      <c r="AC10836">
        <v>242</v>
      </c>
    </row>
    <row r="10837" spans="1:29" x14ac:dyDescent="0.25">
      <c r="A10837">
        <v>345</v>
      </c>
      <c r="B10837">
        <v>345102</v>
      </c>
      <c r="C10837" t="s">
        <v>79</v>
      </c>
      <c r="D10837">
        <v>6535</v>
      </c>
      <c r="E10837">
        <v>237.42</v>
      </c>
      <c r="F10837" s="1">
        <v>42155</v>
      </c>
      <c r="G10837" t="s">
        <v>119</v>
      </c>
      <c r="H10837" t="s">
        <v>2561</v>
      </c>
      <c r="I10837" t="s">
        <v>576</v>
      </c>
      <c r="J10837">
        <v>96128</v>
      </c>
      <c r="K10837">
        <v>56763</v>
      </c>
      <c r="L10837">
        <v>209548</v>
      </c>
      <c r="Q10837" t="s">
        <v>577</v>
      </c>
      <c r="U10837">
        <v>5</v>
      </c>
      <c r="V10837">
        <v>15</v>
      </c>
      <c r="Y10837" t="s">
        <v>122</v>
      </c>
      <c r="Z10837">
        <v>345</v>
      </c>
      <c r="AA10837" t="s">
        <v>578</v>
      </c>
      <c r="AB10837" t="s">
        <v>124</v>
      </c>
      <c r="AC10837">
        <v>244</v>
      </c>
    </row>
    <row r="10838" spans="1:29" x14ac:dyDescent="0.25">
      <c r="A10838">
        <v>345</v>
      </c>
      <c r="B10838">
        <v>345101</v>
      </c>
      <c r="C10838" t="s">
        <v>79</v>
      </c>
      <c r="D10838">
        <v>6535</v>
      </c>
      <c r="E10838">
        <v>0.06</v>
      </c>
      <c r="F10838" s="1">
        <v>42155</v>
      </c>
      <c r="G10838" t="s">
        <v>119</v>
      </c>
      <c r="H10838" t="s">
        <v>2511</v>
      </c>
      <c r="I10838" t="s">
        <v>576</v>
      </c>
      <c r="J10838">
        <v>108582</v>
      </c>
      <c r="K10838">
        <v>56763</v>
      </c>
      <c r="L10838">
        <v>209548</v>
      </c>
      <c r="Q10838" t="s">
        <v>577</v>
      </c>
      <c r="U10838">
        <v>5</v>
      </c>
      <c r="V10838">
        <v>15</v>
      </c>
      <c r="Y10838" t="s">
        <v>122</v>
      </c>
      <c r="Z10838">
        <v>345</v>
      </c>
      <c r="AA10838" t="s">
        <v>578</v>
      </c>
      <c r="AB10838" t="s">
        <v>124</v>
      </c>
      <c r="AC10838">
        <v>246</v>
      </c>
    </row>
    <row r="10839" spans="1:29" x14ac:dyDescent="0.25">
      <c r="A10839">
        <v>345</v>
      </c>
      <c r="B10839">
        <v>345101</v>
      </c>
      <c r="C10839" t="s">
        <v>79</v>
      </c>
      <c r="D10839">
        <v>6535</v>
      </c>
      <c r="E10839">
        <v>164.5</v>
      </c>
      <c r="F10839" s="1">
        <v>42155</v>
      </c>
      <c r="G10839" t="s">
        <v>119</v>
      </c>
      <c r="H10839" t="s">
        <v>2511</v>
      </c>
      <c r="I10839" t="s">
        <v>576</v>
      </c>
      <c r="J10839">
        <v>108597</v>
      </c>
      <c r="K10839">
        <v>56763</v>
      </c>
      <c r="L10839">
        <v>209548</v>
      </c>
      <c r="Q10839" t="s">
        <v>577</v>
      </c>
      <c r="U10839">
        <v>5</v>
      </c>
      <c r="V10839">
        <v>15</v>
      </c>
      <c r="Y10839" t="s">
        <v>122</v>
      </c>
      <c r="Z10839">
        <v>345</v>
      </c>
      <c r="AA10839" t="s">
        <v>578</v>
      </c>
      <c r="AB10839" t="s">
        <v>124</v>
      </c>
      <c r="AC10839">
        <v>248</v>
      </c>
    </row>
    <row r="10840" spans="1:29" x14ac:dyDescent="0.25">
      <c r="A10840">
        <v>345</v>
      </c>
      <c r="B10840">
        <v>345102</v>
      </c>
      <c r="C10840" t="s">
        <v>79</v>
      </c>
      <c r="D10840">
        <v>6535</v>
      </c>
      <c r="E10840">
        <v>936.66</v>
      </c>
      <c r="F10840" s="1">
        <v>42155</v>
      </c>
      <c r="G10840" t="s">
        <v>119</v>
      </c>
      <c r="H10840" t="s">
        <v>2511</v>
      </c>
      <c r="I10840" t="s">
        <v>576</v>
      </c>
      <c r="J10840">
        <v>108617</v>
      </c>
      <c r="K10840">
        <v>56763</v>
      </c>
      <c r="L10840">
        <v>209548</v>
      </c>
      <c r="Q10840" t="s">
        <v>577</v>
      </c>
      <c r="U10840">
        <v>5</v>
      </c>
      <c r="V10840">
        <v>15</v>
      </c>
      <c r="Y10840" t="s">
        <v>122</v>
      </c>
      <c r="Z10840">
        <v>345</v>
      </c>
      <c r="AA10840" t="s">
        <v>578</v>
      </c>
      <c r="AB10840" t="s">
        <v>124</v>
      </c>
      <c r="AC10840">
        <v>250</v>
      </c>
    </row>
    <row r="10841" spans="1:29" x14ac:dyDescent="0.25">
      <c r="A10841">
        <v>345</v>
      </c>
      <c r="B10841">
        <v>345101</v>
      </c>
      <c r="C10841" t="s">
        <v>79</v>
      </c>
      <c r="D10841">
        <v>6535</v>
      </c>
      <c r="E10841">
        <v>-0.5</v>
      </c>
      <c r="F10841" s="1">
        <v>42155</v>
      </c>
      <c r="G10841" t="s">
        <v>119</v>
      </c>
      <c r="H10841" t="s">
        <v>2518</v>
      </c>
      <c r="I10841" t="s">
        <v>576</v>
      </c>
      <c r="J10841">
        <v>163092</v>
      </c>
      <c r="K10841">
        <v>56763</v>
      </c>
      <c r="L10841">
        <v>209548</v>
      </c>
      <c r="Q10841" t="s">
        <v>577</v>
      </c>
      <c r="U10841">
        <v>5</v>
      </c>
      <c r="V10841">
        <v>15</v>
      </c>
      <c r="Y10841" t="s">
        <v>122</v>
      </c>
      <c r="Z10841">
        <v>345</v>
      </c>
      <c r="AA10841" t="s">
        <v>578</v>
      </c>
      <c r="AB10841" t="s">
        <v>124</v>
      </c>
      <c r="AC10841">
        <v>252</v>
      </c>
    </row>
    <row r="10842" spans="1:29" x14ac:dyDescent="0.25">
      <c r="A10842">
        <v>345</v>
      </c>
      <c r="B10842">
        <v>345101</v>
      </c>
      <c r="C10842" t="s">
        <v>79</v>
      </c>
      <c r="D10842">
        <v>6535</v>
      </c>
      <c r="E10842">
        <v>-0.19</v>
      </c>
      <c r="F10842" s="1">
        <v>42155</v>
      </c>
      <c r="G10842" t="s">
        <v>119</v>
      </c>
      <c r="H10842" t="s">
        <v>2518</v>
      </c>
      <c r="I10842" t="s">
        <v>576</v>
      </c>
      <c r="J10842">
        <v>163093</v>
      </c>
      <c r="K10842">
        <v>56763</v>
      </c>
      <c r="L10842">
        <v>209548</v>
      </c>
      <c r="Q10842" t="s">
        <v>577</v>
      </c>
      <c r="U10842">
        <v>5</v>
      </c>
      <c r="V10842">
        <v>15</v>
      </c>
      <c r="Y10842" t="s">
        <v>122</v>
      </c>
      <c r="Z10842">
        <v>345</v>
      </c>
      <c r="AA10842" t="s">
        <v>578</v>
      </c>
      <c r="AB10842" t="s">
        <v>124</v>
      </c>
      <c r="AC10842">
        <v>254</v>
      </c>
    </row>
    <row r="10843" spans="1:29" x14ac:dyDescent="0.25">
      <c r="A10843">
        <v>345</v>
      </c>
      <c r="B10843">
        <v>345101</v>
      </c>
      <c r="C10843" t="s">
        <v>79</v>
      </c>
      <c r="D10843">
        <v>6535</v>
      </c>
      <c r="E10843">
        <v>0.01</v>
      </c>
      <c r="F10843" s="1">
        <v>42155</v>
      </c>
      <c r="G10843" t="s">
        <v>119</v>
      </c>
      <c r="H10843" t="s">
        <v>2562</v>
      </c>
      <c r="I10843" t="s">
        <v>576</v>
      </c>
      <c r="J10843">
        <v>163094</v>
      </c>
      <c r="K10843">
        <v>56763</v>
      </c>
      <c r="L10843">
        <v>209548</v>
      </c>
      <c r="Q10843" t="s">
        <v>577</v>
      </c>
      <c r="U10843">
        <v>5</v>
      </c>
      <c r="V10843">
        <v>15</v>
      </c>
      <c r="Y10843" t="s">
        <v>122</v>
      </c>
      <c r="Z10843">
        <v>345</v>
      </c>
      <c r="AA10843" t="s">
        <v>578</v>
      </c>
      <c r="AB10843" t="s">
        <v>124</v>
      </c>
      <c r="AC10843">
        <v>256</v>
      </c>
    </row>
    <row r="10844" spans="1:29" x14ac:dyDescent="0.25">
      <c r="A10844">
        <v>345</v>
      </c>
      <c r="B10844">
        <v>345101</v>
      </c>
      <c r="C10844" t="s">
        <v>79</v>
      </c>
      <c r="D10844">
        <v>6535</v>
      </c>
      <c r="E10844">
        <v>0.13</v>
      </c>
      <c r="F10844" s="1">
        <v>42155</v>
      </c>
      <c r="G10844" t="s">
        <v>119</v>
      </c>
      <c r="H10844" t="s">
        <v>2544</v>
      </c>
      <c r="I10844" t="s">
        <v>576</v>
      </c>
      <c r="J10844">
        <v>163095</v>
      </c>
      <c r="K10844">
        <v>56763</v>
      </c>
      <c r="L10844">
        <v>209548</v>
      </c>
      <c r="Q10844" t="s">
        <v>577</v>
      </c>
      <c r="U10844">
        <v>5</v>
      </c>
      <c r="V10844">
        <v>15</v>
      </c>
      <c r="Y10844" t="s">
        <v>122</v>
      </c>
      <c r="Z10844">
        <v>345</v>
      </c>
      <c r="AA10844" t="s">
        <v>578</v>
      </c>
      <c r="AB10844" t="s">
        <v>124</v>
      </c>
      <c r="AC10844">
        <v>258</v>
      </c>
    </row>
    <row r="10845" spans="1:29" x14ac:dyDescent="0.25">
      <c r="A10845">
        <v>345</v>
      </c>
      <c r="B10845">
        <v>345101</v>
      </c>
      <c r="C10845" t="s">
        <v>79</v>
      </c>
      <c r="D10845">
        <v>6535</v>
      </c>
      <c r="E10845">
        <v>0.21</v>
      </c>
      <c r="F10845" s="1">
        <v>42155</v>
      </c>
      <c r="G10845" t="s">
        <v>119</v>
      </c>
      <c r="H10845" t="s">
        <v>2516</v>
      </c>
      <c r="I10845" t="s">
        <v>576</v>
      </c>
      <c r="J10845">
        <v>163096</v>
      </c>
      <c r="K10845">
        <v>56763</v>
      </c>
      <c r="L10845">
        <v>209548</v>
      </c>
      <c r="Q10845" t="s">
        <v>577</v>
      </c>
      <c r="U10845">
        <v>5</v>
      </c>
      <c r="V10845">
        <v>15</v>
      </c>
      <c r="Y10845" t="s">
        <v>122</v>
      </c>
      <c r="Z10845">
        <v>345</v>
      </c>
      <c r="AA10845" t="s">
        <v>578</v>
      </c>
      <c r="AB10845" t="s">
        <v>124</v>
      </c>
      <c r="AC10845">
        <v>260</v>
      </c>
    </row>
    <row r="10846" spans="1:29" x14ac:dyDescent="0.25">
      <c r="A10846">
        <v>345</v>
      </c>
      <c r="B10846">
        <v>345101</v>
      </c>
      <c r="C10846" t="s">
        <v>79</v>
      </c>
      <c r="D10846">
        <v>6535</v>
      </c>
      <c r="E10846">
        <v>0.23</v>
      </c>
      <c r="F10846" s="1">
        <v>42155</v>
      </c>
      <c r="G10846" t="s">
        <v>119</v>
      </c>
      <c r="H10846" t="s">
        <v>2544</v>
      </c>
      <c r="I10846" t="s">
        <v>576</v>
      </c>
      <c r="J10846">
        <v>163097</v>
      </c>
      <c r="K10846">
        <v>56763</v>
      </c>
      <c r="L10846">
        <v>209548</v>
      </c>
      <c r="Q10846" t="s">
        <v>577</v>
      </c>
      <c r="U10846">
        <v>5</v>
      </c>
      <c r="V10846">
        <v>15</v>
      </c>
      <c r="Y10846" t="s">
        <v>122</v>
      </c>
      <c r="Z10846">
        <v>345</v>
      </c>
      <c r="AA10846" t="s">
        <v>578</v>
      </c>
      <c r="AB10846" t="s">
        <v>124</v>
      </c>
      <c r="AC10846">
        <v>262</v>
      </c>
    </row>
    <row r="10847" spans="1:29" x14ac:dyDescent="0.25">
      <c r="A10847">
        <v>345</v>
      </c>
      <c r="B10847">
        <v>345101</v>
      </c>
      <c r="C10847" t="s">
        <v>79</v>
      </c>
      <c r="D10847">
        <v>6535</v>
      </c>
      <c r="E10847">
        <v>0.33</v>
      </c>
      <c r="F10847" s="1">
        <v>42155</v>
      </c>
      <c r="G10847" t="s">
        <v>119</v>
      </c>
      <c r="H10847" t="s">
        <v>2518</v>
      </c>
      <c r="I10847" t="s">
        <v>576</v>
      </c>
      <c r="J10847">
        <v>163098</v>
      </c>
      <c r="K10847">
        <v>56763</v>
      </c>
      <c r="L10847">
        <v>209548</v>
      </c>
      <c r="Q10847" t="s">
        <v>577</v>
      </c>
      <c r="U10847">
        <v>5</v>
      </c>
      <c r="V10847">
        <v>15</v>
      </c>
      <c r="Y10847" t="s">
        <v>122</v>
      </c>
      <c r="Z10847">
        <v>345</v>
      </c>
      <c r="AA10847" t="s">
        <v>578</v>
      </c>
      <c r="AB10847" t="s">
        <v>124</v>
      </c>
      <c r="AC10847">
        <v>264</v>
      </c>
    </row>
    <row r="10848" spans="1:29" x14ac:dyDescent="0.25">
      <c r="A10848">
        <v>345</v>
      </c>
      <c r="B10848">
        <v>345101</v>
      </c>
      <c r="C10848" t="s">
        <v>79</v>
      </c>
      <c r="D10848">
        <v>6535</v>
      </c>
      <c r="E10848">
        <v>0.33</v>
      </c>
      <c r="F10848" s="1">
        <v>42155</v>
      </c>
      <c r="G10848" t="s">
        <v>119</v>
      </c>
      <c r="H10848" t="s">
        <v>2518</v>
      </c>
      <c r="I10848" t="s">
        <v>576</v>
      </c>
      <c r="J10848">
        <v>163099</v>
      </c>
      <c r="K10848">
        <v>56763</v>
      </c>
      <c r="L10848">
        <v>209548</v>
      </c>
      <c r="Q10848" t="s">
        <v>577</v>
      </c>
      <c r="U10848">
        <v>5</v>
      </c>
      <c r="V10848">
        <v>15</v>
      </c>
      <c r="Y10848" t="s">
        <v>122</v>
      </c>
      <c r="Z10848">
        <v>345</v>
      </c>
      <c r="AA10848" t="s">
        <v>578</v>
      </c>
      <c r="AB10848" t="s">
        <v>124</v>
      </c>
      <c r="AC10848">
        <v>266</v>
      </c>
    </row>
    <row r="10849" spans="1:29" x14ac:dyDescent="0.25">
      <c r="A10849">
        <v>345</v>
      </c>
      <c r="B10849">
        <v>345101</v>
      </c>
      <c r="C10849" t="s">
        <v>79</v>
      </c>
      <c r="D10849">
        <v>6535</v>
      </c>
      <c r="E10849">
        <v>0.38</v>
      </c>
      <c r="F10849" s="1">
        <v>42155</v>
      </c>
      <c r="G10849" t="s">
        <v>119</v>
      </c>
      <c r="H10849" t="s">
        <v>2563</v>
      </c>
      <c r="I10849" t="s">
        <v>576</v>
      </c>
      <c r="J10849">
        <v>163100</v>
      </c>
      <c r="K10849">
        <v>56763</v>
      </c>
      <c r="L10849">
        <v>209548</v>
      </c>
      <c r="Q10849" t="s">
        <v>577</v>
      </c>
      <c r="U10849">
        <v>5</v>
      </c>
      <c r="V10849">
        <v>15</v>
      </c>
      <c r="Y10849" t="s">
        <v>122</v>
      </c>
      <c r="Z10849">
        <v>345</v>
      </c>
      <c r="AA10849" t="s">
        <v>578</v>
      </c>
      <c r="AB10849" t="s">
        <v>124</v>
      </c>
      <c r="AC10849">
        <v>268</v>
      </c>
    </row>
    <row r="10850" spans="1:29" x14ac:dyDescent="0.25">
      <c r="A10850">
        <v>345</v>
      </c>
      <c r="B10850">
        <v>345101</v>
      </c>
      <c r="C10850" t="s">
        <v>79</v>
      </c>
      <c r="D10850">
        <v>6535</v>
      </c>
      <c r="E10850">
        <v>0.67</v>
      </c>
      <c r="F10850" s="1">
        <v>42155</v>
      </c>
      <c r="G10850" t="s">
        <v>119</v>
      </c>
      <c r="H10850" t="s">
        <v>2518</v>
      </c>
      <c r="I10850" t="s">
        <v>576</v>
      </c>
      <c r="J10850">
        <v>163101</v>
      </c>
      <c r="K10850">
        <v>56763</v>
      </c>
      <c r="L10850">
        <v>209548</v>
      </c>
      <c r="Q10850" t="s">
        <v>577</v>
      </c>
      <c r="U10850">
        <v>5</v>
      </c>
      <c r="V10850">
        <v>15</v>
      </c>
      <c r="Y10850" t="s">
        <v>122</v>
      </c>
      <c r="Z10850">
        <v>345</v>
      </c>
      <c r="AA10850" t="s">
        <v>578</v>
      </c>
      <c r="AB10850" t="s">
        <v>124</v>
      </c>
      <c r="AC10850">
        <v>270</v>
      </c>
    </row>
    <row r="10851" spans="1:29" x14ac:dyDescent="0.25">
      <c r="A10851">
        <v>345</v>
      </c>
      <c r="B10851">
        <v>345101</v>
      </c>
      <c r="C10851" t="s">
        <v>79</v>
      </c>
      <c r="D10851">
        <v>6535</v>
      </c>
      <c r="E10851">
        <v>5</v>
      </c>
      <c r="F10851" s="1">
        <v>42155</v>
      </c>
      <c r="G10851" t="s">
        <v>119</v>
      </c>
      <c r="H10851" t="s">
        <v>2544</v>
      </c>
      <c r="I10851" t="s">
        <v>576</v>
      </c>
      <c r="J10851">
        <v>163102</v>
      </c>
      <c r="K10851">
        <v>56763</v>
      </c>
      <c r="L10851">
        <v>209548</v>
      </c>
      <c r="Q10851" t="s">
        <v>577</v>
      </c>
      <c r="U10851">
        <v>5</v>
      </c>
      <c r="V10851">
        <v>15</v>
      </c>
      <c r="Y10851" t="s">
        <v>122</v>
      </c>
      <c r="Z10851">
        <v>345</v>
      </c>
      <c r="AA10851" t="s">
        <v>578</v>
      </c>
      <c r="AB10851" t="s">
        <v>124</v>
      </c>
      <c r="AC10851">
        <v>272</v>
      </c>
    </row>
    <row r="10852" spans="1:29" x14ac:dyDescent="0.25">
      <c r="A10852">
        <v>345</v>
      </c>
      <c r="B10852">
        <v>345102</v>
      </c>
      <c r="C10852" t="s">
        <v>79</v>
      </c>
      <c r="D10852">
        <v>6535</v>
      </c>
      <c r="E10852">
        <v>-4.1500000000000004</v>
      </c>
      <c r="F10852" s="1">
        <v>42155</v>
      </c>
      <c r="G10852" t="s">
        <v>119</v>
      </c>
      <c r="H10852" t="s">
        <v>2564</v>
      </c>
      <c r="I10852" t="s">
        <v>576</v>
      </c>
      <c r="J10852">
        <v>163169</v>
      </c>
      <c r="K10852">
        <v>56763</v>
      </c>
      <c r="L10852">
        <v>209548</v>
      </c>
      <c r="Q10852" t="s">
        <v>577</v>
      </c>
      <c r="U10852">
        <v>5</v>
      </c>
      <c r="V10852">
        <v>15</v>
      </c>
      <c r="Y10852" t="s">
        <v>122</v>
      </c>
      <c r="Z10852">
        <v>345</v>
      </c>
      <c r="AA10852" t="s">
        <v>578</v>
      </c>
      <c r="AB10852" t="s">
        <v>124</v>
      </c>
      <c r="AC10852">
        <v>274</v>
      </c>
    </row>
    <row r="10853" spans="1:29" x14ac:dyDescent="0.25">
      <c r="A10853">
        <v>345</v>
      </c>
      <c r="B10853">
        <v>345102</v>
      </c>
      <c r="C10853" t="s">
        <v>79</v>
      </c>
      <c r="D10853">
        <v>6535</v>
      </c>
      <c r="E10853">
        <v>-0.79</v>
      </c>
      <c r="F10853" s="1">
        <v>42155</v>
      </c>
      <c r="G10853" t="s">
        <v>119</v>
      </c>
      <c r="H10853" t="s">
        <v>2565</v>
      </c>
      <c r="I10853" t="s">
        <v>576</v>
      </c>
      <c r="J10853">
        <v>163170</v>
      </c>
      <c r="K10853">
        <v>56763</v>
      </c>
      <c r="L10853">
        <v>209548</v>
      </c>
      <c r="Q10853" t="s">
        <v>577</v>
      </c>
      <c r="U10853">
        <v>5</v>
      </c>
      <c r="V10853">
        <v>15</v>
      </c>
      <c r="Y10853" t="s">
        <v>122</v>
      </c>
      <c r="Z10853">
        <v>345</v>
      </c>
      <c r="AA10853" t="s">
        <v>578</v>
      </c>
      <c r="AB10853" t="s">
        <v>124</v>
      </c>
      <c r="AC10853">
        <v>276</v>
      </c>
    </row>
    <row r="10854" spans="1:29" x14ac:dyDescent="0.25">
      <c r="A10854">
        <v>345</v>
      </c>
      <c r="B10854">
        <v>345102</v>
      </c>
      <c r="C10854" t="s">
        <v>79</v>
      </c>
      <c r="D10854">
        <v>6535</v>
      </c>
      <c r="E10854">
        <v>-0.3</v>
      </c>
      <c r="F10854" s="1">
        <v>42155</v>
      </c>
      <c r="G10854" t="s">
        <v>119</v>
      </c>
      <c r="H10854" t="s">
        <v>2566</v>
      </c>
      <c r="I10854" t="s">
        <v>576</v>
      </c>
      <c r="J10854">
        <v>163171</v>
      </c>
      <c r="K10854">
        <v>56763</v>
      </c>
      <c r="L10854">
        <v>209548</v>
      </c>
      <c r="Q10854" t="s">
        <v>577</v>
      </c>
      <c r="U10854">
        <v>5</v>
      </c>
      <c r="V10854">
        <v>15</v>
      </c>
      <c r="Y10854" t="s">
        <v>122</v>
      </c>
      <c r="Z10854">
        <v>345</v>
      </c>
      <c r="AA10854" t="s">
        <v>578</v>
      </c>
      <c r="AB10854" t="s">
        <v>124</v>
      </c>
      <c r="AC10854">
        <v>278</v>
      </c>
    </row>
    <row r="10855" spans="1:29" x14ac:dyDescent="0.25">
      <c r="A10855">
        <v>345</v>
      </c>
      <c r="B10855">
        <v>345102</v>
      </c>
      <c r="C10855" t="s">
        <v>79</v>
      </c>
      <c r="D10855">
        <v>6535</v>
      </c>
      <c r="E10855">
        <v>0.16</v>
      </c>
      <c r="F10855" s="1">
        <v>42155</v>
      </c>
      <c r="G10855" t="s">
        <v>119</v>
      </c>
      <c r="H10855" t="s">
        <v>2567</v>
      </c>
      <c r="I10855" t="s">
        <v>576</v>
      </c>
      <c r="J10855">
        <v>163172</v>
      </c>
      <c r="K10855">
        <v>56763</v>
      </c>
      <c r="L10855">
        <v>209548</v>
      </c>
      <c r="Q10855" t="s">
        <v>577</v>
      </c>
      <c r="U10855">
        <v>5</v>
      </c>
      <c r="V10855">
        <v>15</v>
      </c>
      <c r="Y10855" t="s">
        <v>122</v>
      </c>
      <c r="Z10855">
        <v>345</v>
      </c>
      <c r="AA10855" t="s">
        <v>578</v>
      </c>
      <c r="AB10855" t="s">
        <v>124</v>
      </c>
      <c r="AC10855">
        <v>280</v>
      </c>
    </row>
    <row r="10856" spans="1:29" x14ac:dyDescent="0.25">
      <c r="A10856">
        <v>345</v>
      </c>
      <c r="B10856">
        <v>345102</v>
      </c>
      <c r="C10856" t="s">
        <v>79</v>
      </c>
      <c r="D10856">
        <v>6535</v>
      </c>
      <c r="E10856">
        <v>0.16</v>
      </c>
      <c r="F10856" s="1">
        <v>42155</v>
      </c>
      <c r="G10856" t="s">
        <v>119</v>
      </c>
      <c r="H10856" t="s">
        <v>2553</v>
      </c>
      <c r="I10856" t="s">
        <v>576</v>
      </c>
      <c r="J10856">
        <v>163173</v>
      </c>
      <c r="K10856">
        <v>56763</v>
      </c>
      <c r="L10856">
        <v>209548</v>
      </c>
      <c r="Q10856" t="s">
        <v>577</v>
      </c>
      <c r="U10856">
        <v>5</v>
      </c>
      <c r="V10856">
        <v>15</v>
      </c>
      <c r="Y10856" t="s">
        <v>122</v>
      </c>
      <c r="Z10856">
        <v>345</v>
      </c>
      <c r="AA10856" t="s">
        <v>578</v>
      </c>
      <c r="AB10856" t="s">
        <v>124</v>
      </c>
      <c r="AC10856">
        <v>282</v>
      </c>
    </row>
    <row r="10857" spans="1:29" x14ac:dyDescent="0.25">
      <c r="A10857">
        <v>345</v>
      </c>
      <c r="B10857">
        <v>345102</v>
      </c>
      <c r="C10857" t="s">
        <v>79</v>
      </c>
      <c r="D10857">
        <v>6535</v>
      </c>
      <c r="E10857">
        <v>0.74</v>
      </c>
      <c r="F10857" s="1">
        <v>42155</v>
      </c>
      <c r="G10857" t="s">
        <v>119</v>
      </c>
      <c r="H10857" t="s">
        <v>2567</v>
      </c>
      <c r="I10857" t="s">
        <v>576</v>
      </c>
      <c r="J10857">
        <v>163174</v>
      </c>
      <c r="K10857">
        <v>56763</v>
      </c>
      <c r="L10857">
        <v>209548</v>
      </c>
      <c r="Q10857" t="s">
        <v>577</v>
      </c>
      <c r="U10857">
        <v>5</v>
      </c>
      <c r="V10857">
        <v>15</v>
      </c>
      <c r="Y10857" t="s">
        <v>122</v>
      </c>
      <c r="Z10857">
        <v>345</v>
      </c>
      <c r="AA10857" t="s">
        <v>578</v>
      </c>
      <c r="AB10857" t="s">
        <v>124</v>
      </c>
      <c r="AC10857">
        <v>284</v>
      </c>
    </row>
    <row r="10858" spans="1:29" x14ac:dyDescent="0.25">
      <c r="A10858">
        <v>345</v>
      </c>
      <c r="B10858">
        <v>345102</v>
      </c>
      <c r="C10858" t="s">
        <v>79</v>
      </c>
      <c r="D10858">
        <v>6535</v>
      </c>
      <c r="E10858">
        <v>1.04</v>
      </c>
      <c r="F10858" s="1">
        <v>42155</v>
      </c>
      <c r="G10858" t="s">
        <v>119</v>
      </c>
      <c r="H10858" t="s">
        <v>2565</v>
      </c>
      <c r="I10858" t="s">
        <v>576</v>
      </c>
      <c r="J10858">
        <v>163175</v>
      </c>
      <c r="K10858">
        <v>56763</v>
      </c>
      <c r="L10858">
        <v>209548</v>
      </c>
      <c r="Q10858" t="s">
        <v>577</v>
      </c>
      <c r="U10858">
        <v>5</v>
      </c>
      <c r="V10858">
        <v>15</v>
      </c>
      <c r="Y10858" t="s">
        <v>122</v>
      </c>
      <c r="Z10858">
        <v>345</v>
      </c>
      <c r="AA10858" t="s">
        <v>578</v>
      </c>
      <c r="AB10858" t="s">
        <v>124</v>
      </c>
      <c r="AC10858">
        <v>286</v>
      </c>
    </row>
    <row r="10859" spans="1:29" x14ac:dyDescent="0.25">
      <c r="A10859">
        <v>345</v>
      </c>
      <c r="B10859">
        <v>345101</v>
      </c>
      <c r="C10859" t="s">
        <v>79</v>
      </c>
      <c r="D10859">
        <v>6535</v>
      </c>
      <c r="E10859">
        <v>1.22</v>
      </c>
      <c r="F10859" s="1">
        <v>42155</v>
      </c>
      <c r="G10859" t="s">
        <v>119</v>
      </c>
      <c r="H10859" t="s">
        <v>2568</v>
      </c>
      <c r="I10859" t="s">
        <v>576</v>
      </c>
      <c r="J10859">
        <v>1001757</v>
      </c>
      <c r="K10859">
        <v>56763</v>
      </c>
      <c r="L10859">
        <v>209548</v>
      </c>
      <c r="Q10859" t="s">
        <v>577</v>
      </c>
      <c r="U10859">
        <v>5</v>
      </c>
      <c r="V10859">
        <v>15</v>
      </c>
      <c r="Y10859" t="s">
        <v>122</v>
      </c>
      <c r="Z10859">
        <v>345</v>
      </c>
      <c r="AA10859" t="s">
        <v>578</v>
      </c>
      <c r="AB10859" t="s">
        <v>124</v>
      </c>
      <c r="AC10859">
        <v>288</v>
      </c>
    </row>
    <row r="10860" spans="1:29" x14ac:dyDescent="0.25">
      <c r="A10860">
        <v>345</v>
      </c>
      <c r="B10860">
        <v>345102</v>
      </c>
      <c r="C10860" t="s">
        <v>79</v>
      </c>
      <c r="D10860">
        <v>6535</v>
      </c>
      <c r="E10860">
        <v>4.0999999999999996</v>
      </c>
      <c r="F10860" s="1">
        <v>42155</v>
      </c>
      <c r="G10860" t="s">
        <v>119</v>
      </c>
      <c r="H10860" t="s">
        <v>2569</v>
      </c>
      <c r="I10860" t="s">
        <v>576</v>
      </c>
      <c r="J10860">
        <v>1003456</v>
      </c>
      <c r="K10860">
        <v>56763</v>
      </c>
      <c r="L10860">
        <v>209548</v>
      </c>
      <c r="Q10860" t="s">
        <v>577</v>
      </c>
      <c r="U10860">
        <v>5</v>
      </c>
      <c r="V10860">
        <v>15</v>
      </c>
      <c r="Y10860" t="s">
        <v>122</v>
      </c>
      <c r="Z10860">
        <v>345</v>
      </c>
      <c r="AA10860" t="s">
        <v>578</v>
      </c>
      <c r="AB10860" t="s">
        <v>124</v>
      </c>
      <c r="AC10860">
        <v>290</v>
      </c>
    </row>
    <row r="10861" spans="1:29" x14ac:dyDescent="0.25">
      <c r="A10861">
        <v>345</v>
      </c>
      <c r="B10861">
        <v>345101</v>
      </c>
      <c r="C10861" t="s">
        <v>79</v>
      </c>
      <c r="D10861">
        <v>6535</v>
      </c>
      <c r="E10861">
        <v>0.39</v>
      </c>
      <c r="F10861" s="1">
        <v>42155</v>
      </c>
      <c r="G10861" t="s">
        <v>119</v>
      </c>
      <c r="H10861" t="s">
        <v>2570</v>
      </c>
      <c r="I10861" t="s">
        <v>576</v>
      </c>
      <c r="J10861">
        <v>2001438</v>
      </c>
      <c r="K10861">
        <v>56763</v>
      </c>
      <c r="L10861">
        <v>209548</v>
      </c>
      <c r="Q10861" t="s">
        <v>577</v>
      </c>
      <c r="U10861">
        <v>5</v>
      </c>
      <c r="V10861">
        <v>15</v>
      </c>
      <c r="Y10861" t="s">
        <v>122</v>
      </c>
      <c r="Z10861">
        <v>345</v>
      </c>
      <c r="AA10861" t="s">
        <v>578</v>
      </c>
      <c r="AB10861" t="s">
        <v>124</v>
      </c>
      <c r="AC10861">
        <v>292</v>
      </c>
    </row>
    <row r="10862" spans="1:29" x14ac:dyDescent="0.25">
      <c r="A10862">
        <v>345</v>
      </c>
      <c r="B10862">
        <v>345101</v>
      </c>
      <c r="C10862" t="s">
        <v>79</v>
      </c>
      <c r="D10862">
        <v>6535</v>
      </c>
      <c r="E10862">
        <v>115.42</v>
      </c>
      <c r="F10862" s="1">
        <v>42185</v>
      </c>
      <c r="G10862" t="s">
        <v>119</v>
      </c>
      <c r="H10862" t="s">
        <v>2561</v>
      </c>
      <c r="I10862" t="s">
        <v>576</v>
      </c>
      <c r="J10862">
        <v>96127</v>
      </c>
      <c r="K10862">
        <v>56856</v>
      </c>
      <c r="L10862">
        <v>211984</v>
      </c>
      <c r="Q10862" t="s">
        <v>577</v>
      </c>
      <c r="U10862">
        <v>6</v>
      </c>
      <c r="V10862">
        <v>15</v>
      </c>
      <c r="Y10862" t="s">
        <v>122</v>
      </c>
      <c r="Z10862">
        <v>345</v>
      </c>
      <c r="AA10862" t="s">
        <v>578</v>
      </c>
      <c r="AB10862" t="s">
        <v>124</v>
      </c>
      <c r="AC10862">
        <v>242</v>
      </c>
    </row>
    <row r="10863" spans="1:29" x14ac:dyDescent="0.25">
      <c r="A10863">
        <v>345</v>
      </c>
      <c r="B10863">
        <v>345102</v>
      </c>
      <c r="C10863" t="s">
        <v>79</v>
      </c>
      <c r="D10863">
        <v>6535</v>
      </c>
      <c r="E10863">
        <v>242.97</v>
      </c>
      <c r="F10863" s="1">
        <v>42185</v>
      </c>
      <c r="G10863" t="s">
        <v>119</v>
      </c>
      <c r="H10863" t="s">
        <v>2561</v>
      </c>
      <c r="I10863" t="s">
        <v>576</v>
      </c>
      <c r="J10863">
        <v>96128</v>
      </c>
      <c r="K10863">
        <v>56856</v>
      </c>
      <c r="L10863">
        <v>211984</v>
      </c>
      <c r="Q10863" t="s">
        <v>577</v>
      </c>
      <c r="U10863">
        <v>6</v>
      </c>
      <c r="V10863">
        <v>15</v>
      </c>
      <c r="Y10863" t="s">
        <v>122</v>
      </c>
      <c r="Z10863">
        <v>345</v>
      </c>
      <c r="AA10863" t="s">
        <v>578</v>
      </c>
      <c r="AB10863" t="s">
        <v>124</v>
      </c>
      <c r="AC10863">
        <v>244</v>
      </c>
    </row>
    <row r="10864" spans="1:29" x14ac:dyDescent="0.25">
      <c r="A10864">
        <v>345</v>
      </c>
      <c r="B10864">
        <v>345101</v>
      </c>
      <c r="C10864" t="s">
        <v>79</v>
      </c>
      <c r="D10864">
        <v>6535</v>
      </c>
      <c r="E10864">
        <v>0.06</v>
      </c>
      <c r="F10864" s="1">
        <v>42185</v>
      </c>
      <c r="G10864" t="s">
        <v>119</v>
      </c>
      <c r="H10864" t="s">
        <v>2511</v>
      </c>
      <c r="I10864" t="s">
        <v>576</v>
      </c>
      <c r="J10864">
        <v>108582</v>
      </c>
      <c r="K10864">
        <v>56856</v>
      </c>
      <c r="L10864">
        <v>211984</v>
      </c>
      <c r="Q10864" t="s">
        <v>577</v>
      </c>
      <c r="U10864">
        <v>6</v>
      </c>
      <c r="V10864">
        <v>15</v>
      </c>
      <c r="Y10864" t="s">
        <v>122</v>
      </c>
      <c r="Z10864">
        <v>345</v>
      </c>
      <c r="AA10864" t="s">
        <v>578</v>
      </c>
      <c r="AB10864" t="s">
        <v>124</v>
      </c>
      <c r="AC10864">
        <v>246</v>
      </c>
    </row>
    <row r="10865" spans="1:29" x14ac:dyDescent="0.25">
      <c r="A10865">
        <v>345</v>
      </c>
      <c r="B10865">
        <v>345101</v>
      </c>
      <c r="C10865" t="s">
        <v>79</v>
      </c>
      <c r="D10865">
        <v>6535</v>
      </c>
      <c r="E10865">
        <v>164.5</v>
      </c>
      <c r="F10865" s="1">
        <v>42185</v>
      </c>
      <c r="G10865" t="s">
        <v>119</v>
      </c>
      <c r="H10865" t="s">
        <v>2511</v>
      </c>
      <c r="I10865" t="s">
        <v>576</v>
      </c>
      <c r="J10865">
        <v>108597</v>
      </c>
      <c r="K10865">
        <v>56856</v>
      </c>
      <c r="L10865">
        <v>211984</v>
      </c>
      <c r="Q10865" t="s">
        <v>577</v>
      </c>
      <c r="U10865">
        <v>6</v>
      </c>
      <c r="V10865">
        <v>15</v>
      </c>
      <c r="Y10865" t="s">
        <v>122</v>
      </c>
      <c r="Z10865">
        <v>345</v>
      </c>
      <c r="AA10865" t="s">
        <v>578</v>
      </c>
      <c r="AB10865" t="s">
        <v>124</v>
      </c>
      <c r="AC10865">
        <v>248</v>
      </c>
    </row>
    <row r="10866" spans="1:29" x14ac:dyDescent="0.25">
      <c r="A10866">
        <v>345</v>
      </c>
      <c r="B10866">
        <v>345102</v>
      </c>
      <c r="C10866" t="s">
        <v>79</v>
      </c>
      <c r="D10866">
        <v>6535</v>
      </c>
      <c r="E10866">
        <v>936.66</v>
      </c>
      <c r="F10866" s="1">
        <v>42185</v>
      </c>
      <c r="G10866" t="s">
        <v>119</v>
      </c>
      <c r="H10866" t="s">
        <v>2511</v>
      </c>
      <c r="I10866" t="s">
        <v>576</v>
      </c>
      <c r="J10866">
        <v>108617</v>
      </c>
      <c r="K10866">
        <v>56856</v>
      </c>
      <c r="L10866">
        <v>211984</v>
      </c>
      <c r="Q10866" t="s">
        <v>577</v>
      </c>
      <c r="U10866">
        <v>6</v>
      </c>
      <c r="V10866">
        <v>15</v>
      </c>
      <c r="Y10866" t="s">
        <v>122</v>
      </c>
      <c r="Z10866">
        <v>345</v>
      </c>
      <c r="AA10866" t="s">
        <v>578</v>
      </c>
      <c r="AB10866" t="s">
        <v>124</v>
      </c>
      <c r="AC10866">
        <v>250</v>
      </c>
    </row>
    <row r="10867" spans="1:29" x14ac:dyDescent="0.25">
      <c r="A10867">
        <v>345</v>
      </c>
      <c r="B10867">
        <v>345101</v>
      </c>
      <c r="C10867" t="s">
        <v>79</v>
      </c>
      <c r="D10867">
        <v>6535</v>
      </c>
      <c r="E10867">
        <v>-0.5</v>
      </c>
      <c r="F10867" s="1">
        <v>42185</v>
      </c>
      <c r="G10867" t="s">
        <v>119</v>
      </c>
      <c r="H10867" t="s">
        <v>2518</v>
      </c>
      <c r="I10867" t="s">
        <v>576</v>
      </c>
      <c r="J10867">
        <v>163092</v>
      </c>
      <c r="K10867">
        <v>56856</v>
      </c>
      <c r="L10867">
        <v>211984</v>
      </c>
      <c r="Q10867" t="s">
        <v>577</v>
      </c>
      <c r="U10867">
        <v>6</v>
      </c>
      <c r="V10867">
        <v>15</v>
      </c>
      <c r="Y10867" t="s">
        <v>122</v>
      </c>
      <c r="Z10867">
        <v>345</v>
      </c>
      <c r="AA10867" t="s">
        <v>578</v>
      </c>
      <c r="AB10867" t="s">
        <v>124</v>
      </c>
      <c r="AC10867">
        <v>252</v>
      </c>
    </row>
    <row r="10868" spans="1:29" x14ac:dyDescent="0.25">
      <c r="A10868">
        <v>345</v>
      </c>
      <c r="B10868">
        <v>345101</v>
      </c>
      <c r="C10868" t="s">
        <v>79</v>
      </c>
      <c r="D10868">
        <v>6535</v>
      </c>
      <c r="E10868">
        <v>-0.19</v>
      </c>
      <c r="F10868" s="1">
        <v>42185</v>
      </c>
      <c r="G10868" t="s">
        <v>119</v>
      </c>
      <c r="H10868" t="s">
        <v>2518</v>
      </c>
      <c r="I10868" t="s">
        <v>576</v>
      </c>
      <c r="J10868">
        <v>163093</v>
      </c>
      <c r="K10868">
        <v>56856</v>
      </c>
      <c r="L10868">
        <v>211984</v>
      </c>
      <c r="Q10868" t="s">
        <v>577</v>
      </c>
      <c r="U10868">
        <v>6</v>
      </c>
      <c r="V10868">
        <v>15</v>
      </c>
      <c r="Y10868" t="s">
        <v>122</v>
      </c>
      <c r="Z10868">
        <v>345</v>
      </c>
      <c r="AA10868" t="s">
        <v>578</v>
      </c>
      <c r="AB10868" t="s">
        <v>124</v>
      </c>
      <c r="AC10868">
        <v>254</v>
      </c>
    </row>
    <row r="10869" spans="1:29" x14ac:dyDescent="0.25">
      <c r="A10869">
        <v>345</v>
      </c>
      <c r="B10869">
        <v>345101</v>
      </c>
      <c r="C10869" t="s">
        <v>79</v>
      </c>
      <c r="D10869">
        <v>6535</v>
      </c>
      <c r="E10869">
        <v>0.01</v>
      </c>
      <c r="F10869" s="1">
        <v>42185</v>
      </c>
      <c r="G10869" t="s">
        <v>119</v>
      </c>
      <c r="H10869" t="s">
        <v>2562</v>
      </c>
      <c r="I10869" t="s">
        <v>576</v>
      </c>
      <c r="J10869">
        <v>163094</v>
      </c>
      <c r="K10869">
        <v>56856</v>
      </c>
      <c r="L10869">
        <v>211984</v>
      </c>
      <c r="Q10869" t="s">
        <v>577</v>
      </c>
      <c r="U10869">
        <v>6</v>
      </c>
      <c r="V10869">
        <v>15</v>
      </c>
      <c r="Y10869" t="s">
        <v>122</v>
      </c>
      <c r="Z10869">
        <v>345</v>
      </c>
      <c r="AA10869" t="s">
        <v>578</v>
      </c>
      <c r="AB10869" t="s">
        <v>124</v>
      </c>
      <c r="AC10869">
        <v>256</v>
      </c>
    </row>
    <row r="10870" spans="1:29" x14ac:dyDescent="0.25">
      <c r="A10870">
        <v>345</v>
      </c>
      <c r="B10870">
        <v>345101</v>
      </c>
      <c r="C10870" t="s">
        <v>79</v>
      </c>
      <c r="D10870">
        <v>6535</v>
      </c>
      <c r="E10870">
        <v>0.13</v>
      </c>
      <c r="F10870" s="1">
        <v>42185</v>
      </c>
      <c r="G10870" t="s">
        <v>119</v>
      </c>
      <c r="H10870" t="s">
        <v>2544</v>
      </c>
      <c r="I10870" t="s">
        <v>576</v>
      </c>
      <c r="J10870">
        <v>163095</v>
      </c>
      <c r="K10870">
        <v>56856</v>
      </c>
      <c r="L10870">
        <v>211984</v>
      </c>
      <c r="Q10870" t="s">
        <v>577</v>
      </c>
      <c r="U10870">
        <v>6</v>
      </c>
      <c r="V10870">
        <v>15</v>
      </c>
      <c r="Y10870" t="s">
        <v>122</v>
      </c>
      <c r="Z10870">
        <v>345</v>
      </c>
      <c r="AA10870" t="s">
        <v>578</v>
      </c>
      <c r="AB10870" t="s">
        <v>124</v>
      </c>
      <c r="AC10870">
        <v>258</v>
      </c>
    </row>
    <row r="10871" spans="1:29" x14ac:dyDescent="0.25">
      <c r="A10871">
        <v>345</v>
      </c>
      <c r="B10871">
        <v>345101</v>
      </c>
      <c r="C10871" t="s">
        <v>79</v>
      </c>
      <c r="D10871">
        <v>6535</v>
      </c>
      <c r="E10871">
        <v>0.21</v>
      </c>
      <c r="F10871" s="1">
        <v>42185</v>
      </c>
      <c r="G10871" t="s">
        <v>119</v>
      </c>
      <c r="H10871" t="s">
        <v>2516</v>
      </c>
      <c r="I10871" t="s">
        <v>576</v>
      </c>
      <c r="J10871">
        <v>163096</v>
      </c>
      <c r="K10871">
        <v>56856</v>
      </c>
      <c r="L10871">
        <v>211984</v>
      </c>
      <c r="Q10871" t="s">
        <v>577</v>
      </c>
      <c r="U10871">
        <v>6</v>
      </c>
      <c r="V10871">
        <v>15</v>
      </c>
      <c r="Y10871" t="s">
        <v>122</v>
      </c>
      <c r="Z10871">
        <v>345</v>
      </c>
      <c r="AA10871" t="s">
        <v>578</v>
      </c>
      <c r="AB10871" t="s">
        <v>124</v>
      </c>
      <c r="AC10871">
        <v>260</v>
      </c>
    </row>
    <row r="10872" spans="1:29" x14ac:dyDescent="0.25">
      <c r="A10872">
        <v>345</v>
      </c>
      <c r="B10872">
        <v>345101</v>
      </c>
      <c r="C10872" t="s">
        <v>79</v>
      </c>
      <c r="D10872">
        <v>6535</v>
      </c>
      <c r="E10872">
        <v>0.23</v>
      </c>
      <c r="F10872" s="1">
        <v>42185</v>
      </c>
      <c r="G10872" t="s">
        <v>119</v>
      </c>
      <c r="H10872" t="s">
        <v>2544</v>
      </c>
      <c r="I10872" t="s">
        <v>576</v>
      </c>
      <c r="J10872">
        <v>163097</v>
      </c>
      <c r="K10872">
        <v>56856</v>
      </c>
      <c r="L10872">
        <v>211984</v>
      </c>
      <c r="Q10872" t="s">
        <v>577</v>
      </c>
      <c r="U10872">
        <v>6</v>
      </c>
      <c r="V10872">
        <v>15</v>
      </c>
      <c r="Y10872" t="s">
        <v>122</v>
      </c>
      <c r="Z10872">
        <v>345</v>
      </c>
      <c r="AA10872" t="s">
        <v>578</v>
      </c>
      <c r="AB10872" t="s">
        <v>124</v>
      </c>
      <c r="AC10872">
        <v>262</v>
      </c>
    </row>
    <row r="10873" spans="1:29" x14ac:dyDescent="0.25">
      <c r="A10873">
        <v>345</v>
      </c>
      <c r="B10873">
        <v>345101</v>
      </c>
      <c r="C10873" t="s">
        <v>79</v>
      </c>
      <c r="D10873">
        <v>6535</v>
      </c>
      <c r="E10873">
        <v>0.33</v>
      </c>
      <c r="F10873" s="1">
        <v>42185</v>
      </c>
      <c r="G10873" t="s">
        <v>119</v>
      </c>
      <c r="H10873" t="s">
        <v>2518</v>
      </c>
      <c r="I10873" t="s">
        <v>576</v>
      </c>
      <c r="J10873">
        <v>163098</v>
      </c>
      <c r="K10873">
        <v>56856</v>
      </c>
      <c r="L10873">
        <v>211984</v>
      </c>
      <c r="Q10873" t="s">
        <v>577</v>
      </c>
      <c r="U10873">
        <v>6</v>
      </c>
      <c r="V10873">
        <v>15</v>
      </c>
      <c r="Y10873" t="s">
        <v>122</v>
      </c>
      <c r="Z10873">
        <v>345</v>
      </c>
      <c r="AA10873" t="s">
        <v>578</v>
      </c>
      <c r="AB10873" t="s">
        <v>124</v>
      </c>
      <c r="AC10873">
        <v>264</v>
      </c>
    </row>
    <row r="10874" spans="1:29" x14ac:dyDescent="0.25">
      <c r="A10874">
        <v>345</v>
      </c>
      <c r="B10874">
        <v>345101</v>
      </c>
      <c r="C10874" t="s">
        <v>79</v>
      </c>
      <c r="D10874">
        <v>6535</v>
      </c>
      <c r="E10874">
        <v>0.33</v>
      </c>
      <c r="F10874" s="1">
        <v>42185</v>
      </c>
      <c r="G10874" t="s">
        <v>119</v>
      </c>
      <c r="H10874" t="s">
        <v>2518</v>
      </c>
      <c r="I10874" t="s">
        <v>576</v>
      </c>
      <c r="J10874">
        <v>163099</v>
      </c>
      <c r="K10874">
        <v>56856</v>
      </c>
      <c r="L10874">
        <v>211984</v>
      </c>
      <c r="Q10874" t="s">
        <v>577</v>
      </c>
      <c r="U10874">
        <v>6</v>
      </c>
      <c r="V10874">
        <v>15</v>
      </c>
      <c r="Y10874" t="s">
        <v>122</v>
      </c>
      <c r="Z10874">
        <v>345</v>
      </c>
      <c r="AA10874" t="s">
        <v>578</v>
      </c>
      <c r="AB10874" t="s">
        <v>124</v>
      </c>
      <c r="AC10874">
        <v>266</v>
      </c>
    </row>
    <row r="10875" spans="1:29" x14ac:dyDescent="0.25">
      <c r="A10875">
        <v>345</v>
      </c>
      <c r="B10875">
        <v>345101</v>
      </c>
      <c r="C10875" t="s">
        <v>79</v>
      </c>
      <c r="D10875">
        <v>6535</v>
      </c>
      <c r="E10875">
        <v>0.38</v>
      </c>
      <c r="F10875" s="1">
        <v>42185</v>
      </c>
      <c r="G10875" t="s">
        <v>119</v>
      </c>
      <c r="H10875" t="s">
        <v>2563</v>
      </c>
      <c r="I10875" t="s">
        <v>576</v>
      </c>
      <c r="J10875">
        <v>163100</v>
      </c>
      <c r="K10875">
        <v>56856</v>
      </c>
      <c r="L10875">
        <v>211984</v>
      </c>
      <c r="Q10875" t="s">
        <v>577</v>
      </c>
      <c r="U10875">
        <v>6</v>
      </c>
      <c r="V10875">
        <v>15</v>
      </c>
      <c r="Y10875" t="s">
        <v>122</v>
      </c>
      <c r="Z10875">
        <v>345</v>
      </c>
      <c r="AA10875" t="s">
        <v>578</v>
      </c>
      <c r="AB10875" t="s">
        <v>124</v>
      </c>
      <c r="AC10875">
        <v>268</v>
      </c>
    </row>
    <row r="10876" spans="1:29" x14ac:dyDescent="0.25">
      <c r="A10876">
        <v>345</v>
      </c>
      <c r="B10876">
        <v>345101</v>
      </c>
      <c r="C10876" t="s">
        <v>79</v>
      </c>
      <c r="D10876">
        <v>6535</v>
      </c>
      <c r="E10876">
        <v>0.67</v>
      </c>
      <c r="F10876" s="1">
        <v>42185</v>
      </c>
      <c r="G10876" t="s">
        <v>119</v>
      </c>
      <c r="H10876" t="s">
        <v>2518</v>
      </c>
      <c r="I10876" t="s">
        <v>576</v>
      </c>
      <c r="J10876">
        <v>163101</v>
      </c>
      <c r="K10876">
        <v>56856</v>
      </c>
      <c r="L10876">
        <v>211984</v>
      </c>
      <c r="Q10876" t="s">
        <v>577</v>
      </c>
      <c r="U10876">
        <v>6</v>
      </c>
      <c r="V10876">
        <v>15</v>
      </c>
      <c r="Y10876" t="s">
        <v>122</v>
      </c>
      <c r="Z10876">
        <v>345</v>
      </c>
      <c r="AA10876" t="s">
        <v>578</v>
      </c>
      <c r="AB10876" t="s">
        <v>124</v>
      </c>
      <c r="AC10876">
        <v>270</v>
      </c>
    </row>
    <row r="10877" spans="1:29" x14ac:dyDescent="0.25">
      <c r="A10877">
        <v>345</v>
      </c>
      <c r="B10877">
        <v>345101</v>
      </c>
      <c r="C10877" t="s">
        <v>79</v>
      </c>
      <c r="D10877">
        <v>6535</v>
      </c>
      <c r="E10877">
        <v>5</v>
      </c>
      <c r="F10877" s="1">
        <v>42185</v>
      </c>
      <c r="G10877" t="s">
        <v>119</v>
      </c>
      <c r="H10877" t="s">
        <v>2544</v>
      </c>
      <c r="I10877" t="s">
        <v>576</v>
      </c>
      <c r="J10877">
        <v>163102</v>
      </c>
      <c r="K10877">
        <v>56856</v>
      </c>
      <c r="L10877">
        <v>211984</v>
      </c>
      <c r="Q10877" t="s">
        <v>577</v>
      </c>
      <c r="U10877">
        <v>6</v>
      </c>
      <c r="V10877">
        <v>15</v>
      </c>
      <c r="Y10877" t="s">
        <v>122</v>
      </c>
      <c r="Z10877">
        <v>345</v>
      </c>
      <c r="AA10877" t="s">
        <v>578</v>
      </c>
      <c r="AB10877" t="s">
        <v>124</v>
      </c>
      <c r="AC10877">
        <v>272</v>
      </c>
    </row>
    <row r="10878" spans="1:29" x14ac:dyDescent="0.25">
      <c r="A10878">
        <v>345</v>
      </c>
      <c r="B10878">
        <v>345102</v>
      </c>
      <c r="C10878" t="s">
        <v>79</v>
      </c>
      <c r="D10878">
        <v>6535</v>
      </c>
      <c r="E10878">
        <v>-4.1500000000000004</v>
      </c>
      <c r="F10878" s="1">
        <v>42185</v>
      </c>
      <c r="G10878" t="s">
        <v>119</v>
      </c>
      <c r="H10878" t="s">
        <v>2564</v>
      </c>
      <c r="I10878" t="s">
        <v>576</v>
      </c>
      <c r="J10878">
        <v>163169</v>
      </c>
      <c r="K10878">
        <v>56856</v>
      </c>
      <c r="L10878">
        <v>211984</v>
      </c>
      <c r="Q10878" t="s">
        <v>577</v>
      </c>
      <c r="U10878">
        <v>6</v>
      </c>
      <c r="V10878">
        <v>15</v>
      </c>
      <c r="Y10878" t="s">
        <v>122</v>
      </c>
      <c r="Z10878">
        <v>345</v>
      </c>
      <c r="AA10878" t="s">
        <v>578</v>
      </c>
      <c r="AB10878" t="s">
        <v>124</v>
      </c>
      <c r="AC10878">
        <v>274</v>
      </c>
    </row>
    <row r="10879" spans="1:29" x14ac:dyDescent="0.25">
      <c r="A10879">
        <v>345</v>
      </c>
      <c r="B10879">
        <v>345102</v>
      </c>
      <c r="C10879" t="s">
        <v>79</v>
      </c>
      <c r="D10879">
        <v>6535</v>
      </c>
      <c r="E10879">
        <v>-0.79</v>
      </c>
      <c r="F10879" s="1">
        <v>42185</v>
      </c>
      <c r="G10879" t="s">
        <v>119</v>
      </c>
      <c r="H10879" t="s">
        <v>2565</v>
      </c>
      <c r="I10879" t="s">
        <v>576</v>
      </c>
      <c r="J10879">
        <v>163170</v>
      </c>
      <c r="K10879">
        <v>56856</v>
      </c>
      <c r="L10879">
        <v>211984</v>
      </c>
      <c r="Q10879" t="s">
        <v>577</v>
      </c>
      <c r="U10879">
        <v>6</v>
      </c>
      <c r="V10879">
        <v>15</v>
      </c>
      <c r="Y10879" t="s">
        <v>122</v>
      </c>
      <c r="Z10879">
        <v>345</v>
      </c>
      <c r="AA10879" t="s">
        <v>578</v>
      </c>
      <c r="AB10879" t="s">
        <v>124</v>
      </c>
      <c r="AC10879">
        <v>276</v>
      </c>
    </row>
    <row r="10880" spans="1:29" x14ac:dyDescent="0.25">
      <c r="A10880">
        <v>345</v>
      </c>
      <c r="B10880">
        <v>345102</v>
      </c>
      <c r="C10880" t="s">
        <v>79</v>
      </c>
      <c r="D10880">
        <v>6535</v>
      </c>
      <c r="E10880">
        <v>-0.3</v>
      </c>
      <c r="F10880" s="1">
        <v>42185</v>
      </c>
      <c r="G10880" t="s">
        <v>119</v>
      </c>
      <c r="H10880" t="s">
        <v>2566</v>
      </c>
      <c r="I10880" t="s">
        <v>576</v>
      </c>
      <c r="J10880">
        <v>163171</v>
      </c>
      <c r="K10880">
        <v>56856</v>
      </c>
      <c r="L10880">
        <v>211984</v>
      </c>
      <c r="Q10880" t="s">
        <v>577</v>
      </c>
      <c r="U10880">
        <v>6</v>
      </c>
      <c r="V10880">
        <v>15</v>
      </c>
      <c r="Y10880" t="s">
        <v>122</v>
      </c>
      <c r="Z10880">
        <v>345</v>
      </c>
      <c r="AA10880" t="s">
        <v>578</v>
      </c>
      <c r="AB10880" t="s">
        <v>124</v>
      </c>
      <c r="AC10880">
        <v>278</v>
      </c>
    </row>
    <row r="10881" spans="1:29" x14ac:dyDescent="0.25">
      <c r="A10881">
        <v>345</v>
      </c>
      <c r="B10881">
        <v>345102</v>
      </c>
      <c r="C10881" t="s">
        <v>79</v>
      </c>
      <c r="D10881">
        <v>6535</v>
      </c>
      <c r="E10881">
        <v>0.16</v>
      </c>
      <c r="F10881" s="1">
        <v>42185</v>
      </c>
      <c r="G10881" t="s">
        <v>119</v>
      </c>
      <c r="H10881" t="s">
        <v>2567</v>
      </c>
      <c r="I10881" t="s">
        <v>576</v>
      </c>
      <c r="J10881">
        <v>163172</v>
      </c>
      <c r="K10881">
        <v>56856</v>
      </c>
      <c r="L10881">
        <v>211984</v>
      </c>
      <c r="Q10881" t="s">
        <v>577</v>
      </c>
      <c r="U10881">
        <v>6</v>
      </c>
      <c r="V10881">
        <v>15</v>
      </c>
      <c r="Y10881" t="s">
        <v>122</v>
      </c>
      <c r="Z10881">
        <v>345</v>
      </c>
      <c r="AA10881" t="s">
        <v>578</v>
      </c>
      <c r="AB10881" t="s">
        <v>124</v>
      </c>
      <c r="AC10881">
        <v>280</v>
      </c>
    </row>
    <row r="10882" spans="1:29" x14ac:dyDescent="0.25">
      <c r="A10882">
        <v>345</v>
      </c>
      <c r="B10882">
        <v>345102</v>
      </c>
      <c r="C10882" t="s">
        <v>79</v>
      </c>
      <c r="D10882">
        <v>6535</v>
      </c>
      <c r="E10882">
        <v>0.16</v>
      </c>
      <c r="F10882" s="1">
        <v>42185</v>
      </c>
      <c r="G10882" t="s">
        <v>119</v>
      </c>
      <c r="H10882" t="s">
        <v>2553</v>
      </c>
      <c r="I10882" t="s">
        <v>576</v>
      </c>
      <c r="J10882">
        <v>163173</v>
      </c>
      <c r="K10882">
        <v>56856</v>
      </c>
      <c r="L10882">
        <v>211984</v>
      </c>
      <c r="Q10882" t="s">
        <v>577</v>
      </c>
      <c r="U10882">
        <v>6</v>
      </c>
      <c r="V10882">
        <v>15</v>
      </c>
      <c r="Y10882" t="s">
        <v>122</v>
      </c>
      <c r="Z10882">
        <v>345</v>
      </c>
      <c r="AA10882" t="s">
        <v>578</v>
      </c>
      <c r="AB10882" t="s">
        <v>124</v>
      </c>
      <c r="AC10882">
        <v>282</v>
      </c>
    </row>
    <row r="10883" spans="1:29" x14ac:dyDescent="0.25">
      <c r="A10883">
        <v>345</v>
      </c>
      <c r="B10883">
        <v>345102</v>
      </c>
      <c r="C10883" t="s">
        <v>79</v>
      </c>
      <c r="D10883">
        <v>6535</v>
      </c>
      <c r="E10883">
        <v>0.74</v>
      </c>
      <c r="F10883" s="1">
        <v>42185</v>
      </c>
      <c r="G10883" t="s">
        <v>119</v>
      </c>
      <c r="H10883" t="s">
        <v>2567</v>
      </c>
      <c r="I10883" t="s">
        <v>576</v>
      </c>
      <c r="J10883">
        <v>163174</v>
      </c>
      <c r="K10883">
        <v>56856</v>
      </c>
      <c r="L10883">
        <v>211984</v>
      </c>
      <c r="Q10883" t="s">
        <v>577</v>
      </c>
      <c r="U10883">
        <v>6</v>
      </c>
      <c r="V10883">
        <v>15</v>
      </c>
      <c r="Y10883" t="s">
        <v>122</v>
      </c>
      <c r="Z10883">
        <v>345</v>
      </c>
      <c r="AA10883" t="s">
        <v>578</v>
      </c>
      <c r="AB10883" t="s">
        <v>124</v>
      </c>
      <c r="AC10883">
        <v>284</v>
      </c>
    </row>
    <row r="10884" spans="1:29" x14ac:dyDescent="0.25">
      <c r="A10884">
        <v>345</v>
      </c>
      <c r="B10884">
        <v>345102</v>
      </c>
      <c r="C10884" t="s">
        <v>79</v>
      </c>
      <c r="D10884">
        <v>6535</v>
      </c>
      <c r="E10884">
        <v>1.04</v>
      </c>
      <c r="F10884" s="1">
        <v>42185</v>
      </c>
      <c r="G10884" t="s">
        <v>119</v>
      </c>
      <c r="H10884" t="s">
        <v>2565</v>
      </c>
      <c r="I10884" t="s">
        <v>576</v>
      </c>
      <c r="J10884">
        <v>163175</v>
      </c>
      <c r="K10884">
        <v>56856</v>
      </c>
      <c r="L10884">
        <v>211984</v>
      </c>
      <c r="Q10884" t="s">
        <v>577</v>
      </c>
      <c r="U10884">
        <v>6</v>
      </c>
      <c r="V10884">
        <v>15</v>
      </c>
      <c r="Y10884" t="s">
        <v>122</v>
      </c>
      <c r="Z10884">
        <v>345</v>
      </c>
      <c r="AA10884" t="s">
        <v>578</v>
      </c>
      <c r="AB10884" t="s">
        <v>124</v>
      </c>
      <c r="AC10884">
        <v>286</v>
      </c>
    </row>
    <row r="10885" spans="1:29" x14ac:dyDescent="0.25">
      <c r="A10885">
        <v>345</v>
      </c>
      <c r="B10885">
        <v>345101</v>
      </c>
      <c r="C10885" t="s">
        <v>79</v>
      </c>
      <c r="D10885">
        <v>6535</v>
      </c>
      <c r="E10885">
        <v>1.22</v>
      </c>
      <c r="F10885" s="1">
        <v>42185</v>
      </c>
      <c r="G10885" t="s">
        <v>119</v>
      </c>
      <c r="H10885" t="s">
        <v>2568</v>
      </c>
      <c r="I10885" t="s">
        <v>576</v>
      </c>
      <c r="J10885">
        <v>1001757</v>
      </c>
      <c r="K10885">
        <v>56856</v>
      </c>
      <c r="L10885">
        <v>211984</v>
      </c>
      <c r="Q10885" t="s">
        <v>577</v>
      </c>
      <c r="U10885">
        <v>6</v>
      </c>
      <c r="V10885">
        <v>15</v>
      </c>
      <c r="Y10885" t="s">
        <v>122</v>
      </c>
      <c r="Z10885">
        <v>345</v>
      </c>
      <c r="AA10885" t="s">
        <v>578</v>
      </c>
      <c r="AB10885" t="s">
        <v>124</v>
      </c>
      <c r="AC10885">
        <v>288</v>
      </c>
    </row>
    <row r="10886" spans="1:29" x14ac:dyDescent="0.25">
      <c r="A10886">
        <v>345</v>
      </c>
      <c r="B10886">
        <v>345102</v>
      </c>
      <c r="C10886" t="s">
        <v>79</v>
      </c>
      <c r="D10886">
        <v>6535</v>
      </c>
      <c r="E10886">
        <v>4.0999999999999996</v>
      </c>
      <c r="F10886" s="1">
        <v>42185</v>
      </c>
      <c r="G10886" t="s">
        <v>119</v>
      </c>
      <c r="H10886" t="s">
        <v>2569</v>
      </c>
      <c r="I10886" t="s">
        <v>576</v>
      </c>
      <c r="J10886">
        <v>1003456</v>
      </c>
      <c r="K10886">
        <v>56856</v>
      </c>
      <c r="L10886">
        <v>211984</v>
      </c>
      <c r="Q10886" t="s">
        <v>577</v>
      </c>
      <c r="U10886">
        <v>6</v>
      </c>
      <c r="V10886">
        <v>15</v>
      </c>
      <c r="Y10886" t="s">
        <v>122</v>
      </c>
      <c r="Z10886">
        <v>345</v>
      </c>
      <c r="AA10886" t="s">
        <v>578</v>
      </c>
      <c r="AB10886" t="s">
        <v>124</v>
      </c>
      <c r="AC10886">
        <v>290</v>
      </c>
    </row>
    <row r="10887" spans="1:29" x14ac:dyDescent="0.25">
      <c r="A10887">
        <v>345</v>
      </c>
      <c r="B10887">
        <v>345101</v>
      </c>
      <c r="C10887" t="s">
        <v>79</v>
      </c>
      <c r="D10887">
        <v>6535</v>
      </c>
      <c r="E10887">
        <v>0.39</v>
      </c>
      <c r="F10887" s="1">
        <v>42185</v>
      </c>
      <c r="G10887" t="s">
        <v>119</v>
      </c>
      <c r="H10887" t="s">
        <v>2570</v>
      </c>
      <c r="I10887" t="s">
        <v>576</v>
      </c>
      <c r="J10887">
        <v>2001438</v>
      </c>
      <c r="K10887">
        <v>56856</v>
      </c>
      <c r="L10887">
        <v>211984</v>
      </c>
      <c r="Q10887" t="s">
        <v>577</v>
      </c>
      <c r="U10887">
        <v>6</v>
      </c>
      <c r="V10887">
        <v>15</v>
      </c>
      <c r="Y10887" t="s">
        <v>122</v>
      </c>
      <c r="Z10887">
        <v>345</v>
      </c>
      <c r="AA10887" t="s">
        <v>578</v>
      </c>
      <c r="AB10887" t="s">
        <v>124</v>
      </c>
      <c r="AC10887">
        <v>292</v>
      </c>
    </row>
    <row r="10888" spans="1:29" x14ac:dyDescent="0.25">
      <c r="A10888">
        <v>345</v>
      </c>
      <c r="B10888">
        <v>345101</v>
      </c>
      <c r="C10888" t="s">
        <v>79</v>
      </c>
      <c r="D10888">
        <v>6540</v>
      </c>
      <c r="E10888">
        <v>14.25</v>
      </c>
      <c r="F10888" s="1">
        <v>41851</v>
      </c>
      <c r="G10888" t="s">
        <v>119</v>
      </c>
      <c r="H10888" t="s">
        <v>2571</v>
      </c>
      <c r="I10888" t="s">
        <v>576</v>
      </c>
      <c r="J10888">
        <v>20911</v>
      </c>
      <c r="K10888">
        <v>55702</v>
      </c>
      <c r="L10888">
        <v>187702</v>
      </c>
      <c r="Q10888" t="s">
        <v>577</v>
      </c>
      <c r="U10888">
        <v>7</v>
      </c>
      <c r="V10888">
        <v>14</v>
      </c>
      <c r="Y10888" t="s">
        <v>122</v>
      </c>
      <c r="Z10888">
        <v>345</v>
      </c>
      <c r="AA10888" t="s">
        <v>578</v>
      </c>
      <c r="AB10888" t="s">
        <v>124</v>
      </c>
      <c r="AC10888">
        <v>288</v>
      </c>
    </row>
    <row r="10889" spans="1:29" x14ac:dyDescent="0.25">
      <c r="A10889">
        <v>345</v>
      </c>
      <c r="B10889">
        <v>345102</v>
      </c>
      <c r="C10889" t="s">
        <v>79</v>
      </c>
      <c r="D10889">
        <v>6540</v>
      </c>
      <c r="E10889">
        <v>135.43</v>
      </c>
      <c r="F10889" s="1">
        <v>41851</v>
      </c>
      <c r="G10889" t="s">
        <v>119</v>
      </c>
      <c r="H10889" t="s">
        <v>2572</v>
      </c>
      <c r="I10889" t="s">
        <v>576</v>
      </c>
      <c r="J10889">
        <v>25303</v>
      </c>
      <c r="K10889">
        <v>55702</v>
      </c>
      <c r="L10889">
        <v>187702</v>
      </c>
      <c r="Q10889" t="s">
        <v>577</v>
      </c>
      <c r="U10889">
        <v>7</v>
      </c>
      <c r="V10889">
        <v>14</v>
      </c>
      <c r="Y10889" t="s">
        <v>122</v>
      </c>
      <c r="Z10889">
        <v>345</v>
      </c>
      <c r="AA10889" t="s">
        <v>578</v>
      </c>
      <c r="AB10889" t="s">
        <v>124</v>
      </c>
      <c r="AC10889">
        <v>290</v>
      </c>
    </row>
    <row r="10890" spans="1:29" x14ac:dyDescent="0.25">
      <c r="A10890">
        <v>345</v>
      </c>
      <c r="B10890">
        <v>345102</v>
      </c>
      <c r="C10890" t="s">
        <v>79</v>
      </c>
      <c r="D10890">
        <v>6540</v>
      </c>
      <c r="E10890">
        <v>69.680000000000007</v>
      </c>
      <c r="F10890" s="1">
        <v>41851</v>
      </c>
      <c r="G10890" t="s">
        <v>119</v>
      </c>
      <c r="H10890" t="s">
        <v>29</v>
      </c>
      <c r="I10890" t="s">
        <v>576</v>
      </c>
      <c r="J10890">
        <v>97906</v>
      </c>
      <c r="K10890">
        <v>55702</v>
      </c>
      <c r="L10890">
        <v>187702</v>
      </c>
      <c r="Q10890" t="s">
        <v>577</v>
      </c>
      <c r="U10890">
        <v>7</v>
      </c>
      <c r="V10890">
        <v>14</v>
      </c>
      <c r="Y10890" t="s">
        <v>122</v>
      </c>
      <c r="Z10890">
        <v>345</v>
      </c>
      <c r="AA10890" t="s">
        <v>578</v>
      </c>
      <c r="AB10890" t="s">
        <v>124</v>
      </c>
      <c r="AC10890">
        <v>292</v>
      </c>
    </row>
    <row r="10891" spans="1:29" x14ac:dyDescent="0.25">
      <c r="A10891">
        <v>345</v>
      </c>
      <c r="B10891">
        <v>345101</v>
      </c>
      <c r="C10891" t="s">
        <v>79</v>
      </c>
      <c r="D10891">
        <v>6540</v>
      </c>
      <c r="E10891">
        <v>183.66</v>
      </c>
      <c r="F10891" s="1">
        <v>41851</v>
      </c>
      <c r="G10891" t="s">
        <v>119</v>
      </c>
      <c r="H10891" t="s">
        <v>2511</v>
      </c>
      <c r="I10891" t="s">
        <v>576</v>
      </c>
      <c r="J10891">
        <v>108598</v>
      </c>
      <c r="K10891">
        <v>55702</v>
      </c>
      <c r="L10891">
        <v>187702</v>
      </c>
      <c r="Q10891" t="s">
        <v>577</v>
      </c>
      <c r="U10891">
        <v>7</v>
      </c>
      <c r="V10891">
        <v>14</v>
      </c>
      <c r="Y10891" t="s">
        <v>122</v>
      </c>
      <c r="Z10891">
        <v>345</v>
      </c>
      <c r="AA10891" t="s">
        <v>578</v>
      </c>
      <c r="AB10891" t="s">
        <v>124</v>
      </c>
      <c r="AC10891">
        <v>294</v>
      </c>
    </row>
    <row r="10892" spans="1:29" x14ac:dyDescent="0.25">
      <c r="A10892">
        <v>345</v>
      </c>
      <c r="B10892">
        <v>345102</v>
      </c>
      <c r="C10892" t="s">
        <v>79</v>
      </c>
      <c r="D10892">
        <v>6540</v>
      </c>
      <c r="E10892">
        <v>783.58</v>
      </c>
      <c r="F10892" s="1">
        <v>41851</v>
      </c>
      <c r="G10892" t="s">
        <v>119</v>
      </c>
      <c r="H10892" t="s">
        <v>2511</v>
      </c>
      <c r="I10892" t="s">
        <v>576</v>
      </c>
      <c r="J10892">
        <v>108618</v>
      </c>
      <c r="K10892">
        <v>55702</v>
      </c>
      <c r="L10892">
        <v>187702</v>
      </c>
      <c r="Q10892" t="s">
        <v>577</v>
      </c>
      <c r="U10892">
        <v>7</v>
      </c>
      <c r="V10892">
        <v>14</v>
      </c>
      <c r="Y10892" t="s">
        <v>122</v>
      </c>
      <c r="Z10892">
        <v>345</v>
      </c>
      <c r="AA10892" t="s">
        <v>578</v>
      </c>
      <c r="AB10892" t="s">
        <v>124</v>
      </c>
      <c r="AC10892">
        <v>296</v>
      </c>
    </row>
    <row r="10893" spans="1:29" x14ac:dyDescent="0.25">
      <c r="A10893">
        <v>345</v>
      </c>
      <c r="B10893">
        <v>345101</v>
      </c>
      <c r="C10893" t="s">
        <v>79</v>
      </c>
      <c r="D10893">
        <v>6540</v>
      </c>
      <c r="E10893">
        <v>1.59</v>
      </c>
      <c r="F10893" s="1">
        <v>41851</v>
      </c>
      <c r="G10893" t="s">
        <v>119</v>
      </c>
      <c r="H10893" t="s">
        <v>2573</v>
      </c>
      <c r="I10893" t="s">
        <v>576</v>
      </c>
      <c r="J10893">
        <v>163103</v>
      </c>
      <c r="K10893">
        <v>55702</v>
      </c>
      <c r="L10893">
        <v>187702</v>
      </c>
      <c r="Q10893" t="s">
        <v>577</v>
      </c>
      <c r="U10893">
        <v>7</v>
      </c>
      <c r="V10893">
        <v>14</v>
      </c>
      <c r="Y10893" t="s">
        <v>122</v>
      </c>
      <c r="Z10893">
        <v>345</v>
      </c>
      <c r="AA10893" t="s">
        <v>578</v>
      </c>
      <c r="AB10893" t="s">
        <v>124</v>
      </c>
      <c r="AC10893">
        <v>298</v>
      </c>
    </row>
    <row r="10894" spans="1:29" x14ac:dyDescent="0.25">
      <c r="A10894">
        <v>345</v>
      </c>
      <c r="B10894">
        <v>345101</v>
      </c>
      <c r="C10894" t="s">
        <v>79</v>
      </c>
      <c r="D10894">
        <v>6540</v>
      </c>
      <c r="E10894">
        <v>1.79</v>
      </c>
      <c r="F10894" s="1">
        <v>41851</v>
      </c>
      <c r="G10894" t="s">
        <v>119</v>
      </c>
      <c r="H10894" t="s">
        <v>2574</v>
      </c>
      <c r="I10894" t="s">
        <v>576</v>
      </c>
      <c r="J10894">
        <v>163104</v>
      </c>
      <c r="K10894">
        <v>55702</v>
      </c>
      <c r="L10894">
        <v>187702</v>
      </c>
      <c r="Q10894" t="s">
        <v>577</v>
      </c>
      <c r="U10894">
        <v>7</v>
      </c>
      <c r="V10894">
        <v>14</v>
      </c>
      <c r="Y10894" t="s">
        <v>122</v>
      </c>
      <c r="Z10894">
        <v>345</v>
      </c>
      <c r="AA10894" t="s">
        <v>578</v>
      </c>
      <c r="AB10894" t="s">
        <v>124</v>
      </c>
      <c r="AC10894">
        <v>300</v>
      </c>
    </row>
    <row r="10895" spans="1:29" x14ac:dyDescent="0.25">
      <c r="A10895">
        <v>345</v>
      </c>
      <c r="B10895">
        <v>345101</v>
      </c>
      <c r="C10895" t="s">
        <v>79</v>
      </c>
      <c r="D10895">
        <v>6540</v>
      </c>
      <c r="E10895">
        <v>1.81</v>
      </c>
      <c r="F10895" s="1">
        <v>41851</v>
      </c>
      <c r="G10895" t="s">
        <v>119</v>
      </c>
      <c r="H10895" t="s">
        <v>2520</v>
      </c>
      <c r="I10895" t="s">
        <v>576</v>
      </c>
      <c r="J10895">
        <v>163105</v>
      </c>
      <c r="K10895">
        <v>55702</v>
      </c>
      <c r="L10895">
        <v>187702</v>
      </c>
      <c r="Q10895" t="s">
        <v>577</v>
      </c>
      <c r="U10895">
        <v>7</v>
      </c>
      <c r="V10895">
        <v>14</v>
      </c>
      <c r="Y10895" t="s">
        <v>122</v>
      </c>
      <c r="Z10895">
        <v>345</v>
      </c>
      <c r="AA10895" t="s">
        <v>578</v>
      </c>
      <c r="AB10895" t="s">
        <v>124</v>
      </c>
      <c r="AC10895">
        <v>302</v>
      </c>
    </row>
    <row r="10896" spans="1:29" x14ac:dyDescent="0.25">
      <c r="A10896">
        <v>345</v>
      </c>
      <c r="B10896">
        <v>345102</v>
      </c>
      <c r="C10896" t="s">
        <v>79</v>
      </c>
      <c r="D10896">
        <v>6540</v>
      </c>
      <c r="E10896">
        <v>5.08</v>
      </c>
      <c r="F10896" s="1">
        <v>41851</v>
      </c>
      <c r="G10896" t="s">
        <v>119</v>
      </c>
      <c r="H10896" t="s">
        <v>2549</v>
      </c>
      <c r="I10896" t="s">
        <v>576</v>
      </c>
      <c r="J10896">
        <v>163176</v>
      </c>
      <c r="K10896">
        <v>55702</v>
      </c>
      <c r="L10896">
        <v>187702</v>
      </c>
      <c r="Q10896" t="s">
        <v>577</v>
      </c>
      <c r="U10896">
        <v>7</v>
      </c>
      <c r="V10896">
        <v>14</v>
      </c>
      <c r="Y10896" t="s">
        <v>122</v>
      </c>
      <c r="Z10896">
        <v>345</v>
      </c>
      <c r="AA10896" t="s">
        <v>578</v>
      </c>
      <c r="AB10896" t="s">
        <v>124</v>
      </c>
      <c r="AC10896">
        <v>304</v>
      </c>
    </row>
    <row r="10897" spans="1:29" x14ac:dyDescent="0.25">
      <c r="A10897">
        <v>345</v>
      </c>
      <c r="B10897">
        <v>345101</v>
      </c>
      <c r="C10897" t="s">
        <v>79</v>
      </c>
      <c r="D10897">
        <v>6540</v>
      </c>
      <c r="E10897">
        <v>1.69</v>
      </c>
      <c r="F10897" s="1">
        <v>41851</v>
      </c>
      <c r="G10897" t="s">
        <v>119</v>
      </c>
      <c r="H10897" t="s">
        <v>2575</v>
      </c>
      <c r="I10897" t="s">
        <v>576</v>
      </c>
      <c r="J10897">
        <v>2000528</v>
      </c>
      <c r="K10897">
        <v>55702</v>
      </c>
      <c r="L10897">
        <v>187702</v>
      </c>
      <c r="Q10897" t="s">
        <v>577</v>
      </c>
      <c r="U10897">
        <v>7</v>
      </c>
      <c r="V10897">
        <v>14</v>
      </c>
      <c r="Y10897" t="s">
        <v>122</v>
      </c>
      <c r="Z10897">
        <v>345</v>
      </c>
      <c r="AA10897" t="s">
        <v>578</v>
      </c>
      <c r="AB10897" t="s">
        <v>124</v>
      </c>
      <c r="AC10897">
        <v>306</v>
      </c>
    </row>
    <row r="10898" spans="1:29" x14ac:dyDescent="0.25">
      <c r="A10898">
        <v>345</v>
      </c>
      <c r="B10898">
        <v>345102</v>
      </c>
      <c r="C10898" t="s">
        <v>79</v>
      </c>
      <c r="D10898">
        <v>6540</v>
      </c>
      <c r="E10898">
        <v>21.5</v>
      </c>
      <c r="F10898" s="1">
        <v>41851</v>
      </c>
      <c r="G10898" t="s">
        <v>119</v>
      </c>
      <c r="H10898" t="s">
        <v>2576</v>
      </c>
      <c r="I10898" t="s">
        <v>576</v>
      </c>
      <c r="J10898">
        <v>2000556</v>
      </c>
      <c r="K10898">
        <v>55702</v>
      </c>
      <c r="L10898">
        <v>187702</v>
      </c>
      <c r="Q10898" t="s">
        <v>577</v>
      </c>
      <c r="U10898">
        <v>7</v>
      </c>
      <c r="V10898">
        <v>14</v>
      </c>
      <c r="Y10898" t="s">
        <v>122</v>
      </c>
      <c r="Z10898">
        <v>345</v>
      </c>
      <c r="AA10898" t="s">
        <v>578</v>
      </c>
      <c r="AB10898" t="s">
        <v>124</v>
      </c>
      <c r="AC10898">
        <v>308</v>
      </c>
    </row>
    <row r="10899" spans="1:29" x14ac:dyDescent="0.25">
      <c r="A10899">
        <v>345</v>
      </c>
      <c r="B10899">
        <v>345101</v>
      </c>
      <c r="C10899" t="s">
        <v>79</v>
      </c>
      <c r="D10899">
        <v>6540</v>
      </c>
      <c r="E10899">
        <v>1.69</v>
      </c>
      <c r="F10899" s="1">
        <v>41851</v>
      </c>
      <c r="G10899" t="s">
        <v>119</v>
      </c>
      <c r="H10899" t="s">
        <v>2575</v>
      </c>
      <c r="I10899" t="s">
        <v>576</v>
      </c>
      <c r="J10899">
        <v>2000603</v>
      </c>
      <c r="K10899">
        <v>55702</v>
      </c>
      <c r="L10899">
        <v>187702</v>
      </c>
      <c r="Q10899" t="s">
        <v>577</v>
      </c>
      <c r="U10899">
        <v>7</v>
      </c>
      <c r="V10899">
        <v>14</v>
      </c>
      <c r="Y10899" t="s">
        <v>122</v>
      </c>
      <c r="Z10899">
        <v>345</v>
      </c>
      <c r="AA10899" t="s">
        <v>578</v>
      </c>
      <c r="AB10899" t="s">
        <v>124</v>
      </c>
      <c r="AC10899">
        <v>310</v>
      </c>
    </row>
    <row r="10900" spans="1:29" x14ac:dyDescent="0.25">
      <c r="A10900">
        <v>345</v>
      </c>
      <c r="B10900">
        <v>345101</v>
      </c>
      <c r="C10900" t="s">
        <v>79</v>
      </c>
      <c r="D10900">
        <v>6540</v>
      </c>
      <c r="E10900">
        <v>14.25</v>
      </c>
      <c r="F10900" s="1">
        <v>41882</v>
      </c>
      <c r="G10900" t="s">
        <v>119</v>
      </c>
      <c r="H10900" t="s">
        <v>2571</v>
      </c>
      <c r="I10900" t="s">
        <v>576</v>
      </c>
      <c r="J10900">
        <v>20911</v>
      </c>
      <c r="K10900">
        <v>55797</v>
      </c>
      <c r="L10900">
        <v>189692</v>
      </c>
      <c r="Q10900" t="s">
        <v>577</v>
      </c>
      <c r="U10900">
        <v>8</v>
      </c>
      <c r="V10900">
        <v>14</v>
      </c>
      <c r="Y10900" t="s">
        <v>122</v>
      </c>
      <c r="Z10900">
        <v>345</v>
      </c>
      <c r="AA10900" t="s">
        <v>578</v>
      </c>
      <c r="AB10900" t="s">
        <v>124</v>
      </c>
      <c r="AC10900">
        <v>290</v>
      </c>
    </row>
    <row r="10901" spans="1:29" x14ac:dyDescent="0.25">
      <c r="A10901">
        <v>345</v>
      </c>
      <c r="B10901">
        <v>345102</v>
      </c>
      <c r="C10901" t="s">
        <v>79</v>
      </c>
      <c r="D10901">
        <v>6540</v>
      </c>
      <c r="E10901">
        <v>135.43</v>
      </c>
      <c r="F10901" s="1">
        <v>41882</v>
      </c>
      <c r="G10901" t="s">
        <v>119</v>
      </c>
      <c r="H10901" t="s">
        <v>2572</v>
      </c>
      <c r="I10901" t="s">
        <v>576</v>
      </c>
      <c r="J10901">
        <v>25303</v>
      </c>
      <c r="K10901">
        <v>55797</v>
      </c>
      <c r="L10901">
        <v>189692</v>
      </c>
      <c r="Q10901" t="s">
        <v>577</v>
      </c>
      <c r="U10901">
        <v>8</v>
      </c>
      <c r="V10901">
        <v>14</v>
      </c>
      <c r="Y10901" t="s">
        <v>122</v>
      </c>
      <c r="Z10901">
        <v>345</v>
      </c>
      <c r="AA10901" t="s">
        <v>578</v>
      </c>
      <c r="AB10901" t="s">
        <v>124</v>
      </c>
      <c r="AC10901">
        <v>292</v>
      </c>
    </row>
    <row r="10902" spans="1:29" x14ac:dyDescent="0.25">
      <c r="A10902">
        <v>345</v>
      </c>
      <c r="B10902">
        <v>345102</v>
      </c>
      <c r="C10902" t="s">
        <v>79</v>
      </c>
      <c r="D10902">
        <v>6540</v>
      </c>
      <c r="E10902">
        <v>69.680000000000007</v>
      </c>
      <c r="F10902" s="1">
        <v>41882</v>
      </c>
      <c r="G10902" t="s">
        <v>119</v>
      </c>
      <c r="H10902" t="s">
        <v>29</v>
      </c>
      <c r="I10902" t="s">
        <v>576</v>
      </c>
      <c r="J10902">
        <v>97906</v>
      </c>
      <c r="K10902">
        <v>55797</v>
      </c>
      <c r="L10902">
        <v>189692</v>
      </c>
      <c r="Q10902" t="s">
        <v>577</v>
      </c>
      <c r="U10902">
        <v>8</v>
      </c>
      <c r="V10902">
        <v>14</v>
      </c>
      <c r="Y10902" t="s">
        <v>122</v>
      </c>
      <c r="Z10902">
        <v>345</v>
      </c>
      <c r="AA10902" t="s">
        <v>578</v>
      </c>
      <c r="AB10902" t="s">
        <v>124</v>
      </c>
      <c r="AC10902">
        <v>294</v>
      </c>
    </row>
    <row r="10903" spans="1:29" x14ac:dyDescent="0.25">
      <c r="A10903">
        <v>345</v>
      </c>
      <c r="B10903">
        <v>345101</v>
      </c>
      <c r="C10903" t="s">
        <v>79</v>
      </c>
      <c r="D10903">
        <v>6540</v>
      </c>
      <c r="E10903">
        <v>183.66</v>
      </c>
      <c r="F10903" s="1">
        <v>41882</v>
      </c>
      <c r="G10903" t="s">
        <v>119</v>
      </c>
      <c r="H10903" t="s">
        <v>2511</v>
      </c>
      <c r="I10903" t="s">
        <v>576</v>
      </c>
      <c r="J10903">
        <v>108598</v>
      </c>
      <c r="K10903">
        <v>55797</v>
      </c>
      <c r="L10903">
        <v>189692</v>
      </c>
      <c r="Q10903" t="s">
        <v>577</v>
      </c>
      <c r="U10903">
        <v>8</v>
      </c>
      <c r="V10903">
        <v>14</v>
      </c>
      <c r="Y10903" t="s">
        <v>122</v>
      </c>
      <c r="Z10903">
        <v>345</v>
      </c>
      <c r="AA10903" t="s">
        <v>578</v>
      </c>
      <c r="AB10903" t="s">
        <v>124</v>
      </c>
      <c r="AC10903">
        <v>296</v>
      </c>
    </row>
    <row r="10904" spans="1:29" x14ac:dyDescent="0.25">
      <c r="A10904">
        <v>345</v>
      </c>
      <c r="B10904">
        <v>345102</v>
      </c>
      <c r="C10904" t="s">
        <v>79</v>
      </c>
      <c r="D10904">
        <v>6540</v>
      </c>
      <c r="E10904">
        <v>783.58</v>
      </c>
      <c r="F10904" s="1">
        <v>41882</v>
      </c>
      <c r="G10904" t="s">
        <v>119</v>
      </c>
      <c r="H10904" t="s">
        <v>2511</v>
      </c>
      <c r="I10904" t="s">
        <v>576</v>
      </c>
      <c r="J10904">
        <v>108618</v>
      </c>
      <c r="K10904">
        <v>55797</v>
      </c>
      <c r="L10904">
        <v>189692</v>
      </c>
      <c r="Q10904" t="s">
        <v>577</v>
      </c>
      <c r="U10904">
        <v>8</v>
      </c>
      <c r="V10904">
        <v>14</v>
      </c>
      <c r="Y10904" t="s">
        <v>122</v>
      </c>
      <c r="Z10904">
        <v>345</v>
      </c>
      <c r="AA10904" t="s">
        <v>578</v>
      </c>
      <c r="AB10904" t="s">
        <v>124</v>
      </c>
      <c r="AC10904">
        <v>298</v>
      </c>
    </row>
    <row r="10905" spans="1:29" x14ac:dyDescent="0.25">
      <c r="A10905">
        <v>345</v>
      </c>
      <c r="B10905">
        <v>345101</v>
      </c>
      <c r="C10905" t="s">
        <v>79</v>
      </c>
      <c r="D10905">
        <v>6540</v>
      </c>
      <c r="E10905">
        <v>1.59</v>
      </c>
      <c r="F10905" s="1">
        <v>41882</v>
      </c>
      <c r="G10905" t="s">
        <v>119</v>
      </c>
      <c r="H10905" t="s">
        <v>2573</v>
      </c>
      <c r="I10905" t="s">
        <v>576</v>
      </c>
      <c r="J10905">
        <v>163103</v>
      </c>
      <c r="K10905">
        <v>55797</v>
      </c>
      <c r="L10905">
        <v>189692</v>
      </c>
      <c r="Q10905" t="s">
        <v>577</v>
      </c>
      <c r="U10905">
        <v>8</v>
      </c>
      <c r="V10905">
        <v>14</v>
      </c>
      <c r="Y10905" t="s">
        <v>122</v>
      </c>
      <c r="Z10905">
        <v>345</v>
      </c>
      <c r="AA10905" t="s">
        <v>578</v>
      </c>
      <c r="AB10905" t="s">
        <v>124</v>
      </c>
      <c r="AC10905">
        <v>300</v>
      </c>
    </row>
    <row r="10906" spans="1:29" x14ac:dyDescent="0.25">
      <c r="A10906">
        <v>345</v>
      </c>
      <c r="B10906">
        <v>345101</v>
      </c>
      <c r="C10906" t="s">
        <v>79</v>
      </c>
      <c r="D10906">
        <v>6540</v>
      </c>
      <c r="E10906">
        <v>1.79</v>
      </c>
      <c r="F10906" s="1">
        <v>41882</v>
      </c>
      <c r="G10906" t="s">
        <v>119</v>
      </c>
      <c r="H10906" t="s">
        <v>2574</v>
      </c>
      <c r="I10906" t="s">
        <v>576</v>
      </c>
      <c r="J10906">
        <v>163104</v>
      </c>
      <c r="K10906">
        <v>55797</v>
      </c>
      <c r="L10906">
        <v>189692</v>
      </c>
      <c r="Q10906" t="s">
        <v>577</v>
      </c>
      <c r="U10906">
        <v>8</v>
      </c>
      <c r="V10906">
        <v>14</v>
      </c>
      <c r="Y10906" t="s">
        <v>122</v>
      </c>
      <c r="Z10906">
        <v>345</v>
      </c>
      <c r="AA10906" t="s">
        <v>578</v>
      </c>
      <c r="AB10906" t="s">
        <v>124</v>
      </c>
      <c r="AC10906">
        <v>302</v>
      </c>
    </row>
    <row r="10907" spans="1:29" x14ac:dyDescent="0.25">
      <c r="A10907">
        <v>345</v>
      </c>
      <c r="B10907">
        <v>345101</v>
      </c>
      <c r="C10907" t="s">
        <v>79</v>
      </c>
      <c r="D10907">
        <v>6540</v>
      </c>
      <c r="E10907">
        <v>1.81</v>
      </c>
      <c r="F10907" s="1">
        <v>41882</v>
      </c>
      <c r="G10907" t="s">
        <v>119</v>
      </c>
      <c r="H10907" t="s">
        <v>2520</v>
      </c>
      <c r="I10907" t="s">
        <v>576</v>
      </c>
      <c r="J10907">
        <v>163105</v>
      </c>
      <c r="K10907">
        <v>55797</v>
      </c>
      <c r="L10907">
        <v>189692</v>
      </c>
      <c r="Q10907" t="s">
        <v>577</v>
      </c>
      <c r="U10907">
        <v>8</v>
      </c>
      <c r="V10907">
        <v>14</v>
      </c>
      <c r="Y10907" t="s">
        <v>122</v>
      </c>
      <c r="Z10907">
        <v>345</v>
      </c>
      <c r="AA10907" t="s">
        <v>578</v>
      </c>
      <c r="AB10907" t="s">
        <v>124</v>
      </c>
      <c r="AC10907">
        <v>304</v>
      </c>
    </row>
    <row r="10908" spans="1:29" x14ac:dyDescent="0.25">
      <c r="A10908">
        <v>345</v>
      </c>
      <c r="B10908">
        <v>345102</v>
      </c>
      <c r="C10908" t="s">
        <v>79</v>
      </c>
      <c r="D10908">
        <v>6540</v>
      </c>
      <c r="E10908">
        <v>5.08</v>
      </c>
      <c r="F10908" s="1">
        <v>41882</v>
      </c>
      <c r="G10908" t="s">
        <v>119</v>
      </c>
      <c r="H10908" t="s">
        <v>2549</v>
      </c>
      <c r="I10908" t="s">
        <v>576</v>
      </c>
      <c r="J10908">
        <v>163176</v>
      </c>
      <c r="K10908">
        <v>55797</v>
      </c>
      <c r="L10908">
        <v>189692</v>
      </c>
      <c r="Q10908" t="s">
        <v>577</v>
      </c>
      <c r="U10908">
        <v>8</v>
      </c>
      <c r="V10908">
        <v>14</v>
      </c>
      <c r="Y10908" t="s">
        <v>122</v>
      </c>
      <c r="Z10908">
        <v>345</v>
      </c>
      <c r="AA10908" t="s">
        <v>578</v>
      </c>
      <c r="AB10908" t="s">
        <v>124</v>
      </c>
      <c r="AC10908">
        <v>306</v>
      </c>
    </row>
    <row r="10909" spans="1:29" x14ac:dyDescent="0.25">
      <c r="A10909">
        <v>345</v>
      </c>
      <c r="B10909">
        <v>345101</v>
      </c>
      <c r="C10909" t="s">
        <v>79</v>
      </c>
      <c r="D10909">
        <v>6540</v>
      </c>
      <c r="E10909">
        <v>1.69</v>
      </c>
      <c r="F10909" s="1">
        <v>41882</v>
      </c>
      <c r="G10909" t="s">
        <v>119</v>
      </c>
      <c r="H10909" t="s">
        <v>2575</v>
      </c>
      <c r="I10909" t="s">
        <v>576</v>
      </c>
      <c r="J10909">
        <v>2000528</v>
      </c>
      <c r="K10909">
        <v>55797</v>
      </c>
      <c r="L10909">
        <v>189692</v>
      </c>
      <c r="Q10909" t="s">
        <v>577</v>
      </c>
      <c r="U10909">
        <v>8</v>
      </c>
      <c r="V10909">
        <v>14</v>
      </c>
      <c r="Y10909" t="s">
        <v>122</v>
      </c>
      <c r="Z10909">
        <v>345</v>
      </c>
      <c r="AA10909" t="s">
        <v>578</v>
      </c>
      <c r="AB10909" t="s">
        <v>124</v>
      </c>
      <c r="AC10909">
        <v>308</v>
      </c>
    </row>
    <row r="10910" spans="1:29" x14ac:dyDescent="0.25">
      <c r="A10910">
        <v>345</v>
      </c>
      <c r="B10910">
        <v>345102</v>
      </c>
      <c r="C10910" t="s">
        <v>79</v>
      </c>
      <c r="D10910">
        <v>6540</v>
      </c>
      <c r="E10910">
        <v>21.5</v>
      </c>
      <c r="F10910" s="1">
        <v>41882</v>
      </c>
      <c r="G10910" t="s">
        <v>119</v>
      </c>
      <c r="H10910" t="s">
        <v>2576</v>
      </c>
      <c r="I10910" t="s">
        <v>576</v>
      </c>
      <c r="J10910">
        <v>2000556</v>
      </c>
      <c r="K10910">
        <v>55797</v>
      </c>
      <c r="L10910">
        <v>189692</v>
      </c>
      <c r="Q10910" t="s">
        <v>577</v>
      </c>
      <c r="U10910">
        <v>8</v>
      </c>
      <c r="V10910">
        <v>14</v>
      </c>
      <c r="Y10910" t="s">
        <v>122</v>
      </c>
      <c r="Z10910">
        <v>345</v>
      </c>
      <c r="AA10910" t="s">
        <v>578</v>
      </c>
      <c r="AB10910" t="s">
        <v>124</v>
      </c>
      <c r="AC10910">
        <v>310</v>
      </c>
    </row>
    <row r="10911" spans="1:29" x14ac:dyDescent="0.25">
      <c r="A10911">
        <v>345</v>
      </c>
      <c r="B10911">
        <v>345101</v>
      </c>
      <c r="C10911" t="s">
        <v>79</v>
      </c>
      <c r="D10911">
        <v>6540</v>
      </c>
      <c r="E10911">
        <v>1.69</v>
      </c>
      <c r="F10911" s="1">
        <v>41882</v>
      </c>
      <c r="G10911" t="s">
        <v>119</v>
      </c>
      <c r="H10911" t="s">
        <v>2575</v>
      </c>
      <c r="I10911" t="s">
        <v>576</v>
      </c>
      <c r="J10911">
        <v>2000603</v>
      </c>
      <c r="K10911">
        <v>55797</v>
      </c>
      <c r="L10911">
        <v>189692</v>
      </c>
      <c r="Q10911" t="s">
        <v>577</v>
      </c>
      <c r="U10911">
        <v>8</v>
      </c>
      <c r="V10911">
        <v>14</v>
      </c>
      <c r="Y10911" t="s">
        <v>122</v>
      </c>
      <c r="Z10911">
        <v>345</v>
      </c>
      <c r="AA10911" t="s">
        <v>578</v>
      </c>
      <c r="AB10911" t="s">
        <v>124</v>
      </c>
      <c r="AC10911">
        <v>312</v>
      </c>
    </row>
    <row r="10912" spans="1:29" x14ac:dyDescent="0.25">
      <c r="A10912">
        <v>345</v>
      </c>
      <c r="B10912">
        <v>345101</v>
      </c>
      <c r="C10912" t="s">
        <v>79</v>
      </c>
      <c r="D10912">
        <v>6540</v>
      </c>
      <c r="E10912">
        <v>14.25</v>
      </c>
      <c r="F10912" s="1">
        <v>41912</v>
      </c>
      <c r="G10912" t="s">
        <v>119</v>
      </c>
      <c r="H10912" t="s">
        <v>2571</v>
      </c>
      <c r="I10912" t="s">
        <v>576</v>
      </c>
      <c r="J10912">
        <v>20911</v>
      </c>
      <c r="K10912">
        <v>55979</v>
      </c>
      <c r="L10912">
        <v>191959</v>
      </c>
      <c r="Q10912" t="s">
        <v>577</v>
      </c>
      <c r="U10912">
        <v>9</v>
      </c>
      <c r="V10912">
        <v>14</v>
      </c>
      <c r="Y10912" t="s">
        <v>122</v>
      </c>
      <c r="Z10912">
        <v>345</v>
      </c>
      <c r="AA10912" t="s">
        <v>578</v>
      </c>
      <c r="AB10912" t="s">
        <v>124</v>
      </c>
      <c r="AC10912">
        <v>290</v>
      </c>
    </row>
    <row r="10913" spans="1:29" x14ac:dyDescent="0.25">
      <c r="A10913">
        <v>345</v>
      </c>
      <c r="B10913">
        <v>345102</v>
      </c>
      <c r="C10913" t="s">
        <v>79</v>
      </c>
      <c r="D10913">
        <v>6540</v>
      </c>
      <c r="E10913">
        <v>135.43</v>
      </c>
      <c r="F10913" s="1">
        <v>41912</v>
      </c>
      <c r="G10913" t="s">
        <v>119</v>
      </c>
      <c r="H10913" t="s">
        <v>2572</v>
      </c>
      <c r="I10913" t="s">
        <v>576</v>
      </c>
      <c r="J10913">
        <v>25303</v>
      </c>
      <c r="K10913">
        <v>55979</v>
      </c>
      <c r="L10913">
        <v>191959</v>
      </c>
      <c r="Q10913" t="s">
        <v>577</v>
      </c>
      <c r="U10913">
        <v>9</v>
      </c>
      <c r="V10913">
        <v>14</v>
      </c>
      <c r="Y10913" t="s">
        <v>122</v>
      </c>
      <c r="Z10913">
        <v>345</v>
      </c>
      <c r="AA10913" t="s">
        <v>578</v>
      </c>
      <c r="AB10913" t="s">
        <v>124</v>
      </c>
      <c r="AC10913">
        <v>292</v>
      </c>
    </row>
    <row r="10914" spans="1:29" x14ac:dyDescent="0.25">
      <c r="A10914">
        <v>345</v>
      </c>
      <c r="B10914">
        <v>345102</v>
      </c>
      <c r="C10914" t="s">
        <v>79</v>
      </c>
      <c r="D10914">
        <v>6540</v>
      </c>
      <c r="E10914">
        <v>69.680000000000007</v>
      </c>
      <c r="F10914" s="1">
        <v>41912</v>
      </c>
      <c r="G10914" t="s">
        <v>119</v>
      </c>
      <c r="H10914" t="s">
        <v>29</v>
      </c>
      <c r="I10914" t="s">
        <v>576</v>
      </c>
      <c r="J10914">
        <v>97906</v>
      </c>
      <c r="K10914">
        <v>55979</v>
      </c>
      <c r="L10914">
        <v>191959</v>
      </c>
      <c r="Q10914" t="s">
        <v>577</v>
      </c>
      <c r="U10914">
        <v>9</v>
      </c>
      <c r="V10914">
        <v>14</v>
      </c>
      <c r="Y10914" t="s">
        <v>122</v>
      </c>
      <c r="Z10914">
        <v>345</v>
      </c>
      <c r="AA10914" t="s">
        <v>578</v>
      </c>
      <c r="AB10914" t="s">
        <v>124</v>
      </c>
      <c r="AC10914">
        <v>294</v>
      </c>
    </row>
    <row r="10915" spans="1:29" x14ac:dyDescent="0.25">
      <c r="A10915">
        <v>345</v>
      </c>
      <c r="B10915">
        <v>345101</v>
      </c>
      <c r="C10915" t="s">
        <v>79</v>
      </c>
      <c r="D10915">
        <v>6540</v>
      </c>
      <c r="E10915">
        <v>183.66</v>
      </c>
      <c r="F10915" s="1">
        <v>41912</v>
      </c>
      <c r="G10915" t="s">
        <v>119</v>
      </c>
      <c r="H10915" t="s">
        <v>2511</v>
      </c>
      <c r="I10915" t="s">
        <v>576</v>
      </c>
      <c r="J10915">
        <v>108598</v>
      </c>
      <c r="K10915">
        <v>55979</v>
      </c>
      <c r="L10915">
        <v>191959</v>
      </c>
      <c r="Q10915" t="s">
        <v>577</v>
      </c>
      <c r="U10915">
        <v>9</v>
      </c>
      <c r="V10915">
        <v>14</v>
      </c>
      <c r="Y10915" t="s">
        <v>122</v>
      </c>
      <c r="Z10915">
        <v>345</v>
      </c>
      <c r="AA10915" t="s">
        <v>578</v>
      </c>
      <c r="AB10915" t="s">
        <v>124</v>
      </c>
      <c r="AC10915">
        <v>296</v>
      </c>
    </row>
    <row r="10916" spans="1:29" x14ac:dyDescent="0.25">
      <c r="A10916">
        <v>345</v>
      </c>
      <c r="B10916">
        <v>345102</v>
      </c>
      <c r="C10916" t="s">
        <v>79</v>
      </c>
      <c r="D10916">
        <v>6540</v>
      </c>
      <c r="E10916">
        <v>783.58</v>
      </c>
      <c r="F10916" s="1">
        <v>41912</v>
      </c>
      <c r="G10916" t="s">
        <v>119</v>
      </c>
      <c r="H10916" t="s">
        <v>2511</v>
      </c>
      <c r="I10916" t="s">
        <v>576</v>
      </c>
      <c r="J10916">
        <v>108618</v>
      </c>
      <c r="K10916">
        <v>55979</v>
      </c>
      <c r="L10916">
        <v>191959</v>
      </c>
      <c r="Q10916" t="s">
        <v>577</v>
      </c>
      <c r="U10916">
        <v>9</v>
      </c>
      <c r="V10916">
        <v>14</v>
      </c>
      <c r="Y10916" t="s">
        <v>122</v>
      </c>
      <c r="Z10916">
        <v>345</v>
      </c>
      <c r="AA10916" t="s">
        <v>578</v>
      </c>
      <c r="AB10916" t="s">
        <v>124</v>
      </c>
      <c r="AC10916">
        <v>298</v>
      </c>
    </row>
    <row r="10917" spans="1:29" x14ac:dyDescent="0.25">
      <c r="A10917">
        <v>345</v>
      </c>
      <c r="B10917">
        <v>345101</v>
      </c>
      <c r="C10917" t="s">
        <v>79</v>
      </c>
      <c r="D10917">
        <v>6540</v>
      </c>
      <c r="E10917">
        <v>1.59</v>
      </c>
      <c r="F10917" s="1">
        <v>41912</v>
      </c>
      <c r="G10917" t="s">
        <v>119</v>
      </c>
      <c r="H10917" t="s">
        <v>2573</v>
      </c>
      <c r="I10917" t="s">
        <v>576</v>
      </c>
      <c r="J10917">
        <v>163103</v>
      </c>
      <c r="K10917">
        <v>55979</v>
      </c>
      <c r="L10917">
        <v>191959</v>
      </c>
      <c r="Q10917" t="s">
        <v>577</v>
      </c>
      <c r="U10917">
        <v>9</v>
      </c>
      <c r="V10917">
        <v>14</v>
      </c>
      <c r="Y10917" t="s">
        <v>122</v>
      </c>
      <c r="Z10917">
        <v>345</v>
      </c>
      <c r="AA10917" t="s">
        <v>578</v>
      </c>
      <c r="AB10917" t="s">
        <v>124</v>
      </c>
      <c r="AC10917">
        <v>300</v>
      </c>
    </row>
    <row r="10918" spans="1:29" x14ac:dyDescent="0.25">
      <c r="A10918">
        <v>345</v>
      </c>
      <c r="B10918">
        <v>345101</v>
      </c>
      <c r="C10918" t="s">
        <v>79</v>
      </c>
      <c r="D10918">
        <v>6540</v>
      </c>
      <c r="E10918">
        <v>1.79</v>
      </c>
      <c r="F10918" s="1">
        <v>41912</v>
      </c>
      <c r="G10918" t="s">
        <v>119</v>
      </c>
      <c r="H10918" t="s">
        <v>2574</v>
      </c>
      <c r="I10918" t="s">
        <v>576</v>
      </c>
      <c r="J10918">
        <v>163104</v>
      </c>
      <c r="K10918">
        <v>55979</v>
      </c>
      <c r="L10918">
        <v>191959</v>
      </c>
      <c r="Q10918" t="s">
        <v>577</v>
      </c>
      <c r="U10918">
        <v>9</v>
      </c>
      <c r="V10918">
        <v>14</v>
      </c>
      <c r="Y10918" t="s">
        <v>122</v>
      </c>
      <c r="Z10918">
        <v>345</v>
      </c>
      <c r="AA10918" t="s">
        <v>578</v>
      </c>
      <c r="AB10918" t="s">
        <v>124</v>
      </c>
      <c r="AC10918">
        <v>302</v>
      </c>
    </row>
    <row r="10919" spans="1:29" x14ac:dyDescent="0.25">
      <c r="A10919">
        <v>345</v>
      </c>
      <c r="B10919">
        <v>345101</v>
      </c>
      <c r="C10919" t="s">
        <v>79</v>
      </c>
      <c r="D10919">
        <v>6540</v>
      </c>
      <c r="E10919">
        <v>1.81</v>
      </c>
      <c r="F10919" s="1">
        <v>41912</v>
      </c>
      <c r="G10919" t="s">
        <v>119</v>
      </c>
      <c r="H10919" t="s">
        <v>2520</v>
      </c>
      <c r="I10919" t="s">
        <v>576</v>
      </c>
      <c r="J10919">
        <v>163105</v>
      </c>
      <c r="K10919">
        <v>55979</v>
      </c>
      <c r="L10919">
        <v>191959</v>
      </c>
      <c r="Q10919" t="s">
        <v>577</v>
      </c>
      <c r="U10919">
        <v>9</v>
      </c>
      <c r="V10919">
        <v>14</v>
      </c>
      <c r="Y10919" t="s">
        <v>122</v>
      </c>
      <c r="Z10919">
        <v>345</v>
      </c>
      <c r="AA10919" t="s">
        <v>578</v>
      </c>
      <c r="AB10919" t="s">
        <v>124</v>
      </c>
      <c r="AC10919">
        <v>304</v>
      </c>
    </row>
    <row r="10920" spans="1:29" x14ac:dyDescent="0.25">
      <c r="A10920">
        <v>345</v>
      </c>
      <c r="B10920">
        <v>345102</v>
      </c>
      <c r="C10920" t="s">
        <v>79</v>
      </c>
      <c r="D10920">
        <v>6540</v>
      </c>
      <c r="E10920">
        <v>5.08</v>
      </c>
      <c r="F10920" s="1">
        <v>41912</v>
      </c>
      <c r="G10920" t="s">
        <v>119</v>
      </c>
      <c r="H10920" t="s">
        <v>2549</v>
      </c>
      <c r="I10920" t="s">
        <v>576</v>
      </c>
      <c r="J10920">
        <v>163176</v>
      </c>
      <c r="K10920">
        <v>55979</v>
      </c>
      <c r="L10920">
        <v>191959</v>
      </c>
      <c r="Q10920" t="s">
        <v>577</v>
      </c>
      <c r="U10920">
        <v>9</v>
      </c>
      <c r="V10920">
        <v>14</v>
      </c>
      <c r="Y10920" t="s">
        <v>122</v>
      </c>
      <c r="Z10920">
        <v>345</v>
      </c>
      <c r="AA10920" t="s">
        <v>578</v>
      </c>
      <c r="AB10920" t="s">
        <v>124</v>
      </c>
      <c r="AC10920">
        <v>306</v>
      </c>
    </row>
    <row r="10921" spans="1:29" x14ac:dyDescent="0.25">
      <c r="A10921">
        <v>345</v>
      </c>
      <c r="B10921">
        <v>345101</v>
      </c>
      <c r="C10921" t="s">
        <v>79</v>
      </c>
      <c r="D10921">
        <v>6540</v>
      </c>
      <c r="E10921">
        <v>1.69</v>
      </c>
      <c r="F10921" s="1">
        <v>41912</v>
      </c>
      <c r="G10921" t="s">
        <v>119</v>
      </c>
      <c r="H10921" t="s">
        <v>2575</v>
      </c>
      <c r="I10921" t="s">
        <v>576</v>
      </c>
      <c r="J10921">
        <v>2000528</v>
      </c>
      <c r="K10921">
        <v>55979</v>
      </c>
      <c r="L10921">
        <v>191959</v>
      </c>
      <c r="Q10921" t="s">
        <v>577</v>
      </c>
      <c r="U10921">
        <v>9</v>
      </c>
      <c r="V10921">
        <v>14</v>
      </c>
      <c r="Y10921" t="s">
        <v>122</v>
      </c>
      <c r="Z10921">
        <v>345</v>
      </c>
      <c r="AA10921" t="s">
        <v>578</v>
      </c>
      <c r="AB10921" t="s">
        <v>124</v>
      </c>
      <c r="AC10921">
        <v>308</v>
      </c>
    </row>
    <row r="10922" spans="1:29" x14ac:dyDescent="0.25">
      <c r="A10922">
        <v>345</v>
      </c>
      <c r="B10922">
        <v>345102</v>
      </c>
      <c r="C10922" t="s">
        <v>79</v>
      </c>
      <c r="D10922">
        <v>6540</v>
      </c>
      <c r="E10922">
        <v>21.5</v>
      </c>
      <c r="F10922" s="1">
        <v>41912</v>
      </c>
      <c r="G10922" t="s">
        <v>119</v>
      </c>
      <c r="H10922" t="s">
        <v>2576</v>
      </c>
      <c r="I10922" t="s">
        <v>576</v>
      </c>
      <c r="J10922">
        <v>2000556</v>
      </c>
      <c r="K10922">
        <v>55979</v>
      </c>
      <c r="L10922">
        <v>191959</v>
      </c>
      <c r="Q10922" t="s">
        <v>577</v>
      </c>
      <c r="U10922">
        <v>9</v>
      </c>
      <c r="V10922">
        <v>14</v>
      </c>
      <c r="Y10922" t="s">
        <v>122</v>
      </c>
      <c r="Z10922">
        <v>345</v>
      </c>
      <c r="AA10922" t="s">
        <v>578</v>
      </c>
      <c r="AB10922" t="s">
        <v>124</v>
      </c>
      <c r="AC10922">
        <v>310</v>
      </c>
    </row>
    <row r="10923" spans="1:29" x14ac:dyDescent="0.25">
      <c r="A10923">
        <v>345</v>
      </c>
      <c r="B10923">
        <v>345101</v>
      </c>
      <c r="C10923" t="s">
        <v>79</v>
      </c>
      <c r="D10923">
        <v>6540</v>
      </c>
      <c r="E10923">
        <v>1.69</v>
      </c>
      <c r="F10923" s="1">
        <v>41912</v>
      </c>
      <c r="G10923" t="s">
        <v>119</v>
      </c>
      <c r="H10923" t="s">
        <v>2575</v>
      </c>
      <c r="I10923" t="s">
        <v>576</v>
      </c>
      <c r="J10923">
        <v>2000603</v>
      </c>
      <c r="K10923">
        <v>55979</v>
      </c>
      <c r="L10923">
        <v>191959</v>
      </c>
      <c r="Q10923" t="s">
        <v>577</v>
      </c>
      <c r="U10923">
        <v>9</v>
      </c>
      <c r="V10923">
        <v>14</v>
      </c>
      <c r="Y10923" t="s">
        <v>122</v>
      </c>
      <c r="Z10923">
        <v>345</v>
      </c>
      <c r="AA10923" t="s">
        <v>578</v>
      </c>
      <c r="AB10923" t="s">
        <v>124</v>
      </c>
      <c r="AC10923">
        <v>312</v>
      </c>
    </row>
    <row r="10924" spans="1:29" x14ac:dyDescent="0.25">
      <c r="A10924">
        <v>345</v>
      </c>
      <c r="B10924">
        <v>345101</v>
      </c>
      <c r="C10924" t="s">
        <v>79</v>
      </c>
      <c r="D10924">
        <v>6540</v>
      </c>
      <c r="E10924">
        <v>14.25</v>
      </c>
      <c r="F10924" s="1">
        <v>41943</v>
      </c>
      <c r="G10924" t="s">
        <v>119</v>
      </c>
      <c r="H10924" t="s">
        <v>2571</v>
      </c>
      <c r="I10924" t="s">
        <v>576</v>
      </c>
      <c r="J10924">
        <v>20911</v>
      </c>
      <c r="K10924">
        <v>56074</v>
      </c>
      <c r="L10924">
        <v>194288</v>
      </c>
      <c r="Q10924" t="s">
        <v>577</v>
      </c>
      <c r="U10924">
        <v>10</v>
      </c>
      <c r="V10924">
        <v>14</v>
      </c>
      <c r="Y10924" t="s">
        <v>122</v>
      </c>
      <c r="Z10924">
        <v>345</v>
      </c>
      <c r="AA10924" t="s">
        <v>578</v>
      </c>
      <c r="AB10924" t="s">
        <v>124</v>
      </c>
      <c r="AC10924">
        <v>290</v>
      </c>
    </row>
    <row r="10925" spans="1:29" x14ac:dyDescent="0.25">
      <c r="A10925">
        <v>345</v>
      </c>
      <c r="B10925">
        <v>345102</v>
      </c>
      <c r="C10925" t="s">
        <v>79</v>
      </c>
      <c r="D10925">
        <v>6540</v>
      </c>
      <c r="E10925">
        <v>135.43</v>
      </c>
      <c r="F10925" s="1">
        <v>41943</v>
      </c>
      <c r="G10925" t="s">
        <v>119</v>
      </c>
      <c r="H10925" t="s">
        <v>2572</v>
      </c>
      <c r="I10925" t="s">
        <v>576</v>
      </c>
      <c r="J10925">
        <v>25303</v>
      </c>
      <c r="K10925">
        <v>56074</v>
      </c>
      <c r="L10925">
        <v>194288</v>
      </c>
      <c r="Q10925" t="s">
        <v>577</v>
      </c>
      <c r="U10925">
        <v>10</v>
      </c>
      <c r="V10925">
        <v>14</v>
      </c>
      <c r="Y10925" t="s">
        <v>122</v>
      </c>
      <c r="Z10925">
        <v>345</v>
      </c>
      <c r="AA10925" t="s">
        <v>578</v>
      </c>
      <c r="AB10925" t="s">
        <v>124</v>
      </c>
      <c r="AC10925">
        <v>292</v>
      </c>
    </row>
    <row r="10926" spans="1:29" x14ac:dyDescent="0.25">
      <c r="A10926">
        <v>345</v>
      </c>
      <c r="B10926">
        <v>345102</v>
      </c>
      <c r="C10926" t="s">
        <v>79</v>
      </c>
      <c r="D10926">
        <v>6540</v>
      </c>
      <c r="E10926">
        <v>69.680000000000007</v>
      </c>
      <c r="F10926" s="1">
        <v>41943</v>
      </c>
      <c r="G10926" t="s">
        <v>119</v>
      </c>
      <c r="H10926" t="s">
        <v>29</v>
      </c>
      <c r="I10926" t="s">
        <v>576</v>
      </c>
      <c r="J10926">
        <v>97906</v>
      </c>
      <c r="K10926">
        <v>56074</v>
      </c>
      <c r="L10926">
        <v>194288</v>
      </c>
      <c r="Q10926" t="s">
        <v>577</v>
      </c>
      <c r="U10926">
        <v>10</v>
      </c>
      <c r="V10926">
        <v>14</v>
      </c>
      <c r="Y10926" t="s">
        <v>122</v>
      </c>
      <c r="Z10926">
        <v>345</v>
      </c>
      <c r="AA10926" t="s">
        <v>578</v>
      </c>
      <c r="AB10926" t="s">
        <v>124</v>
      </c>
      <c r="AC10926">
        <v>294</v>
      </c>
    </row>
    <row r="10927" spans="1:29" x14ac:dyDescent="0.25">
      <c r="A10927">
        <v>345</v>
      </c>
      <c r="B10927">
        <v>345101</v>
      </c>
      <c r="C10927" t="s">
        <v>79</v>
      </c>
      <c r="D10927">
        <v>6540</v>
      </c>
      <c r="E10927">
        <v>183.66</v>
      </c>
      <c r="F10927" s="1">
        <v>41943</v>
      </c>
      <c r="G10927" t="s">
        <v>119</v>
      </c>
      <c r="H10927" t="s">
        <v>2511</v>
      </c>
      <c r="I10927" t="s">
        <v>576</v>
      </c>
      <c r="J10927">
        <v>108598</v>
      </c>
      <c r="K10927">
        <v>56074</v>
      </c>
      <c r="L10927">
        <v>194288</v>
      </c>
      <c r="Q10927" t="s">
        <v>577</v>
      </c>
      <c r="U10927">
        <v>10</v>
      </c>
      <c r="V10927">
        <v>14</v>
      </c>
      <c r="Y10927" t="s">
        <v>122</v>
      </c>
      <c r="Z10927">
        <v>345</v>
      </c>
      <c r="AA10927" t="s">
        <v>578</v>
      </c>
      <c r="AB10927" t="s">
        <v>124</v>
      </c>
      <c r="AC10927">
        <v>296</v>
      </c>
    </row>
    <row r="10928" spans="1:29" x14ac:dyDescent="0.25">
      <c r="A10928">
        <v>345</v>
      </c>
      <c r="B10928">
        <v>345102</v>
      </c>
      <c r="C10928" t="s">
        <v>79</v>
      </c>
      <c r="D10928">
        <v>6540</v>
      </c>
      <c r="E10928">
        <v>783.58</v>
      </c>
      <c r="F10928" s="1">
        <v>41943</v>
      </c>
      <c r="G10928" t="s">
        <v>119</v>
      </c>
      <c r="H10928" t="s">
        <v>2511</v>
      </c>
      <c r="I10928" t="s">
        <v>576</v>
      </c>
      <c r="J10928">
        <v>108618</v>
      </c>
      <c r="K10928">
        <v>56074</v>
      </c>
      <c r="L10928">
        <v>194288</v>
      </c>
      <c r="Q10928" t="s">
        <v>577</v>
      </c>
      <c r="U10928">
        <v>10</v>
      </c>
      <c r="V10928">
        <v>14</v>
      </c>
      <c r="Y10928" t="s">
        <v>122</v>
      </c>
      <c r="Z10928">
        <v>345</v>
      </c>
      <c r="AA10928" t="s">
        <v>578</v>
      </c>
      <c r="AB10928" t="s">
        <v>124</v>
      </c>
      <c r="AC10928">
        <v>298</v>
      </c>
    </row>
    <row r="10929" spans="1:29" x14ac:dyDescent="0.25">
      <c r="A10929">
        <v>345</v>
      </c>
      <c r="B10929">
        <v>345101</v>
      </c>
      <c r="C10929" t="s">
        <v>79</v>
      </c>
      <c r="D10929">
        <v>6540</v>
      </c>
      <c r="E10929">
        <v>1.59</v>
      </c>
      <c r="F10929" s="1">
        <v>41943</v>
      </c>
      <c r="G10929" t="s">
        <v>119</v>
      </c>
      <c r="H10929" t="s">
        <v>2573</v>
      </c>
      <c r="I10929" t="s">
        <v>576</v>
      </c>
      <c r="J10929">
        <v>163103</v>
      </c>
      <c r="K10929">
        <v>56074</v>
      </c>
      <c r="L10929">
        <v>194288</v>
      </c>
      <c r="Q10929" t="s">
        <v>577</v>
      </c>
      <c r="U10929">
        <v>10</v>
      </c>
      <c r="V10929">
        <v>14</v>
      </c>
      <c r="Y10929" t="s">
        <v>122</v>
      </c>
      <c r="Z10929">
        <v>345</v>
      </c>
      <c r="AA10929" t="s">
        <v>578</v>
      </c>
      <c r="AB10929" t="s">
        <v>124</v>
      </c>
      <c r="AC10929">
        <v>300</v>
      </c>
    </row>
    <row r="10930" spans="1:29" x14ac:dyDescent="0.25">
      <c r="A10930">
        <v>345</v>
      </c>
      <c r="B10930">
        <v>345101</v>
      </c>
      <c r="C10930" t="s">
        <v>79</v>
      </c>
      <c r="D10930">
        <v>6540</v>
      </c>
      <c r="E10930">
        <v>1.79</v>
      </c>
      <c r="F10930" s="1">
        <v>41943</v>
      </c>
      <c r="G10930" t="s">
        <v>119</v>
      </c>
      <c r="H10930" t="s">
        <v>2574</v>
      </c>
      <c r="I10930" t="s">
        <v>576</v>
      </c>
      <c r="J10930">
        <v>163104</v>
      </c>
      <c r="K10930">
        <v>56074</v>
      </c>
      <c r="L10930">
        <v>194288</v>
      </c>
      <c r="Q10930" t="s">
        <v>577</v>
      </c>
      <c r="U10930">
        <v>10</v>
      </c>
      <c r="V10930">
        <v>14</v>
      </c>
      <c r="Y10930" t="s">
        <v>122</v>
      </c>
      <c r="Z10930">
        <v>345</v>
      </c>
      <c r="AA10930" t="s">
        <v>578</v>
      </c>
      <c r="AB10930" t="s">
        <v>124</v>
      </c>
      <c r="AC10930">
        <v>302</v>
      </c>
    </row>
    <row r="10931" spans="1:29" x14ac:dyDescent="0.25">
      <c r="A10931">
        <v>345</v>
      </c>
      <c r="B10931">
        <v>345101</v>
      </c>
      <c r="C10931" t="s">
        <v>79</v>
      </c>
      <c r="D10931">
        <v>6540</v>
      </c>
      <c r="E10931">
        <v>1.81</v>
      </c>
      <c r="F10931" s="1">
        <v>41943</v>
      </c>
      <c r="G10931" t="s">
        <v>119</v>
      </c>
      <c r="H10931" t="s">
        <v>2520</v>
      </c>
      <c r="I10931" t="s">
        <v>576</v>
      </c>
      <c r="J10931">
        <v>163105</v>
      </c>
      <c r="K10931">
        <v>56074</v>
      </c>
      <c r="L10931">
        <v>194288</v>
      </c>
      <c r="Q10931" t="s">
        <v>577</v>
      </c>
      <c r="U10931">
        <v>10</v>
      </c>
      <c r="V10931">
        <v>14</v>
      </c>
      <c r="Y10931" t="s">
        <v>122</v>
      </c>
      <c r="Z10931">
        <v>345</v>
      </c>
      <c r="AA10931" t="s">
        <v>578</v>
      </c>
      <c r="AB10931" t="s">
        <v>124</v>
      </c>
      <c r="AC10931">
        <v>304</v>
      </c>
    </row>
    <row r="10932" spans="1:29" x14ac:dyDescent="0.25">
      <c r="A10932">
        <v>345</v>
      </c>
      <c r="B10932">
        <v>345102</v>
      </c>
      <c r="C10932" t="s">
        <v>79</v>
      </c>
      <c r="D10932">
        <v>6540</v>
      </c>
      <c r="E10932">
        <v>5.08</v>
      </c>
      <c r="F10932" s="1">
        <v>41943</v>
      </c>
      <c r="G10932" t="s">
        <v>119</v>
      </c>
      <c r="H10932" t="s">
        <v>2549</v>
      </c>
      <c r="I10932" t="s">
        <v>576</v>
      </c>
      <c r="J10932">
        <v>163176</v>
      </c>
      <c r="K10932">
        <v>56074</v>
      </c>
      <c r="L10932">
        <v>194288</v>
      </c>
      <c r="Q10932" t="s">
        <v>577</v>
      </c>
      <c r="U10932">
        <v>10</v>
      </c>
      <c r="V10932">
        <v>14</v>
      </c>
      <c r="Y10932" t="s">
        <v>122</v>
      </c>
      <c r="Z10932">
        <v>345</v>
      </c>
      <c r="AA10932" t="s">
        <v>578</v>
      </c>
      <c r="AB10932" t="s">
        <v>124</v>
      </c>
      <c r="AC10932">
        <v>306</v>
      </c>
    </row>
    <row r="10933" spans="1:29" x14ac:dyDescent="0.25">
      <c r="A10933">
        <v>345</v>
      </c>
      <c r="B10933">
        <v>345101</v>
      </c>
      <c r="C10933" t="s">
        <v>79</v>
      </c>
      <c r="D10933">
        <v>6540</v>
      </c>
      <c r="E10933">
        <v>1.69</v>
      </c>
      <c r="F10933" s="1">
        <v>41943</v>
      </c>
      <c r="G10933" t="s">
        <v>119</v>
      </c>
      <c r="H10933" t="s">
        <v>2575</v>
      </c>
      <c r="I10933" t="s">
        <v>576</v>
      </c>
      <c r="J10933">
        <v>2000528</v>
      </c>
      <c r="K10933">
        <v>56074</v>
      </c>
      <c r="L10933">
        <v>194288</v>
      </c>
      <c r="Q10933" t="s">
        <v>577</v>
      </c>
      <c r="U10933">
        <v>10</v>
      </c>
      <c r="V10933">
        <v>14</v>
      </c>
      <c r="Y10933" t="s">
        <v>122</v>
      </c>
      <c r="Z10933">
        <v>345</v>
      </c>
      <c r="AA10933" t="s">
        <v>578</v>
      </c>
      <c r="AB10933" t="s">
        <v>124</v>
      </c>
      <c r="AC10933">
        <v>308</v>
      </c>
    </row>
    <row r="10934" spans="1:29" x14ac:dyDescent="0.25">
      <c r="A10934">
        <v>345</v>
      </c>
      <c r="B10934">
        <v>345102</v>
      </c>
      <c r="C10934" t="s">
        <v>79</v>
      </c>
      <c r="D10934">
        <v>6540</v>
      </c>
      <c r="E10934">
        <v>21.5</v>
      </c>
      <c r="F10934" s="1">
        <v>41943</v>
      </c>
      <c r="G10934" t="s">
        <v>119</v>
      </c>
      <c r="H10934" t="s">
        <v>2576</v>
      </c>
      <c r="I10934" t="s">
        <v>576</v>
      </c>
      <c r="J10934">
        <v>2000556</v>
      </c>
      <c r="K10934">
        <v>56074</v>
      </c>
      <c r="L10934">
        <v>194288</v>
      </c>
      <c r="Q10934" t="s">
        <v>577</v>
      </c>
      <c r="U10934">
        <v>10</v>
      </c>
      <c r="V10934">
        <v>14</v>
      </c>
      <c r="Y10934" t="s">
        <v>122</v>
      </c>
      <c r="Z10934">
        <v>345</v>
      </c>
      <c r="AA10934" t="s">
        <v>578</v>
      </c>
      <c r="AB10934" t="s">
        <v>124</v>
      </c>
      <c r="AC10934">
        <v>310</v>
      </c>
    </row>
    <row r="10935" spans="1:29" x14ac:dyDescent="0.25">
      <c r="A10935">
        <v>345</v>
      </c>
      <c r="B10935">
        <v>345101</v>
      </c>
      <c r="C10935" t="s">
        <v>79</v>
      </c>
      <c r="D10935">
        <v>6540</v>
      </c>
      <c r="E10935">
        <v>1.69</v>
      </c>
      <c r="F10935" s="1">
        <v>41943</v>
      </c>
      <c r="G10935" t="s">
        <v>119</v>
      </c>
      <c r="H10935" t="s">
        <v>2575</v>
      </c>
      <c r="I10935" t="s">
        <v>576</v>
      </c>
      <c r="J10935">
        <v>2000603</v>
      </c>
      <c r="K10935">
        <v>56074</v>
      </c>
      <c r="L10935">
        <v>194288</v>
      </c>
      <c r="Q10935" t="s">
        <v>577</v>
      </c>
      <c r="U10935">
        <v>10</v>
      </c>
      <c r="V10935">
        <v>14</v>
      </c>
      <c r="Y10935" t="s">
        <v>122</v>
      </c>
      <c r="Z10935">
        <v>345</v>
      </c>
      <c r="AA10935" t="s">
        <v>578</v>
      </c>
      <c r="AB10935" t="s">
        <v>124</v>
      </c>
      <c r="AC10935">
        <v>312</v>
      </c>
    </row>
    <row r="10936" spans="1:29" x14ac:dyDescent="0.25">
      <c r="A10936">
        <v>345</v>
      </c>
      <c r="B10936">
        <v>345101</v>
      </c>
      <c r="C10936" t="s">
        <v>79</v>
      </c>
      <c r="D10936">
        <v>6540</v>
      </c>
      <c r="E10936">
        <v>14.25</v>
      </c>
      <c r="F10936" s="1">
        <v>41973</v>
      </c>
      <c r="G10936" t="s">
        <v>119</v>
      </c>
      <c r="H10936" t="s">
        <v>2571</v>
      </c>
      <c r="I10936" t="s">
        <v>576</v>
      </c>
      <c r="J10936">
        <v>20911</v>
      </c>
      <c r="K10936">
        <v>56170</v>
      </c>
      <c r="L10936">
        <v>196226</v>
      </c>
      <c r="Q10936" t="s">
        <v>577</v>
      </c>
      <c r="U10936">
        <v>11</v>
      </c>
      <c r="V10936">
        <v>14</v>
      </c>
      <c r="Y10936" t="s">
        <v>122</v>
      </c>
      <c r="Z10936">
        <v>345</v>
      </c>
      <c r="AA10936" t="s">
        <v>578</v>
      </c>
      <c r="AB10936" t="s">
        <v>124</v>
      </c>
      <c r="AC10936">
        <v>290</v>
      </c>
    </row>
    <row r="10937" spans="1:29" x14ac:dyDescent="0.25">
      <c r="A10937">
        <v>345</v>
      </c>
      <c r="B10937">
        <v>345102</v>
      </c>
      <c r="C10937" t="s">
        <v>79</v>
      </c>
      <c r="D10937">
        <v>6540</v>
      </c>
      <c r="E10937">
        <v>135.43</v>
      </c>
      <c r="F10937" s="1">
        <v>41973</v>
      </c>
      <c r="G10937" t="s">
        <v>119</v>
      </c>
      <c r="H10937" t="s">
        <v>2572</v>
      </c>
      <c r="I10937" t="s">
        <v>576</v>
      </c>
      <c r="J10937">
        <v>25303</v>
      </c>
      <c r="K10937">
        <v>56170</v>
      </c>
      <c r="L10937">
        <v>196226</v>
      </c>
      <c r="Q10937" t="s">
        <v>577</v>
      </c>
      <c r="U10937">
        <v>11</v>
      </c>
      <c r="V10937">
        <v>14</v>
      </c>
      <c r="Y10937" t="s">
        <v>122</v>
      </c>
      <c r="Z10937">
        <v>345</v>
      </c>
      <c r="AA10937" t="s">
        <v>578</v>
      </c>
      <c r="AB10937" t="s">
        <v>124</v>
      </c>
      <c r="AC10937">
        <v>292</v>
      </c>
    </row>
    <row r="10938" spans="1:29" x14ac:dyDescent="0.25">
      <c r="A10938">
        <v>345</v>
      </c>
      <c r="B10938">
        <v>345102</v>
      </c>
      <c r="C10938" t="s">
        <v>79</v>
      </c>
      <c r="D10938">
        <v>6540</v>
      </c>
      <c r="E10938">
        <v>69.680000000000007</v>
      </c>
      <c r="F10938" s="1">
        <v>41973</v>
      </c>
      <c r="G10938" t="s">
        <v>119</v>
      </c>
      <c r="H10938" t="s">
        <v>29</v>
      </c>
      <c r="I10938" t="s">
        <v>576</v>
      </c>
      <c r="J10938">
        <v>97906</v>
      </c>
      <c r="K10938">
        <v>56170</v>
      </c>
      <c r="L10938">
        <v>196226</v>
      </c>
      <c r="Q10938" t="s">
        <v>577</v>
      </c>
      <c r="U10938">
        <v>11</v>
      </c>
      <c r="V10938">
        <v>14</v>
      </c>
      <c r="Y10938" t="s">
        <v>122</v>
      </c>
      <c r="Z10938">
        <v>345</v>
      </c>
      <c r="AA10938" t="s">
        <v>578</v>
      </c>
      <c r="AB10938" t="s">
        <v>124</v>
      </c>
      <c r="AC10938">
        <v>294</v>
      </c>
    </row>
    <row r="10939" spans="1:29" x14ac:dyDescent="0.25">
      <c r="A10939">
        <v>345</v>
      </c>
      <c r="B10939">
        <v>345101</v>
      </c>
      <c r="C10939" t="s">
        <v>79</v>
      </c>
      <c r="D10939">
        <v>6540</v>
      </c>
      <c r="E10939">
        <v>183.66</v>
      </c>
      <c r="F10939" s="1">
        <v>41973</v>
      </c>
      <c r="G10939" t="s">
        <v>119</v>
      </c>
      <c r="H10939" t="s">
        <v>2511</v>
      </c>
      <c r="I10939" t="s">
        <v>576</v>
      </c>
      <c r="J10939">
        <v>108598</v>
      </c>
      <c r="K10939">
        <v>56170</v>
      </c>
      <c r="L10939">
        <v>196226</v>
      </c>
      <c r="Q10939" t="s">
        <v>577</v>
      </c>
      <c r="U10939">
        <v>11</v>
      </c>
      <c r="V10939">
        <v>14</v>
      </c>
      <c r="Y10939" t="s">
        <v>122</v>
      </c>
      <c r="Z10939">
        <v>345</v>
      </c>
      <c r="AA10939" t="s">
        <v>578</v>
      </c>
      <c r="AB10939" t="s">
        <v>124</v>
      </c>
      <c r="AC10939">
        <v>296</v>
      </c>
    </row>
    <row r="10940" spans="1:29" x14ac:dyDescent="0.25">
      <c r="A10940">
        <v>345</v>
      </c>
      <c r="B10940">
        <v>345102</v>
      </c>
      <c r="C10940" t="s">
        <v>79</v>
      </c>
      <c r="D10940">
        <v>6540</v>
      </c>
      <c r="E10940">
        <v>783.58</v>
      </c>
      <c r="F10940" s="1">
        <v>41973</v>
      </c>
      <c r="G10940" t="s">
        <v>119</v>
      </c>
      <c r="H10940" t="s">
        <v>2511</v>
      </c>
      <c r="I10940" t="s">
        <v>576</v>
      </c>
      <c r="J10940">
        <v>108618</v>
      </c>
      <c r="K10940">
        <v>56170</v>
      </c>
      <c r="L10940">
        <v>196226</v>
      </c>
      <c r="Q10940" t="s">
        <v>577</v>
      </c>
      <c r="U10940">
        <v>11</v>
      </c>
      <c r="V10940">
        <v>14</v>
      </c>
      <c r="Y10940" t="s">
        <v>122</v>
      </c>
      <c r="Z10940">
        <v>345</v>
      </c>
      <c r="AA10940" t="s">
        <v>578</v>
      </c>
      <c r="AB10940" t="s">
        <v>124</v>
      </c>
      <c r="AC10940">
        <v>298</v>
      </c>
    </row>
    <row r="10941" spans="1:29" x14ac:dyDescent="0.25">
      <c r="A10941">
        <v>345</v>
      </c>
      <c r="B10941">
        <v>345101</v>
      </c>
      <c r="C10941" t="s">
        <v>79</v>
      </c>
      <c r="D10941">
        <v>6540</v>
      </c>
      <c r="E10941">
        <v>1.59</v>
      </c>
      <c r="F10941" s="1">
        <v>41973</v>
      </c>
      <c r="G10941" t="s">
        <v>119</v>
      </c>
      <c r="H10941" t="s">
        <v>2573</v>
      </c>
      <c r="I10941" t="s">
        <v>576</v>
      </c>
      <c r="J10941">
        <v>163103</v>
      </c>
      <c r="K10941">
        <v>56170</v>
      </c>
      <c r="L10941">
        <v>196226</v>
      </c>
      <c r="Q10941" t="s">
        <v>577</v>
      </c>
      <c r="U10941">
        <v>11</v>
      </c>
      <c r="V10941">
        <v>14</v>
      </c>
      <c r="Y10941" t="s">
        <v>122</v>
      </c>
      <c r="Z10941">
        <v>345</v>
      </c>
      <c r="AA10941" t="s">
        <v>578</v>
      </c>
      <c r="AB10941" t="s">
        <v>124</v>
      </c>
      <c r="AC10941">
        <v>300</v>
      </c>
    </row>
    <row r="10942" spans="1:29" x14ac:dyDescent="0.25">
      <c r="A10942">
        <v>345</v>
      </c>
      <c r="B10942">
        <v>345101</v>
      </c>
      <c r="C10942" t="s">
        <v>79</v>
      </c>
      <c r="D10942">
        <v>6540</v>
      </c>
      <c r="E10942">
        <v>1.79</v>
      </c>
      <c r="F10942" s="1">
        <v>41973</v>
      </c>
      <c r="G10942" t="s">
        <v>119</v>
      </c>
      <c r="H10942" t="s">
        <v>2574</v>
      </c>
      <c r="I10942" t="s">
        <v>576</v>
      </c>
      <c r="J10942">
        <v>163104</v>
      </c>
      <c r="K10942">
        <v>56170</v>
      </c>
      <c r="L10942">
        <v>196226</v>
      </c>
      <c r="Q10942" t="s">
        <v>577</v>
      </c>
      <c r="U10942">
        <v>11</v>
      </c>
      <c r="V10942">
        <v>14</v>
      </c>
      <c r="Y10942" t="s">
        <v>122</v>
      </c>
      <c r="Z10942">
        <v>345</v>
      </c>
      <c r="AA10942" t="s">
        <v>578</v>
      </c>
      <c r="AB10942" t="s">
        <v>124</v>
      </c>
      <c r="AC10942">
        <v>302</v>
      </c>
    </row>
    <row r="10943" spans="1:29" x14ac:dyDescent="0.25">
      <c r="A10943">
        <v>345</v>
      </c>
      <c r="B10943">
        <v>345101</v>
      </c>
      <c r="C10943" t="s">
        <v>79</v>
      </c>
      <c r="D10943">
        <v>6540</v>
      </c>
      <c r="E10943">
        <v>1.81</v>
      </c>
      <c r="F10943" s="1">
        <v>41973</v>
      </c>
      <c r="G10943" t="s">
        <v>119</v>
      </c>
      <c r="H10943" t="s">
        <v>2520</v>
      </c>
      <c r="I10943" t="s">
        <v>576</v>
      </c>
      <c r="J10943">
        <v>163105</v>
      </c>
      <c r="K10943">
        <v>56170</v>
      </c>
      <c r="L10943">
        <v>196226</v>
      </c>
      <c r="Q10943" t="s">
        <v>577</v>
      </c>
      <c r="U10943">
        <v>11</v>
      </c>
      <c r="V10943">
        <v>14</v>
      </c>
      <c r="Y10943" t="s">
        <v>122</v>
      </c>
      <c r="Z10943">
        <v>345</v>
      </c>
      <c r="AA10943" t="s">
        <v>578</v>
      </c>
      <c r="AB10943" t="s">
        <v>124</v>
      </c>
      <c r="AC10943">
        <v>304</v>
      </c>
    </row>
    <row r="10944" spans="1:29" x14ac:dyDescent="0.25">
      <c r="A10944">
        <v>345</v>
      </c>
      <c r="B10944">
        <v>345102</v>
      </c>
      <c r="C10944" t="s">
        <v>79</v>
      </c>
      <c r="D10944">
        <v>6540</v>
      </c>
      <c r="E10944">
        <v>5.08</v>
      </c>
      <c r="F10944" s="1">
        <v>41973</v>
      </c>
      <c r="G10944" t="s">
        <v>119</v>
      </c>
      <c r="H10944" t="s">
        <v>2549</v>
      </c>
      <c r="I10944" t="s">
        <v>576</v>
      </c>
      <c r="J10944">
        <v>163176</v>
      </c>
      <c r="K10944">
        <v>56170</v>
      </c>
      <c r="L10944">
        <v>196226</v>
      </c>
      <c r="Q10944" t="s">
        <v>577</v>
      </c>
      <c r="U10944">
        <v>11</v>
      </c>
      <c r="V10944">
        <v>14</v>
      </c>
      <c r="Y10944" t="s">
        <v>122</v>
      </c>
      <c r="Z10944">
        <v>345</v>
      </c>
      <c r="AA10944" t="s">
        <v>578</v>
      </c>
      <c r="AB10944" t="s">
        <v>124</v>
      </c>
      <c r="AC10944">
        <v>306</v>
      </c>
    </row>
    <row r="10945" spans="1:29" x14ac:dyDescent="0.25">
      <c r="A10945">
        <v>345</v>
      </c>
      <c r="B10945">
        <v>345101</v>
      </c>
      <c r="C10945" t="s">
        <v>79</v>
      </c>
      <c r="D10945">
        <v>6540</v>
      </c>
      <c r="E10945">
        <v>1.69</v>
      </c>
      <c r="F10945" s="1">
        <v>41973</v>
      </c>
      <c r="G10945" t="s">
        <v>119</v>
      </c>
      <c r="H10945" t="s">
        <v>2575</v>
      </c>
      <c r="I10945" t="s">
        <v>576</v>
      </c>
      <c r="J10945">
        <v>2000528</v>
      </c>
      <c r="K10945">
        <v>56170</v>
      </c>
      <c r="L10945">
        <v>196226</v>
      </c>
      <c r="Q10945" t="s">
        <v>577</v>
      </c>
      <c r="U10945">
        <v>11</v>
      </c>
      <c r="V10945">
        <v>14</v>
      </c>
      <c r="Y10945" t="s">
        <v>122</v>
      </c>
      <c r="Z10945">
        <v>345</v>
      </c>
      <c r="AA10945" t="s">
        <v>578</v>
      </c>
      <c r="AB10945" t="s">
        <v>124</v>
      </c>
      <c r="AC10945">
        <v>308</v>
      </c>
    </row>
    <row r="10946" spans="1:29" x14ac:dyDescent="0.25">
      <c r="A10946">
        <v>345</v>
      </c>
      <c r="B10946">
        <v>345102</v>
      </c>
      <c r="C10946" t="s">
        <v>79</v>
      </c>
      <c r="D10946">
        <v>6540</v>
      </c>
      <c r="E10946">
        <v>21.5</v>
      </c>
      <c r="F10946" s="1">
        <v>41973</v>
      </c>
      <c r="G10946" t="s">
        <v>119</v>
      </c>
      <c r="H10946" t="s">
        <v>2576</v>
      </c>
      <c r="I10946" t="s">
        <v>576</v>
      </c>
      <c r="J10946">
        <v>2000556</v>
      </c>
      <c r="K10946">
        <v>56170</v>
      </c>
      <c r="L10946">
        <v>196226</v>
      </c>
      <c r="Q10946" t="s">
        <v>577</v>
      </c>
      <c r="U10946">
        <v>11</v>
      </c>
      <c r="V10946">
        <v>14</v>
      </c>
      <c r="Y10946" t="s">
        <v>122</v>
      </c>
      <c r="Z10946">
        <v>345</v>
      </c>
      <c r="AA10946" t="s">
        <v>578</v>
      </c>
      <c r="AB10946" t="s">
        <v>124</v>
      </c>
      <c r="AC10946">
        <v>310</v>
      </c>
    </row>
    <row r="10947" spans="1:29" x14ac:dyDescent="0.25">
      <c r="A10947">
        <v>345</v>
      </c>
      <c r="B10947">
        <v>345101</v>
      </c>
      <c r="C10947" t="s">
        <v>79</v>
      </c>
      <c r="D10947">
        <v>6540</v>
      </c>
      <c r="E10947">
        <v>1.69</v>
      </c>
      <c r="F10947" s="1">
        <v>41973</v>
      </c>
      <c r="G10947" t="s">
        <v>119</v>
      </c>
      <c r="H10947" t="s">
        <v>2575</v>
      </c>
      <c r="I10947" t="s">
        <v>576</v>
      </c>
      <c r="J10947">
        <v>2000603</v>
      </c>
      <c r="K10947">
        <v>56170</v>
      </c>
      <c r="L10947">
        <v>196226</v>
      </c>
      <c r="Q10947" t="s">
        <v>577</v>
      </c>
      <c r="U10947">
        <v>11</v>
      </c>
      <c r="V10947">
        <v>14</v>
      </c>
      <c r="Y10947" t="s">
        <v>122</v>
      </c>
      <c r="Z10947">
        <v>345</v>
      </c>
      <c r="AA10947" t="s">
        <v>578</v>
      </c>
      <c r="AB10947" t="s">
        <v>124</v>
      </c>
      <c r="AC10947">
        <v>312</v>
      </c>
    </row>
    <row r="10948" spans="1:29" x14ac:dyDescent="0.25">
      <c r="A10948">
        <v>345</v>
      </c>
      <c r="B10948">
        <v>345101</v>
      </c>
      <c r="C10948" t="s">
        <v>79</v>
      </c>
      <c r="D10948">
        <v>6540</v>
      </c>
      <c r="E10948">
        <v>14.25</v>
      </c>
      <c r="F10948" s="1">
        <v>42004</v>
      </c>
      <c r="G10948" t="s">
        <v>119</v>
      </c>
      <c r="H10948" t="s">
        <v>2571</v>
      </c>
      <c r="I10948" t="s">
        <v>576</v>
      </c>
      <c r="J10948">
        <v>20911</v>
      </c>
      <c r="K10948">
        <v>56270</v>
      </c>
      <c r="L10948">
        <v>198520</v>
      </c>
      <c r="Q10948" t="s">
        <v>577</v>
      </c>
      <c r="U10948">
        <v>12</v>
      </c>
      <c r="V10948">
        <v>14</v>
      </c>
      <c r="Y10948" t="s">
        <v>122</v>
      </c>
      <c r="Z10948">
        <v>345</v>
      </c>
      <c r="AA10948" t="s">
        <v>578</v>
      </c>
      <c r="AB10948" t="s">
        <v>124</v>
      </c>
      <c r="AC10948">
        <v>292</v>
      </c>
    </row>
    <row r="10949" spans="1:29" x14ac:dyDescent="0.25">
      <c r="A10949">
        <v>345</v>
      </c>
      <c r="B10949">
        <v>345102</v>
      </c>
      <c r="C10949" t="s">
        <v>79</v>
      </c>
      <c r="D10949">
        <v>6540</v>
      </c>
      <c r="E10949">
        <v>135.43</v>
      </c>
      <c r="F10949" s="1">
        <v>42004</v>
      </c>
      <c r="G10949" t="s">
        <v>119</v>
      </c>
      <c r="H10949" t="s">
        <v>2572</v>
      </c>
      <c r="I10949" t="s">
        <v>576</v>
      </c>
      <c r="J10949">
        <v>25303</v>
      </c>
      <c r="K10949">
        <v>56270</v>
      </c>
      <c r="L10949">
        <v>198520</v>
      </c>
      <c r="Q10949" t="s">
        <v>577</v>
      </c>
      <c r="U10949">
        <v>12</v>
      </c>
      <c r="V10949">
        <v>14</v>
      </c>
      <c r="Y10949" t="s">
        <v>122</v>
      </c>
      <c r="Z10949">
        <v>345</v>
      </c>
      <c r="AA10949" t="s">
        <v>578</v>
      </c>
      <c r="AB10949" t="s">
        <v>124</v>
      </c>
      <c r="AC10949">
        <v>294</v>
      </c>
    </row>
    <row r="10950" spans="1:29" x14ac:dyDescent="0.25">
      <c r="A10950">
        <v>345</v>
      </c>
      <c r="B10950">
        <v>345102</v>
      </c>
      <c r="C10950" t="s">
        <v>79</v>
      </c>
      <c r="D10950">
        <v>6540</v>
      </c>
      <c r="E10950">
        <v>69.680000000000007</v>
      </c>
      <c r="F10950" s="1">
        <v>42004</v>
      </c>
      <c r="G10950" t="s">
        <v>119</v>
      </c>
      <c r="H10950" t="s">
        <v>29</v>
      </c>
      <c r="I10950" t="s">
        <v>576</v>
      </c>
      <c r="J10950">
        <v>97906</v>
      </c>
      <c r="K10950">
        <v>56270</v>
      </c>
      <c r="L10950">
        <v>198520</v>
      </c>
      <c r="Q10950" t="s">
        <v>577</v>
      </c>
      <c r="U10950">
        <v>12</v>
      </c>
      <c r="V10950">
        <v>14</v>
      </c>
      <c r="Y10950" t="s">
        <v>122</v>
      </c>
      <c r="Z10950">
        <v>345</v>
      </c>
      <c r="AA10950" t="s">
        <v>578</v>
      </c>
      <c r="AB10950" t="s">
        <v>124</v>
      </c>
      <c r="AC10950">
        <v>296</v>
      </c>
    </row>
    <row r="10951" spans="1:29" x14ac:dyDescent="0.25">
      <c r="A10951">
        <v>345</v>
      </c>
      <c r="B10951">
        <v>345101</v>
      </c>
      <c r="C10951" t="s">
        <v>79</v>
      </c>
      <c r="D10951">
        <v>6540</v>
      </c>
      <c r="E10951">
        <v>183.66</v>
      </c>
      <c r="F10951" s="1">
        <v>42004</v>
      </c>
      <c r="G10951" t="s">
        <v>119</v>
      </c>
      <c r="H10951" t="s">
        <v>2511</v>
      </c>
      <c r="I10951" t="s">
        <v>576</v>
      </c>
      <c r="J10951">
        <v>108598</v>
      </c>
      <c r="K10951">
        <v>56270</v>
      </c>
      <c r="L10951">
        <v>198520</v>
      </c>
      <c r="Q10951" t="s">
        <v>577</v>
      </c>
      <c r="U10951">
        <v>12</v>
      </c>
      <c r="V10951">
        <v>14</v>
      </c>
      <c r="Y10951" t="s">
        <v>122</v>
      </c>
      <c r="Z10951">
        <v>345</v>
      </c>
      <c r="AA10951" t="s">
        <v>578</v>
      </c>
      <c r="AB10951" t="s">
        <v>124</v>
      </c>
      <c r="AC10951">
        <v>298</v>
      </c>
    </row>
    <row r="10952" spans="1:29" x14ac:dyDescent="0.25">
      <c r="A10952">
        <v>345</v>
      </c>
      <c r="B10952">
        <v>345102</v>
      </c>
      <c r="C10952" t="s">
        <v>79</v>
      </c>
      <c r="D10952">
        <v>6540</v>
      </c>
      <c r="E10952">
        <v>783.58</v>
      </c>
      <c r="F10952" s="1">
        <v>42004</v>
      </c>
      <c r="G10952" t="s">
        <v>119</v>
      </c>
      <c r="H10952" t="s">
        <v>2511</v>
      </c>
      <c r="I10952" t="s">
        <v>576</v>
      </c>
      <c r="J10952">
        <v>108618</v>
      </c>
      <c r="K10952">
        <v>56270</v>
      </c>
      <c r="L10952">
        <v>198520</v>
      </c>
      <c r="Q10952" t="s">
        <v>577</v>
      </c>
      <c r="U10952">
        <v>12</v>
      </c>
      <c r="V10952">
        <v>14</v>
      </c>
      <c r="Y10952" t="s">
        <v>122</v>
      </c>
      <c r="Z10952">
        <v>345</v>
      </c>
      <c r="AA10952" t="s">
        <v>578</v>
      </c>
      <c r="AB10952" t="s">
        <v>124</v>
      </c>
      <c r="AC10952">
        <v>300</v>
      </c>
    </row>
    <row r="10953" spans="1:29" x14ac:dyDescent="0.25">
      <c r="A10953">
        <v>345</v>
      </c>
      <c r="B10953">
        <v>345101</v>
      </c>
      <c r="C10953" t="s">
        <v>79</v>
      </c>
      <c r="D10953">
        <v>6540</v>
      </c>
      <c r="E10953">
        <v>1.59</v>
      </c>
      <c r="F10953" s="1">
        <v>42004</v>
      </c>
      <c r="G10953" t="s">
        <v>119</v>
      </c>
      <c r="H10953" t="s">
        <v>2573</v>
      </c>
      <c r="I10953" t="s">
        <v>576</v>
      </c>
      <c r="J10953">
        <v>163103</v>
      </c>
      <c r="K10953">
        <v>56270</v>
      </c>
      <c r="L10953">
        <v>198520</v>
      </c>
      <c r="Q10953" t="s">
        <v>577</v>
      </c>
      <c r="U10953">
        <v>12</v>
      </c>
      <c r="V10953">
        <v>14</v>
      </c>
      <c r="Y10953" t="s">
        <v>122</v>
      </c>
      <c r="Z10953">
        <v>345</v>
      </c>
      <c r="AA10953" t="s">
        <v>578</v>
      </c>
      <c r="AB10953" t="s">
        <v>124</v>
      </c>
      <c r="AC10953">
        <v>302</v>
      </c>
    </row>
    <row r="10954" spans="1:29" x14ac:dyDescent="0.25">
      <c r="A10954">
        <v>345</v>
      </c>
      <c r="B10954">
        <v>345101</v>
      </c>
      <c r="C10954" t="s">
        <v>79</v>
      </c>
      <c r="D10954">
        <v>6540</v>
      </c>
      <c r="E10954">
        <v>1.79</v>
      </c>
      <c r="F10954" s="1">
        <v>42004</v>
      </c>
      <c r="G10954" t="s">
        <v>119</v>
      </c>
      <c r="H10954" t="s">
        <v>2574</v>
      </c>
      <c r="I10954" t="s">
        <v>576</v>
      </c>
      <c r="J10954">
        <v>163104</v>
      </c>
      <c r="K10954">
        <v>56270</v>
      </c>
      <c r="L10954">
        <v>198520</v>
      </c>
      <c r="Q10954" t="s">
        <v>577</v>
      </c>
      <c r="U10954">
        <v>12</v>
      </c>
      <c r="V10954">
        <v>14</v>
      </c>
      <c r="Y10954" t="s">
        <v>122</v>
      </c>
      <c r="Z10954">
        <v>345</v>
      </c>
      <c r="AA10954" t="s">
        <v>578</v>
      </c>
      <c r="AB10954" t="s">
        <v>124</v>
      </c>
      <c r="AC10954">
        <v>304</v>
      </c>
    </row>
    <row r="10955" spans="1:29" x14ac:dyDescent="0.25">
      <c r="A10955">
        <v>345</v>
      </c>
      <c r="B10955">
        <v>345101</v>
      </c>
      <c r="C10955" t="s">
        <v>79</v>
      </c>
      <c r="D10955">
        <v>6540</v>
      </c>
      <c r="E10955">
        <v>1.81</v>
      </c>
      <c r="F10955" s="1">
        <v>42004</v>
      </c>
      <c r="G10955" t="s">
        <v>119</v>
      </c>
      <c r="H10955" t="s">
        <v>2520</v>
      </c>
      <c r="I10955" t="s">
        <v>576</v>
      </c>
      <c r="J10955">
        <v>163105</v>
      </c>
      <c r="K10955">
        <v>56270</v>
      </c>
      <c r="L10955">
        <v>198520</v>
      </c>
      <c r="Q10955" t="s">
        <v>577</v>
      </c>
      <c r="U10955">
        <v>12</v>
      </c>
      <c r="V10955">
        <v>14</v>
      </c>
      <c r="Y10955" t="s">
        <v>122</v>
      </c>
      <c r="Z10955">
        <v>345</v>
      </c>
      <c r="AA10955" t="s">
        <v>578</v>
      </c>
      <c r="AB10955" t="s">
        <v>124</v>
      </c>
      <c r="AC10955">
        <v>306</v>
      </c>
    </row>
    <row r="10956" spans="1:29" x14ac:dyDescent="0.25">
      <c r="A10956">
        <v>345</v>
      </c>
      <c r="B10956">
        <v>345102</v>
      </c>
      <c r="C10956" t="s">
        <v>79</v>
      </c>
      <c r="D10956">
        <v>6540</v>
      </c>
      <c r="E10956">
        <v>5.08</v>
      </c>
      <c r="F10956" s="1">
        <v>42004</v>
      </c>
      <c r="G10956" t="s">
        <v>119</v>
      </c>
      <c r="H10956" t="s">
        <v>2549</v>
      </c>
      <c r="I10956" t="s">
        <v>576</v>
      </c>
      <c r="J10956">
        <v>163176</v>
      </c>
      <c r="K10956">
        <v>56270</v>
      </c>
      <c r="L10956">
        <v>198520</v>
      </c>
      <c r="Q10956" t="s">
        <v>577</v>
      </c>
      <c r="U10956">
        <v>12</v>
      </c>
      <c r="V10956">
        <v>14</v>
      </c>
      <c r="Y10956" t="s">
        <v>122</v>
      </c>
      <c r="Z10956">
        <v>345</v>
      </c>
      <c r="AA10956" t="s">
        <v>578</v>
      </c>
      <c r="AB10956" t="s">
        <v>124</v>
      </c>
      <c r="AC10956">
        <v>308</v>
      </c>
    </row>
    <row r="10957" spans="1:29" x14ac:dyDescent="0.25">
      <c r="A10957">
        <v>345</v>
      </c>
      <c r="B10957">
        <v>345101</v>
      </c>
      <c r="C10957" t="s">
        <v>79</v>
      </c>
      <c r="D10957">
        <v>6540</v>
      </c>
      <c r="E10957">
        <v>1.69</v>
      </c>
      <c r="F10957" s="1">
        <v>42004</v>
      </c>
      <c r="G10957" t="s">
        <v>119</v>
      </c>
      <c r="H10957" t="s">
        <v>2575</v>
      </c>
      <c r="I10957" t="s">
        <v>576</v>
      </c>
      <c r="J10957">
        <v>2000528</v>
      </c>
      <c r="K10957">
        <v>56270</v>
      </c>
      <c r="L10957">
        <v>198520</v>
      </c>
      <c r="Q10957" t="s">
        <v>577</v>
      </c>
      <c r="U10957">
        <v>12</v>
      </c>
      <c r="V10957">
        <v>14</v>
      </c>
      <c r="Y10957" t="s">
        <v>122</v>
      </c>
      <c r="Z10957">
        <v>345</v>
      </c>
      <c r="AA10957" t="s">
        <v>578</v>
      </c>
      <c r="AB10957" t="s">
        <v>124</v>
      </c>
      <c r="AC10957">
        <v>310</v>
      </c>
    </row>
    <row r="10958" spans="1:29" x14ac:dyDescent="0.25">
      <c r="A10958">
        <v>345</v>
      </c>
      <c r="B10958">
        <v>345102</v>
      </c>
      <c r="C10958" t="s">
        <v>79</v>
      </c>
      <c r="D10958">
        <v>6540</v>
      </c>
      <c r="E10958">
        <v>21.5</v>
      </c>
      <c r="F10958" s="1">
        <v>42004</v>
      </c>
      <c r="G10958" t="s">
        <v>119</v>
      </c>
      <c r="H10958" t="s">
        <v>2576</v>
      </c>
      <c r="I10958" t="s">
        <v>576</v>
      </c>
      <c r="J10958">
        <v>2000556</v>
      </c>
      <c r="K10958">
        <v>56270</v>
      </c>
      <c r="L10958">
        <v>198520</v>
      </c>
      <c r="Q10958" t="s">
        <v>577</v>
      </c>
      <c r="U10958">
        <v>12</v>
      </c>
      <c r="V10958">
        <v>14</v>
      </c>
      <c r="Y10958" t="s">
        <v>122</v>
      </c>
      <c r="Z10958">
        <v>345</v>
      </c>
      <c r="AA10958" t="s">
        <v>578</v>
      </c>
      <c r="AB10958" t="s">
        <v>124</v>
      </c>
      <c r="AC10958">
        <v>312</v>
      </c>
    </row>
    <row r="10959" spans="1:29" x14ac:dyDescent="0.25">
      <c r="A10959">
        <v>345</v>
      </c>
      <c r="B10959">
        <v>345101</v>
      </c>
      <c r="C10959" t="s">
        <v>79</v>
      </c>
      <c r="D10959">
        <v>6540</v>
      </c>
      <c r="E10959">
        <v>1.69</v>
      </c>
      <c r="F10959" s="1">
        <v>42004</v>
      </c>
      <c r="G10959" t="s">
        <v>119</v>
      </c>
      <c r="H10959" t="s">
        <v>2575</v>
      </c>
      <c r="I10959" t="s">
        <v>576</v>
      </c>
      <c r="J10959">
        <v>2000603</v>
      </c>
      <c r="K10959">
        <v>56270</v>
      </c>
      <c r="L10959">
        <v>198520</v>
      </c>
      <c r="Q10959" t="s">
        <v>577</v>
      </c>
      <c r="U10959">
        <v>12</v>
      </c>
      <c r="V10959">
        <v>14</v>
      </c>
      <c r="Y10959" t="s">
        <v>122</v>
      </c>
      <c r="Z10959">
        <v>345</v>
      </c>
      <c r="AA10959" t="s">
        <v>578</v>
      </c>
      <c r="AB10959" t="s">
        <v>124</v>
      </c>
      <c r="AC10959">
        <v>314</v>
      </c>
    </row>
    <row r="10960" spans="1:29" x14ac:dyDescent="0.25">
      <c r="A10960">
        <v>345</v>
      </c>
      <c r="B10960">
        <v>345101</v>
      </c>
      <c r="C10960" t="s">
        <v>79</v>
      </c>
      <c r="D10960">
        <v>6540</v>
      </c>
      <c r="E10960">
        <v>14.25</v>
      </c>
      <c r="F10960" s="1">
        <v>42035</v>
      </c>
      <c r="G10960" t="s">
        <v>119</v>
      </c>
      <c r="H10960" t="s">
        <v>2571</v>
      </c>
      <c r="I10960" t="s">
        <v>576</v>
      </c>
      <c r="J10960">
        <v>20911</v>
      </c>
      <c r="K10960">
        <v>56376</v>
      </c>
      <c r="L10960">
        <v>200585</v>
      </c>
      <c r="Q10960" t="s">
        <v>577</v>
      </c>
      <c r="U10960">
        <v>1</v>
      </c>
      <c r="V10960">
        <v>15</v>
      </c>
      <c r="Y10960" t="s">
        <v>122</v>
      </c>
      <c r="Z10960">
        <v>345</v>
      </c>
      <c r="AA10960" t="s">
        <v>578</v>
      </c>
      <c r="AB10960" t="s">
        <v>124</v>
      </c>
      <c r="AC10960">
        <v>292</v>
      </c>
    </row>
    <row r="10961" spans="1:29" x14ac:dyDescent="0.25">
      <c r="A10961">
        <v>345</v>
      </c>
      <c r="B10961">
        <v>345102</v>
      </c>
      <c r="C10961" t="s">
        <v>79</v>
      </c>
      <c r="D10961">
        <v>6540</v>
      </c>
      <c r="E10961">
        <v>135.43</v>
      </c>
      <c r="F10961" s="1">
        <v>42035</v>
      </c>
      <c r="G10961" t="s">
        <v>119</v>
      </c>
      <c r="H10961" t="s">
        <v>2572</v>
      </c>
      <c r="I10961" t="s">
        <v>576</v>
      </c>
      <c r="J10961">
        <v>25303</v>
      </c>
      <c r="K10961">
        <v>56376</v>
      </c>
      <c r="L10961">
        <v>200585</v>
      </c>
      <c r="Q10961" t="s">
        <v>577</v>
      </c>
      <c r="U10961">
        <v>1</v>
      </c>
      <c r="V10961">
        <v>15</v>
      </c>
      <c r="Y10961" t="s">
        <v>122</v>
      </c>
      <c r="Z10961">
        <v>345</v>
      </c>
      <c r="AA10961" t="s">
        <v>578</v>
      </c>
      <c r="AB10961" t="s">
        <v>124</v>
      </c>
      <c r="AC10961">
        <v>294</v>
      </c>
    </row>
    <row r="10962" spans="1:29" x14ac:dyDescent="0.25">
      <c r="A10962">
        <v>345</v>
      </c>
      <c r="B10962">
        <v>345102</v>
      </c>
      <c r="C10962" t="s">
        <v>79</v>
      </c>
      <c r="D10962">
        <v>6540</v>
      </c>
      <c r="E10962">
        <v>69.680000000000007</v>
      </c>
      <c r="F10962" s="1">
        <v>42035</v>
      </c>
      <c r="G10962" t="s">
        <v>119</v>
      </c>
      <c r="H10962" t="s">
        <v>29</v>
      </c>
      <c r="I10962" t="s">
        <v>576</v>
      </c>
      <c r="J10962">
        <v>97906</v>
      </c>
      <c r="K10962">
        <v>56376</v>
      </c>
      <c r="L10962">
        <v>200585</v>
      </c>
      <c r="Q10962" t="s">
        <v>577</v>
      </c>
      <c r="U10962">
        <v>1</v>
      </c>
      <c r="V10962">
        <v>15</v>
      </c>
      <c r="Y10962" t="s">
        <v>122</v>
      </c>
      <c r="Z10962">
        <v>345</v>
      </c>
      <c r="AA10962" t="s">
        <v>578</v>
      </c>
      <c r="AB10962" t="s">
        <v>124</v>
      </c>
      <c r="AC10962">
        <v>296</v>
      </c>
    </row>
    <row r="10963" spans="1:29" x14ac:dyDescent="0.25">
      <c r="A10963">
        <v>345</v>
      </c>
      <c r="B10963">
        <v>345101</v>
      </c>
      <c r="C10963" t="s">
        <v>79</v>
      </c>
      <c r="D10963">
        <v>6540</v>
      </c>
      <c r="E10963">
        <v>183.66</v>
      </c>
      <c r="F10963" s="1">
        <v>42035</v>
      </c>
      <c r="G10963" t="s">
        <v>119</v>
      </c>
      <c r="H10963" t="s">
        <v>2511</v>
      </c>
      <c r="I10963" t="s">
        <v>576</v>
      </c>
      <c r="J10963">
        <v>108598</v>
      </c>
      <c r="K10963">
        <v>56376</v>
      </c>
      <c r="L10963">
        <v>200585</v>
      </c>
      <c r="Q10963" t="s">
        <v>577</v>
      </c>
      <c r="U10963">
        <v>1</v>
      </c>
      <c r="V10963">
        <v>15</v>
      </c>
      <c r="Y10963" t="s">
        <v>122</v>
      </c>
      <c r="Z10963">
        <v>345</v>
      </c>
      <c r="AA10963" t="s">
        <v>578</v>
      </c>
      <c r="AB10963" t="s">
        <v>124</v>
      </c>
      <c r="AC10963">
        <v>298</v>
      </c>
    </row>
    <row r="10964" spans="1:29" x14ac:dyDescent="0.25">
      <c r="A10964">
        <v>345</v>
      </c>
      <c r="B10964">
        <v>345102</v>
      </c>
      <c r="C10964" t="s">
        <v>79</v>
      </c>
      <c r="D10964">
        <v>6540</v>
      </c>
      <c r="E10964">
        <v>783.58</v>
      </c>
      <c r="F10964" s="1">
        <v>42035</v>
      </c>
      <c r="G10964" t="s">
        <v>119</v>
      </c>
      <c r="H10964" t="s">
        <v>2511</v>
      </c>
      <c r="I10964" t="s">
        <v>576</v>
      </c>
      <c r="J10964">
        <v>108618</v>
      </c>
      <c r="K10964">
        <v>56376</v>
      </c>
      <c r="L10964">
        <v>200585</v>
      </c>
      <c r="Q10964" t="s">
        <v>577</v>
      </c>
      <c r="U10964">
        <v>1</v>
      </c>
      <c r="V10964">
        <v>15</v>
      </c>
      <c r="Y10964" t="s">
        <v>122</v>
      </c>
      <c r="Z10964">
        <v>345</v>
      </c>
      <c r="AA10964" t="s">
        <v>578</v>
      </c>
      <c r="AB10964" t="s">
        <v>124</v>
      </c>
      <c r="AC10964">
        <v>300</v>
      </c>
    </row>
    <row r="10965" spans="1:29" x14ac:dyDescent="0.25">
      <c r="A10965">
        <v>345</v>
      </c>
      <c r="B10965">
        <v>345101</v>
      </c>
      <c r="C10965" t="s">
        <v>79</v>
      </c>
      <c r="D10965">
        <v>6540</v>
      </c>
      <c r="E10965">
        <v>1.59</v>
      </c>
      <c r="F10965" s="1">
        <v>42035</v>
      </c>
      <c r="G10965" t="s">
        <v>119</v>
      </c>
      <c r="H10965" t="s">
        <v>2573</v>
      </c>
      <c r="I10965" t="s">
        <v>576</v>
      </c>
      <c r="J10965">
        <v>163103</v>
      </c>
      <c r="K10965">
        <v>56376</v>
      </c>
      <c r="L10965">
        <v>200585</v>
      </c>
      <c r="Q10965" t="s">
        <v>577</v>
      </c>
      <c r="U10965">
        <v>1</v>
      </c>
      <c r="V10965">
        <v>15</v>
      </c>
      <c r="Y10965" t="s">
        <v>122</v>
      </c>
      <c r="Z10965">
        <v>345</v>
      </c>
      <c r="AA10965" t="s">
        <v>578</v>
      </c>
      <c r="AB10965" t="s">
        <v>124</v>
      </c>
      <c r="AC10965">
        <v>302</v>
      </c>
    </row>
    <row r="10966" spans="1:29" x14ac:dyDescent="0.25">
      <c r="A10966">
        <v>345</v>
      </c>
      <c r="B10966">
        <v>345101</v>
      </c>
      <c r="C10966" t="s">
        <v>79</v>
      </c>
      <c r="D10966">
        <v>6540</v>
      </c>
      <c r="E10966">
        <v>1.79</v>
      </c>
      <c r="F10966" s="1">
        <v>42035</v>
      </c>
      <c r="G10966" t="s">
        <v>119</v>
      </c>
      <c r="H10966" t="s">
        <v>2574</v>
      </c>
      <c r="I10966" t="s">
        <v>576</v>
      </c>
      <c r="J10966">
        <v>163104</v>
      </c>
      <c r="K10966">
        <v>56376</v>
      </c>
      <c r="L10966">
        <v>200585</v>
      </c>
      <c r="Q10966" t="s">
        <v>577</v>
      </c>
      <c r="U10966">
        <v>1</v>
      </c>
      <c r="V10966">
        <v>15</v>
      </c>
      <c r="Y10966" t="s">
        <v>122</v>
      </c>
      <c r="Z10966">
        <v>345</v>
      </c>
      <c r="AA10966" t="s">
        <v>578</v>
      </c>
      <c r="AB10966" t="s">
        <v>124</v>
      </c>
      <c r="AC10966">
        <v>304</v>
      </c>
    </row>
    <row r="10967" spans="1:29" x14ac:dyDescent="0.25">
      <c r="A10967">
        <v>345</v>
      </c>
      <c r="B10967">
        <v>345101</v>
      </c>
      <c r="C10967" t="s">
        <v>79</v>
      </c>
      <c r="D10967">
        <v>6540</v>
      </c>
      <c r="E10967">
        <v>1.81</v>
      </c>
      <c r="F10967" s="1">
        <v>42035</v>
      </c>
      <c r="G10967" t="s">
        <v>119</v>
      </c>
      <c r="H10967" t="s">
        <v>2520</v>
      </c>
      <c r="I10967" t="s">
        <v>576</v>
      </c>
      <c r="J10967">
        <v>163105</v>
      </c>
      <c r="K10967">
        <v>56376</v>
      </c>
      <c r="L10967">
        <v>200585</v>
      </c>
      <c r="Q10967" t="s">
        <v>577</v>
      </c>
      <c r="U10967">
        <v>1</v>
      </c>
      <c r="V10967">
        <v>15</v>
      </c>
      <c r="Y10967" t="s">
        <v>122</v>
      </c>
      <c r="Z10967">
        <v>345</v>
      </c>
      <c r="AA10967" t="s">
        <v>578</v>
      </c>
      <c r="AB10967" t="s">
        <v>124</v>
      </c>
      <c r="AC10967">
        <v>306</v>
      </c>
    </row>
    <row r="10968" spans="1:29" x14ac:dyDescent="0.25">
      <c r="A10968">
        <v>345</v>
      </c>
      <c r="B10968">
        <v>345102</v>
      </c>
      <c r="C10968" t="s">
        <v>79</v>
      </c>
      <c r="D10968">
        <v>6540</v>
      </c>
      <c r="E10968">
        <v>5.08</v>
      </c>
      <c r="F10968" s="1">
        <v>42035</v>
      </c>
      <c r="G10968" t="s">
        <v>119</v>
      </c>
      <c r="H10968" t="s">
        <v>2549</v>
      </c>
      <c r="I10968" t="s">
        <v>576</v>
      </c>
      <c r="J10968">
        <v>163176</v>
      </c>
      <c r="K10968">
        <v>56376</v>
      </c>
      <c r="L10968">
        <v>200585</v>
      </c>
      <c r="Q10968" t="s">
        <v>577</v>
      </c>
      <c r="U10968">
        <v>1</v>
      </c>
      <c r="V10968">
        <v>15</v>
      </c>
      <c r="Y10968" t="s">
        <v>122</v>
      </c>
      <c r="Z10968">
        <v>345</v>
      </c>
      <c r="AA10968" t="s">
        <v>578</v>
      </c>
      <c r="AB10968" t="s">
        <v>124</v>
      </c>
      <c r="AC10968">
        <v>308</v>
      </c>
    </row>
    <row r="10969" spans="1:29" x14ac:dyDescent="0.25">
      <c r="A10969">
        <v>345</v>
      </c>
      <c r="B10969">
        <v>345101</v>
      </c>
      <c r="C10969" t="s">
        <v>79</v>
      </c>
      <c r="D10969">
        <v>6540</v>
      </c>
      <c r="E10969">
        <v>1.69</v>
      </c>
      <c r="F10969" s="1">
        <v>42035</v>
      </c>
      <c r="G10969" t="s">
        <v>119</v>
      </c>
      <c r="H10969" t="s">
        <v>2575</v>
      </c>
      <c r="I10969" t="s">
        <v>576</v>
      </c>
      <c r="J10969">
        <v>2000528</v>
      </c>
      <c r="K10969">
        <v>56376</v>
      </c>
      <c r="L10969">
        <v>200585</v>
      </c>
      <c r="Q10969" t="s">
        <v>577</v>
      </c>
      <c r="U10969">
        <v>1</v>
      </c>
      <c r="V10969">
        <v>15</v>
      </c>
      <c r="Y10969" t="s">
        <v>122</v>
      </c>
      <c r="Z10969">
        <v>345</v>
      </c>
      <c r="AA10969" t="s">
        <v>578</v>
      </c>
      <c r="AB10969" t="s">
        <v>124</v>
      </c>
      <c r="AC10969">
        <v>310</v>
      </c>
    </row>
    <row r="10970" spans="1:29" x14ac:dyDescent="0.25">
      <c r="A10970">
        <v>345</v>
      </c>
      <c r="B10970">
        <v>345102</v>
      </c>
      <c r="C10970" t="s">
        <v>79</v>
      </c>
      <c r="D10970">
        <v>6540</v>
      </c>
      <c r="E10970">
        <v>21.5</v>
      </c>
      <c r="F10970" s="1">
        <v>42035</v>
      </c>
      <c r="G10970" t="s">
        <v>119</v>
      </c>
      <c r="H10970" t="s">
        <v>2576</v>
      </c>
      <c r="I10970" t="s">
        <v>576</v>
      </c>
      <c r="J10970">
        <v>2000556</v>
      </c>
      <c r="K10970">
        <v>56376</v>
      </c>
      <c r="L10970">
        <v>200585</v>
      </c>
      <c r="Q10970" t="s">
        <v>577</v>
      </c>
      <c r="U10970">
        <v>1</v>
      </c>
      <c r="V10970">
        <v>15</v>
      </c>
      <c r="Y10970" t="s">
        <v>122</v>
      </c>
      <c r="Z10970">
        <v>345</v>
      </c>
      <c r="AA10970" t="s">
        <v>578</v>
      </c>
      <c r="AB10970" t="s">
        <v>124</v>
      </c>
      <c r="AC10970">
        <v>312</v>
      </c>
    </row>
    <row r="10971" spans="1:29" x14ac:dyDescent="0.25">
      <c r="A10971">
        <v>345</v>
      </c>
      <c r="B10971">
        <v>345101</v>
      </c>
      <c r="C10971" t="s">
        <v>79</v>
      </c>
      <c r="D10971">
        <v>6540</v>
      </c>
      <c r="E10971">
        <v>1.69</v>
      </c>
      <c r="F10971" s="1">
        <v>42035</v>
      </c>
      <c r="G10971" t="s">
        <v>119</v>
      </c>
      <c r="H10971" t="s">
        <v>2575</v>
      </c>
      <c r="I10971" t="s">
        <v>576</v>
      </c>
      <c r="J10971">
        <v>2000603</v>
      </c>
      <c r="K10971">
        <v>56376</v>
      </c>
      <c r="L10971">
        <v>200585</v>
      </c>
      <c r="Q10971" t="s">
        <v>577</v>
      </c>
      <c r="U10971">
        <v>1</v>
      </c>
      <c r="V10971">
        <v>15</v>
      </c>
      <c r="Y10971" t="s">
        <v>122</v>
      </c>
      <c r="Z10971">
        <v>345</v>
      </c>
      <c r="AA10971" t="s">
        <v>578</v>
      </c>
      <c r="AB10971" t="s">
        <v>124</v>
      </c>
      <c r="AC10971">
        <v>314</v>
      </c>
    </row>
    <row r="10972" spans="1:29" x14ac:dyDescent="0.25">
      <c r="A10972">
        <v>345</v>
      </c>
      <c r="B10972">
        <v>345101</v>
      </c>
      <c r="C10972" t="s">
        <v>79</v>
      </c>
      <c r="D10972">
        <v>6540</v>
      </c>
      <c r="E10972">
        <v>14.25</v>
      </c>
      <c r="F10972" s="1">
        <v>42063</v>
      </c>
      <c r="G10972" t="s">
        <v>119</v>
      </c>
      <c r="H10972" t="s">
        <v>2571</v>
      </c>
      <c r="I10972" t="s">
        <v>576</v>
      </c>
      <c r="J10972">
        <v>20911</v>
      </c>
      <c r="K10972">
        <v>56472</v>
      </c>
      <c r="L10972">
        <v>202556</v>
      </c>
      <c r="Q10972" t="s">
        <v>577</v>
      </c>
      <c r="U10972">
        <v>2</v>
      </c>
      <c r="V10972">
        <v>15</v>
      </c>
      <c r="Y10972" t="s">
        <v>122</v>
      </c>
      <c r="Z10972">
        <v>345</v>
      </c>
      <c r="AA10972" t="s">
        <v>578</v>
      </c>
      <c r="AB10972" t="s">
        <v>124</v>
      </c>
      <c r="AC10972">
        <v>292</v>
      </c>
    </row>
    <row r="10973" spans="1:29" x14ac:dyDescent="0.25">
      <c r="A10973">
        <v>345</v>
      </c>
      <c r="B10973">
        <v>345102</v>
      </c>
      <c r="C10973" t="s">
        <v>79</v>
      </c>
      <c r="D10973">
        <v>6540</v>
      </c>
      <c r="E10973">
        <v>135.43</v>
      </c>
      <c r="F10973" s="1">
        <v>42063</v>
      </c>
      <c r="G10973" t="s">
        <v>119</v>
      </c>
      <c r="H10973" t="s">
        <v>2572</v>
      </c>
      <c r="I10973" t="s">
        <v>576</v>
      </c>
      <c r="J10973">
        <v>25303</v>
      </c>
      <c r="K10973">
        <v>56472</v>
      </c>
      <c r="L10973">
        <v>202556</v>
      </c>
      <c r="Q10973" t="s">
        <v>577</v>
      </c>
      <c r="U10973">
        <v>2</v>
      </c>
      <c r="V10973">
        <v>15</v>
      </c>
      <c r="Y10973" t="s">
        <v>122</v>
      </c>
      <c r="Z10973">
        <v>345</v>
      </c>
      <c r="AA10973" t="s">
        <v>578</v>
      </c>
      <c r="AB10973" t="s">
        <v>124</v>
      </c>
      <c r="AC10973">
        <v>294</v>
      </c>
    </row>
    <row r="10974" spans="1:29" x14ac:dyDescent="0.25">
      <c r="A10974">
        <v>345</v>
      </c>
      <c r="B10974">
        <v>345102</v>
      </c>
      <c r="C10974" t="s">
        <v>79</v>
      </c>
      <c r="D10974">
        <v>6540</v>
      </c>
      <c r="E10974">
        <v>69.680000000000007</v>
      </c>
      <c r="F10974" s="1">
        <v>42063</v>
      </c>
      <c r="G10974" t="s">
        <v>119</v>
      </c>
      <c r="H10974" t="s">
        <v>29</v>
      </c>
      <c r="I10974" t="s">
        <v>576</v>
      </c>
      <c r="J10974">
        <v>97906</v>
      </c>
      <c r="K10974">
        <v>56472</v>
      </c>
      <c r="L10974">
        <v>202556</v>
      </c>
      <c r="Q10974" t="s">
        <v>577</v>
      </c>
      <c r="U10974">
        <v>2</v>
      </c>
      <c r="V10974">
        <v>15</v>
      </c>
      <c r="Y10974" t="s">
        <v>122</v>
      </c>
      <c r="Z10974">
        <v>345</v>
      </c>
      <c r="AA10974" t="s">
        <v>578</v>
      </c>
      <c r="AB10974" t="s">
        <v>124</v>
      </c>
      <c r="AC10974">
        <v>296</v>
      </c>
    </row>
    <row r="10975" spans="1:29" x14ac:dyDescent="0.25">
      <c r="A10975">
        <v>345</v>
      </c>
      <c r="B10975">
        <v>345101</v>
      </c>
      <c r="C10975" t="s">
        <v>79</v>
      </c>
      <c r="D10975">
        <v>6540</v>
      </c>
      <c r="E10975">
        <v>183.66</v>
      </c>
      <c r="F10975" s="1">
        <v>42063</v>
      </c>
      <c r="G10975" t="s">
        <v>119</v>
      </c>
      <c r="H10975" t="s">
        <v>2511</v>
      </c>
      <c r="I10975" t="s">
        <v>576</v>
      </c>
      <c r="J10975">
        <v>108598</v>
      </c>
      <c r="K10975">
        <v>56472</v>
      </c>
      <c r="L10975">
        <v>202556</v>
      </c>
      <c r="Q10975" t="s">
        <v>577</v>
      </c>
      <c r="U10975">
        <v>2</v>
      </c>
      <c r="V10975">
        <v>15</v>
      </c>
      <c r="Y10975" t="s">
        <v>122</v>
      </c>
      <c r="Z10975">
        <v>345</v>
      </c>
      <c r="AA10975" t="s">
        <v>578</v>
      </c>
      <c r="AB10975" t="s">
        <v>124</v>
      </c>
      <c r="AC10975">
        <v>298</v>
      </c>
    </row>
    <row r="10976" spans="1:29" x14ac:dyDescent="0.25">
      <c r="A10976">
        <v>345</v>
      </c>
      <c r="B10976">
        <v>345102</v>
      </c>
      <c r="C10976" t="s">
        <v>79</v>
      </c>
      <c r="D10976">
        <v>6540</v>
      </c>
      <c r="E10976">
        <v>783.58</v>
      </c>
      <c r="F10976" s="1">
        <v>42063</v>
      </c>
      <c r="G10976" t="s">
        <v>119</v>
      </c>
      <c r="H10976" t="s">
        <v>2511</v>
      </c>
      <c r="I10976" t="s">
        <v>576</v>
      </c>
      <c r="J10976">
        <v>108618</v>
      </c>
      <c r="K10976">
        <v>56472</v>
      </c>
      <c r="L10976">
        <v>202556</v>
      </c>
      <c r="Q10976" t="s">
        <v>577</v>
      </c>
      <c r="U10976">
        <v>2</v>
      </c>
      <c r="V10976">
        <v>15</v>
      </c>
      <c r="Y10976" t="s">
        <v>122</v>
      </c>
      <c r="Z10976">
        <v>345</v>
      </c>
      <c r="AA10976" t="s">
        <v>578</v>
      </c>
      <c r="AB10976" t="s">
        <v>124</v>
      </c>
      <c r="AC10976">
        <v>300</v>
      </c>
    </row>
    <row r="10977" spans="1:29" x14ac:dyDescent="0.25">
      <c r="A10977">
        <v>345</v>
      </c>
      <c r="B10977">
        <v>345101</v>
      </c>
      <c r="C10977" t="s">
        <v>79</v>
      </c>
      <c r="D10977">
        <v>6540</v>
      </c>
      <c r="E10977">
        <v>1.59</v>
      </c>
      <c r="F10977" s="1">
        <v>42063</v>
      </c>
      <c r="G10977" t="s">
        <v>119</v>
      </c>
      <c r="H10977" t="s">
        <v>2573</v>
      </c>
      <c r="I10977" t="s">
        <v>576</v>
      </c>
      <c r="J10977">
        <v>163103</v>
      </c>
      <c r="K10977">
        <v>56472</v>
      </c>
      <c r="L10977">
        <v>202556</v>
      </c>
      <c r="Q10977" t="s">
        <v>577</v>
      </c>
      <c r="U10977">
        <v>2</v>
      </c>
      <c r="V10977">
        <v>15</v>
      </c>
      <c r="Y10977" t="s">
        <v>122</v>
      </c>
      <c r="Z10977">
        <v>345</v>
      </c>
      <c r="AA10977" t="s">
        <v>578</v>
      </c>
      <c r="AB10977" t="s">
        <v>124</v>
      </c>
      <c r="AC10977">
        <v>302</v>
      </c>
    </row>
    <row r="10978" spans="1:29" x14ac:dyDescent="0.25">
      <c r="A10978">
        <v>345</v>
      </c>
      <c r="B10978">
        <v>345101</v>
      </c>
      <c r="C10978" t="s">
        <v>79</v>
      </c>
      <c r="D10978">
        <v>6540</v>
      </c>
      <c r="E10978">
        <v>1.79</v>
      </c>
      <c r="F10978" s="1">
        <v>42063</v>
      </c>
      <c r="G10978" t="s">
        <v>119</v>
      </c>
      <c r="H10978" t="s">
        <v>2574</v>
      </c>
      <c r="I10978" t="s">
        <v>576</v>
      </c>
      <c r="J10978">
        <v>163104</v>
      </c>
      <c r="K10978">
        <v>56472</v>
      </c>
      <c r="L10978">
        <v>202556</v>
      </c>
      <c r="Q10978" t="s">
        <v>577</v>
      </c>
      <c r="U10978">
        <v>2</v>
      </c>
      <c r="V10978">
        <v>15</v>
      </c>
      <c r="Y10978" t="s">
        <v>122</v>
      </c>
      <c r="Z10978">
        <v>345</v>
      </c>
      <c r="AA10978" t="s">
        <v>578</v>
      </c>
      <c r="AB10978" t="s">
        <v>124</v>
      </c>
      <c r="AC10978">
        <v>304</v>
      </c>
    </row>
    <row r="10979" spans="1:29" x14ac:dyDescent="0.25">
      <c r="A10979">
        <v>345</v>
      </c>
      <c r="B10979">
        <v>345101</v>
      </c>
      <c r="C10979" t="s">
        <v>79</v>
      </c>
      <c r="D10979">
        <v>6540</v>
      </c>
      <c r="E10979">
        <v>1.81</v>
      </c>
      <c r="F10979" s="1">
        <v>42063</v>
      </c>
      <c r="G10979" t="s">
        <v>119</v>
      </c>
      <c r="H10979" t="s">
        <v>2520</v>
      </c>
      <c r="I10979" t="s">
        <v>576</v>
      </c>
      <c r="J10979">
        <v>163105</v>
      </c>
      <c r="K10979">
        <v>56472</v>
      </c>
      <c r="L10979">
        <v>202556</v>
      </c>
      <c r="Q10979" t="s">
        <v>577</v>
      </c>
      <c r="U10979">
        <v>2</v>
      </c>
      <c r="V10979">
        <v>15</v>
      </c>
      <c r="Y10979" t="s">
        <v>122</v>
      </c>
      <c r="Z10979">
        <v>345</v>
      </c>
      <c r="AA10979" t="s">
        <v>578</v>
      </c>
      <c r="AB10979" t="s">
        <v>124</v>
      </c>
      <c r="AC10979">
        <v>306</v>
      </c>
    </row>
    <row r="10980" spans="1:29" x14ac:dyDescent="0.25">
      <c r="A10980">
        <v>345</v>
      </c>
      <c r="B10980">
        <v>345102</v>
      </c>
      <c r="C10980" t="s">
        <v>79</v>
      </c>
      <c r="D10980">
        <v>6540</v>
      </c>
      <c r="E10980">
        <v>5.08</v>
      </c>
      <c r="F10980" s="1">
        <v>42063</v>
      </c>
      <c r="G10980" t="s">
        <v>119</v>
      </c>
      <c r="H10980" t="s">
        <v>2549</v>
      </c>
      <c r="I10980" t="s">
        <v>576</v>
      </c>
      <c r="J10980">
        <v>163176</v>
      </c>
      <c r="K10980">
        <v>56472</v>
      </c>
      <c r="L10980">
        <v>202556</v>
      </c>
      <c r="Q10980" t="s">
        <v>577</v>
      </c>
      <c r="U10980">
        <v>2</v>
      </c>
      <c r="V10980">
        <v>15</v>
      </c>
      <c r="Y10980" t="s">
        <v>122</v>
      </c>
      <c r="Z10980">
        <v>345</v>
      </c>
      <c r="AA10980" t="s">
        <v>578</v>
      </c>
      <c r="AB10980" t="s">
        <v>124</v>
      </c>
      <c r="AC10980">
        <v>308</v>
      </c>
    </row>
    <row r="10981" spans="1:29" x14ac:dyDescent="0.25">
      <c r="A10981">
        <v>345</v>
      </c>
      <c r="B10981">
        <v>345101</v>
      </c>
      <c r="C10981" t="s">
        <v>79</v>
      </c>
      <c r="D10981">
        <v>6540</v>
      </c>
      <c r="E10981">
        <v>1.69</v>
      </c>
      <c r="F10981" s="1">
        <v>42063</v>
      </c>
      <c r="G10981" t="s">
        <v>119</v>
      </c>
      <c r="H10981" t="s">
        <v>2575</v>
      </c>
      <c r="I10981" t="s">
        <v>576</v>
      </c>
      <c r="J10981">
        <v>2000528</v>
      </c>
      <c r="K10981">
        <v>56472</v>
      </c>
      <c r="L10981">
        <v>202556</v>
      </c>
      <c r="Q10981" t="s">
        <v>577</v>
      </c>
      <c r="U10981">
        <v>2</v>
      </c>
      <c r="V10981">
        <v>15</v>
      </c>
      <c r="Y10981" t="s">
        <v>122</v>
      </c>
      <c r="Z10981">
        <v>345</v>
      </c>
      <c r="AA10981" t="s">
        <v>578</v>
      </c>
      <c r="AB10981" t="s">
        <v>124</v>
      </c>
      <c r="AC10981">
        <v>310</v>
      </c>
    </row>
    <row r="10982" spans="1:29" x14ac:dyDescent="0.25">
      <c r="A10982">
        <v>345</v>
      </c>
      <c r="B10982">
        <v>345102</v>
      </c>
      <c r="C10982" t="s">
        <v>79</v>
      </c>
      <c r="D10982">
        <v>6540</v>
      </c>
      <c r="E10982">
        <v>21.5</v>
      </c>
      <c r="F10982" s="1">
        <v>42063</v>
      </c>
      <c r="G10982" t="s">
        <v>119</v>
      </c>
      <c r="H10982" t="s">
        <v>2576</v>
      </c>
      <c r="I10982" t="s">
        <v>576</v>
      </c>
      <c r="J10982">
        <v>2000556</v>
      </c>
      <c r="K10982">
        <v>56472</v>
      </c>
      <c r="L10982">
        <v>202556</v>
      </c>
      <c r="Q10982" t="s">
        <v>577</v>
      </c>
      <c r="U10982">
        <v>2</v>
      </c>
      <c r="V10982">
        <v>15</v>
      </c>
      <c r="Y10982" t="s">
        <v>122</v>
      </c>
      <c r="Z10982">
        <v>345</v>
      </c>
      <c r="AA10982" t="s">
        <v>578</v>
      </c>
      <c r="AB10982" t="s">
        <v>124</v>
      </c>
      <c r="AC10982">
        <v>312</v>
      </c>
    </row>
    <row r="10983" spans="1:29" x14ac:dyDescent="0.25">
      <c r="A10983">
        <v>345</v>
      </c>
      <c r="B10983">
        <v>345101</v>
      </c>
      <c r="C10983" t="s">
        <v>79</v>
      </c>
      <c r="D10983">
        <v>6540</v>
      </c>
      <c r="E10983">
        <v>1.69</v>
      </c>
      <c r="F10983" s="1">
        <v>42063</v>
      </c>
      <c r="G10983" t="s">
        <v>119</v>
      </c>
      <c r="H10983" t="s">
        <v>2575</v>
      </c>
      <c r="I10983" t="s">
        <v>576</v>
      </c>
      <c r="J10983">
        <v>2000603</v>
      </c>
      <c r="K10983">
        <v>56472</v>
      </c>
      <c r="L10983">
        <v>202556</v>
      </c>
      <c r="Q10983" t="s">
        <v>577</v>
      </c>
      <c r="U10983">
        <v>2</v>
      </c>
      <c r="V10983">
        <v>15</v>
      </c>
      <c r="Y10983" t="s">
        <v>122</v>
      </c>
      <c r="Z10983">
        <v>345</v>
      </c>
      <c r="AA10983" t="s">
        <v>578</v>
      </c>
      <c r="AB10983" t="s">
        <v>124</v>
      </c>
      <c r="AC10983">
        <v>314</v>
      </c>
    </row>
    <row r="10984" spans="1:29" x14ac:dyDescent="0.25">
      <c r="A10984">
        <v>345</v>
      </c>
      <c r="B10984">
        <v>345101</v>
      </c>
      <c r="C10984" t="s">
        <v>79</v>
      </c>
      <c r="D10984">
        <v>6540</v>
      </c>
      <c r="E10984">
        <v>14.25</v>
      </c>
      <c r="F10984" s="1">
        <v>42094</v>
      </c>
      <c r="G10984" t="s">
        <v>119</v>
      </c>
      <c r="H10984" t="s">
        <v>2571</v>
      </c>
      <c r="I10984" t="s">
        <v>576</v>
      </c>
      <c r="J10984">
        <v>20911</v>
      </c>
      <c r="K10984">
        <v>56565</v>
      </c>
      <c r="L10984">
        <v>205108</v>
      </c>
      <c r="Q10984" t="s">
        <v>577</v>
      </c>
      <c r="U10984">
        <v>3</v>
      </c>
      <c r="V10984">
        <v>15</v>
      </c>
      <c r="Y10984" t="s">
        <v>122</v>
      </c>
      <c r="Z10984">
        <v>345</v>
      </c>
      <c r="AA10984" t="s">
        <v>578</v>
      </c>
      <c r="AB10984" t="s">
        <v>124</v>
      </c>
      <c r="AC10984">
        <v>292</v>
      </c>
    </row>
    <row r="10985" spans="1:29" x14ac:dyDescent="0.25">
      <c r="A10985">
        <v>345</v>
      </c>
      <c r="B10985">
        <v>345102</v>
      </c>
      <c r="C10985" t="s">
        <v>79</v>
      </c>
      <c r="D10985">
        <v>6540</v>
      </c>
      <c r="E10985">
        <v>135.43</v>
      </c>
      <c r="F10985" s="1">
        <v>42094</v>
      </c>
      <c r="G10985" t="s">
        <v>119</v>
      </c>
      <c r="H10985" t="s">
        <v>2572</v>
      </c>
      <c r="I10985" t="s">
        <v>576</v>
      </c>
      <c r="J10985">
        <v>25303</v>
      </c>
      <c r="K10985">
        <v>56565</v>
      </c>
      <c r="L10985">
        <v>205108</v>
      </c>
      <c r="Q10985" t="s">
        <v>577</v>
      </c>
      <c r="U10985">
        <v>3</v>
      </c>
      <c r="V10985">
        <v>15</v>
      </c>
      <c r="Y10985" t="s">
        <v>122</v>
      </c>
      <c r="Z10985">
        <v>345</v>
      </c>
      <c r="AA10985" t="s">
        <v>578</v>
      </c>
      <c r="AB10985" t="s">
        <v>124</v>
      </c>
      <c r="AC10985">
        <v>294</v>
      </c>
    </row>
    <row r="10986" spans="1:29" x14ac:dyDescent="0.25">
      <c r="A10986">
        <v>345</v>
      </c>
      <c r="B10986">
        <v>345102</v>
      </c>
      <c r="C10986" t="s">
        <v>79</v>
      </c>
      <c r="D10986">
        <v>6540</v>
      </c>
      <c r="E10986">
        <v>69.739999999999995</v>
      </c>
      <c r="F10986" s="1">
        <v>42094</v>
      </c>
      <c r="G10986" t="s">
        <v>119</v>
      </c>
      <c r="H10986" t="s">
        <v>29</v>
      </c>
      <c r="I10986" t="s">
        <v>576</v>
      </c>
      <c r="J10986">
        <v>97906</v>
      </c>
      <c r="K10986">
        <v>56565</v>
      </c>
      <c r="L10986">
        <v>205108</v>
      </c>
      <c r="Q10986" t="s">
        <v>577</v>
      </c>
      <c r="U10986">
        <v>3</v>
      </c>
      <c r="V10986">
        <v>15</v>
      </c>
      <c r="Y10986" t="s">
        <v>122</v>
      </c>
      <c r="Z10986">
        <v>345</v>
      </c>
      <c r="AA10986" t="s">
        <v>578</v>
      </c>
      <c r="AB10986" t="s">
        <v>124</v>
      </c>
      <c r="AC10986">
        <v>296</v>
      </c>
    </row>
    <row r="10987" spans="1:29" x14ac:dyDescent="0.25">
      <c r="A10987">
        <v>345</v>
      </c>
      <c r="B10987">
        <v>345101</v>
      </c>
      <c r="C10987" t="s">
        <v>79</v>
      </c>
      <c r="D10987">
        <v>6540</v>
      </c>
      <c r="E10987">
        <v>183.66</v>
      </c>
      <c r="F10987" s="1">
        <v>42094</v>
      </c>
      <c r="G10987" t="s">
        <v>119</v>
      </c>
      <c r="H10987" t="s">
        <v>2511</v>
      </c>
      <c r="I10987" t="s">
        <v>576</v>
      </c>
      <c r="J10987">
        <v>108598</v>
      </c>
      <c r="K10987">
        <v>56565</v>
      </c>
      <c r="L10987">
        <v>205108</v>
      </c>
      <c r="Q10987" t="s">
        <v>577</v>
      </c>
      <c r="U10987">
        <v>3</v>
      </c>
      <c r="V10987">
        <v>15</v>
      </c>
      <c r="Y10987" t="s">
        <v>122</v>
      </c>
      <c r="Z10987">
        <v>345</v>
      </c>
      <c r="AA10987" t="s">
        <v>578</v>
      </c>
      <c r="AB10987" t="s">
        <v>124</v>
      </c>
      <c r="AC10987">
        <v>298</v>
      </c>
    </row>
    <row r="10988" spans="1:29" x14ac:dyDescent="0.25">
      <c r="A10988">
        <v>345</v>
      </c>
      <c r="B10988">
        <v>345102</v>
      </c>
      <c r="C10988" t="s">
        <v>79</v>
      </c>
      <c r="D10988">
        <v>6540</v>
      </c>
      <c r="E10988">
        <v>783.58</v>
      </c>
      <c r="F10988" s="1">
        <v>42094</v>
      </c>
      <c r="G10988" t="s">
        <v>119</v>
      </c>
      <c r="H10988" t="s">
        <v>2511</v>
      </c>
      <c r="I10988" t="s">
        <v>576</v>
      </c>
      <c r="J10988">
        <v>108618</v>
      </c>
      <c r="K10988">
        <v>56565</v>
      </c>
      <c r="L10988">
        <v>205108</v>
      </c>
      <c r="Q10988" t="s">
        <v>577</v>
      </c>
      <c r="U10988">
        <v>3</v>
      </c>
      <c r="V10988">
        <v>15</v>
      </c>
      <c r="Y10988" t="s">
        <v>122</v>
      </c>
      <c r="Z10988">
        <v>345</v>
      </c>
      <c r="AA10988" t="s">
        <v>578</v>
      </c>
      <c r="AB10988" t="s">
        <v>124</v>
      </c>
      <c r="AC10988">
        <v>300</v>
      </c>
    </row>
    <row r="10989" spans="1:29" x14ac:dyDescent="0.25">
      <c r="A10989">
        <v>345</v>
      </c>
      <c r="B10989">
        <v>345101</v>
      </c>
      <c r="C10989" t="s">
        <v>79</v>
      </c>
      <c r="D10989">
        <v>6540</v>
      </c>
      <c r="E10989">
        <v>1.59</v>
      </c>
      <c r="F10989" s="1">
        <v>42094</v>
      </c>
      <c r="G10989" t="s">
        <v>119</v>
      </c>
      <c r="H10989" t="s">
        <v>2573</v>
      </c>
      <c r="I10989" t="s">
        <v>576</v>
      </c>
      <c r="J10989">
        <v>163103</v>
      </c>
      <c r="K10989">
        <v>56565</v>
      </c>
      <c r="L10989">
        <v>205108</v>
      </c>
      <c r="Q10989" t="s">
        <v>577</v>
      </c>
      <c r="U10989">
        <v>3</v>
      </c>
      <c r="V10989">
        <v>15</v>
      </c>
      <c r="Y10989" t="s">
        <v>122</v>
      </c>
      <c r="Z10989">
        <v>345</v>
      </c>
      <c r="AA10989" t="s">
        <v>578</v>
      </c>
      <c r="AB10989" t="s">
        <v>124</v>
      </c>
      <c r="AC10989">
        <v>302</v>
      </c>
    </row>
    <row r="10990" spans="1:29" x14ac:dyDescent="0.25">
      <c r="A10990">
        <v>345</v>
      </c>
      <c r="B10990">
        <v>345101</v>
      </c>
      <c r="C10990" t="s">
        <v>79</v>
      </c>
      <c r="D10990">
        <v>6540</v>
      </c>
      <c r="E10990">
        <v>1.79</v>
      </c>
      <c r="F10990" s="1">
        <v>42094</v>
      </c>
      <c r="G10990" t="s">
        <v>119</v>
      </c>
      <c r="H10990" t="s">
        <v>2574</v>
      </c>
      <c r="I10990" t="s">
        <v>576</v>
      </c>
      <c r="J10990">
        <v>163104</v>
      </c>
      <c r="K10990">
        <v>56565</v>
      </c>
      <c r="L10990">
        <v>205108</v>
      </c>
      <c r="Q10990" t="s">
        <v>577</v>
      </c>
      <c r="U10990">
        <v>3</v>
      </c>
      <c r="V10990">
        <v>15</v>
      </c>
      <c r="Y10990" t="s">
        <v>122</v>
      </c>
      <c r="Z10990">
        <v>345</v>
      </c>
      <c r="AA10990" t="s">
        <v>578</v>
      </c>
      <c r="AB10990" t="s">
        <v>124</v>
      </c>
      <c r="AC10990">
        <v>304</v>
      </c>
    </row>
    <row r="10991" spans="1:29" x14ac:dyDescent="0.25">
      <c r="A10991">
        <v>345</v>
      </c>
      <c r="B10991">
        <v>345101</v>
      </c>
      <c r="C10991" t="s">
        <v>79</v>
      </c>
      <c r="D10991">
        <v>6540</v>
      </c>
      <c r="E10991">
        <v>1.81</v>
      </c>
      <c r="F10991" s="1">
        <v>42094</v>
      </c>
      <c r="G10991" t="s">
        <v>119</v>
      </c>
      <c r="H10991" t="s">
        <v>2520</v>
      </c>
      <c r="I10991" t="s">
        <v>576</v>
      </c>
      <c r="J10991">
        <v>163105</v>
      </c>
      <c r="K10991">
        <v>56565</v>
      </c>
      <c r="L10991">
        <v>205108</v>
      </c>
      <c r="Q10991" t="s">
        <v>577</v>
      </c>
      <c r="U10991">
        <v>3</v>
      </c>
      <c r="V10991">
        <v>15</v>
      </c>
      <c r="Y10991" t="s">
        <v>122</v>
      </c>
      <c r="Z10991">
        <v>345</v>
      </c>
      <c r="AA10991" t="s">
        <v>578</v>
      </c>
      <c r="AB10991" t="s">
        <v>124</v>
      </c>
      <c r="AC10991">
        <v>306</v>
      </c>
    </row>
    <row r="10992" spans="1:29" x14ac:dyDescent="0.25">
      <c r="A10992">
        <v>345</v>
      </c>
      <c r="B10992">
        <v>345102</v>
      </c>
      <c r="C10992" t="s">
        <v>79</v>
      </c>
      <c r="D10992">
        <v>6540</v>
      </c>
      <c r="E10992">
        <v>5.08</v>
      </c>
      <c r="F10992" s="1">
        <v>42094</v>
      </c>
      <c r="G10992" t="s">
        <v>119</v>
      </c>
      <c r="H10992" t="s">
        <v>2549</v>
      </c>
      <c r="I10992" t="s">
        <v>576</v>
      </c>
      <c r="J10992">
        <v>163176</v>
      </c>
      <c r="K10992">
        <v>56565</v>
      </c>
      <c r="L10992">
        <v>205108</v>
      </c>
      <c r="Q10992" t="s">
        <v>577</v>
      </c>
      <c r="U10992">
        <v>3</v>
      </c>
      <c r="V10992">
        <v>15</v>
      </c>
      <c r="Y10992" t="s">
        <v>122</v>
      </c>
      <c r="Z10992">
        <v>345</v>
      </c>
      <c r="AA10992" t="s">
        <v>578</v>
      </c>
      <c r="AB10992" t="s">
        <v>124</v>
      </c>
      <c r="AC10992">
        <v>308</v>
      </c>
    </row>
    <row r="10993" spans="1:29" x14ac:dyDescent="0.25">
      <c r="A10993">
        <v>345</v>
      </c>
      <c r="B10993">
        <v>345101</v>
      </c>
      <c r="C10993" t="s">
        <v>79</v>
      </c>
      <c r="D10993">
        <v>6540</v>
      </c>
      <c r="E10993">
        <v>1.69</v>
      </c>
      <c r="F10993" s="1">
        <v>42094</v>
      </c>
      <c r="G10993" t="s">
        <v>119</v>
      </c>
      <c r="H10993" t="s">
        <v>2575</v>
      </c>
      <c r="I10993" t="s">
        <v>576</v>
      </c>
      <c r="J10993">
        <v>2000528</v>
      </c>
      <c r="K10993">
        <v>56565</v>
      </c>
      <c r="L10993">
        <v>205108</v>
      </c>
      <c r="Q10993" t="s">
        <v>577</v>
      </c>
      <c r="U10993">
        <v>3</v>
      </c>
      <c r="V10993">
        <v>15</v>
      </c>
      <c r="Y10993" t="s">
        <v>122</v>
      </c>
      <c r="Z10993">
        <v>345</v>
      </c>
      <c r="AA10993" t="s">
        <v>578</v>
      </c>
      <c r="AB10993" t="s">
        <v>124</v>
      </c>
      <c r="AC10993">
        <v>310</v>
      </c>
    </row>
    <row r="10994" spans="1:29" x14ac:dyDescent="0.25">
      <c r="A10994">
        <v>345</v>
      </c>
      <c r="B10994">
        <v>345102</v>
      </c>
      <c r="C10994" t="s">
        <v>79</v>
      </c>
      <c r="D10994">
        <v>6540</v>
      </c>
      <c r="E10994">
        <v>21.5</v>
      </c>
      <c r="F10994" s="1">
        <v>42094</v>
      </c>
      <c r="G10994" t="s">
        <v>119</v>
      </c>
      <c r="H10994" t="s">
        <v>2576</v>
      </c>
      <c r="I10994" t="s">
        <v>576</v>
      </c>
      <c r="J10994">
        <v>2000556</v>
      </c>
      <c r="K10994">
        <v>56565</v>
      </c>
      <c r="L10994">
        <v>205108</v>
      </c>
      <c r="Q10994" t="s">
        <v>577</v>
      </c>
      <c r="U10994">
        <v>3</v>
      </c>
      <c r="V10994">
        <v>15</v>
      </c>
      <c r="Y10994" t="s">
        <v>122</v>
      </c>
      <c r="Z10994">
        <v>345</v>
      </c>
      <c r="AA10994" t="s">
        <v>578</v>
      </c>
      <c r="AB10994" t="s">
        <v>124</v>
      </c>
      <c r="AC10994">
        <v>312</v>
      </c>
    </row>
    <row r="10995" spans="1:29" x14ac:dyDescent="0.25">
      <c r="A10995">
        <v>345</v>
      </c>
      <c r="B10995">
        <v>345101</v>
      </c>
      <c r="C10995" t="s">
        <v>79</v>
      </c>
      <c r="D10995">
        <v>6540</v>
      </c>
      <c r="E10995">
        <v>1.69</v>
      </c>
      <c r="F10995" s="1">
        <v>42094</v>
      </c>
      <c r="G10995" t="s">
        <v>119</v>
      </c>
      <c r="H10995" t="s">
        <v>2575</v>
      </c>
      <c r="I10995" t="s">
        <v>576</v>
      </c>
      <c r="J10995">
        <v>2000603</v>
      </c>
      <c r="K10995">
        <v>56565</v>
      </c>
      <c r="L10995">
        <v>205108</v>
      </c>
      <c r="Q10995" t="s">
        <v>577</v>
      </c>
      <c r="U10995">
        <v>3</v>
      </c>
      <c r="V10995">
        <v>15</v>
      </c>
      <c r="Y10995" t="s">
        <v>122</v>
      </c>
      <c r="Z10995">
        <v>345</v>
      </c>
      <c r="AA10995" t="s">
        <v>578</v>
      </c>
      <c r="AB10995" t="s">
        <v>124</v>
      </c>
      <c r="AC10995">
        <v>314</v>
      </c>
    </row>
    <row r="10996" spans="1:29" x14ac:dyDescent="0.25">
      <c r="A10996">
        <v>345</v>
      </c>
      <c r="B10996">
        <v>345101</v>
      </c>
      <c r="C10996" t="s">
        <v>79</v>
      </c>
      <c r="D10996">
        <v>6540</v>
      </c>
      <c r="E10996">
        <v>14.25</v>
      </c>
      <c r="F10996" s="1">
        <v>42124</v>
      </c>
      <c r="G10996" t="s">
        <v>119</v>
      </c>
      <c r="H10996" t="s">
        <v>2571</v>
      </c>
      <c r="I10996" t="s">
        <v>576</v>
      </c>
      <c r="J10996">
        <v>20911</v>
      </c>
      <c r="K10996">
        <v>56663</v>
      </c>
      <c r="L10996">
        <v>207371</v>
      </c>
      <c r="Q10996" t="s">
        <v>577</v>
      </c>
      <c r="U10996">
        <v>4</v>
      </c>
      <c r="V10996">
        <v>15</v>
      </c>
      <c r="Y10996" t="s">
        <v>122</v>
      </c>
      <c r="Z10996">
        <v>345</v>
      </c>
      <c r="AA10996" t="s">
        <v>578</v>
      </c>
      <c r="AB10996" t="s">
        <v>124</v>
      </c>
      <c r="AC10996">
        <v>294</v>
      </c>
    </row>
    <row r="10997" spans="1:29" x14ac:dyDescent="0.25">
      <c r="A10997">
        <v>345</v>
      </c>
      <c r="B10997">
        <v>345102</v>
      </c>
      <c r="C10997" t="s">
        <v>79</v>
      </c>
      <c r="D10997">
        <v>6540</v>
      </c>
      <c r="E10997">
        <v>135.43</v>
      </c>
      <c r="F10997" s="1">
        <v>42124</v>
      </c>
      <c r="G10997" t="s">
        <v>119</v>
      </c>
      <c r="H10997" t="s">
        <v>2572</v>
      </c>
      <c r="I10997" t="s">
        <v>576</v>
      </c>
      <c r="J10997">
        <v>25303</v>
      </c>
      <c r="K10997">
        <v>56663</v>
      </c>
      <c r="L10997">
        <v>207371</v>
      </c>
      <c r="Q10997" t="s">
        <v>577</v>
      </c>
      <c r="U10997">
        <v>4</v>
      </c>
      <c r="V10997">
        <v>15</v>
      </c>
      <c r="Y10997" t="s">
        <v>122</v>
      </c>
      <c r="Z10997">
        <v>345</v>
      </c>
      <c r="AA10997" t="s">
        <v>578</v>
      </c>
      <c r="AB10997" t="s">
        <v>124</v>
      </c>
      <c r="AC10997">
        <v>296</v>
      </c>
    </row>
    <row r="10998" spans="1:29" x14ac:dyDescent="0.25">
      <c r="A10998">
        <v>345</v>
      </c>
      <c r="B10998">
        <v>345102</v>
      </c>
      <c r="C10998" t="s">
        <v>79</v>
      </c>
      <c r="D10998">
        <v>6540</v>
      </c>
      <c r="E10998">
        <v>69.81</v>
      </c>
      <c r="F10998" s="1">
        <v>42124</v>
      </c>
      <c r="G10998" t="s">
        <v>119</v>
      </c>
      <c r="H10998" t="s">
        <v>29</v>
      </c>
      <c r="I10998" t="s">
        <v>576</v>
      </c>
      <c r="J10998">
        <v>97906</v>
      </c>
      <c r="K10998">
        <v>56663</v>
      </c>
      <c r="L10998">
        <v>207371</v>
      </c>
      <c r="Q10998" t="s">
        <v>577</v>
      </c>
      <c r="U10998">
        <v>4</v>
      </c>
      <c r="V10998">
        <v>15</v>
      </c>
      <c r="Y10998" t="s">
        <v>122</v>
      </c>
      <c r="Z10998">
        <v>345</v>
      </c>
      <c r="AA10998" t="s">
        <v>578</v>
      </c>
      <c r="AB10998" t="s">
        <v>124</v>
      </c>
      <c r="AC10998">
        <v>298</v>
      </c>
    </row>
    <row r="10999" spans="1:29" x14ac:dyDescent="0.25">
      <c r="A10999">
        <v>345</v>
      </c>
      <c r="B10999">
        <v>345101</v>
      </c>
      <c r="C10999" t="s">
        <v>79</v>
      </c>
      <c r="D10999">
        <v>6540</v>
      </c>
      <c r="E10999">
        <v>183.66</v>
      </c>
      <c r="F10999" s="1">
        <v>42124</v>
      </c>
      <c r="G10999" t="s">
        <v>119</v>
      </c>
      <c r="H10999" t="s">
        <v>2511</v>
      </c>
      <c r="I10999" t="s">
        <v>576</v>
      </c>
      <c r="J10999">
        <v>108598</v>
      </c>
      <c r="K10999">
        <v>56663</v>
      </c>
      <c r="L10999">
        <v>207371</v>
      </c>
      <c r="Q10999" t="s">
        <v>577</v>
      </c>
      <c r="U10999">
        <v>4</v>
      </c>
      <c r="V10999">
        <v>15</v>
      </c>
      <c r="Y10999" t="s">
        <v>122</v>
      </c>
      <c r="Z10999">
        <v>345</v>
      </c>
      <c r="AA10999" t="s">
        <v>578</v>
      </c>
      <c r="AB10999" t="s">
        <v>124</v>
      </c>
      <c r="AC10999">
        <v>300</v>
      </c>
    </row>
    <row r="11000" spans="1:29" x14ac:dyDescent="0.25">
      <c r="A11000">
        <v>345</v>
      </c>
      <c r="B11000">
        <v>345102</v>
      </c>
      <c r="C11000" t="s">
        <v>79</v>
      </c>
      <c r="D11000">
        <v>6540</v>
      </c>
      <c r="E11000">
        <v>783.58</v>
      </c>
      <c r="F11000" s="1">
        <v>42124</v>
      </c>
      <c r="G11000" t="s">
        <v>119</v>
      </c>
      <c r="H11000" t="s">
        <v>2511</v>
      </c>
      <c r="I11000" t="s">
        <v>576</v>
      </c>
      <c r="J11000">
        <v>108618</v>
      </c>
      <c r="K11000">
        <v>56663</v>
      </c>
      <c r="L11000">
        <v>207371</v>
      </c>
      <c r="Q11000" t="s">
        <v>577</v>
      </c>
      <c r="U11000">
        <v>4</v>
      </c>
      <c r="V11000">
        <v>15</v>
      </c>
      <c r="Y11000" t="s">
        <v>122</v>
      </c>
      <c r="Z11000">
        <v>345</v>
      </c>
      <c r="AA11000" t="s">
        <v>578</v>
      </c>
      <c r="AB11000" t="s">
        <v>124</v>
      </c>
      <c r="AC11000">
        <v>302</v>
      </c>
    </row>
    <row r="11001" spans="1:29" x14ac:dyDescent="0.25">
      <c r="A11001">
        <v>345</v>
      </c>
      <c r="B11001">
        <v>345101</v>
      </c>
      <c r="C11001" t="s">
        <v>79</v>
      </c>
      <c r="D11001">
        <v>6540</v>
      </c>
      <c r="E11001">
        <v>1.59</v>
      </c>
      <c r="F11001" s="1">
        <v>42124</v>
      </c>
      <c r="G11001" t="s">
        <v>119</v>
      </c>
      <c r="H11001" t="s">
        <v>2573</v>
      </c>
      <c r="I11001" t="s">
        <v>576</v>
      </c>
      <c r="J11001">
        <v>163103</v>
      </c>
      <c r="K11001">
        <v>56663</v>
      </c>
      <c r="L11001">
        <v>207371</v>
      </c>
      <c r="Q11001" t="s">
        <v>577</v>
      </c>
      <c r="U11001">
        <v>4</v>
      </c>
      <c r="V11001">
        <v>15</v>
      </c>
      <c r="Y11001" t="s">
        <v>122</v>
      </c>
      <c r="Z11001">
        <v>345</v>
      </c>
      <c r="AA11001" t="s">
        <v>578</v>
      </c>
      <c r="AB11001" t="s">
        <v>124</v>
      </c>
      <c r="AC11001">
        <v>304</v>
      </c>
    </row>
    <row r="11002" spans="1:29" x14ac:dyDescent="0.25">
      <c r="A11002">
        <v>345</v>
      </c>
      <c r="B11002">
        <v>345101</v>
      </c>
      <c r="C11002" t="s">
        <v>79</v>
      </c>
      <c r="D11002">
        <v>6540</v>
      </c>
      <c r="E11002">
        <v>1.79</v>
      </c>
      <c r="F11002" s="1">
        <v>42124</v>
      </c>
      <c r="G11002" t="s">
        <v>119</v>
      </c>
      <c r="H11002" t="s">
        <v>2574</v>
      </c>
      <c r="I11002" t="s">
        <v>576</v>
      </c>
      <c r="J11002">
        <v>163104</v>
      </c>
      <c r="K11002">
        <v>56663</v>
      </c>
      <c r="L11002">
        <v>207371</v>
      </c>
      <c r="Q11002" t="s">
        <v>577</v>
      </c>
      <c r="U11002">
        <v>4</v>
      </c>
      <c r="V11002">
        <v>15</v>
      </c>
      <c r="Y11002" t="s">
        <v>122</v>
      </c>
      <c r="Z11002">
        <v>345</v>
      </c>
      <c r="AA11002" t="s">
        <v>578</v>
      </c>
      <c r="AB11002" t="s">
        <v>124</v>
      </c>
      <c r="AC11002">
        <v>306</v>
      </c>
    </row>
    <row r="11003" spans="1:29" x14ac:dyDescent="0.25">
      <c r="A11003">
        <v>345</v>
      </c>
      <c r="B11003">
        <v>345101</v>
      </c>
      <c r="C11003" t="s">
        <v>79</v>
      </c>
      <c r="D11003">
        <v>6540</v>
      </c>
      <c r="E11003">
        <v>1.81</v>
      </c>
      <c r="F11003" s="1">
        <v>42124</v>
      </c>
      <c r="G11003" t="s">
        <v>119</v>
      </c>
      <c r="H11003" t="s">
        <v>2520</v>
      </c>
      <c r="I11003" t="s">
        <v>576</v>
      </c>
      <c r="J11003">
        <v>163105</v>
      </c>
      <c r="K11003">
        <v>56663</v>
      </c>
      <c r="L11003">
        <v>207371</v>
      </c>
      <c r="Q11003" t="s">
        <v>577</v>
      </c>
      <c r="U11003">
        <v>4</v>
      </c>
      <c r="V11003">
        <v>15</v>
      </c>
      <c r="Y11003" t="s">
        <v>122</v>
      </c>
      <c r="Z11003">
        <v>345</v>
      </c>
      <c r="AA11003" t="s">
        <v>578</v>
      </c>
      <c r="AB11003" t="s">
        <v>124</v>
      </c>
      <c r="AC11003">
        <v>308</v>
      </c>
    </row>
    <row r="11004" spans="1:29" x14ac:dyDescent="0.25">
      <c r="A11004">
        <v>345</v>
      </c>
      <c r="B11004">
        <v>345102</v>
      </c>
      <c r="C11004" t="s">
        <v>79</v>
      </c>
      <c r="D11004">
        <v>6540</v>
      </c>
      <c r="E11004">
        <v>5.08</v>
      </c>
      <c r="F11004" s="1">
        <v>42124</v>
      </c>
      <c r="G11004" t="s">
        <v>119</v>
      </c>
      <c r="H11004" t="s">
        <v>2549</v>
      </c>
      <c r="I11004" t="s">
        <v>576</v>
      </c>
      <c r="J11004">
        <v>163176</v>
      </c>
      <c r="K11004">
        <v>56663</v>
      </c>
      <c r="L11004">
        <v>207371</v>
      </c>
      <c r="Q11004" t="s">
        <v>577</v>
      </c>
      <c r="U11004">
        <v>4</v>
      </c>
      <c r="V11004">
        <v>15</v>
      </c>
      <c r="Y11004" t="s">
        <v>122</v>
      </c>
      <c r="Z11004">
        <v>345</v>
      </c>
      <c r="AA11004" t="s">
        <v>578</v>
      </c>
      <c r="AB11004" t="s">
        <v>124</v>
      </c>
      <c r="AC11004">
        <v>310</v>
      </c>
    </row>
    <row r="11005" spans="1:29" x14ac:dyDescent="0.25">
      <c r="A11005">
        <v>345</v>
      </c>
      <c r="B11005">
        <v>345101</v>
      </c>
      <c r="C11005" t="s">
        <v>79</v>
      </c>
      <c r="D11005">
        <v>6540</v>
      </c>
      <c r="E11005">
        <v>1.69</v>
      </c>
      <c r="F11005" s="1">
        <v>42124</v>
      </c>
      <c r="G11005" t="s">
        <v>119</v>
      </c>
      <c r="H11005" t="s">
        <v>2575</v>
      </c>
      <c r="I11005" t="s">
        <v>576</v>
      </c>
      <c r="J11005">
        <v>2000528</v>
      </c>
      <c r="K11005">
        <v>56663</v>
      </c>
      <c r="L11005">
        <v>207371</v>
      </c>
      <c r="Q11005" t="s">
        <v>577</v>
      </c>
      <c r="U11005">
        <v>4</v>
      </c>
      <c r="V11005">
        <v>15</v>
      </c>
      <c r="Y11005" t="s">
        <v>122</v>
      </c>
      <c r="Z11005">
        <v>345</v>
      </c>
      <c r="AA11005" t="s">
        <v>578</v>
      </c>
      <c r="AB11005" t="s">
        <v>124</v>
      </c>
      <c r="AC11005">
        <v>312</v>
      </c>
    </row>
    <row r="11006" spans="1:29" x14ac:dyDescent="0.25">
      <c r="A11006">
        <v>345</v>
      </c>
      <c r="B11006">
        <v>345102</v>
      </c>
      <c r="C11006" t="s">
        <v>79</v>
      </c>
      <c r="D11006">
        <v>6540</v>
      </c>
      <c r="E11006">
        <v>21.5</v>
      </c>
      <c r="F11006" s="1">
        <v>42124</v>
      </c>
      <c r="G11006" t="s">
        <v>119</v>
      </c>
      <c r="H11006" t="s">
        <v>2576</v>
      </c>
      <c r="I11006" t="s">
        <v>576</v>
      </c>
      <c r="J11006">
        <v>2000556</v>
      </c>
      <c r="K11006">
        <v>56663</v>
      </c>
      <c r="L11006">
        <v>207371</v>
      </c>
      <c r="Q11006" t="s">
        <v>577</v>
      </c>
      <c r="U11006">
        <v>4</v>
      </c>
      <c r="V11006">
        <v>15</v>
      </c>
      <c r="Y11006" t="s">
        <v>122</v>
      </c>
      <c r="Z11006">
        <v>345</v>
      </c>
      <c r="AA11006" t="s">
        <v>578</v>
      </c>
      <c r="AB11006" t="s">
        <v>124</v>
      </c>
      <c r="AC11006">
        <v>314</v>
      </c>
    </row>
    <row r="11007" spans="1:29" x14ac:dyDescent="0.25">
      <c r="A11007">
        <v>345</v>
      </c>
      <c r="B11007">
        <v>345101</v>
      </c>
      <c r="C11007" t="s">
        <v>79</v>
      </c>
      <c r="D11007">
        <v>6540</v>
      </c>
      <c r="E11007">
        <v>1.69</v>
      </c>
      <c r="F11007" s="1">
        <v>42124</v>
      </c>
      <c r="G11007" t="s">
        <v>119</v>
      </c>
      <c r="H11007" t="s">
        <v>2575</v>
      </c>
      <c r="I11007" t="s">
        <v>576</v>
      </c>
      <c r="J11007">
        <v>2000603</v>
      </c>
      <c r="K11007">
        <v>56663</v>
      </c>
      <c r="L11007">
        <v>207371</v>
      </c>
      <c r="Q11007" t="s">
        <v>577</v>
      </c>
      <c r="U11007">
        <v>4</v>
      </c>
      <c r="V11007">
        <v>15</v>
      </c>
      <c r="Y11007" t="s">
        <v>122</v>
      </c>
      <c r="Z11007">
        <v>345</v>
      </c>
      <c r="AA11007" t="s">
        <v>578</v>
      </c>
      <c r="AB11007" t="s">
        <v>124</v>
      </c>
      <c r="AC11007">
        <v>316</v>
      </c>
    </row>
    <row r="11008" spans="1:29" x14ac:dyDescent="0.25">
      <c r="A11008">
        <v>345</v>
      </c>
      <c r="B11008">
        <v>345101</v>
      </c>
      <c r="C11008" t="s">
        <v>79</v>
      </c>
      <c r="D11008">
        <v>6540</v>
      </c>
      <c r="E11008">
        <v>14.25</v>
      </c>
      <c r="F11008" s="1">
        <v>42155</v>
      </c>
      <c r="G11008" t="s">
        <v>119</v>
      </c>
      <c r="H11008" t="s">
        <v>2571</v>
      </c>
      <c r="I11008" t="s">
        <v>576</v>
      </c>
      <c r="J11008">
        <v>20911</v>
      </c>
      <c r="K11008">
        <v>56763</v>
      </c>
      <c r="L11008">
        <v>209548</v>
      </c>
      <c r="Q11008" t="s">
        <v>577</v>
      </c>
      <c r="U11008">
        <v>5</v>
      </c>
      <c r="V11008">
        <v>15</v>
      </c>
      <c r="Y11008" t="s">
        <v>122</v>
      </c>
      <c r="Z11008">
        <v>345</v>
      </c>
      <c r="AA11008" t="s">
        <v>578</v>
      </c>
      <c r="AB11008" t="s">
        <v>124</v>
      </c>
      <c r="AC11008">
        <v>294</v>
      </c>
    </row>
    <row r="11009" spans="1:29" x14ac:dyDescent="0.25">
      <c r="A11009">
        <v>345</v>
      </c>
      <c r="B11009">
        <v>345102</v>
      </c>
      <c r="C11009" t="s">
        <v>79</v>
      </c>
      <c r="D11009">
        <v>6540</v>
      </c>
      <c r="E11009">
        <v>135.43</v>
      </c>
      <c r="F11009" s="1">
        <v>42155</v>
      </c>
      <c r="G11009" t="s">
        <v>119</v>
      </c>
      <c r="H11009" t="s">
        <v>2572</v>
      </c>
      <c r="I11009" t="s">
        <v>576</v>
      </c>
      <c r="J11009">
        <v>25303</v>
      </c>
      <c r="K11009">
        <v>56763</v>
      </c>
      <c r="L11009">
        <v>209548</v>
      </c>
      <c r="Q11009" t="s">
        <v>577</v>
      </c>
      <c r="U11009">
        <v>5</v>
      </c>
      <c r="V11009">
        <v>15</v>
      </c>
      <c r="Y11009" t="s">
        <v>122</v>
      </c>
      <c r="Z11009">
        <v>345</v>
      </c>
      <c r="AA11009" t="s">
        <v>578</v>
      </c>
      <c r="AB11009" t="s">
        <v>124</v>
      </c>
      <c r="AC11009">
        <v>296</v>
      </c>
    </row>
    <row r="11010" spans="1:29" x14ac:dyDescent="0.25">
      <c r="A11010">
        <v>345</v>
      </c>
      <c r="B11010">
        <v>345102</v>
      </c>
      <c r="C11010" t="s">
        <v>79</v>
      </c>
      <c r="D11010">
        <v>6540</v>
      </c>
      <c r="E11010">
        <v>78.14</v>
      </c>
      <c r="F11010" s="1">
        <v>42155</v>
      </c>
      <c r="G11010" t="s">
        <v>119</v>
      </c>
      <c r="H11010" t="s">
        <v>29</v>
      </c>
      <c r="I11010" t="s">
        <v>576</v>
      </c>
      <c r="J11010">
        <v>97906</v>
      </c>
      <c r="K11010">
        <v>56763</v>
      </c>
      <c r="L11010">
        <v>209548</v>
      </c>
      <c r="Q11010" t="s">
        <v>577</v>
      </c>
      <c r="U11010">
        <v>5</v>
      </c>
      <c r="V11010">
        <v>15</v>
      </c>
      <c r="Y11010" t="s">
        <v>122</v>
      </c>
      <c r="Z11010">
        <v>345</v>
      </c>
      <c r="AA11010" t="s">
        <v>578</v>
      </c>
      <c r="AB11010" t="s">
        <v>124</v>
      </c>
      <c r="AC11010">
        <v>298</v>
      </c>
    </row>
    <row r="11011" spans="1:29" x14ac:dyDescent="0.25">
      <c r="A11011">
        <v>345</v>
      </c>
      <c r="B11011">
        <v>345101</v>
      </c>
      <c r="C11011" t="s">
        <v>79</v>
      </c>
      <c r="D11011">
        <v>6540</v>
      </c>
      <c r="E11011">
        <v>183.66</v>
      </c>
      <c r="F11011" s="1">
        <v>42155</v>
      </c>
      <c r="G11011" t="s">
        <v>119</v>
      </c>
      <c r="H11011" t="s">
        <v>2511</v>
      </c>
      <c r="I11011" t="s">
        <v>576</v>
      </c>
      <c r="J11011">
        <v>108598</v>
      </c>
      <c r="K11011">
        <v>56763</v>
      </c>
      <c r="L11011">
        <v>209548</v>
      </c>
      <c r="Q11011" t="s">
        <v>577</v>
      </c>
      <c r="U11011">
        <v>5</v>
      </c>
      <c r="V11011">
        <v>15</v>
      </c>
      <c r="Y11011" t="s">
        <v>122</v>
      </c>
      <c r="Z11011">
        <v>345</v>
      </c>
      <c r="AA11011" t="s">
        <v>578</v>
      </c>
      <c r="AB11011" t="s">
        <v>124</v>
      </c>
      <c r="AC11011">
        <v>300</v>
      </c>
    </row>
    <row r="11012" spans="1:29" x14ac:dyDescent="0.25">
      <c r="A11012">
        <v>345</v>
      </c>
      <c r="B11012">
        <v>345102</v>
      </c>
      <c r="C11012" t="s">
        <v>79</v>
      </c>
      <c r="D11012">
        <v>6540</v>
      </c>
      <c r="E11012">
        <v>783.58</v>
      </c>
      <c r="F11012" s="1">
        <v>42155</v>
      </c>
      <c r="G11012" t="s">
        <v>119</v>
      </c>
      <c r="H11012" t="s">
        <v>2511</v>
      </c>
      <c r="I11012" t="s">
        <v>576</v>
      </c>
      <c r="J11012">
        <v>108618</v>
      </c>
      <c r="K11012">
        <v>56763</v>
      </c>
      <c r="L11012">
        <v>209548</v>
      </c>
      <c r="Q11012" t="s">
        <v>577</v>
      </c>
      <c r="U11012">
        <v>5</v>
      </c>
      <c r="V11012">
        <v>15</v>
      </c>
      <c r="Y11012" t="s">
        <v>122</v>
      </c>
      <c r="Z11012">
        <v>345</v>
      </c>
      <c r="AA11012" t="s">
        <v>578</v>
      </c>
      <c r="AB11012" t="s">
        <v>124</v>
      </c>
      <c r="AC11012">
        <v>302</v>
      </c>
    </row>
    <row r="11013" spans="1:29" x14ac:dyDescent="0.25">
      <c r="A11013">
        <v>345</v>
      </c>
      <c r="B11013">
        <v>345101</v>
      </c>
      <c r="C11013" t="s">
        <v>79</v>
      </c>
      <c r="D11013">
        <v>6540</v>
      </c>
      <c r="E11013">
        <v>1.59</v>
      </c>
      <c r="F11013" s="1">
        <v>42155</v>
      </c>
      <c r="G11013" t="s">
        <v>119</v>
      </c>
      <c r="H11013" t="s">
        <v>2573</v>
      </c>
      <c r="I11013" t="s">
        <v>576</v>
      </c>
      <c r="J11013">
        <v>163103</v>
      </c>
      <c r="K11013">
        <v>56763</v>
      </c>
      <c r="L11013">
        <v>209548</v>
      </c>
      <c r="Q11013" t="s">
        <v>577</v>
      </c>
      <c r="U11013">
        <v>5</v>
      </c>
      <c r="V11013">
        <v>15</v>
      </c>
      <c r="Y11013" t="s">
        <v>122</v>
      </c>
      <c r="Z11013">
        <v>345</v>
      </c>
      <c r="AA11013" t="s">
        <v>578</v>
      </c>
      <c r="AB11013" t="s">
        <v>124</v>
      </c>
      <c r="AC11013">
        <v>304</v>
      </c>
    </row>
    <row r="11014" spans="1:29" x14ac:dyDescent="0.25">
      <c r="A11014">
        <v>345</v>
      </c>
      <c r="B11014">
        <v>345101</v>
      </c>
      <c r="C11014" t="s">
        <v>79</v>
      </c>
      <c r="D11014">
        <v>6540</v>
      </c>
      <c r="E11014">
        <v>1.79</v>
      </c>
      <c r="F11014" s="1">
        <v>42155</v>
      </c>
      <c r="G11014" t="s">
        <v>119</v>
      </c>
      <c r="H11014" t="s">
        <v>2574</v>
      </c>
      <c r="I11014" t="s">
        <v>576</v>
      </c>
      <c r="J11014">
        <v>163104</v>
      </c>
      <c r="K11014">
        <v>56763</v>
      </c>
      <c r="L11014">
        <v>209548</v>
      </c>
      <c r="Q11014" t="s">
        <v>577</v>
      </c>
      <c r="U11014">
        <v>5</v>
      </c>
      <c r="V11014">
        <v>15</v>
      </c>
      <c r="Y11014" t="s">
        <v>122</v>
      </c>
      <c r="Z11014">
        <v>345</v>
      </c>
      <c r="AA11014" t="s">
        <v>578</v>
      </c>
      <c r="AB11014" t="s">
        <v>124</v>
      </c>
      <c r="AC11014">
        <v>306</v>
      </c>
    </row>
    <row r="11015" spans="1:29" x14ac:dyDescent="0.25">
      <c r="A11015">
        <v>345</v>
      </c>
      <c r="B11015">
        <v>345101</v>
      </c>
      <c r="C11015" t="s">
        <v>79</v>
      </c>
      <c r="D11015">
        <v>6540</v>
      </c>
      <c r="E11015">
        <v>1.81</v>
      </c>
      <c r="F11015" s="1">
        <v>42155</v>
      </c>
      <c r="G11015" t="s">
        <v>119</v>
      </c>
      <c r="H11015" t="s">
        <v>2520</v>
      </c>
      <c r="I11015" t="s">
        <v>576</v>
      </c>
      <c r="J11015">
        <v>163105</v>
      </c>
      <c r="K11015">
        <v>56763</v>
      </c>
      <c r="L11015">
        <v>209548</v>
      </c>
      <c r="Q11015" t="s">
        <v>577</v>
      </c>
      <c r="U11015">
        <v>5</v>
      </c>
      <c r="V11015">
        <v>15</v>
      </c>
      <c r="Y11015" t="s">
        <v>122</v>
      </c>
      <c r="Z11015">
        <v>345</v>
      </c>
      <c r="AA11015" t="s">
        <v>578</v>
      </c>
      <c r="AB11015" t="s">
        <v>124</v>
      </c>
      <c r="AC11015">
        <v>308</v>
      </c>
    </row>
    <row r="11016" spans="1:29" x14ac:dyDescent="0.25">
      <c r="A11016">
        <v>345</v>
      </c>
      <c r="B11016">
        <v>345102</v>
      </c>
      <c r="C11016" t="s">
        <v>79</v>
      </c>
      <c r="D11016">
        <v>6540</v>
      </c>
      <c r="E11016">
        <v>5.08</v>
      </c>
      <c r="F11016" s="1">
        <v>42155</v>
      </c>
      <c r="G11016" t="s">
        <v>119</v>
      </c>
      <c r="H11016" t="s">
        <v>2549</v>
      </c>
      <c r="I11016" t="s">
        <v>576</v>
      </c>
      <c r="J11016">
        <v>163176</v>
      </c>
      <c r="K11016">
        <v>56763</v>
      </c>
      <c r="L11016">
        <v>209548</v>
      </c>
      <c r="Q11016" t="s">
        <v>577</v>
      </c>
      <c r="U11016">
        <v>5</v>
      </c>
      <c r="V11016">
        <v>15</v>
      </c>
      <c r="Y11016" t="s">
        <v>122</v>
      </c>
      <c r="Z11016">
        <v>345</v>
      </c>
      <c r="AA11016" t="s">
        <v>578</v>
      </c>
      <c r="AB11016" t="s">
        <v>124</v>
      </c>
      <c r="AC11016">
        <v>310</v>
      </c>
    </row>
    <row r="11017" spans="1:29" x14ac:dyDescent="0.25">
      <c r="A11017">
        <v>345</v>
      </c>
      <c r="B11017">
        <v>345101</v>
      </c>
      <c r="C11017" t="s">
        <v>79</v>
      </c>
      <c r="D11017">
        <v>6540</v>
      </c>
      <c r="E11017">
        <v>1.69</v>
      </c>
      <c r="F11017" s="1">
        <v>42155</v>
      </c>
      <c r="G11017" t="s">
        <v>119</v>
      </c>
      <c r="H11017" t="s">
        <v>2575</v>
      </c>
      <c r="I11017" t="s">
        <v>576</v>
      </c>
      <c r="J11017">
        <v>2000528</v>
      </c>
      <c r="K11017">
        <v>56763</v>
      </c>
      <c r="L11017">
        <v>209548</v>
      </c>
      <c r="Q11017" t="s">
        <v>577</v>
      </c>
      <c r="U11017">
        <v>5</v>
      </c>
      <c r="V11017">
        <v>15</v>
      </c>
      <c r="Y11017" t="s">
        <v>122</v>
      </c>
      <c r="Z11017">
        <v>345</v>
      </c>
      <c r="AA11017" t="s">
        <v>578</v>
      </c>
      <c r="AB11017" t="s">
        <v>124</v>
      </c>
      <c r="AC11017">
        <v>312</v>
      </c>
    </row>
    <row r="11018" spans="1:29" x14ac:dyDescent="0.25">
      <c r="A11018">
        <v>345</v>
      </c>
      <c r="B11018">
        <v>345102</v>
      </c>
      <c r="C11018" t="s">
        <v>79</v>
      </c>
      <c r="D11018">
        <v>6540</v>
      </c>
      <c r="E11018">
        <v>21.5</v>
      </c>
      <c r="F11018" s="1">
        <v>42155</v>
      </c>
      <c r="G11018" t="s">
        <v>119</v>
      </c>
      <c r="H11018" t="s">
        <v>2576</v>
      </c>
      <c r="I11018" t="s">
        <v>576</v>
      </c>
      <c r="J11018">
        <v>2000556</v>
      </c>
      <c r="K11018">
        <v>56763</v>
      </c>
      <c r="L11018">
        <v>209548</v>
      </c>
      <c r="Q11018" t="s">
        <v>577</v>
      </c>
      <c r="U11018">
        <v>5</v>
      </c>
      <c r="V11018">
        <v>15</v>
      </c>
      <c r="Y11018" t="s">
        <v>122</v>
      </c>
      <c r="Z11018">
        <v>345</v>
      </c>
      <c r="AA11018" t="s">
        <v>578</v>
      </c>
      <c r="AB11018" t="s">
        <v>124</v>
      </c>
      <c r="AC11018">
        <v>314</v>
      </c>
    </row>
    <row r="11019" spans="1:29" x14ac:dyDescent="0.25">
      <c r="A11019">
        <v>345</v>
      </c>
      <c r="B11019">
        <v>345101</v>
      </c>
      <c r="C11019" t="s">
        <v>79</v>
      </c>
      <c r="D11019">
        <v>6540</v>
      </c>
      <c r="E11019">
        <v>1.69</v>
      </c>
      <c r="F11019" s="1">
        <v>42155</v>
      </c>
      <c r="G11019" t="s">
        <v>119</v>
      </c>
      <c r="H11019" t="s">
        <v>2575</v>
      </c>
      <c r="I11019" t="s">
        <v>576</v>
      </c>
      <c r="J11019">
        <v>2000603</v>
      </c>
      <c r="K11019">
        <v>56763</v>
      </c>
      <c r="L11019">
        <v>209548</v>
      </c>
      <c r="Q11019" t="s">
        <v>577</v>
      </c>
      <c r="U11019">
        <v>5</v>
      </c>
      <c r="V11019">
        <v>15</v>
      </c>
      <c r="Y11019" t="s">
        <v>122</v>
      </c>
      <c r="Z11019">
        <v>345</v>
      </c>
      <c r="AA11019" t="s">
        <v>578</v>
      </c>
      <c r="AB11019" t="s">
        <v>124</v>
      </c>
      <c r="AC11019">
        <v>316</v>
      </c>
    </row>
    <row r="11020" spans="1:29" x14ac:dyDescent="0.25">
      <c r="A11020">
        <v>345</v>
      </c>
      <c r="B11020">
        <v>345101</v>
      </c>
      <c r="C11020" t="s">
        <v>79</v>
      </c>
      <c r="D11020">
        <v>6540</v>
      </c>
      <c r="E11020">
        <v>14.25</v>
      </c>
      <c r="F11020" s="1">
        <v>42185</v>
      </c>
      <c r="G11020" t="s">
        <v>119</v>
      </c>
      <c r="H11020" t="s">
        <v>2571</v>
      </c>
      <c r="I11020" t="s">
        <v>576</v>
      </c>
      <c r="J11020">
        <v>20911</v>
      </c>
      <c r="K11020">
        <v>56856</v>
      </c>
      <c r="L11020">
        <v>211984</v>
      </c>
      <c r="Q11020" t="s">
        <v>577</v>
      </c>
      <c r="U11020">
        <v>6</v>
      </c>
      <c r="V11020">
        <v>15</v>
      </c>
      <c r="Y11020" t="s">
        <v>122</v>
      </c>
      <c r="Z11020">
        <v>345</v>
      </c>
      <c r="AA11020" t="s">
        <v>578</v>
      </c>
      <c r="AB11020" t="s">
        <v>124</v>
      </c>
      <c r="AC11020">
        <v>294</v>
      </c>
    </row>
    <row r="11021" spans="1:29" x14ac:dyDescent="0.25">
      <c r="A11021">
        <v>345</v>
      </c>
      <c r="B11021">
        <v>345102</v>
      </c>
      <c r="C11021" t="s">
        <v>79</v>
      </c>
      <c r="D11021">
        <v>6540</v>
      </c>
      <c r="E11021">
        <v>135.43</v>
      </c>
      <c r="F11021" s="1">
        <v>42185</v>
      </c>
      <c r="G11021" t="s">
        <v>119</v>
      </c>
      <c r="H11021" t="s">
        <v>2572</v>
      </c>
      <c r="I11021" t="s">
        <v>576</v>
      </c>
      <c r="J11021">
        <v>25303</v>
      </c>
      <c r="K11021">
        <v>56856</v>
      </c>
      <c r="L11021">
        <v>211984</v>
      </c>
      <c r="Q11021" t="s">
        <v>577</v>
      </c>
      <c r="U11021">
        <v>6</v>
      </c>
      <c r="V11021">
        <v>15</v>
      </c>
      <c r="Y11021" t="s">
        <v>122</v>
      </c>
      <c r="Z11021">
        <v>345</v>
      </c>
      <c r="AA11021" t="s">
        <v>578</v>
      </c>
      <c r="AB11021" t="s">
        <v>124</v>
      </c>
      <c r="AC11021">
        <v>296</v>
      </c>
    </row>
    <row r="11022" spans="1:29" x14ac:dyDescent="0.25">
      <c r="A11022">
        <v>345</v>
      </c>
      <c r="B11022">
        <v>345102</v>
      </c>
      <c r="C11022" t="s">
        <v>79</v>
      </c>
      <c r="D11022">
        <v>6540</v>
      </c>
      <c r="E11022">
        <v>78.14</v>
      </c>
      <c r="F11022" s="1">
        <v>42185</v>
      </c>
      <c r="G11022" t="s">
        <v>119</v>
      </c>
      <c r="H11022" t="s">
        <v>29</v>
      </c>
      <c r="I11022" t="s">
        <v>576</v>
      </c>
      <c r="J11022">
        <v>97906</v>
      </c>
      <c r="K11022">
        <v>56856</v>
      </c>
      <c r="L11022">
        <v>211984</v>
      </c>
      <c r="Q11022" t="s">
        <v>577</v>
      </c>
      <c r="U11022">
        <v>6</v>
      </c>
      <c r="V11022">
        <v>15</v>
      </c>
      <c r="Y11022" t="s">
        <v>122</v>
      </c>
      <c r="Z11022">
        <v>345</v>
      </c>
      <c r="AA11022" t="s">
        <v>578</v>
      </c>
      <c r="AB11022" t="s">
        <v>124</v>
      </c>
      <c r="AC11022">
        <v>298</v>
      </c>
    </row>
    <row r="11023" spans="1:29" x14ac:dyDescent="0.25">
      <c r="A11023">
        <v>345</v>
      </c>
      <c r="B11023">
        <v>345101</v>
      </c>
      <c r="C11023" t="s">
        <v>79</v>
      </c>
      <c r="D11023">
        <v>6540</v>
      </c>
      <c r="E11023">
        <v>183.66</v>
      </c>
      <c r="F11023" s="1">
        <v>42185</v>
      </c>
      <c r="G11023" t="s">
        <v>119</v>
      </c>
      <c r="H11023" t="s">
        <v>2511</v>
      </c>
      <c r="I11023" t="s">
        <v>576</v>
      </c>
      <c r="J11023">
        <v>108598</v>
      </c>
      <c r="K11023">
        <v>56856</v>
      </c>
      <c r="L11023">
        <v>211984</v>
      </c>
      <c r="Q11023" t="s">
        <v>577</v>
      </c>
      <c r="U11023">
        <v>6</v>
      </c>
      <c r="V11023">
        <v>15</v>
      </c>
      <c r="Y11023" t="s">
        <v>122</v>
      </c>
      <c r="Z11023">
        <v>345</v>
      </c>
      <c r="AA11023" t="s">
        <v>578</v>
      </c>
      <c r="AB11023" t="s">
        <v>124</v>
      </c>
      <c r="AC11023">
        <v>300</v>
      </c>
    </row>
    <row r="11024" spans="1:29" x14ac:dyDescent="0.25">
      <c r="A11024">
        <v>345</v>
      </c>
      <c r="B11024">
        <v>345102</v>
      </c>
      <c r="C11024" t="s">
        <v>79</v>
      </c>
      <c r="D11024">
        <v>6540</v>
      </c>
      <c r="E11024">
        <v>783.58</v>
      </c>
      <c r="F11024" s="1">
        <v>42185</v>
      </c>
      <c r="G11024" t="s">
        <v>119</v>
      </c>
      <c r="H11024" t="s">
        <v>2511</v>
      </c>
      <c r="I11024" t="s">
        <v>576</v>
      </c>
      <c r="J11024">
        <v>108618</v>
      </c>
      <c r="K11024">
        <v>56856</v>
      </c>
      <c r="L11024">
        <v>211984</v>
      </c>
      <c r="Q11024" t="s">
        <v>577</v>
      </c>
      <c r="U11024">
        <v>6</v>
      </c>
      <c r="V11024">
        <v>15</v>
      </c>
      <c r="Y11024" t="s">
        <v>122</v>
      </c>
      <c r="Z11024">
        <v>345</v>
      </c>
      <c r="AA11024" t="s">
        <v>578</v>
      </c>
      <c r="AB11024" t="s">
        <v>124</v>
      </c>
      <c r="AC11024">
        <v>302</v>
      </c>
    </row>
    <row r="11025" spans="1:29" x14ac:dyDescent="0.25">
      <c r="A11025">
        <v>345</v>
      </c>
      <c r="B11025">
        <v>345101</v>
      </c>
      <c r="C11025" t="s">
        <v>79</v>
      </c>
      <c r="D11025">
        <v>6540</v>
      </c>
      <c r="E11025">
        <v>1.59</v>
      </c>
      <c r="F11025" s="1">
        <v>42185</v>
      </c>
      <c r="G11025" t="s">
        <v>119</v>
      </c>
      <c r="H11025" t="s">
        <v>2573</v>
      </c>
      <c r="I11025" t="s">
        <v>576</v>
      </c>
      <c r="J11025">
        <v>163103</v>
      </c>
      <c r="K11025">
        <v>56856</v>
      </c>
      <c r="L11025">
        <v>211984</v>
      </c>
      <c r="Q11025" t="s">
        <v>577</v>
      </c>
      <c r="U11025">
        <v>6</v>
      </c>
      <c r="V11025">
        <v>15</v>
      </c>
      <c r="Y11025" t="s">
        <v>122</v>
      </c>
      <c r="Z11025">
        <v>345</v>
      </c>
      <c r="AA11025" t="s">
        <v>578</v>
      </c>
      <c r="AB11025" t="s">
        <v>124</v>
      </c>
      <c r="AC11025">
        <v>304</v>
      </c>
    </row>
    <row r="11026" spans="1:29" x14ac:dyDescent="0.25">
      <c r="A11026">
        <v>345</v>
      </c>
      <c r="B11026">
        <v>345101</v>
      </c>
      <c r="C11026" t="s">
        <v>79</v>
      </c>
      <c r="D11026">
        <v>6540</v>
      </c>
      <c r="E11026">
        <v>1.79</v>
      </c>
      <c r="F11026" s="1">
        <v>42185</v>
      </c>
      <c r="G11026" t="s">
        <v>119</v>
      </c>
      <c r="H11026" t="s">
        <v>2574</v>
      </c>
      <c r="I11026" t="s">
        <v>576</v>
      </c>
      <c r="J11026">
        <v>163104</v>
      </c>
      <c r="K11026">
        <v>56856</v>
      </c>
      <c r="L11026">
        <v>211984</v>
      </c>
      <c r="Q11026" t="s">
        <v>577</v>
      </c>
      <c r="U11026">
        <v>6</v>
      </c>
      <c r="V11026">
        <v>15</v>
      </c>
      <c r="Y11026" t="s">
        <v>122</v>
      </c>
      <c r="Z11026">
        <v>345</v>
      </c>
      <c r="AA11026" t="s">
        <v>578</v>
      </c>
      <c r="AB11026" t="s">
        <v>124</v>
      </c>
      <c r="AC11026">
        <v>306</v>
      </c>
    </row>
    <row r="11027" spans="1:29" x14ac:dyDescent="0.25">
      <c r="A11027">
        <v>345</v>
      </c>
      <c r="B11027">
        <v>345101</v>
      </c>
      <c r="C11027" t="s">
        <v>79</v>
      </c>
      <c r="D11027">
        <v>6540</v>
      </c>
      <c r="E11027">
        <v>1.81</v>
      </c>
      <c r="F11027" s="1">
        <v>42185</v>
      </c>
      <c r="G11027" t="s">
        <v>119</v>
      </c>
      <c r="H11027" t="s">
        <v>2520</v>
      </c>
      <c r="I11027" t="s">
        <v>576</v>
      </c>
      <c r="J11027">
        <v>163105</v>
      </c>
      <c r="K11027">
        <v>56856</v>
      </c>
      <c r="L11027">
        <v>211984</v>
      </c>
      <c r="Q11027" t="s">
        <v>577</v>
      </c>
      <c r="U11027">
        <v>6</v>
      </c>
      <c r="V11027">
        <v>15</v>
      </c>
      <c r="Y11027" t="s">
        <v>122</v>
      </c>
      <c r="Z11027">
        <v>345</v>
      </c>
      <c r="AA11027" t="s">
        <v>578</v>
      </c>
      <c r="AB11027" t="s">
        <v>124</v>
      </c>
      <c r="AC11027">
        <v>308</v>
      </c>
    </row>
    <row r="11028" spans="1:29" x14ac:dyDescent="0.25">
      <c r="A11028">
        <v>345</v>
      </c>
      <c r="B11028">
        <v>345102</v>
      </c>
      <c r="C11028" t="s">
        <v>79</v>
      </c>
      <c r="D11028">
        <v>6540</v>
      </c>
      <c r="E11028">
        <v>5.08</v>
      </c>
      <c r="F11028" s="1">
        <v>42185</v>
      </c>
      <c r="G11028" t="s">
        <v>119</v>
      </c>
      <c r="H11028" t="s">
        <v>2549</v>
      </c>
      <c r="I11028" t="s">
        <v>576</v>
      </c>
      <c r="J11028">
        <v>163176</v>
      </c>
      <c r="K11028">
        <v>56856</v>
      </c>
      <c r="L11028">
        <v>211984</v>
      </c>
      <c r="Q11028" t="s">
        <v>577</v>
      </c>
      <c r="U11028">
        <v>6</v>
      </c>
      <c r="V11028">
        <v>15</v>
      </c>
      <c r="Y11028" t="s">
        <v>122</v>
      </c>
      <c r="Z11028">
        <v>345</v>
      </c>
      <c r="AA11028" t="s">
        <v>578</v>
      </c>
      <c r="AB11028" t="s">
        <v>124</v>
      </c>
      <c r="AC11028">
        <v>310</v>
      </c>
    </row>
    <row r="11029" spans="1:29" x14ac:dyDescent="0.25">
      <c r="A11029">
        <v>345</v>
      </c>
      <c r="B11029">
        <v>345101</v>
      </c>
      <c r="C11029" t="s">
        <v>79</v>
      </c>
      <c r="D11029">
        <v>6540</v>
      </c>
      <c r="E11029">
        <v>1.69</v>
      </c>
      <c r="F11029" s="1">
        <v>42185</v>
      </c>
      <c r="G11029" t="s">
        <v>119</v>
      </c>
      <c r="H11029" t="s">
        <v>2575</v>
      </c>
      <c r="I11029" t="s">
        <v>576</v>
      </c>
      <c r="J11029">
        <v>2000528</v>
      </c>
      <c r="K11029">
        <v>56856</v>
      </c>
      <c r="L11029">
        <v>211984</v>
      </c>
      <c r="Q11029" t="s">
        <v>577</v>
      </c>
      <c r="U11029">
        <v>6</v>
      </c>
      <c r="V11029">
        <v>15</v>
      </c>
      <c r="Y11029" t="s">
        <v>122</v>
      </c>
      <c r="Z11029">
        <v>345</v>
      </c>
      <c r="AA11029" t="s">
        <v>578</v>
      </c>
      <c r="AB11029" t="s">
        <v>124</v>
      </c>
      <c r="AC11029">
        <v>312</v>
      </c>
    </row>
    <row r="11030" spans="1:29" x14ac:dyDescent="0.25">
      <c r="A11030">
        <v>345</v>
      </c>
      <c r="B11030">
        <v>345102</v>
      </c>
      <c r="C11030" t="s">
        <v>79</v>
      </c>
      <c r="D11030">
        <v>6540</v>
      </c>
      <c r="E11030">
        <v>21.5</v>
      </c>
      <c r="F11030" s="1">
        <v>42185</v>
      </c>
      <c r="G11030" t="s">
        <v>119</v>
      </c>
      <c r="H11030" t="s">
        <v>2576</v>
      </c>
      <c r="I11030" t="s">
        <v>576</v>
      </c>
      <c r="J11030">
        <v>2000556</v>
      </c>
      <c r="K11030">
        <v>56856</v>
      </c>
      <c r="L11030">
        <v>211984</v>
      </c>
      <c r="Q11030" t="s">
        <v>577</v>
      </c>
      <c r="U11030">
        <v>6</v>
      </c>
      <c r="V11030">
        <v>15</v>
      </c>
      <c r="Y11030" t="s">
        <v>122</v>
      </c>
      <c r="Z11030">
        <v>345</v>
      </c>
      <c r="AA11030" t="s">
        <v>578</v>
      </c>
      <c r="AB11030" t="s">
        <v>124</v>
      </c>
      <c r="AC11030">
        <v>314</v>
      </c>
    </row>
    <row r="11031" spans="1:29" x14ac:dyDescent="0.25">
      <c r="A11031">
        <v>345</v>
      </c>
      <c r="B11031">
        <v>345101</v>
      </c>
      <c r="C11031" t="s">
        <v>79</v>
      </c>
      <c r="D11031">
        <v>6540</v>
      </c>
      <c r="E11031">
        <v>1.69</v>
      </c>
      <c r="F11031" s="1">
        <v>42185</v>
      </c>
      <c r="G11031" t="s">
        <v>119</v>
      </c>
      <c r="H11031" t="s">
        <v>2575</v>
      </c>
      <c r="I11031" t="s">
        <v>576</v>
      </c>
      <c r="J11031">
        <v>2000603</v>
      </c>
      <c r="K11031">
        <v>56856</v>
      </c>
      <c r="L11031">
        <v>211984</v>
      </c>
      <c r="Q11031" t="s">
        <v>577</v>
      </c>
      <c r="U11031">
        <v>6</v>
      </c>
      <c r="V11031">
        <v>15</v>
      </c>
      <c r="Y11031" t="s">
        <v>122</v>
      </c>
      <c r="Z11031">
        <v>345</v>
      </c>
      <c r="AA11031" t="s">
        <v>578</v>
      </c>
      <c r="AB11031" t="s">
        <v>124</v>
      </c>
      <c r="AC11031">
        <v>316</v>
      </c>
    </row>
    <row r="11032" spans="1:29" x14ac:dyDescent="0.25">
      <c r="A11032">
        <v>345</v>
      </c>
      <c r="B11032">
        <v>345100</v>
      </c>
      <c r="C11032" t="s">
        <v>79</v>
      </c>
      <c r="D11032">
        <v>6545</v>
      </c>
      <c r="E11032">
        <v>37.54</v>
      </c>
      <c r="F11032" s="1">
        <v>41851</v>
      </c>
      <c r="G11032" t="s">
        <v>119</v>
      </c>
      <c r="H11032" t="s">
        <v>2577</v>
      </c>
      <c r="I11032" t="s">
        <v>576</v>
      </c>
      <c r="J11032">
        <v>93262</v>
      </c>
      <c r="K11032">
        <v>55702</v>
      </c>
      <c r="L11032">
        <v>187702</v>
      </c>
      <c r="Q11032" t="s">
        <v>577</v>
      </c>
      <c r="U11032">
        <v>7</v>
      </c>
      <c r="V11032">
        <v>14</v>
      </c>
      <c r="Y11032" t="s">
        <v>122</v>
      </c>
      <c r="Z11032">
        <v>345</v>
      </c>
      <c r="AA11032" t="s">
        <v>578</v>
      </c>
      <c r="AB11032" t="s">
        <v>124</v>
      </c>
      <c r="AC11032">
        <v>312</v>
      </c>
    </row>
    <row r="11033" spans="1:29" x14ac:dyDescent="0.25">
      <c r="A11033">
        <v>345</v>
      </c>
      <c r="B11033">
        <v>345101</v>
      </c>
      <c r="C11033" t="s">
        <v>79</v>
      </c>
      <c r="D11033">
        <v>6545</v>
      </c>
      <c r="E11033">
        <v>49.7</v>
      </c>
      <c r="F11033" s="1">
        <v>41851</v>
      </c>
      <c r="G11033" t="s">
        <v>119</v>
      </c>
      <c r="H11033" t="s">
        <v>2577</v>
      </c>
      <c r="I11033" t="s">
        <v>576</v>
      </c>
      <c r="J11033">
        <v>93263</v>
      </c>
      <c r="K11033">
        <v>55702</v>
      </c>
      <c r="L11033">
        <v>187702</v>
      </c>
      <c r="Q11033" t="s">
        <v>577</v>
      </c>
      <c r="U11033">
        <v>7</v>
      </c>
      <c r="V11033">
        <v>14</v>
      </c>
      <c r="Y11033" t="s">
        <v>122</v>
      </c>
      <c r="Z11033">
        <v>345</v>
      </c>
      <c r="AA11033" t="s">
        <v>578</v>
      </c>
      <c r="AB11033" t="s">
        <v>124</v>
      </c>
      <c r="AC11033">
        <v>314</v>
      </c>
    </row>
    <row r="11034" spans="1:29" x14ac:dyDescent="0.25">
      <c r="A11034">
        <v>345</v>
      </c>
      <c r="B11034">
        <v>345102</v>
      </c>
      <c r="C11034" t="s">
        <v>79</v>
      </c>
      <c r="D11034">
        <v>6545</v>
      </c>
      <c r="E11034">
        <v>201.71</v>
      </c>
      <c r="F11034" s="1">
        <v>41851</v>
      </c>
      <c r="G11034" t="s">
        <v>119</v>
      </c>
      <c r="H11034" t="s">
        <v>2577</v>
      </c>
      <c r="I11034" t="s">
        <v>576</v>
      </c>
      <c r="J11034">
        <v>93264</v>
      </c>
      <c r="K11034">
        <v>55702</v>
      </c>
      <c r="L11034">
        <v>187702</v>
      </c>
      <c r="Q11034" t="s">
        <v>577</v>
      </c>
      <c r="U11034">
        <v>7</v>
      </c>
      <c r="V11034">
        <v>14</v>
      </c>
      <c r="Y11034" t="s">
        <v>122</v>
      </c>
      <c r="Z11034">
        <v>345</v>
      </c>
      <c r="AA11034" t="s">
        <v>578</v>
      </c>
      <c r="AB11034" t="s">
        <v>124</v>
      </c>
      <c r="AC11034">
        <v>316</v>
      </c>
    </row>
    <row r="11035" spans="1:29" x14ac:dyDescent="0.25">
      <c r="A11035">
        <v>345</v>
      </c>
      <c r="B11035">
        <v>345101</v>
      </c>
      <c r="C11035" t="s">
        <v>79</v>
      </c>
      <c r="D11035">
        <v>6545</v>
      </c>
      <c r="E11035">
        <v>31.55</v>
      </c>
      <c r="F11035" s="1">
        <v>41851</v>
      </c>
      <c r="G11035" t="s">
        <v>119</v>
      </c>
      <c r="H11035" t="s">
        <v>2511</v>
      </c>
      <c r="I11035" t="s">
        <v>576</v>
      </c>
      <c r="J11035">
        <v>108599</v>
      </c>
      <c r="K11035">
        <v>55702</v>
      </c>
      <c r="L11035">
        <v>187702</v>
      </c>
      <c r="Q11035" t="s">
        <v>577</v>
      </c>
      <c r="U11035">
        <v>7</v>
      </c>
      <c r="V11035">
        <v>14</v>
      </c>
      <c r="Y11035" t="s">
        <v>122</v>
      </c>
      <c r="Z11035">
        <v>345</v>
      </c>
      <c r="AA11035" t="s">
        <v>578</v>
      </c>
      <c r="AB11035" t="s">
        <v>124</v>
      </c>
      <c r="AC11035">
        <v>318</v>
      </c>
    </row>
    <row r="11036" spans="1:29" x14ac:dyDescent="0.25">
      <c r="A11036">
        <v>345</v>
      </c>
      <c r="B11036">
        <v>345102</v>
      </c>
      <c r="C11036" t="s">
        <v>79</v>
      </c>
      <c r="D11036">
        <v>6545</v>
      </c>
      <c r="E11036">
        <v>302.98</v>
      </c>
      <c r="F11036" s="1">
        <v>41851</v>
      </c>
      <c r="G11036" t="s">
        <v>119</v>
      </c>
      <c r="H11036" t="s">
        <v>2511</v>
      </c>
      <c r="I11036" t="s">
        <v>576</v>
      </c>
      <c r="J11036">
        <v>108619</v>
      </c>
      <c r="K11036">
        <v>55702</v>
      </c>
      <c r="L11036">
        <v>187702</v>
      </c>
      <c r="Q11036" t="s">
        <v>577</v>
      </c>
      <c r="U11036">
        <v>7</v>
      </c>
      <c r="V11036">
        <v>14</v>
      </c>
      <c r="Y11036" t="s">
        <v>122</v>
      </c>
      <c r="Z11036">
        <v>345</v>
      </c>
      <c r="AA11036" t="s">
        <v>578</v>
      </c>
      <c r="AB11036" t="s">
        <v>124</v>
      </c>
      <c r="AC11036">
        <v>320</v>
      </c>
    </row>
    <row r="11037" spans="1:29" x14ac:dyDescent="0.25">
      <c r="A11037">
        <v>345</v>
      </c>
      <c r="B11037">
        <v>345101</v>
      </c>
      <c r="C11037" t="s">
        <v>79</v>
      </c>
      <c r="D11037">
        <v>6545</v>
      </c>
      <c r="E11037">
        <v>0.41</v>
      </c>
      <c r="F11037" s="1">
        <v>41851</v>
      </c>
      <c r="G11037" t="s">
        <v>119</v>
      </c>
      <c r="H11037" t="s">
        <v>2535</v>
      </c>
      <c r="I11037" t="s">
        <v>576</v>
      </c>
      <c r="J11037">
        <v>163106</v>
      </c>
      <c r="K11037">
        <v>55702</v>
      </c>
      <c r="L11037">
        <v>187702</v>
      </c>
      <c r="Q11037" t="s">
        <v>577</v>
      </c>
      <c r="U11037">
        <v>7</v>
      </c>
      <c r="V11037">
        <v>14</v>
      </c>
      <c r="Y11037" t="s">
        <v>122</v>
      </c>
      <c r="Z11037">
        <v>345</v>
      </c>
      <c r="AA11037" t="s">
        <v>578</v>
      </c>
      <c r="AB11037" t="s">
        <v>124</v>
      </c>
      <c r="AC11037">
        <v>322</v>
      </c>
    </row>
    <row r="11038" spans="1:29" x14ac:dyDescent="0.25">
      <c r="A11038">
        <v>345</v>
      </c>
      <c r="B11038">
        <v>345101</v>
      </c>
      <c r="C11038" t="s">
        <v>79</v>
      </c>
      <c r="D11038">
        <v>6545</v>
      </c>
      <c r="E11038">
        <v>0.52</v>
      </c>
      <c r="F11038" s="1">
        <v>41851</v>
      </c>
      <c r="G11038" t="s">
        <v>119</v>
      </c>
      <c r="H11038" t="s">
        <v>2524</v>
      </c>
      <c r="I11038" t="s">
        <v>576</v>
      </c>
      <c r="J11038">
        <v>163107</v>
      </c>
      <c r="K11038">
        <v>55702</v>
      </c>
      <c r="L11038">
        <v>187702</v>
      </c>
      <c r="Q11038" t="s">
        <v>577</v>
      </c>
      <c r="U11038">
        <v>7</v>
      </c>
      <c r="V11038">
        <v>14</v>
      </c>
      <c r="Y11038" t="s">
        <v>122</v>
      </c>
      <c r="Z11038">
        <v>345</v>
      </c>
      <c r="AA11038" t="s">
        <v>578</v>
      </c>
      <c r="AB11038" t="s">
        <v>124</v>
      </c>
      <c r="AC11038">
        <v>324</v>
      </c>
    </row>
    <row r="11039" spans="1:29" x14ac:dyDescent="0.25">
      <c r="A11039">
        <v>345</v>
      </c>
      <c r="B11039">
        <v>345101</v>
      </c>
      <c r="C11039" t="s">
        <v>79</v>
      </c>
      <c r="D11039">
        <v>6545</v>
      </c>
      <c r="E11039">
        <v>4.1900000000000004</v>
      </c>
      <c r="F11039" s="1">
        <v>41851</v>
      </c>
      <c r="G11039" t="s">
        <v>119</v>
      </c>
      <c r="H11039" t="s">
        <v>2525</v>
      </c>
      <c r="I11039" t="s">
        <v>576</v>
      </c>
      <c r="J11039">
        <v>163108</v>
      </c>
      <c r="K11039">
        <v>55702</v>
      </c>
      <c r="L11039">
        <v>187702</v>
      </c>
      <c r="Q11039" t="s">
        <v>577</v>
      </c>
      <c r="U11039">
        <v>7</v>
      </c>
      <c r="V11039">
        <v>14</v>
      </c>
      <c r="Y11039" t="s">
        <v>122</v>
      </c>
      <c r="Z11039">
        <v>345</v>
      </c>
      <c r="AA11039" t="s">
        <v>578</v>
      </c>
      <c r="AB11039" t="s">
        <v>124</v>
      </c>
      <c r="AC11039">
        <v>326</v>
      </c>
    </row>
    <row r="11040" spans="1:29" x14ac:dyDescent="0.25">
      <c r="A11040">
        <v>345</v>
      </c>
      <c r="B11040">
        <v>345102</v>
      </c>
      <c r="C11040" t="s">
        <v>79</v>
      </c>
      <c r="D11040">
        <v>6545</v>
      </c>
      <c r="E11040">
        <v>0.35</v>
      </c>
      <c r="F11040" s="1">
        <v>41851</v>
      </c>
      <c r="G11040" t="s">
        <v>119</v>
      </c>
      <c r="H11040" t="s">
        <v>2523</v>
      </c>
      <c r="I11040" t="s">
        <v>576</v>
      </c>
      <c r="J11040">
        <v>163177</v>
      </c>
      <c r="K11040">
        <v>55702</v>
      </c>
      <c r="L11040">
        <v>187702</v>
      </c>
      <c r="Q11040" t="s">
        <v>577</v>
      </c>
      <c r="U11040">
        <v>7</v>
      </c>
      <c r="V11040">
        <v>14</v>
      </c>
      <c r="Y11040" t="s">
        <v>122</v>
      </c>
      <c r="Z11040">
        <v>345</v>
      </c>
      <c r="AA11040" t="s">
        <v>578</v>
      </c>
      <c r="AB11040" t="s">
        <v>124</v>
      </c>
      <c r="AC11040">
        <v>328</v>
      </c>
    </row>
    <row r="11041" spans="1:29" x14ac:dyDescent="0.25">
      <c r="A11041">
        <v>345</v>
      </c>
      <c r="B11041">
        <v>345102</v>
      </c>
      <c r="C11041" t="s">
        <v>79</v>
      </c>
      <c r="D11041">
        <v>6545</v>
      </c>
      <c r="E11041">
        <v>0.57999999999999996</v>
      </c>
      <c r="F11041" s="1">
        <v>41851</v>
      </c>
      <c r="G11041" t="s">
        <v>119</v>
      </c>
      <c r="H11041" t="s">
        <v>2543</v>
      </c>
      <c r="I11041" t="s">
        <v>576</v>
      </c>
      <c r="J11041">
        <v>163178</v>
      </c>
      <c r="K11041">
        <v>55702</v>
      </c>
      <c r="L11041">
        <v>187702</v>
      </c>
      <c r="Q11041" t="s">
        <v>577</v>
      </c>
      <c r="U11041">
        <v>7</v>
      </c>
      <c r="V11041">
        <v>14</v>
      </c>
      <c r="Y11041" t="s">
        <v>122</v>
      </c>
      <c r="Z11041">
        <v>345</v>
      </c>
      <c r="AA11041" t="s">
        <v>578</v>
      </c>
      <c r="AB11041" t="s">
        <v>124</v>
      </c>
      <c r="AC11041">
        <v>330</v>
      </c>
    </row>
    <row r="11042" spans="1:29" x14ac:dyDescent="0.25">
      <c r="A11042">
        <v>345</v>
      </c>
      <c r="B11042">
        <v>345102</v>
      </c>
      <c r="C11042" t="s">
        <v>79</v>
      </c>
      <c r="D11042">
        <v>6545</v>
      </c>
      <c r="E11042">
        <v>2.21</v>
      </c>
      <c r="F11042" s="1">
        <v>41851</v>
      </c>
      <c r="G11042" t="s">
        <v>119</v>
      </c>
      <c r="H11042" t="s">
        <v>2525</v>
      </c>
      <c r="I11042" t="s">
        <v>576</v>
      </c>
      <c r="J11042">
        <v>163179</v>
      </c>
      <c r="K11042">
        <v>55702</v>
      </c>
      <c r="L11042">
        <v>187702</v>
      </c>
      <c r="Q11042" t="s">
        <v>577</v>
      </c>
      <c r="U11042">
        <v>7</v>
      </c>
      <c r="V11042">
        <v>14</v>
      </c>
      <c r="Y11042" t="s">
        <v>122</v>
      </c>
      <c r="Z11042">
        <v>345</v>
      </c>
      <c r="AA11042" t="s">
        <v>578</v>
      </c>
      <c r="AB11042" t="s">
        <v>124</v>
      </c>
      <c r="AC11042">
        <v>332</v>
      </c>
    </row>
    <row r="11043" spans="1:29" x14ac:dyDescent="0.25">
      <c r="A11043">
        <v>345</v>
      </c>
      <c r="B11043">
        <v>345102</v>
      </c>
      <c r="C11043" t="s">
        <v>79</v>
      </c>
      <c r="D11043">
        <v>6545</v>
      </c>
      <c r="E11043">
        <v>3.31</v>
      </c>
      <c r="F11043" s="1">
        <v>41851</v>
      </c>
      <c r="G11043" t="s">
        <v>119</v>
      </c>
      <c r="H11043" t="s">
        <v>2535</v>
      </c>
      <c r="I11043" t="s">
        <v>576</v>
      </c>
      <c r="J11043">
        <v>163180</v>
      </c>
      <c r="K11043">
        <v>55702</v>
      </c>
      <c r="L11043">
        <v>187702</v>
      </c>
      <c r="Q11043" t="s">
        <v>577</v>
      </c>
      <c r="U11043">
        <v>7</v>
      </c>
      <c r="V11043">
        <v>14</v>
      </c>
      <c r="Y11043" t="s">
        <v>122</v>
      </c>
      <c r="Z11043">
        <v>345</v>
      </c>
      <c r="AA11043" t="s">
        <v>578</v>
      </c>
      <c r="AB11043" t="s">
        <v>124</v>
      </c>
      <c r="AC11043">
        <v>334</v>
      </c>
    </row>
    <row r="11044" spans="1:29" x14ac:dyDescent="0.25">
      <c r="A11044">
        <v>345</v>
      </c>
      <c r="B11044">
        <v>345102</v>
      </c>
      <c r="C11044" t="s">
        <v>79</v>
      </c>
      <c r="D11044">
        <v>6545</v>
      </c>
      <c r="E11044">
        <v>4.55</v>
      </c>
      <c r="F11044" s="1">
        <v>41851</v>
      </c>
      <c r="G11044" t="s">
        <v>119</v>
      </c>
      <c r="H11044" t="s">
        <v>2524</v>
      </c>
      <c r="I11044" t="s">
        <v>576</v>
      </c>
      <c r="J11044">
        <v>163181</v>
      </c>
      <c r="K11044">
        <v>55702</v>
      </c>
      <c r="L11044">
        <v>187702</v>
      </c>
      <c r="Q11044" t="s">
        <v>577</v>
      </c>
      <c r="U11044">
        <v>7</v>
      </c>
      <c r="V11044">
        <v>14</v>
      </c>
      <c r="Y11044" t="s">
        <v>122</v>
      </c>
      <c r="Z11044">
        <v>345</v>
      </c>
      <c r="AA11044" t="s">
        <v>578</v>
      </c>
      <c r="AB11044" t="s">
        <v>124</v>
      </c>
      <c r="AC11044">
        <v>336</v>
      </c>
    </row>
    <row r="11045" spans="1:29" x14ac:dyDescent="0.25">
      <c r="A11045">
        <v>345</v>
      </c>
      <c r="B11045">
        <v>345102</v>
      </c>
      <c r="C11045" t="s">
        <v>79</v>
      </c>
      <c r="D11045">
        <v>6545</v>
      </c>
      <c r="E11045">
        <v>66.19</v>
      </c>
      <c r="F11045" s="1">
        <v>41851</v>
      </c>
      <c r="G11045" t="s">
        <v>119</v>
      </c>
      <c r="H11045" t="s">
        <v>2578</v>
      </c>
      <c r="I11045" t="s">
        <v>576</v>
      </c>
      <c r="J11045">
        <v>2003110</v>
      </c>
      <c r="K11045">
        <v>55702</v>
      </c>
      <c r="L11045">
        <v>187702</v>
      </c>
      <c r="Q11045" t="s">
        <v>577</v>
      </c>
      <c r="U11045">
        <v>7</v>
      </c>
      <c r="V11045">
        <v>14</v>
      </c>
      <c r="Y11045" t="s">
        <v>122</v>
      </c>
      <c r="Z11045">
        <v>345</v>
      </c>
      <c r="AA11045" t="s">
        <v>578</v>
      </c>
      <c r="AB11045" t="s">
        <v>124</v>
      </c>
      <c r="AC11045">
        <v>338</v>
      </c>
    </row>
    <row r="11046" spans="1:29" x14ac:dyDescent="0.25">
      <c r="A11046">
        <v>345</v>
      </c>
      <c r="B11046">
        <v>345102</v>
      </c>
      <c r="C11046" t="s">
        <v>79</v>
      </c>
      <c r="D11046">
        <v>6545</v>
      </c>
      <c r="E11046">
        <v>69.67</v>
      </c>
      <c r="F11046" s="1">
        <v>41851</v>
      </c>
      <c r="G11046" t="s">
        <v>119</v>
      </c>
      <c r="H11046" t="s">
        <v>2579</v>
      </c>
      <c r="I11046" t="s">
        <v>576</v>
      </c>
      <c r="J11046">
        <v>2003111</v>
      </c>
      <c r="K11046">
        <v>55702</v>
      </c>
      <c r="L11046">
        <v>187702</v>
      </c>
      <c r="Q11046" t="s">
        <v>577</v>
      </c>
      <c r="U11046">
        <v>7</v>
      </c>
      <c r="V11046">
        <v>14</v>
      </c>
      <c r="Y11046" t="s">
        <v>122</v>
      </c>
      <c r="Z11046">
        <v>345</v>
      </c>
      <c r="AA11046" t="s">
        <v>578</v>
      </c>
      <c r="AB11046" t="s">
        <v>124</v>
      </c>
      <c r="AC11046">
        <v>340</v>
      </c>
    </row>
    <row r="11047" spans="1:29" x14ac:dyDescent="0.25">
      <c r="A11047">
        <v>345</v>
      </c>
      <c r="B11047">
        <v>345101</v>
      </c>
      <c r="C11047" t="s">
        <v>79</v>
      </c>
      <c r="D11047">
        <v>6545</v>
      </c>
      <c r="E11047">
        <v>178.2</v>
      </c>
      <c r="F11047" s="1">
        <v>41851</v>
      </c>
      <c r="G11047" t="s">
        <v>119</v>
      </c>
      <c r="H11047" t="s">
        <v>2580</v>
      </c>
      <c r="I11047" t="s">
        <v>576</v>
      </c>
      <c r="J11047">
        <v>5000320</v>
      </c>
      <c r="K11047">
        <v>55702</v>
      </c>
      <c r="L11047">
        <v>187702</v>
      </c>
      <c r="Q11047" t="s">
        <v>577</v>
      </c>
      <c r="U11047">
        <v>7</v>
      </c>
      <c r="V11047">
        <v>14</v>
      </c>
      <c r="Y11047" t="s">
        <v>122</v>
      </c>
      <c r="Z11047">
        <v>345</v>
      </c>
      <c r="AA11047" t="s">
        <v>578</v>
      </c>
      <c r="AB11047" t="s">
        <v>124</v>
      </c>
      <c r="AC11047">
        <v>342</v>
      </c>
    </row>
    <row r="11048" spans="1:29" x14ac:dyDescent="0.25">
      <c r="A11048">
        <v>345</v>
      </c>
      <c r="B11048">
        <v>345100</v>
      </c>
      <c r="C11048" t="s">
        <v>79</v>
      </c>
      <c r="D11048">
        <v>6545</v>
      </c>
      <c r="E11048">
        <v>37.54</v>
      </c>
      <c r="F11048" s="1">
        <v>41882</v>
      </c>
      <c r="G11048" t="s">
        <v>119</v>
      </c>
      <c r="H11048" t="s">
        <v>2577</v>
      </c>
      <c r="I11048" t="s">
        <v>576</v>
      </c>
      <c r="J11048">
        <v>93262</v>
      </c>
      <c r="K11048">
        <v>55797</v>
      </c>
      <c r="L11048">
        <v>189692</v>
      </c>
      <c r="Q11048" t="s">
        <v>577</v>
      </c>
      <c r="U11048">
        <v>8</v>
      </c>
      <c r="V11048">
        <v>14</v>
      </c>
      <c r="Y11048" t="s">
        <v>122</v>
      </c>
      <c r="Z11048">
        <v>345</v>
      </c>
      <c r="AA11048" t="s">
        <v>578</v>
      </c>
      <c r="AB11048" t="s">
        <v>124</v>
      </c>
      <c r="AC11048">
        <v>314</v>
      </c>
    </row>
    <row r="11049" spans="1:29" x14ac:dyDescent="0.25">
      <c r="A11049">
        <v>345</v>
      </c>
      <c r="B11049">
        <v>345101</v>
      </c>
      <c r="C11049" t="s">
        <v>79</v>
      </c>
      <c r="D11049">
        <v>6545</v>
      </c>
      <c r="E11049">
        <v>49.76</v>
      </c>
      <c r="F11049" s="1">
        <v>41882</v>
      </c>
      <c r="G11049" t="s">
        <v>119</v>
      </c>
      <c r="H11049" t="s">
        <v>2577</v>
      </c>
      <c r="I11049" t="s">
        <v>576</v>
      </c>
      <c r="J11049">
        <v>93263</v>
      </c>
      <c r="K11049">
        <v>55797</v>
      </c>
      <c r="L11049">
        <v>189692</v>
      </c>
      <c r="Q11049" t="s">
        <v>577</v>
      </c>
      <c r="U11049">
        <v>8</v>
      </c>
      <c r="V11049">
        <v>14</v>
      </c>
      <c r="Y11049" t="s">
        <v>122</v>
      </c>
      <c r="Z11049">
        <v>345</v>
      </c>
      <c r="AA11049" t="s">
        <v>578</v>
      </c>
      <c r="AB11049" t="s">
        <v>124</v>
      </c>
      <c r="AC11049">
        <v>316</v>
      </c>
    </row>
    <row r="11050" spans="1:29" x14ac:dyDescent="0.25">
      <c r="A11050">
        <v>345</v>
      </c>
      <c r="B11050">
        <v>345102</v>
      </c>
      <c r="C11050" t="s">
        <v>79</v>
      </c>
      <c r="D11050">
        <v>6545</v>
      </c>
      <c r="E11050">
        <v>206.07</v>
      </c>
      <c r="F11050" s="1">
        <v>41882</v>
      </c>
      <c r="G11050" t="s">
        <v>119</v>
      </c>
      <c r="H11050" t="s">
        <v>2577</v>
      </c>
      <c r="I11050" t="s">
        <v>576</v>
      </c>
      <c r="J11050">
        <v>93264</v>
      </c>
      <c r="K11050">
        <v>55797</v>
      </c>
      <c r="L11050">
        <v>189692</v>
      </c>
      <c r="Q11050" t="s">
        <v>577</v>
      </c>
      <c r="U11050">
        <v>8</v>
      </c>
      <c r="V11050">
        <v>14</v>
      </c>
      <c r="Y11050" t="s">
        <v>122</v>
      </c>
      <c r="Z11050">
        <v>345</v>
      </c>
      <c r="AA11050" t="s">
        <v>578</v>
      </c>
      <c r="AB11050" t="s">
        <v>124</v>
      </c>
      <c r="AC11050">
        <v>318</v>
      </c>
    </row>
    <row r="11051" spans="1:29" x14ac:dyDescent="0.25">
      <c r="A11051">
        <v>345</v>
      </c>
      <c r="B11051">
        <v>345101</v>
      </c>
      <c r="C11051" t="s">
        <v>79</v>
      </c>
      <c r="D11051">
        <v>6545</v>
      </c>
      <c r="E11051">
        <v>31.55</v>
      </c>
      <c r="F11051" s="1">
        <v>41882</v>
      </c>
      <c r="G11051" t="s">
        <v>119</v>
      </c>
      <c r="H11051" t="s">
        <v>2511</v>
      </c>
      <c r="I11051" t="s">
        <v>576</v>
      </c>
      <c r="J11051">
        <v>108599</v>
      </c>
      <c r="K11051">
        <v>55797</v>
      </c>
      <c r="L11051">
        <v>189692</v>
      </c>
      <c r="Q11051" t="s">
        <v>577</v>
      </c>
      <c r="U11051">
        <v>8</v>
      </c>
      <c r="V11051">
        <v>14</v>
      </c>
      <c r="Y11051" t="s">
        <v>122</v>
      </c>
      <c r="Z11051">
        <v>345</v>
      </c>
      <c r="AA11051" t="s">
        <v>578</v>
      </c>
      <c r="AB11051" t="s">
        <v>124</v>
      </c>
      <c r="AC11051">
        <v>320</v>
      </c>
    </row>
    <row r="11052" spans="1:29" x14ac:dyDescent="0.25">
      <c r="A11052">
        <v>345</v>
      </c>
      <c r="B11052">
        <v>345102</v>
      </c>
      <c r="C11052" t="s">
        <v>79</v>
      </c>
      <c r="D11052">
        <v>6545</v>
      </c>
      <c r="E11052">
        <v>302.98</v>
      </c>
      <c r="F11052" s="1">
        <v>41882</v>
      </c>
      <c r="G11052" t="s">
        <v>119</v>
      </c>
      <c r="H11052" t="s">
        <v>2511</v>
      </c>
      <c r="I11052" t="s">
        <v>576</v>
      </c>
      <c r="J11052">
        <v>108619</v>
      </c>
      <c r="K11052">
        <v>55797</v>
      </c>
      <c r="L11052">
        <v>189692</v>
      </c>
      <c r="Q11052" t="s">
        <v>577</v>
      </c>
      <c r="U11052">
        <v>8</v>
      </c>
      <c r="V11052">
        <v>14</v>
      </c>
      <c r="Y11052" t="s">
        <v>122</v>
      </c>
      <c r="Z11052">
        <v>345</v>
      </c>
      <c r="AA11052" t="s">
        <v>578</v>
      </c>
      <c r="AB11052" t="s">
        <v>124</v>
      </c>
      <c r="AC11052">
        <v>322</v>
      </c>
    </row>
    <row r="11053" spans="1:29" x14ac:dyDescent="0.25">
      <c r="A11053">
        <v>345</v>
      </c>
      <c r="B11053">
        <v>345101</v>
      </c>
      <c r="C11053" t="s">
        <v>79</v>
      </c>
      <c r="D11053">
        <v>6545</v>
      </c>
      <c r="E11053">
        <v>0.41</v>
      </c>
      <c r="F11053" s="1">
        <v>41882</v>
      </c>
      <c r="G11053" t="s">
        <v>119</v>
      </c>
      <c r="H11053" t="s">
        <v>2535</v>
      </c>
      <c r="I11053" t="s">
        <v>576</v>
      </c>
      <c r="J11053">
        <v>163106</v>
      </c>
      <c r="K11053">
        <v>55797</v>
      </c>
      <c r="L11053">
        <v>189692</v>
      </c>
      <c r="Q11053" t="s">
        <v>577</v>
      </c>
      <c r="U11053">
        <v>8</v>
      </c>
      <c r="V11053">
        <v>14</v>
      </c>
      <c r="Y11053" t="s">
        <v>122</v>
      </c>
      <c r="Z11053">
        <v>345</v>
      </c>
      <c r="AA11053" t="s">
        <v>578</v>
      </c>
      <c r="AB11053" t="s">
        <v>124</v>
      </c>
      <c r="AC11053">
        <v>324</v>
      </c>
    </row>
    <row r="11054" spans="1:29" x14ac:dyDescent="0.25">
      <c r="A11054">
        <v>345</v>
      </c>
      <c r="B11054">
        <v>345101</v>
      </c>
      <c r="C11054" t="s">
        <v>79</v>
      </c>
      <c r="D11054">
        <v>6545</v>
      </c>
      <c r="E11054">
        <v>0.52</v>
      </c>
      <c r="F11054" s="1">
        <v>41882</v>
      </c>
      <c r="G11054" t="s">
        <v>119</v>
      </c>
      <c r="H11054" t="s">
        <v>2524</v>
      </c>
      <c r="I11054" t="s">
        <v>576</v>
      </c>
      <c r="J11054">
        <v>163107</v>
      </c>
      <c r="K11054">
        <v>55797</v>
      </c>
      <c r="L11054">
        <v>189692</v>
      </c>
      <c r="Q11054" t="s">
        <v>577</v>
      </c>
      <c r="U11054">
        <v>8</v>
      </c>
      <c r="V11054">
        <v>14</v>
      </c>
      <c r="Y11054" t="s">
        <v>122</v>
      </c>
      <c r="Z11054">
        <v>345</v>
      </c>
      <c r="AA11054" t="s">
        <v>578</v>
      </c>
      <c r="AB11054" t="s">
        <v>124</v>
      </c>
      <c r="AC11054">
        <v>326</v>
      </c>
    </row>
    <row r="11055" spans="1:29" x14ac:dyDescent="0.25">
      <c r="A11055">
        <v>345</v>
      </c>
      <c r="B11055">
        <v>345101</v>
      </c>
      <c r="C11055" t="s">
        <v>79</v>
      </c>
      <c r="D11055">
        <v>6545</v>
      </c>
      <c r="E11055">
        <v>4.1900000000000004</v>
      </c>
      <c r="F11055" s="1">
        <v>41882</v>
      </c>
      <c r="G11055" t="s">
        <v>119</v>
      </c>
      <c r="H11055" t="s">
        <v>2525</v>
      </c>
      <c r="I11055" t="s">
        <v>576</v>
      </c>
      <c r="J11055">
        <v>163108</v>
      </c>
      <c r="K11055">
        <v>55797</v>
      </c>
      <c r="L11055">
        <v>189692</v>
      </c>
      <c r="Q11055" t="s">
        <v>577</v>
      </c>
      <c r="U11055">
        <v>8</v>
      </c>
      <c r="V11055">
        <v>14</v>
      </c>
      <c r="Y11055" t="s">
        <v>122</v>
      </c>
      <c r="Z11055">
        <v>345</v>
      </c>
      <c r="AA11055" t="s">
        <v>578</v>
      </c>
      <c r="AB11055" t="s">
        <v>124</v>
      </c>
      <c r="AC11055">
        <v>328</v>
      </c>
    </row>
    <row r="11056" spans="1:29" x14ac:dyDescent="0.25">
      <c r="A11056">
        <v>345</v>
      </c>
      <c r="B11056">
        <v>345102</v>
      </c>
      <c r="C11056" t="s">
        <v>79</v>
      </c>
      <c r="D11056">
        <v>6545</v>
      </c>
      <c r="E11056">
        <v>0.35</v>
      </c>
      <c r="F11056" s="1">
        <v>41882</v>
      </c>
      <c r="G11056" t="s">
        <v>119</v>
      </c>
      <c r="H11056" t="s">
        <v>2523</v>
      </c>
      <c r="I11056" t="s">
        <v>576</v>
      </c>
      <c r="J11056">
        <v>163177</v>
      </c>
      <c r="K11056">
        <v>55797</v>
      </c>
      <c r="L11056">
        <v>189692</v>
      </c>
      <c r="Q11056" t="s">
        <v>577</v>
      </c>
      <c r="U11056">
        <v>8</v>
      </c>
      <c r="V11056">
        <v>14</v>
      </c>
      <c r="Y11056" t="s">
        <v>122</v>
      </c>
      <c r="Z11056">
        <v>345</v>
      </c>
      <c r="AA11056" t="s">
        <v>578</v>
      </c>
      <c r="AB11056" t="s">
        <v>124</v>
      </c>
      <c r="AC11056">
        <v>330</v>
      </c>
    </row>
    <row r="11057" spans="1:29" x14ac:dyDescent="0.25">
      <c r="A11057">
        <v>345</v>
      </c>
      <c r="B11057">
        <v>345102</v>
      </c>
      <c r="C11057" t="s">
        <v>79</v>
      </c>
      <c r="D11057">
        <v>6545</v>
      </c>
      <c r="E11057">
        <v>0.57999999999999996</v>
      </c>
      <c r="F11057" s="1">
        <v>41882</v>
      </c>
      <c r="G11057" t="s">
        <v>119</v>
      </c>
      <c r="H11057" t="s">
        <v>2543</v>
      </c>
      <c r="I11057" t="s">
        <v>576</v>
      </c>
      <c r="J11057">
        <v>163178</v>
      </c>
      <c r="K11057">
        <v>55797</v>
      </c>
      <c r="L11057">
        <v>189692</v>
      </c>
      <c r="Q11057" t="s">
        <v>577</v>
      </c>
      <c r="U11057">
        <v>8</v>
      </c>
      <c r="V11057">
        <v>14</v>
      </c>
      <c r="Y11057" t="s">
        <v>122</v>
      </c>
      <c r="Z11057">
        <v>345</v>
      </c>
      <c r="AA11057" t="s">
        <v>578</v>
      </c>
      <c r="AB11057" t="s">
        <v>124</v>
      </c>
      <c r="AC11057">
        <v>332</v>
      </c>
    </row>
    <row r="11058" spans="1:29" x14ac:dyDescent="0.25">
      <c r="A11058">
        <v>345</v>
      </c>
      <c r="B11058">
        <v>345102</v>
      </c>
      <c r="C11058" t="s">
        <v>79</v>
      </c>
      <c r="D11058">
        <v>6545</v>
      </c>
      <c r="E11058">
        <v>2.21</v>
      </c>
      <c r="F11058" s="1">
        <v>41882</v>
      </c>
      <c r="G11058" t="s">
        <v>119</v>
      </c>
      <c r="H11058" t="s">
        <v>2525</v>
      </c>
      <c r="I11058" t="s">
        <v>576</v>
      </c>
      <c r="J11058">
        <v>163179</v>
      </c>
      <c r="K11058">
        <v>55797</v>
      </c>
      <c r="L11058">
        <v>189692</v>
      </c>
      <c r="Q11058" t="s">
        <v>577</v>
      </c>
      <c r="U11058">
        <v>8</v>
      </c>
      <c r="V11058">
        <v>14</v>
      </c>
      <c r="Y11058" t="s">
        <v>122</v>
      </c>
      <c r="Z11058">
        <v>345</v>
      </c>
      <c r="AA11058" t="s">
        <v>578</v>
      </c>
      <c r="AB11058" t="s">
        <v>124</v>
      </c>
      <c r="AC11058">
        <v>334</v>
      </c>
    </row>
    <row r="11059" spans="1:29" x14ac:dyDescent="0.25">
      <c r="A11059">
        <v>345</v>
      </c>
      <c r="B11059">
        <v>345102</v>
      </c>
      <c r="C11059" t="s">
        <v>79</v>
      </c>
      <c r="D11059">
        <v>6545</v>
      </c>
      <c r="E11059">
        <v>3.31</v>
      </c>
      <c r="F11059" s="1">
        <v>41882</v>
      </c>
      <c r="G11059" t="s">
        <v>119</v>
      </c>
      <c r="H11059" t="s">
        <v>2535</v>
      </c>
      <c r="I11059" t="s">
        <v>576</v>
      </c>
      <c r="J11059">
        <v>163180</v>
      </c>
      <c r="K11059">
        <v>55797</v>
      </c>
      <c r="L11059">
        <v>189692</v>
      </c>
      <c r="Q11059" t="s">
        <v>577</v>
      </c>
      <c r="U11059">
        <v>8</v>
      </c>
      <c r="V11059">
        <v>14</v>
      </c>
      <c r="Y11059" t="s">
        <v>122</v>
      </c>
      <c r="Z11059">
        <v>345</v>
      </c>
      <c r="AA11059" t="s">
        <v>578</v>
      </c>
      <c r="AB11059" t="s">
        <v>124</v>
      </c>
      <c r="AC11059">
        <v>336</v>
      </c>
    </row>
    <row r="11060" spans="1:29" x14ac:dyDescent="0.25">
      <c r="A11060">
        <v>345</v>
      </c>
      <c r="B11060">
        <v>345102</v>
      </c>
      <c r="C11060" t="s">
        <v>79</v>
      </c>
      <c r="D11060">
        <v>6545</v>
      </c>
      <c r="E11060">
        <v>4.55</v>
      </c>
      <c r="F11060" s="1">
        <v>41882</v>
      </c>
      <c r="G11060" t="s">
        <v>119</v>
      </c>
      <c r="H11060" t="s">
        <v>2524</v>
      </c>
      <c r="I11060" t="s">
        <v>576</v>
      </c>
      <c r="J11060">
        <v>163181</v>
      </c>
      <c r="K11060">
        <v>55797</v>
      </c>
      <c r="L11060">
        <v>189692</v>
      </c>
      <c r="Q11060" t="s">
        <v>577</v>
      </c>
      <c r="U11060">
        <v>8</v>
      </c>
      <c r="V11060">
        <v>14</v>
      </c>
      <c r="Y11060" t="s">
        <v>122</v>
      </c>
      <c r="Z11060">
        <v>345</v>
      </c>
      <c r="AA11060" t="s">
        <v>578</v>
      </c>
      <c r="AB11060" t="s">
        <v>124</v>
      </c>
      <c r="AC11060">
        <v>338</v>
      </c>
    </row>
    <row r="11061" spans="1:29" x14ac:dyDescent="0.25">
      <c r="A11061">
        <v>345</v>
      </c>
      <c r="B11061">
        <v>345102</v>
      </c>
      <c r="C11061" t="s">
        <v>79</v>
      </c>
      <c r="D11061">
        <v>6545</v>
      </c>
      <c r="E11061">
        <v>66.19</v>
      </c>
      <c r="F11061" s="1">
        <v>41882</v>
      </c>
      <c r="G11061" t="s">
        <v>119</v>
      </c>
      <c r="H11061" t="s">
        <v>2578</v>
      </c>
      <c r="I11061" t="s">
        <v>576</v>
      </c>
      <c r="J11061">
        <v>2003110</v>
      </c>
      <c r="K11061">
        <v>55797</v>
      </c>
      <c r="L11061">
        <v>189692</v>
      </c>
      <c r="Q11061" t="s">
        <v>577</v>
      </c>
      <c r="U11061">
        <v>8</v>
      </c>
      <c r="V11061">
        <v>14</v>
      </c>
      <c r="Y11061" t="s">
        <v>122</v>
      </c>
      <c r="Z11061">
        <v>345</v>
      </c>
      <c r="AA11061" t="s">
        <v>578</v>
      </c>
      <c r="AB11061" t="s">
        <v>124</v>
      </c>
      <c r="AC11061">
        <v>340</v>
      </c>
    </row>
    <row r="11062" spans="1:29" x14ac:dyDescent="0.25">
      <c r="A11062">
        <v>345</v>
      </c>
      <c r="B11062">
        <v>345102</v>
      </c>
      <c r="C11062" t="s">
        <v>79</v>
      </c>
      <c r="D11062">
        <v>6545</v>
      </c>
      <c r="E11062">
        <v>69.67</v>
      </c>
      <c r="F11062" s="1">
        <v>41882</v>
      </c>
      <c r="G11062" t="s">
        <v>119</v>
      </c>
      <c r="H11062" t="s">
        <v>2579</v>
      </c>
      <c r="I11062" t="s">
        <v>576</v>
      </c>
      <c r="J11062">
        <v>2003111</v>
      </c>
      <c r="K11062">
        <v>55797</v>
      </c>
      <c r="L11062">
        <v>189692</v>
      </c>
      <c r="Q11062" t="s">
        <v>577</v>
      </c>
      <c r="U11062">
        <v>8</v>
      </c>
      <c r="V11062">
        <v>14</v>
      </c>
      <c r="Y11062" t="s">
        <v>122</v>
      </c>
      <c r="Z11062">
        <v>345</v>
      </c>
      <c r="AA11062" t="s">
        <v>578</v>
      </c>
      <c r="AB11062" t="s">
        <v>124</v>
      </c>
      <c r="AC11062">
        <v>342</v>
      </c>
    </row>
    <row r="11063" spans="1:29" x14ac:dyDescent="0.25">
      <c r="A11063">
        <v>345</v>
      </c>
      <c r="B11063">
        <v>345101</v>
      </c>
      <c r="C11063" t="s">
        <v>79</v>
      </c>
      <c r="D11063">
        <v>6545</v>
      </c>
      <c r="E11063">
        <v>178.2</v>
      </c>
      <c r="F11063" s="1">
        <v>41882</v>
      </c>
      <c r="G11063" t="s">
        <v>119</v>
      </c>
      <c r="H11063" t="s">
        <v>2580</v>
      </c>
      <c r="I11063" t="s">
        <v>576</v>
      </c>
      <c r="J11063">
        <v>5000320</v>
      </c>
      <c r="K11063">
        <v>55797</v>
      </c>
      <c r="L11063">
        <v>189692</v>
      </c>
      <c r="Q11063" t="s">
        <v>577</v>
      </c>
      <c r="U11063">
        <v>8</v>
      </c>
      <c r="V11063">
        <v>14</v>
      </c>
      <c r="Y11063" t="s">
        <v>122</v>
      </c>
      <c r="Z11063">
        <v>345</v>
      </c>
      <c r="AA11063" t="s">
        <v>578</v>
      </c>
      <c r="AB11063" t="s">
        <v>124</v>
      </c>
      <c r="AC11063">
        <v>344</v>
      </c>
    </row>
    <row r="11064" spans="1:29" x14ac:dyDescent="0.25">
      <c r="A11064">
        <v>345</v>
      </c>
      <c r="B11064">
        <v>345100</v>
      </c>
      <c r="C11064" t="s">
        <v>79</v>
      </c>
      <c r="D11064">
        <v>6545</v>
      </c>
      <c r="E11064">
        <v>37.54</v>
      </c>
      <c r="F11064" s="1">
        <v>41912</v>
      </c>
      <c r="G11064" t="s">
        <v>119</v>
      </c>
      <c r="H11064" t="s">
        <v>2577</v>
      </c>
      <c r="I11064" t="s">
        <v>576</v>
      </c>
      <c r="J11064">
        <v>93262</v>
      </c>
      <c r="K11064">
        <v>55979</v>
      </c>
      <c r="L11064">
        <v>191959</v>
      </c>
      <c r="Q11064" t="s">
        <v>577</v>
      </c>
      <c r="U11064">
        <v>9</v>
      </c>
      <c r="V11064">
        <v>14</v>
      </c>
      <c r="Y11064" t="s">
        <v>122</v>
      </c>
      <c r="Z11064">
        <v>345</v>
      </c>
      <c r="AA11064" t="s">
        <v>578</v>
      </c>
      <c r="AB11064" t="s">
        <v>124</v>
      </c>
      <c r="AC11064">
        <v>314</v>
      </c>
    </row>
    <row r="11065" spans="1:29" x14ac:dyDescent="0.25">
      <c r="A11065">
        <v>345</v>
      </c>
      <c r="B11065">
        <v>345101</v>
      </c>
      <c r="C11065" t="s">
        <v>79</v>
      </c>
      <c r="D11065">
        <v>6545</v>
      </c>
      <c r="E11065">
        <v>49.88</v>
      </c>
      <c r="F11065" s="1">
        <v>41912</v>
      </c>
      <c r="G11065" t="s">
        <v>119</v>
      </c>
      <c r="H11065" t="s">
        <v>2577</v>
      </c>
      <c r="I11065" t="s">
        <v>576</v>
      </c>
      <c r="J11065">
        <v>93263</v>
      </c>
      <c r="K11065">
        <v>55979</v>
      </c>
      <c r="L11065">
        <v>191959</v>
      </c>
      <c r="Q11065" t="s">
        <v>577</v>
      </c>
      <c r="U11065">
        <v>9</v>
      </c>
      <c r="V11065">
        <v>14</v>
      </c>
      <c r="Y11065" t="s">
        <v>122</v>
      </c>
      <c r="Z11065">
        <v>345</v>
      </c>
      <c r="AA11065" t="s">
        <v>578</v>
      </c>
      <c r="AB11065" t="s">
        <v>124</v>
      </c>
      <c r="AC11065">
        <v>316</v>
      </c>
    </row>
    <row r="11066" spans="1:29" x14ac:dyDescent="0.25">
      <c r="A11066">
        <v>345</v>
      </c>
      <c r="B11066">
        <v>345102</v>
      </c>
      <c r="C11066" t="s">
        <v>79</v>
      </c>
      <c r="D11066">
        <v>6545</v>
      </c>
      <c r="E11066">
        <v>211.81</v>
      </c>
      <c r="F11066" s="1">
        <v>41912</v>
      </c>
      <c r="G11066" t="s">
        <v>119</v>
      </c>
      <c r="H11066" t="s">
        <v>2577</v>
      </c>
      <c r="I11066" t="s">
        <v>576</v>
      </c>
      <c r="J11066">
        <v>93264</v>
      </c>
      <c r="K11066">
        <v>55979</v>
      </c>
      <c r="L11066">
        <v>191959</v>
      </c>
      <c r="Q11066" t="s">
        <v>577</v>
      </c>
      <c r="U11066">
        <v>9</v>
      </c>
      <c r="V11066">
        <v>14</v>
      </c>
      <c r="Y11066" t="s">
        <v>122</v>
      </c>
      <c r="Z11066">
        <v>345</v>
      </c>
      <c r="AA11066" t="s">
        <v>578</v>
      </c>
      <c r="AB11066" t="s">
        <v>124</v>
      </c>
      <c r="AC11066">
        <v>318</v>
      </c>
    </row>
    <row r="11067" spans="1:29" x14ac:dyDescent="0.25">
      <c r="A11067">
        <v>345</v>
      </c>
      <c r="B11067">
        <v>345101</v>
      </c>
      <c r="C11067" t="s">
        <v>79</v>
      </c>
      <c r="D11067">
        <v>6545</v>
      </c>
      <c r="E11067">
        <v>31.55</v>
      </c>
      <c r="F11067" s="1">
        <v>41912</v>
      </c>
      <c r="G11067" t="s">
        <v>119</v>
      </c>
      <c r="H11067" t="s">
        <v>2511</v>
      </c>
      <c r="I11067" t="s">
        <v>576</v>
      </c>
      <c r="J11067">
        <v>108599</v>
      </c>
      <c r="K11067">
        <v>55979</v>
      </c>
      <c r="L11067">
        <v>191959</v>
      </c>
      <c r="Q11067" t="s">
        <v>577</v>
      </c>
      <c r="U11067">
        <v>9</v>
      </c>
      <c r="V11067">
        <v>14</v>
      </c>
      <c r="Y11067" t="s">
        <v>122</v>
      </c>
      <c r="Z11067">
        <v>345</v>
      </c>
      <c r="AA11067" t="s">
        <v>578</v>
      </c>
      <c r="AB11067" t="s">
        <v>124</v>
      </c>
      <c r="AC11067">
        <v>320</v>
      </c>
    </row>
    <row r="11068" spans="1:29" x14ac:dyDescent="0.25">
      <c r="A11068">
        <v>345</v>
      </c>
      <c r="B11068">
        <v>345102</v>
      </c>
      <c r="C11068" t="s">
        <v>79</v>
      </c>
      <c r="D11068">
        <v>6545</v>
      </c>
      <c r="E11068">
        <v>302.98</v>
      </c>
      <c r="F11068" s="1">
        <v>41912</v>
      </c>
      <c r="G11068" t="s">
        <v>119</v>
      </c>
      <c r="H11068" t="s">
        <v>2511</v>
      </c>
      <c r="I11068" t="s">
        <v>576</v>
      </c>
      <c r="J11068">
        <v>108619</v>
      </c>
      <c r="K11068">
        <v>55979</v>
      </c>
      <c r="L11068">
        <v>191959</v>
      </c>
      <c r="Q11068" t="s">
        <v>577</v>
      </c>
      <c r="U11068">
        <v>9</v>
      </c>
      <c r="V11068">
        <v>14</v>
      </c>
      <c r="Y11068" t="s">
        <v>122</v>
      </c>
      <c r="Z11068">
        <v>345</v>
      </c>
      <c r="AA11068" t="s">
        <v>578</v>
      </c>
      <c r="AB11068" t="s">
        <v>124</v>
      </c>
      <c r="AC11068">
        <v>322</v>
      </c>
    </row>
    <row r="11069" spans="1:29" x14ac:dyDescent="0.25">
      <c r="A11069">
        <v>345</v>
      </c>
      <c r="B11069">
        <v>345101</v>
      </c>
      <c r="C11069" t="s">
        <v>79</v>
      </c>
      <c r="D11069">
        <v>6545</v>
      </c>
      <c r="E11069">
        <v>0.41</v>
      </c>
      <c r="F11069" s="1">
        <v>41912</v>
      </c>
      <c r="G11069" t="s">
        <v>119</v>
      </c>
      <c r="H11069" t="s">
        <v>2535</v>
      </c>
      <c r="I11069" t="s">
        <v>576</v>
      </c>
      <c r="J11069">
        <v>163106</v>
      </c>
      <c r="K11069">
        <v>55979</v>
      </c>
      <c r="L11069">
        <v>191959</v>
      </c>
      <c r="Q11069" t="s">
        <v>577</v>
      </c>
      <c r="U11069">
        <v>9</v>
      </c>
      <c r="V11069">
        <v>14</v>
      </c>
      <c r="Y11069" t="s">
        <v>122</v>
      </c>
      <c r="Z11069">
        <v>345</v>
      </c>
      <c r="AA11069" t="s">
        <v>578</v>
      </c>
      <c r="AB11069" t="s">
        <v>124</v>
      </c>
      <c r="AC11069">
        <v>324</v>
      </c>
    </row>
    <row r="11070" spans="1:29" x14ac:dyDescent="0.25">
      <c r="A11070">
        <v>345</v>
      </c>
      <c r="B11070">
        <v>345101</v>
      </c>
      <c r="C11070" t="s">
        <v>79</v>
      </c>
      <c r="D11070">
        <v>6545</v>
      </c>
      <c r="E11070">
        <v>0.52</v>
      </c>
      <c r="F11070" s="1">
        <v>41912</v>
      </c>
      <c r="G11070" t="s">
        <v>119</v>
      </c>
      <c r="H11070" t="s">
        <v>2524</v>
      </c>
      <c r="I11070" t="s">
        <v>576</v>
      </c>
      <c r="J11070">
        <v>163107</v>
      </c>
      <c r="K11070">
        <v>55979</v>
      </c>
      <c r="L11070">
        <v>191959</v>
      </c>
      <c r="Q11070" t="s">
        <v>577</v>
      </c>
      <c r="U11070">
        <v>9</v>
      </c>
      <c r="V11070">
        <v>14</v>
      </c>
      <c r="Y11070" t="s">
        <v>122</v>
      </c>
      <c r="Z11070">
        <v>345</v>
      </c>
      <c r="AA11070" t="s">
        <v>578</v>
      </c>
      <c r="AB11070" t="s">
        <v>124</v>
      </c>
      <c r="AC11070">
        <v>326</v>
      </c>
    </row>
    <row r="11071" spans="1:29" x14ac:dyDescent="0.25">
      <c r="A11071">
        <v>345</v>
      </c>
      <c r="B11071">
        <v>345101</v>
      </c>
      <c r="C11071" t="s">
        <v>79</v>
      </c>
      <c r="D11071">
        <v>6545</v>
      </c>
      <c r="E11071">
        <v>4.1900000000000004</v>
      </c>
      <c r="F11071" s="1">
        <v>41912</v>
      </c>
      <c r="G11071" t="s">
        <v>119</v>
      </c>
      <c r="H11071" t="s">
        <v>2525</v>
      </c>
      <c r="I11071" t="s">
        <v>576</v>
      </c>
      <c r="J11071">
        <v>163108</v>
      </c>
      <c r="K11071">
        <v>55979</v>
      </c>
      <c r="L11071">
        <v>191959</v>
      </c>
      <c r="Q11071" t="s">
        <v>577</v>
      </c>
      <c r="U11071">
        <v>9</v>
      </c>
      <c r="V11071">
        <v>14</v>
      </c>
      <c r="Y11071" t="s">
        <v>122</v>
      </c>
      <c r="Z11071">
        <v>345</v>
      </c>
      <c r="AA11071" t="s">
        <v>578</v>
      </c>
      <c r="AB11071" t="s">
        <v>124</v>
      </c>
      <c r="AC11071">
        <v>328</v>
      </c>
    </row>
    <row r="11072" spans="1:29" x14ac:dyDescent="0.25">
      <c r="A11072">
        <v>345</v>
      </c>
      <c r="B11072">
        <v>345102</v>
      </c>
      <c r="C11072" t="s">
        <v>79</v>
      </c>
      <c r="D11072">
        <v>6545</v>
      </c>
      <c r="E11072">
        <v>0.35</v>
      </c>
      <c r="F11072" s="1">
        <v>41912</v>
      </c>
      <c r="G11072" t="s">
        <v>119</v>
      </c>
      <c r="H11072" t="s">
        <v>2523</v>
      </c>
      <c r="I11072" t="s">
        <v>576</v>
      </c>
      <c r="J11072">
        <v>163177</v>
      </c>
      <c r="K11072">
        <v>55979</v>
      </c>
      <c r="L11072">
        <v>191959</v>
      </c>
      <c r="Q11072" t="s">
        <v>577</v>
      </c>
      <c r="U11072">
        <v>9</v>
      </c>
      <c r="V11072">
        <v>14</v>
      </c>
      <c r="Y11072" t="s">
        <v>122</v>
      </c>
      <c r="Z11072">
        <v>345</v>
      </c>
      <c r="AA11072" t="s">
        <v>578</v>
      </c>
      <c r="AB11072" t="s">
        <v>124</v>
      </c>
      <c r="AC11072">
        <v>330</v>
      </c>
    </row>
    <row r="11073" spans="1:29" x14ac:dyDescent="0.25">
      <c r="A11073">
        <v>345</v>
      </c>
      <c r="B11073">
        <v>345102</v>
      </c>
      <c r="C11073" t="s">
        <v>79</v>
      </c>
      <c r="D11073">
        <v>6545</v>
      </c>
      <c r="E11073">
        <v>0.57999999999999996</v>
      </c>
      <c r="F11073" s="1">
        <v>41912</v>
      </c>
      <c r="G11073" t="s">
        <v>119</v>
      </c>
      <c r="H11073" t="s">
        <v>2543</v>
      </c>
      <c r="I11073" t="s">
        <v>576</v>
      </c>
      <c r="J11073">
        <v>163178</v>
      </c>
      <c r="K11073">
        <v>55979</v>
      </c>
      <c r="L11073">
        <v>191959</v>
      </c>
      <c r="Q11073" t="s">
        <v>577</v>
      </c>
      <c r="U11073">
        <v>9</v>
      </c>
      <c r="V11073">
        <v>14</v>
      </c>
      <c r="Y11073" t="s">
        <v>122</v>
      </c>
      <c r="Z11073">
        <v>345</v>
      </c>
      <c r="AA11073" t="s">
        <v>578</v>
      </c>
      <c r="AB11073" t="s">
        <v>124</v>
      </c>
      <c r="AC11073">
        <v>332</v>
      </c>
    </row>
    <row r="11074" spans="1:29" x14ac:dyDescent="0.25">
      <c r="A11074">
        <v>345</v>
      </c>
      <c r="B11074">
        <v>345102</v>
      </c>
      <c r="C11074" t="s">
        <v>79</v>
      </c>
      <c r="D11074">
        <v>6545</v>
      </c>
      <c r="E11074">
        <v>2.21</v>
      </c>
      <c r="F11074" s="1">
        <v>41912</v>
      </c>
      <c r="G11074" t="s">
        <v>119</v>
      </c>
      <c r="H11074" t="s">
        <v>2525</v>
      </c>
      <c r="I11074" t="s">
        <v>576</v>
      </c>
      <c r="J11074">
        <v>163179</v>
      </c>
      <c r="K11074">
        <v>55979</v>
      </c>
      <c r="L11074">
        <v>191959</v>
      </c>
      <c r="Q11074" t="s">
        <v>577</v>
      </c>
      <c r="U11074">
        <v>9</v>
      </c>
      <c r="V11074">
        <v>14</v>
      </c>
      <c r="Y11074" t="s">
        <v>122</v>
      </c>
      <c r="Z11074">
        <v>345</v>
      </c>
      <c r="AA11074" t="s">
        <v>578</v>
      </c>
      <c r="AB11074" t="s">
        <v>124</v>
      </c>
      <c r="AC11074">
        <v>334</v>
      </c>
    </row>
    <row r="11075" spans="1:29" x14ac:dyDescent="0.25">
      <c r="A11075">
        <v>345</v>
      </c>
      <c r="B11075">
        <v>345102</v>
      </c>
      <c r="C11075" t="s">
        <v>79</v>
      </c>
      <c r="D11075">
        <v>6545</v>
      </c>
      <c r="E11075">
        <v>3.31</v>
      </c>
      <c r="F11075" s="1">
        <v>41912</v>
      </c>
      <c r="G11075" t="s">
        <v>119</v>
      </c>
      <c r="H11075" t="s">
        <v>2535</v>
      </c>
      <c r="I11075" t="s">
        <v>576</v>
      </c>
      <c r="J11075">
        <v>163180</v>
      </c>
      <c r="K11075">
        <v>55979</v>
      </c>
      <c r="L11075">
        <v>191959</v>
      </c>
      <c r="Q11075" t="s">
        <v>577</v>
      </c>
      <c r="U11075">
        <v>9</v>
      </c>
      <c r="V11075">
        <v>14</v>
      </c>
      <c r="Y11075" t="s">
        <v>122</v>
      </c>
      <c r="Z11075">
        <v>345</v>
      </c>
      <c r="AA11075" t="s">
        <v>578</v>
      </c>
      <c r="AB11075" t="s">
        <v>124</v>
      </c>
      <c r="AC11075">
        <v>336</v>
      </c>
    </row>
    <row r="11076" spans="1:29" x14ac:dyDescent="0.25">
      <c r="A11076">
        <v>345</v>
      </c>
      <c r="B11076">
        <v>345102</v>
      </c>
      <c r="C11076" t="s">
        <v>79</v>
      </c>
      <c r="D11076">
        <v>6545</v>
      </c>
      <c r="E11076">
        <v>4.55</v>
      </c>
      <c r="F11076" s="1">
        <v>41912</v>
      </c>
      <c r="G11076" t="s">
        <v>119</v>
      </c>
      <c r="H11076" t="s">
        <v>2524</v>
      </c>
      <c r="I11076" t="s">
        <v>576</v>
      </c>
      <c r="J11076">
        <v>163181</v>
      </c>
      <c r="K11076">
        <v>55979</v>
      </c>
      <c r="L11076">
        <v>191959</v>
      </c>
      <c r="Q11076" t="s">
        <v>577</v>
      </c>
      <c r="U11076">
        <v>9</v>
      </c>
      <c r="V11076">
        <v>14</v>
      </c>
      <c r="Y11076" t="s">
        <v>122</v>
      </c>
      <c r="Z11076">
        <v>345</v>
      </c>
      <c r="AA11076" t="s">
        <v>578</v>
      </c>
      <c r="AB11076" t="s">
        <v>124</v>
      </c>
      <c r="AC11076">
        <v>338</v>
      </c>
    </row>
    <row r="11077" spans="1:29" x14ac:dyDescent="0.25">
      <c r="A11077">
        <v>345</v>
      </c>
      <c r="B11077">
        <v>345102</v>
      </c>
      <c r="C11077" t="s">
        <v>79</v>
      </c>
      <c r="D11077">
        <v>6545</v>
      </c>
      <c r="E11077">
        <v>66.19</v>
      </c>
      <c r="F11077" s="1">
        <v>41912</v>
      </c>
      <c r="G11077" t="s">
        <v>119</v>
      </c>
      <c r="H11077" t="s">
        <v>2578</v>
      </c>
      <c r="I11077" t="s">
        <v>576</v>
      </c>
      <c r="J11077">
        <v>2003110</v>
      </c>
      <c r="K11077">
        <v>55979</v>
      </c>
      <c r="L11077">
        <v>191959</v>
      </c>
      <c r="Q11077" t="s">
        <v>577</v>
      </c>
      <c r="U11077">
        <v>9</v>
      </c>
      <c r="V11077">
        <v>14</v>
      </c>
      <c r="Y11077" t="s">
        <v>122</v>
      </c>
      <c r="Z11077">
        <v>345</v>
      </c>
      <c r="AA11077" t="s">
        <v>578</v>
      </c>
      <c r="AB11077" t="s">
        <v>124</v>
      </c>
      <c r="AC11077">
        <v>340</v>
      </c>
    </row>
    <row r="11078" spans="1:29" x14ac:dyDescent="0.25">
      <c r="A11078">
        <v>345</v>
      </c>
      <c r="B11078">
        <v>345102</v>
      </c>
      <c r="C11078" t="s">
        <v>79</v>
      </c>
      <c r="D11078">
        <v>6545</v>
      </c>
      <c r="E11078">
        <v>69.67</v>
      </c>
      <c r="F11078" s="1">
        <v>41912</v>
      </c>
      <c r="G11078" t="s">
        <v>119</v>
      </c>
      <c r="H11078" t="s">
        <v>2579</v>
      </c>
      <c r="I11078" t="s">
        <v>576</v>
      </c>
      <c r="J11078">
        <v>2003111</v>
      </c>
      <c r="K11078">
        <v>55979</v>
      </c>
      <c r="L11078">
        <v>191959</v>
      </c>
      <c r="Q11078" t="s">
        <v>577</v>
      </c>
      <c r="U11078">
        <v>9</v>
      </c>
      <c r="V11078">
        <v>14</v>
      </c>
      <c r="Y11078" t="s">
        <v>122</v>
      </c>
      <c r="Z11078">
        <v>345</v>
      </c>
      <c r="AA11078" t="s">
        <v>578</v>
      </c>
      <c r="AB11078" t="s">
        <v>124</v>
      </c>
      <c r="AC11078">
        <v>342</v>
      </c>
    </row>
    <row r="11079" spans="1:29" x14ac:dyDescent="0.25">
      <c r="A11079">
        <v>345</v>
      </c>
      <c r="B11079">
        <v>345101</v>
      </c>
      <c r="C11079" t="s">
        <v>79</v>
      </c>
      <c r="D11079">
        <v>6545</v>
      </c>
      <c r="E11079">
        <v>178.2</v>
      </c>
      <c r="F11079" s="1">
        <v>41912</v>
      </c>
      <c r="G11079" t="s">
        <v>119</v>
      </c>
      <c r="H11079" t="s">
        <v>2580</v>
      </c>
      <c r="I11079" t="s">
        <v>576</v>
      </c>
      <c r="J11079">
        <v>5000320</v>
      </c>
      <c r="K11079">
        <v>55979</v>
      </c>
      <c r="L11079">
        <v>191959</v>
      </c>
      <c r="Q11079" t="s">
        <v>577</v>
      </c>
      <c r="U11079">
        <v>9</v>
      </c>
      <c r="V11079">
        <v>14</v>
      </c>
      <c r="Y11079" t="s">
        <v>122</v>
      </c>
      <c r="Z11079">
        <v>345</v>
      </c>
      <c r="AA11079" t="s">
        <v>578</v>
      </c>
      <c r="AB11079" t="s">
        <v>124</v>
      </c>
      <c r="AC11079">
        <v>344</v>
      </c>
    </row>
    <row r="11080" spans="1:29" x14ac:dyDescent="0.25">
      <c r="A11080">
        <v>345</v>
      </c>
      <c r="B11080">
        <v>345100</v>
      </c>
      <c r="C11080" t="s">
        <v>79</v>
      </c>
      <c r="D11080">
        <v>6545</v>
      </c>
      <c r="E11080">
        <v>37.54</v>
      </c>
      <c r="F11080" s="1">
        <v>41943</v>
      </c>
      <c r="G11080" t="s">
        <v>119</v>
      </c>
      <c r="H11080" t="s">
        <v>2577</v>
      </c>
      <c r="I11080" t="s">
        <v>576</v>
      </c>
      <c r="J11080">
        <v>93262</v>
      </c>
      <c r="K11080">
        <v>56074</v>
      </c>
      <c r="L11080">
        <v>194288</v>
      </c>
      <c r="Q11080" t="s">
        <v>577</v>
      </c>
      <c r="U11080">
        <v>10</v>
      </c>
      <c r="V11080">
        <v>14</v>
      </c>
      <c r="Y11080" t="s">
        <v>122</v>
      </c>
      <c r="Z11080">
        <v>345</v>
      </c>
      <c r="AA11080" t="s">
        <v>578</v>
      </c>
      <c r="AB11080" t="s">
        <v>124</v>
      </c>
      <c r="AC11080">
        <v>314</v>
      </c>
    </row>
    <row r="11081" spans="1:29" x14ac:dyDescent="0.25">
      <c r="A11081">
        <v>345</v>
      </c>
      <c r="B11081">
        <v>345101</v>
      </c>
      <c r="C11081" t="s">
        <v>79</v>
      </c>
      <c r="D11081">
        <v>6545</v>
      </c>
      <c r="E11081">
        <v>55.59</v>
      </c>
      <c r="F11081" s="1">
        <v>41943</v>
      </c>
      <c r="G11081" t="s">
        <v>119</v>
      </c>
      <c r="H11081" t="s">
        <v>2577</v>
      </c>
      <c r="I11081" t="s">
        <v>576</v>
      </c>
      <c r="J11081">
        <v>93263</v>
      </c>
      <c r="K11081">
        <v>56074</v>
      </c>
      <c r="L11081">
        <v>194288</v>
      </c>
      <c r="Q11081" t="s">
        <v>577</v>
      </c>
      <c r="U11081">
        <v>10</v>
      </c>
      <c r="V11081">
        <v>14</v>
      </c>
      <c r="Y11081" t="s">
        <v>122</v>
      </c>
      <c r="Z11081">
        <v>345</v>
      </c>
      <c r="AA11081" t="s">
        <v>578</v>
      </c>
      <c r="AB11081" t="s">
        <v>124</v>
      </c>
      <c r="AC11081">
        <v>316</v>
      </c>
    </row>
    <row r="11082" spans="1:29" x14ac:dyDescent="0.25">
      <c r="A11082">
        <v>345</v>
      </c>
      <c r="B11082">
        <v>345102</v>
      </c>
      <c r="C11082" t="s">
        <v>79</v>
      </c>
      <c r="D11082">
        <v>6545</v>
      </c>
      <c r="E11082">
        <v>214.37</v>
      </c>
      <c r="F11082" s="1">
        <v>41943</v>
      </c>
      <c r="G11082" t="s">
        <v>119</v>
      </c>
      <c r="H11082" t="s">
        <v>2577</v>
      </c>
      <c r="I11082" t="s">
        <v>576</v>
      </c>
      <c r="J11082">
        <v>93264</v>
      </c>
      <c r="K11082">
        <v>56074</v>
      </c>
      <c r="L11082">
        <v>194288</v>
      </c>
      <c r="Q11082" t="s">
        <v>577</v>
      </c>
      <c r="U11082">
        <v>10</v>
      </c>
      <c r="V11082">
        <v>14</v>
      </c>
      <c r="Y11082" t="s">
        <v>122</v>
      </c>
      <c r="Z11082">
        <v>345</v>
      </c>
      <c r="AA11082" t="s">
        <v>578</v>
      </c>
      <c r="AB11082" t="s">
        <v>124</v>
      </c>
      <c r="AC11082">
        <v>318</v>
      </c>
    </row>
    <row r="11083" spans="1:29" x14ac:dyDescent="0.25">
      <c r="A11083">
        <v>345</v>
      </c>
      <c r="B11083">
        <v>345101</v>
      </c>
      <c r="C11083" t="s">
        <v>79</v>
      </c>
      <c r="D11083">
        <v>6545</v>
      </c>
      <c r="E11083">
        <v>31.55</v>
      </c>
      <c r="F11083" s="1">
        <v>41943</v>
      </c>
      <c r="G11083" t="s">
        <v>119</v>
      </c>
      <c r="H11083" t="s">
        <v>2511</v>
      </c>
      <c r="I11083" t="s">
        <v>576</v>
      </c>
      <c r="J11083">
        <v>108599</v>
      </c>
      <c r="K11083">
        <v>56074</v>
      </c>
      <c r="L11083">
        <v>194288</v>
      </c>
      <c r="Q11083" t="s">
        <v>577</v>
      </c>
      <c r="U11083">
        <v>10</v>
      </c>
      <c r="V11083">
        <v>14</v>
      </c>
      <c r="Y11083" t="s">
        <v>122</v>
      </c>
      <c r="Z11083">
        <v>345</v>
      </c>
      <c r="AA11083" t="s">
        <v>578</v>
      </c>
      <c r="AB11083" t="s">
        <v>124</v>
      </c>
      <c r="AC11083">
        <v>320</v>
      </c>
    </row>
    <row r="11084" spans="1:29" x14ac:dyDescent="0.25">
      <c r="A11084">
        <v>345</v>
      </c>
      <c r="B11084">
        <v>345102</v>
      </c>
      <c r="C11084" t="s">
        <v>79</v>
      </c>
      <c r="D11084">
        <v>6545</v>
      </c>
      <c r="E11084">
        <v>302.98</v>
      </c>
      <c r="F11084" s="1">
        <v>41943</v>
      </c>
      <c r="G11084" t="s">
        <v>119</v>
      </c>
      <c r="H11084" t="s">
        <v>2511</v>
      </c>
      <c r="I11084" t="s">
        <v>576</v>
      </c>
      <c r="J11084">
        <v>108619</v>
      </c>
      <c r="K11084">
        <v>56074</v>
      </c>
      <c r="L11084">
        <v>194288</v>
      </c>
      <c r="Q11084" t="s">
        <v>577</v>
      </c>
      <c r="U11084">
        <v>10</v>
      </c>
      <c r="V11084">
        <v>14</v>
      </c>
      <c r="Y11084" t="s">
        <v>122</v>
      </c>
      <c r="Z11084">
        <v>345</v>
      </c>
      <c r="AA11084" t="s">
        <v>578</v>
      </c>
      <c r="AB11084" t="s">
        <v>124</v>
      </c>
      <c r="AC11084">
        <v>322</v>
      </c>
    </row>
    <row r="11085" spans="1:29" x14ac:dyDescent="0.25">
      <c r="A11085">
        <v>345</v>
      </c>
      <c r="B11085">
        <v>345101</v>
      </c>
      <c r="C11085" t="s">
        <v>79</v>
      </c>
      <c r="D11085">
        <v>6545</v>
      </c>
      <c r="E11085">
        <v>0.41</v>
      </c>
      <c r="F11085" s="1">
        <v>41943</v>
      </c>
      <c r="G11085" t="s">
        <v>119</v>
      </c>
      <c r="H11085" t="s">
        <v>2535</v>
      </c>
      <c r="I11085" t="s">
        <v>576</v>
      </c>
      <c r="J11085">
        <v>163106</v>
      </c>
      <c r="K11085">
        <v>56074</v>
      </c>
      <c r="L11085">
        <v>194288</v>
      </c>
      <c r="Q11085" t="s">
        <v>577</v>
      </c>
      <c r="U11085">
        <v>10</v>
      </c>
      <c r="V11085">
        <v>14</v>
      </c>
      <c r="Y11085" t="s">
        <v>122</v>
      </c>
      <c r="Z11085">
        <v>345</v>
      </c>
      <c r="AA11085" t="s">
        <v>578</v>
      </c>
      <c r="AB11085" t="s">
        <v>124</v>
      </c>
      <c r="AC11085">
        <v>324</v>
      </c>
    </row>
    <row r="11086" spans="1:29" x14ac:dyDescent="0.25">
      <c r="A11086">
        <v>345</v>
      </c>
      <c r="B11086">
        <v>345101</v>
      </c>
      <c r="C11086" t="s">
        <v>79</v>
      </c>
      <c r="D11086">
        <v>6545</v>
      </c>
      <c r="E11086">
        <v>0.52</v>
      </c>
      <c r="F11086" s="1">
        <v>41943</v>
      </c>
      <c r="G11086" t="s">
        <v>119</v>
      </c>
      <c r="H11086" t="s">
        <v>2524</v>
      </c>
      <c r="I11086" t="s">
        <v>576</v>
      </c>
      <c r="J11086">
        <v>163107</v>
      </c>
      <c r="K11086">
        <v>56074</v>
      </c>
      <c r="L11086">
        <v>194288</v>
      </c>
      <c r="Q11086" t="s">
        <v>577</v>
      </c>
      <c r="U11086">
        <v>10</v>
      </c>
      <c r="V11086">
        <v>14</v>
      </c>
      <c r="Y11086" t="s">
        <v>122</v>
      </c>
      <c r="Z11086">
        <v>345</v>
      </c>
      <c r="AA11086" t="s">
        <v>578</v>
      </c>
      <c r="AB11086" t="s">
        <v>124</v>
      </c>
      <c r="AC11086">
        <v>326</v>
      </c>
    </row>
    <row r="11087" spans="1:29" x14ac:dyDescent="0.25">
      <c r="A11087">
        <v>345</v>
      </c>
      <c r="B11087">
        <v>345101</v>
      </c>
      <c r="C11087" t="s">
        <v>79</v>
      </c>
      <c r="D11087">
        <v>6545</v>
      </c>
      <c r="E11087">
        <v>4.1900000000000004</v>
      </c>
      <c r="F11087" s="1">
        <v>41943</v>
      </c>
      <c r="G11087" t="s">
        <v>119</v>
      </c>
      <c r="H11087" t="s">
        <v>2525</v>
      </c>
      <c r="I11087" t="s">
        <v>576</v>
      </c>
      <c r="J11087">
        <v>163108</v>
      </c>
      <c r="K11087">
        <v>56074</v>
      </c>
      <c r="L11087">
        <v>194288</v>
      </c>
      <c r="Q11087" t="s">
        <v>577</v>
      </c>
      <c r="U11087">
        <v>10</v>
      </c>
      <c r="V11087">
        <v>14</v>
      </c>
      <c r="Y11087" t="s">
        <v>122</v>
      </c>
      <c r="Z11087">
        <v>345</v>
      </c>
      <c r="AA11087" t="s">
        <v>578</v>
      </c>
      <c r="AB11087" t="s">
        <v>124</v>
      </c>
      <c r="AC11087">
        <v>328</v>
      </c>
    </row>
    <row r="11088" spans="1:29" x14ac:dyDescent="0.25">
      <c r="A11088">
        <v>345</v>
      </c>
      <c r="B11088">
        <v>345102</v>
      </c>
      <c r="C11088" t="s">
        <v>79</v>
      </c>
      <c r="D11088">
        <v>6545</v>
      </c>
      <c r="E11088">
        <v>0.35</v>
      </c>
      <c r="F11088" s="1">
        <v>41943</v>
      </c>
      <c r="G11088" t="s">
        <v>119</v>
      </c>
      <c r="H11088" t="s">
        <v>2523</v>
      </c>
      <c r="I11088" t="s">
        <v>576</v>
      </c>
      <c r="J11088">
        <v>163177</v>
      </c>
      <c r="K11088">
        <v>56074</v>
      </c>
      <c r="L11088">
        <v>194288</v>
      </c>
      <c r="Q11088" t="s">
        <v>577</v>
      </c>
      <c r="U11088">
        <v>10</v>
      </c>
      <c r="V11088">
        <v>14</v>
      </c>
      <c r="Y11088" t="s">
        <v>122</v>
      </c>
      <c r="Z11088">
        <v>345</v>
      </c>
      <c r="AA11088" t="s">
        <v>578</v>
      </c>
      <c r="AB11088" t="s">
        <v>124</v>
      </c>
      <c r="AC11088">
        <v>330</v>
      </c>
    </row>
    <row r="11089" spans="1:29" x14ac:dyDescent="0.25">
      <c r="A11089">
        <v>345</v>
      </c>
      <c r="B11089">
        <v>345102</v>
      </c>
      <c r="C11089" t="s">
        <v>79</v>
      </c>
      <c r="D11089">
        <v>6545</v>
      </c>
      <c r="E11089">
        <v>0.57999999999999996</v>
      </c>
      <c r="F11089" s="1">
        <v>41943</v>
      </c>
      <c r="G11089" t="s">
        <v>119</v>
      </c>
      <c r="H11089" t="s">
        <v>2543</v>
      </c>
      <c r="I11089" t="s">
        <v>576</v>
      </c>
      <c r="J11089">
        <v>163178</v>
      </c>
      <c r="K11089">
        <v>56074</v>
      </c>
      <c r="L11089">
        <v>194288</v>
      </c>
      <c r="Q11089" t="s">
        <v>577</v>
      </c>
      <c r="U11089">
        <v>10</v>
      </c>
      <c r="V11089">
        <v>14</v>
      </c>
      <c r="Y11089" t="s">
        <v>122</v>
      </c>
      <c r="Z11089">
        <v>345</v>
      </c>
      <c r="AA11089" t="s">
        <v>578</v>
      </c>
      <c r="AB11089" t="s">
        <v>124</v>
      </c>
      <c r="AC11089">
        <v>332</v>
      </c>
    </row>
    <row r="11090" spans="1:29" x14ac:dyDescent="0.25">
      <c r="A11090">
        <v>345</v>
      </c>
      <c r="B11090">
        <v>345102</v>
      </c>
      <c r="C11090" t="s">
        <v>79</v>
      </c>
      <c r="D11090">
        <v>6545</v>
      </c>
      <c r="E11090">
        <v>2.21</v>
      </c>
      <c r="F11090" s="1">
        <v>41943</v>
      </c>
      <c r="G11090" t="s">
        <v>119</v>
      </c>
      <c r="H11090" t="s">
        <v>2525</v>
      </c>
      <c r="I11090" t="s">
        <v>576</v>
      </c>
      <c r="J11090">
        <v>163179</v>
      </c>
      <c r="K11090">
        <v>56074</v>
      </c>
      <c r="L11090">
        <v>194288</v>
      </c>
      <c r="Q11090" t="s">
        <v>577</v>
      </c>
      <c r="U11090">
        <v>10</v>
      </c>
      <c r="V11090">
        <v>14</v>
      </c>
      <c r="Y11090" t="s">
        <v>122</v>
      </c>
      <c r="Z11090">
        <v>345</v>
      </c>
      <c r="AA11090" t="s">
        <v>578</v>
      </c>
      <c r="AB11090" t="s">
        <v>124</v>
      </c>
      <c r="AC11090">
        <v>334</v>
      </c>
    </row>
    <row r="11091" spans="1:29" x14ac:dyDescent="0.25">
      <c r="A11091">
        <v>345</v>
      </c>
      <c r="B11091">
        <v>345102</v>
      </c>
      <c r="C11091" t="s">
        <v>79</v>
      </c>
      <c r="D11091">
        <v>6545</v>
      </c>
      <c r="E11091">
        <v>3.31</v>
      </c>
      <c r="F11091" s="1">
        <v>41943</v>
      </c>
      <c r="G11091" t="s">
        <v>119</v>
      </c>
      <c r="H11091" t="s">
        <v>2535</v>
      </c>
      <c r="I11091" t="s">
        <v>576</v>
      </c>
      <c r="J11091">
        <v>163180</v>
      </c>
      <c r="K11091">
        <v>56074</v>
      </c>
      <c r="L11091">
        <v>194288</v>
      </c>
      <c r="Q11091" t="s">
        <v>577</v>
      </c>
      <c r="U11091">
        <v>10</v>
      </c>
      <c r="V11091">
        <v>14</v>
      </c>
      <c r="Y11091" t="s">
        <v>122</v>
      </c>
      <c r="Z11091">
        <v>345</v>
      </c>
      <c r="AA11091" t="s">
        <v>578</v>
      </c>
      <c r="AB11091" t="s">
        <v>124</v>
      </c>
      <c r="AC11091">
        <v>336</v>
      </c>
    </row>
    <row r="11092" spans="1:29" x14ac:dyDescent="0.25">
      <c r="A11092">
        <v>345</v>
      </c>
      <c r="B11092">
        <v>345102</v>
      </c>
      <c r="C11092" t="s">
        <v>79</v>
      </c>
      <c r="D11092">
        <v>6545</v>
      </c>
      <c r="E11092">
        <v>4.55</v>
      </c>
      <c r="F11092" s="1">
        <v>41943</v>
      </c>
      <c r="G11092" t="s">
        <v>119</v>
      </c>
      <c r="H11092" t="s">
        <v>2524</v>
      </c>
      <c r="I11092" t="s">
        <v>576</v>
      </c>
      <c r="J11092">
        <v>163181</v>
      </c>
      <c r="K11092">
        <v>56074</v>
      </c>
      <c r="L11092">
        <v>194288</v>
      </c>
      <c r="Q11092" t="s">
        <v>577</v>
      </c>
      <c r="U11092">
        <v>10</v>
      </c>
      <c r="V11092">
        <v>14</v>
      </c>
      <c r="Y11092" t="s">
        <v>122</v>
      </c>
      <c r="Z11092">
        <v>345</v>
      </c>
      <c r="AA11092" t="s">
        <v>578</v>
      </c>
      <c r="AB11092" t="s">
        <v>124</v>
      </c>
      <c r="AC11092">
        <v>338</v>
      </c>
    </row>
    <row r="11093" spans="1:29" x14ac:dyDescent="0.25">
      <c r="A11093">
        <v>345</v>
      </c>
      <c r="B11093">
        <v>345102</v>
      </c>
      <c r="C11093" t="s">
        <v>79</v>
      </c>
      <c r="D11093">
        <v>6545</v>
      </c>
      <c r="E11093">
        <v>66.19</v>
      </c>
      <c r="F11093" s="1">
        <v>41943</v>
      </c>
      <c r="G11093" t="s">
        <v>119</v>
      </c>
      <c r="H11093" t="s">
        <v>2578</v>
      </c>
      <c r="I11093" t="s">
        <v>576</v>
      </c>
      <c r="J11093">
        <v>2003110</v>
      </c>
      <c r="K11093">
        <v>56074</v>
      </c>
      <c r="L11093">
        <v>194288</v>
      </c>
      <c r="Q11093" t="s">
        <v>577</v>
      </c>
      <c r="U11093">
        <v>10</v>
      </c>
      <c r="V11093">
        <v>14</v>
      </c>
      <c r="Y11093" t="s">
        <v>122</v>
      </c>
      <c r="Z11093">
        <v>345</v>
      </c>
      <c r="AA11093" t="s">
        <v>578</v>
      </c>
      <c r="AB11093" t="s">
        <v>124</v>
      </c>
      <c r="AC11093">
        <v>340</v>
      </c>
    </row>
    <row r="11094" spans="1:29" x14ac:dyDescent="0.25">
      <c r="A11094">
        <v>345</v>
      </c>
      <c r="B11094">
        <v>345102</v>
      </c>
      <c r="C11094" t="s">
        <v>79</v>
      </c>
      <c r="D11094">
        <v>6545</v>
      </c>
      <c r="E11094">
        <v>69.67</v>
      </c>
      <c r="F11094" s="1">
        <v>41943</v>
      </c>
      <c r="G11094" t="s">
        <v>119</v>
      </c>
      <c r="H11094" t="s">
        <v>2579</v>
      </c>
      <c r="I11094" t="s">
        <v>576</v>
      </c>
      <c r="J11094">
        <v>2003111</v>
      </c>
      <c r="K11094">
        <v>56074</v>
      </c>
      <c r="L11094">
        <v>194288</v>
      </c>
      <c r="Q11094" t="s">
        <v>577</v>
      </c>
      <c r="U11094">
        <v>10</v>
      </c>
      <c r="V11094">
        <v>14</v>
      </c>
      <c r="Y11094" t="s">
        <v>122</v>
      </c>
      <c r="Z11094">
        <v>345</v>
      </c>
      <c r="AA11094" t="s">
        <v>578</v>
      </c>
      <c r="AB11094" t="s">
        <v>124</v>
      </c>
      <c r="AC11094">
        <v>342</v>
      </c>
    </row>
    <row r="11095" spans="1:29" x14ac:dyDescent="0.25">
      <c r="A11095">
        <v>345</v>
      </c>
      <c r="B11095">
        <v>345101</v>
      </c>
      <c r="C11095" t="s">
        <v>79</v>
      </c>
      <c r="D11095">
        <v>6545</v>
      </c>
      <c r="E11095">
        <v>178.2</v>
      </c>
      <c r="F11095" s="1">
        <v>41943</v>
      </c>
      <c r="G11095" t="s">
        <v>119</v>
      </c>
      <c r="H11095" t="s">
        <v>2580</v>
      </c>
      <c r="I11095" t="s">
        <v>576</v>
      </c>
      <c r="J11095">
        <v>5000320</v>
      </c>
      <c r="K11095">
        <v>56074</v>
      </c>
      <c r="L11095">
        <v>194288</v>
      </c>
      <c r="Q11095" t="s">
        <v>577</v>
      </c>
      <c r="U11095">
        <v>10</v>
      </c>
      <c r="V11095">
        <v>14</v>
      </c>
      <c r="Y11095" t="s">
        <v>122</v>
      </c>
      <c r="Z11095">
        <v>345</v>
      </c>
      <c r="AA11095" t="s">
        <v>578</v>
      </c>
      <c r="AB11095" t="s">
        <v>124</v>
      </c>
      <c r="AC11095">
        <v>344</v>
      </c>
    </row>
    <row r="11096" spans="1:29" x14ac:dyDescent="0.25">
      <c r="A11096">
        <v>345</v>
      </c>
      <c r="B11096">
        <v>345100</v>
      </c>
      <c r="C11096" t="s">
        <v>79</v>
      </c>
      <c r="D11096">
        <v>6545</v>
      </c>
      <c r="E11096">
        <v>37.54</v>
      </c>
      <c r="F11096" s="1">
        <v>41973</v>
      </c>
      <c r="G11096" t="s">
        <v>119</v>
      </c>
      <c r="H11096" t="s">
        <v>2577</v>
      </c>
      <c r="I11096" t="s">
        <v>576</v>
      </c>
      <c r="J11096">
        <v>93262</v>
      </c>
      <c r="K11096">
        <v>56170</v>
      </c>
      <c r="L11096">
        <v>196226</v>
      </c>
      <c r="Q11096" t="s">
        <v>577</v>
      </c>
      <c r="U11096">
        <v>11</v>
      </c>
      <c r="V11096">
        <v>14</v>
      </c>
      <c r="Y11096" t="s">
        <v>122</v>
      </c>
      <c r="Z11096">
        <v>345</v>
      </c>
      <c r="AA11096" t="s">
        <v>578</v>
      </c>
      <c r="AB11096" t="s">
        <v>124</v>
      </c>
      <c r="AC11096">
        <v>314</v>
      </c>
    </row>
    <row r="11097" spans="1:29" x14ac:dyDescent="0.25">
      <c r="A11097">
        <v>345</v>
      </c>
      <c r="B11097">
        <v>345101</v>
      </c>
      <c r="C11097" t="s">
        <v>79</v>
      </c>
      <c r="D11097">
        <v>6545</v>
      </c>
      <c r="E11097">
        <v>58.5</v>
      </c>
      <c r="F11097" s="1">
        <v>41973</v>
      </c>
      <c r="G11097" t="s">
        <v>119</v>
      </c>
      <c r="H11097" t="s">
        <v>2577</v>
      </c>
      <c r="I11097" t="s">
        <v>576</v>
      </c>
      <c r="J11097">
        <v>93263</v>
      </c>
      <c r="K11097">
        <v>56170</v>
      </c>
      <c r="L11097">
        <v>196226</v>
      </c>
      <c r="Q11097" t="s">
        <v>577</v>
      </c>
      <c r="U11097">
        <v>11</v>
      </c>
      <c r="V11097">
        <v>14</v>
      </c>
      <c r="Y11097" t="s">
        <v>122</v>
      </c>
      <c r="Z11097">
        <v>345</v>
      </c>
      <c r="AA11097" t="s">
        <v>578</v>
      </c>
      <c r="AB11097" t="s">
        <v>124</v>
      </c>
      <c r="AC11097">
        <v>316</v>
      </c>
    </row>
    <row r="11098" spans="1:29" x14ac:dyDescent="0.25">
      <c r="A11098">
        <v>345</v>
      </c>
      <c r="B11098">
        <v>345102</v>
      </c>
      <c r="C11098" t="s">
        <v>79</v>
      </c>
      <c r="D11098">
        <v>6545</v>
      </c>
      <c r="E11098">
        <v>214.86</v>
      </c>
      <c r="F11098" s="1">
        <v>41973</v>
      </c>
      <c r="G11098" t="s">
        <v>119</v>
      </c>
      <c r="H11098" t="s">
        <v>2577</v>
      </c>
      <c r="I11098" t="s">
        <v>576</v>
      </c>
      <c r="J11098">
        <v>93264</v>
      </c>
      <c r="K11098">
        <v>56170</v>
      </c>
      <c r="L11098">
        <v>196226</v>
      </c>
      <c r="Q11098" t="s">
        <v>577</v>
      </c>
      <c r="U11098">
        <v>11</v>
      </c>
      <c r="V11098">
        <v>14</v>
      </c>
      <c r="Y11098" t="s">
        <v>122</v>
      </c>
      <c r="Z11098">
        <v>345</v>
      </c>
      <c r="AA11098" t="s">
        <v>578</v>
      </c>
      <c r="AB11098" t="s">
        <v>124</v>
      </c>
      <c r="AC11098">
        <v>318</v>
      </c>
    </row>
    <row r="11099" spans="1:29" x14ac:dyDescent="0.25">
      <c r="A11099">
        <v>345</v>
      </c>
      <c r="B11099">
        <v>345101</v>
      </c>
      <c r="C11099" t="s">
        <v>79</v>
      </c>
      <c r="D11099">
        <v>6545</v>
      </c>
      <c r="E11099">
        <v>31.55</v>
      </c>
      <c r="F11099" s="1">
        <v>41973</v>
      </c>
      <c r="G11099" t="s">
        <v>119</v>
      </c>
      <c r="H11099" t="s">
        <v>2511</v>
      </c>
      <c r="I11099" t="s">
        <v>576</v>
      </c>
      <c r="J11099">
        <v>108599</v>
      </c>
      <c r="K11099">
        <v>56170</v>
      </c>
      <c r="L11099">
        <v>196226</v>
      </c>
      <c r="Q11099" t="s">
        <v>577</v>
      </c>
      <c r="U11099">
        <v>11</v>
      </c>
      <c r="V11099">
        <v>14</v>
      </c>
      <c r="Y11099" t="s">
        <v>122</v>
      </c>
      <c r="Z11099">
        <v>345</v>
      </c>
      <c r="AA11099" t="s">
        <v>578</v>
      </c>
      <c r="AB11099" t="s">
        <v>124</v>
      </c>
      <c r="AC11099">
        <v>320</v>
      </c>
    </row>
    <row r="11100" spans="1:29" x14ac:dyDescent="0.25">
      <c r="A11100">
        <v>345</v>
      </c>
      <c r="B11100">
        <v>345102</v>
      </c>
      <c r="C11100" t="s">
        <v>79</v>
      </c>
      <c r="D11100">
        <v>6545</v>
      </c>
      <c r="E11100">
        <v>302.98</v>
      </c>
      <c r="F11100" s="1">
        <v>41973</v>
      </c>
      <c r="G11100" t="s">
        <v>119</v>
      </c>
      <c r="H11100" t="s">
        <v>2511</v>
      </c>
      <c r="I11100" t="s">
        <v>576</v>
      </c>
      <c r="J11100">
        <v>108619</v>
      </c>
      <c r="K11100">
        <v>56170</v>
      </c>
      <c r="L11100">
        <v>196226</v>
      </c>
      <c r="Q11100" t="s">
        <v>577</v>
      </c>
      <c r="U11100">
        <v>11</v>
      </c>
      <c r="V11100">
        <v>14</v>
      </c>
      <c r="Y11100" t="s">
        <v>122</v>
      </c>
      <c r="Z11100">
        <v>345</v>
      </c>
      <c r="AA11100" t="s">
        <v>578</v>
      </c>
      <c r="AB11100" t="s">
        <v>124</v>
      </c>
      <c r="AC11100">
        <v>322</v>
      </c>
    </row>
    <row r="11101" spans="1:29" x14ac:dyDescent="0.25">
      <c r="A11101">
        <v>345</v>
      </c>
      <c r="B11101">
        <v>345101</v>
      </c>
      <c r="C11101" t="s">
        <v>79</v>
      </c>
      <c r="D11101">
        <v>6545</v>
      </c>
      <c r="E11101">
        <v>0.41</v>
      </c>
      <c r="F11101" s="1">
        <v>41973</v>
      </c>
      <c r="G11101" t="s">
        <v>119</v>
      </c>
      <c r="H11101" t="s">
        <v>2535</v>
      </c>
      <c r="I11101" t="s">
        <v>576</v>
      </c>
      <c r="J11101">
        <v>163106</v>
      </c>
      <c r="K11101">
        <v>56170</v>
      </c>
      <c r="L11101">
        <v>196226</v>
      </c>
      <c r="Q11101" t="s">
        <v>577</v>
      </c>
      <c r="U11101">
        <v>11</v>
      </c>
      <c r="V11101">
        <v>14</v>
      </c>
      <c r="Y11101" t="s">
        <v>122</v>
      </c>
      <c r="Z11101">
        <v>345</v>
      </c>
      <c r="AA11101" t="s">
        <v>578</v>
      </c>
      <c r="AB11101" t="s">
        <v>124</v>
      </c>
      <c r="AC11101">
        <v>324</v>
      </c>
    </row>
    <row r="11102" spans="1:29" x14ac:dyDescent="0.25">
      <c r="A11102">
        <v>345</v>
      </c>
      <c r="B11102">
        <v>345101</v>
      </c>
      <c r="C11102" t="s">
        <v>79</v>
      </c>
      <c r="D11102">
        <v>6545</v>
      </c>
      <c r="E11102">
        <v>0.52</v>
      </c>
      <c r="F11102" s="1">
        <v>41973</v>
      </c>
      <c r="G11102" t="s">
        <v>119</v>
      </c>
      <c r="H11102" t="s">
        <v>2524</v>
      </c>
      <c r="I11102" t="s">
        <v>576</v>
      </c>
      <c r="J11102">
        <v>163107</v>
      </c>
      <c r="K11102">
        <v>56170</v>
      </c>
      <c r="L11102">
        <v>196226</v>
      </c>
      <c r="Q11102" t="s">
        <v>577</v>
      </c>
      <c r="U11102">
        <v>11</v>
      </c>
      <c r="V11102">
        <v>14</v>
      </c>
      <c r="Y11102" t="s">
        <v>122</v>
      </c>
      <c r="Z11102">
        <v>345</v>
      </c>
      <c r="AA11102" t="s">
        <v>578</v>
      </c>
      <c r="AB11102" t="s">
        <v>124</v>
      </c>
      <c r="AC11102">
        <v>326</v>
      </c>
    </row>
    <row r="11103" spans="1:29" x14ac:dyDescent="0.25">
      <c r="A11103">
        <v>345</v>
      </c>
      <c r="B11103">
        <v>345101</v>
      </c>
      <c r="C11103" t="s">
        <v>79</v>
      </c>
      <c r="D11103">
        <v>6545</v>
      </c>
      <c r="E11103">
        <v>4.1900000000000004</v>
      </c>
      <c r="F11103" s="1">
        <v>41973</v>
      </c>
      <c r="G11103" t="s">
        <v>119</v>
      </c>
      <c r="H11103" t="s">
        <v>2525</v>
      </c>
      <c r="I11103" t="s">
        <v>576</v>
      </c>
      <c r="J11103">
        <v>163108</v>
      </c>
      <c r="K11103">
        <v>56170</v>
      </c>
      <c r="L11103">
        <v>196226</v>
      </c>
      <c r="Q11103" t="s">
        <v>577</v>
      </c>
      <c r="U11103">
        <v>11</v>
      </c>
      <c r="V11103">
        <v>14</v>
      </c>
      <c r="Y11103" t="s">
        <v>122</v>
      </c>
      <c r="Z11103">
        <v>345</v>
      </c>
      <c r="AA11103" t="s">
        <v>578</v>
      </c>
      <c r="AB11103" t="s">
        <v>124</v>
      </c>
      <c r="AC11103">
        <v>328</v>
      </c>
    </row>
    <row r="11104" spans="1:29" x14ac:dyDescent="0.25">
      <c r="A11104">
        <v>345</v>
      </c>
      <c r="B11104">
        <v>345102</v>
      </c>
      <c r="C11104" t="s">
        <v>79</v>
      </c>
      <c r="D11104">
        <v>6545</v>
      </c>
      <c r="E11104">
        <v>0.35</v>
      </c>
      <c r="F11104" s="1">
        <v>41973</v>
      </c>
      <c r="G11104" t="s">
        <v>119</v>
      </c>
      <c r="H11104" t="s">
        <v>2523</v>
      </c>
      <c r="I11104" t="s">
        <v>576</v>
      </c>
      <c r="J11104">
        <v>163177</v>
      </c>
      <c r="K11104">
        <v>56170</v>
      </c>
      <c r="L11104">
        <v>196226</v>
      </c>
      <c r="Q11104" t="s">
        <v>577</v>
      </c>
      <c r="U11104">
        <v>11</v>
      </c>
      <c r="V11104">
        <v>14</v>
      </c>
      <c r="Y11104" t="s">
        <v>122</v>
      </c>
      <c r="Z11104">
        <v>345</v>
      </c>
      <c r="AA11104" t="s">
        <v>578</v>
      </c>
      <c r="AB11104" t="s">
        <v>124</v>
      </c>
      <c r="AC11104">
        <v>330</v>
      </c>
    </row>
    <row r="11105" spans="1:29" x14ac:dyDescent="0.25">
      <c r="A11105">
        <v>345</v>
      </c>
      <c r="B11105">
        <v>345102</v>
      </c>
      <c r="C11105" t="s">
        <v>79</v>
      </c>
      <c r="D11105">
        <v>6545</v>
      </c>
      <c r="E11105">
        <v>0.57999999999999996</v>
      </c>
      <c r="F11105" s="1">
        <v>41973</v>
      </c>
      <c r="G11105" t="s">
        <v>119</v>
      </c>
      <c r="H11105" t="s">
        <v>2543</v>
      </c>
      <c r="I11105" t="s">
        <v>576</v>
      </c>
      <c r="J11105">
        <v>163178</v>
      </c>
      <c r="K11105">
        <v>56170</v>
      </c>
      <c r="L11105">
        <v>196226</v>
      </c>
      <c r="Q11105" t="s">
        <v>577</v>
      </c>
      <c r="U11105">
        <v>11</v>
      </c>
      <c r="V11105">
        <v>14</v>
      </c>
      <c r="Y11105" t="s">
        <v>122</v>
      </c>
      <c r="Z11105">
        <v>345</v>
      </c>
      <c r="AA11105" t="s">
        <v>578</v>
      </c>
      <c r="AB11105" t="s">
        <v>124</v>
      </c>
      <c r="AC11105">
        <v>332</v>
      </c>
    </row>
    <row r="11106" spans="1:29" x14ac:dyDescent="0.25">
      <c r="A11106">
        <v>345</v>
      </c>
      <c r="B11106">
        <v>345102</v>
      </c>
      <c r="C11106" t="s">
        <v>79</v>
      </c>
      <c r="D11106">
        <v>6545</v>
      </c>
      <c r="E11106">
        <v>2.21</v>
      </c>
      <c r="F11106" s="1">
        <v>41973</v>
      </c>
      <c r="G11106" t="s">
        <v>119</v>
      </c>
      <c r="H11106" t="s">
        <v>2525</v>
      </c>
      <c r="I11106" t="s">
        <v>576</v>
      </c>
      <c r="J11106">
        <v>163179</v>
      </c>
      <c r="K11106">
        <v>56170</v>
      </c>
      <c r="L11106">
        <v>196226</v>
      </c>
      <c r="Q11106" t="s">
        <v>577</v>
      </c>
      <c r="U11106">
        <v>11</v>
      </c>
      <c r="V11106">
        <v>14</v>
      </c>
      <c r="Y11106" t="s">
        <v>122</v>
      </c>
      <c r="Z11106">
        <v>345</v>
      </c>
      <c r="AA11106" t="s">
        <v>578</v>
      </c>
      <c r="AB11106" t="s">
        <v>124</v>
      </c>
      <c r="AC11106">
        <v>334</v>
      </c>
    </row>
    <row r="11107" spans="1:29" x14ac:dyDescent="0.25">
      <c r="A11107">
        <v>345</v>
      </c>
      <c r="B11107">
        <v>345102</v>
      </c>
      <c r="C11107" t="s">
        <v>79</v>
      </c>
      <c r="D11107">
        <v>6545</v>
      </c>
      <c r="E11107">
        <v>3.31</v>
      </c>
      <c r="F11107" s="1">
        <v>41973</v>
      </c>
      <c r="G11107" t="s">
        <v>119</v>
      </c>
      <c r="H11107" t="s">
        <v>2535</v>
      </c>
      <c r="I11107" t="s">
        <v>576</v>
      </c>
      <c r="J11107">
        <v>163180</v>
      </c>
      <c r="K11107">
        <v>56170</v>
      </c>
      <c r="L11107">
        <v>196226</v>
      </c>
      <c r="Q11107" t="s">
        <v>577</v>
      </c>
      <c r="U11107">
        <v>11</v>
      </c>
      <c r="V11107">
        <v>14</v>
      </c>
      <c r="Y11107" t="s">
        <v>122</v>
      </c>
      <c r="Z11107">
        <v>345</v>
      </c>
      <c r="AA11107" t="s">
        <v>578</v>
      </c>
      <c r="AB11107" t="s">
        <v>124</v>
      </c>
      <c r="AC11107">
        <v>336</v>
      </c>
    </row>
    <row r="11108" spans="1:29" x14ac:dyDescent="0.25">
      <c r="A11108">
        <v>345</v>
      </c>
      <c r="B11108">
        <v>345102</v>
      </c>
      <c r="C11108" t="s">
        <v>79</v>
      </c>
      <c r="D11108">
        <v>6545</v>
      </c>
      <c r="E11108">
        <v>4.55</v>
      </c>
      <c r="F11108" s="1">
        <v>41973</v>
      </c>
      <c r="G11108" t="s">
        <v>119</v>
      </c>
      <c r="H11108" t="s">
        <v>2524</v>
      </c>
      <c r="I11108" t="s">
        <v>576</v>
      </c>
      <c r="J11108">
        <v>163181</v>
      </c>
      <c r="K11108">
        <v>56170</v>
      </c>
      <c r="L11108">
        <v>196226</v>
      </c>
      <c r="Q11108" t="s">
        <v>577</v>
      </c>
      <c r="U11108">
        <v>11</v>
      </c>
      <c r="V11108">
        <v>14</v>
      </c>
      <c r="Y11108" t="s">
        <v>122</v>
      </c>
      <c r="Z11108">
        <v>345</v>
      </c>
      <c r="AA11108" t="s">
        <v>578</v>
      </c>
      <c r="AB11108" t="s">
        <v>124</v>
      </c>
      <c r="AC11108">
        <v>338</v>
      </c>
    </row>
    <row r="11109" spans="1:29" x14ac:dyDescent="0.25">
      <c r="A11109">
        <v>345</v>
      </c>
      <c r="B11109">
        <v>345102</v>
      </c>
      <c r="C11109" t="s">
        <v>79</v>
      </c>
      <c r="D11109">
        <v>6545</v>
      </c>
      <c r="E11109">
        <v>66.19</v>
      </c>
      <c r="F11109" s="1">
        <v>41973</v>
      </c>
      <c r="G11109" t="s">
        <v>119</v>
      </c>
      <c r="H11109" t="s">
        <v>2578</v>
      </c>
      <c r="I11109" t="s">
        <v>576</v>
      </c>
      <c r="J11109">
        <v>2003110</v>
      </c>
      <c r="K11109">
        <v>56170</v>
      </c>
      <c r="L11109">
        <v>196226</v>
      </c>
      <c r="Q11109" t="s">
        <v>577</v>
      </c>
      <c r="U11109">
        <v>11</v>
      </c>
      <c r="V11109">
        <v>14</v>
      </c>
      <c r="Y11109" t="s">
        <v>122</v>
      </c>
      <c r="Z11109">
        <v>345</v>
      </c>
      <c r="AA11109" t="s">
        <v>578</v>
      </c>
      <c r="AB11109" t="s">
        <v>124</v>
      </c>
      <c r="AC11109">
        <v>340</v>
      </c>
    </row>
    <row r="11110" spans="1:29" x14ac:dyDescent="0.25">
      <c r="A11110">
        <v>345</v>
      </c>
      <c r="B11110">
        <v>345102</v>
      </c>
      <c r="C11110" t="s">
        <v>79</v>
      </c>
      <c r="D11110">
        <v>6545</v>
      </c>
      <c r="E11110">
        <v>69.67</v>
      </c>
      <c r="F11110" s="1">
        <v>41973</v>
      </c>
      <c r="G11110" t="s">
        <v>119</v>
      </c>
      <c r="H11110" t="s">
        <v>2579</v>
      </c>
      <c r="I11110" t="s">
        <v>576</v>
      </c>
      <c r="J11110">
        <v>2003111</v>
      </c>
      <c r="K11110">
        <v>56170</v>
      </c>
      <c r="L11110">
        <v>196226</v>
      </c>
      <c r="Q11110" t="s">
        <v>577</v>
      </c>
      <c r="U11110">
        <v>11</v>
      </c>
      <c r="V11110">
        <v>14</v>
      </c>
      <c r="Y11110" t="s">
        <v>122</v>
      </c>
      <c r="Z11110">
        <v>345</v>
      </c>
      <c r="AA11110" t="s">
        <v>578</v>
      </c>
      <c r="AB11110" t="s">
        <v>124</v>
      </c>
      <c r="AC11110">
        <v>342</v>
      </c>
    </row>
    <row r="11111" spans="1:29" x14ac:dyDescent="0.25">
      <c r="A11111">
        <v>345</v>
      </c>
      <c r="B11111">
        <v>345101</v>
      </c>
      <c r="C11111" t="s">
        <v>79</v>
      </c>
      <c r="D11111">
        <v>6545</v>
      </c>
      <c r="E11111">
        <v>178.2</v>
      </c>
      <c r="F11111" s="1">
        <v>41973</v>
      </c>
      <c r="G11111" t="s">
        <v>119</v>
      </c>
      <c r="H11111" t="s">
        <v>2580</v>
      </c>
      <c r="I11111" t="s">
        <v>576</v>
      </c>
      <c r="J11111">
        <v>5000320</v>
      </c>
      <c r="K11111">
        <v>56170</v>
      </c>
      <c r="L11111">
        <v>196226</v>
      </c>
      <c r="Q11111" t="s">
        <v>577</v>
      </c>
      <c r="U11111">
        <v>11</v>
      </c>
      <c r="V11111">
        <v>14</v>
      </c>
      <c r="Y11111" t="s">
        <v>122</v>
      </c>
      <c r="Z11111">
        <v>345</v>
      </c>
      <c r="AA11111" t="s">
        <v>578</v>
      </c>
      <c r="AB11111" t="s">
        <v>124</v>
      </c>
      <c r="AC11111">
        <v>344</v>
      </c>
    </row>
    <row r="11112" spans="1:29" x14ac:dyDescent="0.25">
      <c r="A11112">
        <v>345</v>
      </c>
      <c r="B11112">
        <v>345100</v>
      </c>
      <c r="C11112" t="s">
        <v>79</v>
      </c>
      <c r="D11112">
        <v>6545</v>
      </c>
      <c r="E11112">
        <v>37.54</v>
      </c>
      <c r="F11112" s="1">
        <v>42004</v>
      </c>
      <c r="G11112" t="s">
        <v>119</v>
      </c>
      <c r="H11112" t="s">
        <v>2577</v>
      </c>
      <c r="I11112" t="s">
        <v>576</v>
      </c>
      <c r="J11112">
        <v>93262</v>
      </c>
      <c r="K11112">
        <v>56270</v>
      </c>
      <c r="L11112">
        <v>198520</v>
      </c>
      <c r="Q11112" t="s">
        <v>577</v>
      </c>
      <c r="U11112">
        <v>12</v>
      </c>
      <c r="V11112">
        <v>14</v>
      </c>
      <c r="Y11112" t="s">
        <v>122</v>
      </c>
      <c r="Z11112">
        <v>345</v>
      </c>
      <c r="AA11112" t="s">
        <v>578</v>
      </c>
      <c r="AB11112" t="s">
        <v>124</v>
      </c>
      <c r="AC11112">
        <v>316</v>
      </c>
    </row>
    <row r="11113" spans="1:29" x14ac:dyDescent="0.25">
      <c r="A11113">
        <v>345</v>
      </c>
      <c r="B11113">
        <v>345101</v>
      </c>
      <c r="C11113" t="s">
        <v>79</v>
      </c>
      <c r="D11113">
        <v>6545</v>
      </c>
      <c r="E11113">
        <v>58.93</v>
      </c>
      <c r="F11113" s="1">
        <v>42004</v>
      </c>
      <c r="G11113" t="s">
        <v>119</v>
      </c>
      <c r="H11113" t="s">
        <v>2577</v>
      </c>
      <c r="I11113" t="s">
        <v>576</v>
      </c>
      <c r="J11113">
        <v>93263</v>
      </c>
      <c r="K11113">
        <v>56270</v>
      </c>
      <c r="L11113">
        <v>198520</v>
      </c>
      <c r="Q11113" t="s">
        <v>577</v>
      </c>
      <c r="U11113">
        <v>12</v>
      </c>
      <c r="V11113">
        <v>14</v>
      </c>
      <c r="Y11113" t="s">
        <v>122</v>
      </c>
      <c r="Z11113">
        <v>345</v>
      </c>
      <c r="AA11113" t="s">
        <v>578</v>
      </c>
      <c r="AB11113" t="s">
        <v>124</v>
      </c>
      <c r="AC11113">
        <v>318</v>
      </c>
    </row>
    <row r="11114" spans="1:29" x14ac:dyDescent="0.25">
      <c r="A11114">
        <v>345</v>
      </c>
      <c r="B11114">
        <v>345102</v>
      </c>
      <c r="C11114" t="s">
        <v>79</v>
      </c>
      <c r="D11114">
        <v>6545</v>
      </c>
      <c r="E11114">
        <v>215.63</v>
      </c>
      <c r="F11114" s="1">
        <v>42004</v>
      </c>
      <c r="G11114" t="s">
        <v>119</v>
      </c>
      <c r="H11114" t="s">
        <v>2577</v>
      </c>
      <c r="I11114" t="s">
        <v>576</v>
      </c>
      <c r="J11114">
        <v>93264</v>
      </c>
      <c r="K11114">
        <v>56270</v>
      </c>
      <c r="L11114">
        <v>198520</v>
      </c>
      <c r="Q11114" t="s">
        <v>577</v>
      </c>
      <c r="U11114">
        <v>12</v>
      </c>
      <c r="V11114">
        <v>14</v>
      </c>
      <c r="Y11114" t="s">
        <v>122</v>
      </c>
      <c r="Z11114">
        <v>345</v>
      </c>
      <c r="AA11114" t="s">
        <v>578</v>
      </c>
      <c r="AB11114" t="s">
        <v>124</v>
      </c>
      <c r="AC11114">
        <v>320</v>
      </c>
    </row>
    <row r="11115" spans="1:29" x14ac:dyDescent="0.25">
      <c r="A11115">
        <v>345</v>
      </c>
      <c r="B11115">
        <v>345101</v>
      </c>
      <c r="C11115" t="s">
        <v>79</v>
      </c>
      <c r="D11115">
        <v>6545</v>
      </c>
      <c r="E11115">
        <v>31.55</v>
      </c>
      <c r="F11115" s="1">
        <v>42004</v>
      </c>
      <c r="G11115" t="s">
        <v>119</v>
      </c>
      <c r="H11115" t="s">
        <v>2511</v>
      </c>
      <c r="I11115" t="s">
        <v>576</v>
      </c>
      <c r="J11115">
        <v>108599</v>
      </c>
      <c r="K11115">
        <v>56270</v>
      </c>
      <c r="L11115">
        <v>198520</v>
      </c>
      <c r="Q11115" t="s">
        <v>577</v>
      </c>
      <c r="U11115">
        <v>12</v>
      </c>
      <c r="V11115">
        <v>14</v>
      </c>
      <c r="Y11115" t="s">
        <v>122</v>
      </c>
      <c r="Z11115">
        <v>345</v>
      </c>
      <c r="AA11115" t="s">
        <v>578</v>
      </c>
      <c r="AB11115" t="s">
        <v>124</v>
      </c>
      <c r="AC11115">
        <v>322</v>
      </c>
    </row>
    <row r="11116" spans="1:29" x14ac:dyDescent="0.25">
      <c r="A11116">
        <v>345</v>
      </c>
      <c r="B11116">
        <v>345102</v>
      </c>
      <c r="C11116" t="s">
        <v>79</v>
      </c>
      <c r="D11116">
        <v>6545</v>
      </c>
      <c r="E11116">
        <v>302.98</v>
      </c>
      <c r="F11116" s="1">
        <v>42004</v>
      </c>
      <c r="G11116" t="s">
        <v>119</v>
      </c>
      <c r="H11116" t="s">
        <v>2511</v>
      </c>
      <c r="I11116" t="s">
        <v>576</v>
      </c>
      <c r="J11116">
        <v>108619</v>
      </c>
      <c r="K11116">
        <v>56270</v>
      </c>
      <c r="L11116">
        <v>198520</v>
      </c>
      <c r="Q11116" t="s">
        <v>577</v>
      </c>
      <c r="U11116">
        <v>12</v>
      </c>
      <c r="V11116">
        <v>14</v>
      </c>
      <c r="Y11116" t="s">
        <v>122</v>
      </c>
      <c r="Z11116">
        <v>345</v>
      </c>
      <c r="AA11116" t="s">
        <v>578</v>
      </c>
      <c r="AB11116" t="s">
        <v>124</v>
      </c>
      <c r="AC11116">
        <v>324</v>
      </c>
    </row>
    <row r="11117" spans="1:29" x14ac:dyDescent="0.25">
      <c r="A11117">
        <v>345</v>
      </c>
      <c r="B11117">
        <v>345101</v>
      </c>
      <c r="C11117" t="s">
        <v>79</v>
      </c>
      <c r="D11117">
        <v>6545</v>
      </c>
      <c r="E11117">
        <v>0.41</v>
      </c>
      <c r="F11117" s="1">
        <v>42004</v>
      </c>
      <c r="G11117" t="s">
        <v>119</v>
      </c>
      <c r="H11117" t="s">
        <v>2535</v>
      </c>
      <c r="I11117" t="s">
        <v>576</v>
      </c>
      <c r="J11117">
        <v>163106</v>
      </c>
      <c r="K11117">
        <v>56270</v>
      </c>
      <c r="L11117">
        <v>198520</v>
      </c>
      <c r="Q11117" t="s">
        <v>577</v>
      </c>
      <c r="U11117">
        <v>12</v>
      </c>
      <c r="V11117">
        <v>14</v>
      </c>
      <c r="Y11117" t="s">
        <v>122</v>
      </c>
      <c r="Z11117">
        <v>345</v>
      </c>
      <c r="AA11117" t="s">
        <v>578</v>
      </c>
      <c r="AB11117" t="s">
        <v>124</v>
      </c>
      <c r="AC11117">
        <v>326</v>
      </c>
    </row>
    <row r="11118" spans="1:29" x14ac:dyDescent="0.25">
      <c r="A11118">
        <v>345</v>
      </c>
      <c r="B11118">
        <v>345101</v>
      </c>
      <c r="C11118" t="s">
        <v>79</v>
      </c>
      <c r="D11118">
        <v>6545</v>
      </c>
      <c r="E11118">
        <v>0.52</v>
      </c>
      <c r="F11118" s="1">
        <v>42004</v>
      </c>
      <c r="G11118" t="s">
        <v>119</v>
      </c>
      <c r="H11118" t="s">
        <v>2524</v>
      </c>
      <c r="I11118" t="s">
        <v>576</v>
      </c>
      <c r="J11118">
        <v>163107</v>
      </c>
      <c r="K11118">
        <v>56270</v>
      </c>
      <c r="L11118">
        <v>198520</v>
      </c>
      <c r="Q11118" t="s">
        <v>577</v>
      </c>
      <c r="U11118">
        <v>12</v>
      </c>
      <c r="V11118">
        <v>14</v>
      </c>
      <c r="Y11118" t="s">
        <v>122</v>
      </c>
      <c r="Z11118">
        <v>345</v>
      </c>
      <c r="AA11118" t="s">
        <v>578</v>
      </c>
      <c r="AB11118" t="s">
        <v>124</v>
      </c>
      <c r="AC11118">
        <v>328</v>
      </c>
    </row>
    <row r="11119" spans="1:29" x14ac:dyDescent="0.25">
      <c r="A11119">
        <v>345</v>
      </c>
      <c r="B11119">
        <v>345101</v>
      </c>
      <c r="C11119" t="s">
        <v>79</v>
      </c>
      <c r="D11119">
        <v>6545</v>
      </c>
      <c r="E11119">
        <v>4.1900000000000004</v>
      </c>
      <c r="F11119" s="1">
        <v>42004</v>
      </c>
      <c r="G11119" t="s">
        <v>119</v>
      </c>
      <c r="H11119" t="s">
        <v>2525</v>
      </c>
      <c r="I11119" t="s">
        <v>576</v>
      </c>
      <c r="J11119">
        <v>163108</v>
      </c>
      <c r="K11119">
        <v>56270</v>
      </c>
      <c r="L11119">
        <v>198520</v>
      </c>
      <c r="Q11119" t="s">
        <v>577</v>
      </c>
      <c r="U11119">
        <v>12</v>
      </c>
      <c r="V11119">
        <v>14</v>
      </c>
      <c r="Y11119" t="s">
        <v>122</v>
      </c>
      <c r="Z11119">
        <v>345</v>
      </c>
      <c r="AA11119" t="s">
        <v>578</v>
      </c>
      <c r="AB11119" t="s">
        <v>124</v>
      </c>
      <c r="AC11119">
        <v>330</v>
      </c>
    </row>
    <row r="11120" spans="1:29" x14ac:dyDescent="0.25">
      <c r="A11120">
        <v>345</v>
      </c>
      <c r="B11120">
        <v>345102</v>
      </c>
      <c r="C11120" t="s">
        <v>79</v>
      </c>
      <c r="D11120">
        <v>6545</v>
      </c>
      <c r="E11120">
        <v>0.35</v>
      </c>
      <c r="F11120" s="1">
        <v>42004</v>
      </c>
      <c r="G11120" t="s">
        <v>119</v>
      </c>
      <c r="H11120" t="s">
        <v>2523</v>
      </c>
      <c r="I11120" t="s">
        <v>576</v>
      </c>
      <c r="J11120">
        <v>163177</v>
      </c>
      <c r="K11120">
        <v>56270</v>
      </c>
      <c r="L11120">
        <v>198520</v>
      </c>
      <c r="Q11120" t="s">
        <v>577</v>
      </c>
      <c r="U11120">
        <v>12</v>
      </c>
      <c r="V11120">
        <v>14</v>
      </c>
      <c r="Y11120" t="s">
        <v>122</v>
      </c>
      <c r="Z11120">
        <v>345</v>
      </c>
      <c r="AA11120" t="s">
        <v>578</v>
      </c>
      <c r="AB11120" t="s">
        <v>124</v>
      </c>
      <c r="AC11120">
        <v>332</v>
      </c>
    </row>
    <row r="11121" spans="1:29" x14ac:dyDescent="0.25">
      <c r="A11121">
        <v>345</v>
      </c>
      <c r="B11121">
        <v>345102</v>
      </c>
      <c r="C11121" t="s">
        <v>79</v>
      </c>
      <c r="D11121">
        <v>6545</v>
      </c>
      <c r="E11121">
        <v>0.57999999999999996</v>
      </c>
      <c r="F11121" s="1">
        <v>42004</v>
      </c>
      <c r="G11121" t="s">
        <v>119</v>
      </c>
      <c r="H11121" t="s">
        <v>2543</v>
      </c>
      <c r="I11121" t="s">
        <v>576</v>
      </c>
      <c r="J11121">
        <v>163178</v>
      </c>
      <c r="K11121">
        <v>56270</v>
      </c>
      <c r="L11121">
        <v>198520</v>
      </c>
      <c r="Q11121" t="s">
        <v>577</v>
      </c>
      <c r="U11121">
        <v>12</v>
      </c>
      <c r="V11121">
        <v>14</v>
      </c>
      <c r="Y11121" t="s">
        <v>122</v>
      </c>
      <c r="Z11121">
        <v>345</v>
      </c>
      <c r="AA11121" t="s">
        <v>578</v>
      </c>
      <c r="AB11121" t="s">
        <v>124</v>
      </c>
      <c r="AC11121">
        <v>334</v>
      </c>
    </row>
    <row r="11122" spans="1:29" x14ac:dyDescent="0.25">
      <c r="A11122">
        <v>345</v>
      </c>
      <c r="B11122">
        <v>345102</v>
      </c>
      <c r="C11122" t="s">
        <v>79</v>
      </c>
      <c r="D11122">
        <v>6545</v>
      </c>
      <c r="E11122">
        <v>2.21</v>
      </c>
      <c r="F11122" s="1">
        <v>42004</v>
      </c>
      <c r="G11122" t="s">
        <v>119</v>
      </c>
      <c r="H11122" t="s">
        <v>2525</v>
      </c>
      <c r="I11122" t="s">
        <v>576</v>
      </c>
      <c r="J11122">
        <v>163179</v>
      </c>
      <c r="K11122">
        <v>56270</v>
      </c>
      <c r="L11122">
        <v>198520</v>
      </c>
      <c r="Q11122" t="s">
        <v>577</v>
      </c>
      <c r="U11122">
        <v>12</v>
      </c>
      <c r="V11122">
        <v>14</v>
      </c>
      <c r="Y11122" t="s">
        <v>122</v>
      </c>
      <c r="Z11122">
        <v>345</v>
      </c>
      <c r="AA11122" t="s">
        <v>578</v>
      </c>
      <c r="AB11122" t="s">
        <v>124</v>
      </c>
      <c r="AC11122">
        <v>336</v>
      </c>
    </row>
    <row r="11123" spans="1:29" x14ac:dyDescent="0.25">
      <c r="A11123">
        <v>345</v>
      </c>
      <c r="B11123">
        <v>345102</v>
      </c>
      <c r="C11123" t="s">
        <v>79</v>
      </c>
      <c r="D11123">
        <v>6545</v>
      </c>
      <c r="E11123">
        <v>3.31</v>
      </c>
      <c r="F11123" s="1">
        <v>42004</v>
      </c>
      <c r="G11123" t="s">
        <v>119</v>
      </c>
      <c r="H11123" t="s">
        <v>2535</v>
      </c>
      <c r="I11123" t="s">
        <v>576</v>
      </c>
      <c r="J11123">
        <v>163180</v>
      </c>
      <c r="K11123">
        <v>56270</v>
      </c>
      <c r="L11123">
        <v>198520</v>
      </c>
      <c r="Q11123" t="s">
        <v>577</v>
      </c>
      <c r="U11123">
        <v>12</v>
      </c>
      <c r="V11123">
        <v>14</v>
      </c>
      <c r="Y11123" t="s">
        <v>122</v>
      </c>
      <c r="Z11123">
        <v>345</v>
      </c>
      <c r="AA11123" t="s">
        <v>578</v>
      </c>
      <c r="AB11123" t="s">
        <v>124</v>
      </c>
      <c r="AC11123">
        <v>338</v>
      </c>
    </row>
    <row r="11124" spans="1:29" x14ac:dyDescent="0.25">
      <c r="A11124">
        <v>345</v>
      </c>
      <c r="B11124">
        <v>345102</v>
      </c>
      <c r="C11124" t="s">
        <v>79</v>
      </c>
      <c r="D11124">
        <v>6545</v>
      </c>
      <c r="E11124">
        <v>4.55</v>
      </c>
      <c r="F11124" s="1">
        <v>42004</v>
      </c>
      <c r="G11124" t="s">
        <v>119</v>
      </c>
      <c r="H11124" t="s">
        <v>2524</v>
      </c>
      <c r="I11124" t="s">
        <v>576</v>
      </c>
      <c r="J11124">
        <v>163181</v>
      </c>
      <c r="K11124">
        <v>56270</v>
      </c>
      <c r="L11124">
        <v>198520</v>
      </c>
      <c r="Q11124" t="s">
        <v>577</v>
      </c>
      <c r="U11124">
        <v>12</v>
      </c>
      <c r="V11124">
        <v>14</v>
      </c>
      <c r="Y11124" t="s">
        <v>122</v>
      </c>
      <c r="Z11124">
        <v>345</v>
      </c>
      <c r="AA11124" t="s">
        <v>578</v>
      </c>
      <c r="AB11124" t="s">
        <v>124</v>
      </c>
      <c r="AC11124">
        <v>340</v>
      </c>
    </row>
    <row r="11125" spans="1:29" x14ac:dyDescent="0.25">
      <c r="A11125">
        <v>345</v>
      </c>
      <c r="B11125">
        <v>345102</v>
      </c>
      <c r="C11125" t="s">
        <v>79</v>
      </c>
      <c r="D11125">
        <v>6545</v>
      </c>
      <c r="E11125">
        <v>66.19</v>
      </c>
      <c r="F11125" s="1">
        <v>42004</v>
      </c>
      <c r="G11125" t="s">
        <v>119</v>
      </c>
      <c r="H11125" t="s">
        <v>2578</v>
      </c>
      <c r="I11125" t="s">
        <v>576</v>
      </c>
      <c r="J11125">
        <v>2003110</v>
      </c>
      <c r="K11125">
        <v>56270</v>
      </c>
      <c r="L11125">
        <v>198520</v>
      </c>
      <c r="Q11125" t="s">
        <v>577</v>
      </c>
      <c r="U11125">
        <v>12</v>
      </c>
      <c r="V11125">
        <v>14</v>
      </c>
      <c r="Y11125" t="s">
        <v>122</v>
      </c>
      <c r="Z11125">
        <v>345</v>
      </c>
      <c r="AA11125" t="s">
        <v>578</v>
      </c>
      <c r="AB11125" t="s">
        <v>124</v>
      </c>
      <c r="AC11125">
        <v>342</v>
      </c>
    </row>
    <row r="11126" spans="1:29" x14ac:dyDescent="0.25">
      <c r="A11126">
        <v>345</v>
      </c>
      <c r="B11126">
        <v>345102</v>
      </c>
      <c r="C11126" t="s">
        <v>79</v>
      </c>
      <c r="D11126">
        <v>6545</v>
      </c>
      <c r="E11126">
        <v>69.67</v>
      </c>
      <c r="F11126" s="1">
        <v>42004</v>
      </c>
      <c r="G11126" t="s">
        <v>119</v>
      </c>
      <c r="H11126" t="s">
        <v>2579</v>
      </c>
      <c r="I11126" t="s">
        <v>576</v>
      </c>
      <c r="J11126">
        <v>2003111</v>
      </c>
      <c r="K11126">
        <v>56270</v>
      </c>
      <c r="L11126">
        <v>198520</v>
      </c>
      <c r="Q11126" t="s">
        <v>577</v>
      </c>
      <c r="U11126">
        <v>12</v>
      </c>
      <c r="V11126">
        <v>14</v>
      </c>
      <c r="Y11126" t="s">
        <v>122</v>
      </c>
      <c r="Z11126">
        <v>345</v>
      </c>
      <c r="AA11126" t="s">
        <v>578</v>
      </c>
      <c r="AB11126" t="s">
        <v>124</v>
      </c>
      <c r="AC11126">
        <v>344</v>
      </c>
    </row>
    <row r="11127" spans="1:29" x14ac:dyDescent="0.25">
      <c r="A11127">
        <v>345</v>
      </c>
      <c r="B11127">
        <v>345101</v>
      </c>
      <c r="C11127" t="s">
        <v>79</v>
      </c>
      <c r="D11127">
        <v>6545</v>
      </c>
      <c r="E11127">
        <v>178.2</v>
      </c>
      <c r="F11127" s="1">
        <v>42004</v>
      </c>
      <c r="G11127" t="s">
        <v>119</v>
      </c>
      <c r="H11127" t="s">
        <v>2580</v>
      </c>
      <c r="I11127" t="s">
        <v>576</v>
      </c>
      <c r="J11127">
        <v>5000320</v>
      </c>
      <c r="K11127">
        <v>56270</v>
      </c>
      <c r="L11127">
        <v>198520</v>
      </c>
      <c r="Q11127" t="s">
        <v>577</v>
      </c>
      <c r="U11127">
        <v>12</v>
      </c>
      <c r="V11127">
        <v>14</v>
      </c>
      <c r="Y11127" t="s">
        <v>122</v>
      </c>
      <c r="Z11127">
        <v>345</v>
      </c>
      <c r="AA11127" t="s">
        <v>578</v>
      </c>
      <c r="AB11127" t="s">
        <v>124</v>
      </c>
      <c r="AC11127">
        <v>346</v>
      </c>
    </row>
    <row r="11128" spans="1:29" x14ac:dyDescent="0.25">
      <c r="A11128">
        <v>345</v>
      </c>
      <c r="B11128">
        <v>345100</v>
      </c>
      <c r="C11128" t="s">
        <v>79</v>
      </c>
      <c r="D11128">
        <v>6545</v>
      </c>
      <c r="E11128">
        <v>37.54</v>
      </c>
      <c r="F11128" s="1">
        <v>42035</v>
      </c>
      <c r="G11128" t="s">
        <v>119</v>
      </c>
      <c r="H11128" t="s">
        <v>2577</v>
      </c>
      <c r="I11128" t="s">
        <v>576</v>
      </c>
      <c r="J11128">
        <v>93262</v>
      </c>
      <c r="K11128">
        <v>56376</v>
      </c>
      <c r="L11128">
        <v>200585</v>
      </c>
      <c r="Q11128" t="s">
        <v>577</v>
      </c>
      <c r="U11128">
        <v>1</v>
      </c>
      <c r="V11128">
        <v>15</v>
      </c>
      <c r="Y11128" t="s">
        <v>122</v>
      </c>
      <c r="Z11128">
        <v>345</v>
      </c>
      <c r="AA11128" t="s">
        <v>578</v>
      </c>
      <c r="AB11128" t="s">
        <v>124</v>
      </c>
      <c r="AC11128">
        <v>316</v>
      </c>
    </row>
    <row r="11129" spans="1:29" x14ac:dyDescent="0.25">
      <c r="A11129">
        <v>345</v>
      </c>
      <c r="B11129">
        <v>345101</v>
      </c>
      <c r="C11129" t="s">
        <v>79</v>
      </c>
      <c r="D11129">
        <v>6545</v>
      </c>
      <c r="E11129">
        <v>59.36</v>
      </c>
      <c r="F11129" s="1">
        <v>42035</v>
      </c>
      <c r="G11129" t="s">
        <v>119</v>
      </c>
      <c r="H11129" t="s">
        <v>2577</v>
      </c>
      <c r="I11129" t="s">
        <v>576</v>
      </c>
      <c r="J11129">
        <v>93263</v>
      </c>
      <c r="K11129">
        <v>56376</v>
      </c>
      <c r="L11129">
        <v>200585</v>
      </c>
      <c r="Q11129" t="s">
        <v>577</v>
      </c>
      <c r="U11129">
        <v>1</v>
      </c>
      <c r="V11129">
        <v>15</v>
      </c>
      <c r="Y11129" t="s">
        <v>122</v>
      </c>
      <c r="Z11129">
        <v>345</v>
      </c>
      <c r="AA11129" t="s">
        <v>578</v>
      </c>
      <c r="AB11129" t="s">
        <v>124</v>
      </c>
      <c r="AC11129">
        <v>318</v>
      </c>
    </row>
    <row r="11130" spans="1:29" x14ac:dyDescent="0.25">
      <c r="A11130">
        <v>345</v>
      </c>
      <c r="B11130">
        <v>345102</v>
      </c>
      <c r="C11130" t="s">
        <v>79</v>
      </c>
      <c r="D11130">
        <v>6545</v>
      </c>
      <c r="E11130">
        <v>216.95</v>
      </c>
      <c r="F11130" s="1">
        <v>42035</v>
      </c>
      <c r="G11130" t="s">
        <v>119</v>
      </c>
      <c r="H11130" t="s">
        <v>2577</v>
      </c>
      <c r="I11130" t="s">
        <v>576</v>
      </c>
      <c r="J11130">
        <v>93264</v>
      </c>
      <c r="K11130">
        <v>56376</v>
      </c>
      <c r="L11130">
        <v>200585</v>
      </c>
      <c r="Q11130" t="s">
        <v>577</v>
      </c>
      <c r="U11130">
        <v>1</v>
      </c>
      <c r="V11130">
        <v>15</v>
      </c>
      <c r="Y11130" t="s">
        <v>122</v>
      </c>
      <c r="Z11130">
        <v>345</v>
      </c>
      <c r="AA11130" t="s">
        <v>578</v>
      </c>
      <c r="AB11130" t="s">
        <v>124</v>
      </c>
      <c r="AC11130">
        <v>320</v>
      </c>
    </row>
    <row r="11131" spans="1:29" x14ac:dyDescent="0.25">
      <c r="A11131">
        <v>345</v>
      </c>
      <c r="B11131">
        <v>345101</v>
      </c>
      <c r="C11131" t="s">
        <v>79</v>
      </c>
      <c r="D11131">
        <v>6545</v>
      </c>
      <c r="E11131">
        <v>31.55</v>
      </c>
      <c r="F11131" s="1">
        <v>42035</v>
      </c>
      <c r="G11131" t="s">
        <v>119</v>
      </c>
      <c r="H11131" t="s">
        <v>2511</v>
      </c>
      <c r="I11131" t="s">
        <v>576</v>
      </c>
      <c r="J11131">
        <v>108599</v>
      </c>
      <c r="K11131">
        <v>56376</v>
      </c>
      <c r="L11131">
        <v>200585</v>
      </c>
      <c r="Q11131" t="s">
        <v>577</v>
      </c>
      <c r="U11131">
        <v>1</v>
      </c>
      <c r="V11131">
        <v>15</v>
      </c>
      <c r="Y11131" t="s">
        <v>122</v>
      </c>
      <c r="Z11131">
        <v>345</v>
      </c>
      <c r="AA11131" t="s">
        <v>578</v>
      </c>
      <c r="AB11131" t="s">
        <v>124</v>
      </c>
      <c r="AC11131">
        <v>322</v>
      </c>
    </row>
    <row r="11132" spans="1:29" x14ac:dyDescent="0.25">
      <c r="A11132">
        <v>345</v>
      </c>
      <c r="B11132">
        <v>345102</v>
      </c>
      <c r="C11132" t="s">
        <v>79</v>
      </c>
      <c r="D11132">
        <v>6545</v>
      </c>
      <c r="E11132">
        <v>302.98</v>
      </c>
      <c r="F11132" s="1">
        <v>42035</v>
      </c>
      <c r="G11132" t="s">
        <v>119</v>
      </c>
      <c r="H11132" t="s">
        <v>2511</v>
      </c>
      <c r="I11132" t="s">
        <v>576</v>
      </c>
      <c r="J11132">
        <v>108619</v>
      </c>
      <c r="K11132">
        <v>56376</v>
      </c>
      <c r="L11132">
        <v>200585</v>
      </c>
      <c r="Q11132" t="s">
        <v>577</v>
      </c>
      <c r="U11132">
        <v>1</v>
      </c>
      <c r="V11132">
        <v>15</v>
      </c>
      <c r="Y11132" t="s">
        <v>122</v>
      </c>
      <c r="Z11132">
        <v>345</v>
      </c>
      <c r="AA11132" t="s">
        <v>578</v>
      </c>
      <c r="AB11132" t="s">
        <v>124</v>
      </c>
      <c r="AC11132">
        <v>324</v>
      </c>
    </row>
    <row r="11133" spans="1:29" x14ac:dyDescent="0.25">
      <c r="A11133">
        <v>345</v>
      </c>
      <c r="B11133">
        <v>345101</v>
      </c>
      <c r="C11133" t="s">
        <v>79</v>
      </c>
      <c r="D11133">
        <v>6545</v>
      </c>
      <c r="E11133">
        <v>0.41</v>
      </c>
      <c r="F11133" s="1">
        <v>42035</v>
      </c>
      <c r="G11133" t="s">
        <v>119</v>
      </c>
      <c r="H11133" t="s">
        <v>2535</v>
      </c>
      <c r="I11133" t="s">
        <v>576</v>
      </c>
      <c r="J11133">
        <v>163106</v>
      </c>
      <c r="K11133">
        <v>56376</v>
      </c>
      <c r="L11133">
        <v>200585</v>
      </c>
      <c r="Q11133" t="s">
        <v>577</v>
      </c>
      <c r="U11133">
        <v>1</v>
      </c>
      <c r="V11133">
        <v>15</v>
      </c>
      <c r="Y11133" t="s">
        <v>122</v>
      </c>
      <c r="Z11133">
        <v>345</v>
      </c>
      <c r="AA11133" t="s">
        <v>578</v>
      </c>
      <c r="AB11133" t="s">
        <v>124</v>
      </c>
      <c r="AC11133">
        <v>326</v>
      </c>
    </row>
    <row r="11134" spans="1:29" x14ac:dyDescent="0.25">
      <c r="A11134">
        <v>345</v>
      </c>
      <c r="B11134">
        <v>345101</v>
      </c>
      <c r="C11134" t="s">
        <v>79</v>
      </c>
      <c r="D11134">
        <v>6545</v>
      </c>
      <c r="E11134">
        <v>0.52</v>
      </c>
      <c r="F11134" s="1">
        <v>42035</v>
      </c>
      <c r="G11134" t="s">
        <v>119</v>
      </c>
      <c r="H11134" t="s">
        <v>2524</v>
      </c>
      <c r="I11134" t="s">
        <v>576</v>
      </c>
      <c r="J11134">
        <v>163107</v>
      </c>
      <c r="K11134">
        <v>56376</v>
      </c>
      <c r="L11134">
        <v>200585</v>
      </c>
      <c r="Q11134" t="s">
        <v>577</v>
      </c>
      <c r="U11134">
        <v>1</v>
      </c>
      <c r="V11134">
        <v>15</v>
      </c>
      <c r="Y11134" t="s">
        <v>122</v>
      </c>
      <c r="Z11134">
        <v>345</v>
      </c>
      <c r="AA11134" t="s">
        <v>578</v>
      </c>
      <c r="AB11134" t="s">
        <v>124</v>
      </c>
      <c r="AC11134">
        <v>328</v>
      </c>
    </row>
    <row r="11135" spans="1:29" x14ac:dyDescent="0.25">
      <c r="A11135">
        <v>345</v>
      </c>
      <c r="B11135">
        <v>345101</v>
      </c>
      <c r="C11135" t="s">
        <v>79</v>
      </c>
      <c r="D11135">
        <v>6545</v>
      </c>
      <c r="E11135">
        <v>4.1900000000000004</v>
      </c>
      <c r="F11135" s="1">
        <v>42035</v>
      </c>
      <c r="G11135" t="s">
        <v>119</v>
      </c>
      <c r="H11135" t="s">
        <v>2525</v>
      </c>
      <c r="I11135" t="s">
        <v>576</v>
      </c>
      <c r="J11135">
        <v>163108</v>
      </c>
      <c r="K11135">
        <v>56376</v>
      </c>
      <c r="L11135">
        <v>200585</v>
      </c>
      <c r="Q11135" t="s">
        <v>577</v>
      </c>
      <c r="U11135">
        <v>1</v>
      </c>
      <c r="V11135">
        <v>15</v>
      </c>
      <c r="Y11135" t="s">
        <v>122</v>
      </c>
      <c r="Z11135">
        <v>345</v>
      </c>
      <c r="AA11135" t="s">
        <v>578</v>
      </c>
      <c r="AB11135" t="s">
        <v>124</v>
      </c>
      <c r="AC11135">
        <v>330</v>
      </c>
    </row>
    <row r="11136" spans="1:29" x14ac:dyDescent="0.25">
      <c r="A11136">
        <v>345</v>
      </c>
      <c r="B11136">
        <v>345102</v>
      </c>
      <c r="C11136" t="s">
        <v>79</v>
      </c>
      <c r="D11136">
        <v>6545</v>
      </c>
      <c r="E11136">
        <v>0.35</v>
      </c>
      <c r="F11136" s="1">
        <v>42035</v>
      </c>
      <c r="G11136" t="s">
        <v>119</v>
      </c>
      <c r="H11136" t="s">
        <v>2523</v>
      </c>
      <c r="I11136" t="s">
        <v>576</v>
      </c>
      <c r="J11136">
        <v>163177</v>
      </c>
      <c r="K11136">
        <v>56376</v>
      </c>
      <c r="L11136">
        <v>200585</v>
      </c>
      <c r="Q11136" t="s">
        <v>577</v>
      </c>
      <c r="U11136">
        <v>1</v>
      </c>
      <c r="V11136">
        <v>15</v>
      </c>
      <c r="Y11136" t="s">
        <v>122</v>
      </c>
      <c r="Z11136">
        <v>345</v>
      </c>
      <c r="AA11136" t="s">
        <v>578</v>
      </c>
      <c r="AB11136" t="s">
        <v>124</v>
      </c>
      <c r="AC11136">
        <v>332</v>
      </c>
    </row>
    <row r="11137" spans="1:29" x14ac:dyDescent="0.25">
      <c r="A11137">
        <v>345</v>
      </c>
      <c r="B11137">
        <v>345102</v>
      </c>
      <c r="C11137" t="s">
        <v>79</v>
      </c>
      <c r="D11137">
        <v>6545</v>
      </c>
      <c r="E11137">
        <v>0.57999999999999996</v>
      </c>
      <c r="F11137" s="1">
        <v>42035</v>
      </c>
      <c r="G11137" t="s">
        <v>119</v>
      </c>
      <c r="H11137" t="s">
        <v>2543</v>
      </c>
      <c r="I11137" t="s">
        <v>576</v>
      </c>
      <c r="J11137">
        <v>163178</v>
      </c>
      <c r="K11137">
        <v>56376</v>
      </c>
      <c r="L11137">
        <v>200585</v>
      </c>
      <c r="Q11137" t="s">
        <v>577</v>
      </c>
      <c r="U11137">
        <v>1</v>
      </c>
      <c r="V11137">
        <v>15</v>
      </c>
      <c r="Y11137" t="s">
        <v>122</v>
      </c>
      <c r="Z11137">
        <v>345</v>
      </c>
      <c r="AA11137" t="s">
        <v>578</v>
      </c>
      <c r="AB11137" t="s">
        <v>124</v>
      </c>
      <c r="AC11137">
        <v>334</v>
      </c>
    </row>
    <row r="11138" spans="1:29" x14ac:dyDescent="0.25">
      <c r="A11138">
        <v>345</v>
      </c>
      <c r="B11138">
        <v>345102</v>
      </c>
      <c r="C11138" t="s">
        <v>79</v>
      </c>
      <c r="D11138">
        <v>6545</v>
      </c>
      <c r="E11138">
        <v>2.21</v>
      </c>
      <c r="F11138" s="1">
        <v>42035</v>
      </c>
      <c r="G11138" t="s">
        <v>119</v>
      </c>
      <c r="H11138" t="s">
        <v>2525</v>
      </c>
      <c r="I11138" t="s">
        <v>576</v>
      </c>
      <c r="J11138">
        <v>163179</v>
      </c>
      <c r="K11138">
        <v>56376</v>
      </c>
      <c r="L11138">
        <v>200585</v>
      </c>
      <c r="Q11138" t="s">
        <v>577</v>
      </c>
      <c r="U11138">
        <v>1</v>
      </c>
      <c r="V11138">
        <v>15</v>
      </c>
      <c r="Y11138" t="s">
        <v>122</v>
      </c>
      <c r="Z11138">
        <v>345</v>
      </c>
      <c r="AA11138" t="s">
        <v>578</v>
      </c>
      <c r="AB11138" t="s">
        <v>124</v>
      </c>
      <c r="AC11138">
        <v>336</v>
      </c>
    </row>
    <row r="11139" spans="1:29" x14ac:dyDescent="0.25">
      <c r="A11139">
        <v>345</v>
      </c>
      <c r="B11139">
        <v>345102</v>
      </c>
      <c r="C11139" t="s">
        <v>79</v>
      </c>
      <c r="D11139">
        <v>6545</v>
      </c>
      <c r="E11139">
        <v>3.31</v>
      </c>
      <c r="F11139" s="1">
        <v>42035</v>
      </c>
      <c r="G11139" t="s">
        <v>119</v>
      </c>
      <c r="H11139" t="s">
        <v>2535</v>
      </c>
      <c r="I11139" t="s">
        <v>576</v>
      </c>
      <c r="J11139">
        <v>163180</v>
      </c>
      <c r="K11139">
        <v>56376</v>
      </c>
      <c r="L11139">
        <v>200585</v>
      </c>
      <c r="Q11139" t="s">
        <v>577</v>
      </c>
      <c r="U11139">
        <v>1</v>
      </c>
      <c r="V11139">
        <v>15</v>
      </c>
      <c r="Y11139" t="s">
        <v>122</v>
      </c>
      <c r="Z11139">
        <v>345</v>
      </c>
      <c r="AA11139" t="s">
        <v>578</v>
      </c>
      <c r="AB11139" t="s">
        <v>124</v>
      </c>
      <c r="AC11139">
        <v>338</v>
      </c>
    </row>
    <row r="11140" spans="1:29" x14ac:dyDescent="0.25">
      <c r="A11140">
        <v>345</v>
      </c>
      <c r="B11140">
        <v>345102</v>
      </c>
      <c r="C11140" t="s">
        <v>79</v>
      </c>
      <c r="D11140">
        <v>6545</v>
      </c>
      <c r="E11140">
        <v>4.55</v>
      </c>
      <c r="F11140" s="1">
        <v>42035</v>
      </c>
      <c r="G11140" t="s">
        <v>119</v>
      </c>
      <c r="H11140" t="s">
        <v>2524</v>
      </c>
      <c r="I11140" t="s">
        <v>576</v>
      </c>
      <c r="J11140">
        <v>163181</v>
      </c>
      <c r="K11140">
        <v>56376</v>
      </c>
      <c r="L11140">
        <v>200585</v>
      </c>
      <c r="Q11140" t="s">
        <v>577</v>
      </c>
      <c r="U11140">
        <v>1</v>
      </c>
      <c r="V11140">
        <v>15</v>
      </c>
      <c r="Y11140" t="s">
        <v>122</v>
      </c>
      <c r="Z11140">
        <v>345</v>
      </c>
      <c r="AA11140" t="s">
        <v>578</v>
      </c>
      <c r="AB11140" t="s">
        <v>124</v>
      </c>
      <c r="AC11140">
        <v>340</v>
      </c>
    </row>
    <row r="11141" spans="1:29" x14ac:dyDescent="0.25">
      <c r="A11141">
        <v>345</v>
      </c>
      <c r="B11141">
        <v>345102</v>
      </c>
      <c r="C11141" t="s">
        <v>79</v>
      </c>
      <c r="D11141">
        <v>6545</v>
      </c>
      <c r="E11141">
        <v>66.19</v>
      </c>
      <c r="F11141" s="1">
        <v>42035</v>
      </c>
      <c r="G11141" t="s">
        <v>119</v>
      </c>
      <c r="H11141" t="s">
        <v>2578</v>
      </c>
      <c r="I11141" t="s">
        <v>576</v>
      </c>
      <c r="J11141">
        <v>2003110</v>
      </c>
      <c r="K11141">
        <v>56376</v>
      </c>
      <c r="L11141">
        <v>200585</v>
      </c>
      <c r="Q11141" t="s">
        <v>577</v>
      </c>
      <c r="U11141">
        <v>1</v>
      </c>
      <c r="V11141">
        <v>15</v>
      </c>
      <c r="Y11141" t="s">
        <v>122</v>
      </c>
      <c r="Z11141">
        <v>345</v>
      </c>
      <c r="AA11141" t="s">
        <v>578</v>
      </c>
      <c r="AB11141" t="s">
        <v>124</v>
      </c>
      <c r="AC11141">
        <v>342</v>
      </c>
    </row>
    <row r="11142" spans="1:29" x14ac:dyDescent="0.25">
      <c r="A11142">
        <v>345</v>
      </c>
      <c r="B11142">
        <v>345102</v>
      </c>
      <c r="C11142" t="s">
        <v>79</v>
      </c>
      <c r="D11142">
        <v>6545</v>
      </c>
      <c r="E11142">
        <v>69.67</v>
      </c>
      <c r="F11142" s="1">
        <v>42035</v>
      </c>
      <c r="G11142" t="s">
        <v>119</v>
      </c>
      <c r="H11142" t="s">
        <v>2579</v>
      </c>
      <c r="I11142" t="s">
        <v>576</v>
      </c>
      <c r="J11142">
        <v>2003111</v>
      </c>
      <c r="K11142">
        <v>56376</v>
      </c>
      <c r="L11142">
        <v>200585</v>
      </c>
      <c r="Q11142" t="s">
        <v>577</v>
      </c>
      <c r="U11142">
        <v>1</v>
      </c>
      <c r="V11142">
        <v>15</v>
      </c>
      <c r="Y11142" t="s">
        <v>122</v>
      </c>
      <c r="Z11142">
        <v>345</v>
      </c>
      <c r="AA11142" t="s">
        <v>578</v>
      </c>
      <c r="AB11142" t="s">
        <v>124</v>
      </c>
      <c r="AC11142">
        <v>344</v>
      </c>
    </row>
    <row r="11143" spans="1:29" x14ac:dyDescent="0.25">
      <c r="A11143">
        <v>345</v>
      </c>
      <c r="B11143">
        <v>345101</v>
      </c>
      <c r="C11143" t="s">
        <v>79</v>
      </c>
      <c r="D11143">
        <v>6545</v>
      </c>
      <c r="E11143">
        <v>178.2</v>
      </c>
      <c r="F11143" s="1">
        <v>42035</v>
      </c>
      <c r="G11143" t="s">
        <v>119</v>
      </c>
      <c r="H11143" t="s">
        <v>2580</v>
      </c>
      <c r="I11143" t="s">
        <v>576</v>
      </c>
      <c r="J11143">
        <v>5000320</v>
      </c>
      <c r="K11143">
        <v>56376</v>
      </c>
      <c r="L11143">
        <v>200585</v>
      </c>
      <c r="Q11143" t="s">
        <v>577</v>
      </c>
      <c r="U11143">
        <v>1</v>
      </c>
      <c r="V11143">
        <v>15</v>
      </c>
      <c r="Y11143" t="s">
        <v>122</v>
      </c>
      <c r="Z11143">
        <v>345</v>
      </c>
      <c r="AA11143" t="s">
        <v>578</v>
      </c>
      <c r="AB11143" t="s">
        <v>124</v>
      </c>
      <c r="AC11143">
        <v>346</v>
      </c>
    </row>
    <row r="11144" spans="1:29" x14ac:dyDescent="0.25">
      <c r="A11144">
        <v>345</v>
      </c>
      <c r="B11144">
        <v>345100</v>
      </c>
      <c r="C11144" t="s">
        <v>79</v>
      </c>
      <c r="D11144">
        <v>6545</v>
      </c>
      <c r="E11144">
        <v>37.54</v>
      </c>
      <c r="F11144" s="1">
        <v>42063</v>
      </c>
      <c r="G11144" t="s">
        <v>119</v>
      </c>
      <c r="H11144" t="s">
        <v>2577</v>
      </c>
      <c r="I11144" t="s">
        <v>576</v>
      </c>
      <c r="J11144">
        <v>93262</v>
      </c>
      <c r="K11144">
        <v>56472</v>
      </c>
      <c r="L11144">
        <v>202556</v>
      </c>
      <c r="Q11144" t="s">
        <v>577</v>
      </c>
      <c r="U11144">
        <v>2</v>
      </c>
      <c r="V11144">
        <v>15</v>
      </c>
      <c r="Y11144" t="s">
        <v>122</v>
      </c>
      <c r="Z11144">
        <v>345</v>
      </c>
      <c r="AA11144" t="s">
        <v>578</v>
      </c>
      <c r="AB11144" t="s">
        <v>124</v>
      </c>
      <c r="AC11144">
        <v>316</v>
      </c>
    </row>
    <row r="11145" spans="1:29" x14ac:dyDescent="0.25">
      <c r="A11145">
        <v>345</v>
      </c>
      <c r="B11145">
        <v>345101</v>
      </c>
      <c r="C11145" t="s">
        <v>79</v>
      </c>
      <c r="D11145">
        <v>6545</v>
      </c>
      <c r="E11145">
        <v>59.99</v>
      </c>
      <c r="F11145" s="1">
        <v>42063</v>
      </c>
      <c r="G11145" t="s">
        <v>119</v>
      </c>
      <c r="H11145" t="s">
        <v>2577</v>
      </c>
      <c r="I11145" t="s">
        <v>576</v>
      </c>
      <c r="J11145">
        <v>93263</v>
      </c>
      <c r="K11145">
        <v>56472</v>
      </c>
      <c r="L11145">
        <v>202556</v>
      </c>
      <c r="Q11145" t="s">
        <v>577</v>
      </c>
      <c r="U11145">
        <v>2</v>
      </c>
      <c r="V11145">
        <v>15</v>
      </c>
      <c r="Y11145" t="s">
        <v>122</v>
      </c>
      <c r="Z11145">
        <v>345</v>
      </c>
      <c r="AA11145" t="s">
        <v>578</v>
      </c>
      <c r="AB11145" t="s">
        <v>124</v>
      </c>
      <c r="AC11145">
        <v>318</v>
      </c>
    </row>
    <row r="11146" spans="1:29" x14ac:dyDescent="0.25">
      <c r="A11146">
        <v>345</v>
      </c>
      <c r="B11146">
        <v>345102</v>
      </c>
      <c r="C11146" t="s">
        <v>79</v>
      </c>
      <c r="D11146">
        <v>6545</v>
      </c>
      <c r="E11146">
        <v>221.57</v>
      </c>
      <c r="F11146" s="1">
        <v>42063</v>
      </c>
      <c r="G11146" t="s">
        <v>119</v>
      </c>
      <c r="H11146" t="s">
        <v>2577</v>
      </c>
      <c r="I11146" t="s">
        <v>576</v>
      </c>
      <c r="J11146">
        <v>93264</v>
      </c>
      <c r="K11146">
        <v>56472</v>
      </c>
      <c r="L11146">
        <v>202556</v>
      </c>
      <c r="Q11146" t="s">
        <v>577</v>
      </c>
      <c r="U11146">
        <v>2</v>
      </c>
      <c r="V11146">
        <v>15</v>
      </c>
      <c r="Y11146" t="s">
        <v>122</v>
      </c>
      <c r="Z11146">
        <v>345</v>
      </c>
      <c r="AA11146" t="s">
        <v>578</v>
      </c>
      <c r="AB11146" t="s">
        <v>124</v>
      </c>
      <c r="AC11146">
        <v>320</v>
      </c>
    </row>
    <row r="11147" spans="1:29" x14ac:dyDescent="0.25">
      <c r="A11147">
        <v>345</v>
      </c>
      <c r="B11147">
        <v>345101</v>
      </c>
      <c r="C11147" t="s">
        <v>79</v>
      </c>
      <c r="D11147">
        <v>6545</v>
      </c>
      <c r="E11147">
        <v>31.55</v>
      </c>
      <c r="F11147" s="1">
        <v>42063</v>
      </c>
      <c r="G11147" t="s">
        <v>119</v>
      </c>
      <c r="H11147" t="s">
        <v>2511</v>
      </c>
      <c r="I11147" t="s">
        <v>576</v>
      </c>
      <c r="J11147">
        <v>108599</v>
      </c>
      <c r="K11147">
        <v>56472</v>
      </c>
      <c r="L11147">
        <v>202556</v>
      </c>
      <c r="Q11147" t="s">
        <v>577</v>
      </c>
      <c r="U11147">
        <v>2</v>
      </c>
      <c r="V11147">
        <v>15</v>
      </c>
      <c r="Y11147" t="s">
        <v>122</v>
      </c>
      <c r="Z11147">
        <v>345</v>
      </c>
      <c r="AA11147" t="s">
        <v>578</v>
      </c>
      <c r="AB11147" t="s">
        <v>124</v>
      </c>
      <c r="AC11147">
        <v>322</v>
      </c>
    </row>
    <row r="11148" spans="1:29" x14ac:dyDescent="0.25">
      <c r="A11148">
        <v>345</v>
      </c>
      <c r="B11148">
        <v>345102</v>
      </c>
      <c r="C11148" t="s">
        <v>79</v>
      </c>
      <c r="D11148">
        <v>6545</v>
      </c>
      <c r="E11148">
        <v>302.98</v>
      </c>
      <c r="F11148" s="1">
        <v>42063</v>
      </c>
      <c r="G11148" t="s">
        <v>119</v>
      </c>
      <c r="H11148" t="s">
        <v>2511</v>
      </c>
      <c r="I11148" t="s">
        <v>576</v>
      </c>
      <c r="J11148">
        <v>108619</v>
      </c>
      <c r="K11148">
        <v>56472</v>
      </c>
      <c r="L11148">
        <v>202556</v>
      </c>
      <c r="Q11148" t="s">
        <v>577</v>
      </c>
      <c r="U11148">
        <v>2</v>
      </c>
      <c r="V11148">
        <v>15</v>
      </c>
      <c r="Y11148" t="s">
        <v>122</v>
      </c>
      <c r="Z11148">
        <v>345</v>
      </c>
      <c r="AA11148" t="s">
        <v>578</v>
      </c>
      <c r="AB11148" t="s">
        <v>124</v>
      </c>
      <c r="AC11148">
        <v>324</v>
      </c>
    </row>
    <row r="11149" spans="1:29" x14ac:dyDescent="0.25">
      <c r="A11149">
        <v>345</v>
      </c>
      <c r="B11149">
        <v>345101</v>
      </c>
      <c r="C11149" t="s">
        <v>79</v>
      </c>
      <c r="D11149">
        <v>6545</v>
      </c>
      <c r="E11149">
        <v>0.41</v>
      </c>
      <c r="F11149" s="1">
        <v>42063</v>
      </c>
      <c r="G11149" t="s">
        <v>119</v>
      </c>
      <c r="H11149" t="s">
        <v>2535</v>
      </c>
      <c r="I11149" t="s">
        <v>576</v>
      </c>
      <c r="J11149">
        <v>163106</v>
      </c>
      <c r="K11149">
        <v>56472</v>
      </c>
      <c r="L11149">
        <v>202556</v>
      </c>
      <c r="Q11149" t="s">
        <v>577</v>
      </c>
      <c r="U11149">
        <v>2</v>
      </c>
      <c r="V11149">
        <v>15</v>
      </c>
      <c r="Y11149" t="s">
        <v>122</v>
      </c>
      <c r="Z11149">
        <v>345</v>
      </c>
      <c r="AA11149" t="s">
        <v>578</v>
      </c>
      <c r="AB11149" t="s">
        <v>124</v>
      </c>
      <c r="AC11149">
        <v>326</v>
      </c>
    </row>
    <row r="11150" spans="1:29" x14ac:dyDescent="0.25">
      <c r="A11150">
        <v>345</v>
      </c>
      <c r="B11150">
        <v>345101</v>
      </c>
      <c r="C11150" t="s">
        <v>79</v>
      </c>
      <c r="D11150">
        <v>6545</v>
      </c>
      <c r="E11150">
        <v>0.52</v>
      </c>
      <c r="F11150" s="1">
        <v>42063</v>
      </c>
      <c r="G11150" t="s">
        <v>119</v>
      </c>
      <c r="H11150" t="s">
        <v>2524</v>
      </c>
      <c r="I11150" t="s">
        <v>576</v>
      </c>
      <c r="J11150">
        <v>163107</v>
      </c>
      <c r="K11150">
        <v>56472</v>
      </c>
      <c r="L11150">
        <v>202556</v>
      </c>
      <c r="Q11150" t="s">
        <v>577</v>
      </c>
      <c r="U11150">
        <v>2</v>
      </c>
      <c r="V11150">
        <v>15</v>
      </c>
      <c r="Y11150" t="s">
        <v>122</v>
      </c>
      <c r="Z11150">
        <v>345</v>
      </c>
      <c r="AA11150" t="s">
        <v>578</v>
      </c>
      <c r="AB11150" t="s">
        <v>124</v>
      </c>
      <c r="AC11150">
        <v>328</v>
      </c>
    </row>
    <row r="11151" spans="1:29" x14ac:dyDescent="0.25">
      <c r="A11151">
        <v>345</v>
      </c>
      <c r="B11151">
        <v>345101</v>
      </c>
      <c r="C11151" t="s">
        <v>79</v>
      </c>
      <c r="D11151">
        <v>6545</v>
      </c>
      <c r="E11151">
        <v>4.1900000000000004</v>
      </c>
      <c r="F11151" s="1">
        <v>42063</v>
      </c>
      <c r="G11151" t="s">
        <v>119</v>
      </c>
      <c r="H11151" t="s">
        <v>2525</v>
      </c>
      <c r="I11151" t="s">
        <v>576</v>
      </c>
      <c r="J11151">
        <v>163108</v>
      </c>
      <c r="K11151">
        <v>56472</v>
      </c>
      <c r="L11151">
        <v>202556</v>
      </c>
      <c r="Q11151" t="s">
        <v>577</v>
      </c>
      <c r="U11151">
        <v>2</v>
      </c>
      <c r="V11151">
        <v>15</v>
      </c>
      <c r="Y11151" t="s">
        <v>122</v>
      </c>
      <c r="Z11151">
        <v>345</v>
      </c>
      <c r="AA11151" t="s">
        <v>578</v>
      </c>
      <c r="AB11151" t="s">
        <v>124</v>
      </c>
      <c r="AC11151">
        <v>330</v>
      </c>
    </row>
    <row r="11152" spans="1:29" x14ac:dyDescent="0.25">
      <c r="A11152">
        <v>345</v>
      </c>
      <c r="B11152">
        <v>345102</v>
      </c>
      <c r="C11152" t="s">
        <v>79</v>
      </c>
      <c r="D11152">
        <v>6545</v>
      </c>
      <c r="E11152">
        <v>0.35</v>
      </c>
      <c r="F11152" s="1">
        <v>42063</v>
      </c>
      <c r="G11152" t="s">
        <v>119</v>
      </c>
      <c r="H11152" t="s">
        <v>2523</v>
      </c>
      <c r="I11152" t="s">
        <v>576</v>
      </c>
      <c r="J11152">
        <v>163177</v>
      </c>
      <c r="K11152">
        <v>56472</v>
      </c>
      <c r="L11152">
        <v>202556</v>
      </c>
      <c r="Q11152" t="s">
        <v>577</v>
      </c>
      <c r="U11152">
        <v>2</v>
      </c>
      <c r="V11152">
        <v>15</v>
      </c>
      <c r="Y11152" t="s">
        <v>122</v>
      </c>
      <c r="Z11152">
        <v>345</v>
      </c>
      <c r="AA11152" t="s">
        <v>578</v>
      </c>
      <c r="AB11152" t="s">
        <v>124</v>
      </c>
      <c r="AC11152">
        <v>332</v>
      </c>
    </row>
    <row r="11153" spans="1:29" x14ac:dyDescent="0.25">
      <c r="A11153">
        <v>345</v>
      </c>
      <c r="B11153">
        <v>345102</v>
      </c>
      <c r="C11153" t="s">
        <v>79</v>
      </c>
      <c r="D11153">
        <v>6545</v>
      </c>
      <c r="E11153">
        <v>0.57999999999999996</v>
      </c>
      <c r="F11153" s="1">
        <v>42063</v>
      </c>
      <c r="G11153" t="s">
        <v>119</v>
      </c>
      <c r="H11153" t="s">
        <v>2543</v>
      </c>
      <c r="I11153" t="s">
        <v>576</v>
      </c>
      <c r="J11153">
        <v>163178</v>
      </c>
      <c r="K11153">
        <v>56472</v>
      </c>
      <c r="L11153">
        <v>202556</v>
      </c>
      <c r="Q11153" t="s">
        <v>577</v>
      </c>
      <c r="U11153">
        <v>2</v>
      </c>
      <c r="V11153">
        <v>15</v>
      </c>
      <c r="Y11153" t="s">
        <v>122</v>
      </c>
      <c r="Z11153">
        <v>345</v>
      </c>
      <c r="AA11153" t="s">
        <v>578</v>
      </c>
      <c r="AB11153" t="s">
        <v>124</v>
      </c>
      <c r="AC11153">
        <v>334</v>
      </c>
    </row>
    <row r="11154" spans="1:29" x14ac:dyDescent="0.25">
      <c r="A11154">
        <v>345</v>
      </c>
      <c r="B11154">
        <v>345102</v>
      </c>
      <c r="C11154" t="s">
        <v>79</v>
      </c>
      <c r="D11154">
        <v>6545</v>
      </c>
      <c r="E11154">
        <v>2.21</v>
      </c>
      <c r="F11154" s="1">
        <v>42063</v>
      </c>
      <c r="G11154" t="s">
        <v>119</v>
      </c>
      <c r="H11154" t="s">
        <v>2525</v>
      </c>
      <c r="I11154" t="s">
        <v>576</v>
      </c>
      <c r="J11154">
        <v>163179</v>
      </c>
      <c r="K11154">
        <v>56472</v>
      </c>
      <c r="L11154">
        <v>202556</v>
      </c>
      <c r="Q11154" t="s">
        <v>577</v>
      </c>
      <c r="U11154">
        <v>2</v>
      </c>
      <c r="V11154">
        <v>15</v>
      </c>
      <c r="Y11154" t="s">
        <v>122</v>
      </c>
      <c r="Z11154">
        <v>345</v>
      </c>
      <c r="AA11154" t="s">
        <v>578</v>
      </c>
      <c r="AB11154" t="s">
        <v>124</v>
      </c>
      <c r="AC11154">
        <v>336</v>
      </c>
    </row>
    <row r="11155" spans="1:29" x14ac:dyDescent="0.25">
      <c r="A11155">
        <v>345</v>
      </c>
      <c r="B11155">
        <v>345102</v>
      </c>
      <c r="C11155" t="s">
        <v>79</v>
      </c>
      <c r="D11155">
        <v>6545</v>
      </c>
      <c r="E11155">
        <v>3.31</v>
      </c>
      <c r="F11155" s="1">
        <v>42063</v>
      </c>
      <c r="G11155" t="s">
        <v>119</v>
      </c>
      <c r="H11155" t="s">
        <v>2535</v>
      </c>
      <c r="I11155" t="s">
        <v>576</v>
      </c>
      <c r="J11155">
        <v>163180</v>
      </c>
      <c r="K11155">
        <v>56472</v>
      </c>
      <c r="L11155">
        <v>202556</v>
      </c>
      <c r="Q11155" t="s">
        <v>577</v>
      </c>
      <c r="U11155">
        <v>2</v>
      </c>
      <c r="V11155">
        <v>15</v>
      </c>
      <c r="Y11155" t="s">
        <v>122</v>
      </c>
      <c r="Z11155">
        <v>345</v>
      </c>
      <c r="AA11155" t="s">
        <v>578</v>
      </c>
      <c r="AB11155" t="s">
        <v>124</v>
      </c>
      <c r="AC11155">
        <v>338</v>
      </c>
    </row>
    <row r="11156" spans="1:29" x14ac:dyDescent="0.25">
      <c r="A11156">
        <v>345</v>
      </c>
      <c r="B11156">
        <v>345102</v>
      </c>
      <c r="C11156" t="s">
        <v>79</v>
      </c>
      <c r="D11156">
        <v>6545</v>
      </c>
      <c r="E11156">
        <v>4.55</v>
      </c>
      <c r="F11156" s="1">
        <v>42063</v>
      </c>
      <c r="G11156" t="s">
        <v>119</v>
      </c>
      <c r="H11156" t="s">
        <v>2524</v>
      </c>
      <c r="I11156" t="s">
        <v>576</v>
      </c>
      <c r="J11156">
        <v>163181</v>
      </c>
      <c r="K11156">
        <v>56472</v>
      </c>
      <c r="L11156">
        <v>202556</v>
      </c>
      <c r="Q11156" t="s">
        <v>577</v>
      </c>
      <c r="U11156">
        <v>2</v>
      </c>
      <c r="V11156">
        <v>15</v>
      </c>
      <c r="Y11156" t="s">
        <v>122</v>
      </c>
      <c r="Z11156">
        <v>345</v>
      </c>
      <c r="AA11156" t="s">
        <v>578</v>
      </c>
      <c r="AB11156" t="s">
        <v>124</v>
      </c>
      <c r="AC11156">
        <v>340</v>
      </c>
    </row>
    <row r="11157" spans="1:29" x14ac:dyDescent="0.25">
      <c r="A11157">
        <v>345</v>
      </c>
      <c r="B11157">
        <v>345102</v>
      </c>
      <c r="C11157" t="s">
        <v>79</v>
      </c>
      <c r="D11157">
        <v>6545</v>
      </c>
      <c r="E11157">
        <v>66.19</v>
      </c>
      <c r="F11157" s="1">
        <v>42063</v>
      </c>
      <c r="G11157" t="s">
        <v>119</v>
      </c>
      <c r="H11157" t="s">
        <v>2578</v>
      </c>
      <c r="I11157" t="s">
        <v>576</v>
      </c>
      <c r="J11157">
        <v>2003110</v>
      </c>
      <c r="K11157">
        <v>56472</v>
      </c>
      <c r="L11157">
        <v>202556</v>
      </c>
      <c r="Q11157" t="s">
        <v>577</v>
      </c>
      <c r="U11157">
        <v>2</v>
      </c>
      <c r="V11157">
        <v>15</v>
      </c>
      <c r="Y11157" t="s">
        <v>122</v>
      </c>
      <c r="Z11157">
        <v>345</v>
      </c>
      <c r="AA11157" t="s">
        <v>578</v>
      </c>
      <c r="AB11157" t="s">
        <v>124</v>
      </c>
      <c r="AC11157">
        <v>342</v>
      </c>
    </row>
    <row r="11158" spans="1:29" x14ac:dyDescent="0.25">
      <c r="A11158">
        <v>345</v>
      </c>
      <c r="B11158">
        <v>345102</v>
      </c>
      <c r="C11158" t="s">
        <v>79</v>
      </c>
      <c r="D11158">
        <v>6545</v>
      </c>
      <c r="E11158">
        <v>69.67</v>
      </c>
      <c r="F11158" s="1">
        <v>42063</v>
      </c>
      <c r="G11158" t="s">
        <v>119</v>
      </c>
      <c r="H11158" t="s">
        <v>2579</v>
      </c>
      <c r="I11158" t="s">
        <v>576</v>
      </c>
      <c r="J11158">
        <v>2003111</v>
      </c>
      <c r="K11158">
        <v>56472</v>
      </c>
      <c r="L11158">
        <v>202556</v>
      </c>
      <c r="Q11158" t="s">
        <v>577</v>
      </c>
      <c r="U11158">
        <v>2</v>
      </c>
      <c r="V11158">
        <v>15</v>
      </c>
      <c r="Y11158" t="s">
        <v>122</v>
      </c>
      <c r="Z11158">
        <v>345</v>
      </c>
      <c r="AA11158" t="s">
        <v>578</v>
      </c>
      <c r="AB11158" t="s">
        <v>124</v>
      </c>
      <c r="AC11158">
        <v>344</v>
      </c>
    </row>
    <row r="11159" spans="1:29" x14ac:dyDescent="0.25">
      <c r="A11159">
        <v>345</v>
      </c>
      <c r="B11159">
        <v>345101</v>
      </c>
      <c r="C11159" t="s">
        <v>79</v>
      </c>
      <c r="D11159">
        <v>6545</v>
      </c>
      <c r="E11159">
        <v>178.2</v>
      </c>
      <c r="F11159" s="1">
        <v>42063</v>
      </c>
      <c r="G11159" t="s">
        <v>119</v>
      </c>
      <c r="H11159" t="s">
        <v>2580</v>
      </c>
      <c r="I11159" t="s">
        <v>576</v>
      </c>
      <c r="J11159">
        <v>5000320</v>
      </c>
      <c r="K11159">
        <v>56472</v>
      </c>
      <c r="L11159">
        <v>202556</v>
      </c>
      <c r="Q11159" t="s">
        <v>577</v>
      </c>
      <c r="U11159">
        <v>2</v>
      </c>
      <c r="V11159">
        <v>15</v>
      </c>
      <c r="Y11159" t="s">
        <v>122</v>
      </c>
      <c r="Z11159">
        <v>345</v>
      </c>
      <c r="AA11159" t="s">
        <v>578</v>
      </c>
      <c r="AB11159" t="s">
        <v>124</v>
      </c>
      <c r="AC11159">
        <v>346</v>
      </c>
    </row>
    <row r="11160" spans="1:29" x14ac:dyDescent="0.25">
      <c r="A11160">
        <v>345</v>
      </c>
      <c r="B11160">
        <v>345100</v>
      </c>
      <c r="C11160" t="s">
        <v>79</v>
      </c>
      <c r="D11160">
        <v>6545</v>
      </c>
      <c r="E11160">
        <v>37.54</v>
      </c>
      <c r="F11160" s="1">
        <v>42094</v>
      </c>
      <c r="G11160" t="s">
        <v>119</v>
      </c>
      <c r="H11160" t="s">
        <v>2577</v>
      </c>
      <c r="I11160" t="s">
        <v>576</v>
      </c>
      <c r="J11160">
        <v>93262</v>
      </c>
      <c r="K11160">
        <v>56565</v>
      </c>
      <c r="L11160">
        <v>205108</v>
      </c>
      <c r="Q11160" t="s">
        <v>577</v>
      </c>
      <c r="U11160">
        <v>3</v>
      </c>
      <c r="V11160">
        <v>15</v>
      </c>
      <c r="Y11160" t="s">
        <v>122</v>
      </c>
      <c r="Z11160">
        <v>345</v>
      </c>
      <c r="AA11160" t="s">
        <v>578</v>
      </c>
      <c r="AB11160" t="s">
        <v>124</v>
      </c>
      <c r="AC11160">
        <v>316</v>
      </c>
    </row>
    <row r="11161" spans="1:29" x14ac:dyDescent="0.25">
      <c r="A11161">
        <v>345</v>
      </c>
      <c r="B11161">
        <v>345101</v>
      </c>
      <c r="C11161" t="s">
        <v>79</v>
      </c>
      <c r="D11161">
        <v>6545</v>
      </c>
      <c r="E11161">
        <v>60.43</v>
      </c>
      <c r="F11161" s="1">
        <v>42094</v>
      </c>
      <c r="G11161" t="s">
        <v>119</v>
      </c>
      <c r="H11161" t="s">
        <v>2577</v>
      </c>
      <c r="I11161" t="s">
        <v>576</v>
      </c>
      <c r="J11161">
        <v>93263</v>
      </c>
      <c r="K11161">
        <v>56565</v>
      </c>
      <c r="L11161">
        <v>205108</v>
      </c>
      <c r="Q11161" t="s">
        <v>577</v>
      </c>
      <c r="U11161">
        <v>3</v>
      </c>
      <c r="V11161">
        <v>15</v>
      </c>
      <c r="Y11161" t="s">
        <v>122</v>
      </c>
      <c r="Z11161">
        <v>345</v>
      </c>
      <c r="AA11161" t="s">
        <v>578</v>
      </c>
      <c r="AB11161" t="s">
        <v>124</v>
      </c>
      <c r="AC11161">
        <v>318</v>
      </c>
    </row>
    <row r="11162" spans="1:29" x14ac:dyDescent="0.25">
      <c r="A11162">
        <v>345</v>
      </c>
      <c r="B11162">
        <v>345102</v>
      </c>
      <c r="C11162" t="s">
        <v>79</v>
      </c>
      <c r="D11162">
        <v>6545</v>
      </c>
      <c r="E11162">
        <v>227.29</v>
      </c>
      <c r="F11162" s="1">
        <v>42094</v>
      </c>
      <c r="G11162" t="s">
        <v>119</v>
      </c>
      <c r="H11162" t="s">
        <v>2577</v>
      </c>
      <c r="I11162" t="s">
        <v>576</v>
      </c>
      <c r="J11162">
        <v>93264</v>
      </c>
      <c r="K11162">
        <v>56565</v>
      </c>
      <c r="L11162">
        <v>205108</v>
      </c>
      <c r="Q11162" t="s">
        <v>577</v>
      </c>
      <c r="U11162">
        <v>3</v>
      </c>
      <c r="V11162">
        <v>15</v>
      </c>
      <c r="Y11162" t="s">
        <v>122</v>
      </c>
      <c r="Z11162">
        <v>345</v>
      </c>
      <c r="AA11162" t="s">
        <v>578</v>
      </c>
      <c r="AB11162" t="s">
        <v>124</v>
      </c>
      <c r="AC11162">
        <v>320</v>
      </c>
    </row>
    <row r="11163" spans="1:29" x14ac:dyDescent="0.25">
      <c r="A11163">
        <v>345</v>
      </c>
      <c r="B11163">
        <v>345101</v>
      </c>
      <c r="C11163" t="s">
        <v>79</v>
      </c>
      <c r="D11163">
        <v>6545</v>
      </c>
      <c r="E11163">
        <v>31.55</v>
      </c>
      <c r="F11163" s="1">
        <v>42094</v>
      </c>
      <c r="G11163" t="s">
        <v>119</v>
      </c>
      <c r="H11163" t="s">
        <v>2511</v>
      </c>
      <c r="I11163" t="s">
        <v>576</v>
      </c>
      <c r="J11163">
        <v>108599</v>
      </c>
      <c r="K11163">
        <v>56565</v>
      </c>
      <c r="L11163">
        <v>205108</v>
      </c>
      <c r="Q11163" t="s">
        <v>577</v>
      </c>
      <c r="U11163">
        <v>3</v>
      </c>
      <c r="V11163">
        <v>15</v>
      </c>
      <c r="Y11163" t="s">
        <v>122</v>
      </c>
      <c r="Z11163">
        <v>345</v>
      </c>
      <c r="AA11163" t="s">
        <v>578</v>
      </c>
      <c r="AB11163" t="s">
        <v>124</v>
      </c>
      <c r="AC11163">
        <v>322</v>
      </c>
    </row>
    <row r="11164" spans="1:29" x14ac:dyDescent="0.25">
      <c r="A11164">
        <v>345</v>
      </c>
      <c r="B11164">
        <v>345102</v>
      </c>
      <c r="C11164" t="s">
        <v>79</v>
      </c>
      <c r="D11164">
        <v>6545</v>
      </c>
      <c r="E11164">
        <v>302.98</v>
      </c>
      <c r="F11164" s="1">
        <v>42094</v>
      </c>
      <c r="G11164" t="s">
        <v>119</v>
      </c>
      <c r="H11164" t="s">
        <v>2511</v>
      </c>
      <c r="I11164" t="s">
        <v>576</v>
      </c>
      <c r="J11164">
        <v>108619</v>
      </c>
      <c r="K11164">
        <v>56565</v>
      </c>
      <c r="L11164">
        <v>205108</v>
      </c>
      <c r="Q11164" t="s">
        <v>577</v>
      </c>
      <c r="U11164">
        <v>3</v>
      </c>
      <c r="V11164">
        <v>15</v>
      </c>
      <c r="Y11164" t="s">
        <v>122</v>
      </c>
      <c r="Z11164">
        <v>345</v>
      </c>
      <c r="AA11164" t="s">
        <v>578</v>
      </c>
      <c r="AB11164" t="s">
        <v>124</v>
      </c>
      <c r="AC11164">
        <v>324</v>
      </c>
    </row>
    <row r="11165" spans="1:29" x14ac:dyDescent="0.25">
      <c r="A11165">
        <v>345</v>
      </c>
      <c r="B11165">
        <v>345101</v>
      </c>
      <c r="C11165" t="s">
        <v>79</v>
      </c>
      <c r="D11165">
        <v>6545</v>
      </c>
      <c r="E11165">
        <v>0.41</v>
      </c>
      <c r="F11165" s="1">
        <v>42094</v>
      </c>
      <c r="G11165" t="s">
        <v>119</v>
      </c>
      <c r="H11165" t="s">
        <v>2535</v>
      </c>
      <c r="I11165" t="s">
        <v>576</v>
      </c>
      <c r="J11165">
        <v>163106</v>
      </c>
      <c r="K11165">
        <v>56565</v>
      </c>
      <c r="L11165">
        <v>205108</v>
      </c>
      <c r="Q11165" t="s">
        <v>577</v>
      </c>
      <c r="U11165">
        <v>3</v>
      </c>
      <c r="V11165">
        <v>15</v>
      </c>
      <c r="Y11165" t="s">
        <v>122</v>
      </c>
      <c r="Z11165">
        <v>345</v>
      </c>
      <c r="AA11165" t="s">
        <v>578</v>
      </c>
      <c r="AB11165" t="s">
        <v>124</v>
      </c>
      <c r="AC11165">
        <v>326</v>
      </c>
    </row>
    <row r="11166" spans="1:29" x14ac:dyDescent="0.25">
      <c r="A11166">
        <v>345</v>
      </c>
      <c r="B11166">
        <v>345101</v>
      </c>
      <c r="C11166" t="s">
        <v>79</v>
      </c>
      <c r="D11166">
        <v>6545</v>
      </c>
      <c r="E11166">
        <v>0.52</v>
      </c>
      <c r="F11166" s="1">
        <v>42094</v>
      </c>
      <c r="G11166" t="s">
        <v>119</v>
      </c>
      <c r="H11166" t="s">
        <v>2524</v>
      </c>
      <c r="I11166" t="s">
        <v>576</v>
      </c>
      <c r="J11166">
        <v>163107</v>
      </c>
      <c r="K11166">
        <v>56565</v>
      </c>
      <c r="L11166">
        <v>205108</v>
      </c>
      <c r="Q11166" t="s">
        <v>577</v>
      </c>
      <c r="U11166">
        <v>3</v>
      </c>
      <c r="V11166">
        <v>15</v>
      </c>
      <c r="Y11166" t="s">
        <v>122</v>
      </c>
      <c r="Z11166">
        <v>345</v>
      </c>
      <c r="AA11166" t="s">
        <v>578</v>
      </c>
      <c r="AB11166" t="s">
        <v>124</v>
      </c>
      <c r="AC11166">
        <v>328</v>
      </c>
    </row>
    <row r="11167" spans="1:29" x14ac:dyDescent="0.25">
      <c r="A11167">
        <v>345</v>
      </c>
      <c r="B11167">
        <v>345101</v>
      </c>
      <c r="C11167" t="s">
        <v>79</v>
      </c>
      <c r="D11167">
        <v>6545</v>
      </c>
      <c r="E11167">
        <v>4.1900000000000004</v>
      </c>
      <c r="F11167" s="1">
        <v>42094</v>
      </c>
      <c r="G11167" t="s">
        <v>119</v>
      </c>
      <c r="H11167" t="s">
        <v>2525</v>
      </c>
      <c r="I11167" t="s">
        <v>576</v>
      </c>
      <c r="J11167">
        <v>163108</v>
      </c>
      <c r="K11167">
        <v>56565</v>
      </c>
      <c r="L11167">
        <v>205108</v>
      </c>
      <c r="Q11167" t="s">
        <v>577</v>
      </c>
      <c r="U11167">
        <v>3</v>
      </c>
      <c r="V11167">
        <v>15</v>
      </c>
      <c r="Y11167" t="s">
        <v>122</v>
      </c>
      <c r="Z11167">
        <v>345</v>
      </c>
      <c r="AA11167" t="s">
        <v>578</v>
      </c>
      <c r="AB11167" t="s">
        <v>124</v>
      </c>
      <c r="AC11167">
        <v>330</v>
      </c>
    </row>
    <row r="11168" spans="1:29" x14ac:dyDescent="0.25">
      <c r="A11168">
        <v>345</v>
      </c>
      <c r="B11168">
        <v>345102</v>
      </c>
      <c r="C11168" t="s">
        <v>79</v>
      </c>
      <c r="D11168">
        <v>6545</v>
      </c>
      <c r="E11168">
        <v>0.35</v>
      </c>
      <c r="F11168" s="1">
        <v>42094</v>
      </c>
      <c r="G11168" t="s">
        <v>119</v>
      </c>
      <c r="H11168" t="s">
        <v>2523</v>
      </c>
      <c r="I11168" t="s">
        <v>576</v>
      </c>
      <c r="J11168">
        <v>163177</v>
      </c>
      <c r="K11168">
        <v>56565</v>
      </c>
      <c r="L11168">
        <v>205108</v>
      </c>
      <c r="Q11168" t="s">
        <v>577</v>
      </c>
      <c r="U11168">
        <v>3</v>
      </c>
      <c r="V11168">
        <v>15</v>
      </c>
      <c r="Y11168" t="s">
        <v>122</v>
      </c>
      <c r="Z11168">
        <v>345</v>
      </c>
      <c r="AA11168" t="s">
        <v>578</v>
      </c>
      <c r="AB11168" t="s">
        <v>124</v>
      </c>
      <c r="AC11168">
        <v>332</v>
      </c>
    </row>
    <row r="11169" spans="1:29" x14ac:dyDescent="0.25">
      <c r="A11169">
        <v>345</v>
      </c>
      <c r="B11169">
        <v>345102</v>
      </c>
      <c r="C11169" t="s">
        <v>79</v>
      </c>
      <c r="D11169">
        <v>6545</v>
      </c>
      <c r="E11169">
        <v>0.57999999999999996</v>
      </c>
      <c r="F11169" s="1">
        <v>42094</v>
      </c>
      <c r="G11169" t="s">
        <v>119</v>
      </c>
      <c r="H11169" t="s">
        <v>2543</v>
      </c>
      <c r="I11169" t="s">
        <v>576</v>
      </c>
      <c r="J11169">
        <v>163178</v>
      </c>
      <c r="K11169">
        <v>56565</v>
      </c>
      <c r="L11169">
        <v>205108</v>
      </c>
      <c r="Q11169" t="s">
        <v>577</v>
      </c>
      <c r="U11169">
        <v>3</v>
      </c>
      <c r="V11169">
        <v>15</v>
      </c>
      <c r="Y11169" t="s">
        <v>122</v>
      </c>
      <c r="Z11169">
        <v>345</v>
      </c>
      <c r="AA11169" t="s">
        <v>578</v>
      </c>
      <c r="AB11169" t="s">
        <v>124</v>
      </c>
      <c r="AC11169">
        <v>334</v>
      </c>
    </row>
    <row r="11170" spans="1:29" x14ac:dyDescent="0.25">
      <c r="A11170">
        <v>345</v>
      </c>
      <c r="B11170">
        <v>345102</v>
      </c>
      <c r="C11170" t="s">
        <v>79</v>
      </c>
      <c r="D11170">
        <v>6545</v>
      </c>
      <c r="E11170">
        <v>2.21</v>
      </c>
      <c r="F11170" s="1">
        <v>42094</v>
      </c>
      <c r="G11170" t="s">
        <v>119</v>
      </c>
      <c r="H11170" t="s">
        <v>2525</v>
      </c>
      <c r="I11170" t="s">
        <v>576</v>
      </c>
      <c r="J11170">
        <v>163179</v>
      </c>
      <c r="K11170">
        <v>56565</v>
      </c>
      <c r="L11170">
        <v>205108</v>
      </c>
      <c r="Q11170" t="s">
        <v>577</v>
      </c>
      <c r="U11170">
        <v>3</v>
      </c>
      <c r="V11170">
        <v>15</v>
      </c>
      <c r="Y11170" t="s">
        <v>122</v>
      </c>
      <c r="Z11170">
        <v>345</v>
      </c>
      <c r="AA11170" t="s">
        <v>578</v>
      </c>
      <c r="AB11170" t="s">
        <v>124</v>
      </c>
      <c r="AC11170">
        <v>336</v>
      </c>
    </row>
    <row r="11171" spans="1:29" x14ac:dyDescent="0.25">
      <c r="A11171">
        <v>345</v>
      </c>
      <c r="B11171">
        <v>345102</v>
      </c>
      <c r="C11171" t="s">
        <v>79</v>
      </c>
      <c r="D11171">
        <v>6545</v>
      </c>
      <c r="E11171">
        <v>3.31</v>
      </c>
      <c r="F11171" s="1">
        <v>42094</v>
      </c>
      <c r="G11171" t="s">
        <v>119</v>
      </c>
      <c r="H11171" t="s">
        <v>2535</v>
      </c>
      <c r="I11171" t="s">
        <v>576</v>
      </c>
      <c r="J11171">
        <v>163180</v>
      </c>
      <c r="K11171">
        <v>56565</v>
      </c>
      <c r="L11171">
        <v>205108</v>
      </c>
      <c r="Q11171" t="s">
        <v>577</v>
      </c>
      <c r="U11171">
        <v>3</v>
      </c>
      <c r="V11171">
        <v>15</v>
      </c>
      <c r="Y11171" t="s">
        <v>122</v>
      </c>
      <c r="Z11171">
        <v>345</v>
      </c>
      <c r="AA11171" t="s">
        <v>578</v>
      </c>
      <c r="AB11171" t="s">
        <v>124</v>
      </c>
      <c r="AC11171">
        <v>338</v>
      </c>
    </row>
    <row r="11172" spans="1:29" x14ac:dyDescent="0.25">
      <c r="A11172">
        <v>345</v>
      </c>
      <c r="B11172">
        <v>345102</v>
      </c>
      <c r="C11172" t="s">
        <v>79</v>
      </c>
      <c r="D11172">
        <v>6545</v>
      </c>
      <c r="E11172">
        <v>4.55</v>
      </c>
      <c r="F11172" s="1">
        <v>42094</v>
      </c>
      <c r="G11172" t="s">
        <v>119</v>
      </c>
      <c r="H11172" t="s">
        <v>2524</v>
      </c>
      <c r="I11172" t="s">
        <v>576</v>
      </c>
      <c r="J11172">
        <v>163181</v>
      </c>
      <c r="K11172">
        <v>56565</v>
      </c>
      <c r="L11172">
        <v>205108</v>
      </c>
      <c r="Q11172" t="s">
        <v>577</v>
      </c>
      <c r="U11172">
        <v>3</v>
      </c>
      <c r="V11172">
        <v>15</v>
      </c>
      <c r="Y11172" t="s">
        <v>122</v>
      </c>
      <c r="Z11172">
        <v>345</v>
      </c>
      <c r="AA11172" t="s">
        <v>578</v>
      </c>
      <c r="AB11172" t="s">
        <v>124</v>
      </c>
      <c r="AC11172">
        <v>340</v>
      </c>
    </row>
    <row r="11173" spans="1:29" x14ac:dyDescent="0.25">
      <c r="A11173">
        <v>345</v>
      </c>
      <c r="B11173">
        <v>345102</v>
      </c>
      <c r="C11173" t="s">
        <v>79</v>
      </c>
      <c r="D11173">
        <v>6545</v>
      </c>
      <c r="E11173">
        <v>66.19</v>
      </c>
      <c r="F11173" s="1">
        <v>42094</v>
      </c>
      <c r="G11173" t="s">
        <v>119</v>
      </c>
      <c r="H11173" t="s">
        <v>2578</v>
      </c>
      <c r="I11173" t="s">
        <v>576</v>
      </c>
      <c r="J11173">
        <v>2003110</v>
      </c>
      <c r="K11173">
        <v>56565</v>
      </c>
      <c r="L11173">
        <v>205108</v>
      </c>
      <c r="Q11173" t="s">
        <v>577</v>
      </c>
      <c r="U11173">
        <v>3</v>
      </c>
      <c r="V11173">
        <v>15</v>
      </c>
      <c r="Y11173" t="s">
        <v>122</v>
      </c>
      <c r="Z11173">
        <v>345</v>
      </c>
      <c r="AA11173" t="s">
        <v>578</v>
      </c>
      <c r="AB11173" t="s">
        <v>124</v>
      </c>
      <c r="AC11173">
        <v>342</v>
      </c>
    </row>
    <row r="11174" spans="1:29" x14ac:dyDescent="0.25">
      <c r="A11174">
        <v>345</v>
      </c>
      <c r="B11174">
        <v>345102</v>
      </c>
      <c r="C11174" t="s">
        <v>79</v>
      </c>
      <c r="D11174">
        <v>6545</v>
      </c>
      <c r="E11174">
        <v>69.67</v>
      </c>
      <c r="F11174" s="1">
        <v>42094</v>
      </c>
      <c r="G11174" t="s">
        <v>119</v>
      </c>
      <c r="H11174" t="s">
        <v>2579</v>
      </c>
      <c r="I11174" t="s">
        <v>576</v>
      </c>
      <c r="J11174">
        <v>2003111</v>
      </c>
      <c r="K11174">
        <v>56565</v>
      </c>
      <c r="L11174">
        <v>205108</v>
      </c>
      <c r="Q11174" t="s">
        <v>577</v>
      </c>
      <c r="U11174">
        <v>3</v>
      </c>
      <c r="V11174">
        <v>15</v>
      </c>
      <c r="Y11174" t="s">
        <v>122</v>
      </c>
      <c r="Z11174">
        <v>345</v>
      </c>
      <c r="AA11174" t="s">
        <v>578</v>
      </c>
      <c r="AB11174" t="s">
        <v>124</v>
      </c>
      <c r="AC11174">
        <v>344</v>
      </c>
    </row>
    <row r="11175" spans="1:29" x14ac:dyDescent="0.25">
      <c r="A11175">
        <v>345</v>
      </c>
      <c r="B11175">
        <v>345101</v>
      </c>
      <c r="C11175" t="s">
        <v>79</v>
      </c>
      <c r="D11175">
        <v>6545</v>
      </c>
      <c r="E11175">
        <v>178.2</v>
      </c>
      <c r="F11175" s="1">
        <v>42094</v>
      </c>
      <c r="G11175" t="s">
        <v>119</v>
      </c>
      <c r="H11175" t="s">
        <v>2580</v>
      </c>
      <c r="I11175" t="s">
        <v>576</v>
      </c>
      <c r="J11175">
        <v>5000320</v>
      </c>
      <c r="K11175">
        <v>56565</v>
      </c>
      <c r="L11175">
        <v>205108</v>
      </c>
      <c r="Q11175" t="s">
        <v>577</v>
      </c>
      <c r="U11175">
        <v>3</v>
      </c>
      <c r="V11175">
        <v>15</v>
      </c>
      <c r="Y11175" t="s">
        <v>122</v>
      </c>
      <c r="Z11175">
        <v>345</v>
      </c>
      <c r="AA11175" t="s">
        <v>578</v>
      </c>
      <c r="AB11175" t="s">
        <v>124</v>
      </c>
      <c r="AC11175">
        <v>346</v>
      </c>
    </row>
    <row r="11176" spans="1:29" x14ac:dyDescent="0.25">
      <c r="A11176">
        <v>345</v>
      </c>
      <c r="B11176">
        <v>345100</v>
      </c>
      <c r="C11176" t="s">
        <v>79</v>
      </c>
      <c r="D11176">
        <v>6545</v>
      </c>
      <c r="E11176">
        <v>37.54</v>
      </c>
      <c r="F11176" s="1">
        <v>42124</v>
      </c>
      <c r="G11176" t="s">
        <v>119</v>
      </c>
      <c r="H11176" t="s">
        <v>2577</v>
      </c>
      <c r="I11176" t="s">
        <v>576</v>
      </c>
      <c r="J11176">
        <v>93262</v>
      </c>
      <c r="K11176">
        <v>56663</v>
      </c>
      <c r="L11176">
        <v>207371</v>
      </c>
      <c r="Q11176" t="s">
        <v>577</v>
      </c>
      <c r="U11176">
        <v>4</v>
      </c>
      <c r="V11176">
        <v>15</v>
      </c>
      <c r="Y11176" t="s">
        <v>122</v>
      </c>
      <c r="Z11176">
        <v>345</v>
      </c>
      <c r="AA11176" t="s">
        <v>578</v>
      </c>
      <c r="AB11176" t="s">
        <v>124</v>
      </c>
      <c r="AC11176">
        <v>318</v>
      </c>
    </row>
    <row r="11177" spans="1:29" x14ac:dyDescent="0.25">
      <c r="A11177">
        <v>345</v>
      </c>
      <c r="B11177">
        <v>345101</v>
      </c>
      <c r="C11177" t="s">
        <v>79</v>
      </c>
      <c r="D11177">
        <v>6545</v>
      </c>
      <c r="E11177">
        <v>61.34</v>
      </c>
      <c r="F11177" s="1">
        <v>42124</v>
      </c>
      <c r="G11177" t="s">
        <v>119</v>
      </c>
      <c r="H11177" t="s">
        <v>2577</v>
      </c>
      <c r="I11177" t="s">
        <v>576</v>
      </c>
      <c r="J11177">
        <v>93263</v>
      </c>
      <c r="K11177">
        <v>56663</v>
      </c>
      <c r="L11177">
        <v>207371</v>
      </c>
      <c r="Q11177" t="s">
        <v>577</v>
      </c>
      <c r="U11177">
        <v>4</v>
      </c>
      <c r="V11177">
        <v>15</v>
      </c>
      <c r="Y11177" t="s">
        <v>122</v>
      </c>
      <c r="Z11177">
        <v>345</v>
      </c>
      <c r="AA11177" t="s">
        <v>578</v>
      </c>
      <c r="AB11177" t="s">
        <v>124</v>
      </c>
      <c r="AC11177">
        <v>320</v>
      </c>
    </row>
    <row r="11178" spans="1:29" x14ac:dyDescent="0.25">
      <c r="A11178">
        <v>345</v>
      </c>
      <c r="B11178">
        <v>345102</v>
      </c>
      <c r="C11178" t="s">
        <v>79</v>
      </c>
      <c r="D11178">
        <v>6545</v>
      </c>
      <c r="E11178">
        <v>229.21</v>
      </c>
      <c r="F11178" s="1">
        <v>42124</v>
      </c>
      <c r="G11178" t="s">
        <v>119</v>
      </c>
      <c r="H11178" t="s">
        <v>2577</v>
      </c>
      <c r="I11178" t="s">
        <v>576</v>
      </c>
      <c r="J11178">
        <v>93264</v>
      </c>
      <c r="K11178">
        <v>56663</v>
      </c>
      <c r="L11178">
        <v>207371</v>
      </c>
      <c r="Q11178" t="s">
        <v>577</v>
      </c>
      <c r="U11178">
        <v>4</v>
      </c>
      <c r="V11178">
        <v>15</v>
      </c>
      <c r="Y11178" t="s">
        <v>122</v>
      </c>
      <c r="Z11178">
        <v>345</v>
      </c>
      <c r="AA11178" t="s">
        <v>578</v>
      </c>
      <c r="AB11178" t="s">
        <v>124</v>
      </c>
      <c r="AC11178">
        <v>322</v>
      </c>
    </row>
    <row r="11179" spans="1:29" x14ac:dyDescent="0.25">
      <c r="A11179">
        <v>345</v>
      </c>
      <c r="B11179">
        <v>345101</v>
      </c>
      <c r="C11179" t="s">
        <v>79</v>
      </c>
      <c r="D11179">
        <v>6545</v>
      </c>
      <c r="E11179">
        <v>31.55</v>
      </c>
      <c r="F11179" s="1">
        <v>42124</v>
      </c>
      <c r="G11179" t="s">
        <v>119</v>
      </c>
      <c r="H11179" t="s">
        <v>2511</v>
      </c>
      <c r="I11179" t="s">
        <v>576</v>
      </c>
      <c r="J11179">
        <v>108599</v>
      </c>
      <c r="K11179">
        <v>56663</v>
      </c>
      <c r="L11179">
        <v>207371</v>
      </c>
      <c r="Q11179" t="s">
        <v>577</v>
      </c>
      <c r="U11179">
        <v>4</v>
      </c>
      <c r="V11179">
        <v>15</v>
      </c>
      <c r="Y11179" t="s">
        <v>122</v>
      </c>
      <c r="Z11179">
        <v>345</v>
      </c>
      <c r="AA11179" t="s">
        <v>578</v>
      </c>
      <c r="AB11179" t="s">
        <v>124</v>
      </c>
      <c r="AC11179">
        <v>324</v>
      </c>
    </row>
    <row r="11180" spans="1:29" x14ac:dyDescent="0.25">
      <c r="A11180">
        <v>345</v>
      </c>
      <c r="B11180">
        <v>345102</v>
      </c>
      <c r="C11180" t="s">
        <v>79</v>
      </c>
      <c r="D11180">
        <v>6545</v>
      </c>
      <c r="E11180">
        <v>302.98</v>
      </c>
      <c r="F11180" s="1">
        <v>42124</v>
      </c>
      <c r="G11180" t="s">
        <v>119</v>
      </c>
      <c r="H11180" t="s">
        <v>2511</v>
      </c>
      <c r="I11180" t="s">
        <v>576</v>
      </c>
      <c r="J11180">
        <v>108619</v>
      </c>
      <c r="K11180">
        <v>56663</v>
      </c>
      <c r="L11180">
        <v>207371</v>
      </c>
      <c r="Q11180" t="s">
        <v>577</v>
      </c>
      <c r="U11180">
        <v>4</v>
      </c>
      <c r="V11180">
        <v>15</v>
      </c>
      <c r="Y11180" t="s">
        <v>122</v>
      </c>
      <c r="Z11180">
        <v>345</v>
      </c>
      <c r="AA11180" t="s">
        <v>578</v>
      </c>
      <c r="AB11180" t="s">
        <v>124</v>
      </c>
      <c r="AC11180">
        <v>326</v>
      </c>
    </row>
    <row r="11181" spans="1:29" x14ac:dyDescent="0.25">
      <c r="A11181">
        <v>345</v>
      </c>
      <c r="B11181">
        <v>345101</v>
      </c>
      <c r="C11181" t="s">
        <v>79</v>
      </c>
      <c r="D11181">
        <v>6545</v>
      </c>
      <c r="E11181">
        <v>0.41</v>
      </c>
      <c r="F11181" s="1">
        <v>42124</v>
      </c>
      <c r="G11181" t="s">
        <v>119</v>
      </c>
      <c r="H11181" t="s">
        <v>2535</v>
      </c>
      <c r="I11181" t="s">
        <v>576</v>
      </c>
      <c r="J11181">
        <v>163106</v>
      </c>
      <c r="K11181">
        <v>56663</v>
      </c>
      <c r="L11181">
        <v>207371</v>
      </c>
      <c r="Q11181" t="s">
        <v>577</v>
      </c>
      <c r="U11181">
        <v>4</v>
      </c>
      <c r="V11181">
        <v>15</v>
      </c>
      <c r="Y11181" t="s">
        <v>122</v>
      </c>
      <c r="Z11181">
        <v>345</v>
      </c>
      <c r="AA11181" t="s">
        <v>578</v>
      </c>
      <c r="AB11181" t="s">
        <v>124</v>
      </c>
      <c r="AC11181">
        <v>328</v>
      </c>
    </row>
    <row r="11182" spans="1:29" x14ac:dyDescent="0.25">
      <c r="A11182">
        <v>345</v>
      </c>
      <c r="B11182">
        <v>345101</v>
      </c>
      <c r="C11182" t="s">
        <v>79</v>
      </c>
      <c r="D11182">
        <v>6545</v>
      </c>
      <c r="E11182">
        <v>0.52</v>
      </c>
      <c r="F11182" s="1">
        <v>42124</v>
      </c>
      <c r="G11182" t="s">
        <v>119</v>
      </c>
      <c r="H11182" t="s">
        <v>2524</v>
      </c>
      <c r="I11182" t="s">
        <v>576</v>
      </c>
      <c r="J11182">
        <v>163107</v>
      </c>
      <c r="K11182">
        <v>56663</v>
      </c>
      <c r="L11182">
        <v>207371</v>
      </c>
      <c r="Q11182" t="s">
        <v>577</v>
      </c>
      <c r="U11182">
        <v>4</v>
      </c>
      <c r="V11182">
        <v>15</v>
      </c>
      <c r="Y11182" t="s">
        <v>122</v>
      </c>
      <c r="Z11182">
        <v>345</v>
      </c>
      <c r="AA11182" t="s">
        <v>578</v>
      </c>
      <c r="AB11182" t="s">
        <v>124</v>
      </c>
      <c r="AC11182">
        <v>330</v>
      </c>
    </row>
    <row r="11183" spans="1:29" x14ac:dyDescent="0.25">
      <c r="A11183">
        <v>345</v>
      </c>
      <c r="B11183">
        <v>345101</v>
      </c>
      <c r="C11183" t="s">
        <v>79</v>
      </c>
      <c r="D11183">
        <v>6545</v>
      </c>
      <c r="E11183">
        <v>4.1900000000000004</v>
      </c>
      <c r="F11183" s="1">
        <v>42124</v>
      </c>
      <c r="G11183" t="s">
        <v>119</v>
      </c>
      <c r="H11183" t="s">
        <v>2525</v>
      </c>
      <c r="I11183" t="s">
        <v>576</v>
      </c>
      <c r="J11183">
        <v>163108</v>
      </c>
      <c r="K11183">
        <v>56663</v>
      </c>
      <c r="L11183">
        <v>207371</v>
      </c>
      <c r="Q11183" t="s">
        <v>577</v>
      </c>
      <c r="U11183">
        <v>4</v>
      </c>
      <c r="V11183">
        <v>15</v>
      </c>
      <c r="Y11183" t="s">
        <v>122</v>
      </c>
      <c r="Z11183">
        <v>345</v>
      </c>
      <c r="AA11183" t="s">
        <v>578</v>
      </c>
      <c r="AB11183" t="s">
        <v>124</v>
      </c>
      <c r="AC11183">
        <v>332</v>
      </c>
    </row>
    <row r="11184" spans="1:29" x14ac:dyDescent="0.25">
      <c r="A11184">
        <v>345</v>
      </c>
      <c r="B11184">
        <v>345102</v>
      </c>
      <c r="C11184" t="s">
        <v>79</v>
      </c>
      <c r="D11184">
        <v>6545</v>
      </c>
      <c r="E11184">
        <v>0.35</v>
      </c>
      <c r="F11184" s="1">
        <v>42124</v>
      </c>
      <c r="G11184" t="s">
        <v>119</v>
      </c>
      <c r="H11184" t="s">
        <v>2523</v>
      </c>
      <c r="I11184" t="s">
        <v>576</v>
      </c>
      <c r="J11184">
        <v>163177</v>
      </c>
      <c r="K11184">
        <v>56663</v>
      </c>
      <c r="L11184">
        <v>207371</v>
      </c>
      <c r="Q11184" t="s">
        <v>577</v>
      </c>
      <c r="U11184">
        <v>4</v>
      </c>
      <c r="V11184">
        <v>15</v>
      </c>
      <c r="Y11184" t="s">
        <v>122</v>
      </c>
      <c r="Z11184">
        <v>345</v>
      </c>
      <c r="AA11184" t="s">
        <v>578</v>
      </c>
      <c r="AB11184" t="s">
        <v>124</v>
      </c>
      <c r="AC11184">
        <v>334</v>
      </c>
    </row>
    <row r="11185" spans="1:29" x14ac:dyDescent="0.25">
      <c r="A11185">
        <v>345</v>
      </c>
      <c r="B11185">
        <v>345102</v>
      </c>
      <c r="C11185" t="s">
        <v>79</v>
      </c>
      <c r="D11185">
        <v>6545</v>
      </c>
      <c r="E11185">
        <v>0.57999999999999996</v>
      </c>
      <c r="F11185" s="1">
        <v>42124</v>
      </c>
      <c r="G11185" t="s">
        <v>119</v>
      </c>
      <c r="H11185" t="s">
        <v>2543</v>
      </c>
      <c r="I11185" t="s">
        <v>576</v>
      </c>
      <c r="J11185">
        <v>163178</v>
      </c>
      <c r="K11185">
        <v>56663</v>
      </c>
      <c r="L11185">
        <v>207371</v>
      </c>
      <c r="Q11185" t="s">
        <v>577</v>
      </c>
      <c r="U11185">
        <v>4</v>
      </c>
      <c r="V11185">
        <v>15</v>
      </c>
      <c r="Y11185" t="s">
        <v>122</v>
      </c>
      <c r="Z11185">
        <v>345</v>
      </c>
      <c r="AA11185" t="s">
        <v>578</v>
      </c>
      <c r="AB11185" t="s">
        <v>124</v>
      </c>
      <c r="AC11185">
        <v>336</v>
      </c>
    </row>
    <row r="11186" spans="1:29" x14ac:dyDescent="0.25">
      <c r="A11186">
        <v>345</v>
      </c>
      <c r="B11186">
        <v>345102</v>
      </c>
      <c r="C11186" t="s">
        <v>79</v>
      </c>
      <c r="D11186">
        <v>6545</v>
      </c>
      <c r="E11186">
        <v>2.21</v>
      </c>
      <c r="F11186" s="1">
        <v>42124</v>
      </c>
      <c r="G11186" t="s">
        <v>119</v>
      </c>
      <c r="H11186" t="s">
        <v>2525</v>
      </c>
      <c r="I11186" t="s">
        <v>576</v>
      </c>
      <c r="J11186">
        <v>163179</v>
      </c>
      <c r="K11186">
        <v>56663</v>
      </c>
      <c r="L11186">
        <v>207371</v>
      </c>
      <c r="Q11186" t="s">
        <v>577</v>
      </c>
      <c r="U11186">
        <v>4</v>
      </c>
      <c r="V11186">
        <v>15</v>
      </c>
      <c r="Y11186" t="s">
        <v>122</v>
      </c>
      <c r="Z11186">
        <v>345</v>
      </c>
      <c r="AA11186" t="s">
        <v>578</v>
      </c>
      <c r="AB11186" t="s">
        <v>124</v>
      </c>
      <c r="AC11186">
        <v>338</v>
      </c>
    </row>
    <row r="11187" spans="1:29" x14ac:dyDescent="0.25">
      <c r="A11187">
        <v>345</v>
      </c>
      <c r="B11187">
        <v>345102</v>
      </c>
      <c r="C11187" t="s">
        <v>79</v>
      </c>
      <c r="D11187">
        <v>6545</v>
      </c>
      <c r="E11187">
        <v>3.31</v>
      </c>
      <c r="F11187" s="1">
        <v>42124</v>
      </c>
      <c r="G11187" t="s">
        <v>119</v>
      </c>
      <c r="H11187" t="s">
        <v>2535</v>
      </c>
      <c r="I11187" t="s">
        <v>576</v>
      </c>
      <c r="J11187">
        <v>163180</v>
      </c>
      <c r="K11187">
        <v>56663</v>
      </c>
      <c r="L11187">
        <v>207371</v>
      </c>
      <c r="Q11187" t="s">
        <v>577</v>
      </c>
      <c r="U11187">
        <v>4</v>
      </c>
      <c r="V11187">
        <v>15</v>
      </c>
      <c r="Y11187" t="s">
        <v>122</v>
      </c>
      <c r="Z11187">
        <v>345</v>
      </c>
      <c r="AA11187" t="s">
        <v>578</v>
      </c>
      <c r="AB11187" t="s">
        <v>124</v>
      </c>
      <c r="AC11187">
        <v>340</v>
      </c>
    </row>
    <row r="11188" spans="1:29" x14ac:dyDescent="0.25">
      <c r="A11188">
        <v>345</v>
      </c>
      <c r="B11188">
        <v>345102</v>
      </c>
      <c r="C11188" t="s">
        <v>79</v>
      </c>
      <c r="D11188">
        <v>6545</v>
      </c>
      <c r="E11188">
        <v>4.55</v>
      </c>
      <c r="F11188" s="1">
        <v>42124</v>
      </c>
      <c r="G11188" t="s">
        <v>119</v>
      </c>
      <c r="H11188" t="s">
        <v>2524</v>
      </c>
      <c r="I11188" t="s">
        <v>576</v>
      </c>
      <c r="J11188">
        <v>163181</v>
      </c>
      <c r="K11188">
        <v>56663</v>
      </c>
      <c r="L11188">
        <v>207371</v>
      </c>
      <c r="Q11188" t="s">
        <v>577</v>
      </c>
      <c r="U11188">
        <v>4</v>
      </c>
      <c r="V11188">
        <v>15</v>
      </c>
      <c r="Y11188" t="s">
        <v>122</v>
      </c>
      <c r="Z11188">
        <v>345</v>
      </c>
      <c r="AA11188" t="s">
        <v>578</v>
      </c>
      <c r="AB11188" t="s">
        <v>124</v>
      </c>
      <c r="AC11188">
        <v>342</v>
      </c>
    </row>
    <row r="11189" spans="1:29" x14ac:dyDescent="0.25">
      <c r="A11189">
        <v>345</v>
      </c>
      <c r="B11189">
        <v>345102</v>
      </c>
      <c r="C11189" t="s">
        <v>79</v>
      </c>
      <c r="D11189">
        <v>6545</v>
      </c>
      <c r="E11189">
        <v>66.19</v>
      </c>
      <c r="F11189" s="1">
        <v>42124</v>
      </c>
      <c r="G11189" t="s">
        <v>119</v>
      </c>
      <c r="H11189" t="s">
        <v>2578</v>
      </c>
      <c r="I11189" t="s">
        <v>576</v>
      </c>
      <c r="J11189">
        <v>2003110</v>
      </c>
      <c r="K11189">
        <v>56663</v>
      </c>
      <c r="L11189">
        <v>207371</v>
      </c>
      <c r="Q11189" t="s">
        <v>577</v>
      </c>
      <c r="U11189">
        <v>4</v>
      </c>
      <c r="V11189">
        <v>15</v>
      </c>
      <c r="Y11189" t="s">
        <v>122</v>
      </c>
      <c r="Z11189">
        <v>345</v>
      </c>
      <c r="AA11189" t="s">
        <v>578</v>
      </c>
      <c r="AB11189" t="s">
        <v>124</v>
      </c>
      <c r="AC11189">
        <v>344</v>
      </c>
    </row>
    <row r="11190" spans="1:29" x14ac:dyDescent="0.25">
      <c r="A11190">
        <v>345</v>
      </c>
      <c r="B11190">
        <v>345102</v>
      </c>
      <c r="C11190" t="s">
        <v>79</v>
      </c>
      <c r="D11190">
        <v>6545</v>
      </c>
      <c r="E11190">
        <v>69.67</v>
      </c>
      <c r="F11190" s="1">
        <v>42124</v>
      </c>
      <c r="G11190" t="s">
        <v>119</v>
      </c>
      <c r="H11190" t="s">
        <v>2579</v>
      </c>
      <c r="I11190" t="s">
        <v>576</v>
      </c>
      <c r="J11190">
        <v>2003111</v>
      </c>
      <c r="K11190">
        <v>56663</v>
      </c>
      <c r="L11190">
        <v>207371</v>
      </c>
      <c r="Q11190" t="s">
        <v>577</v>
      </c>
      <c r="U11190">
        <v>4</v>
      </c>
      <c r="V11190">
        <v>15</v>
      </c>
      <c r="Y11190" t="s">
        <v>122</v>
      </c>
      <c r="Z11190">
        <v>345</v>
      </c>
      <c r="AA11190" t="s">
        <v>578</v>
      </c>
      <c r="AB11190" t="s">
        <v>124</v>
      </c>
      <c r="AC11190">
        <v>346</v>
      </c>
    </row>
    <row r="11191" spans="1:29" x14ac:dyDescent="0.25">
      <c r="A11191">
        <v>345</v>
      </c>
      <c r="B11191">
        <v>345101</v>
      </c>
      <c r="C11191" t="s">
        <v>79</v>
      </c>
      <c r="D11191">
        <v>6545</v>
      </c>
      <c r="E11191">
        <v>178.2</v>
      </c>
      <c r="F11191" s="1">
        <v>42124</v>
      </c>
      <c r="G11191" t="s">
        <v>119</v>
      </c>
      <c r="H11191" t="s">
        <v>2580</v>
      </c>
      <c r="I11191" t="s">
        <v>576</v>
      </c>
      <c r="J11191">
        <v>5000320</v>
      </c>
      <c r="K11191">
        <v>56663</v>
      </c>
      <c r="L11191">
        <v>207371</v>
      </c>
      <c r="Q11191" t="s">
        <v>577</v>
      </c>
      <c r="U11191">
        <v>4</v>
      </c>
      <c r="V11191">
        <v>15</v>
      </c>
      <c r="Y11191" t="s">
        <v>122</v>
      </c>
      <c r="Z11191">
        <v>345</v>
      </c>
      <c r="AA11191" t="s">
        <v>578</v>
      </c>
      <c r="AB11191" t="s">
        <v>124</v>
      </c>
      <c r="AC11191">
        <v>348</v>
      </c>
    </row>
    <row r="11192" spans="1:29" x14ac:dyDescent="0.25">
      <c r="A11192">
        <v>345</v>
      </c>
      <c r="B11192">
        <v>345100</v>
      </c>
      <c r="C11192" t="s">
        <v>79</v>
      </c>
      <c r="D11192">
        <v>6545</v>
      </c>
      <c r="E11192">
        <v>37.54</v>
      </c>
      <c r="F11192" s="1">
        <v>42155</v>
      </c>
      <c r="G11192" t="s">
        <v>119</v>
      </c>
      <c r="H11192" t="s">
        <v>2577</v>
      </c>
      <c r="I11192" t="s">
        <v>576</v>
      </c>
      <c r="J11192">
        <v>93262</v>
      </c>
      <c r="K11192">
        <v>56763</v>
      </c>
      <c r="L11192">
        <v>209548</v>
      </c>
      <c r="Q11192" t="s">
        <v>577</v>
      </c>
      <c r="U11192">
        <v>5</v>
      </c>
      <c r="V11192">
        <v>15</v>
      </c>
      <c r="Y11192" t="s">
        <v>122</v>
      </c>
      <c r="Z11192">
        <v>345</v>
      </c>
      <c r="AA11192" t="s">
        <v>578</v>
      </c>
      <c r="AB11192" t="s">
        <v>124</v>
      </c>
      <c r="AC11192">
        <v>318</v>
      </c>
    </row>
    <row r="11193" spans="1:29" x14ac:dyDescent="0.25">
      <c r="A11193">
        <v>345</v>
      </c>
      <c r="B11193">
        <v>345101</v>
      </c>
      <c r="C11193" t="s">
        <v>79</v>
      </c>
      <c r="D11193">
        <v>6545</v>
      </c>
      <c r="E11193">
        <v>61.94</v>
      </c>
      <c r="F11193" s="1">
        <v>42155</v>
      </c>
      <c r="G11193" t="s">
        <v>119</v>
      </c>
      <c r="H11193" t="s">
        <v>2577</v>
      </c>
      <c r="I11193" t="s">
        <v>576</v>
      </c>
      <c r="J11193">
        <v>93263</v>
      </c>
      <c r="K11193">
        <v>56763</v>
      </c>
      <c r="L11193">
        <v>209548</v>
      </c>
      <c r="Q11193" t="s">
        <v>577</v>
      </c>
      <c r="U11193">
        <v>5</v>
      </c>
      <c r="V11193">
        <v>15</v>
      </c>
      <c r="Y11193" t="s">
        <v>122</v>
      </c>
      <c r="Z11193">
        <v>345</v>
      </c>
      <c r="AA11193" t="s">
        <v>578</v>
      </c>
      <c r="AB11193" t="s">
        <v>124</v>
      </c>
      <c r="AC11193">
        <v>320</v>
      </c>
    </row>
    <row r="11194" spans="1:29" x14ac:dyDescent="0.25">
      <c r="A11194">
        <v>345</v>
      </c>
      <c r="B11194">
        <v>345102</v>
      </c>
      <c r="C11194" t="s">
        <v>79</v>
      </c>
      <c r="D11194">
        <v>6545</v>
      </c>
      <c r="E11194">
        <v>233.25</v>
      </c>
      <c r="F11194" s="1">
        <v>42155</v>
      </c>
      <c r="G11194" t="s">
        <v>119</v>
      </c>
      <c r="H11194" t="s">
        <v>2577</v>
      </c>
      <c r="I11194" t="s">
        <v>576</v>
      </c>
      <c r="J11194">
        <v>93264</v>
      </c>
      <c r="K11194">
        <v>56763</v>
      </c>
      <c r="L11194">
        <v>209548</v>
      </c>
      <c r="Q11194" t="s">
        <v>577</v>
      </c>
      <c r="U11194">
        <v>5</v>
      </c>
      <c r="V11194">
        <v>15</v>
      </c>
      <c r="Y11194" t="s">
        <v>122</v>
      </c>
      <c r="Z11194">
        <v>345</v>
      </c>
      <c r="AA11194" t="s">
        <v>578</v>
      </c>
      <c r="AB11194" t="s">
        <v>124</v>
      </c>
      <c r="AC11194">
        <v>322</v>
      </c>
    </row>
    <row r="11195" spans="1:29" x14ac:dyDescent="0.25">
      <c r="A11195">
        <v>345</v>
      </c>
      <c r="B11195">
        <v>345101</v>
      </c>
      <c r="C11195" t="s">
        <v>79</v>
      </c>
      <c r="D11195">
        <v>6545</v>
      </c>
      <c r="E11195">
        <v>31.55</v>
      </c>
      <c r="F11195" s="1">
        <v>42155</v>
      </c>
      <c r="G11195" t="s">
        <v>119</v>
      </c>
      <c r="H11195" t="s">
        <v>2511</v>
      </c>
      <c r="I11195" t="s">
        <v>576</v>
      </c>
      <c r="J11195">
        <v>108599</v>
      </c>
      <c r="K11195">
        <v>56763</v>
      </c>
      <c r="L11195">
        <v>209548</v>
      </c>
      <c r="Q11195" t="s">
        <v>577</v>
      </c>
      <c r="U11195">
        <v>5</v>
      </c>
      <c r="V11195">
        <v>15</v>
      </c>
      <c r="Y11195" t="s">
        <v>122</v>
      </c>
      <c r="Z11195">
        <v>345</v>
      </c>
      <c r="AA11195" t="s">
        <v>578</v>
      </c>
      <c r="AB11195" t="s">
        <v>124</v>
      </c>
      <c r="AC11195">
        <v>324</v>
      </c>
    </row>
    <row r="11196" spans="1:29" x14ac:dyDescent="0.25">
      <c r="A11196">
        <v>345</v>
      </c>
      <c r="B11196">
        <v>345102</v>
      </c>
      <c r="C11196" t="s">
        <v>79</v>
      </c>
      <c r="D11196">
        <v>6545</v>
      </c>
      <c r="E11196">
        <v>302.98</v>
      </c>
      <c r="F11196" s="1">
        <v>42155</v>
      </c>
      <c r="G11196" t="s">
        <v>119</v>
      </c>
      <c r="H11196" t="s">
        <v>2511</v>
      </c>
      <c r="I11196" t="s">
        <v>576</v>
      </c>
      <c r="J11196">
        <v>108619</v>
      </c>
      <c r="K11196">
        <v>56763</v>
      </c>
      <c r="L11196">
        <v>209548</v>
      </c>
      <c r="Q11196" t="s">
        <v>577</v>
      </c>
      <c r="U11196">
        <v>5</v>
      </c>
      <c r="V11196">
        <v>15</v>
      </c>
      <c r="Y11196" t="s">
        <v>122</v>
      </c>
      <c r="Z11196">
        <v>345</v>
      </c>
      <c r="AA11196" t="s">
        <v>578</v>
      </c>
      <c r="AB11196" t="s">
        <v>124</v>
      </c>
      <c r="AC11196">
        <v>326</v>
      </c>
    </row>
    <row r="11197" spans="1:29" x14ac:dyDescent="0.25">
      <c r="A11197">
        <v>345</v>
      </c>
      <c r="B11197">
        <v>345101</v>
      </c>
      <c r="C11197" t="s">
        <v>79</v>
      </c>
      <c r="D11197">
        <v>6545</v>
      </c>
      <c r="E11197">
        <v>0.41</v>
      </c>
      <c r="F11197" s="1">
        <v>42155</v>
      </c>
      <c r="G11197" t="s">
        <v>119</v>
      </c>
      <c r="H11197" t="s">
        <v>2535</v>
      </c>
      <c r="I11197" t="s">
        <v>576</v>
      </c>
      <c r="J11197">
        <v>163106</v>
      </c>
      <c r="K11197">
        <v>56763</v>
      </c>
      <c r="L11197">
        <v>209548</v>
      </c>
      <c r="Q11197" t="s">
        <v>577</v>
      </c>
      <c r="U11197">
        <v>5</v>
      </c>
      <c r="V11197">
        <v>15</v>
      </c>
      <c r="Y11197" t="s">
        <v>122</v>
      </c>
      <c r="Z11197">
        <v>345</v>
      </c>
      <c r="AA11197" t="s">
        <v>578</v>
      </c>
      <c r="AB11197" t="s">
        <v>124</v>
      </c>
      <c r="AC11197">
        <v>328</v>
      </c>
    </row>
    <row r="11198" spans="1:29" x14ac:dyDescent="0.25">
      <c r="A11198">
        <v>345</v>
      </c>
      <c r="B11198">
        <v>345101</v>
      </c>
      <c r="C11198" t="s">
        <v>79</v>
      </c>
      <c r="D11198">
        <v>6545</v>
      </c>
      <c r="E11198">
        <v>0.52</v>
      </c>
      <c r="F11198" s="1">
        <v>42155</v>
      </c>
      <c r="G11198" t="s">
        <v>119</v>
      </c>
      <c r="H11198" t="s">
        <v>2524</v>
      </c>
      <c r="I11198" t="s">
        <v>576</v>
      </c>
      <c r="J11198">
        <v>163107</v>
      </c>
      <c r="K11198">
        <v>56763</v>
      </c>
      <c r="L11198">
        <v>209548</v>
      </c>
      <c r="Q11198" t="s">
        <v>577</v>
      </c>
      <c r="U11198">
        <v>5</v>
      </c>
      <c r="V11198">
        <v>15</v>
      </c>
      <c r="Y11198" t="s">
        <v>122</v>
      </c>
      <c r="Z11198">
        <v>345</v>
      </c>
      <c r="AA11198" t="s">
        <v>578</v>
      </c>
      <c r="AB11198" t="s">
        <v>124</v>
      </c>
      <c r="AC11198">
        <v>330</v>
      </c>
    </row>
    <row r="11199" spans="1:29" x14ac:dyDescent="0.25">
      <c r="A11199">
        <v>345</v>
      </c>
      <c r="B11199">
        <v>345101</v>
      </c>
      <c r="C11199" t="s">
        <v>79</v>
      </c>
      <c r="D11199">
        <v>6545</v>
      </c>
      <c r="E11199">
        <v>4.1900000000000004</v>
      </c>
      <c r="F11199" s="1">
        <v>42155</v>
      </c>
      <c r="G11199" t="s">
        <v>119</v>
      </c>
      <c r="H11199" t="s">
        <v>2525</v>
      </c>
      <c r="I11199" t="s">
        <v>576</v>
      </c>
      <c r="J11199">
        <v>163108</v>
      </c>
      <c r="K11199">
        <v>56763</v>
      </c>
      <c r="L11199">
        <v>209548</v>
      </c>
      <c r="Q11199" t="s">
        <v>577</v>
      </c>
      <c r="U11199">
        <v>5</v>
      </c>
      <c r="V11199">
        <v>15</v>
      </c>
      <c r="Y11199" t="s">
        <v>122</v>
      </c>
      <c r="Z11199">
        <v>345</v>
      </c>
      <c r="AA11199" t="s">
        <v>578</v>
      </c>
      <c r="AB11199" t="s">
        <v>124</v>
      </c>
      <c r="AC11199">
        <v>332</v>
      </c>
    </row>
    <row r="11200" spans="1:29" x14ac:dyDescent="0.25">
      <c r="A11200">
        <v>345</v>
      </c>
      <c r="B11200">
        <v>345102</v>
      </c>
      <c r="C11200" t="s">
        <v>79</v>
      </c>
      <c r="D11200">
        <v>6545</v>
      </c>
      <c r="E11200">
        <v>0.35</v>
      </c>
      <c r="F11200" s="1">
        <v>42155</v>
      </c>
      <c r="G11200" t="s">
        <v>119</v>
      </c>
      <c r="H11200" t="s">
        <v>2523</v>
      </c>
      <c r="I11200" t="s">
        <v>576</v>
      </c>
      <c r="J11200">
        <v>163177</v>
      </c>
      <c r="K11200">
        <v>56763</v>
      </c>
      <c r="L11200">
        <v>209548</v>
      </c>
      <c r="Q11200" t="s">
        <v>577</v>
      </c>
      <c r="U11200">
        <v>5</v>
      </c>
      <c r="V11200">
        <v>15</v>
      </c>
      <c r="Y11200" t="s">
        <v>122</v>
      </c>
      <c r="Z11200">
        <v>345</v>
      </c>
      <c r="AA11200" t="s">
        <v>578</v>
      </c>
      <c r="AB11200" t="s">
        <v>124</v>
      </c>
      <c r="AC11200">
        <v>334</v>
      </c>
    </row>
    <row r="11201" spans="1:29" x14ac:dyDescent="0.25">
      <c r="A11201">
        <v>345</v>
      </c>
      <c r="B11201">
        <v>345102</v>
      </c>
      <c r="C11201" t="s">
        <v>79</v>
      </c>
      <c r="D11201">
        <v>6545</v>
      </c>
      <c r="E11201">
        <v>0.57999999999999996</v>
      </c>
      <c r="F11201" s="1">
        <v>42155</v>
      </c>
      <c r="G11201" t="s">
        <v>119</v>
      </c>
      <c r="H11201" t="s">
        <v>2543</v>
      </c>
      <c r="I11201" t="s">
        <v>576</v>
      </c>
      <c r="J11201">
        <v>163178</v>
      </c>
      <c r="K11201">
        <v>56763</v>
      </c>
      <c r="L11201">
        <v>209548</v>
      </c>
      <c r="Q11201" t="s">
        <v>577</v>
      </c>
      <c r="U11201">
        <v>5</v>
      </c>
      <c r="V11201">
        <v>15</v>
      </c>
      <c r="Y11201" t="s">
        <v>122</v>
      </c>
      <c r="Z11201">
        <v>345</v>
      </c>
      <c r="AA11201" t="s">
        <v>578</v>
      </c>
      <c r="AB11201" t="s">
        <v>124</v>
      </c>
      <c r="AC11201">
        <v>336</v>
      </c>
    </row>
    <row r="11202" spans="1:29" x14ac:dyDescent="0.25">
      <c r="A11202">
        <v>345</v>
      </c>
      <c r="B11202">
        <v>345102</v>
      </c>
      <c r="C11202" t="s">
        <v>79</v>
      </c>
      <c r="D11202">
        <v>6545</v>
      </c>
      <c r="E11202">
        <v>2.21</v>
      </c>
      <c r="F11202" s="1">
        <v>42155</v>
      </c>
      <c r="G11202" t="s">
        <v>119</v>
      </c>
      <c r="H11202" t="s">
        <v>2525</v>
      </c>
      <c r="I11202" t="s">
        <v>576</v>
      </c>
      <c r="J11202">
        <v>163179</v>
      </c>
      <c r="K11202">
        <v>56763</v>
      </c>
      <c r="L11202">
        <v>209548</v>
      </c>
      <c r="Q11202" t="s">
        <v>577</v>
      </c>
      <c r="U11202">
        <v>5</v>
      </c>
      <c r="V11202">
        <v>15</v>
      </c>
      <c r="Y11202" t="s">
        <v>122</v>
      </c>
      <c r="Z11202">
        <v>345</v>
      </c>
      <c r="AA11202" t="s">
        <v>578</v>
      </c>
      <c r="AB11202" t="s">
        <v>124</v>
      </c>
      <c r="AC11202">
        <v>338</v>
      </c>
    </row>
    <row r="11203" spans="1:29" x14ac:dyDescent="0.25">
      <c r="A11203">
        <v>345</v>
      </c>
      <c r="B11203">
        <v>345102</v>
      </c>
      <c r="C11203" t="s">
        <v>79</v>
      </c>
      <c r="D11203">
        <v>6545</v>
      </c>
      <c r="E11203">
        <v>3.31</v>
      </c>
      <c r="F11203" s="1">
        <v>42155</v>
      </c>
      <c r="G11203" t="s">
        <v>119</v>
      </c>
      <c r="H11203" t="s">
        <v>2535</v>
      </c>
      <c r="I11203" t="s">
        <v>576</v>
      </c>
      <c r="J11203">
        <v>163180</v>
      </c>
      <c r="K11203">
        <v>56763</v>
      </c>
      <c r="L11203">
        <v>209548</v>
      </c>
      <c r="Q11203" t="s">
        <v>577</v>
      </c>
      <c r="U11203">
        <v>5</v>
      </c>
      <c r="V11203">
        <v>15</v>
      </c>
      <c r="Y11203" t="s">
        <v>122</v>
      </c>
      <c r="Z11203">
        <v>345</v>
      </c>
      <c r="AA11203" t="s">
        <v>578</v>
      </c>
      <c r="AB11203" t="s">
        <v>124</v>
      </c>
      <c r="AC11203">
        <v>340</v>
      </c>
    </row>
    <row r="11204" spans="1:29" x14ac:dyDescent="0.25">
      <c r="A11204">
        <v>345</v>
      </c>
      <c r="B11204">
        <v>345102</v>
      </c>
      <c r="C11204" t="s">
        <v>79</v>
      </c>
      <c r="D11204">
        <v>6545</v>
      </c>
      <c r="E11204">
        <v>4.55</v>
      </c>
      <c r="F11204" s="1">
        <v>42155</v>
      </c>
      <c r="G11204" t="s">
        <v>119</v>
      </c>
      <c r="H11204" t="s">
        <v>2524</v>
      </c>
      <c r="I11204" t="s">
        <v>576</v>
      </c>
      <c r="J11204">
        <v>163181</v>
      </c>
      <c r="K11204">
        <v>56763</v>
      </c>
      <c r="L11204">
        <v>209548</v>
      </c>
      <c r="Q11204" t="s">
        <v>577</v>
      </c>
      <c r="U11204">
        <v>5</v>
      </c>
      <c r="V11204">
        <v>15</v>
      </c>
      <c r="Y11204" t="s">
        <v>122</v>
      </c>
      <c r="Z11204">
        <v>345</v>
      </c>
      <c r="AA11204" t="s">
        <v>578</v>
      </c>
      <c r="AB11204" t="s">
        <v>124</v>
      </c>
      <c r="AC11204">
        <v>342</v>
      </c>
    </row>
    <row r="11205" spans="1:29" x14ac:dyDescent="0.25">
      <c r="A11205">
        <v>345</v>
      </c>
      <c r="B11205">
        <v>345102</v>
      </c>
      <c r="C11205" t="s">
        <v>79</v>
      </c>
      <c r="D11205">
        <v>6545</v>
      </c>
      <c r="E11205">
        <v>66.19</v>
      </c>
      <c r="F11205" s="1">
        <v>42155</v>
      </c>
      <c r="G11205" t="s">
        <v>119</v>
      </c>
      <c r="H11205" t="s">
        <v>2578</v>
      </c>
      <c r="I11205" t="s">
        <v>576</v>
      </c>
      <c r="J11205">
        <v>2003110</v>
      </c>
      <c r="K11205">
        <v>56763</v>
      </c>
      <c r="L11205">
        <v>209548</v>
      </c>
      <c r="Q11205" t="s">
        <v>577</v>
      </c>
      <c r="U11205">
        <v>5</v>
      </c>
      <c r="V11205">
        <v>15</v>
      </c>
      <c r="Y11205" t="s">
        <v>122</v>
      </c>
      <c r="Z11205">
        <v>345</v>
      </c>
      <c r="AA11205" t="s">
        <v>578</v>
      </c>
      <c r="AB11205" t="s">
        <v>124</v>
      </c>
      <c r="AC11205">
        <v>344</v>
      </c>
    </row>
    <row r="11206" spans="1:29" x14ac:dyDescent="0.25">
      <c r="A11206">
        <v>345</v>
      </c>
      <c r="B11206">
        <v>345102</v>
      </c>
      <c r="C11206" t="s">
        <v>79</v>
      </c>
      <c r="D11206">
        <v>6545</v>
      </c>
      <c r="E11206">
        <v>69.67</v>
      </c>
      <c r="F11206" s="1">
        <v>42155</v>
      </c>
      <c r="G11206" t="s">
        <v>119</v>
      </c>
      <c r="H11206" t="s">
        <v>2579</v>
      </c>
      <c r="I11206" t="s">
        <v>576</v>
      </c>
      <c r="J11206">
        <v>2003111</v>
      </c>
      <c r="K11206">
        <v>56763</v>
      </c>
      <c r="L11206">
        <v>209548</v>
      </c>
      <c r="Q11206" t="s">
        <v>577</v>
      </c>
      <c r="U11206">
        <v>5</v>
      </c>
      <c r="V11206">
        <v>15</v>
      </c>
      <c r="Y11206" t="s">
        <v>122</v>
      </c>
      <c r="Z11206">
        <v>345</v>
      </c>
      <c r="AA11206" t="s">
        <v>578</v>
      </c>
      <c r="AB11206" t="s">
        <v>124</v>
      </c>
      <c r="AC11206">
        <v>346</v>
      </c>
    </row>
    <row r="11207" spans="1:29" x14ac:dyDescent="0.25">
      <c r="A11207">
        <v>345</v>
      </c>
      <c r="B11207">
        <v>345101</v>
      </c>
      <c r="C11207" t="s">
        <v>79</v>
      </c>
      <c r="D11207">
        <v>6545</v>
      </c>
      <c r="E11207">
        <v>178.2</v>
      </c>
      <c r="F11207" s="1">
        <v>42155</v>
      </c>
      <c r="G11207" t="s">
        <v>119</v>
      </c>
      <c r="H11207" t="s">
        <v>2580</v>
      </c>
      <c r="I11207" t="s">
        <v>576</v>
      </c>
      <c r="J11207">
        <v>5000320</v>
      </c>
      <c r="K11207">
        <v>56763</v>
      </c>
      <c r="L11207">
        <v>209548</v>
      </c>
      <c r="Q11207" t="s">
        <v>577</v>
      </c>
      <c r="U11207">
        <v>5</v>
      </c>
      <c r="V11207">
        <v>15</v>
      </c>
      <c r="Y11207" t="s">
        <v>122</v>
      </c>
      <c r="Z11207">
        <v>345</v>
      </c>
      <c r="AA11207" t="s">
        <v>578</v>
      </c>
      <c r="AB11207" t="s">
        <v>124</v>
      </c>
      <c r="AC11207">
        <v>348</v>
      </c>
    </row>
    <row r="11208" spans="1:29" x14ac:dyDescent="0.25">
      <c r="A11208">
        <v>345</v>
      </c>
      <c r="B11208">
        <v>345100</v>
      </c>
      <c r="C11208" t="s">
        <v>79</v>
      </c>
      <c r="D11208">
        <v>6545</v>
      </c>
      <c r="E11208">
        <v>37.54</v>
      </c>
      <c r="F11208" s="1">
        <v>42185</v>
      </c>
      <c r="G11208" t="s">
        <v>119</v>
      </c>
      <c r="H11208" t="s">
        <v>2577</v>
      </c>
      <c r="I11208" t="s">
        <v>576</v>
      </c>
      <c r="J11208">
        <v>93262</v>
      </c>
      <c r="K11208">
        <v>56856</v>
      </c>
      <c r="L11208">
        <v>211984</v>
      </c>
      <c r="Q11208" t="s">
        <v>577</v>
      </c>
      <c r="U11208">
        <v>6</v>
      </c>
      <c r="V11208">
        <v>15</v>
      </c>
      <c r="Y11208" t="s">
        <v>122</v>
      </c>
      <c r="Z11208">
        <v>345</v>
      </c>
      <c r="AA11208" t="s">
        <v>578</v>
      </c>
      <c r="AB11208" t="s">
        <v>124</v>
      </c>
      <c r="AC11208">
        <v>318</v>
      </c>
    </row>
    <row r="11209" spans="1:29" x14ac:dyDescent="0.25">
      <c r="A11209">
        <v>345</v>
      </c>
      <c r="B11209">
        <v>345101</v>
      </c>
      <c r="C11209" t="s">
        <v>79</v>
      </c>
      <c r="D11209">
        <v>6545</v>
      </c>
      <c r="E11209">
        <v>62.28</v>
      </c>
      <c r="F11209" s="1">
        <v>42185</v>
      </c>
      <c r="G11209" t="s">
        <v>119</v>
      </c>
      <c r="H11209" t="s">
        <v>2577</v>
      </c>
      <c r="I11209" t="s">
        <v>576</v>
      </c>
      <c r="J11209">
        <v>93263</v>
      </c>
      <c r="K11209">
        <v>56856</v>
      </c>
      <c r="L11209">
        <v>211984</v>
      </c>
      <c r="Q11209" t="s">
        <v>577</v>
      </c>
      <c r="U11209">
        <v>6</v>
      </c>
      <c r="V11209">
        <v>15</v>
      </c>
      <c r="Y11209" t="s">
        <v>122</v>
      </c>
      <c r="Z11209">
        <v>345</v>
      </c>
      <c r="AA11209" t="s">
        <v>578</v>
      </c>
      <c r="AB11209" t="s">
        <v>124</v>
      </c>
      <c r="AC11209">
        <v>320</v>
      </c>
    </row>
    <row r="11210" spans="1:29" x14ac:dyDescent="0.25">
      <c r="A11210">
        <v>345</v>
      </c>
      <c r="B11210">
        <v>345102</v>
      </c>
      <c r="C11210" t="s">
        <v>79</v>
      </c>
      <c r="D11210">
        <v>6545</v>
      </c>
      <c r="E11210">
        <v>236.43</v>
      </c>
      <c r="F11210" s="1">
        <v>42185</v>
      </c>
      <c r="G11210" t="s">
        <v>119</v>
      </c>
      <c r="H11210" t="s">
        <v>2577</v>
      </c>
      <c r="I11210" t="s">
        <v>576</v>
      </c>
      <c r="J11210">
        <v>93264</v>
      </c>
      <c r="K11210">
        <v>56856</v>
      </c>
      <c r="L11210">
        <v>211984</v>
      </c>
      <c r="Q11210" t="s">
        <v>577</v>
      </c>
      <c r="U11210">
        <v>6</v>
      </c>
      <c r="V11210">
        <v>15</v>
      </c>
      <c r="Y11210" t="s">
        <v>122</v>
      </c>
      <c r="Z11210">
        <v>345</v>
      </c>
      <c r="AA11210" t="s">
        <v>578</v>
      </c>
      <c r="AB11210" t="s">
        <v>124</v>
      </c>
      <c r="AC11210">
        <v>322</v>
      </c>
    </row>
    <row r="11211" spans="1:29" x14ac:dyDescent="0.25">
      <c r="A11211">
        <v>345</v>
      </c>
      <c r="B11211">
        <v>345101</v>
      </c>
      <c r="C11211" t="s">
        <v>79</v>
      </c>
      <c r="D11211">
        <v>6545</v>
      </c>
      <c r="E11211">
        <v>31.55</v>
      </c>
      <c r="F11211" s="1">
        <v>42185</v>
      </c>
      <c r="G11211" t="s">
        <v>119</v>
      </c>
      <c r="H11211" t="s">
        <v>2511</v>
      </c>
      <c r="I11211" t="s">
        <v>576</v>
      </c>
      <c r="J11211">
        <v>108599</v>
      </c>
      <c r="K11211">
        <v>56856</v>
      </c>
      <c r="L11211">
        <v>211984</v>
      </c>
      <c r="Q11211" t="s">
        <v>577</v>
      </c>
      <c r="U11211">
        <v>6</v>
      </c>
      <c r="V11211">
        <v>15</v>
      </c>
      <c r="Y11211" t="s">
        <v>122</v>
      </c>
      <c r="Z11211">
        <v>345</v>
      </c>
      <c r="AA11211" t="s">
        <v>578</v>
      </c>
      <c r="AB11211" t="s">
        <v>124</v>
      </c>
      <c r="AC11211">
        <v>324</v>
      </c>
    </row>
    <row r="11212" spans="1:29" x14ac:dyDescent="0.25">
      <c r="A11212">
        <v>345</v>
      </c>
      <c r="B11212">
        <v>345102</v>
      </c>
      <c r="C11212" t="s">
        <v>79</v>
      </c>
      <c r="D11212">
        <v>6545</v>
      </c>
      <c r="E11212">
        <v>302.98</v>
      </c>
      <c r="F11212" s="1">
        <v>42185</v>
      </c>
      <c r="G11212" t="s">
        <v>119</v>
      </c>
      <c r="H11212" t="s">
        <v>2511</v>
      </c>
      <c r="I11212" t="s">
        <v>576</v>
      </c>
      <c r="J11212">
        <v>108619</v>
      </c>
      <c r="K11212">
        <v>56856</v>
      </c>
      <c r="L11212">
        <v>211984</v>
      </c>
      <c r="Q11212" t="s">
        <v>577</v>
      </c>
      <c r="U11212">
        <v>6</v>
      </c>
      <c r="V11212">
        <v>15</v>
      </c>
      <c r="Y11212" t="s">
        <v>122</v>
      </c>
      <c r="Z11212">
        <v>345</v>
      </c>
      <c r="AA11212" t="s">
        <v>578</v>
      </c>
      <c r="AB11212" t="s">
        <v>124</v>
      </c>
      <c r="AC11212">
        <v>326</v>
      </c>
    </row>
    <row r="11213" spans="1:29" x14ac:dyDescent="0.25">
      <c r="A11213">
        <v>345</v>
      </c>
      <c r="B11213">
        <v>345101</v>
      </c>
      <c r="C11213" t="s">
        <v>79</v>
      </c>
      <c r="D11213">
        <v>6545</v>
      </c>
      <c r="E11213">
        <v>0.41</v>
      </c>
      <c r="F11213" s="1">
        <v>42185</v>
      </c>
      <c r="G11213" t="s">
        <v>119</v>
      </c>
      <c r="H11213" t="s">
        <v>2535</v>
      </c>
      <c r="I11213" t="s">
        <v>576</v>
      </c>
      <c r="J11213">
        <v>163106</v>
      </c>
      <c r="K11213">
        <v>56856</v>
      </c>
      <c r="L11213">
        <v>211984</v>
      </c>
      <c r="Q11213" t="s">
        <v>577</v>
      </c>
      <c r="U11213">
        <v>6</v>
      </c>
      <c r="V11213">
        <v>15</v>
      </c>
      <c r="Y11213" t="s">
        <v>122</v>
      </c>
      <c r="Z11213">
        <v>345</v>
      </c>
      <c r="AA11213" t="s">
        <v>578</v>
      </c>
      <c r="AB11213" t="s">
        <v>124</v>
      </c>
      <c r="AC11213">
        <v>328</v>
      </c>
    </row>
    <row r="11214" spans="1:29" x14ac:dyDescent="0.25">
      <c r="A11214">
        <v>345</v>
      </c>
      <c r="B11214">
        <v>345101</v>
      </c>
      <c r="C11214" t="s">
        <v>79</v>
      </c>
      <c r="D11214">
        <v>6545</v>
      </c>
      <c r="E11214">
        <v>0.52</v>
      </c>
      <c r="F11214" s="1">
        <v>42185</v>
      </c>
      <c r="G11214" t="s">
        <v>119</v>
      </c>
      <c r="H11214" t="s">
        <v>2524</v>
      </c>
      <c r="I11214" t="s">
        <v>576</v>
      </c>
      <c r="J11214">
        <v>163107</v>
      </c>
      <c r="K11214">
        <v>56856</v>
      </c>
      <c r="L11214">
        <v>211984</v>
      </c>
      <c r="Q11214" t="s">
        <v>577</v>
      </c>
      <c r="U11214">
        <v>6</v>
      </c>
      <c r="V11214">
        <v>15</v>
      </c>
      <c r="Y11214" t="s">
        <v>122</v>
      </c>
      <c r="Z11214">
        <v>345</v>
      </c>
      <c r="AA11214" t="s">
        <v>578</v>
      </c>
      <c r="AB11214" t="s">
        <v>124</v>
      </c>
      <c r="AC11214">
        <v>330</v>
      </c>
    </row>
    <row r="11215" spans="1:29" x14ac:dyDescent="0.25">
      <c r="A11215">
        <v>345</v>
      </c>
      <c r="B11215">
        <v>345101</v>
      </c>
      <c r="C11215" t="s">
        <v>79</v>
      </c>
      <c r="D11215">
        <v>6545</v>
      </c>
      <c r="E11215">
        <v>4.1900000000000004</v>
      </c>
      <c r="F11215" s="1">
        <v>42185</v>
      </c>
      <c r="G11215" t="s">
        <v>119</v>
      </c>
      <c r="H11215" t="s">
        <v>2525</v>
      </c>
      <c r="I11215" t="s">
        <v>576</v>
      </c>
      <c r="J11215">
        <v>163108</v>
      </c>
      <c r="K11215">
        <v>56856</v>
      </c>
      <c r="L11215">
        <v>211984</v>
      </c>
      <c r="Q11215" t="s">
        <v>577</v>
      </c>
      <c r="U11215">
        <v>6</v>
      </c>
      <c r="V11215">
        <v>15</v>
      </c>
      <c r="Y11215" t="s">
        <v>122</v>
      </c>
      <c r="Z11215">
        <v>345</v>
      </c>
      <c r="AA11215" t="s">
        <v>578</v>
      </c>
      <c r="AB11215" t="s">
        <v>124</v>
      </c>
      <c r="AC11215">
        <v>332</v>
      </c>
    </row>
    <row r="11216" spans="1:29" x14ac:dyDescent="0.25">
      <c r="A11216">
        <v>345</v>
      </c>
      <c r="B11216">
        <v>345102</v>
      </c>
      <c r="C11216" t="s">
        <v>79</v>
      </c>
      <c r="D11216">
        <v>6545</v>
      </c>
      <c r="E11216">
        <v>0.35</v>
      </c>
      <c r="F11216" s="1">
        <v>42185</v>
      </c>
      <c r="G11216" t="s">
        <v>119</v>
      </c>
      <c r="H11216" t="s">
        <v>2523</v>
      </c>
      <c r="I11216" t="s">
        <v>576</v>
      </c>
      <c r="J11216">
        <v>163177</v>
      </c>
      <c r="K11216">
        <v>56856</v>
      </c>
      <c r="L11216">
        <v>211984</v>
      </c>
      <c r="Q11216" t="s">
        <v>577</v>
      </c>
      <c r="U11216">
        <v>6</v>
      </c>
      <c r="V11216">
        <v>15</v>
      </c>
      <c r="Y11216" t="s">
        <v>122</v>
      </c>
      <c r="Z11216">
        <v>345</v>
      </c>
      <c r="AA11216" t="s">
        <v>578</v>
      </c>
      <c r="AB11216" t="s">
        <v>124</v>
      </c>
      <c r="AC11216">
        <v>334</v>
      </c>
    </row>
    <row r="11217" spans="1:29" x14ac:dyDescent="0.25">
      <c r="A11217">
        <v>345</v>
      </c>
      <c r="B11217">
        <v>345102</v>
      </c>
      <c r="C11217" t="s">
        <v>79</v>
      </c>
      <c r="D11217">
        <v>6545</v>
      </c>
      <c r="E11217">
        <v>0.57999999999999996</v>
      </c>
      <c r="F11217" s="1">
        <v>42185</v>
      </c>
      <c r="G11217" t="s">
        <v>119</v>
      </c>
      <c r="H11217" t="s">
        <v>2543</v>
      </c>
      <c r="I11217" t="s">
        <v>576</v>
      </c>
      <c r="J11217">
        <v>163178</v>
      </c>
      <c r="K11217">
        <v>56856</v>
      </c>
      <c r="L11217">
        <v>211984</v>
      </c>
      <c r="Q11217" t="s">
        <v>577</v>
      </c>
      <c r="U11217">
        <v>6</v>
      </c>
      <c r="V11217">
        <v>15</v>
      </c>
      <c r="Y11217" t="s">
        <v>122</v>
      </c>
      <c r="Z11217">
        <v>345</v>
      </c>
      <c r="AA11217" t="s">
        <v>578</v>
      </c>
      <c r="AB11217" t="s">
        <v>124</v>
      </c>
      <c r="AC11217">
        <v>336</v>
      </c>
    </row>
    <row r="11218" spans="1:29" x14ac:dyDescent="0.25">
      <c r="A11218">
        <v>345</v>
      </c>
      <c r="B11218">
        <v>345102</v>
      </c>
      <c r="C11218" t="s">
        <v>79</v>
      </c>
      <c r="D11218">
        <v>6545</v>
      </c>
      <c r="E11218">
        <v>2.21</v>
      </c>
      <c r="F11218" s="1">
        <v>42185</v>
      </c>
      <c r="G11218" t="s">
        <v>119</v>
      </c>
      <c r="H11218" t="s">
        <v>2525</v>
      </c>
      <c r="I11218" t="s">
        <v>576</v>
      </c>
      <c r="J11218">
        <v>163179</v>
      </c>
      <c r="K11218">
        <v>56856</v>
      </c>
      <c r="L11218">
        <v>211984</v>
      </c>
      <c r="Q11218" t="s">
        <v>577</v>
      </c>
      <c r="U11218">
        <v>6</v>
      </c>
      <c r="V11218">
        <v>15</v>
      </c>
      <c r="Y11218" t="s">
        <v>122</v>
      </c>
      <c r="Z11218">
        <v>345</v>
      </c>
      <c r="AA11218" t="s">
        <v>578</v>
      </c>
      <c r="AB11218" t="s">
        <v>124</v>
      </c>
      <c r="AC11218">
        <v>338</v>
      </c>
    </row>
    <row r="11219" spans="1:29" x14ac:dyDescent="0.25">
      <c r="A11219">
        <v>345</v>
      </c>
      <c r="B11219">
        <v>345102</v>
      </c>
      <c r="C11219" t="s">
        <v>79</v>
      </c>
      <c r="D11219">
        <v>6545</v>
      </c>
      <c r="E11219">
        <v>3.31</v>
      </c>
      <c r="F11219" s="1">
        <v>42185</v>
      </c>
      <c r="G11219" t="s">
        <v>119</v>
      </c>
      <c r="H11219" t="s">
        <v>2535</v>
      </c>
      <c r="I11219" t="s">
        <v>576</v>
      </c>
      <c r="J11219">
        <v>163180</v>
      </c>
      <c r="K11219">
        <v>56856</v>
      </c>
      <c r="L11219">
        <v>211984</v>
      </c>
      <c r="Q11219" t="s">
        <v>577</v>
      </c>
      <c r="U11219">
        <v>6</v>
      </c>
      <c r="V11219">
        <v>15</v>
      </c>
      <c r="Y11219" t="s">
        <v>122</v>
      </c>
      <c r="Z11219">
        <v>345</v>
      </c>
      <c r="AA11219" t="s">
        <v>578</v>
      </c>
      <c r="AB11219" t="s">
        <v>124</v>
      </c>
      <c r="AC11219">
        <v>340</v>
      </c>
    </row>
    <row r="11220" spans="1:29" x14ac:dyDescent="0.25">
      <c r="A11220">
        <v>345</v>
      </c>
      <c r="B11220">
        <v>345102</v>
      </c>
      <c r="C11220" t="s">
        <v>79</v>
      </c>
      <c r="D11220">
        <v>6545</v>
      </c>
      <c r="E11220">
        <v>4.55</v>
      </c>
      <c r="F11220" s="1">
        <v>42185</v>
      </c>
      <c r="G11220" t="s">
        <v>119</v>
      </c>
      <c r="H11220" t="s">
        <v>2524</v>
      </c>
      <c r="I11220" t="s">
        <v>576</v>
      </c>
      <c r="J11220">
        <v>163181</v>
      </c>
      <c r="K11220">
        <v>56856</v>
      </c>
      <c r="L11220">
        <v>211984</v>
      </c>
      <c r="Q11220" t="s">
        <v>577</v>
      </c>
      <c r="U11220">
        <v>6</v>
      </c>
      <c r="V11220">
        <v>15</v>
      </c>
      <c r="Y11220" t="s">
        <v>122</v>
      </c>
      <c r="Z11220">
        <v>345</v>
      </c>
      <c r="AA11220" t="s">
        <v>578</v>
      </c>
      <c r="AB11220" t="s">
        <v>124</v>
      </c>
      <c r="AC11220">
        <v>342</v>
      </c>
    </row>
    <row r="11221" spans="1:29" x14ac:dyDescent="0.25">
      <c r="A11221">
        <v>345</v>
      </c>
      <c r="B11221">
        <v>345102</v>
      </c>
      <c r="C11221" t="s">
        <v>79</v>
      </c>
      <c r="D11221">
        <v>6545</v>
      </c>
      <c r="E11221">
        <v>66.19</v>
      </c>
      <c r="F11221" s="1">
        <v>42185</v>
      </c>
      <c r="G11221" t="s">
        <v>119</v>
      </c>
      <c r="H11221" t="s">
        <v>2578</v>
      </c>
      <c r="I11221" t="s">
        <v>576</v>
      </c>
      <c r="J11221">
        <v>2003110</v>
      </c>
      <c r="K11221">
        <v>56856</v>
      </c>
      <c r="L11221">
        <v>211984</v>
      </c>
      <c r="Q11221" t="s">
        <v>577</v>
      </c>
      <c r="U11221">
        <v>6</v>
      </c>
      <c r="V11221">
        <v>15</v>
      </c>
      <c r="Y11221" t="s">
        <v>122</v>
      </c>
      <c r="Z11221">
        <v>345</v>
      </c>
      <c r="AA11221" t="s">
        <v>578</v>
      </c>
      <c r="AB11221" t="s">
        <v>124</v>
      </c>
      <c r="AC11221">
        <v>344</v>
      </c>
    </row>
    <row r="11222" spans="1:29" x14ac:dyDescent="0.25">
      <c r="A11222">
        <v>345</v>
      </c>
      <c r="B11222">
        <v>345102</v>
      </c>
      <c r="C11222" t="s">
        <v>79</v>
      </c>
      <c r="D11222">
        <v>6545</v>
      </c>
      <c r="E11222">
        <v>69.67</v>
      </c>
      <c r="F11222" s="1">
        <v>42185</v>
      </c>
      <c r="G11222" t="s">
        <v>119</v>
      </c>
      <c r="H11222" t="s">
        <v>2579</v>
      </c>
      <c r="I11222" t="s">
        <v>576</v>
      </c>
      <c r="J11222">
        <v>2003111</v>
      </c>
      <c r="K11222">
        <v>56856</v>
      </c>
      <c r="L11222">
        <v>211984</v>
      </c>
      <c r="Q11222" t="s">
        <v>577</v>
      </c>
      <c r="U11222">
        <v>6</v>
      </c>
      <c r="V11222">
        <v>15</v>
      </c>
      <c r="Y11222" t="s">
        <v>122</v>
      </c>
      <c r="Z11222">
        <v>345</v>
      </c>
      <c r="AA11222" t="s">
        <v>578</v>
      </c>
      <c r="AB11222" t="s">
        <v>124</v>
      </c>
      <c r="AC11222">
        <v>346</v>
      </c>
    </row>
    <row r="11223" spans="1:29" x14ac:dyDescent="0.25">
      <c r="A11223">
        <v>345</v>
      </c>
      <c r="B11223">
        <v>345101</v>
      </c>
      <c r="C11223" t="s">
        <v>79</v>
      </c>
      <c r="D11223">
        <v>6545</v>
      </c>
      <c r="E11223">
        <v>178.2</v>
      </c>
      <c r="F11223" s="1">
        <v>42185</v>
      </c>
      <c r="G11223" t="s">
        <v>119</v>
      </c>
      <c r="H11223" t="s">
        <v>2580</v>
      </c>
      <c r="I11223" t="s">
        <v>576</v>
      </c>
      <c r="J11223">
        <v>5000320</v>
      </c>
      <c r="K11223">
        <v>56856</v>
      </c>
      <c r="L11223">
        <v>211984</v>
      </c>
      <c r="Q11223" t="s">
        <v>577</v>
      </c>
      <c r="U11223">
        <v>6</v>
      </c>
      <c r="V11223">
        <v>15</v>
      </c>
      <c r="Y11223" t="s">
        <v>122</v>
      </c>
      <c r="Z11223">
        <v>345</v>
      </c>
      <c r="AA11223" t="s">
        <v>578</v>
      </c>
      <c r="AB11223" t="s">
        <v>124</v>
      </c>
      <c r="AC11223">
        <v>348</v>
      </c>
    </row>
    <row r="11224" spans="1:29" x14ac:dyDescent="0.25">
      <c r="A11224">
        <v>345</v>
      </c>
      <c r="B11224">
        <v>345102</v>
      </c>
      <c r="C11224" t="s">
        <v>79</v>
      </c>
      <c r="D11224">
        <v>6550</v>
      </c>
      <c r="E11224">
        <v>10.96</v>
      </c>
      <c r="F11224" s="1">
        <v>41851</v>
      </c>
      <c r="G11224" t="s">
        <v>119</v>
      </c>
      <c r="H11224" t="s">
        <v>2581</v>
      </c>
      <c r="I11224" t="s">
        <v>576</v>
      </c>
      <c r="J11224">
        <v>20067</v>
      </c>
      <c r="K11224">
        <v>55702</v>
      </c>
      <c r="L11224">
        <v>187702</v>
      </c>
      <c r="Q11224" t="s">
        <v>577</v>
      </c>
      <c r="U11224">
        <v>7</v>
      </c>
      <c r="V11224">
        <v>14</v>
      </c>
      <c r="Y11224" t="s">
        <v>122</v>
      </c>
      <c r="Z11224">
        <v>345</v>
      </c>
      <c r="AA11224" t="s">
        <v>578</v>
      </c>
      <c r="AB11224" t="s">
        <v>124</v>
      </c>
      <c r="AC11224">
        <v>344</v>
      </c>
    </row>
    <row r="11225" spans="1:29" x14ac:dyDescent="0.25">
      <c r="A11225">
        <v>345</v>
      </c>
      <c r="B11225">
        <v>345102</v>
      </c>
      <c r="C11225" t="s">
        <v>79</v>
      </c>
      <c r="D11225">
        <v>6550</v>
      </c>
      <c r="E11225">
        <v>0.54</v>
      </c>
      <c r="F11225" s="1">
        <v>41851</v>
      </c>
      <c r="G11225" t="s">
        <v>119</v>
      </c>
      <c r="H11225" t="s">
        <v>2582</v>
      </c>
      <c r="I11225" t="s">
        <v>576</v>
      </c>
      <c r="J11225">
        <v>20122</v>
      </c>
      <c r="K11225">
        <v>55702</v>
      </c>
      <c r="L11225">
        <v>187702</v>
      </c>
      <c r="Q11225" t="s">
        <v>577</v>
      </c>
      <c r="U11225">
        <v>7</v>
      </c>
      <c r="V11225">
        <v>14</v>
      </c>
      <c r="Y11225" t="s">
        <v>122</v>
      </c>
      <c r="Z11225">
        <v>345</v>
      </c>
      <c r="AA11225" t="s">
        <v>578</v>
      </c>
      <c r="AB11225" t="s">
        <v>124</v>
      </c>
      <c r="AC11225">
        <v>346</v>
      </c>
    </row>
    <row r="11226" spans="1:29" x14ac:dyDescent="0.25">
      <c r="A11226">
        <v>345</v>
      </c>
      <c r="B11226">
        <v>345101</v>
      </c>
      <c r="C11226" t="s">
        <v>79</v>
      </c>
      <c r="D11226">
        <v>6550</v>
      </c>
      <c r="E11226">
        <v>2.59</v>
      </c>
      <c r="F11226" s="1">
        <v>41851</v>
      </c>
      <c r="G11226" t="s">
        <v>119</v>
      </c>
      <c r="H11226" t="s">
        <v>2583</v>
      </c>
      <c r="I11226" t="s">
        <v>576</v>
      </c>
      <c r="J11226">
        <v>20142</v>
      </c>
      <c r="K11226">
        <v>55702</v>
      </c>
      <c r="L11226">
        <v>187702</v>
      </c>
      <c r="Q11226" t="s">
        <v>577</v>
      </c>
      <c r="U11226">
        <v>7</v>
      </c>
      <c r="V11226">
        <v>14</v>
      </c>
      <c r="Y11226" t="s">
        <v>122</v>
      </c>
      <c r="Z11226">
        <v>345</v>
      </c>
      <c r="AA11226" t="s">
        <v>578</v>
      </c>
      <c r="AB11226" t="s">
        <v>124</v>
      </c>
      <c r="AC11226">
        <v>348</v>
      </c>
    </row>
    <row r="11227" spans="1:29" x14ac:dyDescent="0.25">
      <c r="A11227">
        <v>345</v>
      </c>
      <c r="B11227">
        <v>345101</v>
      </c>
      <c r="C11227" t="s">
        <v>79</v>
      </c>
      <c r="D11227">
        <v>6550</v>
      </c>
      <c r="E11227">
        <v>0.28999999999999998</v>
      </c>
      <c r="F11227" s="1">
        <v>41851</v>
      </c>
      <c r="G11227" t="s">
        <v>119</v>
      </c>
      <c r="H11227" t="s">
        <v>2584</v>
      </c>
      <c r="I11227" t="s">
        <v>576</v>
      </c>
      <c r="J11227">
        <v>20218</v>
      </c>
      <c r="K11227">
        <v>55702</v>
      </c>
      <c r="L11227">
        <v>187702</v>
      </c>
      <c r="Q11227" t="s">
        <v>577</v>
      </c>
      <c r="U11227">
        <v>7</v>
      </c>
      <c r="V11227">
        <v>14</v>
      </c>
      <c r="Y11227" t="s">
        <v>122</v>
      </c>
      <c r="Z11227">
        <v>345</v>
      </c>
      <c r="AA11227" t="s">
        <v>578</v>
      </c>
      <c r="AB11227" t="s">
        <v>124</v>
      </c>
      <c r="AC11227">
        <v>350</v>
      </c>
    </row>
    <row r="11228" spans="1:29" x14ac:dyDescent="0.25">
      <c r="A11228">
        <v>345</v>
      </c>
      <c r="B11228">
        <v>345102</v>
      </c>
      <c r="C11228" t="s">
        <v>79</v>
      </c>
      <c r="D11228">
        <v>6550</v>
      </c>
      <c r="E11228">
        <v>36.090000000000003</v>
      </c>
      <c r="F11228" s="1">
        <v>41851</v>
      </c>
      <c r="G11228" t="s">
        <v>119</v>
      </c>
      <c r="H11228" t="s">
        <v>30</v>
      </c>
      <c r="I11228" t="s">
        <v>576</v>
      </c>
      <c r="J11228">
        <v>98150</v>
      </c>
      <c r="K11228">
        <v>55702</v>
      </c>
      <c r="L11228">
        <v>187702</v>
      </c>
      <c r="Q11228" t="s">
        <v>577</v>
      </c>
      <c r="U11228">
        <v>7</v>
      </c>
      <c r="V11228">
        <v>14</v>
      </c>
      <c r="Y11228" t="s">
        <v>122</v>
      </c>
      <c r="Z11228">
        <v>345</v>
      </c>
      <c r="AA11228" t="s">
        <v>578</v>
      </c>
      <c r="AB11228" t="s">
        <v>124</v>
      </c>
      <c r="AC11228">
        <v>352</v>
      </c>
    </row>
    <row r="11229" spans="1:29" x14ac:dyDescent="0.25">
      <c r="A11229">
        <v>345</v>
      </c>
      <c r="B11229">
        <v>345101</v>
      </c>
      <c r="C11229" t="s">
        <v>79</v>
      </c>
      <c r="D11229">
        <v>6550</v>
      </c>
      <c r="E11229">
        <v>0.95</v>
      </c>
      <c r="F11229" s="1">
        <v>41851</v>
      </c>
      <c r="G11229" t="s">
        <v>119</v>
      </c>
      <c r="H11229" t="s">
        <v>30</v>
      </c>
      <c r="I11229" t="s">
        <v>576</v>
      </c>
      <c r="J11229">
        <v>98198</v>
      </c>
      <c r="K11229">
        <v>55702</v>
      </c>
      <c r="L11229">
        <v>187702</v>
      </c>
      <c r="Q11229" t="s">
        <v>577</v>
      </c>
      <c r="U11229">
        <v>7</v>
      </c>
      <c r="V11229">
        <v>14</v>
      </c>
      <c r="Y11229" t="s">
        <v>122</v>
      </c>
      <c r="Z11229">
        <v>345</v>
      </c>
      <c r="AA11229" t="s">
        <v>578</v>
      </c>
      <c r="AB11229" t="s">
        <v>124</v>
      </c>
      <c r="AC11229">
        <v>354</v>
      </c>
    </row>
    <row r="11230" spans="1:29" x14ac:dyDescent="0.25">
      <c r="A11230">
        <v>345</v>
      </c>
      <c r="B11230">
        <v>345101</v>
      </c>
      <c r="C11230" t="s">
        <v>79</v>
      </c>
      <c r="D11230">
        <v>6550</v>
      </c>
      <c r="E11230">
        <v>-40.1</v>
      </c>
      <c r="F11230" s="1">
        <v>41851</v>
      </c>
      <c r="G11230" t="s">
        <v>119</v>
      </c>
      <c r="H11230" t="s">
        <v>2511</v>
      </c>
      <c r="I11230" t="s">
        <v>576</v>
      </c>
      <c r="J11230">
        <v>108600</v>
      </c>
      <c r="K11230">
        <v>55702</v>
      </c>
      <c r="L11230">
        <v>187702</v>
      </c>
      <c r="Q11230" t="s">
        <v>577</v>
      </c>
      <c r="U11230">
        <v>7</v>
      </c>
      <c r="V11230">
        <v>14</v>
      </c>
      <c r="Y11230" t="s">
        <v>122</v>
      </c>
      <c r="Z11230">
        <v>345</v>
      </c>
      <c r="AA11230" t="s">
        <v>578</v>
      </c>
      <c r="AB11230" t="s">
        <v>124</v>
      </c>
      <c r="AC11230">
        <v>356</v>
      </c>
    </row>
    <row r="11231" spans="1:29" x14ac:dyDescent="0.25">
      <c r="A11231">
        <v>345</v>
      </c>
      <c r="B11231">
        <v>345102</v>
      </c>
      <c r="C11231" t="s">
        <v>79</v>
      </c>
      <c r="D11231">
        <v>6550</v>
      </c>
      <c r="E11231">
        <v>441.34</v>
      </c>
      <c r="F11231" s="1">
        <v>41851</v>
      </c>
      <c r="G11231" t="s">
        <v>119</v>
      </c>
      <c r="H11231" t="s">
        <v>2511</v>
      </c>
      <c r="I11231" t="s">
        <v>576</v>
      </c>
      <c r="J11231">
        <v>108620</v>
      </c>
      <c r="K11231">
        <v>55702</v>
      </c>
      <c r="L11231">
        <v>187702</v>
      </c>
      <c r="Q11231" t="s">
        <v>577</v>
      </c>
      <c r="U11231">
        <v>7</v>
      </c>
      <c r="V11231">
        <v>14</v>
      </c>
      <c r="Y11231" t="s">
        <v>122</v>
      </c>
      <c r="Z11231">
        <v>345</v>
      </c>
      <c r="AA11231" t="s">
        <v>578</v>
      </c>
      <c r="AB11231" t="s">
        <v>124</v>
      </c>
      <c r="AC11231">
        <v>358</v>
      </c>
    </row>
    <row r="11232" spans="1:29" x14ac:dyDescent="0.25">
      <c r="A11232">
        <v>345</v>
      </c>
      <c r="B11232">
        <v>345101</v>
      </c>
      <c r="C11232" t="s">
        <v>79</v>
      </c>
      <c r="D11232">
        <v>6550</v>
      </c>
      <c r="E11232">
        <v>0.41</v>
      </c>
      <c r="F11232" s="1">
        <v>41851</v>
      </c>
      <c r="G11232" t="s">
        <v>119</v>
      </c>
      <c r="H11232" t="s">
        <v>2524</v>
      </c>
      <c r="I11232" t="s">
        <v>576</v>
      </c>
      <c r="J11232">
        <v>163109</v>
      </c>
      <c r="K11232">
        <v>55702</v>
      </c>
      <c r="L11232">
        <v>187702</v>
      </c>
      <c r="Q11232" t="s">
        <v>577</v>
      </c>
      <c r="U11232">
        <v>7</v>
      </c>
      <c r="V11232">
        <v>14</v>
      </c>
      <c r="Y11232" t="s">
        <v>122</v>
      </c>
      <c r="Z11232">
        <v>345</v>
      </c>
      <c r="AA11232" t="s">
        <v>578</v>
      </c>
      <c r="AB11232" t="s">
        <v>124</v>
      </c>
      <c r="AC11232">
        <v>360</v>
      </c>
    </row>
    <row r="11233" spans="1:29" x14ac:dyDescent="0.25">
      <c r="A11233">
        <v>345</v>
      </c>
      <c r="B11233">
        <v>345102</v>
      </c>
      <c r="C11233" t="s">
        <v>79</v>
      </c>
      <c r="D11233">
        <v>6550</v>
      </c>
      <c r="E11233">
        <v>0.36</v>
      </c>
      <c r="F11233" s="1">
        <v>41851</v>
      </c>
      <c r="G11233" t="s">
        <v>119</v>
      </c>
      <c r="H11233" t="s">
        <v>2523</v>
      </c>
      <c r="I11233" t="s">
        <v>576</v>
      </c>
      <c r="J11233">
        <v>163182</v>
      </c>
      <c r="K11233">
        <v>55702</v>
      </c>
      <c r="L11233">
        <v>187702</v>
      </c>
      <c r="Q11233" t="s">
        <v>577</v>
      </c>
      <c r="U11233">
        <v>7</v>
      </c>
      <c r="V11233">
        <v>14</v>
      </c>
      <c r="Y11233" t="s">
        <v>122</v>
      </c>
      <c r="Z11233">
        <v>345</v>
      </c>
      <c r="AA11233" t="s">
        <v>578</v>
      </c>
      <c r="AB11233" t="s">
        <v>124</v>
      </c>
      <c r="AC11233">
        <v>362</v>
      </c>
    </row>
    <row r="11234" spans="1:29" x14ac:dyDescent="0.25">
      <c r="A11234">
        <v>345</v>
      </c>
      <c r="B11234">
        <v>345101</v>
      </c>
      <c r="C11234" t="s">
        <v>79</v>
      </c>
      <c r="D11234">
        <v>6550</v>
      </c>
      <c r="E11234">
        <v>107.73</v>
      </c>
      <c r="F11234" s="1">
        <v>41851</v>
      </c>
      <c r="G11234" t="s">
        <v>119</v>
      </c>
      <c r="H11234" t="s">
        <v>2585</v>
      </c>
      <c r="I11234" t="s">
        <v>576</v>
      </c>
      <c r="J11234">
        <v>2003114</v>
      </c>
      <c r="K11234">
        <v>55702</v>
      </c>
      <c r="L11234">
        <v>187702</v>
      </c>
      <c r="Q11234" t="s">
        <v>577</v>
      </c>
      <c r="U11234">
        <v>7</v>
      </c>
      <c r="V11234">
        <v>14</v>
      </c>
      <c r="Y11234" t="s">
        <v>122</v>
      </c>
      <c r="Z11234">
        <v>345</v>
      </c>
      <c r="AA11234" t="s">
        <v>578</v>
      </c>
      <c r="AB11234" t="s">
        <v>124</v>
      </c>
      <c r="AC11234">
        <v>364</v>
      </c>
    </row>
    <row r="11235" spans="1:29" x14ac:dyDescent="0.25">
      <c r="A11235">
        <v>345</v>
      </c>
      <c r="B11235">
        <v>345102</v>
      </c>
      <c r="C11235" t="s">
        <v>79</v>
      </c>
      <c r="D11235">
        <v>6550</v>
      </c>
      <c r="E11235">
        <v>113.1</v>
      </c>
      <c r="F11235" s="1">
        <v>41851</v>
      </c>
      <c r="G11235" t="s">
        <v>119</v>
      </c>
      <c r="H11235" t="s">
        <v>2586</v>
      </c>
      <c r="I11235" t="s">
        <v>576</v>
      </c>
      <c r="J11235">
        <v>2003115</v>
      </c>
      <c r="K11235">
        <v>55702</v>
      </c>
      <c r="L11235">
        <v>187702</v>
      </c>
      <c r="Q11235" t="s">
        <v>577</v>
      </c>
      <c r="U11235">
        <v>7</v>
      </c>
      <c r="V11235">
        <v>14</v>
      </c>
      <c r="Y11235" t="s">
        <v>122</v>
      </c>
      <c r="Z11235">
        <v>345</v>
      </c>
      <c r="AA11235" t="s">
        <v>578</v>
      </c>
      <c r="AB11235" t="s">
        <v>124</v>
      </c>
      <c r="AC11235">
        <v>366</v>
      </c>
    </row>
    <row r="11236" spans="1:29" x14ac:dyDescent="0.25">
      <c r="A11236">
        <v>345</v>
      </c>
      <c r="B11236">
        <v>345102</v>
      </c>
      <c r="C11236" t="s">
        <v>79</v>
      </c>
      <c r="D11236">
        <v>6550</v>
      </c>
      <c r="E11236">
        <v>10.96</v>
      </c>
      <c r="F11236" s="1">
        <v>41882</v>
      </c>
      <c r="G11236" t="s">
        <v>119</v>
      </c>
      <c r="H11236" t="s">
        <v>2581</v>
      </c>
      <c r="I11236" t="s">
        <v>576</v>
      </c>
      <c r="J11236">
        <v>20067</v>
      </c>
      <c r="K11236">
        <v>55797</v>
      </c>
      <c r="L11236">
        <v>189692</v>
      </c>
      <c r="Q11236" t="s">
        <v>577</v>
      </c>
      <c r="U11236">
        <v>8</v>
      </c>
      <c r="V11236">
        <v>14</v>
      </c>
      <c r="Y11236" t="s">
        <v>122</v>
      </c>
      <c r="Z11236">
        <v>345</v>
      </c>
      <c r="AA11236" t="s">
        <v>578</v>
      </c>
      <c r="AB11236" t="s">
        <v>124</v>
      </c>
      <c r="AC11236">
        <v>346</v>
      </c>
    </row>
    <row r="11237" spans="1:29" x14ac:dyDescent="0.25">
      <c r="A11237">
        <v>345</v>
      </c>
      <c r="B11237">
        <v>345102</v>
      </c>
      <c r="C11237" t="s">
        <v>79</v>
      </c>
      <c r="D11237">
        <v>6550</v>
      </c>
      <c r="E11237">
        <v>0.54</v>
      </c>
      <c r="F11237" s="1">
        <v>41882</v>
      </c>
      <c r="G11237" t="s">
        <v>119</v>
      </c>
      <c r="H11237" t="s">
        <v>2582</v>
      </c>
      <c r="I11237" t="s">
        <v>576</v>
      </c>
      <c r="J11237">
        <v>20122</v>
      </c>
      <c r="K11237">
        <v>55797</v>
      </c>
      <c r="L11237">
        <v>189692</v>
      </c>
      <c r="Q11237" t="s">
        <v>577</v>
      </c>
      <c r="U11237">
        <v>8</v>
      </c>
      <c r="V11237">
        <v>14</v>
      </c>
      <c r="Y11237" t="s">
        <v>122</v>
      </c>
      <c r="Z11237">
        <v>345</v>
      </c>
      <c r="AA11237" t="s">
        <v>578</v>
      </c>
      <c r="AB11237" t="s">
        <v>124</v>
      </c>
      <c r="AC11237">
        <v>348</v>
      </c>
    </row>
    <row r="11238" spans="1:29" x14ac:dyDescent="0.25">
      <c r="A11238">
        <v>345</v>
      </c>
      <c r="B11238">
        <v>345101</v>
      </c>
      <c r="C11238" t="s">
        <v>79</v>
      </c>
      <c r="D11238">
        <v>6550</v>
      </c>
      <c r="E11238">
        <v>2.59</v>
      </c>
      <c r="F11238" s="1">
        <v>41882</v>
      </c>
      <c r="G11238" t="s">
        <v>119</v>
      </c>
      <c r="H11238" t="s">
        <v>2583</v>
      </c>
      <c r="I11238" t="s">
        <v>576</v>
      </c>
      <c r="J11238">
        <v>20142</v>
      </c>
      <c r="K11238">
        <v>55797</v>
      </c>
      <c r="L11238">
        <v>189692</v>
      </c>
      <c r="Q11238" t="s">
        <v>577</v>
      </c>
      <c r="U11238">
        <v>8</v>
      </c>
      <c r="V11238">
        <v>14</v>
      </c>
      <c r="Y11238" t="s">
        <v>122</v>
      </c>
      <c r="Z11238">
        <v>345</v>
      </c>
      <c r="AA11238" t="s">
        <v>578</v>
      </c>
      <c r="AB11238" t="s">
        <v>124</v>
      </c>
      <c r="AC11238">
        <v>350</v>
      </c>
    </row>
    <row r="11239" spans="1:29" x14ac:dyDescent="0.25">
      <c r="A11239">
        <v>345</v>
      </c>
      <c r="B11239">
        <v>345101</v>
      </c>
      <c r="C11239" t="s">
        <v>79</v>
      </c>
      <c r="D11239">
        <v>6550</v>
      </c>
      <c r="E11239">
        <v>0.28999999999999998</v>
      </c>
      <c r="F11239" s="1">
        <v>41882</v>
      </c>
      <c r="G11239" t="s">
        <v>119</v>
      </c>
      <c r="H11239" t="s">
        <v>2584</v>
      </c>
      <c r="I11239" t="s">
        <v>576</v>
      </c>
      <c r="J11239">
        <v>20218</v>
      </c>
      <c r="K11239">
        <v>55797</v>
      </c>
      <c r="L11239">
        <v>189692</v>
      </c>
      <c r="Q11239" t="s">
        <v>577</v>
      </c>
      <c r="U11239">
        <v>8</v>
      </c>
      <c r="V11239">
        <v>14</v>
      </c>
      <c r="Y11239" t="s">
        <v>122</v>
      </c>
      <c r="Z11239">
        <v>345</v>
      </c>
      <c r="AA11239" t="s">
        <v>578</v>
      </c>
      <c r="AB11239" t="s">
        <v>124</v>
      </c>
      <c r="AC11239">
        <v>352</v>
      </c>
    </row>
    <row r="11240" spans="1:29" x14ac:dyDescent="0.25">
      <c r="A11240">
        <v>345</v>
      </c>
      <c r="B11240">
        <v>345102</v>
      </c>
      <c r="C11240" t="s">
        <v>79</v>
      </c>
      <c r="D11240">
        <v>6550</v>
      </c>
      <c r="E11240">
        <v>40.840000000000003</v>
      </c>
      <c r="F11240" s="1">
        <v>41882</v>
      </c>
      <c r="G11240" t="s">
        <v>119</v>
      </c>
      <c r="H11240" t="s">
        <v>30</v>
      </c>
      <c r="I11240" t="s">
        <v>576</v>
      </c>
      <c r="J11240">
        <v>98150</v>
      </c>
      <c r="K11240">
        <v>55797</v>
      </c>
      <c r="L11240">
        <v>189692</v>
      </c>
      <c r="Q11240" t="s">
        <v>577</v>
      </c>
      <c r="U11240">
        <v>8</v>
      </c>
      <c r="V11240">
        <v>14</v>
      </c>
      <c r="Y11240" t="s">
        <v>122</v>
      </c>
      <c r="Z11240">
        <v>345</v>
      </c>
      <c r="AA11240" t="s">
        <v>578</v>
      </c>
      <c r="AB11240" t="s">
        <v>124</v>
      </c>
      <c r="AC11240">
        <v>354</v>
      </c>
    </row>
    <row r="11241" spans="1:29" x14ac:dyDescent="0.25">
      <c r="A11241">
        <v>345</v>
      </c>
      <c r="B11241">
        <v>345101</v>
      </c>
      <c r="C11241" t="s">
        <v>79</v>
      </c>
      <c r="D11241">
        <v>6550</v>
      </c>
      <c r="E11241">
        <v>0.95</v>
      </c>
      <c r="F11241" s="1">
        <v>41882</v>
      </c>
      <c r="G11241" t="s">
        <v>119</v>
      </c>
      <c r="H11241" t="s">
        <v>30</v>
      </c>
      <c r="I11241" t="s">
        <v>576</v>
      </c>
      <c r="J11241">
        <v>98198</v>
      </c>
      <c r="K11241">
        <v>55797</v>
      </c>
      <c r="L11241">
        <v>189692</v>
      </c>
      <c r="Q11241" t="s">
        <v>577</v>
      </c>
      <c r="U11241">
        <v>8</v>
      </c>
      <c r="V11241">
        <v>14</v>
      </c>
      <c r="Y11241" t="s">
        <v>122</v>
      </c>
      <c r="Z11241">
        <v>345</v>
      </c>
      <c r="AA11241" t="s">
        <v>578</v>
      </c>
      <c r="AB11241" t="s">
        <v>124</v>
      </c>
      <c r="AC11241">
        <v>356</v>
      </c>
    </row>
    <row r="11242" spans="1:29" x14ac:dyDescent="0.25">
      <c r="A11242">
        <v>345</v>
      </c>
      <c r="B11242">
        <v>345101</v>
      </c>
      <c r="C11242" t="s">
        <v>79</v>
      </c>
      <c r="D11242">
        <v>6550</v>
      </c>
      <c r="E11242">
        <v>-40.1</v>
      </c>
      <c r="F11242" s="1">
        <v>41882</v>
      </c>
      <c r="G11242" t="s">
        <v>119</v>
      </c>
      <c r="H11242" t="s">
        <v>2511</v>
      </c>
      <c r="I11242" t="s">
        <v>576</v>
      </c>
      <c r="J11242">
        <v>108600</v>
      </c>
      <c r="K11242">
        <v>55797</v>
      </c>
      <c r="L11242">
        <v>189692</v>
      </c>
      <c r="Q11242" t="s">
        <v>577</v>
      </c>
      <c r="U11242">
        <v>8</v>
      </c>
      <c r="V11242">
        <v>14</v>
      </c>
      <c r="Y11242" t="s">
        <v>122</v>
      </c>
      <c r="Z11242">
        <v>345</v>
      </c>
      <c r="AA11242" t="s">
        <v>578</v>
      </c>
      <c r="AB11242" t="s">
        <v>124</v>
      </c>
      <c r="AC11242">
        <v>358</v>
      </c>
    </row>
    <row r="11243" spans="1:29" x14ac:dyDescent="0.25">
      <c r="A11243">
        <v>345</v>
      </c>
      <c r="B11243">
        <v>345102</v>
      </c>
      <c r="C11243" t="s">
        <v>79</v>
      </c>
      <c r="D11243">
        <v>6550</v>
      </c>
      <c r="E11243">
        <v>441.34</v>
      </c>
      <c r="F11243" s="1">
        <v>41882</v>
      </c>
      <c r="G11243" t="s">
        <v>119</v>
      </c>
      <c r="H11243" t="s">
        <v>2511</v>
      </c>
      <c r="I11243" t="s">
        <v>576</v>
      </c>
      <c r="J11243">
        <v>108620</v>
      </c>
      <c r="K11243">
        <v>55797</v>
      </c>
      <c r="L11243">
        <v>189692</v>
      </c>
      <c r="Q11243" t="s">
        <v>577</v>
      </c>
      <c r="U11243">
        <v>8</v>
      </c>
      <c r="V11243">
        <v>14</v>
      </c>
      <c r="Y11243" t="s">
        <v>122</v>
      </c>
      <c r="Z11243">
        <v>345</v>
      </c>
      <c r="AA11243" t="s">
        <v>578</v>
      </c>
      <c r="AB11243" t="s">
        <v>124</v>
      </c>
      <c r="AC11243">
        <v>360</v>
      </c>
    </row>
    <row r="11244" spans="1:29" x14ac:dyDescent="0.25">
      <c r="A11244">
        <v>345</v>
      </c>
      <c r="B11244">
        <v>345101</v>
      </c>
      <c r="C11244" t="s">
        <v>79</v>
      </c>
      <c r="D11244">
        <v>6550</v>
      </c>
      <c r="E11244">
        <v>0.41</v>
      </c>
      <c r="F11244" s="1">
        <v>41882</v>
      </c>
      <c r="G11244" t="s">
        <v>119</v>
      </c>
      <c r="H11244" t="s">
        <v>2524</v>
      </c>
      <c r="I11244" t="s">
        <v>576</v>
      </c>
      <c r="J11244">
        <v>163109</v>
      </c>
      <c r="K11244">
        <v>55797</v>
      </c>
      <c r="L11244">
        <v>189692</v>
      </c>
      <c r="Q11244" t="s">
        <v>577</v>
      </c>
      <c r="U11244">
        <v>8</v>
      </c>
      <c r="V11244">
        <v>14</v>
      </c>
      <c r="Y11244" t="s">
        <v>122</v>
      </c>
      <c r="Z11244">
        <v>345</v>
      </c>
      <c r="AA11244" t="s">
        <v>578</v>
      </c>
      <c r="AB11244" t="s">
        <v>124</v>
      </c>
      <c r="AC11244">
        <v>362</v>
      </c>
    </row>
    <row r="11245" spans="1:29" x14ac:dyDescent="0.25">
      <c r="A11245">
        <v>345</v>
      </c>
      <c r="B11245">
        <v>345102</v>
      </c>
      <c r="C11245" t="s">
        <v>79</v>
      </c>
      <c r="D11245">
        <v>6550</v>
      </c>
      <c r="E11245">
        <v>0.36</v>
      </c>
      <c r="F11245" s="1">
        <v>41882</v>
      </c>
      <c r="G11245" t="s">
        <v>119</v>
      </c>
      <c r="H11245" t="s">
        <v>2523</v>
      </c>
      <c r="I11245" t="s">
        <v>576</v>
      </c>
      <c r="J11245">
        <v>163182</v>
      </c>
      <c r="K11245">
        <v>55797</v>
      </c>
      <c r="L11245">
        <v>189692</v>
      </c>
      <c r="Q11245" t="s">
        <v>577</v>
      </c>
      <c r="U11245">
        <v>8</v>
      </c>
      <c r="V11245">
        <v>14</v>
      </c>
      <c r="Y11245" t="s">
        <v>122</v>
      </c>
      <c r="Z11245">
        <v>345</v>
      </c>
      <c r="AA11245" t="s">
        <v>578</v>
      </c>
      <c r="AB11245" t="s">
        <v>124</v>
      </c>
      <c r="AC11245">
        <v>364</v>
      </c>
    </row>
    <row r="11246" spans="1:29" x14ac:dyDescent="0.25">
      <c r="A11246">
        <v>345</v>
      </c>
      <c r="B11246">
        <v>345101</v>
      </c>
      <c r="C11246" t="s">
        <v>79</v>
      </c>
      <c r="D11246">
        <v>6550</v>
      </c>
      <c r="E11246">
        <v>107.73</v>
      </c>
      <c r="F11246" s="1">
        <v>41882</v>
      </c>
      <c r="G11246" t="s">
        <v>119</v>
      </c>
      <c r="H11246" t="s">
        <v>2585</v>
      </c>
      <c r="I11246" t="s">
        <v>576</v>
      </c>
      <c r="J11246">
        <v>2003114</v>
      </c>
      <c r="K11246">
        <v>55797</v>
      </c>
      <c r="L11246">
        <v>189692</v>
      </c>
      <c r="Q11246" t="s">
        <v>577</v>
      </c>
      <c r="U11246">
        <v>8</v>
      </c>
      <c r="V11246">
        <v>14</v>
      </c>
      <c r="Y11246" t="s">
        <v>122</v>
      </c>
      <c r="Z11246">
        <v>345</v>
      </c>
      <c r="AA11246" t="s">
        <v>578</v>
      </c>
      <c r="AB11246" t="s">
        <v>124</v>
      </c>
      <c r="AC11246">
        <v>366</v>
      </c>
    </row>
    <row r="11247" spans="1:29" x14ac:dyDescent="0.25">
      <c r="A11247">
        <v>345</v>
      </c>
      <c r="B11247">
        <v>345102</v>
      </c>
      <c r="C11247" t="s">
        <v>79</v>
      </c>
      <c r="D11247">
        <v>6550</v>
      </c>
      <c r="E11247">
        <v>113.1</v>
      </c>
      <c r="F11247" s="1">
        <v>41882</v>
      </c>
      <c r="G11247" t="s">
        <v>119</v>
      </c>
      <c r="H11247" t="s">
        <v>2586</v>
      </c>
      <c r="I11247" t="s">
        <v>576</v>
      </c>
      <c r="J11247">
        <v>2003115</v>
      </c>
      <c r="K11247">
        <v>55797</v>
      </c>
      <c r="L11247">
        <v>189692</v>
      </c>
      <c r="Q11247" t="s">
        <v>577</v>
      </c>
      <c r="U11247">
        <v>8</v>
      </c>
      <c r="V11247">
        <v>14</v>
      </c>
      <c r="Y11247" t="s">
        <v>122</v>
      </c>
      <c r="Z11247">
        <v>345</v>
      </c>
      <c r="AA11247" t="s">
        <v>578</v>
      </c>
      <c r="AB11247" t="s">
        <v>124</v>
      </c>
      <c r="AC11247">
        <v>368</v>
      </c>
    </row>
    <row r="11248" spans="1:29" x14ac:dyDescent="0.25">
      <c r="A11248">
        <v>345</v>
      </c>
      <c r="B11248">
        <v>345102</v>
      </c>
      <c r="C11248" t="s">
        <v>79</v>
      </c>
      <c r="D11248">
        <v>6550</v>
      </c>
      <c r="E11248">
        <v>10.96</v>
      </c>
      <c r="F11248" s="1">
        <v>41912</v>
      </c>
      <c r="G11248" t="s">
        <v>119</v>
      </c>
      <c r="H11248" t="s">
        <v>2581</v>
      </c>
      <c r="I11248" t="s">
        <v>576</v>
      </c>
      <c r="J11248">
        <v>20067</v>
      </c>
      <c r="K11248">
        <v>55979</v>
      </c>
      <c r="L11248">
        <v>191959</v>
      </c>
      <c r="Q11248" t="s">
        <v>577</v>
      </c>
      <c r="U11248">
        <v>9</v>
      </c>
      <c r="V11248">
        <v>14</v>
      </c>
      <c r="Y11248" t="s">
        <v>122</v>
      </c>
      <c r="Z11248">
        <v>345</v>
      </c>
      <c r="AA11248" t="s">
        <v>578</v>
      </c>
      <c r="AB11248" t="s">
        <v>124</v>
      </c>
      <c r="AC11248">
        <v>346</v>
      </c>
    </row>
    <row r="11249" spans="1:29" x14ac:dyDescent="0.25">
      <c r="A11249">
        <v>345</v>
      </c>
      <c r="B11249">
        <v>345102</v>
      </c>
      <c r="C11249" t="s">
        <v>79</v>
      </c>
      <c r="D11249">
        <v>6550</v>
      </c>
      <c r="E11249">
        <v>0.54</v>
      </c>
      <c r="F11249" s="1">
        <v>41912</v>
      </c>
      <c r="G11249" t="s">
        <v>119</v>
      </c>
      <c r="H11249" t="s">
        <v>2582</v>
      </c>
      <c r="I11249" t="s">
        <v>576</v>
      </c>
      <c r="J11249">
        <v>20122</v>
      </c>
      <c r="K11249">
        <v>55979</v>
      </c>
      <c r="L11249">
        <v>191959</v>
      </c>
      <c r="Q11249" t="s">
        <v>577</v>
      </c>
      <c r="U11249">
        <v>9</v>
      </c>
      <c r="V11249">
        <v>14</v>
      </c>
      <c r="Y11249" t="s">
        <v>122</v>
      </c>
      <c r="Z11249">
        <v>345</v>
      </c>
      <c r="AA11249" t="s">
        <v>578</v>
      </c>
      <c r="AB11249" t="s">
        <v>124</v>
      </c>
      <c r="AC11249">
        <v>348</v>
      </c>
    </row>
    <row r="11250" spans="1:29" x14ac:dyDescent="0.25">
      <c r="A11250">
        <v>345</v>
      </c>
      <c r="B11250">
        <v>345101</v>
      </c>
      <c r="C11250" t="s">
        <v>79</v>
      </c>
      <c r="D11250">
        <v>6550</v>
      </c>
      <c r="E11250">
        <v>2.59</v>
      </c>
      <c r="F11250" s="1">
        <v>41912</v>
      </c>
      <c r="G11250" t="s">
        <v>119</v>
      </c>
      <c r="H11250" t="s">
        <v>2583</v>
      </c>
      <c r="I11250" t="s">
        <v>576</v>
      </c>
      <c r="J11250">
        <v>20142</v>
      </c>
      <c r="K11250">
        <v>55979</v>
      </c>
      <c r="L11250">
        <v>191959</v>
      </c>
      <c r="Q11250" t="s">
        <v>577</v>
      </c>
      <c r="U11250">
        <v>9</v>
      </c>
      <c r="V11250">
        <v>14</v>
      </c>
      <c r="Y11250" t="s">
        <v>122</v>
      </c>
      <c r="Z11250">
        <v>345</v>
      </c>
      <c r="AA11250" t="s">
        <v>578</v>
      </c>
      <c r="AB11250" t="s">
        <v>124</v>
      </c>
      <c r="AC11250">
        <v>350</v>
      </c>
    </row>
    <row r="11251" spans="1:29" x14ac:dyDescent="0.25">
      <c r="A11251">
        <v>345</v>
      </c>
      <c r="B11251">
        <v>345101</v>
      </c>
      <c r="C11251" t="s">
        <v>79</v>
      </c>
      <c r="D11251">
        <v>6550</v>
      </c>
      <c r="E11251">
        <v>0.28999999999999998</v>
      </c>
      <c r="F11251" s="1">
        <v>41912</v>
      </c>
      <c r="G11251" t="s">
        <v>119</v>
      </c>
      <c r="H11251" t="s">
        <v>2584</v>
      </c>
      <c r="I11251" t="s">
        <v>576</v>
      </c>
      <c r="J11251">
        <v>20218</v>
      </c>
      <c r="K11251">
        <v>55979</v>
      </c>
      <c r="L11251">
        <v>191959</v>
      </c>
      <c r="Q11251" t="s">
        <v>577</v>
      </c>
      <c r="U11251">
        <v>9</v>
      </c>
      <c r="V11251">
        <v>14</v>
      </c>
      <c r="Y11251" t="s">
        <v>122</v>
      </c>
      <c r="Z11251">
        <v>345</v>
      </c>
      <c r="AA11251" t="s">
        <v>578</v>
      </c>
      <c r="AB11251" t="s">
        <v>124</v>
      </c>
      <c r="AC11251">
        <v>352</v>
      </c>
    </row>
    <row r="11252" spans="1:29" x14ac:dyDescent="0.25">
      <c r="A11252">
        <v>345</v>
      </c>
      <c r="B11252">
        <v>345102</v>
      </c>
      <c r="C11252" t="s">
        <v>79</v>
      </c>
      <c r="D11252">
        <v>6550</v>
      </c>
      <c r="E11252">
        <v>38.04</v>
      </c>
      <c r="F11252" s="1">
        <v>41912</v>
      </c>
      <c r="G11252" t="s">
        <v>119</v>
      </c>
      <c r="H11252" t="s">
        <v>30</v>
      </c>
      <c r="I11252" t="s">
        <v>576</v>
      </c>
      <c r="J11252">
        <v>98150</v>
      </c>
      <c r="K11252">
        <v>55979</v>
      </c>
      <c r="L11252">
        <v>191959</v>
      </c>
      <c r="Q11252" t="s">
        <v>577</v>
      </c>
      <c r="U11252">
        <v>9</v>
      </c>
      <c r="V11252">
        <v>14</v>
      </c>
      <c r="Y11252" t="s">
        <v>122</v>
      </c>
      <c r="Z11252">
        <v>345</v>
      </c>
      <c r="AA11252" t="s">
        <v>578</v>
      </c>
      <c r="AB11252" t="s">
        <v>124</v>
      </c>
      <c r="AC11252">
        <v>354</v>
      </c>
    </row>
    <row r="11253" spans="1:29" x14ac:dyDescent="0.25">
      <c r="A11253">
        <v>345</v>
      </c>
      <c r="B11253">
        <v>345101</v>
      </c>
      <c r="C11253" t="s">
        <v>79</v>
      </c>
      <c r="D11253">
        <v>6550</v>
      </c>
      <c r="E11253">
        <v>0.95</v>
      </c>
      <c r="F11253" s="1">
        <v>41912</v>
      </c>
      <c r="G11253" t="s">
        <v>119</v>
      </c>
      <c r="H11253" t="s">
        <v>30</v>
      </c>
      <c r="I11253" t="s">
        <v>576</v>
      </c>
      <c r="J11253">
        <v>98198</v>
      </c>
      <c r="K11253">
        <v>55979</v>
      </c>
      <c r="L11253">
        <v>191959</v>
      </c>
      <c r="Q11253" t="s">
        <v>577</v>
      </c>
      <c r="U11253">
        <v>9</v>
      </c>
      <c r="V11253">
        <v>14</v>
      </c>
      <c r="Y11253" t="s">
        <v>122</v>
      </c>
      <c r="Z11253">
        <v>345</v>
      </c>
      <c r="AA11253" t="s">
        <v>578</v>
      </c>
      <c r="AB11253" t="s">
        <v>124</v>
      </c>
      <c r="AC11253">
        <v>356</v>
      </c>
    </row>
    <row r="11254" spans="1:29" x14ac:dyDescent="0.25">
      <c r="A11254">
        <v>345</v>
      </c>
      <c r="B11254">
        <v>345101</v>
      </c>
      <c r="C11254" t="s">
        <v>79</v>
      </c>
      <c r="D11254">
        <v>6550</v>
      </c>
      <c r="E11254">
        <v>-40.1</v>
      </c>
      <c r="F11254" s="1">
        <v>41912</v>
      </c>
      <c r="G11254" t="s">
        <v>119</v>
      </c>
      <c r="H11254" t="s">
        <v>2511</v>
      </c>
      <c r="I11254" t="s">
        <v>576</v>
      </c>
      <c r="J11254">
        <v>108600</v>
      </c>
      <c r="K11254">
        <v>55979</v>
      </c>
      <c r="L11254">
        <v>191959</v>
      </c>
      <c r="Q11254" t="s">
        <v>577</v>
      </c>
      <c r="U11254">
        <v>9</v>
      </c>
      <c r="V11254">
        <v>14</v>
      </c>
      <c r="Y11254" t="s">
        <v>122</v>
      </c>
      <c r="Z11254">
        <v>345</v>
      </c>
      <c r="AA11254" t="s">
        <v>578</v>
      </c>
      <c r="AB11254" t="s">
        <v>124</v>
      </c>
      <c r="AC11254">
        <v>358</v>
      </c>
    </row>
    <row r="11255" spans="1:29" x14ac:dyDescent="0.25">
      <c r="A11255">
        <v>345</v>
      </c>
      <c r="B11255">
        <v>345102</v>
      </c>
      <c r="C11255" t="s">
        <v>79</v>
      </c>
      <c r="D11255">
        <v>6550</v>
      </c>
      <c r="E11255">
        <v>441.34</v>
      </c>
      <c r="F11255" s="1">
        <v>41912</v>
      </c>
      <c r="G11255" t="s">
        <v>119</v>
      </c>
      <c r="H11255" t="s">
        <v>2511</v>
      </c>
      <c r="I11255" t="s">
        <v>576</v>
      </c>
      <c r="J11255">
        <v>108620</v>
      </c>
      <c r="K11255">
        <v>55979</v>
      </c>
      <c r="L11255">
        <v>191959</v>
      </c>
      <c r="Q11255" t="s">
        <v>577</v>
      </c>
      <c r="U11255">
        <v>9</v>
      </c>
      <c r="V11255">
        <v>14</v>
      </c>
      <c r="Y11255" t="s">
        <v>122</v>
      </c>
      <c r="Z11255">
        <v>345</v>
      </c>
      <c r="AA11255" t="s">
        <v>578</v>
      </c>
      <c r="AB11255" t="s">
        <v>124</v>
      </c>
      <c r="AC11255">
        <v>360</v>
      </c>
    </row>
    <row r="11256" spans="1:29" x14ac:dyDescent="0.25">
      <c r="A11256">
        <v>345</v>
      </c>
      <c r="B11256">
        <v>345101</v>
      </c>
      <c r="C11256" t="s">
        <v>79</v>
      </c>
      <c r="D11256">
        <v>6550</v>
      </c>
      <c r="E11256">
        <v>0.41</v>
      </c>
      <c r="F11256" s="1">
        <v>41912</v>
      </c>
      <c r="G11256" t="s">
        <v>119</v>
      </c>
      <c r="H11256" t="s">
        <v>2524</v>
      </c>
      <c r="I11256" t="s">
        <v>576</v>
      </c>
      <c r="J11256">
        <v>163109</v>
      </c>
      <c r="K11256">
        <v>55979</v>
      </c>
      <c r="L11256">
        <v>191959</v>
      </c>
      <c r="Q11256" t="s">
        <v>577</v>
      </c>
      <c r="U11256">
        <v>9</v>
      </c>
      <c r="V11256">
        <v>14</v>
      </c>
      <c r="Y11256" t="s">
        <v>122</v>
      </c>
      <c r="Z11256">
        <v>345</v>
      </c>
      <c r="AA11256" t="s">
        <v>578</v>
      </c>
      <c r="AB11256" t="s">
        <v>124</v>
      </c>
      <c r="AC11256">
        <v>362</v>
      </c>
    </row>
    <row r="11257" spans="1:29" x14ac:dyDescent="0.25">
      <c r="A11257">
        <v>345</v>
      </c>
      <c r="B11257">
        <v>345102</v>
      </c>
      <c r="C11257" t="s">
        <v>79</v>
      </c>
      <c r="D11257">
        <v>6550</v>
      </c>
      <c r="E11257">
        <v>0.36</v>
      </c>
      <c r="F11257" s="1">
        <v>41912</v>
      </c>
      <c r="G11257" t="s">
        <v>119</v>
      </c>
      <c r="H11257" t="s">
        <v>2523</v>
      </c>
      <c r="I11257" t="s">
        <v>576</v>
      </c>
      <c r="J11257">
        <v>163182</v>
      </c>
      <c r="K11257">
        <v>55979</v>
      </c>
      <c r="L11257">
        <v>191959</v>
      </c>
      <c r="Q11257" t="s">
        <v>577</v>
      </c>
      <c r="U11257">
        <v>9</v>
      </c>
      <c r="V11257">
        <v>14</v>
      </c>
      <c r="Y11257" t="s">
        <v>122</v>
      </c>
      <c r="Z11257">
        <v>345</v>
      </c>
      <c r="AA11257" t="s">
        <v>578</v>
      </c>
      <c r="AB11257" t="s">
        <v>124</v>
      </c>
      <c r="AC11257">
        <v>364</v>
      </c>
    </row>
    <row r="11258" spans="1:29" x14ac:dyDescent="0.25">
      <c r="A11258">
        <v>345</v>
      </c>
      <c r="B11258">
        <v>345101</v>
      </c>
      <c r="C11258" t="s">
        <v>79</v>
      </c>
      <c r="D11258">
        <v>6550</v>
      </c>
      <c r="E11258">
        <v>107.73</v>
      </c>
      <c r="F11258" s="1">
        <v>41912</v>
      </c>
      <c r="G11258" t="s">
        <v>119</v>
      </c>
      <c r="H11258" t="s">
        <v>2585</v>
      </c>
      <c r="I11258" t="s">
        <v>576</v>
      </c>
      <c r="J11258">
        <v>2003114</v>
      </c>
      <c r="K11258">
        <v>55979</v>
      </c>
      <c r="L11258">
        <v>191959</v>
      </c>
      <c r="Q11258" t="s">
        <v>577</v>
      </c>
      <c r="U11258">
        <v>9</v>
      </c>
      <c r="V11258">
        <v>14</v>
      </c>
      <c r="Y11258" t="s">
        <v>122</v>
      </c>
      <c r="Z11258">
        <v>345</v>
      </c>
      <c r="AA11258" t="s">
        <v>578</v>
      </c>
      <c r="AB11258" t="s">
        <v>124</v>
      </c>
      <c r="AC11258">
        <v>366</v>
      </c>
    </row>
    <row r="11259" spans="1:29" x14ac:dyDescent="0.25">
      <c r="A11259">
        <v>345</v>
      </c>
      <c r="B11259">
        <v>345102</v>
      </c>
      <c r="C11259" t="s">
        <v>79</v>
      </c>
      <c r="D11259">
        <v>6550</v>
      </c>
      <c r="E11259">
        <v>113.1</v>
      </c>
      <c r="F11259" s="1">
        <v>41912</v>
      </c>
      <c r="G11259" t="s">
        <v>119</v>
      </c>
      <c r="H11259" t="s">
        <v>2586</v>
      </c>
      <c r="I11259" t="s">
        <v>576</v>
      </c>
      <c r="J11259">
        <v>2003115</v>
      </c>
      <c r="K11259">
        <v>55979</v>
      </c>
      <c r="L11259">
        <v>191959</v>
      </c>
      <c r="Q11259" t="s">
        <v>577</v>
      </c>
      <c r="U11259">
        <v>9</v>
      </c>
      <c r="V11259">
        <v>14</v>
      </c>
      <c r="Y11259" t="s">
        <v>122</v>
      </c>
      <c r="Z11259">
        <v>345</v>
      </c>
      <c r="AA11259" t="s">
        <v>578</v>
      </c>
      <c r="AB11259" t="s">
        <v>124</v>
      </c>
      <c r="AC11259">
        <v>368</v>
      </c>
    </row>
    <row r="11260" spans="1:29" x14ac:dyDescent="0.25">
      <c r="A11260">
        <v>345</v>
      </c>
      <c r="B11260">
        <v>345102</v>
      </c>
      <c r="C11260" t="s">
        <v>79</v>
      </c>
      <c r="D11260">
        <v>6550</v>
      </c>
      <c r="E11260">
        <v>10.96</v>
      </c>
      <c r="F11260" s="1">
        <v>41943</v>
      </c>
      <c r="G11260" t="s">
        <v>119</v>
      </c>
      <c r="H11260" t="s">
        <v>2581</v>
      </c>
      <c r="I11260" t="s">
        <v>576</v>
      </c>
      <c r="J11260">
        <v>20067</v>
      </c>
      <c r="K11260">
        <v>56074</v>
      </c>
      <c r="L11260">
        <v>194288</v>
      </c>
      <c r="Q11260" t="s">
        <v>577</v>
      </c>
      <c r="U11260">
        <v>10</v>
      </c>
      <c r="V11260">
        <v>14</v>
      </c>
      <c r="Y11260" t="s">
        <v>122</v>
      </c>
      <c r="Z11260">
        <v>345</v>
      </c>
      <c r="AA11260" t="s">
        <v>578</v>
      </c>
      <c r="AB11260" t="s">
        <v>124</v>
      </c>
      <c r="AC11260">
        <v>346</v>
      </c>
    </row>
    <row r="11261" spans="1:29" x14ac:dyDescent="0.25">
      <c r="A11261">
        <v>345</v>
      </c>
      <c r="B11261">
        <v>345102</v>
      </c>
      <c r="C11261" t="s">
        <v>79</v>
      </c>
      <c r="D11261">
        <v>6550</v>
      </c>
      <c r="E11261">
        <v>0.54</v>
      </c>
      <c r="F11261" s="1">
        <v>41943</v>
      </c>
      <c r="G11261" t="s">
        <v>119</v>
      </c>
      <c r="H11261" t="s">
        <v>2582</v>
      </c>
      <c r="I11261" t="s">
        <v>576</v>
      </c>
      <c r="J11261">
        <v>20122</v>
      </c>
      <c r="K11261">
        <v>56074</v>
      </c>
      <c r="L11261">
        <v>194288</v>
      </c>
      <c r="Q11261" t="s">
        <v>577</v>
      </c>
      <c r="U11261">
        <v>10</v>
      </c>
      <c r="V11261">
        <v>14</v>
      </c>
      <c r="Y11261" t="s">
        <v>122</v>
      </c>
      <c r="Z11261">
        <v>345</v>
      </c>
      <c r="AA11261" t="s">
        <v>578</v>
      </c>
      <c r="AB11261" t="s">
        <v>124</v>
      </c>
      <c r="AC11261">
        <v>348</v>
      </c>
    </row>
    <row r="11262" spans="1:29" x14ac:dyDescent="0.25">
      <c r="A11262">
        <v>345</v>
      </c>
      <c r="B11262">
        <v>345101</v>
      </c>
      <c r="C11262" t="s">
        <v>79</v>
      </c>
      <c r="D11262">
        <v>6550</v>
      </c>
      <c r="E11262">
        <v>2.59</v>
      </c>
      <c r="F11262" s="1">
        <v>41943</v>
      </c>
      <c r="G11262" t="s">
        <v>119</v>
      </c>
      <c r="H11262" t="s">
        <v>2583</v>
      </c>
      <c r="I11262" t="s">
        <v>576</v>
      </c>
      <c r="J11262">
        <v>20142</v>
      </c>
      <c r="K11262">
        <v>56074</v>
      </c>
      <c r="L11262">
        <v>194288</v>
      </c>
      <c r="Q11262" t="s">
        <v>577</v>
      </c>
      <c r="U11262">
        <v>10</v>
      </c>
      <c r="V11262">
        <v>14</v>
      </c>
      <c r="Y11262" t="s">
        <v>122</v>
      </c>
      <c r="Z11262">
        <v>345</v>
      </c>
      <c r="AA11262" t="s">
        <v>578</v>
      </c>
      <c r="AB11262" t="s">
        <v>124</v>
      </c>
      <c r="AC11262">
        <v>350</v>
      </c>
    </row>
    <row r="11263" spans="1:29" x14ac:dyDescent="0.25">
      <c r="A11263">
        <v>345</v>
      </c>
      <c r="B11263">
        <v>345101</v>
      </c>
      <c r="C11263" t="s">
        <v>79</v>
      </c>
      <c r="D11263">
        <v>6550</v>
      </c>
      <c r="E11263">
        <v>0.28999999999999998</v>
      </c>
      <c r="F11263" s="1">
        <v>41943</v>
      </c>
      <c r="G11263" t="s">
        <v>119</v>
      </c>
      <c r="H11263" t="s">
        <v>2584</v>
      </c>
      <c r="I11263" t="s">
        <v>576</v>
      </c>
      <c r="J11263">
        <v>20218</v>
      </c>
      <c r="K11263">
        <v>56074</v>
      </c>
      <c r="L11263">
        <v>194288</v>
      </c>
      <c r="Q11263" t="s">
        <v>577</v>
      </c>
      <c r="U11263">
        <v>10</v>
      </c>
      <c r="V11263">
        <v>14</v>
      </c>
      <c r="Y11263" t="s">
        <v>122</v>
      </c>
      <c r="Z11263">
        <v>345</v>
      </c>
      <c r="AA11263" t="s">
        <v>578</v>
      </c>
      <c r="AB11263" t="s">
        <v>124</v>
      </c>
      <c r="AC11263">
        <v>352</v>
      </c>
    </row>
    <row r="11264" spans="1:29" x14ac:dyDescent="0.25">
      <c r="A11264">
        <v>345</v>
      </c>
      <c r="B11264">
        <v>345102</v>
      </c>
      <c r="C11264" t="s">
        <v>79</v>
      </c>
      <c r="D11264">
        <v>6550</v>
      </c>
      <c r="E11264">
        <v>38.409999999999997</v>
      </c>
      <c r="F11264" s="1">
        <v>41943</v>
      </c>
      <c r="G11264" t="s">
        <v>119</v>
      </c>
      <c r="H11264" t="s">
        <v>30</v>
      </c>
      <c r="I11264" t="s">
        <v>576</v>
      </c>
      <c r="J11264">
        <v>98150</v>
      </c>
      <c r="K11264">
        <v>56074</v>
      </c>
      <c r="L11264">
        <v>194288</v>
      </c>
      <c r="Q11264" t="s">
        <v>577</v>
      </c>
      <c r="U11264">
        <v>10</v>
      </c>
      <c r="V11264">
        <v>14</v>
      </c>
      <c r="Y11264" t="s">
        <v>122</v>
      </c>
      <c r="Z11264">
        <v>345</v>
      </c>
      <c r="AA11264" t="s">
        <v>578</v>
      </c>
      <c r="AB11264" t="s">
        <v>124</v>
      </c>
      <c r="AC11264">
        <v>354</v>
      </c>
    </row>
    <row r="11265" spans="1:29" x14ac:dyDescent="0.25">
      <c r="A11265">
        <v>345</v>
      </c>
      <c r="B11265">
        <v>345101</v>
      </c>
      <c r="C11265" t="s">
        <v>79</v>
      </c>
      <c r="D11265">
        <v>6550</v>
      </c>
      <c r="E11265">
        <v>0.95</v>
      </c>
      <c r="F11265" s="1">
        <v>41943</v>
      </c>
      <c r="G11265" t="s">
        <v>119</v>
      </c>
      <c r="H11265" t="s">
        <v>30</v>
      </c>
      <c r="I11265" t="s">
        <v>576</v>
      </c>
      <c r="J11265">
        <v>98198</v>
      </c>
      <c r="K11265">
        <v>56074</v>
      </c>
      <c r="L11265">
        <v>194288</v>
      </c>
      <c r="Q11265" t="s">
        <v>577</v>
      </c>
      <c r="U11265">
        <v>10</v>
      </c>
      <c r="V11265">
        <v>14</v>
      </c>
      <c r="Y11265" t="s">
        <v>122</v>
      </c>
      <c r="Z11265">
        <v>345</v>
      </c>
      <c r="AA11265" t="s">
        <v>578</v>
      </c>
      <c r="AB11265" t="s">
        <v>124</v>
      </c>
      <c r="AC11265">
        <v>356</v>
      </c>
    </row>
    <row r="11266" spans="1:29" x14ac:dyDescent="0.25">
      <c r="A11266">
        <v>345</v>
      </c>
      <c r="B11266">
        <v>345101</v>
      </c>
      <c r="C11266" t="s">
        <v>79</v>
      </c>
      <c r="D11266">
        <v>6550</v>
      </c>
      <c r="E11266">
        <v>-40.1</v>
      </c>
      <c r="F11266" s="1">
        <v>41943</v>
      </c>
      <c r="G11266" t="s">
        <v>119</v>
      </c>
      <c r="H11266" t="s">
        <v>2511</v>
      </c>
      <c r="I11266" t="s">
        <v>576</v>
      </c>
      <c r="J11266">
        <v>108600</v>
      </c>
      <c r="K11266">
        <v>56074</v>
      </c>
      <c r="L11266">
        <v>194288</v>
      </c>
      <c r="Q11266" t="s">
        <v>577</v>
      </c>
      <c r="U11266">
        <v>10</v>
      </c>
      <c r="V11266">
        <v>14</v>
      </c>
      <c r="Y11266" t="s">
        <v>122</v>
      </c>
      <c r="Z11266">
        <v>345</v>
      </c>
      <c r="AA11266" t="s">
        <v>578</v>
      </c>
      <c r="AB11266" t="s">
        <v>124</v>
      </c>
      <c r="AC11266">
        <v>358</v>
      </c>
    </row>
    <row r="11267" spans="1:29" x14ac:dyDescent="0.25">
      <c r="A11267">
        <v>345</v>
      </c>
      <c r="B11267">
        <v>345102</v>
      </c>
      <c r="C11267" t="s">
        <v>79</v>
      </c>
      <c r="D11267">
        <v>6550</v>
      </c>
      <c r="E11267">
        <v>441.34</v>
      </c>
      <c r="F11267" s="1">
        <v>41943</v>
      </c>
      <c r="G11267" t="s">
        <v>119</v>
      </c>
      <c r="H11267" t="s">
        <v>2511</v>
      </c>
      <c r="I11267" t="s">
        <v>576</v>
      </c>
      <c r="J11267">
        <v>108620</v>
      </c>
      <c r="K11267">
        <v>56074</v>
      </c>
      <c r="L11267">
        <v>194288</v>
      </c>
      <c r="Q11267" t="s">
        <v>577</v>
      </c>
      <c r="U11267">
        <v>10</v>
      </c>
      <c r="V11267">
        <v>14</v>
      </c>
      <c r="Y11267" t="s">
        <v>122</v>
      </c>
      <c r="Z11267">
        <v>345</v>
      </c>
      <c r="AA11267" t="s">
        <v>578</v>
      </c>
      <c r="AB11267" t="s">
        <v>124</v>
      </c>
      <c r="AC11267">
        <v>360</v>
      </c>
    </row>
    <row r="11268" spans="1:29" x14ac:dyDescent="0.25">
      <c r="A11268">
        <v>345</v>
      </c>
      <c r="B11268">
        <v>345101</v>
      </c>
      <c r="C11268" t="s">
        <v>79</v>
      </c>
      <c r="D11268">
        <v>6550</v>
      </c>
      <c r="E11268">
        <v>0.41</v>
      </c>
      <c r="F11268" s="1">
        <v>41943</v>
      </c>
      <c r="G11268" t="s">
        <v>119</v>
      </c>
      <c r="H11268" t="s">
        <v>2524</v>
      </c>
      <c r="I11268" t="s">
        <v>576</v>
      </c>
      <c r="J11268">
        <v>163109</v>
      </c>
      <c r="K11268">
        <v>56074</v>
      </c>
      <c r="L11268">
        <v>194288</v>
      </c>
      <c r="Q11268" t="s">
        <v>577</v>
      </c>
      <c r="U11268">
        <v>10</v>
      </c>
      <c r="V11268">
        <v>14</v>
      </c>
      <c r="Y11268" t="s">
        <v>122</v>
      </c>
      <c r="Z11268">
        <v>345</v>
      </c>
      <c r="AA11268" t="s">
        <v>578</v>
      </c>
      <c r="AB11268" t="s">
        <v>124</v>
      </c>
      <c r="AC11268">
        <v>362</v>
      </c>
    </row>
    <row r="11269" spans="1:29" x14ac:dyDescent="0.25">
      <c r="A11269">
        <v>345</v>
      </c>
      <c r="B11269">
        <v>345102</v>
      </c>
      <c r="C11269" t="s">
        <v>79</v>
      </c>
      <c r="D11269">
        <v>6550</v>
      </c>
      <c r="E11269">
        <v>0.36</v>
      </c>
      <c r="F11269" s="1">
        <v>41943</v>
      </c>
      <c r="G11269" t="s">
        <v>119</v>
      </c>
      <c r="H11269" t="s">
        <v>2523</v>
      </c>
      <c r="I11269" t="s">
        <v>576</v>
      </c>
      <c r="J11269">
        <v>163182</v>
      </c>
      <c r="K11269">
        <v>56074</v>
      </c>
      <c r="L11269">
        <v>194288</v>
      </c>
      <c r="Q11269" t="s">
        <v>577</v>
      </c>
      <c r="U11269">
        <v>10</v>
      </c>
      <c r="V11269">
        <v>14</v>
      </c>
      <c r="Y11269" t="s">
        <v>122</v>
      </c>
      <c r="Z11269">
        <v>345</v>
      </c>
      <c r="AA11269" t="s">
        <v>578</v>
      </c>
      <c r="AB11269" t="s">
        <v>124</v>
      </c>
      <c r="AC11269">
        <v>364</v>
      </c>
    </row>
    <row r="11270" spans="1:29" x14ac:dyDescent="0.25">
      <c r="A11270">
        <v>345</v>
      </c>
      <c r="B11270">
        <v>345101</v>
      </c>
      <c r="C11270" t="s">
        <v>79</v>
      </c>
      <c r="D11270">
        <v>6550</v>
      </c>
      <c r="E11270">
        <v>107.73</v>
      </c>
      <c r="F11270" s="1">
        <v>41943</v>
      </c>
      <c r="G11270" t="s">
        <v>119</v>
      </c>
      <c r="H11270" t="s">
        <v>2585</v>
      </c>
      <c r="I11270" t="s">
        <v>576</v>
      </c>
      <c r="J11270">
        <v>2003114</v>
      </c>
      <c r="K11270">
        <v>56074</v>
      </c>
      <c r="L11270">
        <v>194288</v>
      </c>
      <c r="Q11270" t="s">
        <v>577</v>
      </c>
      <c r="U11270">
        <v>10</v>
      </c>
      <c r="V11270">
        <v>14</v>
      </c>
      <c r="Y11270" t="s">
        <v>122</v>
      </c>
      <c r="Z11270">
        <v>345</v>
      </c>
      <c r="AA11270" t="s">
        <v>578</v>
      </c>
      <c r="AB11270" t="s">
        <v>124</v>
      </c>
      <c r="AC11270">
        <v>366</v>
      </c>
    </row>
    <row r="11271" spans="1:29" x14ac:dyDescent="0.25">
      <c r="A11271">
        <v>345</v>
      </c>
      <c r="B11271">
        <v>345102</v>
      </c>
      <c r="C11271" t="s">
        <v>79</v>
      </c>
      <c r="D11271">
        <v>6550</v>
      </c>
      <c r="E11271">
        <v>113.1</v>
      </c>
      <c r="F11271" s="1">
        <v>41943</v>
      </c>
      <c r="G11271" t="s">
        <v>119</v>
      </c>
      <c r="H11271" t="s">
        <v>2586</v>
      </c>
      <c r="I11271" t="s">
        <v>576</v>
      </c>
      <c r="J11271">
        <v>2003115</v>
      </c>
      <c r="K11271">
        <v>56074</v>
      </c>
      <c r="L11271">
        <v>194288</v>
      </c>
      <c r="Q11271" t="s">
        <v>577</v>
      </c>
      <c r="U11271">
        <v>10</v>
      </c>
      <c r="V11271">
        <v>14</v>
      </c>
      <c r="Y11271" t="s">
        <v>122</v>
      </c>
      <c r="Z11271">
        <v>345</v>
      </c>
      <c r="AA11271" t="s">
        <v>578</v>
      </c>
      <c r="AB11271" t="s">
        <v>124</v>
      </c>
      <c r="AC11271">
        <v>368</v>
      </c>
    </row>
    <row r="11272" spans="1:29" x14ac:dyDescent="0.25">
      <c r="A11272">
        <v>345</v>
      </c>
      <c r="B11272">
        <v>345102</v>
      </c>
      <c r="C11272" t="s">
        <v>79</v>
      </c>
      <c r="D11272">
        <v>6550</v>
      </c>
      <c r="E11272">
        <v>10.96</v>
      </c>
      <c r="F11272" s="1">
        <v>41973</v>
      </c>
      <c r="G11272" t="s">
        <v>119</v>
      </c>
      <c r="H11272" t="s">
        <v>2581</v>
      </c>
      <c r="I11272" t="s">
        <v>576</v>
      </c>
      <c r="J11272">
        <v>20067</v>
      </c>
      <c r="K11272">
        <v>56170</v>
      </c>
      <c r="L11272">
        <v>196226</v>
      </c>
      <c r="Q11272" t="s">
        <v>577</v>
      </c>
      <c r="U11272">
        <v>11</v>
      </c>
      <c r="V11272">
        <v>14</v>
      </c>
      <c r="Y11272" t="s">
        <v>122</v>
      </c>
      <c r="Z11272">
        <v>345</v>
      </c>
      <c r="AA11272" t="s">
        <v>578</v>
      </c>
      <c r="AB11272" t="s">
        <v>124</v>
      </c>
      <c r="AC11272">
        <v>346</v>
      </c>
    </row>
    <row r="11273" spans="1:29" x14ac:dyDescent="0.25">
      <c r="A11273">
        <v>345</v>
      </c>
      <c r="B11273">
        <v>345102</v>
      </c>
      <c r="C11273" t="s">
        <v>79</v>
      </c>
      <c r="D11273">
        <v>6550</v>
      </c>
      <c r="E11273">
        <v>0.54</v>
      </c>
      <c r="F11273" s="1">
        <v>41973</v>
      </c>
      <c r="G11273" t="s">
        <v>119</v>
      </c>
      <c r="H11273" t="s">
        <v>2582</v>
      </c>
      <c r="I11273" t="s">
        <v>576</v>
      </c>
      <c r="J11273">
        <v>20122</v>
      </c>
      <c r="K11273">
        <v>56170</v>
      </c>
      <c r="L11273">
        <v>196226</v>
      </c>
      <c r="Q11273" t="s">
        <v>577</v>
      </c>
      <c r="U11273">
        <v>11</v>
      </c>
      <c r="V11273">
        <v>14</v>
      </c>
      <c r="Y11273" t="s">
        <v>122</v>
      </c>
      <c r="Z11273">
        <v>345</v>
      </c>
      <c r="AA11273" t="s">
        <v>578</v>
      </c>
      <c r="AB11273" t="s">
        <v>124</v>
      </c>
      <c r="AC11273">
        <v>348</v>
      </c>
    </row>
    <row r="11274" spans="1:29" x14ac:dyDescent="0.25">
      <c r="A11274">
        <v>345</v>
      </c>
      <c r="B11274">
        <v>345101</v>
      </c>
      <c r="C11274" t="s">
        <v>79</v>
      </c>
      <c r="D11274">
        <v>6550</v>
      </c>
      <c r="E11274">
        <v>2.59</v>
      </c>
      <c r="F11274" s="1">
        <v>41973</v>
      </c>
      <c r="G11274" t="s">
        <v>119</v>
      </c>
      <c r="H11274" t="s">
        <v>2583</v>
      </c>
      <c r="I11274" t="s">
        <v>576</v>
      </c>
      <c r="J11274">
        <v>20142</v>
      </c>
      <c r="K11274">
        <v>56170</v>
      </c>
      <c r="L11274">
        <v>196226</v>
      </c>
      <c r="Q11274" t="s">
        <v>577</v>
      </c>
      <c r="U11274">
        <v>11</v>
      </c>
      <c r="V11274">
        <v>14</v>
      </c>
      <c r="Y11274" t="s">
        <v>122</v>
      </c>
      <c r="Z11274">
        <v>345</v>
      </c>
      <c r="AA11274" t="s">
        <v>578</v>
      </c>
      <c r="AB11274" t="s">
        <v>124</v>
      </c>
      <c r="AC11274">
        <v>350</v>
      </c>
    </row>
    <row r="11275" spans="1:29" x14ac:dyDescent="0.25">
      <c r="A11275">
        <v>345</v>
      </c>
      <c r="B11275">
        <v>345101</v>
      </c>
      <c r="C11275" t="s">
        <v>79</v>
      </c>
      <c r="D11275">
        <v>6550</v>
      </c>
      <c r="E11275">
        <v>0.28999999999999998</v>
      </c>
      <c r="F11275" s="1">
        <v>41973</v>
      </c>
      <c r="G11275" t="s">
        <v>119</v>
      </c>
      <c r="H11275" t="s">
        <v>2584</v>
      </c>
      <c r="I11275" t="s">
        <v>576</v>
      </c>
      <c r="J11275">
        <v>20218</v>
      </c>
      <c r="K11275">
        <v>56170</v>
      </c>
      <c r="L11275">
        <v>196226</v>
      </c>
      <c r="Q11275" t="s">
        <v>577</v>
      </c>
      <c r="U11275">
        <v>11</v>
      </c>
      <c r="V11275">
        <v>14</v>
      </c>
      <c r="Y11275" t="s">
        <v>122</v>
      </c>
      <c r="Z11275">
        <v>345</v>
      </c>
      <c r="AA11275" t="s">
        <v>578</v>
      </c>
      <c r="AB11275" t="s">
        <v>124</v>
      </c>
      <c r="AC11275">
        <v>352</v>
      </c>
    </row>
    <row r="11276" spans="1:29" x14ac:dyDescent="0.25">
      <c r="A11276">
        <v>345</v>
      </c>
      <c r="B11276">
        <v>345102</v>
      </c>
      <c r="C11276" t="s">
        <v>79</v>
      </c>
      <c r="D11276">
        <v>6550</v>
      </c>
      <c r="E11276">
        <v>38.549999999999997</v>
      </c>
      <c r="F11276" s="1">
        <v>41973</v>
      </c>
      <c r="G11276" t="s">
        <v>119</v>
      </c>
      <c r="H11276" t="s">
        <v>30</v>
      </c>
      <c r="I11276" t="s">
        <v>576</v>
      </c>
      <c r="J11276">
        <v>98150</v>
      </c>
      <c r="K11276">
        <v>56170</v>
      </c>
      <c r="L11276">
        <v>196226</v>
      </c>
      <c r="Q11276" t="s">
        <v>577</v>
      </c>
      <c r="U11276">
        <v>11</v>
      </c>
      <c r="V11276">
        <v>14</v>
      </c>
      <c r="Y11276" t="s">
        <v>122</v>
      </c>
      <c r="Z11276">
        <v>345</v>
      </c>
      <c r="AA11276" t="s">
        <v>578</v>
      </c>
      <c r="AB11276" t="s">
        <v>124</v>
      </c>
      <c r="AC11276">
        <v>354</v>
      </c>
    </row>
    <row r="11277" spans="1:29" x14ac:dyDescent="0.25">
      <c r="A11277">
        <v>345</v>
      </c>
      <c r="B11277">
        <v>345101</v>
      </c>
      <c r="C11277" t="s">
        <v>79</v>
      </c>
      <c r="D11277">
        <v>6550</v>
      </c>
      <c r="E11277">
        <v>0.95</v>
      </c>
      <c r="F11277" s="1">
        <v>41973</v>
      </c>
      <c r="G11277" t="s">
        <v>119</v>
      </c>
      <c r="H11277" t="s">
        <v>30</v>
      </c>
      <c r="I11277" t="s">
        <v>576</v>
      </c>
      <c r="J11277">
        <v>98198</v>
      </c>
      <c r="K11277">
        <v>56170</v>
      </c>
      <c r="L11277">
        <v>196226</v>
      </c>
      <c r="Q11277" t="s">
        <v>577</v>
      </c>
      <c r="U11277">
        <v>11</v>
      </c>
      <c r="V11277">
        <v>14</v>
      </c>
      <c r="Y11277" t="s">
        <v>122</v>
      </c>
      <c r="Z11277">
        <v>345</v>
      </c>
      <c r="AA11277" t="s">
        <v>578</v>
      </c>
      <c r="AB11277" t="s">
        <v>124</v>
      </c>
      <c r="AC11277">
        <v>356</v>
      </c>
    </row>
    <row r="11278" spans="1:29" x14ac:dyDescent="0.25">
      <c r="A11278">
        <v>345</v>
      </c>
      <c r="B11278">
        <v>345101</v>
      </c>
      <c r="C11278" t="s">
        <v>79</v>
      </c>
      <c r="D11278">
        <v>6550</v>
      </c>
      <c r="E11278">
        <v>-40.1</v>
      </c>
      <c r="F11278" s="1">
        <v>41973</v>
      </c>
      <c r="G11278" t="s">
        <v>119</v>
      </c>
      <c r="H11278" t="s">
        <v>2511</v>
      </c>
      <c r="I11278" t="s">
        <v>576</v>
      </c>
      <c r="J11278">
        <v>108600</v>
      </c>
      <c r="K11278">
        <v>56170</v>
      </c>
      <c r="L11278">
        <v>196226</v>
      </c>
      <c r="Q11278" t="s">
        <v>577</v>
      </c>
      <c r="U11278">
        <v>11</v>
      </c>
      <c r="V11278">
        <v>14</v>
      </c>
      <c r="Y11278" t="s">
        <v>122</v>
      </c>
      <c r="Z11278">
        <v>345</v>
      </c>
      <c r="AA11278" t="s">
        <v>578</v>
      </c>
      <c r="AB11278" t="s">
        <v>124</v>
      </c>
      <c r="AC11278">
        <v>358</v>
      </c>
    </row>
    <row r="11279" spans="1:29" x14ac:dyDescent="0.25">
      <c r="A11279">
        <v>345</v>
      </c>
      <c r="B11279">
        <v>345102</v>
      </c>
      <c r="C11279" t="s">
        <v>79</v>
      </c>
      <c r="D11279">
        <v>6550</v>
      </c>
      <c r="E11279">
        <v>441.34</v>
      </c>
      <c r="F11279" s="1">
        <v>41973</v>
      </c>
      <c r="G11279" t="s">
        <v>119</v>
      </c>
      <c r="H11279" t="s">
        <v>2511</v>
      </c>
      <c r="I11279" t="s">
        <v>576</v>
      </c>
      <c r="J11279">
        <v>108620</v>
      </c>
      <c r="K11279">
        <v>56170</v>
      </c>
      <c r="L11279">
        <v>196226</v>
      </c>
      <c r="Q11279" t="s">
        <v>577</v>
      </c>
      <c r="U11279">
        <v>11</v>
      </c>
      <c r="V11279">
        <v>14</v>
      </c>
      <c r="Y11279" t="s">
        <v>122</v>
      </c>
      <c r="Z11279">
        <v>345</v>
      </c>
      <c r="AA11279" t="s">
        <v>578</v>
      </c>
      <c r="AB11279" t="s">
        <v>124</v>
      </c>
      <c r="AC11279">
        <v>360</v>
      </c>
    </row>
    <row r="11280" spans="1:29" x14ac:dyDescent="0.25">
      <c r="A11280">
        <v>345</v>
      </c>
      <c r="B11280">
        <v>345101</v>
      </c>
      <c r="C11280" t="s">
        <v>79</v>
      </c>
      <c r="D11280">
        <v>6550</v>
      </c>
      <c r="E11280">
        <v>0.41</v>
      </c>
      <c r="F11280" s="1">
        <v>41973</v>
      </c>
      <c r="G11280" t="s">
        <v>119</v>
      </c>
      <c r="H11280" t="s">
        <v>2524</v>
      </c>
      <c r="I11280" t="s">
        <v>576</v>
      </c>
      <c r="J11280">
        <v>163109</v>
      </c>
      <c r="K11280">
        <v>56170</v>
      </c>
      <c r="L11280">
        <v>196226</v>
      </c>
      <c r="Q11280" t="s">
        <v>577</v>
      </c>
      <c r="U11280">
        <v>11</v>
      </c>
      <c r="V11280">
        <v>14</v>
      </c>
      <c r="Y11280" t="s">
        <v>122</v>
      </c>
      <c r="Z11280">
        <v>345</v>
      </c>
      <c r="AA11280" t="s">
        <v>578</v>
      </c>
      <c r="AB11280" t="s">
        <v>124</v>
      </c>
      <c r="AC11280">
        <v>362</v>
      </c>
    </row>
    <row r="11281" spans="1:29" x14ac:dyDescent="0.25">
      <c r="A11281">
        <v>345</v>
      </c>
      <c r="B11281">
        <v>345102</v>
      </c>
      <c r="C11281" t="s">
        <v>79</v>
      </c>
      <c r="D11281">
        <v>6550</v>
      </c>
      <c r="E11281">
        <v>0.36</v>
      </c>
      <c r="F11281" s="1">
        <v>41973</v>
      </c>
      <c r="G11281" t="s">
        <v>119</v>
      </c>
      <c r="H11281" t="s">
        <v>2523</v>
      </c>
      <c r="I11281" t="s">
        <v>576</v>
      </c>
      <c r="J11281">
        <v>163182</v>
      </c>
      <c r="K11281">
        <v>56170</v>
      </c>
      <c r="L11281">
        <v>196226</v>
      </c>
      <c r="Q11281" t="s">
        <v>577</v>
      </c>
      <c r="U11281">
        <v>11</v>
      </c>
      <c r="V11281">
        <v>14</v>
      </c>
      <c r="Y11281" t="s">
        <v>122</v>
      </c>
      <c r="Z11281">
        <v>345</v>
      </c>
      <c r="AA11281" t="s">
        <v>578</v>
      </c>
      <c r="AB11281" t="s">
        <v>124</v>
      </c>
      <c r="AC11281">
        <v>364</v>
      </c>
    </row>
    <row r="11282" spans="1:29" x14ac:dyDescent="0.25">
      <c r="A11282">
        <v>345</v>
      </c>
      <c r="B11282">
        <v>345101</v>
      </c>
      <c r="C11282" t="s">
        <v>79</v>
      </c>
      <c r="D11282">
        <v>6550</v>
      </c>
      <c r="E11282">
        <v>107.73</v>
      </c>
      <c r="F11282" s="1">
        <v>41973</v>
      </c>
      <c r="G11282" t="s">
        <v>119</v>
      </c>
      <c r="H11282" t="s">
        <v>2585</v>
      </c>
      <c r="I11282" t="s">
        <v>576</v>
      </c>
      <c r="J11282">
        <v>2003114</v>
      </c>
      <c r="K11282">
        <v>56170</v>
      </c>
      <c r="L11282">
        <v>196226</v>
      </c>
      <c r="Q11282" t="s">
        <v>577</v>
      </c>
      <c r="U11282">
        <v>11</v>
      </c>
      <c r="V11282">
        <v>14</v>
      </c>
      <c r="Y11282" t="s">
        <v>122</v>
      </c>
      <c r="Z11282">
        <v>345</v>
      </c>
      <c r="AA11282" t="s">
        <v>578</v>
      </c>
      <c r="AB11282" t="s">
        <v>124</v>
      </c>
      <c r="AC11282">
        <v>366</v>
      </c>
    </row>
    <row r="11283" spans="1:29" x14ac:dyDescent="0.25">
      <c r="A11283">
        <v>345</v>
      </c>
      <c r="B11283">
        <v>345102</v>
      </c>
      <c r="C11283" t="s">
        <v>79</v>
      </c>
      <c r="D11283">
        <v>6550</v>
      </c>
      <c r="E11283">
        <v>113.1</v>
      </c>
      <c r="F11283" s="1">
        <v>41973</v>
      </c>
      <c r="G11283" t="s">
        <v>119</v>
      </c>
      <c r="H11283" t="s">
        <v>2586</v>
      </c>
      <c r="I11283" t="s">
        <v>576</v>
      </c>
      <c r="J11283">
        <v>2003115</v>
      </c>
      <c r="K11283">
        <v>56170</v>
      </c>
      <c r="L11283">
        <v>196226</v>
      </c>
      <c r="Q11283" t="s">
        <v>577</v>
      </c>
      <c r="U11283">
        <v>11</v>
      </c>
      <c r="V11283">
        <v>14</v>
      </c>
      <c r="Y11283" t="s">
        <v>122</v>
      </c>
      <c r="Z11283">
        <v>345</v>
      </c>
      <c r="AA11283" t="s">
        <v>578</v>
      </c>
      <c r="AB11283" t="s">
        <v>124</v>
      </c>
      <c r="AC11283">
        <v>368</v>
      </c>
    </row>
    <row r="11284" spans="1:29" x14ac:dyDescent="0.25">
      <c r="A11284">
        <v>345</v>
      </c>
      <c r="B11284">
        <v>345102</v>
      </c>
      <c r="C11284" t="s">
        <v>79</v>
      </c>
      <c r="D11284">
        <v>6550</v>
      </c>
      <c r="E11284">
        <v>10.96</v>
      </c>
      <c r="F11284" s="1">
        <v>42004</v>
      </c>
      <c r="G11284" t="s">
        <v>119</v>
      </c>
      <c r="H11284" t="s">
        <v>2581</v>
      </c>
      <c r="I11284" t="s">
        <v>576</v>
      </c>
      <c r="J11284">
        <v>20067</v>
      </c>
      <c r="K11284">
        <v>56270</v>
      </c>
      <c r="L11284">
        <v>198520</v>
      </c>
      <c r="Q11284" t="s">
        <v>577</v>
      </c>
      <c r="U11284">
        <v>12</v>
      </c>
      <c r="V11284">
        <v>14</v>
      </c>
      <c r="Y11284" t="s">
        <v>122</v>
      </c>
      <c r="Z11284">
        <v>345</v>
      </c>
      <c r="AA11284" t="s">
        <v>578</v>
      </c>
      <c r="AB11284" t="s">
        <v>124</v>
      </c>
      <c r="AC11284">
        <v>348</v>
      </c>
    </row>
    <row r="11285" spans="1:29" x14ac:dyDescent="0.25">
      <c r="A11285">
        <v>345</v>
      </c>
      <c r="B11285">
        <v>345102</v>
      </c>
      <c r="C11285" t="s">
        <v>79</v>
      </c>
      <c r="D11285">
        <v>6550</v>
      </c>
      <c r="E11285">
        <v>0.54</v>
      </c>
      <c r="F11285" s="1">
        <v>42004</v>
      </c>
      <c r="G11285" t="s">
        <v>119</v>
      </c>
      <c r="H11285" t="s">
        <v>2582</v>
      </c>
      <c r="I11285" t="s">
        <v>576</v>
      </c>
      <c r="J11285">
        <v>20122</v>
      </c>
      <c r="K11285">
        <v>56270</v>
      </c>
      <c r="L11285">
        <v>198520</v>
      </c>
      <c r="Q11285" t="s">
        <v>577</v>
      </c>
      <c r="U11285">
        <v>12</v>
      </c>
      <c r="V11285">
        <v>14</v>
      </c>
      <c r="Y11285" t="s">
        <v>122</v>
      </c>
      <c r="Z11285">
        <v>345</v>
      </c>
      <c r="AA11285" t="s">
        <v>578</v>
      </c>
      <c r="AB11285" t="s">
        <v>124</v>
      </c>
      <c r="AC11285">
        <v>350</v>
      </c>
    </row>
    <row r="11286" spans="1:29" x14ac:dyDescent="0.25">
      <c r="A11286">
        <v>345</v>
      </c>
      <c r="B11286">
        <v>345101</v>
      </c>
      <c r="C11286" t="s">
        <v>79</v>
      </c>
      <c r="D11286">
        <v>6550</v>
      </c>
      <c r="E11286">
        <v>2.59</v>
      </c>
      <c r="F11286" s="1">
        <v>42004</v>
      </c>
      <c r="G11286" t="s">
        <v>119</v>
      </c>
      <c r="H11286" t="s">
        <v>2583</v>
      </c>
      <c r="I11286" t="s">
        <v>576</v>
      </c>
      <c r="J11286">
        <v>20142</v>
      </c>
      <c r="K11286">
        <v>56270</v>
      </c>
      <c r="L11286">
        <v>198520</v>
      </c>
      <c r="Q11286" t="s">
        <v>577</v>
      </c>
      <c r="U11286">
        <v>12</v>
      </c>
      <c r="V11286">
        <v>14</v>
      </c>
      <c r="Y11286" t="s">
        <v>122</v>
      </c>
      <c r="Z11286">
        <v>345</v>
      </c>
      <c r="AA11286" t="s">
        <v>578</v>
      </c>
      <c r="AB11286" t="s">
        <v>124</v>
      </c>
      <c r="AC11286">
        <v>352</v>
      </c>
    </row>
    <row r="11287" spans="1:29" x14ac:dyDescent="0.25">
      <c r="A11287">
        <v>345</v>
      </c>
      <c r="B11287">
        <v>345101</v>
      </c>
      <c r="C11287" t="s">
        <v>79</v>
      </c>
      <c r="D11287">
        <v>6550</v>
      </c>
      <c r="E11287">
        <v>0.28999999999999998</v>
      </c>
      <c r="F11287" s="1">
        <v>42004</v>
      </c>
      <c r="G11287" t="s">
        <v>119</v>
      </c>
      <c r="H11287" t="s">
        <v>2584</v>
      </c>
      <c r="I11287" t="s">
        <v>576</v>
      </c>
      <c r="J11287">
        <v>20218</v>
      </c>
      <c r="K11287">
        <v>56270</v>
      </c>
      <c r="L11287">
        <v>198520</v>
      </c>
      <c r="Q11287" t="s">
        <v>577</v>
      </c>
      <c r="U11287">
        <v>12</v>
      </c>
      <c r="V11287">
        <v>14</v>
      </c>
      <c r="Y11287" t="s">
        <v>122</v>
      </c>
      <c r="Z11287">
        <v>345</v>
      </c>
      <c r="AA11287" t="s">
        <v>578</v>
      </c>
      <c r="AB11287" t="s">
        <v>124</v>
      </c>
      <c r="AC11287">
        <v>354</v>
      </c>
    </row>
    <row r="11288" spans="1:29" x14ac:dyDescent="0.25">
      <c r="A11288">
        <v>345</v>
      </c>
      <c r="B11288">
        <v>345102</v>
      </c>
      <c r="C11288" t="s">
        <v>79</v>
      </c>
      <c r="D11288">
        <v>6550</v>
      </c>
      <c r="E11288">
        <v>38.909999999999997</v>
      </c>
      <c r="F11288" s="1">
        <v>42004</v>
      </c>
      <c r="G11288" t="s">
        <v>119</v>
      </c>
      <c r="H11288" t="s">
        <v>30</v>
      </c>
      <c r="I11288" t="s">
        <v>576</v>
      </c>
      <c r="J11288">
        <v>98150</v>
      </c>
      <c r="K11288">
        <v>56270</v>
      </c>
      <c r="L11288">
        <v>198520</v>
      </c>
      <c r="Q11288" t="s">
        <v>577</v>
      </c>
      <c r="U11288">
        <v>12</v>
      </c>
      <c r="V11288">
        <v>14</v>
      </c>
      <c r="Y11288" t="s">
        <v>122</v>
      </c>
      <c r="Z11288">
        <v>345</v>
      </c>
      <c r="AA11288" t="s">
        <v>578</v>
      </c>
      <c r="AB11288" t="s">
        <v>124</v>
      </c>
      <c r="AC11288">
        <v>356</v>
      </c>
    </row>
    <row r="11289" spans="1:29" x14ac:dyDescent="0.25">
      <c r="A11289">
        <v>345</v>
      </c>
      <c r="B11289">
        <v>345101</v>
      </c>
      <c r="C11289" t="s">
        <v>79</v>
      </c>
      <c r="D11289">
        <v>6550</v>
      </c>
      <c r="E11289">
        <v>0.95</v>
      </c>
      <c r="F11289" s="1">
        <v>42004</v>
      </c>
      <c r="G11289" t="s">
        <v>119</v>
      </c>
      <c r="H11289" t="s">
        <v>30</v>
      </c>
      <c r="I11289" t="s">
        <v>576</v>
      </c>
      <c r="J11289">
        <v>98198</v>
      </c>
      <c r="K11289">
        <v>56270</v>
      </c>
      <c r="L11289">
        <v>198520</v>
      </c>
      <c r="Q11289" t="s">
        <v>577</v>
      </c>
      <c r="U11289">
        <v>12</v>
      </c>
      <c r="V11289">
        <v>14</v>
      </c>
      <c r="Y11289" t="s">
        <v>122</v>
      </c>
      <c r="Z11289">
        <v>345</v>
      </c>
      <c r="AA11289" t="s">
        <v>578</v>
      </c>
      <c r="AB11289" t="s">
        <v>124</v>
      </c>
      <c r="AC11289">
        <v>358</v>
      </c>
    </row>
    <row r="11290" spans="1:29" x14ac:dyDescent="0.25">
      <c r="A11290">
        <v>345</v>
      </c>
      <c r="B11290">
        <v>345101</v>
      </c>
      <c r="C11290" t="s">
        <v>79</v>
      </c>
      <c r="D11290">
        <v>6550</v>
      </c>
      <c r="E11290">
        <v>-40.1</v>
      </c>
      <c r="F11290" s="1">
        <v>42004</v>
      </c>
      <c r="G11290" t="s">
        <v>119</v>
      </c>
      <c r="H11290" t="s">
        <v>2511</v>
      </c>
      <c r="I11290" t="s">
        <v>576</v>
      </c>
      <c r="J11290">
        <v>108600</v>
      </c>
      <c r="K11290">
        <v>56270</v>
      </c>
      <c r="L11290">
        <v>198520</v>
      </c>
      <c r="Q11290" t="s">
        <v>577</v>
      </c>
      <c r="U11290">
        <v>12</v>
      </c>
      <c r="V11290">
        <v>14</v>
      </c>
      <c r="Y11290" t="s">
        <v>122</v>
      </c>
      <c r="Z11290">
        <v>345</v>
      </c>
      <c r="AA11290" t="s">
        <v>578</v>
      </c>
      <c r="AB11290" t="s">
        <v>124</v>
      </c>
      <c r="AC11290">
        <v>360</v>
      </c>
    </row>
    <row r="11291" spans="1:29" x14ac:dyDescent="0.25">
      <c r="A11291">
        <v>345</v>
      </c>
      <c r="B11291">
        <v>345102</v>
      </c>
      <c r="C11291" t="s">
        <v>79</v>
      </c>
      <c r="D11291">
        <v>6550</v>
      </c>
      <c r="E11291">
        <v>441.34</v>
      </c>
      <c r="F11291" s="1">
        <v>42004</v>
      </c>
      <c r="G11291" t="s">
        <v>119</v>
      </c>
      <c r="H11291" t="s">
        <v>2511</v>
      </c>
      <c r="I11291" t="s">
        <v>576</v>
      </c>
      <c r="J11291">
        <v>108620</v>
      </c>
      <c r="K11291">
        <v>56270</v>
      </c>
      <c r="L11291">
        <v>198520</v>
      </c>
      <c r="Q11291" t="s">
        <v>577</v>
      </c>
      <c r="U11291">
        <v>12</v>
      </c>
      <c r="V11291">
        <v>14</v>
      </c>
      <c r="Y11291" t="s">
        <v>122</v>
      </c>
      <c r="Z11291">
        <v>345</v>
      </c>
      <c r="AA11291" t="s">
        <v>578</v>
      </c>
      <c r="AB11291" t="s">
        <v>124</v>
      </c>
      <c r="AC11291">
        <v>362</v>
      </c>
    </row>
    <row r="11292" spans="1:29" x14ac:dyDescent="0.25">
      <c r="A11292">
        <v>345</v>
      </c>
      <c r="B11292">
        <v>345101</v>
      </c>
      <c r="C11292" t="s">
        <v>79</v>
      </c>
      <c r="D11292">
        <v>6550</v>
      </c>
      <c r="E11292">
        <v>0.41</v>
      </c>
      <c r="F11292" s="1">
        <v>42004</v>
      </c>
      <c r="G11292" t="s">
        <v>119</v>
      </c>
      <c r="H11292" t="s">
        <v>2524</v>
      </c>
      <c r="I11292" t="s">
        <v>576</v>
      </c>
      <c r="J11292">
        <v>163109</v>
      </c>
      <c r="K11292">
        <v>56270</v>
      </c>
      <c r="L11292">
        <v>198520</v>
      </c>
      <c r="Q11292" t="s">
        <v>577</v>
      </c>
      <c r="U11292">
        <v>12</v>
      </c>
      <c r="V11292">
        <v>14</v>
      </c>
      <c r="Y11292" t="s">
        <v>122</v>
      </c>
      <c r="Z11292">
        <v>345</v>
      </c>
      <c r="AA11292" t="s">
        <v>578</v>
      </c>
      <c r="AB11292" t="s">
        <v>124</v>
      </c>
      <c r="AC11292">
        <v>364</v>
      </c>
    </row>
    <row r="11293" spans="1:29" x14ac:dyDescent="0.25">
      <c r="A11293">
        <v>345</v>
      </c>
      <c r="B11293">
        <v>345102</v>
      </c>
      <c r="C11293" t="s">
        <v>79</v>
      </c>
      <c r="D11293">
        <v>6550</v>
      </c>
      <c r="E11293">
        <v>0.36</v>
      </c>
      <c r="F11293" s="1">
        <v>42004</v>
      </c>
      <c r="G11293" t="s">
        <v>119</v>
      </c>
      <c r="H11293" t="s">
        <v>2523</v>
      </c>
      <c r="I11293" t="s">
        <v>576</v>
      </c>
      <c r="J11293">
        <v>163182</v>
      </c>
      <c r="K11293">
        <v>56270</v>
      </c>
      <c r="L11293">
        <v>198520</v>
      </c>
      <c r="Q11293" t="s">
        <v>577</v>
      </c>
      <c r="U11293">
        <v>12</v>
      </c>
      <c r="V11293">
        <v>14</v>
      </c>
      <c r="Y11293" t="s">
        <v>122</v>
      </c>
      <c r="Z11293">
        <v>345</v>
      </c>
      <c r="AA11293" t="s">
        <v>578</v>
      </c>
      <c r="AB11293" t="s">
        <v>124</v>
      </c>
      <c r="AC11293">
        <v>366</v>
      </c>
    </row>
    <row r="11294" spans="1:29" x14ac:dyDescent="0.25">
      <c r="A11294">
        <v>345</v>
      </c>
      <c r="B11294">
        <v>345101</v>
      </c>
      <c r="C11294" t="s">
        <v>79</v>
      </c>
      <c r="D11294">
        <v>6550</v>
      </c>
      <c r="E11294">
        <v>107.73</v>
      </c>
      <c r="F11294" s="1">
        <v>42004</v>
      </c>
      <c r="G11294" t="s">
        <v>119</v>
      </c>
      <c r="H11294" t="s">
        <v>2585</v>
      </c>
      <c r="I11294" t="s">
        <v>576</v>
      </c>
      <c r="J11294">
        <v>2003114</v>
      </c>
      <c r="K11294">
        <v>56270</v>
      </c>
      <c r="L11294">
        <v>198520</v>
      </c>
      <c r="Q11294" t="s">
        <v>577</v>
      </c>
      <c r="U11294">
        <v>12</v>
      </c>
      <c r="V11294">
        <v>14</v>
      </c>
      <c r="Y11294" t="s">
        <v>122</v>
      </c>
      <c r="Z11294">
        <v>345</v>
      </c>
      <c r="AA11294" t="s">
        <v>578</v>
      </c>
      <c r="AB11294" t="s">
        <v>124</v>
      </c>
      <c r="AC11294">
        <v>368</v>
      </c>
    </row>
    <row r="11295" spans="1:29" x14ac:dyDescent="0.25">
      <c r="A11295">
        <v>345</v>
      </c>
      <c r="B11295">
        <v>345102</v>
      </c>
      <c r="C11295" t="s">
        <v>79</v>
      </c>
      <c r="D11295">
        <v>6550</v>
      </c>
      <c r="E11295">
        <v>113.1</v>
      </c>
      <c r="F11295" s="1">
        <v>42004</v>
      </c>
      <c r="G11295" t="s">
        <v>119</v>
      </c>
      <c r="H11295" t="s">
        <v>2586</v>
      </c>
      <c r="I11295" t="s">
        <v>576</v>
      </c>
      <c r="J11295">
        <v>2003115</v>
      </c>
      <c r="K11295">
        <v>56270</v>
      </c>
      <c r="L11295">
        <v>198520</v>
      </c>
      <c r="Q11295" t="s">
        <v>577</v>
      </c>
      <c r="U11295">
        <v>12</v>
      </c>
      <c r="V11295">
        <v>14</v>
      </c>
      <c r="Y11295" t="s">
        <v>122</v>
      </c>
      <c r="Z11295">
        <v>345</v>
      </c>
      <c r="AA11295" t="s">
        <v>578</v>
      </c>
      <c r="AB11295" t="s">
        <v>124</v>
      </c>
      <c r="AC11295">
        <v>370</v>
      </c>
    </row>
    <row r="11296" spans="1:29" x14ac:dyDescent="0.25">
      <c r="A11296">
        <v>345</v>
      </c>
      <c r="B11296">
        <v>345102</v>
      </c>
      <c r="C11296" t="s">
        <v>79</v>
      </c>
      <c r="D11296">
        <v>6550</v>
      </c>
      <c r="E11296">
        <v>10.96</v>
      </c>
      <c r="F11296" s="1">
        <v>42035</v>
      </c>
      <c r="G11296" t="s">
        <v>119</v>
      </c>
      <c r="H11296" t="s">
        <v>2581</v>
      </c>
      <c r="I11296" t="s">
        <v>576</v>
      </c>
      <c r="J11296">
        <v>20067</v>
      </c>
      <c r="K11296">
        <v>56376</v>
      </c>
      <c r="L11296">
        <v>200585</v>
      </c>
      <c r="Q11296" t="s">
        <v>577</v>
      </c>
      <c r="U11296">
        <v>1</v>
      </c>
      <c r="V11296">
        <v>15</v>
      </c>
      <c r="Y11296" t="s">
        <v>122</v>
      </c>
      <c r="Z11296">
        <v>345</v>
      </c>
      <c r="AA11296" t="s">
        <v>578</v>
      </c>
      <c r="AB11296" t="s">
        <v>124</v>
      </c>
      <c r="AC11296">
        <v>348</v>
      </c>
    </row>
    <row r="11297" spans="1:29" x14ac:dyDescent="0.25">
      <c r="A11297">
        <v>345</v>
      </c>
      <c r="B11297">
        <v>345102</v>
      </c>
      <c r="C11297" t="s">
        <v>79</v>
      </c>
      <c r="D11297">
        <v>6550</v>
      </c>
      <c r="E11297">
        <v>0.54</v>
      </c>
      <c r="F11297" s="1">
        <v>42035</v>
      </c>
      <c r="G11297" t="s">
        <v>119</v>
      </c>
      <c r="H11297" t="s">
        <v>2582</v>
      </c>
      <c r="I11297" t="s">
        <v>576</v>
      </c>
      <c r="J11297">
        <v>20122</v>
      </c>
      <c r="K11297">
        <v>56376</v>
      </c>
      <c r="L11297">
        <v>200585</v>
      </c>
      <c r="Q11297" t="s">
        <v>577</v>
      </c>
      <c r="U11297">
        <v>1</v>
      </c>
      <c r="V11297">
        <v>15</v>
      </c>
      <c r="Y11297" t="s">
        <v>122</v>
      </c>
      <c r="Z11297">
        <v>345</v>
      </c>
      <c r="AA11297" t="s">
        <v>578</v>
      </c>
      <c r="AB11297" t="s">
        <v>124</v>
      </c>
      <c r="AC11297">
        <v>350</v>
      </c>
    </row>
    <row r="11298" spans="1:29" x14ac:dyDescent="0.25">
      <c r="A11298">
        <v>345</v>
      </c>
      <c r="B11298">
        <v>345101</v>
      </c>
      <c r="C11298" t="s">
        <v>79</v>
      </c>
      <c r="D11298">
        <v>6550</v>
      </c>
      <c r="E11298">
        <v>2.59</v>
      </c>
      <c r="F11298" s="1">
        <v>42035</v>
      </c>
      <c r="G11298" t="s">
        <v>119</v>
      </c>
      <c r="H11298" t="s">
        <v>2583</v>
      </c>
      <c r="I11298" t="s">
        <v>576</v>
      </c>
      <c r="J11298">
        <v>20142</v>
      </c>
      <c r="K11298">
        <v>56376</v>
      </c>
      <c r="L11298">
        <v>200585</v>
      </c>
      <c r="Q11298" t="s">
        <v>577</v>
      </c>
      <c r="U11298">
        <v>1</v>
      </c>
      <c r="V11298">
        <v>15</v>
      </c>
      <c r="Y11298" t="s">
        <v>122</v>
      </c>
      <c r="Z11298">
        <v>345</v>
      </c>
      <c r="AA11298" t="s">
        <v>578</v>
      </c>
      <c r="AB11298" t="s">
        <v>124</v>
      </c>
      <c r="AC11298">
        <v>352</v>
      </c>
    </row>
    <row r="11299" spans="1:29" x14ac:dyDescent="0.25">
      <c r="A11299">
        <v>345</v>
      </c>
      <c r="B11299">
        <v>345101</v>
      </c>
      <c r="C11299" t="s">
        <v>79</v>
      </c>
      <c r="D11299">
        <v>6550</v>
      </c>
      <c r="E11299">
        <v>0.28999999999999998</v>
      </c>
      <c r="F11299" s="1">
        <v>42035</v>
      </c>
      <c r="G11299" t="s">
        <v>119</v>
      </c>
      <c r="H11299" t="s">
        <v>2584</v>
      </c>
      <c r="I11299" t="s">
        <v>576</v>
      </c>
      <c r="J11299">
        <v>20218</v>
      </c>
      <c r="K11299">
        <v>56376</v>
      </c>
      <c r="L11299">
        <v>200585</v>
      </c>
      <c r="Q11299" t="s">
        <v>577</v>
      </c>
      <c r="U11299">
        <v>1</v>
      </c>
      <c r="V11299">
        <v>15</v>
      </c>
      <c r="Y11299" t="s">
        <v>122</v>
      </c>
      <c r="Z11299">
        <v>345</v>
      </c>
      <c r="AA11299" t="s">
        <v>578</v>
      </c>
      <c r="AB11299" t="s">
        <v>124</v>
      </c>
      <c r="AC11299">
        <v>354</v>
      </c>
    </row>
    <row r="11300" spans="1:29" x14ac:dyDescent="0.25">
      <c r="A11300">
        <v>345</v>
      </c>
      <c r="B11300">
        <v>345102</v>
      </c>
      <c r="C11300" t="s">
        <v>79</v>
      </c>
      <c r="D11300">
        <v>6550</v>
      </c>
      <c r="E11300">
        <v>38.909999999999997</v>
      </c>
      <c r="F11300" s="1">
        <v>42035</v>
      </c>
      <c r="G11300" t="s">
        <v>119</v>
      </c>
      <c r="H11300" t="s">
        <v>30</v>
      </c>
      <c r="I11300" t="s">
        <v>576</v>
      </c>
      <c r="J11300">
        <v>98150</v>
      </c>
      <c r="K11300">
        <v>56376</v>
      </c>
      <c r="L11300">
        <v>200585</v>
      </c>
      <c r="Q11300" t="s">
        <v>577</v>
      </c>
      <c r="U11300">
        <v>1</v>
      </c>
      <c r="V11300">
        <v>15</v>
      </c>
      <c r="Y11300" t="s">
        <v>122</v>
      </c>
      <c r="Z11300">
        <v>345</v>
      </c>
      <c r="AA11300" t="s">
        <v>578</v>
      </c>
      <c r="AB11300" t="s">
        <v>124</v>
      </c>
      <c r="AC11300">
        <v>356</v>
      </c>
    </row>
    <row r="11301" spans="1:29" x14ac:dyDescent="0.25">
      <c r="A11301">
        <v>345</v>
      </c>
      <c r="B11301">
        <v>345101</v>
      </c>
      <c r="C11301" t="s">
        <v>79</v>
      </c>
      <c r="D11301">
        <v>6550</v>
      </c>
      <c r="E11301">
        <v>0.95</v>
      </c>
      <c r="F11301" s="1">
        <v>42035</v>
      </c>
      <c r="G11301" t="s">
        <v>119</v>
      </c>
      <c r="H11301" t="s">
        <v>30</v>
      </c>
      <c r="I11301" t="s">
        <v>576</v>
      </c>
      <c r="J11301">
        <v>98198</v>
      </c>
      <c r="K11301">
        <v>56376</v>
      </c>
      <c r="L11301">
        <v>200585</v>
      </c>
      <c r="Q11301" t="s">
        <v>577</v>
      </c>
      <c r="U11301">
        <v>1</v>
      </c>
      <c r="V11301">
        <v>15</v>
      </c>
      <c r="Y11301" t="s">
        <v>122</v>
      </c>
      <c r="Z11301">
        <v>345</v>
      </c>
      <c r="AA11301" t="s">
        <v>578</v>
      </c>
      <c r="AB11301" t="s">
        <v>124</v>
      </c>
      <c r="AC11301">
        <v>358</v>
      </c>
    </row>
    <row r="11302" spans="1:29" x14ac:dyDescent="0.25">
      <c r="A11302">
        <v>345</v>
      </c>
      <c r="B11302">
        <v>345101</v>
      </c>
      <c r="C11302" t="s">
        <v>79</v>
      </c>
      <c r="D11302">
        <v>6550</v>
      </c>
      <c r="E11302">
        <v>-40.1</v>
      </c>
      <c r="F11302" s="1">
        <v>42035</v>
      </c>
      <c r="G11302" t="s">
        <v>119</v>
      </c>
      <c r="H11302" t="s">
        <v>2511</v>
      </c>
      <c r="I11302" t="s">
        <v>576</v>
      </c>
      <c r="J11302">
        <v>108600</v>
      </c>
      <c r="K11302">
        <v>56376</v>
      </c>
      <c r="L11302">
        <v>200585</v>
      </c>
      <c r="Q11302" t="s">
        <v>577</v>
      </c>
      <c r="U11302">
        <v>1</v>
      </c>
      <c r="V11302">
        <v>15</v>
      </c>
      <c r="Y11302" t="s">
        <v>122</v>
      </c>
      <c r="Z11302">
        <v>345</v>
      </c>
      <c r="AA11302" t="s">
        <v>578</v>
      </c>
      <c r="AB11302" t="s">
        <v>124</v>
      </c>
      <c r="AC11302">
        <v>360</v>
      </c>
    </row>
    <row r="11303" spans="1:29" x14ac:dyDescent="0.25">
      <c r="A11303">
        <v>345</v>
      </c>
      <c r="B11303">
        <v>345102</v>
      </c>
      <c r="C11303" t="s">
        <v>79</v>
      </c>
      <c r="D11303">
        <v>6550</v>
      </c>
      <c r="E11303">
        <v>441.34</v>
      </c>
      <c r="F11303" s="1">
        <v>42035</v>
      </c>
      <c r="G11303" t="s">
        <v>119</v>
      </c>
      <c r="H11303" t="s">
        <v>2511</v>
      </c>
      <c r="I11303" t="s">
        <v>576</v>
      </c>
      <c r="J11303">
        <v>108620</v>
      </c>
      <c r="K11303">
        <v>56376</v>
      </c>
      <c r="L11303">
        <v>200585</v>
      </c>
      <c r="Q11303" t="s">
        <v>577</v>
      </c>
      <c r="U11303">
        <v>1</v>
      </c>
      <c r="V11303">
        <v>15</v>
      </c>
      <c r="Y11303" t="s">
        <v>122</v>
      </c>
      <c r="Z11303">
        <v>345</v>
      </c>
      <c r="AA11303" t="s">
        <v>578</v>
      </c>
      <c r="AB11303" t="s">
        <v>124</v>
      </c>
      <c r="AC11303">
        <v>362</v>
      </c>
    </row>
    <row r="11304" spans="1:29" x14ac:dyDescent="0.25">
      <c r="A11304">
        <v>345</v>
      </c>
      <c r="B11304">
        <v>345101</v>
      </c>
      <c r="C11304" t="s">
        <v>79</v>
      </c>
      <c r="D11304">
        <v>6550</v>
      </c>
      <c r="E11304">
        <v>0.41</v>
      </c>
      <c r="F11304" s="1">
        <v>42035</v>
      </c>
      <c r="G11304" t="s">
        <v>119</v>
      </c>
      <c r="H11304" t="s">
        <v>2524</v>
      </c>
      <c r="I11304" t="s">
        <v>576</v>
      </c>
      <c r="J11304">
        <v>163109</v>
      </c>
      <c r="K11304">
        <v>56376</v>
      </c>
      <c r="L11304">
        <v>200585</v>
      </c>
      <c r="Q11304" t="s">
        <v>577</v>
      </c>
      <c r="U11304">
        <v>1</v>
      </c>
      <c r="V11304">
        <v>15</v>
      </c>
      <c r="Y11304" t="s">
        <v>122</v>
      </c>
      <c r="Z11304">
        <v>345</v>
      </c>
      <c r="AA11304" t="s">
        <v>578</v>
      </c>
      <c r="AB11304" t="s">
        <v>124</v>
      </c>
      <c r="AC11304">
        <v>364</v>
      </c>
    </row>
    <row r="11305" spans="1:29" x14ac:dyDescent="0.25">
      <c r="A11305">
        <v>345</v>
      </c>
      <c r="B11305">
        <v>345102</v>
      </c>
      <c r="C11305" t="s">
        <v>79</v>
      </c>
      <c r="D11305">
        <v>6550</v>
      </c>
      <c r="E11305">
        <v>0.36</v>
      </c>
      <c r="F11305" s="1">
        <v>42035</v>
      </c>
      <c r="G11305" t="s">
        <v>119</v>
      </c>
      <c r="H11305" t="s">
        <v>2523</v>
      </c>
      <c r="I11305" t="s">
        <v>576</v>
      </c>
      <c r="J11305">
        <v>163182</v>
      </c>
      <c r="K11305">
        <v>56376</v>
      </c>
      <c r="L11305">
        <v>200585</v>
      </c>
      <c r="Q11305" t="s">
        <v>577</v>
      </c>
      <c r="U11305">
        <v>1</v>
      </c>
      <c r="V11305">
        <v>15</v>
      </c>
      <c r="Y11305" t="s">
        <v>122</v>
      </c>
      <c r="Z11305">
        <v>345</v>
      </c>
      <c r="AA11305" t="s">
        <v>578</v>
      </c>
      <c r="AB11305" t="s">
        <v>124</v>
      </c>
      <c r="AC11305">
        <v>366</v>
      </c>
    </row>
    <row r="11306" spans="1:29" x14ac:dyDescent="0.25">
      <c r="A11306">
        <v>345</v>
      </c>
      <c r="B11306">
        <v>345101</v>
      </c>
      <c r="C11306" t="s">
        <v>79</v>
      </c>
      <c r="D11306">
        <v>6550</v>
      </c>
      <c r="E11306">
        <v>107.73</v>
      </c>
      <c r="F11306" s="1">
        <v>42035</v>
      </c>
      <c r="G11306" t="s">
        <v>119</v>
      </c>
      <c r="H11306" t="s">
        <v>2585</v>
      </c>
      <c r="I11306" t="s">
        <v>576</v>
      </c>
      <c r="J11306">
        <v>2003114</v>
      </c>
      <c r="K11306">
        <v>56376</v>
      </c>
      <c r="L11306">
        <v>200585</v>
      </c>
      <c r="Q11306" t="s">
        <v>577</v>
      </c>
      <c r="U11306">
        <v>1</v>
      </c>
      <c r="V11306">
        <v>15</v>
      </c>
      <c r="Y11306" t="s">
        <v>122</v>
      </c>
      <c r="Z11306">
        <v>345</v>
      </c>
      <c r="AA11306" t="s">
        <v>578</v>
      </c>
      <c r="AB11306" t="s">
        <v>124</v>
      </c>
      <c r="AC11306">
        <v>368</v>
      </c>
    </row>
    <row r="11307" spans="1:29" x14ac:dyDescent="0.25">
      <c r="A11307">
        <v>345</v>
      </c>
      <c r="B11307">
        <v>345102</v>
      </c>
      <c r="C11307" t="s">
        <v>79</v>
      </c>
      <c r="D11307">
        <v>6550</v>
      </c>
      <c r="E11307">
        <v>113.1</v>
      </c>
      <c r="F11307" s="1">
        <v>42035</v>
      </c>
      <c r="G11307" t="s">
        <v>119</v>
      </c>
      <c r="H11307" t="s">
        <v>2586</v>
      </c>
      <c r="I11307" t="s">
        <v>576</v>
      </c>
      <c r="J11307">
        <v>2003115</v>
      </c>
      <c r="K11307">
        <v>56376</v>
      </c>
      <c r="L11307">
        <v>200585</v>
      </c>
      <c r="Q11307" t="s">
        <v>577</v>
      </c>
      <c r="U11307">
        <v>1</v>
      </c>
      <c r="V11307">
        <v>15</v>
      </c>
      <c r="Y11307" t="s">
        <v>122</v>
      </c>
      <c r="Z11307">
        <v>345</v>
      </c>
      <c r="AA11307" t="s">
        <v>578</v>
      </c>
      <c r="AB11307" t="s">
        <v>124</v>
      </c>
      <c r="AC11307">
        <v>370</v>
      </c>
    </row>
    <row r="11308" spans="1:29" x14ac:dyDescent="0.25">
      <c r="A11308">
        <v>345</v>
      </c>
      <c r="B11308">
        <v>345102</v>
      </c>
      <c r="C11308" t="s">
        <v>79</v>
      </c>
      <c r="D11308">
        <v>6550</v>
      </c>
      <c r="E11308">
        <v>10.96</v>
      </c>
      <c r="F11308" s="1">
        <v>42063</v>
      </c>
      <c r="G11308" t="s">
        <v>119</v>
      </c>
      <c r="H11308" t="s">
        <v>2581</v>
      </c>
      <c r="I11308" t="s">
        <v>576</v>
      </c>
      <c r="J11308">
        <v>20067</v>
      </c>
      <c r="K11308">
        <v>56472</v>
      </c>
      <c r="L11308">
        <v>202556</v>
      </c>
      <c r="Q11308" t="s">
        <v>577</v>
      </c>
      <c r="U11308">
        <v>2</v>
      </c>
      <c r="V11308">
        <v>15</v>
      </c>
      <c r="Y11308" t="s">
        <v>122</v>
      </c>
      <c r="Z11308">
        <v>345</v>
      </c>
      <c r="AA11308" t="s">
        <v>578</v>
      </c>
      <c r="AB11308" t="s">
        <v>124</v>
      </c>
      <c r="AC11308">
        <v>348</v>
      </c>
    </row>
    <row r="11309" spans="1:29" x14ac:dyDescent="0.25">
      <c r="A11309">
        <v>345</v>
      </c>
      <c r="B11309">
        <v>345102</v>
      </c>
      <c r="C11309" t="s">
        <v>79</v>
      </c>
      <c r="D11309">
        <v>6550</v>
      </c>
      <c r="E11309">
        <v>0.54</v>
      </c>
      <c r="F11309" s="1">
        <v>42063</v>
      </c>
      <c r="G11309" t="s">
        <v>119</v>
      </c>
      <c r="H11309" t="s">
        <v>2582</v>
      </c>
      <c r="I11309" t="s">
        <v>576</v>
      </c>
      <c r="J11309">
        <v>20122</v>
      </c>
      <c r="K11309">
        <v>56472</v>
      </c>
      <c r="L11309">
        <v>202556</v>
      </c>
      <c r="Q11309" t="s">
        <v>577</v>
      </c>
      <c r="U11309">
        <v>2</v>
      </c>
      <c r="V11309">
        <v>15</v>
      </c>
      <c r="Y11309" t="s">
        <v>122</v>
      </c>
      <c r="Z11309">
        <v>345</v>
      </c>
      <c r="AA11309" t="s">
        <v>578</v>
      </c>
      <c r="AB11309" t="s">
        <v>124</v>
      </c>
      <c r="AC11309">
        <v>350</v>
      </c>
    </row>
    <row r="11310" spans="1:29" x14ac:dyDescent="0.25">
      <c r="A11310">
        <v>345</v>
      </c>
      <c r="B11310">
        <v>345101</v>
      </c>
      <c r="C11310" t="s">
        <v>79</v>
      </c>
      <c r="D11310">
        <v>6550</v>
      </c>
      <c r="E11310">
        <v>2.59</v>
      </c>
      <c r="F11310" s="1">
        <v>42063</v>
      </c>
      <c r="G11310" t="s">
        <v>119</v>
      </c>
      <c r="H11310" t="s">
        <v>2583</v>
      </c>
      <c r="I11310" t="s">
        <v>576</v>
      </c>
      <c r="J11310">
        <v>20142</v>
      </c>
      <c r="K11310">
        <v>56472</v>
      </c>
      <c r="L11310">
        <v>202556</v>
      </c>
      <c r="Q11310" t="s">
        <v>577</v>
      </c>
      <c r="U11310">
        <v>2</v>
      </c>
      <c r="V11310">
        <v>15</v>
      </c>
      <c r="Y11310" t="s">
        <v>122</v>
      </c>
      <c r="Z11310">
        <v>345</v>
      </c>
      <c r="AA11310" t="s">
        <v>578</v>
      </c>
      <c r="AB11310" t="s">
        <v>124</v>
      </c>
      <c r="AC11310">
        <v>352</v>
      </c>
    </row>
    <row r="11311" spans="1:29" x14ac:dyDescent="0.25">
      <c r="A11311">
        <v>345</v>
      </c>
      <c r="B11311">
        <v>345101</v>
      </c>
      <c r="C11311" t="s">
        <v>79</v>
      </c>
      <c r="D11311">
        <v>6550</v>
      </c>
      <c r="E11311">
        <v>0.28999999999999998</v>
      </c>
      <c r="F11311" s="1">
        <v>42063</v>
      </c>
      <c r="G11311" t="s">
        <v>119</v>
      </c>
      <c r="H11311" t="s">
        <v>2584</v>
      </c>
      <c r="I11311" t="s">
        <v>576</v>
      </c>
      <c r="J11311">
        <v>20218</v>
      </c>
      <c r="K11311">
        <v>56472</v>
      </c>
      <c r="L11311">
        <v>202556</v>
      </c>
      <c r="Q11311" t="s">
        <v>577</v>
      </c>
      <c r="U11311">
        <v>2</v>
      </c>
      <c r="V11311">
        <v>15</v>
      </c>
      <c r="Y11311" t="s">
        <v>122</v>
      </c>
      <c r="Z11311">
        <v>345</v>
      </c>
      <c r="AA11311" t="s">
        <v>578</v>
      </c>
      <c r="AB11311" t="s">
        <v>124</v>
      </c>
      <c r="AC11311">
        <v>354</v>
      </c>
    </row>
    <row r="11312" spans="1:29" x14ac:dyDescent="0.25">
      <c r="A11312">
        <v>345</v>
      </c>
      <c r="B11312">
        <v>345102</v>
      </c>
      <c r="C11312" t="s">
        <v>79</v>
      </c>
      <c r="D11312">
        <v>6550</v>
      </c>
      <c r="E11312">
        <v>39.159999999999997</v>
      </c>
      <c r="F11312" s="1">
        <v>42063</v>
      </c>
      <c r="G11312" t="s">
        <v>119</v>
      </c>
      <c r="H11312" t="s">
        <v>30</v>
      </c>
      <c r="I11312" t="s">
        <v>576</v>
      </c>
      <c r="J11312">
        <v>98150</v>
      </c>
      <c r="K11312">
        <v>56472</v>
      </c>
      <c r="L11312">
        <v>202556</v>
      </c>
      <c r="Q11312" t="s">
        <v>577</v>
      </c>
      <c r="U11312">
        <v>2</v>
      </c>
      <c r="V11312">
        <v>15</v>
      </c>
      <c r="Y11312" t="s">
        <v>122</v>
      </c>
      <c r="Z11312">
        <v>345</v>
      </c>
      <c r="AA11312" t="s">
        <v>578</v>
      </c>
      <c r="AB11312" t="s">
        <v>124</v>
      </c>
      <c r="AC11312">
        <v>356</v>
      </c>
    </row>
    <row r="11313" spans="1:29" x14ac:dyDescent="0.25">
      <c r="A11313">
        <v>345</v>
      </c>
      <c r="B11313">
        <v>345101</v>
      </c>
      <c r="C11313" t="s">
        <v>79</v>
      </c>
      <c r="D11313">
        <v>6550</v>
      </c>
      <c r="E11313">
        <v>0.95</v>
      </c>
      <c r="F11313" s="1">
        <v>42063</v>
      </c>
      <c r="G11313" t="s">
        <v>119</v>
      </c>
      <c r="H11313" t="s">
        <v>30</v>
      </c>
      <c r="I11313" t="s">
        <v>576</v>
      </c>
      <c r="J11313">
        <v>98198</v>
      </c>
      <c r="K11313">
        <v>56472</v>
      </c>
      <c r="L11313">
        <v>202556</v>
      </c>
      <c r="Q11313" t="s">
        <v>577</v>
      </c>
      <c r="U11313">
        <v>2</v>
      </c>
      <c r="V11313">
        <v>15</v>
      </c>
      <c r="Y11313" t="s">
        <v>122</v>
      </c>
      <c r="Z11313">
        <v>345</v>
      </c>
      <c r="AA11313" t="s">
        <v>578</v>
      </c>
      <c r="AB11313" t="s">
        <v>124</v>
      </c>
      <c r="AC11313">
        <v>358</v>
      </c>
    </row>
    <row r="11314" spans="1:29" x14ac:dyDescent="0.25">
      <c r="A11314">
        <v>345</v>
      </c>
      <c r="B11314">
        <v>345101</v>
      </c>
      <c r="C11314" t="s">
        <v>79</v>
      </c>
      <c r="D11314">
        <v>6550</v>
      </c>
      <c r="E11314">
        <v>-40.1</v>
      </c>
      <c r="F11314" s="1">
        <v>42063</v>
      </c>
      <c r="G11314" t="s">
        <v>119</v>
      </c>
      <c r="H11314" t="s">
        <v>2511</v>
      </c>
      <c r="I11314" t="s">
        <v>576</v>
      </c>
      <c r="J11314">
        <v>108600</v>
      </c>
      <c r="K11314">
        <v>56472</v>
      </c>
      <c r="L11314">
        <v>202556</v>
      </c>
      <c r="Q11314" t="s">
        <v>577</v>
      </c>
      <c r="U11314">
        <v>2</v>
      </c>
      <c r="V11314">
        <v>15</v>
      </c>
      <c r="Y11314" t="s">
        <v>122</v>
      </c>
      <c r="Z11314">
        <v>345</v>
      </c>
      <c r="AA11314" t="s">
        <v>578</v>
      </c>
      <c r="AB11314" t="s">
        <v>124</v>
      </c>
      <c r="AC11314">
        <v>360</v>
      </c>
    </row>
    <row r="11315" spans="1:29" x14ac:dyDescent="0.25">
      <c r="A11315">
        <v>345</v>
      </c>
      <c r="B11315">
        <v>345102</v>
      </c>
      <c r="C11315" t="s">
        <v>79</v>
      </c>
      <c r="D11315">
        <v>6550</v>
      </c>
      <c r="E11315">
        <v>441.34</v>
      </c>
      <c r="F11315" s="1">
        <v>42063</v>
      </c>
      <c r="G11315" t="s">
        <v>119</v>
      </c>
      <c r="H11315" t="s">
        <v>2511</v>
      </c>
      <c r="I11315" t="s">
        <v>576</v>
      </c>
      <c r="J11315">
        <v>108620</v>
      </c>
      <c r="K11315">
        <v>56472</v>
      </c>
      <c r="L11315">
        <v>202556</v>
      </c>
      <c r="Q11315" t="s">
        <v>577</v>
      </c>
      <c r="U11315">
        <v>2</v>
      </c>
      <c r="V11315">
        <v>15</v>
      </c>
      <c r="Y11315" t="s">
        <v>122</v>
      </c>
      <c r="Z11315">
        <v>345</v>
      </c>
      <c r="AA11315" t="s">
        <v>578</v>
      </c>
      <c r="AB11315" t="s">
        <v>124</v>
      </c>
      <c r="AC11315">
        <v>362</v>
      </c>
    </row>
    <row r="11316" spans="1:29" x14ac:dyDescent="0.25">
      <c r="A11316">
        <v>345</v>
      </c>
      <c r="B11316">
        <v>345101</v>
      </c>
      <c r="C11316" t="s">
        <v>79</v>
      </c>
      <c r="D11316">
        <v>6550</v>
      </c>
      <c r="E11316">
        <v>0.41</v>
      </c>
      <c r="F11316" s="1">
        <v>42063</v>
      </c>
      <c r="G11316" t="s">
        <v>119</v>
      </c>
      <c r="H11316" t="s">
        <v>2524</v>
      </c>
      <c r="I11316" t="s">
        <v>576</v>
      </c>
      <c r="J11316">
        <v>163109</v>
      </c>
      <c r="K11316">
        <v>56472</v>
      </c>
      <c r="L11316">
        <v>202556</v>
      </c>
      <c r="Q11316" t="s">
        <v>577</v>
      </c>
      <c r="U11316">
        <v>2</v>
      </c>
      <c r="V11316">
        <v>15</v>
      </c>
      <c r="Y11316" t="s">
        <v>122</v>
      </c>
      <c r="Z11316">
        <v>345</v>
      </c>
      <c r="AA11316" t="s">
        <v>578</v>
      </c>
      <c r="AB11316" t="s">
        <v>124</v>
      </c>
      <c r="AC11316">
        <v>364</v>
      </c>
    </row>
    <row r="11317" spans="1:29" x14ac:dyDescent="0.25">
      <c r="A11317">
        <v>345</v>
      </c>
      <c r="B11317">
        <v>345102</v>
      </c>
      <c r="C11317" t="s">
        <v>79</v>
      </c>
      <c r="D11317">
        <v>6550</v>
      </c>
      <c r="E11317">
        <v>0.36</v>
      </c>
      <c r="F11317" s="1">
        <v>42063</v>
      </c>
      <c r="G11317" t="s">
        <v>119</v>
      </c>
      <c r="H11317" t="s">
        <v>2523</v>
      </c>
      <c r="I11317" t="s">
        <v>576</v>
      </c>
      <c r="J11317">
        <v>163182</v>
      </c>
      <c r="K11317">
        <v>56472</v>
      </c>
      <c r="L11317">
        <v>202556</v>
      </c>
      <c r="Q11317" t="s">
        <v>577</v>
      </c>
      <c r="U11317">
        <v>2</v>
      </c>
      <c r="V11317">
        <v>15</v>
      </c>
      <c r="Y11317" t="s">
        <v>122</v>
      </c>
      <c r="Z11317">
        <v>345</v>
      </c>
      <c r="AA11317" t="s">
        <v>578</v>
      </c>
      <c r="AB11317" t="s">
        <v>124</v>
      </c>
      <c r="AC11317">
        <v>366</v>
      </c>
    </row>
    <row r="11318" spans="1:29" x14ac:dyDescent="0.25">
      <c r="A11318">
        <v>345</v>
      </c>
      <c r="B11318">
        <v>345101</v>
      </c>
      <c r="C11318" t="s">
        <v>79</v>
      </c>
      <c r="D11318">
        <v>6550</v>
      </c>
      <c r="E11318">
        <v>107.73</v>
      </c>
      <c r="F11318" s="1">
        <v>42063</v>
      </c>
      <c r="G11318" t="s">
        <v>119</v>
      </c>
      <c r="H11318" t="s">
        <v>2585</v>
      </c>
      <c r="I11318" t="s">
        <v>576</v>
      </c>
      <c r="J11318">
        <v>2003114</v>
      </c>
      <c r="K11318">
        <v>56472</v>
      </c>
      <c r="L11318">
        <v>202556</v>
      </c>
      <c r="Q11318" t="s">
        <v>577</v>
      </c>
      <c r="U11318">
        <v>2</v>
      </c>
      <c r="V11318">
        <v>15</v>
      </c>
      <c r="Y11318" t="s">
        <v>122</v>
      </c>
      <c r="Z11318">
        <v>345</v>
      </c>
      <c r="AA11318" t="s">
        <v>578</v>
      </c>
      <c r="AB11318" t="s">
        <v>124</v>
      </c>
      <c r="AC11318">
        <v>368</v>
      </c>
    </row>
    <row r="11319" spans="1:29" x14ac:dyDescent="0.25">
      <c r="A11319">
        <v>345</v>
      </c>
      <c r="B11319">
        <v>345102</v>
      </c>
      <c r="C11319" t="s">
        <v>79</v>
      </c>
      <c r="D11319">
        <v>6550</v>
      </c>
      <c r="E11319">
        <v>113.1</v>
      </c>
      <c r="F11319" s="1">
        <v>42063</v>
      </c>
      <c r="G11319" t="s">
        <v>119</v>
      </c>
      <c r="H11319" t="s">
        <v>2586</v>
      </c>
      <c r="I11319" t="s">
        <v>576</v>
      </c>
      <c r="J11319">
        <v>2003115</v>
      </c>
      <c r="K11319">
        <v>56472</v>
      </c>
      <c r="L11319">
        <v>202556</v>
      </c>
      <c r="Q11319" t="s">
        <v>577</v>
      </c>
      <c r="U11319">
        <v>2</v>
      </c>
      <c r="V11319">
        <v>15</v>
      </c>
      <c r="Y11319" t="s">
        <v>122</v>
      </c>
      <c r="Z11319">
        <v>345</v>
      </c>
      <c r="AA11319" t="s">
        <v>578</v>
      </c>
      <c r="AB11319" t="s">
        <v>124</v>
      </c>
      <c r="AC11319">
        <v>370</v>
      </c>
    </row>
    <row r="11320" spans="1:29" x14ac:dyDescent="0.25">
      <c r="A11320">
        <v>345</v>
      </c>
      <c r="B11320">
        <v>345102</v>
      </c>
      <c r="C11320" t="s">
        <v>79</v>
      </c>
      <c r="D11320">
        <v>6550</v>
      </c>
      <c r="E11320">
        <v>10.96</v>
      </c>
      <c r="F11320" s="1">
        <v>42094</v>
      </c>
      <c r="G11320" t="s">
        <v>119</v>
      </c>
      <c r="H11320" t="s">
        <v>2581</v>
      </c>
      <c r="I11320" t="s">
        <v>576</v>
      </c>
      <c r="J11320">
        <v>20067</v>
      </c>
      <c r="K11320">
        <v>56565</v>
      </c>
      <c r="L11320">
        <v>205108</v>
      </c>
      <c r="Q11320" t="s">
        <v>577</v>
      </c>
      <c r="U11320">
        <v>3</v>
      </c>
      <c r="V11320">
        <v>15</v>
      </c>
      <c r="Y11320" t="s">
        <v>122</v>
      </c>
      <c r="Z11320">
        <v>345</v>
      </c>
      <c r="AA11320" t="s">
        <v>578</v>
      </c>
      <c r="AB11320" t="s">
        <v>124</v>
      </c>
      <c r="AC11320">
        <v>348</v>
      </c>
    </row>
    <row r="11321" spans="1:29" x14ac:dyDescent="0.25">
      <c r="A11321">
        <v>345</v>
      </c>
      <c r="B11321">
        <v>345102</v>
      </c>
      <c r="C11321" t="s">
        <v>79</v>
      </c>
      <c r="D11321">
        <v>6550</v>
      </c>
      <c r="E11321">
        <v>0.54</v>
      </c>
      <c r="F11321" s="1">
        <v>42094</v>
      </c>
      <c r="G11321" t="s">
        <v>119</v>
      </c>
      <c r="H11321" t="s">
        <v>2582</v>
      </c>
      <c r="I11321" t="s">
        <v>576</v>
      </c>
      <c r="J11321">
        <v>20122</v>
      </c>
      <c r="K11321">
        <v>56565</v>
      </c>
      <c r="L11321">
        <v>205108</v>
      </c>
      <c r="Q11321" t="s">
        <v>577</v>
      </c>
      <c r="U11321">
        <v>3</v>
      </c>
      <c r="V11321">
        <v>15</v>
      </c>
      <c r="Y11321" t="s">
        <v>122</v>
      </c>
      <c r="Z11321">
        <v>345</v>
      </c>
      <c r="AA11321" t="s">
        <v>578</v>
      </c>
      <c r="AB11321" t="s">
        <v>124</v>
      </c>
      <c r="AC11321">
        <v>350</v>
      </c>
    </row>
    <row r="11322" spans="1:29" x14ac:dyDescent="0.25">
      <c r="A11322">
        <v>345</v>
      </c>
      <c r="B11322">
        <v>345101</v>
      </c>
      <c r="C11322" t="s">
        <v>79</v>
      </c>
      <c r="D11322">
        <v>6550</v>
      </c>
      <c r="E11322">
        <v>2.59</v>
      </c>
      <c r="F11322" s="1">
        <v>42094</v>
      </c>
      <c r="G11322" t="s">
        <v>119</v>
      </c>
      <c r="H11322" t="s">
        <v>2583</v>
      </c>
      <c r="I11322" t="s">
        <v>576</v>
      </c>
      <c r="J11322">
        <v>20142</v>
      </c>
      <c r="K11322">
        <v>56565</v>
      </c>
      <c r="L11322">
        <v>205108</v>
      </c>
      <c r="Q11322" t="s">
        <v>577</v>
      </c>
      <c r="U11322">
        <v>3</v>
      </c>
      <c r="V11322">
        <v>15</v>
      </c>
      <c r="Y11322" t="s">
        <v>122</v>
      </c>
      <c r="Z11322">
        <v>345</v>
      </c>
      <c r="AA11322" t="s">
        <v>578</v>
      </c>
      <c r="AB11322" t="s">
        <v>124</v>
      </c>
      <c r="AC11322">
        <v>352</v>
      </c>
    </row>
    <row r="11323" spans="1:29" x14ac:dyDescent="0.25">
      <c r="A11323">
        <v>345</v>
      </c>
      <c r="B11323">
        <v>345101</v>
      </c>
      <c r="C11323" t="s">
        <v>79</v>
      </c>
      <c r="D11323">
        <v>6550</v>
      </c>
      <c r="E11323">
        <v>0.28999999999999998</v>
      </c>
      <c r="F11323" s="1">
        <v>42094</v>
      </c>
      <c r="G11323" t="s">
        <v>119</v>
      </c>
      <c r="H11323" t="s">
        <v>2584</v>
      </c>
      <c r="I11323" t="s">
        <v>576</v>
      </c>
      <c r="J11323">
        <v>20218</v>
      </c>
      <c r="K11323">
        <v>56565</v>
      </c>
      <c r="L11323">
        <v>205108</v>
      </c>
      <c r="Q11323" t="s">
        <v>577</v>
      </c>
      <c r="U11323">
        <v>3</v>
      </c>
      <c r="V11323">
        <v>15</v>
      </c>
      <c r="Y11323" t="s">
        <v>122</v>
      </c>
      <c r="Z11323">
        <v>345</v>
      </c>
      <c r="AA11323" t="s">
        <v>578</v>
      </c>
      <c r="AB11323" t="s">
        <v>124</v>
      </c>
      <c r="AC11323">
        <v>354</v>
      </c>
    </row>
    <row r="11324" spans="1:29" x14ac:dyDescent="0.25">
      <c r="A11324">
        <v>345</v>
      </c>
      <c r="B11324">
        <v>345102</v>
      </c>
      <c r="C11324" t="s">
        <v>79</v>
      </c>
      <c r="D11324">
        <v>6550</v>
      </c>
      <c r="E11324">
        <v>39.53</v>
      </c>
      <c r="F11324" s="1">
        <v>42094</v>
      </c>
      <c r="G11324" t="s">
        <v>119</v>
      </c>
      <c r="H11324" t="s">
        <v>30</v>
      </c>
      <c r="I11324" t="s">
        <v>576</v>
      </c>
      <c r="J11324">
        <v>98150</v>
      </c>
      <c r="K11324">
        <v>56565</v>
      </c>
      <c r="L11324">
        <v>205108</v>
      </c>
      <c r="Q11324" t="s">
        <v>577</v>
      </c>
      <c r="U11324">
        <v>3</v>
      </c>
      <c r="V11324">
        <v>15</v>
      </c>
      <c r="Y11324" t="s">
        <v>122</v>
      </c>
      <c r="Z11324">
        <v>345</v>
      </c>
      <c r="AA11324" t="s">
        <v>578</v>
      </c>
      <c r="AB11324" t="s">
        <v>124</v>
      </c>
      <c r="AC11324">
        <v>356</v>
      </c>
    </row>
    <row r="11325" spans="1:29" x14ac:dyDescent="0.25">
      <c r="A11325">
        <v>345</v>
      </c>
      <c r="B11325">
        <v>345101</v>
      </c>
      <c r="C11325" t="s">
        <v>79</v>
      </c>
      <c r="D11325">
        <v>6550</v>
      </c>
      <c r="E11325">
        <v>0.95</v>
      </c>
      <c r="F11325" s="1">
        <v>42094</v>
      </c>
      <c r="G11325" t="s">
        <v>119</v>
      </c>
      <c r="H11325" t="s">
        <v>30</v>
      </c>
      <c r="I11325" t="s">
        <v>576</v>
      </c>
      <c r="J11325">
        <v>98198</v>
      </c>
      <c r="K11325">
        <v>56565</v>
      </c>
      <c r="L11325">
        <v>205108</v>
      </c>
      <c r="Q11325" t="s">
        <v>577</v>
      </c>
      <c r="U11325">
        <v>3</v>
      </c>
      <c r="V11325">
        <v>15</v>
      </c>
      <c r="Y11325" t="s">
        <v>122</v>
      </c>
      <c r="Z11325">
        <v>345</v>
      </c>
      <c r="AA11325" t="s">
        <v>578</v>
      </c>
      <c r="AB11325" t="s">
        <v>124</v>
      </c>
      <c r="AC11325">
        <v>358</v>
      </c>
    </row>
    <row r="11326" spans="1:29" x14ac:dyDescent="0.25">
      <c r="A11326">
        <v>345</v>
      </c>
      <c r="B11326">
        <v>345101</v>
      </c>
      <c r="C11326" t="s">
        <v>79</v>
      </c>
      <c r="D11326">
        <v>6550</v>
      </c>
      <c r="E11326">
        <v>-40.1</v>
      </c>
      <c r="F11326" s="1">
        <v>42094</v>
      </c>
      <c r="G11326" t="s">
        <v>119</v>
      </c>
      <c r="H11326" t="s">
        <v>2511</v>
      </c>
      <c r="I11326" t="s">
        <v>576</v>
      </c>
      <c r="J11326">
        <v>108600</v>
      </c>
      <c r="K11326">
        <v>56565</v>
      </c>
      <c r="L11326">
        <v>205108</v>
      </c>
      <c r="Q11326" t="s">
        <v>577</v>
      </c>
      <c r="U11326">
        <v>3</v>
      </c>
      <c r="V11326">
        <v>15</v>
      </c>
      <c r="Y11326" t="s">
        <v>122</v>
      </c>
      <c r="Z11326">
        <v>345</v>
      </c>
      <c r="AA11326" t="s">
        <v>578</v>
      </c>
      <c r="AB11326" t="s">
        <v>124</v>
      </c>
      <c r="AC11326">
        <v>360</v>
      </c>
    </row>
    <row r="11327" spans="1:29" x14ac:dyDescent="0.25">
      <c r="A11327">
        <v>345</v>
      </c>
      <c r="B11327">
        <v>345102</v>
      </c>
      <c r="C11327" t="s">
        <v>79</v>
      </c>
      <c r="D11327">
        <v>6550</v>
      </c>
      <c r="E11327">
        <v>441.34</v>
      </c>
      <c r="F11327" s="1">
        <v>42094</v>
      </c>
      <c r="G11327" t="s">
        <v>119</v>
      </c>
      <c r="H11327" t="s">
        <v>2511</v>
      </c>
      <c r="I11327" t="s">
        <v>576</v>
      </c>
      <c r="J11327">
        <v>108620</v>
      </c>
      <c r="K11327">
        <v>56565</v>
      </c>
      <c r="L11327">
        <v>205108</v>
      </c>
      <c r="Q11327" t="s">
        <v>577</v>
      </c>
      <c r="U11327">
        <v>3</v>
      </c>
      <c r="V11327">
        <v>15</v>
      </c>
      <c r="Y11327" t="s">
        <v>122</v>
      </c>
      <c r="Z11327">
        <v>345</v>
      </c>
      <c r="AA11327" t="s">
        <v>578</v>
      </c>
      <c r="AB11327" t="s">
        <v>124</v>
      </c>
      <c r="AC11327">
        <v>362</v>
      </c>
    </row>
    <row r="11328" spans="1:29" x14ac:dyDescent="0.25">
      <c r="A11328">
        <v>345</v>
      </c>
      <c r="B11328">
        <v>345101</v>
      </c>
      <c r="C11328" t="s">
        <v>79</v>
      </c>
      <c r="D11328">
        <v>6550</v>
      </c>
      <c r="E11328">
        <v>0.41</v>
      </c>
      <c r="F11328" s="1">
        <v>42094</v>
      </c>
      <c r="G11328" t="s">
        <v>119</v>
      </c>
      <c r="H11328" t="s">
        <v>2524</v>
      </c>
      <c r="I11328" t="s">
        <v>576</v>
      </c>
      <c r="J11328">
        <v>163109</v>
      </c>
      <c r="K11328">
        <v>56565</v>
      </c>
      <c r="L11328">
        <v>205108</v>
      </c>
      <c r="Q11328" t="s">
        <v>577</v>
      </c>
      <c r="U11328">
        <v>3</v>
      </c>
      <c r="V11328">
        <v>15</v>
      </c>
      <c r="Y11328" t="s">
        <v>122</v>
      </c>
      <c r="Z11328">
        <v>345</v>
      </c>
      <c r="AA11328" t="s">
        <v>578</v>
      </c>
      <c r="AB11328" t="s">
        <v>124</v>
      </c>
      <c r="AC11328">
        <v>364</v>
      </c>
    </row>
    <row r="11329" spans="1:29" x14ac:dyDescent="0.25">
      <c r="A11329">
        <v>345</v>
      </c>
      <c r="B11329">
        <v>345102</v>
      </c>
      <c r="C11329" t="s">
        <v>79</v>
      </c>
      <c r="D11329">
        <v>6550</v>
      </c>
      <c r="E11329">
        <v>0.36</v>
      </c>
      <c r="F11329" s="1">
        <v>42094</v>
      </c>
      <c r="G11329" t="s">
        <v>119</v>
      </c>
      <c r="H11329" t="s">
        <v>2523</v>
      </c>
      <c r="I11329" t="s">
        <v>576</v>
      </c>
      <c r="J11329">
        <v>163182</v>
      </c>
      <c r="K11329">
        <v>56565</v>
      </c>
      <c r="L11329">
        <v>205108</v>
      </c>
      <c r="Q11329" t="s">
        <v>577</v>
      </c>
      <c r="U11329">
        <v>3</v>
      </c>
      <c r="V11329">
        <v>15</v>
      </c>
      <c r="Y11329" t="s">
        <v>122</v>
      </c>
      <c r="Z11329">
        <v>345</v>
      </c>
      <c r="AA11329" t="s">
        <v>578</v>
      </c>
      <c r="AB11329" t="s">
        <v>124</v>
      </c>
      <c r="AC11329">
        <v>366</v>
      </c>
    </row>
    <row r="11330" spans="1:29" x14ac:dyDescent="0.25">
      <c r="A11330">
        <v>345</v>
      </c>
      <c r="B11330">
        <v>345101</v>
      </c>
      <c r="C11330" t="s">
        <v>79</v>
      </c>
      <c r="D11330">
        <v>6550</v>
      </c>
      <c r="E11330">
        <v>107.73</v>
      </c>
      <c r="F11330" s="1">
        <v>42094</v>
      </c>
      <c r="G11330" t="s">
        <v>119</v>
      </c>
      <c r="H11330" t="s">
        <v>2585</v>
      </c>
      <c r="I11330" t="s">
        <v>576</v>
      </c>
      <c r="J11330">
        <v>2003114</v>
      </c>
      <c r="K11330">
        <v>56565</v>
      </c>
      <c r="L11330">
        <v>205108</v>
      </c>
      <c r="Q11330" t="s">
        <v>577</v>
      </c>
      <c r="U11330">
        <v>3</v>
      </c>
      <c r="V11330">
        <v>15</v>
      </c>
      <c r="Y11330" t="s">
        <v>122</v>
      </c>
      <c r="Z11330">
        <v>345</v>
      </c>
      <c r="AA11330" t="s">
        <v>578</v>
      </c>
      <c r="AB11330" t="s">
        <v>124</v>
      </c>
      <c r="AC11330">
        <v>368</v>
      </c>
    </row>
    <row r="11331" spans="1:29" x14ac:dyDescent="0.25">
      <c r="A11331">
        <v>345</v>
      </c>
      <c r="B11331">
        <v>345102</v>
      </c>
      <c r="C11331" t="s">
        <v>79</v>
      </c>
      <c r="D11331">
        <v>6550</v>
      </c>
      <c r="E11331">
        <v>113.1</v>
      </c>
      <c r="F11331" s="1">
        <v>42094</v>
      </c>
      <c r="G11331" t="s">
        <v>119</v>
      </c>
      <c r="H11331" t="s">
        <v>2586</v>
      </c>
      <c r="I11331" t="s">
        <v>576</v>
      </c>
      <c r="J11331">
        <v>2003115</v>
      </c>
      <c r="K11331">
        <v>56565</v>
      </c>
      <c r="L11331">
        <v>205108</v>
      </c>
      <c r="Q11331" t="s">
        <v>577</v>
      </c>
      <c r="U11331">
        <v>3</v>
      </c>
      <c r="V11331">
        <v>15</v>
      </c>
      <c r="Y11331" t="s">
        <v>122</v>
      </c>
      <c r="Z11331">
        <v>345</v>
      </c>
      <c r="AA11331" t="s">
        <v>578</v>
      </c>
      <c r="AB11331" t="s">
        <v>124</v>
      </c>
      <c r="AC11331">
        <v>370</v>
      </c>
    </row>
    <row r="11332" spans="1:29" x14ac:dyDescent="0.25">
      <c r="A11332">
        <v>345</v>
      </c>
      <c r="B11332">
        <v>345102</v>
      </c>
      <c r="C11332" t="s">
        <v>79</v>
      </c>
      <c r="D11332">
        <v>6550</v>
      </c>
      <c r="E11332">
        <v>10.96</v>
      </c>
      <c r="F11332" s="1">
        <v>42124</v>
      </c>
      <c r="G11332" t="s">
        <v>119</v>
      </c>
      <c r="H11332" t="s">
        <v>2581</v>
      </c>
      <c r="I11332" t="s">
        <v>576</v>
      </c>
      <c r="J11332">
        <v>20067</v>
      </c>
      <c r="K11332">
        <v>56663</v>
      </c>
      <c r="L11332">
        <v>207371</v>
      </c>
      <c r="Q11332" t="s">
        <v>577</v>
      </c>
      <c r="U11332">
        <v>4</v>
      </c>
      <c r="V11332">
        <v>15</v>
      </c>
      <c r="Y11332" t="s">
        <v>122</v>
      </c>
      <c r="Z11332">
        <v>345</v>
      </c>
      <c r="AA11332" t="s">
        <v>578</v>
      </c>
      <c r="AB11332" t="s">
        <v>124</v>
      </c>
      <c r="AC11332">
        <v>350</v>
      </c>
    </row>
    <row r="11333" spans="1:29" x14ac:dyDescent="0.25">
      <c r="A11333">
        <v>345</v>
      </c>
      <c r="B11333">
        <v>345102</v>
      </c>
      <c r="C11333" t="s">
        <v>79</v>
      </c>
      <c r="D11333">
        <v>6550</v>
      </c>
      <c r="E11333">
        <v>0.54</v>
      </c>
      <c r="F11333" s="1">
        <v>42124</v>
      </c>
      <c r="G11333" t="s">
        <v>119</v>
      </c>
      <c r="H11333" t="s">
        <v>2582</v>
      </c>
      <c r="I11333" t="s">
        <v>576</v>
      </c>
      <c r="J11333">
        <v>20122</v>
      </c>
      <c r="K11333">
        <v>56663</v>
      </c>
      <c r="L11333">
        <v>207371</v>
      </c>
      <c r="Q11333" t="s">
        <v>577</v>
      </c>
      <c r="U11333">
        <v>4</v>
      </c>
      <c r="V11333">
        <v>15</v>
      </c>
      <c r="Y11333" t="s">
        <v>122</v>
      </c>
      <c r="Z11333">
        <v>345</v>
      </c>
      <c r="AA11333" t="s">
        <v>578</v>
      </c>
      <c r="AB11333" t="s">
        <v>124</v>
      </c>
      <c r="AC11333">
        <v>352</v>
      </c>
    </row>
    <row r="11334" spans="1:29" x14ac:dyDescent="0.25">
      <c r="A11334">
        <v>345</v>
      </c>
      <c r="B11334">
        <v>345101</v>
      </c>
      <c r="C11334" t="s">
        <v>79</v>
      </c>
      <c r="D11334">
        <v>6550</v>
      </c>
      <c r="E11334">
        <v>2.59</v>
      </c>
      <c r="F11334" s="1">
        <v>42124</v>
      </c>
      <c r="G11334" t="s">
        <v>119</v>
      </c>
      <c r="H11334" t="s">
        <v>2583</v>
      </c>
      <c r="I11334" t="s">
        <v>576</v>
      </c>
      <c r="J11334">
        <v>20142</v>
      </c>
      <c r="K11334">
        <v>56663</v>
      </c>
      <c r="L11334">
        <v>207371</v>
      </c>
      <c r="Q11334" t="s">
        <v>577</v>
      </c>
      <c r="U11334">
        <v>4</v>
      </c>
      <c r="V11334">
        <v>15</v>
      </c>
      <c r="Y11334" t="s">
        <v>122</v>
      </c>
      <c r="Z11334">
        <v>345</v>
      </c>
      <c r="AA11334" t="s">
        <v>578</v>
      </c>
      <c r="AB11334" t="s">
        <v>124</v>
      </c>
      <c r="AC11334">
        <v>354</v>
      </c>
    </row>
    <row r="11335" spans="1:29" x14ac:dyDescent="0.25">
      <c r="A11335">
        <v>345</v>
      </c>
      <c r="B11335">
        <v>345101</v>
      </c>
      <c r="C11335" t="s">
        <v>79</v>
      </c>
      <c r="D11335">
        <v>6550</v>
      </c>
      <c r="E11335">
        <v>0.28999999999999998</v>
      </c>
      <c r="F11335" s="1">
        <v>42124</v>
      </c>
      <c r="G11335" t="s">
        <v>119</v>
      </c>
      <c r="H11335" t="s">
        <v>2584</v>
      </c>
      <c r="I11335" t="s">
        <v>576</v>
      </c>
      <c r="J11335">
        <v>20218</v>
      </c>
      <c r="K11335">
        <v>56663</v>
      </c>
      <c r="L11335">
        <v>207371</v>
      </c>
      <c r="Q11335" t="s">
        <v>577</v>
      </c>
      <c r="U11335">
        <v>4</v>
      </c>
      <c r="V11335">
        <v>15</v>
      </c>
      <c r="Y11335" t="s">
        <v>122</v>
      </c>
      <c r="Z11335">
        <v>345</v>
      </c>
      <c r="AA11335" t="s">
        <v>578</v>
      </c>
      <c r="AB11335" t="s">
        <v>124</v>
      </c>
      <c r="AC11335">
        <v>356</v>
      </c>
    </row>
    <row r="11336" spans="1:29" x14ac:dyDescent="0.25">
      <c r="A11336">
        <v>345</v>
      </c>
      <c r="B11336">
        <v>345102</v>
      </c>
      <c r="C11336" t="s">
        <v>79</v>
      </c>
      <c r="D11336">
        <v>6550</v>
      </c>
      <c r="E11336">
        <v>39.53</v>
      </c>
      <c r="F11336" s="1">
        <v>42124</v>
      </c>
      <c r="G11336" t="s">
        <v>119</v>
      </c>
      <c r="H11336" t="s">
        <v>30</v>
      </c>
      <c r="I11336" t="s">
        <v>576</v>
      </c>
      <c r="J11336">
        <v>98150</v>
      </c>
      <c r="K11336">
        <v>56663</v>
      </c>
      <c r="L11336">
        <v>207371</v>
      </c>
      <c r="Q11336" t="s">
        <v>577</v>
      </c>
      <c r="U11336">
        <v>4</v>
      </c>
      <c r="V11336">
        <v>15</v>
      </c>
      <c r="Y11336" t="s">
        <v>122</v>
      </c>
      <c r="Z11336">
        <v>345</v>
      </c>
      <c r="AA11336" t="s">
        <v>578</v>
      </c>
      <c r="AB11336" t="s">
        <v>124</v>
      </c>
      <c r="AC11336">
        <v>358</v>
      </c>
    </row>
    <row r="11337" spans="1:29" x14ac:dyDescent="0.25">
      <c r="A11337">
        <v>345</v>
      </c>
      <c r="B11337">
        <v>345101</v>
      </c>
      <c r="C11337" t="s">
        <v>79</v>
      </c>
      <c r="D11337">
        <v>6550</v>
      </c>
      <c r="E11337">
        <v>0.95</v>
      </c>
      <c r="F11337" s="1">
        <v>42124</v>
      </c>
      <c r="G11337" t="s">
        <v>119</v>
      </c>
      <c r="H11337" t="s">
        <v>30</v>
      </c>
      <c r="I11337" t="s">
        <v>576</v>
      </c>
      <c r="J11337">
        <v>98198</v>
      </c>
      <c r="K11337">
        <v>56663</v>
      </c>
      <c r="L11337">
        <v>207371</v>
      </c>
      <c r="Q11337" t="s">
        <v>577</v>
      </c>
      <c r="U11337">
        <v>4</v>
      </c>
      <c r="V11337">
        <v>15</v>
      </c>
      <c r="Y11337" t="s">
        <v>122</v>
      </c>
      <c r="Z11337">
        <v>345</v>
      </c>
      <c r="AA11337" t="s">
        <v>578</v>
      </c>
      <c r="AB11337" t="s">
        <v>124</v>
      </c>
      <c r="AC11337">
        <v>360</v>
      </c>
    </row>
    <row r="11338" spans="1:29" x14ac:dyDescent="0.25">
      <c r="A11338">
        <v>345</v>
      </c>
      <c r="B11338">
        <v>345101</v>
      </c>
      <c r="C11338" t="s">
        <v>79</v>
      </c>
      <c r="D11338">
        <v>6550</v>
      </c>
      <c r="E11338">
        <v>-40.1</v>
      </c>
      <c r="F11338" s="1">
        <v>42124</v>
      </c>
      <c r="G11338" t="s">
        <v>119</v>
      </c>
      <c r="H11338" t="s">
        <v>2511</v>
      </c>
      <c r="I11338" t="s">
        <v>576</v>
      </c>
      <c r="J11338">
        <v>108600</v>
      </c>
      <c r="K11338">
        <v>56663</v>
      </c>
      <c r="L11338">
        <v>207371</v>
      </c>
      <c r="Q11338" t="s">
        <v>577</v>
      </c>
      <c r="U11338">
        <v>4</v>
      </c>
      <c r="V11338">
        <v>15</v>
      </c>
      <c r="Y11338" t="s">
        <v>122</v>
      </c>
      <c r="Z11338">
        <v>345</v>
      </c>
      <c r="AA11338" t="s">
        <v>578</v>
      </c>
      <c r="AB11338" t="s">
        <v>124</v>
      </c>
      <c r="AC11338">
        <v>362</v>
      </c>
    </row>
    <row r="11339" spans="1:29" x14ac:dyDescent="0.25">
      <c r="A11339">
        <v>345</v>
      </c>
      <c r="B11339">
        <v>345102</v>
      </c>
      <c r="C11339" t="s">
        <v>79</v>
      </c>
      <c r="D11339">
        <v>6550</v>
      </c>
      <c r="E11339">
        <v>441.34</v>
      </c>
      <c r="F11339" s="1">
        <v>42124</v>
      </c>
      <c r="G11339" t="s">
        <v>119</v>
      </c>
      <c r="H11339" t="s">
        <v>2511</v>
      </c>
      <c r="I11339" t="s">
        <v>576</v>
      </c>
      <c r="J11339">
        <v>108620</v>
      </c>
      <c r="K11339">
        <v>56663</v>
      </c>
      <c r="L11339">
        <v>207371</v>
      </c>
      <c r="Q11339" t="s">
        <v>577</v>
      </c>
      <c r="U11339">
        <v>4</v>
      </c>
      <c r="V11339">
        <v>15</v>
      </c>
      <c r="Y11339" t="s">
        <v>122</v>
      </c>
      <c r="Z11339">
        <v>345</v>
      </c>
      <c r="AA11339" t="s">
        <v>578</v>
      </c>
      <c r="AB11339" t="s">
        <v>124</v>
      </c>
      <c r="AC11339">
        <v>364</v>
      </c>
    </row>
    <row r="11340" spans="1:29" x14ac:dyDescent="0.25">
      <c r="A11340">
        <v>345</v>
      </c>
      <c r="B11340">
        <v>345101</v>
      </c>
      <c r="C11340" t="s">
        <v>79</v>
      </c>
      <c r="D11340">
        <v>6550</v>
      </c>
      <c r="E11340">
        <v>0.41</v>
      </c>
      <c r="F11340" s="1">
        <v>42124</v>
      </c>
      <c r="G11340" t="s">
        <v>119</v>
      </c>
      <c r="H11340" t="s">
        <v>2524</v>
      </c>
      <c r="I11340" t="s">
        <v>576</v>
      </c>
      <c r="J11340">
        <v>163109</v>
      </c>
      <c r="K11340">
        <v>56663</v>
      </c>
      <c r="L11340">
        <v>207371</v>
      </c>
      <c r="Q11340" t="s">
        <v>577</v>
      </c>
      <c r="U11340">
        <v>4</v>
      </c>
      <c r="V11340">
        <v>15</v>
      </c>
      <c r="Y11340" t="s">
        <v>122</v>
      </c>
      <c r="Z11340">
        <v>345</v>
      </c>
      <c r="AA11340" t="s">
        <v>578</v>
      </c>
      <c r="AB11340" t="s">
        <v>124</v>
      </c>
      <c r="AC11340">
        <v>366</v>
      </c>
    </row>
    <row r="11341" spans="1:29" x14ac:dyDescent="0.25">
      <c r="A11341">
        <v>345</v>
      </c>
      <c r="B11341">
        <v>345102</v>
      </c>
      <c r="C11341" t="s">
        <v>79</v>
      </c>
      <c r="D11341">
        <v>6550</v>
      </c>
      <c r="E11341">
        <v>0.36</v>
      </c>
      <c r="F11341" s="1">
        <v>42124</v>
      </c>
      <c r="G11341" t="s">
        <v>119</v>
      </c>
      <c r="H11341" t="s">
        <v>2523</v>
      </c>
      <c r="I11341" t="s">
        <v>576</v>
      </c>
      <c r="J11341">
        <v>163182</v>
      </c>
      <c r="K11341">
        <v>56663</v>
      </c>
      <c r="L11341">
        <v>207371</v>
      </c>
      <c r="Q11341" t="s">
        <v>577</v>
      </c>
      <c r="U11341">
        <v>4</v>
      </c>
      <c r="V11341">
        <v>15</v>
      </c>
      <c r="Y11341" t="s">
        <v>122</v>
      </c>
      <c r="Z11341">
        <v>345</v>
      </c>
      <c r="AA11341" t="s">
        <v>578</v>
      </c>
      <c r="AB11341" t="s">
        <v>124</v>
      </c>
      <c r="AC11341">
        <v>368</v>
      </c>
    </row>
    <row r="11342" spans="1:29" x14ac:dyDescent="0.25">
      <c r="A11342">
        <v>345</v>
      </c>
      <c r="B11342">
        <v>345101</v>
      </c>
      <c r="C11342" t="s">
        <v>79</v>
      </c>
      <c r="D11342">
        <v>6550</v>
      </c>
      <c r="E11342">
        <v>107.73</v>
      </c>
      <c r="F11342" s="1">
        <v>42124</v>
      </c>
      <c r="G11342" t="s">
        <v>119</v>
      </c>
      <c r="H11342" t="s">
        <v>2585</v>
      </c>
      <c r="I11342" t="s">
        <v>576</v>
      </c>
      <c r="J11342">
        <v>2003114</v>
      </c>
      <c r="K11342">
        <v>56663</v>
      </c>
      <c r="L11342">
        <v>207371</v>
      </c>
      <c r="Q11342" t="s">
        <v>577</v>
      </c>
      <c r="U11342">
        <v>4</v>
      </c>
      <c r="V11342">
        <v>15</v>
      </c>
      <c r="Y11342" t="s">
        <v>122</v>
      </c>
      <c r="Z11342">
        <v>345</v>
      </c>
      <c r="AA11342" t="s">
        <v>578</v>
      </c>
      <c r="AB11342" t="s">
        <v>124</v>
      </c>
      <c r="AC11342">
        <v>370</v>
      </c>
    </row>
    <row r="11343" spans="1:29" x14ac:dyDescent="0.25">
      <c r="A11343">
        <v>345</v>
      </c>
      <c r="B11343">
        <v>345102</v>
      </c>
      <c r="C11343" t="s">
        <v>79</v>
      </c>
      <c r="D11343">
        <v>6550</v>
      </c>
      <c r="E11343">
        <v>113.1</v>
      </c>
      <c r="F11343" s="1">
        <v>42124</v>
      </c>
      <c r="G11343" t="s">
        <v>119</v>
      </c>
      <c r="H11343" t="s">
        <v>2586</v>
      </c>
      <c r="I11343" t="s">
        <v>576</v>
      </c>
      <c r="J11343">
        <v>2003115</v>
      </c>
      <c r="K11343">
        <v>56663</v>
      </c>
      <c r="L11343">
        <v>207371</v>
      </c>
      <c r="Q11343" t="s">
        <v>577</v>
      </c>
      <c r="U11343">
        <v>4</v>
      </c>
      <c r="V11343">
        <v>15</v>
      </c>
      <c r="Y11343" t="s">
        <v>122</v>
      </c>
      <c r="Z11343">
        <v>345</v>
      </c>
      <c r="AA11343" t="s">
        <v>578</v>
      </c>
      <c r="AB11343" t="s">
        <v>124</v>
      </c>
      <c r="AC11343">
        <v>372</v>
      </c>
    </row>
    <row r="11344" spans="1:29" x14ac:dyDescent="0.25">
      <c r="A11344">
        <v>345</v>
      </c>
      <c r="B11344">
        <v>345102</v>
      </c>
      <c r="C11344" t="s">
        <v>79</v>
      </c>
      <c r="D11344">
        <v>6550</v>
      </c>
      <c r="E11344">
        <v>10.96</v>
      </c>
      <c r="F11344" s="1">
        <v>42155</v>
      </c>
      <c r="G11344" t="s">
        <v>119</v>
      </c>
      <c r="H11344" t="s">
        <v>2581</v>
      </c>
      <c r="I11344" t="s">
        <v>576</v>
      </c>
      <c r="J11344">
        <v>20067</v>
      </c>
      <c r="K11344">
        <v>56763</v>
      </c>
      <c r="L11344">
        <v>209548</v>
      </c>
      <c r="Q11344" t="s">
        <v>577</v>
      </c>
      <c r="U11344">
        <v>5</v>
      </c>
      <c r="V11344">
        <v>15</v>
      </c>
      <c r="Y11344" t="s">
        <v>122</v>
      </c>
      <c r="Z11344">
        <v>345</v>
      </c>
      <c r="AA11344" t="s">
        <v>578</v>
      </c>
      <c r="AB11344" t="s">
        <v>124</v>
      </c>
      <c r="AC11344">
        <v>350</v>
      </c>
    </row>
    <row r="11345" spans="1:29" x14ac:dyDescent="0.25">
      <c r="A11345">
        <v>345</v>
      </c>
      <c r="B11345">
        <v>345102</v>
      </c>
      <c r="C11345" t="s">
        <v>79</v>
      </c>
      <c r="D11345">
        <v>6550</v>
      </c>
      <c r="E11345">
        <v>0.54</v>
      </c>
      <c r="F11345" s="1">
        <v>42155</v>
      </c>
      <c r="G11345" t="s">
        <v>119</v>
      </c>
      <c r="H11345" t="s">
        <v>2582</v>
      </c>
      <c r="I11345" t="s">
        <v>576</v>
      </c>
      <c r="J11345">
        <v>20122</v>
      </c>
      <c r="K11345">
        <v>56763</v>
      </c>
      <c r="L11345">
        <v>209548</v>
      </c>
      <c r="Q11345" t="s">
        <v>577</v>
      </c>
      <c r="U11345">
        <v>5</v>
      </c>
      <c r="V11345">
        <v>15</v>
      </c>
      <c r="Y11345" t="s">
        <v>122</v>
      </c>
      <c r="Z11345">
        <v>345</v>
      </c>
      <c r="AA11345" t="s">
        <v>578</v>
      </c>
      <c r="AB11345" t="s">
        <v>124</v>
      </c>
      <c r="AC11345">
        <v>352</v>
      </c>
    </row>
    <row r="11346" spans="1:29" x14ac:dyDescent="0.25">
      <c r="A11346">
        <v>345</v>
      </c>
      <c r="B11346">
        <v>345101</v>
      </c>
      <c r="C11346" t="s">
        <v>79</v>
      </c>
      <c r="D11346">
        <v>6550</v>
      </c>
      <c r="E11346">
        <v>2.59</v>
      </c>
      <c r="F11346" s="1">
        <v>42155</v>
      </c>
      <c r="G11346" t="s">
        <v>119</v>
      </c>
      <c r="H11346" t="s">
        <v>2583</v>
      </c>
      <c r="I11346" t="s">
        <v>576</v>
      </c>
      <c r="J11346">
        <v>20142</v>
      </c>
      <c r="K11346">
        <v>56763</v>
      </c>
      <c r="L11346">
        <v>209548</v>
      </c>
      <c r="Q11346" t="s">
        <v>577</v>
      </c>
      <c r="U11346">
        <v>5</v>
      </c>
      <c r="V11346">
        <v>15</v>
      </c>
      <c r="Y11346" t="s">
        <v>122</v>
      </c>
      <c r="Z11346">
        <v>345</v>
      </c>
      <c r="AA11346" t="s">
        <v>578</v>
      </c>
      <c r="AB11346" t="s">
        <v>124</v>
      </c>
      <c r="AC11346">
        <v>354</v>
      </c>
    </row>
    <row r="11347" spans="1:29" x14ac:dyDescent="0.25">
      <c r="A11347">
        <v>345</v>
      </c>
      <c r="B11347">
        <v>345101</v>
      </c>
      <c r="C11347" t="s">
        <v>79</v>
      </c>
      <c r="D11347">
        <v>6550</v>
      </c>
      <c r="E11347">
        <v>0.28999999999999998</v>
      </c>
      <c r="F11347" s="1">
        <v>42155</v>
      </c>
      <c r="G11347" t="s">
        <v>119</v>
      </c>
      <c r="H11347" t="s">
        <v>2584</v>
      </c>
      <c r="I11347" t="s">
        <v>576</v>
      </c>
      <c r="J11347">
        <v>20218</v>
      </c>
      <c r="K11347">
        <v>56763</v>
      </c>
      <c r="L11347">
        <v>209548</v>
      </c>
      <c r="Q11347" t="s">
        <v>577</v>
      </c>
      <c r="U11347">
        <v>5</v>
      </c>
      <c r="V11347">
        <v>15</v>
      </c>
      <c r="Y11347" t="s">
        <v>122</v>
      </c>
      <c r="Z11347">
        <v>345</v>
      </c>
      <c r="AA11347" t="s">
        <v>578</v>
      </c>
      <c r="AB11347" t="s">
        <v>124</v>
      </c>
      <c r="AC11347">
        <v>356</v>
      </c>
    </row>
    <row r="11348" spans="1:29" x14ac:dyDescent="0.25">
      <c r="A11348">
        <v>345</v>
      </c>
      <c r="B11348">
        <v>345102</v>
      </c>
      <c r="C11348" t="s">
        <v>79</v>
      </c>
      <c r="D11348">
        <v>6550</v>
      </c>
      <c r="E11348">
        <v>39.53</v>
      </c>
      <c r="F11348" s="1">
        <v>42155</v>
      </c>
      <c r="G11348" t="s">
        <v>119</v>
      </c>
      <c r="H11348" t="s">
        <v>30</v>
      </c>
      <c r="I11348" t="s">
        <v>576</v>
      </c>
      <c r="J11348">
        <v>98150</v>
      </c>
      <c r="K11348">
        <v>56763</v>
      </c>
      <c r="L11348">
        <v>209548</v>
      </c>
      <c r="Q11348" t="s">
        <v>577</v>
      </c>
      <c r="U11348">
        <v>5</v>
      </c>
      <c r="V11348">
        <v>15</v>
      </c>
      <c r="Y11348" t="s">
        <v>122</v>
      </c>
      <c r="Z11348">
        <v>345</v>
      </c>
      <c r="AA11348" t="s">
        <v>578</v>
      </c>
      <c r="AB11348" t="s">
        <v>124</v>
      </c>
      <c r="AC11348">
        <v>358</v>
      </c>
    </row>
    <row r="11349" spans="1:29" x14ac:dyDescent="0.25">
      <c r="A11349">
        <v>345</v>
      </c>
      <c r="B11349">
        <v>345101</v>
      </c>
      <c r="C11349" t="s">
        <v>79</v>
      </c>
      <c r="D11349">
        <v>6550</v>
      </c>
      <c r="E11349">
        <v>0.95</v>
      </c>
      <c r="F11349" s="1">
        <v>42155</v>
      </c>
      <c r="G11349" t="s">
        <v>119</v>
      </c>
      <c r="H11349" t="s">
        <v>30</v>
      </c>
      <c r="I11349" t="s">
        <v>576</v>
      </c>
      <c r="J11349">
        <v>98198</v>
      </c>
      <c r="K11349">
        <v>56763</v>
      </c>
      <c r="L11349">
        <v>209548</v>
      </c>
      <c r="Q11349" t="s">
        <v>577</v>
      </c>
      <c r="U11349">
        <v>5</v>
      </c>
      <c r="V11349">
        <v>15</v>
      </c>
      <c r="Y11349" t="s">
        <v>122</v>
      </c>
      <c r="Z11349">
        <v>345</v>
      </c>
      <c r="AA11349" t="s">
        <v>578</v>
      </c>
      <c r="AB11349" t="s">
        <v>124</v>
      </c>
      <c r="AC11349">
        <v>360</v>
      </c>
    </row>
    <row r="11350" spans="1:29" x14ac:dyDescent="0.25">
      <c r="A11350">
        <v>345</v>
      </c>
      <c r="B11350">
        <v>345101</v>
      </c>
      <c r="C11350" t="s">
        <v>79</v>
      </c>
      <c r="D11350">
        <v>6550</v>
      </c>
      <c r="E11350">
        <v>-40.1</v>
      </c>
      <c r="F11350" s="1">
        <v>42155</v>
      </c>
      <c r="G11350" t="s">
        <v>119</v>
      </c>
      <c r="H11350" t="s">
        <v>2511</v>
      </c>
      <c r="I11350" t="s">
        <v>576</v>
      </c>
      <c r="J11350">
        <v>108600</v>
      </c>
      <c r="K11350">
        <v>56763</v>
      </c>
      <c r="L11350">
        <v>209548</v>
      </c>
      <c r="Q11350" t="s">
        <v>577</v>
      </c>
      <c r="U11350">
        <v>5</v>
      </c>
      <c r="V11350">
        <v>15</v>
      </c>
      <c r="Y11350" t="s">
        <v>122</v>
      </c>
      <c r="Z11350">
        <v>345</v>
      </c>
      <c r="AA11350" t="s">
        <v>578</v>
      </c>
      <c r="AB11350" t="s">
        <v>124</v>
      </c>
      <c r="AC11350">
        <v>362</v>
      </c>
    </row>
    <row r="11351" spans="1:29" x14ac:dyDescent="0.25">
      <c r="A11351">
        <v>345</v>
      </c>
      <c r="B11351">
        <v>345102</v>
      </c>
      <c r="C11351" t="s">
        <v>79</v>
      </c>
      <c r="D11351">
        <v>6550</v>
      </c>
      <c r="E11351">
        <v>441.34</v>
      </c>
      <c r="F11351" s="1">
        <v>42155</v>
      </c>
      <c r="G11351" t="s">
        <v>119</v>
      </c>
      <c r="H11351" t="s">
        <v>2511</v>
      </c>
      <c r="I11351" t="s">
        <v>576</v>
      </c>
      <c r="J11351">
        <v>108620</v>
      </c>
      <c r="K11351">
        <v>56763</v>
      </c>
      <c r="L11351">
        <v>209548</v>
      </c>
      <c r="Q11351" t="s">
        <v>577</v>
      </c>
      <c r="U11351">
        <v>5</v>
      </c>
      <c r="V11351">
        <v>15</v>
      </c>
      <c r="Y11351" t="s">
        <v>122</v>
      </c>
      <c r="Z11351">
        <v>345</v>
      </c>
      <c r="AA11351" t="s">
        <v>578</v>
      </c>
      <c r="AB11351" t="s">
        <v>124</v>
      </c>
      <c r="AC11351">
        <v>364</v>
      </c>
    </row>
    <row r="11352" spans="1:29" x14ac:dyDescent="0.25">
      <c r="A11352">
        <v>345</v>
      </c>
      <c r="B11352">
        <v>345101</v>
      </c>
      <c r="C11352" t="s">
        <v>79</v>
      </c>
      <c r="D11352">
        <v>6550</v>
      </c>
      <c r="E11352">
        <v>0.41</v>
      </c>
      <c r="F11352" s="1">
        <v>42155</v>
      </c>
      <c r="G11352" t="s">
        <v>119</v>
      </c>
      <c r="H11352" t="s">
        <v>2524</v>
      </c>
      <c r="I11352" t="s">
        <v>576</v>
      </c>
      <c r="J11352">
        <v>163109</v>
      </c>
      <c r="K11352">
        <v>56763</v>
      </c>
      <c r="L11352">
        <v>209548</v>
      </c>
      <c r="Q11352" t="s">
        <v>577</v>
      </c>
      <c r="U11352">
        <v>5</v>
      </c>
      <c r="V11352">
        <v>15</v>
      </c>
      <c r="Y11352" t="s">
        <v>122</v>
      </c>
      <c r="Z11352">
        <v>345</v>
      </c>
      <c r="AA11352" t="s">
        <v>578</v>
      </c>
      <c r="AB11352" t="s">
        <v>124</v>
      </c>
      <c r="AC11352">
        <v>366</v>
      </c>
    </row>
    <row r="11353" spans="1:29" x14ac:dyDescent="0.25">
      <c r="A11353">
        <v>345</v>
      </c>
      <c r="B11353">
        <v>345102</v>
      </c>
      <c r="C11353" t="s">
        <v>79</v>
      </c>
      <c r="D11353">
        <v>6550</v>
      </c>
      <c r="E11353">
        <v>0.36</v>
      </c>
      <c r="F11353" s="1">
        <v>42155</v>
      </c>
      <c r="G11353" t="s">
        <v>119</v>
      </c>
      <c r="H11353" t="s">
        <v>2523</v>
      </c>
      <c r="I11353" t="s">
        <v>576</v>
      </c>
      <c r="J11353">
        <v>163182</v>
      </c>
      <c r="K11353">
        <v>56763</v>
      </c>
      <c r="L11353">
        <v>209548</v>
      </c>
      <c r="Q11353" t="s">
        <v>577</v>
      </c>
      <c r="U11353">
        <v>5</v>
      </c>
      <c r="V11353">
        <v>15</v>
      </c>
      <c r="Y11353" t="s">
        <v>122</v>
      </c>
      <c r="Z11353">
        <v>345</v>
      </c>
      <c r="AA11353" t="s">
        <v>578</v>
      </c>
      <c r="AB11353" t="s">
        <v>124</v>
      </c>
      <c r="AC11353">
        <v>368</v>
      </c>
    </row>
    <row r="11354" spans="1:29" x14ac:dyDescent="0.25">
      <c r="A11354">
        <v>345</v>
      </c>
      <c r="B11354">
        <v>345101</v>
      </c>
      <c r="C11354" t="s">
        <v>79</v>
      </c>
      <c r="D11354">
        <v>6550</v>
      </c>
      <c r="E11354">
        <v>107.73</v>
      </c>
      <c r="F11354" s="1">
        <v>42155</v>
      </c>
      <c r="G11354" t="s">
        <v>119</v>
      </c>
      <c r="H11354" t="s">
        <v>2585</v>
      </c>
      <c r="I11354" t="s">
        <v>576</v>
      </c>
      <c r="J11354">
        <v>2003114</v>
      </c>
      <c r="K11354">
        <v>56763</v>
      </c>
      <c r="L11354">
        <v>209548</v>
      </c>
      <c r="Q11354" t="s">
        <v>577</v>
      </c>
      <c r="U11354">
        <v>5</v>
      </c>
      <c r="V11354">
        <v>15</v>
      </c>
      <c r="Y11354" t="s">
        <v>122</v>
      </c>
      <c r="Z11354">
        <v>345</v>
      </c>
      <c r="AA11354" t="s">
        <v>578</v>
      </c>
      <c r="AB11354" t="s">
        <v>124</v>
      </c>
      <c r="AC11354">
        <v>370</v>
      </c>
    </row>
    <row r="11355" spans="1:29" x14ac:dyDescent="0.25">
      <c r="A11355">
        <v>345</v>
      </c>
      <c r="B11355">
        <v>345102</v>
      </c>
      <c r="C11355" t="s">
        <v>79</v>
      </c>
      <c r="D11355">
        <v>6550</v>
      </c>
      <c r="E11355">
        <v>113.1</v>
      </c>
      <c r="F11355" s="1">
        <v>42155</v>
      </c>
      <c r="G11355" t="s">
        <v>119</v>
      </c>
      <c r="H11355" t="s">
        <v>2586</v>
      </c>
      <c r="I11355" t="s">
        <v>576</v>
      </c>
      <c r="J11355">
        <v>2003115</v>
      </c>
      <c r="K11355">
        <v>56763</v>
      </c>
      <c r="L11355">
        <v>209548</v>
      </c>
      <c r="Q11355" t="s">
        <v>577</v>
      </c>
      <c r="U11355">
        <v>5</v>
      </c>
      <c r="V11355">
        <v>15</v>
      </c>
      <c r="Y11355" t="s">
        <v>122</v>
      </c>
      <c r="Z11355">
        <v>345</v>
      </c>
      <c r="AA11355" t="s">
        <v>578</v>
      </c>
      <c r="AB11355" t="s">
        <v>124</v>
      </c>
      <c r="AC11355">
        <v>372</v>
      </c>
    </row>
    <row r="11356" spans="1:29" x14ac:dyDescent="0.25">
      <c r="A11356">
        <v>345</v>
      </c>
      <c r="B11356">
        <v>345102</v>
      </c>
      <c r="C11356" t="s">
        <v>79</v>
      </c>
      <c r="D11356">
        <v>6550</v>
      </c>
      <c r="E11356">
        <v>10.96</v>
      </c>
      <c r="F11356" s="1">
        <v>42185</v>
      </c>
      <c r="G11356" t="s">
        <v>119</v>
      </c>
      <c r="H11356" t="s">
        <v>2581</v>
      </c>
      <c r="I11356" t="s">
        <v>576</v>
      </c>
      <c r="J11356">
        <v>20067</v>
      </c>
      <c r="K11356">
        <v>56856</v>
      </c>
      <c r="L11356">
        <v>211984</v>
      </c>
      <c r="Q11356" t="s">
        <v>577</v>
      </c>
      <c r="U11356">
        <v>6</v>
      </c>
      <c r="V11356">
        <v>15</v>
      </c>
      <c r="Y11356" t="s">
        <v>122</v>
      </c>
      <c r="Z11356">
        <v>345</v>
      </c>
      <c r="AA11356" t="s">
        <v>578</v>
      </c>
      <c r="AB11356" t="s">
        <v>124</v>
      </c>
      <c r="AC11356">
        <v>350</v>
      </c>
    </row>
    <row r="11357" spans="1:29" x14ac:dyDescent="0.25">
      <c r="A11357">
        <v>345</v>
      </c>
      <c r="B11357">
        <v>345102</v>
      </c>
      <c r="C11357" t="s">
        <v>79</v>
      </c>
      <c r="D11357">
        <v>6550</v>
      </c>
      <c r="E11357">
        <v>0.54</v>
      </c>
      <c r="F11357" s="1">
        <v>42185</v>
      </c>
      <c r="G11357" t="s">
        <v>119</v>
      </c>
      <c r="H11357" t="s">
        <v>2582</v>
      </c>
      <c r="I11357" t="s">
        <v>576</v>
      </c>
      <c r="J11357">
        <v>20122</v>
      </c>
      <c r="K11357">
        <v>56856</v>
      </c>
      <c r="L11357">
        <v>211984</v>
      </c>
      <c r="Q11357" t="s">
        <v>577</v>
      </c>
      <c r="U11357">
        <v>6</v>
      </c>
      <c r="V11357">
        <v>15</v>
      </c>
      <c r="Y11357" t="s">
        <v>122</v>
      </c>
      <c r="Z11357">
        <v>345</v>
      </c>
      <c r="AA11357" t="s">
        <v>578</v>
      </c>
      <c r="AB11357" t="s">
        <v>124</v>
      </c>
      <c r="AC11357">
        <v>352</v>
      </c>
    </row>
    <row r="11358" spans="1:29" x14ac:dyDescent="0.25">
      <c r="A11358">
        <v>345</v>
      </c>
      <c r="B11358">
        <v>345101</v>
      </c>
      <c r="C11358" t="s">
        <v>79</v>
      </c>
      <c r="D11358">
        <v>6550</v>
      </c>
      <c r="E11358">
        <v>2.59</v>
      </c>
      <c r="F11358" s="1">
        <v>42185</v>
      </c>
      <c r="G11358" t="s">
        <v>119</v>
      </c>
      <c r="H11358" t="s">
        <v>2583</v>
      </c>
      <c r="I11358" t="s">
        <v>576</v>
      </c>
      <c r="J11358">
        <v>20142</v>
      </c>
      <c r="K11358">
        <v>56856</v>
      </c>
      <c r="L11358">
        <v>211984</v>
      </c>
      <c r="Q11358" t="s">
        <v>577</v>
      </c>
      <c r="U11358">
        <v>6</v>
      </c>
      <c r="V11358">
        <v>15</v>
      </c>
      <c r="Y11358" t="s">
        <v>122</v>
      </c>
      <c r="Z11358">
        <v>345</v>
      </c>
      <c r="AA11358" t="s">
        <v>578</v>
      </c>
      <c r="AB11358" t="s">
        <v>124</v>
      </c>
      <c r="AC11358">
        <v>354</v>
      </c>
    </row>
    <row r="11359" spans="1:29" x14ac:dyDescent="0.25">
      <c r="A11359">
        <v>345</v>
      </c>
      <c r="B11359">
        <v>345101</v>
      </c>
      <c r="C11359" t="s">
        <v>79</v>
      </c>
      <c r="D11359">
        <v>6550</v>
      </c>
      <c r="E11359">
        <v>0.28999999999999998</v>
      </c>
      <c r="F11359" s="1">
        <v>42185</v>
      </c>
      <c r="G11359" t="s">
        <v>119</v>
      </c>
      <c r="H11359" t="s">
        <v>2584</v>
      </c>
      <c r="I11359" t="s">
        <v>576</v>
      </c>
      <c r="J11359">
        <v>20218</v>
      </c>
      <c r="K11359">
        <v>56856</v>
      </c>
      <c r="L11359">
        <v>211984</v>
      </c>
      <c r="Q11359" t="s">
        <v>577</v>
      </c>
      <c r="U11359">
        <v>6</v>
      </c>
      <c r="V11359">
        <v>15</v>
      </c>
      <c r="Y11359" t="s">
        <v>122</v>
      </c>
      <c r="Z11359">
        <v>345</v>
      </c>
      <c r="AA11359" t="s">
        <v>578</v>
      </c>
      <c r="AB11359" t="s">
        <v>124</v>
      </c>
      <c r="AC11359">
        <v>356</v>
      </c>
    </row>
    <row r="11360" spans="1:29" x14ac:dyDescent="0.25">
      <c r="A11360">
        <v>345</v>
      </c>
      <c r="B11360">
        <v>345102</v>
      </c>
      <c r="C11360" t="s">
        <v>79</v>
      </c>
      <c r="D11360">
        <v>6550</v>
      </c>
      <c r="E11360">
        <v>39.53</v>
      </c>
      <c r="F11360" s="1">
        <v>42185</v>
      </c>
      <c r="G11360" t="s">
        <v>119</v>
      </c>
      <c r="H11360" t="s">
        <v>30</v>
      </c>
      <c r="I11360" t="s">
        <v>576</v>
      </c>
      <c r="J11360">
        <v>98150</v>
      </c>
      <c r="K11360">
        <v>56856</v>
      </c>
      <c r="L11360">
        <v>211984</v>
      </c>
      <c r="Q11360" t="s">
        <v>577</v>
      </c>
      <c r="U11360">
        <v>6</v>
      </c>
      <c r="V11360">
        <v>15</v>
      </c>
      <c r="Y11360" t="s">
        <v>122</v>
      </c>
      <c r="Z11360">
        <v>345</v>
      </c>
      <c r="AA11360" t="s">
        <v>578</v>
      </c>
      <c r="AB11360" t="s">
        <v>124</v>
      </c>
      <c r="AC11360">
        <v>358</v>
      </c>
    </row>
    <row r="11361" spans="1:29" x14ac:dyDescent="0.25">
      <c r="A11361">
        <v>345</v>
      </c>
      <c r="B11361">
        <v>345101</v>
      </c>
      <c r="C11361" t="s">
        <v>79</v>
      </c>
      <c r="D11361">
        <v>6550</v>
      </c>
      <c r="E11361">
        <v>0.95</v>
      </c>
      <c r="F11361" s="1">
        <v>42185</v>
      </c>
      <c r="G11361" t="s">
        <v>119</v>
      </c>
      <c r="H11361" t="s">
        <v>30</v>
      </c>
      <c r="I11361" t="s">
        <v>576</v>
      </c>
      <c r="J11361">
        <v>98198</v>
      </c>
      <c r="K11361">
        <v>56856</v>
      </c>
      <c r="L11361">
        <v>211984</v>
      </c>
      <c r="Q11361" t="s">
        <v>577</v>
      </c>
      <c r="U11361">
        <v>6</v>
      </c>
      <c r="V11361">
        <v>15</v>
      </c>
      <c r="Y11361" t="s">
        <v>122</v>
      </c>
      <c r="Z11361">
        <v>345</v>
      </c>
      <c r="AA11361" t="s">
        <v>578</v>
      </c>
      <c r="AB11361" t="s">
        <v>124</v>
      </c>
      <c r="AC11361">
        <v>360</v>
      </c>
    </row>
    <row r="11362" spans="1:29" x14ac:dyDescent="0.25">
      <c r="A11362">
        <v>345</v>
      </c>
      <c r="B11362">
        <v>345101</v>
      </c>
      <c r="C11362" t="s">
        <v>79</v>
      </c>
      <c r="D11362">
        <v>6550</v>
      </c>
      <c r="E11362">
        <v>-40.1</v>
      </c>
      <c r="F11362" s="1">
        <v>42185</v>
      </c>
      <c r="G11362" t="s">
        <v>119</v>
      </c>
      <c r="H11362" t="s">
        <v>2511</v>
      </c>
      <c r="I11362" t="s">
        <v>576</v>
      </c>
      <c r="J11362">
        <v>108600</v>
      </c>
      <c r="K11362">
        <v>56856</v>
      </c>
      <c r="L11362">
        <v>211984</v>
      </c>
      <c r="Q11362" t="s">
        <v>577</v>
      </c>
      <c r="U11362">
        <v>6</v>
      </c>
      <c r="V11362">
        <v>15</v>
      </c>
      <c r="Y11362" t="s">
        <v>122</v>
      </c>
      <c r="Z11362">
        <v>345</v>
      </c>
      <c r="AA11362" t="s">
        <v>578</v>
      </c>
      <c r="AB11362" t="s">
        <v>124</v>
      </c>
      <c r="AC11362">
        <v>362</v>
      </c>
    </row>
    <row r="11363" spans="1:29" x14ac:dyDescent="0.25">
      <c r="A11363">
        <v>345</v>
      </c>
      <c r="B11363">
        <v>345102</v>
      </c>
      <c r="C11363" t="s">
        <v>79</v>
      </c>
      <c r="D11363">
        <v>6550</v>
      </c>
      <c r="E11363">
        <v>441.34</v>
      </c>
      <c r="F11363" s="1">
        <v>42185</v>
      </c>
      <c r="G11363" t="s">
        <v>119</v>
      </c>
      <c r="H11363" t="s">
        <v>2511</v>
      </c>
      <c r="I11363" t="s">
        <v>576</v>
      </c>
      <c r="J11363">
        <v>108620</v>
      </c>
      <c r="K11363">
        <v>56856</v>
      </c>
      <c r="L11363">
        <v>211984</v>
      </c>
      <c r="Q11363" t="s">
        <v>577</v>
      </c>
      <c r="U11363">
        <v>6</v>
      </c>
      <c r="V11363">
        <v>15</v>
      </c>
      <c r="Y11363" t="s">
        <v>122</v>
      </c>
      <c r="Z11363">
        <v>345</v>
      </c>
      <c r="AA11363" t="s">
        <v>578</v>
      </c>
      <c r="AB11363" t="s">
        <v>124</v>
      </c>
      <c r="AC11363">
        <v>364</v>
      </c>
    </row>
    <row r="11364" spans="1:29" x14ac:dyDescent="0.25">
      <c r="A11364">
        <v>345</v>
      </c>
      <c r="B11364">
        <v>345101</v>
      </c>
      <c r="C11364" t="s">
        <v>79</v>
      </c>
      <c r="D11364">
        <v>6550</v>
      </c>
      <c r="E11364">
        <v>0.41</v>
      </c>
      <c r="F11364" s="1">
        <v>42185</v>
      </c>
      <c r="G11364" t="s">
        <v>119</v>
      </c>
      <c r="H11364" t="s">
        <v>2524</v>
      </c>
      <c r="I11364" t="s">
        <v>576</v>
      </c>
      <c r="J11364">
        <v>163109</v>
      </c>
      <c r="K11364">
        <v>56856</v>
      </c>
      <c r="L11364">
        <v>211984</v>
      </c>
      <c r="Q11364" t="s">
        <v>577</v>
      </c>
      <c r="U11364">
        <v>6</v>
      </c>
      <c r="V11364">
        <v>15</v>
      </c>
      <c r="Y11364" t="s">
        <v>122</v>
      </c>
      <c r="Z11364">
        <v>345</v>
      </c>
      <c r="AA11364" t="s">
        <v>578</v>
      </c>
      <c r="AB11364" t="s">
        <v>124</v>
      </c>
      <c r="AC11364">
        <v>366</v>
      </c>
    </row>
    <row r="11365" spans="1:29" x14ac:dyDescent="0.25">
      <c r="A11365">
        <v>345</v>
      </c>
      <c r="B11365">
        <v>345102</v>
      </c>
      <c r="C11365" t="s">
        <v>79</v>
      </c>
      <c r="D11365">
        <v>6550</v>
      </c>
      <c r="E11365">
        <v>0.36</v>
      </c>
      <c r="F11365" s="1">
        <v>42185</v>
      </c>
      <c r="G11365" t="s">
        <v>119</v>
      </c>
      <c r="H11365" t="s">
        <v>2523</v>
      </c>
      <c r="I11365" t="s">
        <v>576</v>
      </c>
      <c r="J11365">
        <v>163182</v>
      </c>
      <c r="K11365">
        <v>56856</v>
      </c>
      <c r="L11365">
        <v>211984</v>
      </c>
      <c r="Q11365" t="s">
        <v>577</v>
      </c>
      <c r="U11365">
        <v>6</v>
      </c>
      <c r="V11365">
        <v>15</v>
      </c>
      <c r="Y11365" t="s">
        <v>122</v>
      </c>
      <c r="Z11365">
        <v>345</v>
      </c>
      <c r="AA11365" t="s">
        <v>578</v>
      </c>
      <c r="AB11365" t="s">
        <v>124</v>
      </c>
      <c r="AC11365">
        <v>368</v>
      </c>
    </row>
    <row r="11366" spans="1:29" x14ac:dyDescent="0.25">
      <c r="A11366">
        <v>345</v>
      </c>
      <c r="B11366">
        <v>345101</v>
      </c>
      <c r="C11366" t="s">
        <v>79</v>
      </c>
      <c r="D11366">
        <v>6550</v>
      </c>
      <c r="E11366">
        <v>107.73</v>
      </c>
      <c r="F11366" s="1">
        <v>42185</v>
      </c>
      <c r="G11366" t="s">
        <v>119</v>
      </c>
      <c r="H11366" t="s">
        <v>2585</v>
      </c>
      <c r="I11366" t="s">
        <v>576</v>
      </c>
      <c r="J11366">
        <v>2003114</v>
      </c>
      <c r="K11366">
        <v>56856</v>
      </c>
      <c r="L11366">
        <v>211984</v>
      </c>
      <c r="Q11366" t="s">
        <v>577</v>
      </c>
      <c r="U11366">
        <v>6</v>
      </c>
      <c r="V11366">
        <v>15</v>
      </c>
      <c r="Y11366" t="s">
        <v>122</v>
      </c>
      <c r="Z11366">
        <v>345</v>
      </c>
      <c r="AA11366" t="s">
        <v>578</v>
      </c>
      <c r="AB11366" t="s">
        <v>124</v>
      </c>
      <c r="AC11366">
        <v>370</v>
      </c>
    </row>
    <row r="11367" spans="1:29" x14ac:dyDescent="0.25">
      <c r="A11367">
        <v>345</v>
      </c>
      <c r="B11367">
        <v>345102</v>
      </c>
      <c r="C11367" t="s">
        <v>79</v>
      </c>
      <c r="D11367">
        <v>6550</v>
      </c>
      <c r="E11367">
        <v>113.1</v>
      </c>
      <c r="F11367" s="1">
        <v>42185</v>
      </c>
      <c r="G11367" t="s">
        <v>119</v>
      </c>
      <c r="H11367" t="s">
        <v>2586</v>
      </c>
      <c r="I11367" t="s">
        <v>576</v>
      </c>
      <c r="J11367">
        <v>2003115</v>
      </c>
      <c r="K11367">
        <v>56856</v>
      </c>
      <c r="L11367">
        <v>211984</v>
      </c>
      <c r="Q11367" t="s">
        <v>577</v>
      </c>
      <c r="U11367">
        <v>6</v>
      </c>
      <c r="V11367">
        <v>15</v>
      </c>
      <c r="Y11367" t="s">
        <v>122</v>
      </c>
      <c r="Z11367">
        <v>345</v>
      </c>
      <c r="AA11367" t="s">
        <v>578</v>
      </c>
      <c r="AB11367" t="s">
        <v>124</v>
      </c>
      <c r="AC11367">
        <v>372</v>
      </c>
    </row>
    <row r="11368" spans="1:29" x14ac:dyDescent="0.25">
      <c r="A11368">
        <v>345</v>
      </c>
      <c r="B11368">
        <v>345101</v>
      </c>
      <c r="C11368" t="s">
        <v>79</v>
      </c>
      <c r="D11368">
        <v>6580</v>
      </c>
      <c r="E11368">
        <v>85.14</v>
      </c>
      <c r="F11368" s="1">
        <v>41851</v>
      </c>
      <c r="G11368" t="s">
        <v>119</v>
      </c>
      <c r="H11368" t="s">
        <v>2511</v>
      </c>
      <c r="I11368" t="s">
        <v>576</v>
      </c>
      <c r="J11368">
        <v>108601</v>
      </c>
      <c r="K11368">
        <v>55702</v>
      </c>
      <c r="L11368">
        <v>187702</v>
      </c>
      <c r="Q11368" t="s">
        <v>577</v>
      </c>
      <c r="U11368">
        <v>7</v>
      </c>
      <c r="V11368">
        <v>14</v>
      </c>
      <c r="Y11368" t="s">
        <v>122</v>
      </c>
      <c r="Z11368">
        <v>345</v>
      </c>
      <c r="AA11368" t="s">
        <v>578</v>
      </c>
      <c r="AB11368" t="s">
        <v>124</v>
      </c>
      <c r="AC11368">
        <v>368</v>
      </c>
    </row>
    <row r="11369" spans="1:29" x14ac:dyDescent="0.25">
      <c r="A11369">
        <v>345</v>
      </c>
      <c r="B11369">
        <v>345102</v>
      </c>
      <c r="C11369" t="s">
        <v>79</v>
      </c>
      <c r="D11369">
        <v>6580</v>
      </c>
      <c r="E11369">
        <v>30.31</v>
      </c>
      <c r="F11369" s="1">
        <v>41851</v>
      </c>
      <c r="G11369" t="s">
        <v>119</v>
      </c>
      <c r="H11369" t="s">
        <v>2511</v>
      </c>
      <c r="I11369" t="s">
        <v>576</v>
      </c>
      <c r="J11369">
        <v>108621</v>
      </c>
      <c r="K11369">
        <v>55702</v>
      </c>
      <c r="L11369">
        <v>187702</v>
      </c>
      <c r="Q11369" t="s">
        <v>577</v>
      </c>
      <c r="U11369">
        <v>7</v>
      </c>
      <c r="V11369">
        <v>14</v>
      </c>
      <c r="Y11369" t="s">
        <v>122</v>
      </c>
      <c r="Z11369">
        <v>345</v>
      </c>
      <c r="AA11369" t="s">
        <v>578</v>
      </c>
      <c r="AB11369" t="s">
        <v>124</v>
      </c>
      <c r="AC11369">
        <v>370</v>
      </c>
    </row>
    <row r="11370" spans="1:29" x14ac:dyDescent="0.25">
      <c r="A11370">
        <v>345</v>
      </c>
      <c r="B11370">
        <v>345101</v>
      </c>
      <c r="C11370" t="s">
        <v>79</v>
      </c>
      <c r="D11370">
        <v>6580</v>
      </c>
      <c r="E11370">
        <v>0.33</v>
      </c>
      <c r="F11370" s="1">
        <v>41851</v>
      </c>
      <c r="G11370" t="s">
        <v>119</v>
      </c>
      <c r="H11370" t="s">
        <v>2587</v>
      </c>
      <c r="I11370" t="s">
        <v>576</v>
      </c>
      <c r="J11370">
        <v>163110</v>
      </c>
      <c r="K11370">
        <v>55702</v>
      </c>
      <c r="L11370">
        <v>187702</v>
      </c>
      <c r="Q11370" t="s">
        <v>577</v>
      </c>
      <c r="U11370">
        <v>7</v>
      </c>
      <c r="V11370">
        <v>14</v>
      </c>
      <c r="Y11370" t="s">
        <v>122</v>
      </c>
      <c r="Z11370">
        <v>345</v>
      </c>
      <c r="AA11370" t="s">
        <v>578</v>
      </c>
      <c r="AB11370" t="s">
        <v>124</v>
      </c>
      <c r="AC11370">
        <v>372</v>
      </c>
    </row>
    <row r="11371" spans="1:29" x14ac:dyDescent="0.25">
      <c r="A11371">
        <v>345</v>
      </c>
      <c r="B11371">
        <v>345101</v>
      </c>
      <c r="C11371" t="s">
        <v>79</v>
      </c>
      <c r="D11371">
        <v>6580</v>
      </c>
      <c r="E11371">
        <v>0.55000000000000004</v>
      </c>
      <c r="F11371" s="1">
        <v>41851</v>
      </c>
      <c r="G11371" t="s">
        <v>119</v>
      </c>
      <c r="H11371" t="s">
        <v>2512</v>
      </c>
      <c r="I11371" t="s">
        <v>576</v>
      </c>
      <c r="J11371">
        <v>163111</v>
      </c>
      <c r="K11371">
        <v>55702</v>
      </c>
      <c r="L11371">
        <v>187702</v>
      </c>
      <c r="Q11371" t="s">
        <v>577</v>
      </c>
      <c r="U11371">
        <v>7</v>
      </c>
      <c r="V11371">
        <v>14</v>
      </c>
      <c r="Y11371" t="s">
        <v>122</v>
      </c>
      <c r="Z11371">
        <v>345</v>
      </c>
      <c r="AA11371" t="s">
        <v>578</v>
      </c>
      <c r="AB11371" t="s">
        <v>124</v>
      </c>
      <c r="AC11371">
        <v>374</v>
      </c>
    </row>
    <row r="11372" spans="1:29" x14ac:dyDescent="0.25">
      <c r="A11372">
        <v>345</v>
      </c>
      <c r="B11372">
        <v>345101</v>
      </c>
      <c r="C11372" t="s">
        <v>79</v>
      </c>
      <c r="D11372">
        <v>6580</v>
      </c>
      <c r="E11372">
        <v>2.33</v>
      </c>
      <c r="F11372" s="1">
        <v>41851</v>
      </c>
      <c r="G11372" t="s">
        <v>119</v>
      </c>
      <c r="H11372" t="s">
        <v>2587</v>
      </c>
      <c r="I11372" t="s">
        <v>576</v>
      </c>
      <c r="J11372">
        <v>163112</v>
      </c>
      <c r="K11372">
        <v>55702</v>
      </c>
      <c r="L11372">
        <v>187702</v>
      </c>
      <c r="Q11372" t="s">
        <v>577</v>
      </c>
      <c r="U11372">
        <v>7</v>
      </c>
      <c r="V11372">
        <v>14</v>
      </c>
      <c r="Y11372" t="s">
        <v>122</v>
      </c>
      <c r="Z11372">
        <v>345</v>
      </c>
      <c r="AA11372" t="s">
        <v>578</v>
      </c>
      <c r="AB11372" t="s">
        <v>124</v>
      </c>
      <c r="AC11372">
        <v>376</v>
      </c>
    </row>
    <row r="11373" spans="1:29" x14ac:dyDescent="0.25">
      <c r="A11373">
        <v>345</v>
      </c>
      <c r="B11373">
        <v>345101</v>
      </c>
      <c r="C11373" t="s">
        <v>79</v>
      </c>
      <c r="D11373">
        <v>6580</v>
      </c>
      <c r="E11373">
        <v>1.96</v>
      </c>
      <c r="F11373" s="1">
        <v>41851</v>
      </c>
      <c r="G11373" t="s">
        <v>119</v>
      </c>
      <c r="H11373" t="s">
        <v>31</v>
      </c>
      <c r="I11373" t="s">
        <v>576</v>
      </c>
      <c r="J11373">
        <v>1004305</v>
      </c>
      <c r="K11373">
        <v>55702</v>
      </c>
      <c r="L11373">
        <v>187702</v>
      </c>
      <c r="Q11373" t="s">
        <v>577</v>
      </c>
      <c r="U11373">
        <v>7</v>
      </c>
      <c r="V11373">
        <v>14</v>
      </c>
      <c r="Y11373" t="s">
        <v>122</v>
      </c>
      <c r="Z11373">
        <v>345</v>
      </c>
      <c r="AA11373" t="s">
        <v>578</v>
      </c>
      <c r="AB11373" t="s">
        <v>124</v>
      </c>
      <c r="AC11373">
        <v>378</v>
      </c>
    </row>
    <row r="11374" spans="1:29" x14ac:dyDescent="0.25">
      <c r="A11374">
        <v>345</v>
      </c>
      <c r="B11374">
        <v>345101</v>
      </c>
      <c r="C11374" t="s">
        <v>79</v>
      </c>
      <c r="D11374">
        <v>6580</v>
      </c>
      <c r="E11374">
        <v>16.440000000000001</v>
      </c>
      <c r="F11374" s="1">
        <v>41851</v>
      </c>
      <c r="G11374" t="s">
        <v>119</v>
      </c>
      <c r="H11374" t="s">
        <v>2588</v>
      </c>
      <c r="I11374" t="s">
        <v>2588</v>
      </c>
      <c r="K11374">
        <v>4513</v>
      </c>
      <c r="L11374">
        <v>188241</v>
      </c>
      <c r="Q11374" t="s">
        <v>344</v>
      </c>
      <c r="U11374">
        <v>7</v>
      </c>
      <c r="V11374">
        <v>14</v>
      </c>
      <c r="Y11374" t="s">
        <v>345</v>
      </c>
      <c r="Z11374">
        <v>0</v>
      </c>
      <c r="AA11374" t="s">
        <v>346</v>
      </c>
      <c r="AB11374" t="s">
        <v>124</v>
      </c>
      <c r="AC11374">
        <v>152</v>
      </c>
    </row>
    <row r="11375" spans="1:29" x14ac:dyDescent="0.25">
      <c r="A11375">
        <v>345</v>
      </c>
      <c r="B11375">
        <v>345102</v>
      </c>
      <c r="C11375" t="s">
        <v>79</v>
      </c>
      <c r="D11375">
        <v>6580</v>
      </c>
      <c r="E11375">
        <v>146.6</v>
      </c>
      <c r="F11375" s="1">
        <v>41851</v>
      </c>
      <c r="G11375" t="s">
        <v>119</v>
      </c>
      <c r="H11375" t="s">
        <v>2588</v>
      </c>
      <c r="I11375" t="s">
        <v>2588</v>
      </c>
      <c r="K11375">
        <v>4513</v>
      </c>
      <c r="L11375">
        <v>188241</v>
      </c>
      <c r="Q11375" t="s">
        <v>344</v>
      </c>
      <c r="U11375">
        <v>7</v>
      </c>
      <c r="V11375">
        <v>14</v>
      </c>
      <c r="Y11375" t="s">
        <v>345</v>
      </c>
      <c r="Z11375">
        <v>0</v>
      </c>
      <c r="AA11375" t="s">
        <v>346</v>
      </c>
      <c r="AB11375" t="s">
        <v>124</v>
      </c>
      <c r="AC11375">
        <v>153</v>
      </c>
    </row>
    <row r="11376" spans="1:29" x14ac:dyDescent="0.25">
      <c r="A11376">
        <v>345</v>
      </c>
      <c r="B11376">
        <v>345101</v>
      </c>
      <c r="C11376" t="s">
        <v>79</v>
      </c>
      <c r="D11376">
        <v>6580</v>
      </c>
      <c r="E11376">
        <v>85.14</v>
      </c>
      <c r="F11376" s="1">
        <v>41882</v>
      </c>
      <c r="G11376" t="s">
        <v>119</v>
      </c>
      <c r="H11376" t="s">
        <v>2511</v>
      </c>
      <c r="I11376" t="s">
        <v>576</v>
      </c>
      <c r="J11376">
        <v>108601</v>
      </c>
      <c r="K11376">
        <v>55797</v>
      </c>
      <c r="L11376">
        <v>189692</v>
      </c>
      <c r="Q11376" t="s">
        <v>577</v>
      </c>
      <c r="U11376">
        <v>8</v>
      </c>
      <c r="V11376">
        <v>14</v>
      </c>
      <c r="Y11376" t="s">
        <v>122</v>
      </c>
      <c r="Z11376">
        <v>345</v>
      </c>
      <c r="AA11376" t="s">
        <v>578</v>
      </c>
      <c r="AB11376" t="s">
        <v>124</v>
      </c>
      <c r="AC11376">
        <v>370</v>
      </c>
    </row>
    <row r="11377" spans="1:29" x14ac:dyDescent="0.25">
      <c r="A11377">
        <v>345</v>
      </c>
      <c r="B11377">
        <v>345102</v>
      </c>
      <c r="C11377" t="s">
        <v>79</v>
      </c>
      <c r="D11377">
        <v>6580</v>
      </c>
      <c r="E11377">
        <v>30.31</v>
      </c>
      <c r="F11377" s="1">
        <v>41882</v>
      </c>
      <c r="G11377" t="s">
        <v>119</v>
      </c>
      <c r="H11377" t="s">
        <v>2511</v>
      </c>
      <c r="I11377" t="s">
        <v>576</v>
      </c>
      <c r="J11377">
        <v>108621</v>
      </c>
      <c r="K11377">
        <v>55797</v>
      </c>
      <c r="L11377">
        <v>189692</v>
      </c>
      <c r="Q11377" t="s">
        <v>577</v>
      </c>
      <c r="U11377">
        <v>8</v>
      </c>
      <c r="V11377">
        <v>14</v>
      </c>
      <c r="Y11377" t="s">
        <v>122</v>
      </c>
      <c r="Z11377">
        <v>345</v>
      </c>
      <c r="AA11377" t="s">
        <v>578</v>
      </c>
      <c r="AB11377" t="s">
        <v>124</v>
      </c>
      <c r="AC11377">
        <v>372</v>
      </c>
    </row>
    <row r="11378" spans="1:29" x14ac:dyDescent="0.25">
      <c r="A11378">
        <v>345</v>
      </c>
      <c r="B11378">
        <v>345101</v>
      </c>
      <c r="C11378" t="s">
        <v>79</v>
      </c>
      <c r="D11378">
        <v>6580</v>
      </c>
      <c r="E11378">
        <v>0.33</v>
      </c>
      <c r="F11378" s="1">
        <v>41882</v>
      </c>
      <c r="G11378" t="s">
        <v>119</v>
      </c>
      <c r="H11378" t="s">
        <v>2587</v>
      </c>
      <c r="I11378" t="s">
        <v>576</v>
      </c>
      <c r="J11378">
        <v>163110</v>
      </c>
      <c r="K11378">
        <v>55797</v>
      </c>
      <c r="L11378">
        <v>189692</v>
      </c>
      <c r="Q11378" t="s">
        <v>577</v>
      </c>
      <c r="U11378">
        <v>8</v>
      </c>
      <c r="V11378">
        <v>14</v>
      </c>
      <c r="Y11378" t="s">
        <v>122</v>
      </c>
      <c r="Z11378">
        <v>345</v>
      </c>
      <c r="AA11378" t="s">
        <v>578</v>
      </c>
      <c r="AB11378" t="s">
        <v>124</v>
      </c>
      <c r="AC11378">
        <v>374</v>
      </c>
    </row>
    <row r="11379" spans="1:29" x14ac:dyDescent="0.25">
      <c r="A11379">
        <v>345</v>
      </c>
      <c r="B11379">
        <v>345101</v>
      </c>
      <c r="C11379" t="s">
        <v>79</v>
      </c>
      <c r="D11379">
        <v>6580</v>
      </c>
      <c r="E11379">
        <v>0.55000000000000004</v>
      </c>
      <c r="F11379" s="1">
        <v>41882</v>
      </c>
      <c r="G11379" t="s">
        <v>119</v>
      </c>
      <c r="H11379" t="s">
        <v>2512</v>
      </c>
      <c r="I11379" t="s">
        <v>576</v>
      </c>
      <c r="J11379">
        <v>163111</v>
      </c>
      <c r="K11379">
        <v>55797</v>
      </c>
      <c r="L11379">
        <v>189692</v>
      </c>
      <c r="Q11379" t="s">
        <v>577</v>
      </c>
      <c r="U11379">
        <v>8</v>
      </c>
      <c r="V11379">
        <v>14</v>
      </c>
      <c r="Y11379" t="s">
        <v>122</v>
      </c>
      <c r="Z11379">
        <v>345</v>
      </c>
      <c r="AA11379" t="s">
        <v>578</v>
      </c>
      <c r="AB11379" t="s">
        <v>124</v>
      </c>
      <c r="AC11379">
        <v>376</v>
      </c>
    </row>
    <row r="11380" spans="1:29" x14ac:dyDescent="0.25">
      <c r="A11380">
        <v>345</v>
      </c>
      <c r="B11380">
        <v>345101</v>
      </c>
      <c r="C11380" t="s">
        <v>79</v>
      </c>
      <c r="D11380">
        <v>6580</v>
      </c>
      <c r="E11380">
        <v>2.33</v>
      </c>
      <c r="F11380" s="1">
        <v>41882</v>
      </c>
      <c r="G11380" t="s">
        <v>119</v>
      </c>
      <c r="H11380" t="s">
        <v>2587</v>
      </c>
      <c r="I11380" t="s">
        <v>576</v>
      </c>
      <c r="J11380">
        <v>163112</v>
      </c>
      <c r="K11380">
        <v>55797</v>
      </c>
      <c r="L11380">
        <v>189692</v>
      </c>
      <c r="Q11380" t="s">
        <v>577</v>
      </c>
      <c r="U11380">
        <v>8</v>
      </c>
      <c r="V11380">
        <v>14</v>
      </c>
      <c r="Y11380" t="s">
        <v>122</v>
      </c>
      <c r="Z11380">
        <v>345</v>
      </c>
      <c r="AA11380" t="s">
        <v>578</v>
      </c>
      <c r="AB11380" t="s">
        <v>124</v>
      </c>
      <c r="AC11380">
        <v>378</v>
      </c>
    </row>
    <row r="11381" spans="1:29" x14ac:dyDescent="0.25">
      <c r="A11381">
        <v>345</v>
      </c>
      <c r="B11381">
        <v>345101</v>
      </c>
      <c r="C11381" t="s">
        <v>79</v>
      </c>
      <c r="D11381">
        <v>6580</v>
      </c>
      <c r="E11381">
        <v>1.96</v>
      </c>
      <c r="F11381" s="1">
        <v>41882</v>
      </c>
      <c r="G11381" t="s">
        <v>119</v>
      </c>
      <c r="H11381" t="s">
        <v>31</v>
      </c>
      <c r="I11381" t="s">
        <v>576</v>
      </c>
      <c r="J11381">
        <v>1004305</v>
      </c>
      <c r="K11381">
        <v>55797</v>
      </c>
      <c r="L11381">
        <v>189692</v>
      </c>
      <c r="Q11381" t="s">
        <v>577</v>
      </c>
      <c r="U11381">
        <v>8</v>
      </c>
      <c r="V11381">
        <v>14</v>
      </c>
      <c r="Y11381" t="s">
        <v>122</v>
      </c>
      <c r="Z11381">
        <v>345</v>
      </c>
      <c r="AA11381" t="s">
        <v>578</v>
      </c>
      <c r="AB11381" t="s">
        <v>124</v>
      </c>
      <c r="AC11381">
        <v>380</v>
      </c>
    </row>
    <row r="11382" spans="1:29" x14ac:dyDescent="0.25">
      <c r="A11382">
        <v>345</v>
      </c>
      <c r="B11382">
        <v>345101</v>
      </c>
      <c r="C11382" t="s">
        <v>79</v>
      </c>
      <c r="D11382">
        <v>6580</v>
      </c>
      <c r="E11382">
        <v>16.45</v>
      </c>
      <c r="F11382" s="1">
        <v>41882</v>
      </c>
      <c r="G11382" t="s">
        <v>119</v>
      </c>
      <c r="H11382" t="s">
        <v>2588</v>
      </c>
      <c r="I11382" t="s">
        <v>2588</v>
      </c>
      <c r="K11382">
        <v>4513</v>
      </c>
      <c r="L11382">
        <v>190224</v>
      </c>
      <c r="Q11382" t="s">
        <v>344</v>
      </c>
      <c r="U11382">
        <v>8</v>
      </c>
      <c r="V11382">
        <v>14</v>
      </c>
      <c r="Y11382" t="s">
        <v>345</v>
      </c>
      <c r="Z11382">
        <v>0</v>
      </c>
      <c r="AA11382" t="s">
        <v>346</v>
      </c>
      <c r="AB11382" t="s">
        <v>124</v>
      </c>
      <c r="AC11382">
        <v>152</v>
      </c>
    </row>
    <row r="11383" spans="1:29" x14ac:dyDescent="0.25">
      <c r="A11383">
        <v>345</v>
      </c>
      <c r="B11383">
        <v>345102</v>
      </c>
      <c r="C11383" t="s">
        <v>79</v>
      </c>
      <c r="D11383">
        <v>6580</v>
      </c>
      <c r="E11383">
        <v>146.07</v>
      </c>
      <c r="F11383" s="1">
        <v>41882</v>
      </c>
      <c r="G11383" t="s">
        <v>119</v>
      </c>
      <c r="H11383" t="s">
        <v>2588</v>
      </c>
      <c r="I11383" t="s">
        <v>2588</v>
      </c>
      <c r="K11383">
        <v>4513</v>
      </c>
      <c r="L11383">
        <v>190224</v>
      </c>
      <c r="Q11383" t="s">
        <v>344</v>
      </c>
      <c r="U11383">
        <v>8</v>
      </c>
      <c r="V11383">
        <v>14</v>
      </c>
      <c r="Y11383" t="s">
        <v>345</v>
      </c>
      <c r="Z11383">
        <v>0</v>
      </c>
      <c r="AA11383" t="s">
        <v>346</v>
      </c>
      <c r="AB11383" t="s">
        <v>124</v>
      </c>
      <c r="AC11383">
        <v>153</v>
      </c>
    </row>
    <row r="11384" spans="1:29" x14ac:dyDescent="0.25">
      <c r="A11384">
        <v>345</v>
      </c>
      <c r="B11384">
        <v>345101</v>
      </c>
      <c r="C11384" t="s">
        <v>79</v>
      </c>
      <c r="D11384">
        <v>6580</v>
      </c>
      <c r="E11384">
        <v>85.14</v>
      </c>
      <c r="F11384" s="1">
        <v>41912</v>
      </c>
      <c r="G11384" t="s">
        <v>119</v>
      </c>
      <c r="H11384" t="s">
        <v>2511</v>
      </c>
      <c r="I11384" t="s">
        <v>576</v>
      </c>
      <c r="J11384">
        <v>108601</v>
      </c>
      <c r="K11384">
        <v>55979</v>
      </c>
      <c r="L11384">
        <v>191959</v>
      </c>
      <c r="Q11384" t="s">
        <v>577</v>
      </c>
      <c r="U11384">
        <v>9</v>
      </c>
      <c r="V11384">
        <v>14</v>
      </c>
      <c r="Y11384" t="s">
        <v>122</v>
      </c>
      <c r="Z11384">
        <v>345</v>
      </c>
      <c r="AA11384" t="s">
        <v>578</v>
      </c>
      <c r="AB11384" t="s">
        <v>124</v>
      </c>
      <c r="AC11384">
        <v>370</v>
      </c>
    </row>
    <row r="11385" spans="1:29" x14ac:dyDescent="0.25">
      <c r="A11385">
        <v>345</v>
      </c>
      <c r="B11385">
        <v>345102</v>
      </c>
      <c r="C11385" t="s">
        <v>79</v>
      </c>
      <c r="D11385">
        <v>6580</v>
      </c>
      <c r="E11385">
        <v>30.31</v>
      </c>
      <c r="F11385" s="1">
        <v>41912</v>
      </c>
      <c r="G11385" t="s">
        <v>119</v>
      </c>
      <c r="H11385" t="s">
        <v>2511</v>
      </c>
      <c r="I11385" t="s">
        <v>576</v>
      </c>
      <c r="J11385">
        <v>108621</v>
      </c>
      <c r="K11385">
        <v>55979</v>
      </c>
      <c r="L11385">
        <v>191959</v>
      </c>
      <c r="Q11385" t="s">
        <v>577</v>
      </c>
      <c r="U11385">
        <v>9</v>
      </c>
      <c r="V11385">
        <v>14</v>
      </c>
      <c r="Y11385" t="s">
        <v>122</v>
      </c>
      <c r="Z11385">
        <v>345</v>
      </c>
      <c r="AA11385" t="s">
        <v>578</v>
      </c>
      <c r="AB11385" t="s">
        <v>124</v>
      </c>
      <c r="AC11385">
        <v>372</v>
      </c>
    </row>
    <row r="11386" spans="1:29" x14ac:dyDescent="0.25">
      <c r="A11386">
        <v>345</v>
      </c>
      <c r="B11386">
        <v>345101</v>
      </c>
      <c r="C11386" t="s">
        <v>79</v>
      </c>
      <c r="D11386">
        <v>6580</v>
      </c>
      <c r="E11386">
        <v>0.33</v>
      </c>
      <c r="F11386" s="1">
        <v>41912</v>
      </c>
      <c r="G11386" t="s">
        <v>119</v>
      </c>
      <c r="H11386" t="s">
        <v>2587</v>
      </c>
      <c r="I11386" t="s">
        <v>576</v>
      </c>
      <c r="J11386">
        <v>163110</v>
      </c>
      <c r="K11386">
        <v>55979</v>
      </c>
      <c r="L11386">
        <v>191959</v>
      </c>
      <c r="Q11386" t="s">
        <v>577</v>
      </c>
      <c r="U11386">
        <v>9</v>
      </c>
      <c r="V11386">
        <v>14</v>
      </c>
      <c r="Y11386" t="s">
        <v>122</v>
      </c>
      <c r="Z11386">
        <v>345</v>
      </c>
      <c r="AA11386" t="s">
        <v>578</v>
      </c>
      <c r="AB11386" t="s">
        <v>124</v>
      </c>
      <c r="AC11386">
        <v>374</v>
      </c>
    </row>
    <row r="11387" spans="1:29" x14ac:dyDescent="0.25">
      <c r="A11387">
        <v>345</v>
      </c>
      <c r="B11387">
        <v>345101</v>
      </c>
      <c r="C11387" t="s">
        <v>79</v>
      </c>
      <c r="D11387">
        <v>6580</v>
      </c>
      <c r="E11387">
        <v>0.55000000000000004</v>
      </c>
      <c r="F11387" s="1">
        <v>41912</v>
      </c>
      <c r="G11387" t="s">
        <v>119</v>
      </c>
      <c r="H11387" t="s">
        <v>2512</v>
      </c>
      <c r="I11387" t="s">
        <v>576</v>
      </c>
      <c r="J11387">
        <v>163111</v>
      </c>
      <c r="K11387">
        <v>55979</v>
      </c>
      <c r="L11387">
        <v>191959</v>
      </c>
      <c r="Q11387" t="s">
        <v>577</v>
      </c>
      <c r="U11387">
        <v>9</v>
      </c>
      <c r="V11387">
        <v>14</v>
      </c>
      <c r="Y11387" t="s">
        <v>122</v>
      </c>
      <c r="Z11387">
        <v>345</v>
      </c>
      <c r="AA11387" t="s">
        <v>578</v>
      </c>
      <c r="AB11387" t="s">
        <v>124</v>
      </c>
      <c r="AC11387">
        <v>376</v>
      </c>
    </row>
    <row r="11388" spans="1:29" x14ac:dyDescent="0.25">
      <c r="A11388">
        <v>345</v>
      </c>
      <c r="B11388">
        <v>345101</v>
      </c>
      <c r="C11388" t="s">
        <v>79</v>
      </c>
      <c r="D11388">
        <v>6580</v>
      </c>
      <c r="E11388">
        <v>2.33</v>
      </c>
      <c r="F11388" s="1">
        <v>41912</v>
      </c>
      <c r="G11388" t="s">
        <v>119</v>
      </c>
      <c r="H11388" t="s">
        <v>2587</v>
      </c>
      <c r="I11388" t="s">
        <v>576</v>
      </c>
      <c r="J11388">
        <v>163112</v>
      </c>
      <c r="K11388">
        <v>55979</v>
      </c>
      <c r="L11388">
        <v>191959</v>
      </c>
      <c r="Q11388" t="s">
        <v>577</v>
      </c>
      <c r="U11388">
        <v>9</v>
      </c>
      <c r="V11388">
        <v>14</v>
      </c>
      <c r="Y11388" t="s">
        <v>122</v>
      </c>
      <c r="Z11388">
        <v>345</v>
      </c>
      <c r="AA11388" t="s">
        <v>578</v>
      </c>
      <c r="AB11388" t="s">
        <v>124</v>
      </c>
      <c r="AC11388">
        <v>378</v>
      </c>
    </row>
    <row r="11389" spans="1:29" x14ac:dyDescent="0.25">
      <c r="A11389">
        <v>345</v>
      </c>
      <c r="B11389">
        <v>345101</v>
      </c>
      <c r="C11389" t="s">
        <v>79</v>
      </c>
      <c r="D11389">
        <v>6580</v>
      </c>
      <c r="E11389">
        <v>1.96</v>
      </c>
      <c r="F11389" s="1">
        <v>41912</v>
      </c>
      <c r="G11389" t="s">
        <v>119</v>
      </c>
      <c r="H11389" t="s">
        <v>31</v>
      </c>
      <c r="I11389" t="s">
        <v>576</v>
      </c>
      <c r="J11389">
        <v>1004305</v>
      </c>
      <c r="K11389">
        <v>55979</v>
      </c>
      <c r="L11389">
        <v>191959</v>
      </c>
      <c r="Q11389" t="s">
        <v>577</v>
      </c>
      <c r="U11389">
        <v>9</v>
      </c>
      <c r="V11389">
        <v>14</v>
      </c>
      <c r="Y11389" t="s">
        <v>122</v>
      </c>
      <c r="Z11389">
        <v>345</v>
      </c>
      <c r="AA11389" t="s">
        <v>578</v>
      </c>
      <c r="AB11389" t="s">
        <v>124</v>
      </c>
      <c r="AC11389">
        <v>380</v>
      </c>
    </row>
    <row r="11390" spans="1:29" x14ac:dyDescent="0.25">
      <c r="A11390">
        <v>345</v>
      </c>
      <c r="B11390">
        <v>345101</v>
      </c>
      <c r="C11390" t="s">
        <v>79</v>
      </c>
      <c r="D11390">
        <v>6580</v>
      </c>
      <c r="E11390">
        <v>16.57</v>
      </c>
      <c r="F11390" s="1">
        <v>41912</v>
      </c>
      <c r="G11390" t="s">
        <v>119</v>
      </c>
      <c r="H11390" t="s">
        <v>2588</v>
      </c>
      <c r="I11390" t="s">
        <v>2588</v>
      </c>
      <c r="K11390">
        <v>4513</v>
      </c>
      <c r="L11390">
        <v>192448</v>
      </c>
      <c r="Q11390" t="s">
        <v>344</v>
      </c>
      <c r="U11390">
        <v>9</v>
      </c>
      <c r="V11390">
        <v>14</v>
      </c>
      <c r="Y11390" t="s">
        <v>345</v>
      </c>
      <c r="Z11390">
        <v>0</v>
      </c>
      <c r="AA11390" t="s">
        <v>346</v>
      </c>
      <c r="AB11390" t="s">
        <v>124</v>
      </c>
      <c r="AC11390">
        <v>152</v>
      </c>
    </row>
    <row r="11391" spans="1:29" x14ac:dyDescent="0.25">
      <c r="A11391">
        <v>345</v>
      </c>
      <c r="B11391">
        <v>345102</v>
      </c>
      <c r="C11391" t="s">
        <v>79</v>
      </c>
      <c r="D11391">
        <v>6580</v>
      </c>
      <c r="E11391">
        <v>145.32</v>
      </c>
      <c r="F11391" s="1">
        <v>41912</v>
      </c>
      <c r="G11391" t="s">
        <v>119</v>
      </c>
      <c r="H11391" t="s">
        <v>2588</v>
      </c>
      <c r="I11391" t="s">
        <v>2588</v>
      </c>
      <c r="K11391">
        <v>4513</v>
      </c>
      <c r="L11391">
        <v>192448</v>
      </c>
      <c r="Q11391" t="s">
        <v>344</v>
      </c>
      <c r="U11391">
        <v>9</v>
      </c>
      <c r="V11391">
        <v>14</v>
      </c>
      <c r="Y11391" t="s">
        <v>345</v>
      </c>
      <c r="Z11391">
        <v>0</v>
      </c>
      <c r="AA11391" t="s">
        <v>346</v>
      </c>
      <c r="AB11391" t="s">
        <v>124</v>
      </c>
      <c r="AC11391">
        <v>153</v>
      </c>
    </row>
    <row r="11392" spans="1:29" x14ac:dyDescent="0.25">
      <c r="A11392">
        <v>345</v>
      </c>
      <c r="B11392">
        <v>345101</v>
      </c>
      <c r="C11392" t="s">
        <v>79</v>
      </c>
      <c r="D11392">
        <v>6580</v>
      </c>
      <c r="E11392">
        <v>0.04</v>
      </c>
      <c r="F11392" s="1">
        <v>41912</v>
      </c>
      <c r="G11392" t="s">
        <v>119</v>
      </c>
      <c r="H11392" t="s">
        <v>2589</v>
      </c>
      <c r="I11392" t="s">
        <v>2589</v>
      </c>
      <c r="K11392">
        <v>4521</v>
      </c>
      <c r="L11392">
        <v>192448</v>
      </c>
      <c r="Q11392" t="s">
        <v>344</v>
      </c>
      <c r="U11392">
        <v>9</v>
      </c>
      <c r="V11392">
        <v>14</v>
      </c>
      <c r="Y11392" t="s">
        <v>345</v>
      </c>
      <c r="Z11392">
        <v>0</v>
      </c>
      <c r="AA11392" t="s">
        <v>346</v>
      </c>
      <c r="AB11392" t="s">
        <v>124</v>
      </c>
      <c r="AC11392">
        <v>152</v>
      </c>
    </row>
    <row r="11393" spans="1:29" x14ac:dyDescent="0.25">
      <c r="A11393">
        <v>345</v>
      </c>
      <c r="B11393">
        <v>345102</v>
      </c>
      <c r="C11393" t="s">
        <v>79</v>
      </c>
      <c r="D11393">
        <v>6580</v>
      </c>
      <c r="E11393">
        <v>0.37</v>
      </c>
      <c r="F11393" s="1">
        <v>41912</v>
      </c>
      <c r="G11393" t="s">
        <v>119</v>
      </c>
      <c r="H11393" t="s">
        <v>2589</v>
      </c>
      <c r="I11393" t="s">
        <v>2589</v>
      </c>
      <c r="K11393">
        <v>4521</v>
      </c>
      <c r="L11393">
        <v>192448</v>
      </c>
      <c r="Q11393" t="s">
        <v>344</v>
      </c>
      <c r="U11393">
        <v>9</v>
      </c>
      <c r="V11393">
        <v>14</v>
      </c>
      <c r="Y11393" t="s">
        <v>345</v>
      </c>
      <c r="Z11393">
        <v>0</v>
      </c>
      <c r="AA11393" t="s">
        <v>346</v>
      </c>
      <c r="AB11393" t="s">
        <v>124</v>
      </c>
      <c r="AC11393">
        <v>153</v>
      </c>
    </row>
    <row r="11394" spans="1:29" x14ac:dyDescent="0.25">
      <c r="A11394">
        <v>345</v>
      </c>
      <c r="B11394">
        <v>345101</v>
      </c>
      <c r="C11394" t="s">
        <v>79</v>
      </c>
      <c r="D11394">
        <v>6580</v>
      </c>
      <c r="E11394">
        <v>85.14</v>
      </c>
      <c r="F11394" s="1">
        <v>41943</v>
      </c>
      <c r="G11394" t="s">
        <v>119</v>
      </c>
      <c r="H11394" t="s">
        <v>2511</v>
      </c>
      <c r="I11394" t="s">
        <v>576</v>
      </c>
      <c r="J11394">
        <v>108601</v>
      </c>
      <c r="K11394">
        <v>56074</v>
      </c>
      <c r="L11394">
        <v>194288</v>
      </c>
      <c r="Q11394" t="s">
        <v>577</v>
      </c>
      <c r="U11394">
        <v>10</v>
      </c>
      <c r="V11394">
        <v>14</v>
      </c>
      <c r="Y11394" t="s">
        <v>122</v>
      </c>
      <c r="Z11394">
        <v>345</v>
      </c>
      <c r="AA11394" t="s">
        <v>578</v>
      </c>
      <c r="AB11394" t="s">
        <v>124</v>
      </c>
      <c r="AC11394">
        <v>370</v>
      </c>
    </row>
    <row r="11395" spans="1:29" x14ac:dyDescent="0.25">
      <c r="A11395">
        <v>345</v>
      </c>
      <c r="B11395">
        <v>345102</v>
      </c>
      <c r="C11395" t="s">
        <v>79</v>
      </c>
      <c r="D11395">
        <v>6580</v>
      </c>
      <c r="E11395">
        <v>30.31</v>
      </c>
      <c r="F11395" s="1">
        <v>41943</v>
      </c>
      <c r="G11395" t="s">
        <v>119</v>
      </c>
      <c r="H11395" t="s">
        <v>2511</v>
      </c>
      <c r="I11395" t="s">
        <v>576</v>
      </c>
      <c r="J11395">
        <v>108621</v>
      </c>
      <c r="K11395">
        <v>56074</v>
      </c>
      <c r="L11395">
        <v>194288</v>
      </c>
      <c r="Q11395" t="s">
        <v>577</v>
      </c>
      <c r="U11395">
        <v>10</v>
      </c>
      <c r="V11395">
        <v>14</v>
      </c>
      <c r="Y11395" t="s">
        <v>122</v>
      </c>
      <c r="Z11395">
        <v>345</v>
      </c>
      <c r="AA11395" t="s">
        <v>578</v>
      </c>
      <c r="AB11395" t="s">
        <v>124</v>
      </c>
      <c r="AC11395">
        <v>372</v>
      </c>
    </row>
    <row r="11396" spans="1:29" x14ac:dyDescent="0.25">
      <c r="A11396">
        <v>345</v>
      </c>
      <c r="B11396">
        <v>345101</v>
      </c>
      <c r="C11396" t="s">
        <v>79</v>
      </c>
      <c r="D11396">
        <v>6580</v>
      </c>
      <c r="E11396">
        <v>0.33</v>
      </c>
      <c r="F11396" s="1">
        <v>41943</v>
      </c>
      <c r="G11396" t="s">
        <v>119</v>
      </c>
      <c r="H11396" t="s">
        <v>2587</v>
      </c>
      <c r="I11396" t="s">
        <v>576</v>
      </c>
      <c r="J11396">
        <v>163110</v>
      </c>
      <c r="K11396">
        <v>56074</v>
      </c>
      <c r="L11396">
        <v>194288</v>
      </c>
      <c r="Q11396" t="s">
        <v>577</v>
      </c>
      <c r="U11396">
        <v>10</v>
      </c>
      <c r="V11396">
        <v>14</v>
      </c>
      <c r="Y11396" t="s">
        <v>122</v>
      </c>
      <c r="Z11396">
        <v>345</v>
      </c>
      <c r="AA11396" t="s">
        <v>578</v>
      </c>
      <c r="AB11396" t="s">
        <v>124</v>
      </c>
      <c r="AC11396">
        <v>374</v>
      </c>
    </row>
    <row r="11397" spans="1:29" x14ac:dyDescent="0.25">
      <c r="A11397">
        <v>345</v>
      </c>
      <c r="B11397">
        <v>345101</v>
      </c>
      <c r="C11397" t="s">
        <v>79</v>
      </c>
      <c r="D11397">
        <v>6580</v>
      </c>
      <c r="E11397">
        <v>0.55000000000000004</v>
      </c>
      <c r="F11397" s="1">
        <v>41943</v>
      </c>
      <c r="G11397" t="s">
        <v>119</v>
      </c>
      <c r="H11397" t="s">
        <v>2512</v>
      </c>
      <c r="I11397" t="s">
        <v>576</v>
      </c>
      <c r="J11397">
        <v>163111</v>
      </c>
      <c r="K11397">
        <v>56074</v>
      </c>
      <c r="L11397">
        <v>194288</v>
      </c>
      <c r="Q11397" t="s">
        <v>577</v>
      </c>
      <c r="U11397">
        <v>10</v>
      </c>
      <c r="V11397">
        <v>14</v>
      </c>
      <c r="Y11397" t="s">
        <v>122</v>
      </c>
      <c r="Z11397">
        <v>345</v>
      </c>
      <c r="AA11397" t="s">
        <v>578</v>
      </c>
      <c r="AB11397" t="s">
        <v>124</v>
      </c>
      <c r="AC11397">
        <v>376</v>
      </c>
    </row>
    <row r="11398" spans="1:29" x14ac:dyDescent="0.25">
      <c r="A11398">
        <v>345</v>
      </c>
      <c r="B11398">
        <v>345101</v>
      </c>
      <c r="C11398" t="s">
        <v>79</v>
      </c>
      <c r="D11398">
        <v>6580</v>
      </c>
      <c r="E11398">
        <v>2.33</v>
      </c>
      <c r="F11398" s="1">
        <v>41943</v>
      </c>
      <c r="G11398" t="s">
        <v>119</v>
      </c>
      <c r="H11398" t="s">
        <v>2587</v>
      </c>
      <c r="I11398" t="s">
        <v>576</v>
      </c>
      <c r="J11398">
        <v>163112</v>
      </c>
      <c r="K11398">
        <v>56074</v>
      </c>
      <c r="L11398">
        <v>194288</v>
      </c>
      <c r="Q11398" t="s">
        <v>577</v>
      </c>
      <c r="U11398">
        <v>10</v>
      </c>
      <c r="V11398">
        <v>14</v>
      </c>
      <c r="Y11398" t="s">
        <v>122</v>
      </c>
      <c r="Z11398">
        <v>345</v>
      </c>
      <c r="AA11398" t="s">
        <v>578</v>
      </c>
      <c r="AB11398" t="s">
        <v>124</v>
      </c>
      <c r="AC11398">
        <v>378</v>
      </c>
    </row>
    <row r="11399" spans="1:29" x14ac:dyDescent="0.25">
      <c r="A11399">
        <v>345</v>
      </c>
      <c r="B11399">
        <v>345101</v>
      </c>
      <c r="C11399" t="s">
        <v>79</v>
      </c>
      <c r="D11399">
        <v>6580</v>
      </c>
      <c r="E11399">
        <v>1.96</v>
      </c>
      <c r="F11399" s="1">
        <v>41943</v>
      </c>
      <c r="G11399" t="s">
        <v>119</v>
      </c>
      <c r="H11399" t="s">
        <v>31</v>
      </c>
      <c r="I11399" t="s">
        <v>576</v>
      </c>
      <c r="J11399">
        <v>1004305</v>
      </c>
      <c r="K11399">
        <v>56074</v>
      </c>
      <c r="L11399">
        <v>194288</v>
      </c>
      <c r="Q11399" t="s">
        <v>577</v>
      </c>
      <c r="U11399">
        <v>10</v>
      </c>
      <c r="V11399">
        <v>14</v>
      </c>
      <c r="Y11399" t="s">
        <v>122</v>
      </c>
      <c r="Z11399">
        <v>345</v>
      </c>
      <c r="AA11399" t="s">
        <v>578</v>
      </c>
      <c r="AB11399" t="s">
        <v>124</v>
      </c>
      <c r="AC11399">
        <v>380</v>
      </c>
    </row>
    <row r="11400" spans="1:29" x14ac:dyDescent="0.25">
      <c r="A11400">
        <v>345</v>
      </c>
      <c r="B11400">
        <v>345101</v>
      </c>
      <c r="C11400" t="s">
        <v>79</v>
      </c>
      <c r="D11400">
        <v>6580</v>
      </c>
      <c r="E11400">
        <v>16.45</v>
      </c>
      <c r="F11400" s="1">
        <v>41943</v>
      </c>
      <c r="G11400" t="s">
        <v>119</v>
      </c>
      <c r="H11400" t="s">
        <v>2588</v>
      </c>
      <c r="I11400" t="s">
        <v>2588</v>
      </c>
      <c r="K11400">
        <v>4513</v>
      </c>
      <c r="L11400">
        <v>194806</v>
      </c>
      <c r="Q11400" t="s">
        <v>344</v>
      </c>
      <c r="U11400">
        <v>10</v>
      </c>
      <c r="V11400">
        <v>14</v>
      </c>
      <c r="Y11400" t="s">
        <v>345</v>
      </c>
      <c r="Z11400">
        <v>0</v>
      </c>
      <c r="AA11400" t="s">
        <v>346</v>
      </c>
      <c r="AB11400" t="s">
        <v>124</v>
      </c>
      <c r="AC11400">
        <v>156</v>
      </c>
    </row>
    <row r="11401" spans="1:29" x14ac:dyDescent="0.25">
      <c r="A11401">
        <v>345</v>
      </c>
      <c r="B11401">
        <v>345102</v>
      </c>
      <c r="C11401" t="s">
        <v>79</v>
      </c>
      <c r="D11401">
        <v>6580</v>
      </c>
      <c r="E11401">
        <v>144.68</v>
      </c>
      <c r="F11401" s="1">
        <v>41943</v>
      </c>
      <c r="G11401" t="s">
        <v>119</v>
      </c>
      <c r="H11401" t="s">
        <v>2588</v>
      </c>
      <c r="I11401" t="s">
        <v>2588</v>
      </c>
      <c r="K11401">
        <v>4513</v>
      </c>
      <c r="L11401">
        <v>194806</v>
      </c>
      <c r="Q11401" t="s">
        <v>344</v>
      </c>
      <c r="U11401">
        <v>10</v>
      </c>
      <c r="V11401">
        <v>14</v>
      </c>
      <c r="Y11401" t="s">
        <v>345</v>
      </c>
      <c r="Z11401">
        <v>0</v>
      </c>
      <c r="AA11401" t="s">
        <v>346</v>
      </c>
      <c r="AB11401" t="s">
        <v>124</v>
      </c>
      <c r="AC11401">
        <v>157</v>
      </c>
    </row>
    <row r="11402" spans="1:29" x14ac:dyDescent="0.25">
      <c r="A11402">
        <v>345</v>
      </c>
      <c r="B11402">
        <v>345101</v>
      </c>
      <c r="C11402" t="s">
        <v>79</v>
      </c>
      <c r="D11402">
        <v>6580</v>
      </c>
      <c r="E11402">
        <v>0.09</v>
      </c>
      <c r="F11402" s="1">
        <v>41943</v>
      </c>
      <c r="G11402" t="s">
        <v>119</v>
      </c>
      <c r="H11402" t="s">
        <v>2589</v>
      </c>
      <c r="I11402" t="s">
        <v>2589</v>
      </c>
      <c r="K11402">
        <v>4521</v>
      </c>
      <c r="L11402">
        <v>194806</v>
      </c>
      <c r="Q11402" t="s">
        <v>344</v>
      </c>
      <c r="U11402">
        <v>10</v>
      </c>
      <c r="V11402">
        <v>14</v>
      </c>
      <c r="Y11402" t="s">
        <v>345</v>
      </c>
      <c r="Z11402">
        <v>0</v>
      </c>
      <c r="AA11402" t="s">
        <v>346</v>
      </c>
      <c r="AB11402" t="s">
        <v>124</v>
      </c>
      <c r="AC11402">
        <v>156</v>
      </c>
    </row>
    <row r="11403" spans="1:29" x14ac:dyDescent="0.25">
      <c r="A11403">
        <v>345</v>
      </c>
      <c r="B11403">
        <v>345102</v>
      </c>
      <c r="C11403" t="s">
        <v>79</v>
      </c>
      <c r="D11403">
        <v>6580</v>
      </c>
      <c r="E11403">
        <v>0.78</v>
      </c>
      <c r="F11403" s="1">
        <v>41943</v>
      </c>
      <c r="G11403" t="s">
        <v>119</v>
      </c>
      <c r="H11403" t="s">
        <v>2589</v>
      </c>
      <c r="I11403" t="s">
        <v>2589</v>
      </c>
      <c r="K11403">
        <v>4521</v>
      </c>
      <c r="L11403">
        <v>194806</v>
      </c>
      <c r="Q11403" t="s">
        <v>344</v>
      </c>
      <c r="U11403">
        <v>10</v>
      </c>
      <c r="V11403">
        <v>14</v>
      </c>
      <c r="Y11403" t="s">
        <v>345</v>
      </c>
      <c r="Z11403">
        <v>0</v>
      </c>
      <c r="AA11403" t="s">
        <v>346</v>
      </c>
      <c r="AB11403" t="s">
        <v>124</v>
      </c>
      <c r="AC11403">
        <v>157</v>
      </c>
    </row>
    <row r="11404" spans="1:29" x14ac:dyDescent="0.25">
      <c r="A11404">
        <v>345</v>
      </c>
      <c r="B11404">
        <v>345101</v>
      </c>
      <c r="C11404" t="s">
        <v>79</v>
      </c>
      <c r="D11404">
        <v>6580</v>
      </c>
      <c r="E11404">
        <v>85.14</v>
      </c>
      <c r="F11404" s="1">
        <v>41973</v>
      </c>
      <c r="G11404" t="s">
        <v>119</v>
      </c>
      <c r="H11404" t="s">
        <v>2511</v>
      </c>
      <c r="I11404" t="s">
        <v>576</v>
      </c>
      <c r="J11404">
        <v>108601</v>
      </c>
      <c r="K11404">
        <v>56170</v>
      </c>
      <c r="L11404">
        <v>196226</v>
      </c>
      <c r="Q11404" t="s">
        <v>577</v>
      </c>
      <c r="U11404">
        <v>11</v>
      </c>
      <c r="V11404">
        <v>14</v>
      </c>
      <c r="Y11404" t="s">
        <v>122</v>
      </c>
      <c r="Z11404">
        <v>345</v>
      </c>
      <c r="AA11404" t="s">
        <v>578</v>
      </c>
      <c r="AB11404" t="s">
        <v>124</v>
      </c>
      <c r="AC11404">
        <v>370</v>
      </c>
    </row>
    <row r="11405" spans="1:29" x14ac:dyDescent="0.25">
      <c r="A11405">
        <v>345</v>
      </c>
      <c r="B11405">
        <v>345102</v>
      </c>
      <c r="C11405" t="s">
        <v>79</v>
      </c>
      <c r="D11405">
        <v>6580</v>
      </c>
      <c r="E11405">
        <v>30.31</v>
      </c>
      <c r="F11405" s="1">
        <v>41973</v>
      </c>
      <c r="G11405" t="s">
        <v>119</v>
      </c>
      <c r="H11405" t="s">
        <v>2511</v>
      </c>
      <c r="I11405" t="s">
        <v>576</v>
      </c>
      <c r="J11405">
        <v>108621</v>
      </c>
      <c r="K11405">
        <v>56170</v>
      </c>
      <c r="L11405">
        <v>196226</v>
      </c>
      <c r="Q11405" t="s">
        <v>577</v>
      </c>
      <c r="U11405">
        <v>11</v>
      </c>
      <c r="V11405">
        <v>14</v>
      </c>
      <c r="Y11405" t="s">
        <v>122</v>
      </c>
      <c r="Z11405">
        <v>345</v>
      </c>
      <c r="AA11405" t="s">
        <v>578</v>
      </c>
      <c r="AB11405" t="s">
        <v>124</v>
      </c>
      <c r="AC11405">
        <v>372</v>
      </c>
    </row>
    <row r="11406" spans="1:29" x14ac:dyDescent="0.25">
      <c r="A11406">
        <v>345</v>
      </c>
      <c r="B11406">
        <v>345101</v>
      </c>
      <c r="C11406" t="s">
        <v>79</v>
      </c>
      <c r="D11406">
        <v>6580</v>
      </c>
      <c r="E11406">
        <v>0.33</v>
      </c>
      <c r="F11406" s="1">
        <v>41973</v>
      </c>
      <c r="G11406" t="s">
        <v>119</v>
      </c>
      <c r="H11406" t="s">
        <v>2587</v>
      </c>
      <c r="I11406" t="s">
        <v>576</v>
      </c>
      <c r="J11406">
        <v>163110</v>
      </c>
      <c r="K11406">
        <v>56170</v>
      </c>
      <c r="L11406">
        <v>196226</v>
      </c>
      <c r="Q11406" t="s">
        <v>577</v>
      </c>
      <c r="U11406">
        <v>11</v>
      </c>
      <c r="V11406">
        <v>14</v>
      </c>
      <c r="Y11406" t="s">
        <v>122</v>
      </c>
      <c r="Z11406">
        <v>345</v>
      </c>
      <c r="AA11406" t="s">
        <v>578</v>
      </c>
      <c r="AB11406" t="s">
        <v>124</v>
      </c>
      <c r="AC11406">
        <v>374</v>
      </c>
    </row>
    <row r="11407" spans="1:29" x14ac:dyDescent="0.25">
      <c r="A11407">
        <v>345</v>
      </c>
      <c r="B11407">
        <v>345101</v>
      </c>
      <c r="C11407" t="s">
        <v>79</v>
      </c>
      <c r="D11407">
        <v>6580</v>
      </c>
      <c r="E11407">
        <v>0.55000000000000004</v>
      </c>
      <c r="F11407" s="1">
        <v>41973</v>
      </c>
      <c r="G11407" t="s">
        <v>119</v>
      </c>
      <c r="H11407" t="s">
        <v>2512</v>
      </c>
      <c r="I11407" t="s">
        <v>576</v>
      </c>
      <c r="J11407">
        <v>163111</v>
      </c>
      <c r="K11407">
        <v>56170</v>
      </c>
      <c r="L11407">
        <v>196226</v>
      </c>
      <c r="Q11407" t="s">
        <v>577</v>
      </c>
      <c r="U11407">
        <v>11</v>
      </c>
      <c r="V11407">
        <v>14</v>
      </c>
      <c r="Y11407" t="s">
        <v>122</v>
      </c>
      <c r="Z11407">
        <v>345</v>
      </c>
      <c r="AA11407" t="s">
        <v>578</v>
      </c>
      <c r="AB11407" t="s">
        <v>124</v>
      </c>
      <c r="AC11407">
        <v>376</v>
      </c>
    </row>
    <row r="11408" spans="1:29" x14ac:dyDescent="0.25">
      <c r="A11408">
        <v>345</v>
      </c>
      <c r="B11408">
        <v>345101</v>
      </c>
      <c r="C11408" t="s">
        <v>79</v>
      </c>
      <c r="D11408">
        <v>6580</v>
      </c>
      <c r="E11408">
        <v>2.33</v>
      </c>
      <c r="F11408" s="1">
        <v>41973</v>
      </c>
      <c r="G11408" t="s">
        <v>119</v>
      </c>
      <c r="H11408" t="s">
        <v>2587</v>
      </c>
      <c r="I11408" t="s">
        <v>576</v>
      </c>
      <c r="J11408">
        <v>163112</v>
      </c>
      <c r="K11408">
        <v>56170</v>
      </c>
      <c r="L11408">
        <v>196226</v>
      </c>
      <c r="Q11408" t="s">
        <v>577</v>
      </c>
      <c r="U11408">
        <v>11</v>
      </c>
      <c r="V11408">
        <v>14</v>
      </c>
      <c r="Y11408" t="s">
        <v>122</v>
      </c>
      <c r="Z11408">
        <v>345</v>
      </c>
      <c r="AA11408" t="s">
        <v>578</v>
      </c>
      <c r="AB11408" t="s">
        <v>124</v>
      </c>
      <c r="AC11408">
        <v>378</v>
      </c>
    </row>
    <row r="11409" spans="1:29" x14ac:dyDescent="0.25">
      <c r="A11409">
        <v>345</v>
      </c>
      <c r="B11409">
        <v>345101</v>
      </c>
      <c r="C11409" t="s">
        <v>79</v>
      </c>
      <c r="D11409">
        <v>6580</v>
      </c>
      <c r="E11409">
        <v>1.96</v>
      </c>
      <c r="F11409" s="1">
        <v>41973</v>
      </c>
      <c r="G11409" t="s">
        <v>119</v>
      </c>
      <c r="H11409" t="s">
        <v>31</v>
      </c>
      <c r="I11409" t="s">
        <v>576</v>
      </c>
      <c r="J11409">
        <v>1004305</v>
      </c>
      <c r="K11409">
        <v>56170</v>
      </c>
      <c r="L11409">
        <v>196226</v>
      </c>
      <c r="Q11409" t="s">
        <v>577</v>
      </c>
      <c r="U11409">
        <v>11</v>
      </c>
      <c r="V11409">
        <v>14</v>
      </c>
      <c r="Y11409" t="s">
        <v>122</v>
      </c>
      <c r="Z11409">
        <v>345</v>
      </c>
      <c r="AA11409" t="s">
        <v>578</v>
      </c>
      <c r="AB11409" t="s">
        <v>124</v>
      </c>
      <c r="AC11409">
        <v>380</v>
      </c>
    </row>
    <row r="11410" spans="1:29" x14ac:dyDescent="0.25">
      <c r="A11410">
        <v>345</v>
      </c>
      <c r="B11410">
        <v>345101</v>
      </c>
      <c r="C11410" t="s">
        <v>79</v>
      </c>
      <c r="D11410">
        <v>6580</v>
      </c>
      <c r="E11410">
        <v>16.32</v>
      </c>
      <c r="F11410" s="1">
        <v>41973</v>
      </c>
      <c r="G11410" t="s">
        <v>119</v>
      </c>
      <c r="H11410" t="s">
        <v>2588</v>
      </c>
      <c r="I11410" t="s">
        <v>2588</v>
      </c>
      <c r="K11410">
        <v>4513</v>
      </c>
      <c r="L11410">
        <v>196780</v>
      </c>
      <c r="Q11410" t="s">
        <v>344</v>
      </c>
      <c r="U11410">
        <v>11</v>
      </c>
      <c r="V11410">
        <v>14</v>
      </c>
      <c r="Y11410" t="s">
        <v>345</v>
      </c>
      <c r="Z11410">
        <v>0</v>
      </c>
      <c r="AA11410" t="s">
        <v>346</v>
      </c>
      <c r="AB11410" t="s">
        <v>124</v>
      </c>
      <c r="AC11410">
        <v>156</v>
      </c>
    </row>
    <row r="11411" spans="1:29" x14ac:dyDescent="0.25">
      <c r="A11411">
        <v>345</v>
      </c>
      <c r="B11411">
        <v>345102</v>
      </c>
      <c r="C11411" t="s">
        <v>79</v>
      </c>
      <c r="D11411">
        <v>6580</v>
      </c>
      <c r="E11411">
        <v>144.08000000000001</v>
      </c>
      <c r="F11411" s="1">
        <v>41973</v>
      </c>
      <c r="G11411" t="s">
        <v>119</v>
      </c>
      <c r="H11411" t="s">
        <v>2588</v>
      </c>
      <c r="I11411" t="s">
        <v>2588</v>
      </c>
      <c r="K11411">
        <v>4513</v>
      </c>
      <c r="L11411">
        <v>196780</v>
      </c>
      <c r="Q11411" t="s">
        <v>344</v>
      </c>
      <c r="U11411">
        <v>11</v>
      </c>
      <c r="V11411">
        <v>14</v>
      </c>
      <c r="Y11411" t="s">
        <v>345</v>
      </c>
      <c r="Z11411">
        <v>0</v>
      </c>
      <c r="AA11411" t="s">
        <v>346</v>
      </c>
      <c r="AB11411" t="s">
        <v>124</v>
      </c>
      <c r="AC11411">
        <v>157</v>
      </c>
    </row>
    <row r="11412" spans="1:29" x14ac:dyDescent="0.25">
      <c r="A11412">
        <v>345</v>
      </c>
      <c r="B11412">
        <v>345101</v>
      </c>
      <c r="C11412" t="s">
        <v>79</v>
      </c>
      <c r="D11412">
        <v>6580</v>
      </c>
      <c r="E11412">
        <v>0.14000000000000001</v>
      </c>
      <c r="F11412" s="1">
        <v>41973</v>
      </c>
      <c r="G11412" t="s">
        <v>119</v>
      </c>
      <c r="H11412" t="s">
        <v>2589</v>
      </c>
      <c r="I11412" t="s">
        <v>2589</v>
      </c>
      <c r="K11412">
        <v>4521</v>
      </c>
      <c r="L11412">
        <v>196780</v>
      </c>
      <c r="Q11412" t="s">
        <v>344</v>
      </c>
      <c r="U11412">
        <v>11</v>
      </c>
      <c r="V11412">
        <v>14</v>
      </c>
      <c r="Y11412" t="s">
        <v>345</v>
      </c>
      <c r="Z11412">
        <v>0</v>
      </c>
      <c r="AA11412" t="s">
        <v>346</v>
      </c>
      <c r="AB11412" t="s">
        <v>124</v>
      </c>
      <c r="AC11412">
        <v>156</v>
      </c>
    </row>
    <row r="11413" spans="1:29" x14ac:dyDescent="0.25">
      <c r="A11413">
        <v>345</v>
      </c>
      <c r="B11413">
        <v>345102</v>
      </c>
      <c r="C11413" t="s">
        <v>79</v>
      </c>
      <c r="D11413">
        <v>6580</v>
      </c>
      <c r="E11413">
        <v>1.27</v>
      </c>
      <c r="F11413" s="1">
        <v>41973</v>
      </c>
      <c r="G11413" t="s">
        <v>119</v>
      </c>
      <c r="H11413" t="s">
        <v>2589</v>
      </c>
      <c r="I11413" t="s">
        <v>2589</v>
      </c>
      <c r="K11413">
        <v>4521</v>
      </c>
      <c r="L11413">
        <v>196780</v>
      </c>
      <c r="Q11413" t="s">
        <v>344</v>
      </c>
      <c r="U11413">
        <v>11</v>
      </c>
      <c r="V11413">
        <v>14</v>
      </c>
      <c r="Y11413" t="s">
        <v>345</v>
      </c>
      <c r="Z11413">
        <v>0</v>
      </c>
      <c r="AA11413" t="s">
        <v>346</v>
      </c>
      <c r="AB11413" t="s">
        <v>124</v>
      </c>
      <c r="AC11413">
        <v>157</v>
      </c>
    </row>
    <row r="11414" spans="1:29" x14ac:dyDescent="0.25">
      <c r="A11414">
        <v>345</v>
      </c>
      <c r="B11414">
        <v>345101</v>
      </c>
      <c r="C11414" t="s">
        <v>79</v>
      </c>
      <c r="D11414">
        <v>6580</v>
      </c>
      <c r="E11414">
        <v>85.14</v>
      </c>
      <c r="F11414" s="1">
        <v>42004</v>
      </c>
      <c r="G11414" t="s">
        <v>119</v>
      </c>
      <c r="H11414" t="s">
        <v>2511</v>
      </c>
      <c r="I11414" t="s">
        <v>576</v>
      </c>
      <c r="J11414">
        <v>108601</v>
      </c>
      <c r="K11414">
        <v>56270</v>
      </c>
      <c r="L11414">
        <v>198520</v>
      </c>
      <c r="Q11414" t="s">
        <v>577</v>
      </c>
      <c r="U11414">
        <v>12</v>
      </c>
      <c r="V11414">
        <v>14</v>
      </c>
      <c r="Y11414" t="s">
        <v>122</v>
      </c>
      <c r="Z11414">
        <v>345</v>
      </c>
      <c r="AA11414" t="s">
        <v>578</v>
      </c>
      <c r="AB11414" t="s">
        <v>124</v>
      </c>
      <c r="AC11414">
        <v>372</v>
      </c>
    </row>
    <row r="11415" spans="1:29" x14ac:dyDescent="0.25">
      <c r="A11415">
        <v>345</v>
      </c>
      <c r="B11415">
        <v>345102</v>
      </c>
      <c r="C11415" t="s">
        <v>79</v>
      </c>
      <c r="D11415">
        <v>6580</v>
      </c>
      <c r="E11415">
        <v>30.31</v>
      </c>
      <c r="F11415" s="1">
        <v>42004</v>
      </c>
      <c r="G11415" t="s">
        <v>119</v>
      </c>
      <c r="H11415" t="s">
        <v>2511</v>
      </c>
      <c r="I11415" t="s">
        <v>576</v>
      </c>
      <c r="J11415">
        <v>108621</v>
      </c>
      <c r="K11415">
        <v>56270</v>
      </c>
      <c r="L11415">
        <v>198520</v>
      </c>
      <c r="Q11415" t="s">
        <v>577</v>
      </c>
      <c r="U11415">
        <v>12</v>
      </c>
      <c r="V11415">
        <v>14</v>
      </c>
      <c r="Y11415" t="s">
        <v>122</v>
      </c>
      <c r="Z11415">
        <v>345</v>
      </c>
      <c r="AA11415" t="s">
        <v>578</v>
      </c>
      <c r="AB11415" t="s">
        <v>124</v>
      </c>
      <c r="AC11415">
        <v>374</v>
      </c>
    </row>
    <row r="11416" spans="1:29" x14ac:dyDescent="0.25">
      <c r="A11416">
        <v>345</v>
      </c>
      <c r="B11416">
        <v>345101</v>
      </c>
      <c r="C11416" t="s">
        <v>79</v>
      </c>
      <c r="D11416">
        <v>6580</v>
      </c>
      <c r="E11416">
        <v>0.33</v>
      </c>
      <c r="F11416" s="1">
        <v>42004</v>
      </c>
      <c r="G11416" t="s">
        <v>119</v>
      </c>
      <c r="H11416" t="s">
        <v>2587</v>
      </c>
      <c r="I11416" t="s">
        <v>576</v>
      </c>
      <c r="J11416">
        <v>163110</v>
      </c>
      <c r="K11416">
        <v>56270</v>
      </c>
      <c r="L11416">
        <v>198520</v>
      </c>
      <c r="Q11416" t="s">
        <v>577</v>
      </c>
      <c r="U11416">
        <v>12</v>
      </c>
      <c r="V11416">
        <v>14</v>
      </c>
      <c r="Y11416" t="s">
        <v>122</v>
      </c>
      <c r="Z11416">
        <v>345</v>
      </c>
      <c r="AA11416" t="s">
        <v>578</v>
      </c>
      <c r="AB11416" t="s">
        <v>124</v>
      </c>
      <c r="AC11416">
        <v>376</v>
      </c>
    </row>
    <row r="11417" spans="1:29" x14ac:dyDescent="0.25">
      <c r="A11417">
        <v>345</v>
      </c>
      <c r="B11417">
        <v>345101</v>
      </c>
      <c r="C11417" t="s">
        <v>79</v>
      </c>
      <c r="D11417">
        <v>6580</v>
      </c>
      <c r="E11417">
        <v>0.55000000000000004</v>
      </c>
      <c r="F11417" s="1">
        <v>42004</v>
      </c>
      <c r="G11417" t="s">
        <v>119</v>
      </c>
      <c r="H11417" t="s">
        <v>2512</v>
      </c>
      <c r="I11417" t="s">
        <v>576</v>
      </c>
      <c r="J11417">
        <v>163111</v>
      </c>
      <c r="K11417">
        <v>56270</v>
      </c>
      <c r="L11417">
        <v>198520</v>
      </c>
      <c r="Q11417" t="s">
        <v>577</v>
      </c>
      <c r="U11417">
        <v>12</v>
      </c>
      <c r="V11417">
        <v>14</v>
      </c>
      <c r="Y11417" t="s">
        <v>122</v>
      </c>
      <c r="Z11417">
        <v>345</v>
      </c>
      <c r="AA11417" t="s">
        <v>578</v>
      </c>
      <c r="AB11417" t="s">
        <v>124</v>
      </c>
      <c r="AC11417">
        <v>378</v>
      </c>
    </row>
    <row r="11418" spans="1:29" x14ac:dyDescent="0.25">
      <c r="A11418">
        <v>345</v>
      </c>
      <c r="B11418">
        <v>345101</v>
      </c>
      <c r="C11418" t="s">
        <v>79</v>
      </c>
      <c r="D11418">
        <v>6580</v>
      </c>
      <c r="E11418">
        <v>2.33</v>
      </c>
      <c r="F11418" s="1">
        <v>42004</v>
      </c>
      <c r="G11418" t="s">
        <v>119</v>
      </c>
      <c r="H11418" t="s">
        <v>2587</v>
      </c>
      <c r="I11418" t="s">
        <v>576</v>
      </c>
      <c r="J11418">
        <v>163112</v>
      </c>
      <c r="K11418">
        <v>56270</v>
      </c>
      <c r="L11418">
        <v>198520</v>
      </c>
      <c r="Q11418" t="s">
        <v>577</v>
      </c>
      <c r="U11418">
        <v>12</v>
      </c>
      <c r="V11418">
        <v>14</v>
      </c>
      <c r="Y11418" t="s">
        <v>122</v>
      </c>
      <c r="Z11418">
        <v>345</v>
      </c>
      <c r="AA11418" t="s">
        <v>578</v>
      </c>
      <c r="AB11418" t="s">
        <v>124</v>
      </c>
      <c r="AC11418">
        <v>380</v>
      </c>
    </row>
    <row r="11419" spans="1:29" x14ac:dyDescent="0.25">
      <c r="A11419">
        <v>345</v>
      </c>
      <c r="B11419">
        <v>345101</v>
      </c>
      <c r="C11419" t="s">
        <v>79</v>
      </c>
      <c r="D11419">
        <v>6580</v>
      </c>
      <c r="E11419">
        <v>1.96</v>
      </c>
      <c r="F11419" s="1">
        <v>42004</v>
      </c>
      <c r="G11419" t="s">
        <v>119</v>
      </c>
      <c r="H11419" t="s">
        <v>31</v>
      </c>
      <c r="I11419" t="s">
        <v>576</v>
      </c>
      <c r="J11419">
        <v>1004305</v>
      </c>
      <c r="K11419">
        <v>56270</v>
      </c>
      <c r="L11419">
        <v>198520</v>
      </c>
      <c r="Q11419" t="s">
        <v>577</v>
      </c>
      <c r="U11419">
        <v>12</v>
      </c>
      <c r="V11419">
        <v>14</v>
      </c>
      <c r="Y11419" t="s">
        <v>122</v>
      </c>
      <c r="Z11419">
        <v>345</v>
      </c>
      <c r="AA11419" t="s">
        <v>578</v>
      </c>
      <c r="AB11419" t="s">
        <v>124</v>
      </c>
      <c r="AC11419">
        <v>382</v>
      </c>
    </row>
    <row r="11420" spans="1:29" x14ac:dyDescent="0.25">
      <c r="A11420">
        <v>345</v>
      </c>
      <c r="B11420">
        <v>345101</v>
      </c>
      <c r="C11420" t="s">
        <v>79</v>
      </c>
      <c r="D11420">
        <v>6580</v>
      </c>
      <c r="E11420">
        <v>16.28</v>
      </c>
      <c r="F11420" s="1">
        <v>42004</v>
      </c>
      <c r="G11420" t="s">
        <v>119</v>
      </c>
      <c r="H11420" t="s">
        <v>2588</v>
      </c>
      <c r="I11420" t="s">
        <v>2588</v>
      </c>
      <c r="K11420">
        <v>4513</v>
      </c>
      <c r="L11420">
        <v>199153</v>
      </c>
      <c r="Q11420" t="s">
        <v>344</v>
      </c>
      <c r="U11420">
        <v>12</v>
      </c>
      <c r="V11420">
        <v>14</v>
      </c>
      <c r="Y11420" t="s">
        <v>345</v>
      </c>
      <c r="Z11420">
        <v>0</v>
      </c>
      <c r="AA11420" t="s">
        <v>346</v>
      </c>
      <c r="AB11420" t="s">
        <v>124</v>
      </c>
      <c r="AC11420">
        <v>156</v>
      </c>
    </row>
    <row r="11421" spans="1:29" x14ac:dyDescent="0.25">
      <c r="A11421">
        <v>345</v>
      </c>
      <c r="B11421">
        <v>345102</v>
      </c>
      <c r="C11421" t="s">
        <v>79</v>
      </c>
      <c r="D11421">
        <v>6580</v>
      </c>
      <c r="E11421">
        <v>144.02000000000001</v>
      </c>
      <c r="F11421" s="1">
        <v>42004</v>
      </c>
      <c r="G11421" t="s">
        <v>119</v>
      </c>
      <c r="H11421" t="s">
        <v>2588</v>
      </c>
      <c r="I11421" t="s">
        <v>2588</v>
      </c>
      <c r="K11421">
        <v>4513</v>
      </c>
      <c r="L11421">
        <v>199153</v>
      </c>
      <c r="Q11421" t="s">
        <v>344</v>
      </c>
      <c r="U11421">
        <v>12</v>
      </c>
      <c r="V11421">
        <v>14</v>
      </c>
      <c r="Y11421" t="s">
        <v>345</v>
      </c>
      <c r="Z11421">
        <v>0</v>
      </c>
      <c r="AA11421" t="s">
        <v>346</v>
      </c>
      <c r="AB11421" t="s">
        <v>124</v>
      </c>
      <c r="AC11421">
        <v>157</v>
      </c>
    </row>
    <row r="11422" spans="1:29" x14ac:dyDescent="0.25">
      <c r="A11422">
        <v>345</v>
      </c>
      <c r="B11422">
        <v>345101</v>
      </c>
      <c r="C11422" t="s">
        <v>79</v>
      </c>
      <c r="D11422">
        <v>6580</v>
      </c>
      <c r="E11422">
        <v>0.14000000000000001</v>
      </c>
      <c r="F11422" s="1">
        <v>42004</v>
      </c>
      <c r="G11422" t="s">
        <v>119</v>
      </c>
      <c r="H11422" t="s">
        <v>2589</v>
      </c>
      <c r="I11422" t="s">
        <v>2589</v>
      </c>
      <c r="K11422">
        <v>4521</v>
      </c>
      <c r="L11422">
        <v>199153</v>
      </c>
      <c r="Q11422" t="s">
        <v>344</v>
      </c>
      <c r="U11422">
        <v>12</v>
      </c>
      <c r="V11422">
        <v>14</v>
      </c>
      <c r="Y11422" t="s">
        <v>345</v>
      </c>
      <c r="Z11422">
        <v>0</v>
      </c>
      <c r="AA11422" t="s">
        <v>346</v>
      </c>
      <c r="AB11422" t="s">
        <v>124</v>
      </c>
      <c r="AC11422">
        <v>156</v>
      </c>
    </row>
    <row r="11423" spans="1:29" x14ac:dyDescent="0.25">
      <c r="A11423">
        <v>345</v>
      </c>
      <c r="B11423">
        <v>345102</v>
      </c>
      <c r="C11423" t="s">
        <v>79</v>
      </c>
      <c r="D11423">
        <v>6580</v>
      </c>
      <c r="E11423">
        <v>1.27</v>
      </c>
      <c r="F11423" s="1">
        <v>42004</v>
      </c>
      <c r="G11423" t="s">
        <v>119</v>
      </c>
      <c r="H11423" t="s">
        <v>2589</v>
      </c>
      <c r="I11423" t="s">
        <v>2589</v>
      </c>
      <c r="K11423">
        <v>4521</v>
      </c>
      <c r="L11423">
        <v>199153</v>
      </c>
      <c r="Q11423" t="s">
        <v>344</v>
      </c>
      <c r="U11423">
        <v>12</v>
      </c>
      <c r="V11423">
        <v>14</v>
      </c>
      <c r="Y11423" t="s">
        <v>345</v>
      </c>
      <c r="Z11423">
        <v>0</v>
      </c>
      <c r="AA11423" t="s">
        <v>346</v>
      </c>
      <c r="AB11423" t="s">
        <v>124</v>
      </c>
      <c r="AC11423">
        <v>157</v>
      </c>
    </row>
    <row r="11424" spans="1:29" x14ac:dyDescent="0.25">
      <c r="A11424">
        <v>345</v>
      </c>
      <c r="B11424">
        <v>345101</v>
      </c>
      <c r="C11424" t="s">
        <v>79</v>
      </c>
      <c r="D11424">
        <v>6580</v>
      </c>
      <c r="E11424">
        <v>85.14</v>
      </c>
      <c r="F11424" s="1">
        <v>42035</v>
      </c>
      <c r="G11424" t="s">
        <v>119</v>
      </c>
      <c r="H11424" t="s">
        <v>2511</v>
      </c>
      <c r="I11424" t="s">
        <v>576</v>
      </c>
      <c r="J11424">
        <v>108601</v>
      </c>
      <c r="K11424">
        <v>56376</v>
      </c>
      <c r="L11424">
        <v>200585</v>
      </c>
      <c r="Q11424" t="s">
        <v>577</v>
      </c>
      <c r="U11424">
        <v>1</v>
      </c>
      <c r="V11424">
        <v>15</v>
      </c>
      <c r="Y11424" t="s">
        <v>122</v>
      </c>
      <c r="Z11424">
        <v>345</v>
      </c>
      <c r="AA11424" t="s">
        <v>578</v>
      </c>
      <c r="AB11424" t="s">
        <v>124</v>
      </c>
      <c r="AC11424">
        <v>372</v>
      </c>
    </row>
    <row r="11425" spans="1:29" x14ac:dyDescent="0.25">
      <c r="A11425">
        <v>345</v>
      </c>
      <c r="B11425">
        <v>345102</v>
      </c>
      <c r="C11425" t="s">
        <v>79</v>
      </c>
      <c r="D11425">
        <v>6580</v>
      </c>
      <c r="E11425">
        <v>30.31</v>
      </c>
      <c r="F11425" s="1">
        <v>42035</v>
      </c>
      <c r="G11425" t="s">
        <v>119</v>
      </c>
      <c r="H11425" t="s">
        <v>2511</v>
      </c>
      <c r="I11425" t="s">
        <v>576</v>
      </c>
      <c r="J11425">
        <v>108621</v>
      </c>
      <c r="K11425">
        <v>56376</v>
      </c>
      <c r="L11425">
        <v>200585</v>
      </c>
      <c r="Q11425" t="s">
        <v>577</v>
      </c>
      <c r="U11425">
        <v>1</v>
      </c>
      <c r="V11425">
        <v>15</v>
      </c>
      <c r="Y11425" t="s">
        <v>122</v>
      </c>
      <c r="Z11425">
        <v>345</v>
      </c>
      <c r="AA11425" t="s">
        <v>578</v>
      </c>
      <c r="AB11425" t="s">
        <v>124</v>
      </c>
      <c r="AC11425">
        <v>374</v>
      </c>
    </row>
    <row r="11426" spans="1:29" x14ac:dyDescent="0.25">
      <c r="A11426">
        <v>345</v>
      </c>
      <c r="B11426">
        <v>345101</v>
      </c>
      <c r="C11426" t="s">
        <v>79</v>
      </c>
      <c r="D11426">
        <v>6580</v>
      </c>
      <c r="E11426">
        <v>0.33</v>
      </c>
      <c r="F11426" s="1">
        <v>42035</v>
      </c>
      <c r="G11426" t="s">
        <v>119</v>
      </c>
      <c r="H11426" t="s">
        <v>2587</v>
      </c>
      <c r="I11426" t="s">
        <v>576</v>
      </c>
      <c r="J11426">
        <v>163110</v>
      </c>
      <c r="K11426">
        <v>56376</v>
      </c>
      <c r="L11426">
        <v>200585</v>
      </c>
      <c r="Q11426" t="s">
        <v>577</v>
      </c>
      <c r="U11426">
        <v>1</v>
      </c>
      <c r="V11426">
        <v>15</v>
      </c>
      <c r="Y11426" t="s">
        <v>122</v>
      </c>
      <c r="Z11426">
        <v>345</v>
      </c>
      <c r="AA11426" t="s">
        <v>578</v>
      </c>
      <c r="AB11426" t="s">
        <v>124</v>
      </c>
      <c r="AC11426">
        <v>376</v>
      </c>
    </row>
    <row r="11427" spans="1:29" x14ac:dyDescent="0.25">
      <c r="A11427">
        <v>345</v>
      </c>
      <c r="B11427">
        <v>345101</v>
      </c>
      <c r="C11427" t="s">
        <v>79</v>
      </c>
      <c r="D11427">
        <v>6580</v>
      </c>
      <c r="E11427">
        <v>0.55000000000000004</v>
      </c>
      <c r="F11427" s="1">
        <v>42035</v>
      </c>
      <c r="G11427" t="s">
        <v>119</v>
      </c>
      <c r="H11427" t="s">
        <v>2512</v>
      </c>
      <c r="I11427" t="s">
        <v>576</v>
      </c>
      <c r="J11427">
        <v>163111</v>
      </c>
      <c r="K11427">
        <v>56376</v>
      </c>
      <c r="L11427">
        <v>200585</v>
      </c>
      <c r="Q11427" t="s">
        <v>577</v>
      </c>
      <c r="U11427">
        <v>1</v>
      </c>
      <c r="V11427">
        <v>15</v>
      </c>
      <c r="Y11427" t="s">
        <v>122</v>
      </c>
      <c r="Z11427">
        <v>345</v>
      </c>
      <c r="AA11427" t="s">
        <v>578</v>
      </c>
      <c r="AB11427" t="s">
        <v>124</v>
      </c>
      <c r="AC11427">
        <v>378</v>
      </c>
    </row>
    <row r="11428" spans="1:29" x14ac:dyDescent="0.25">
      <c r="A11428">
        <v>345</v>
      </c>
      <c r="B11428">
        <v>345101</v>
      </c>
      <c r="C11428" t="s">
        <v>79</v>
      </c>
      <c r="D11428">
        <v>6580</v>
      </c>
      <c r="E11428">
        <v>2.33</v>
      </c>
      <c r="F11428" s="1">
        <v>42035</v>
      </c>
      <c r="G11428" t="s">
        <v>119</v>
      </c>
      <c r="H11428" t="s">
        <v>2587</v>
      </c>
      <c r="I11428" t="s">
        <v>576</v>
      </c>
      <c r="J11428">
        <v>163112</v>
      </c>
      <c r="K11428">
        <v>56376</v>
      </c>
      <c r="L11428">
        <v>200585</v>
      </c>
      <c r="Q11428" t="s">
        <v>577</v>
      </c>
      <c r="U11428">
        <v>1</v>
      </c>
      <c r="V11428">
        <v>15</v>
      </c>
      <c r="Y11428" t="s">
        <v>122</v>
      </c>
      <c r="Z11428">
        <v>345</v>
      </c>
      <c r="AA11428" t="s">
        <v>578</v>
      </c>
      <c r="AB11428" t="s">
        <v>124</v>
      </c>
      <c r="AC11428">
        <v>380</v>
      </c>
    </row>
    <row r="11429" spans="1:29" x14ac:dyDescent="0.25">
      <c r="A11429">
        <v>345</v>
      </c>
      <c r="B11429">
        <v>345101</v>
      </c>
      <c r="C11429" t="s">
        <v>79</v>
      </c>
      <c r="D11429">
        <v>6580</v>
      </c>
      <c r="E11429">
        <v>1.96</v>
      </c>
      <c r="F11429" s="1">
        <v>42035</v>
      </c>
      <c r="G11429" t="s">
        <v>119</v>
      </c>
      <c r="H11429" t="s">
        <v>31</v>
      </c>
      <c r="I11429" t="s">
        <v>576</v>
      </c>
      <c r="J11429">
        <v>1004305</v>
      </c>
      <c r="K11429">
        <v>56376</v>
      </c>
      <c r="L11429">
        <v>200585</v>
      </c>
      <c r="Q11429" t="s">
        <v>577</v>
      </c>
      <c r="U11429">
        <v>1</v>
      </c>
      <c r="V11429">
        <v>15</v>
      </c>
      <c r="Y11429" t="s">
        <v>122</v>
      </c>
      <c r="Z11429">
        <v>345</v>
      </c>
      <c r="AA11429" t="s">
        <v>578</v>
      </c>
      <c r="AB11429" t="s">
        <v>124</v>
      </c>
      <c r="AC11429">
        <v>382</v>
      </c>
    </row>
    <row r="11430" spans="1:29" x14ac:dyDescent="0.25">
      <c r="A11430">
        <v>345</v>
      </c>
      <c r="B11430">
        <v>345101</v>
      </c>
      <c r="C11430" t="s">
        <v>79</v>
      </c>
      <c r="D11430">
        <v>6580</v>
      </c>
      <c r="E11430">
        <v>16.32</v>
      </c>
      <c r="F11430" s="1">
        <v>42035</v>
      </c>
      <c r="G11430" t="s">
        <v>119</v>
      </c>
      <c r="H11430" t="s">
        <v>2588</v>
      </c>
      <c r="I11430" t="s">
        <v>2588</v>
      </c>
      <c r="K11430">
        <v>4513</v>
      </c>
      <c r="L11430">
        <v>201178</v>
      </c>
      <c r="Q11430" t="s">
        <v>344</v>
      </c>
      <c r="U11430">
        <v>1</v>
      </c>
      <c r="V11430">
        <v>15</v>
      </c>
      <c r="Y11430" t="s">
        <v>345</v>
      </c>
      <c r="Z11430">
        <v>0</v>
      </c>
      <c r="AA11430" t="s">
        <v>346</v>
      </c>
      <c r="AB11430" t="s">
        <v>124</v>
      </c>
      <c r="AC11430">
        <v>156</v>
      </c>
    </row>
    <row r="11431" spans="1:29" x14ac:dyDescent="0.25">
      <c r="A11431">
        <v>345</v>
      </c>
      <c r="B11431">
        <v>345102</v>
      </c>
      <c r="C11431" t="s">
        <v>79</v>
      </c>
      <c r="D11431">
        <v>6580</v>
      </c>
      <c r="E11431">
        <v>143.86000000000001</v>
      </c>
      <c r="F11431" s="1">
        <v>42035</v>
      </c>
      <c r="G11431" t="s">
        <v>119</v>
      </c>
      <c r="H11431" t="s">
        <v>2588</v>
      </c>
      <c r="I11431" t="s">
        <v>2588</v>
      </c>
      <c r="K11431">
        <v>4513</v>
      </c>
      <c r="L11431">
        <v>201178</v>
      </c>
      <c r="Q11431" t="s">
        <v>344</v>
      </c>
      <c r="U11431">
        <v>1</v>
      </c>
      <c r="V11431">
        <v>15</v>
      </c>
      <c r="Y11431" t="s">
        <v>345</v>
      </c>
      <c r="Z11431">
        <v>0</v>
      </c>
      <c r="AA11431" t="s">
        <v>346</v>
      </c>
      <c r="AB11431" t="s">
        <v>124</v>
      </c>
      <c r="AC11431">
        <v>157</v>
      </c>
    </row>
    <row r="11432" spans="1:29" x14ac:dyDescent="0.25">
      <c r="A11432">
        <v>345</v>
      </c>
      <c r="B11432">
        <v>345101</v>
      </c>
      <c r="C11432" t="s">
        <v>79</v>
      </c>
      <c r="D11432">
        <v>6580</v>
      </c>
      <c r="E11432">
        <v>0.27</v>
      </c>
      <c r="F11432" s="1">
        <v>42035</v>
      </c>
      <c r="G11432" t="s">
        <v>119</v>
      </c>
      <c r="H11432" t="s">
        <v>2589</v>
      </c>
      <c r="I11432" t="s">
        <v>2589</v>
      </c>
      <c r="K11432">
        <v>4521</v>
      </c>
      <c r="L11432">
        <v>201178</v>
      </c>
      <c r="Q11432" t="s">
        <v>344</v>
      </c>
      <c r="U11432">
        <v>1</v>
      </c>
      <c r="V11432">
        <v>15</v>
      </c>
      <c r="Y11432" t="s">
        <v>345</v>
      </c>
      <c r="Z11432">
        <v>0</v>
      </c>
      <c r="AA11432" t="s">
        <v>346</v>
      </c>
      <c r="AB11432" t="s">
        <v>124</v>
      </c>
      <c r="AC11432">
        <v>156</v>
      </c>
    </row>
    <row r="11433" spans="1:29" x14ac:dyDescent="0.25">
      <c r="A11433">
        <v>345</v>
      </c>
      <c r="B11433">
        <v>345102</v>
      </c>
      <c r="C11433" t="s">
        <v>79</v>
      </c>
      <c r="D11433">
        <v>6580</v>
      </c>
      <c r="E11433">
        <v>2.34</v>
      </c>
      <c r="F11433" s="1">
        <v>42035</v>
      </c>
      <c r="G11433" t="s">
        <v>119</v>
      </c>
      <c r="H11433" t="s">
        <v>2589</v>
      </c>
      <c r="I11433" t="s">
        <v>2589</v>
      </c>
      <c r="K11433">
        <v>4521</v>
      </c>
      <c r="L11433">
        <v>201178</v>
      </c>
      <c r="Q11433" t="s">
        <v>344</v>
      </c>
      <c r="U11433">
        <v>1</v>
      </c>
      <c r="V11433">
        <v>15</v>
      </c>
      <c r="Y11433" t="s">
        <v>345</v>
      </c>
      <c r="Z11433">
        <v>0</v>
      </c>
      <c r="AA11433" t="s">
        <v>346</v>
      </c>
      <c r="AB11433" t="s">
        <v>124</v>
      </c>
      <c r="AC11433">
        <v>157</v>
      </c>
    </row>
    <row r="11434" spans="1:29" x14ac:dyDescent="0.25">
      <c r="A11434">
        <v>345</v>
      </c>
      <c r="B11434">
        <v>345101</v>
      </c>
      <c r="C11434" t="s">
        <v>79</v>
      </c>
      <c r="D11434">
        <v>6580</v>
      </c>
      <c r="E11434">
        <v>85.14</v>
      </c>
      <c r="F11434" s="1">
        <v>42063</v>
      </c>
      <c r="G11434" t="s">
        <v>119</v>
      </c>
      <c r="H11434" t="s">
        <v>2511</v>
      </c>
      <c r="I11434" t="s">
        <v>576</v>
      </c>
      <c r="J11434">
        <v>108601</v>
      </c>
      <c r="K11434">
        <v>56472</v>
      </c>
      <c r="L11434">
        <v>202556</v>
      </c>
      <c r="Q11434" t="s">
        <v>577</v>
      </c>
      <c r="U11434">
        <v>2</v>
      </c>
      <c r="V11434">
        <v>15</v>
      </c>
      <c r="Y11434" t="s">
        <v>122</v>
      </c>
      <c r="Z11434">
        <v>345</v>
      </c>
      <c r="AA11434" t="s">
        <v>578</v>
      </c>
      <c r="AB11434" t="s">
        <v>124</v>
      </c>
      <c r="AC11434">
        <v>372</v>
      </c>
    </row>
    <row r="11435" spans="1:29" x14ac:dyDescent="0.25">
      <c r="A11435">
        <v>345</v>
      </c>
      <c r="B11435">
        <v>345102</v>
      </c>
      <c r="C11435" t="s">
        <v>79</v>
      </c>
      <c r="D11435">
        <v>6580</v>
      </c>
      <c r="E11435">
        <v>30.31</v>
      </c>
      <c r="F11435" s="1">
        <v>42063</v>
      </c>
      <c r="G11435" t="s">
        <v>119</v>
      </c>
      <c r="H11435" t="s">
        <v>2511</v>
      </c>
      <c r="I11435" t="s">
        <v>576</v>
      </c>
      <c r="J11435">
        <v>108621</v>
      </c>
      <c r="K11435">
        <v>56472</v>
      </c>
      <c r="L11435">
        <v>202556</v>
      </c>
      <c r="Q11435" t="s">
        <v>577</v>
      </c>
      <c r="U11435">
        <v>2</v>
      </c>
      <c r="V11435">
        <v>15</v>
      </c>
      <c r="Y11435" t="s">
        <v>122</v>
      </c>
      <c r="Z11435">
        <v>345</v>
      </c>
      <c r="AA11435" t="s">
        <v>578</v>
      </c>
      <c r="AB11435" t="s">
        <v>124</v>
      </c>
      <c r="AC11435">
        <v>374</v>
      </c>
    </row>
    <row r="11436" spans="1:29" x14ac:dyDescent="0.25">
      <c r="A11436">
        <v>345</v>
      </c>
      <c r="B11436">
        <v>345101</v>
      </c>
      <c r="C11436" t="s">
        <v>79</v>
      </c>
      <c r="D11436">
        <v>6580</v>
      </c>
      <c r="E11436">
        <v>0.33</v>
      </c>
      <c r="F11436" s="1">
        <v>42063</v>
      </c>
      <c r="G11436" t="s">
        <v>119</v>
      </c>
      <c r="H11436" t="s">
        <v>2587</v>
      </c>
      <c r="I11436" t="s">
        <v>576</v>
      </c>
      <c r="J11436">
        <v>163110</v>
      </c>
      <c r="K11436">
        <v>56472</v>
      </c>
      <c r="L11436">
        <v>202556</v>
      </c>
      <c r="Q11436" t="s">
        <v>577</v>
      </c>
      <c r="U11436">
        <v>2</v>
      </c>
      <c r="V11436">
        <v>15</v>
      </c>
      <c r="Y11436" t="s">
        <v>122</v>
      </c>
      <c r="Z11436">
        <v>345</v>
      </c>
      <c r="AA11436" t="s">
        <v>578</v>
      </c>
      <c r="AB11436" t="s">
        <v>124</v>
      </c>
      <c r="AC11436">
        <v>376</v>
      </c>
    </row>
    <row r="11437" spans="1:29" x14ac:dyDescent="0.25">
      <c r="A11437">
        <v>345</v>
      </c>
      <c r="B11437">
        <v>345101</v>
      </c>
      <c r="C11437" t="s">
        <v>79</v>
      </c>
      <c r="D11437">
        <v>6580</v>
      </c>
      <c r="E11437">
        <v>0.55000000000000004</v>
      </c>
      <c r="F11437" s="1">
        <v>42063</v>
      </c>
      <c r="G11437" t="s">
        <v>119</v>
      </c>
      <c r="H11437" t="s">
        <v>2512</v>
      </c>
      <c r="I11437" t="s">
        <v>576</v>
      </c>
      <c r="J11437">
        <v>163111</v>
      </c>
      <c r="K11437">
        <v>56472</v>
      </c>
      <c r="L11437">
        <v>202556</v>
      </c>
      <c r="Q11437" t="s">
        <v>577</v>
      </c>
      <c r="U11437">
        <v>2</v>
      </c>
      <c r="V11437">
        <v>15</v>
      </c>
      <c r="Y11437" t="s">
        <v>122</v>
      </c>
      <c r="Z11437">
        <v>345</v>
      </c>
      <c r="AA11437" t="s">
        <v>578</v>
      </c>
      <c r="AB11437" t="s">
        <v>124</v>
      </c>
      <c r="AC11437">
        <v>378</v>
      </c>
    </row>
    <row r="11438" spans="1:29" x14ac:dyDescent="0.25">
      <c r="A11438">
        <v>345</v>
      </c>
      <c r="B11438">
        <v>345101</v>
      </c>
      <c r="C11438" t="s">
        <v>79</v>
      </c>
      <c r="D11438">
        <v>6580</v>
      </c>
      <c r="E11438">
        <v>2.33</v>
      </c>
      <c r="F11438" s="1">
        <v>42063</v>
      </c>
      <c r="G11438" t="s">
        <v>119</v>
      </c>
      <c r="H11438" t="s">
        <v>2587</v>
      </c>
      <c r="I11438" t="s">
        <v>576</v>
      </c>
      <c r="J11438">
        <v>163112</v>
      </c>
      <c r="K11438">
        <v>56472</v>
      </c>
      <c r="L11438">
        <v>202556</v>
      </c>
      <c r="Q11438" t="s">
        <v>577</v>
      </c>
      <c r="U11438">
        <v>2</v>
      </c>
      <c r="V11438">
        <v>15</v>
      </c>
      <c r="Y11438" t="s">
        <v>122</v>
      </c>
      <c r="Z11438">
        <v>345</v>
      </c>
      <c r="AA11438" t="s">
        <v>578</v>
      </c>
      <c r="AB11438" t="s">
        <v>124</v>
      </c>
      <c r="AC11438">
        <v>380</v>
      </c>
    </row>
    <row r="11439" spans="1:29" x14ac:dyDescent="0.25">
      <c r="A11439">
        <v>345</v>
      </c>
      <c r="B11439">
        <v>345101</v>
      </c>
      <c r="C11439" t="s">
        <v>79</v>
      </c>
      <c r="D11439">
        <v>6580</v>
      </c>
      <c r="E11439">
        <v>1.96</v>
      </c>
      <c r="F11439" s="1">
        <v>42063</v>
      </c>
      <c r="G11439" t="s">
        <v>119</v>
      </c>
      <c r="H11439" t="s">
        <v>31</v>
      </c>
      <c r="I11439" t="s">
        <v>576</v>
      </c>
      <c r="J11439">
        <v>1004305</v>
      </c>
      <c r="K11439">
        <v>56472</v>
      </c>
      <c r="L11439">
        <v>202556</v>
      </c>
      <c r="Q11439" t="s">
        <v>577</v>
      </c>
      <c r="U11439">
        <v>2</v>
      </c>
      <c r="V11439">
        <v>15</v>
      </c>
      <c r="Y11439" t="s">
        <v>122</v>
      </c>
      <c r="Z11439">
        <v>345</v>
      </c>
      <c r="AA11439" t="s">
        <v>578</v>
      </c>
      <c r="AB11439" t="s">
        <v>124</v>
      </c>
      <c r="AC11439">
        <v>382</v>
      </c>
    </row>
    <row r="11440" spans="1:29" x14ac:dyDescent="0.25">
      <c r="A11440">
        <v>345</v>
      </c>
      <c r="B11440">
        <v>345101</v>
      </c>
      <c r="C11440" t="s">
        <v>79</v>
      </c>
      <c r="D11440">
        <v>6580</v>
      </c>
      <c r="E11440">
        <v>16.27</v>
      </c>
      <c r="F11440" s="1">
        <v>42063</v>
      </c>
      <c r="G11440" t="s">
        <v>119</v>
      </c>
      <c r="H11440" t="s">
        <v>2588</v>
      </c>
      <c r="I11440" t="s">
        <v>2588</v>
      </c>
      <c r="K11440">
        <v>4513</v>
      </c>
      <c r="L11440">
        <v>203189</v>
      </c>
      <c r="Q11440" t="s">
        <v>344</v>
      </c>
      <c r="U11440">
        <v>2</v>
      </c>
      <c r="V11440">
        <v>15</v>
      </c>
      <c r="Y11440" t="s">
        <v>345</v>
      </c>
      <c r="Z11440">
        <v>0</v>
      </c>
      <c r="AA11440" t="s">
        <v>346</v>
      </c>
      <c r="AB11440" t="s">
        <v>124</v>
      </c>
      <c r="AC11440">
        <v>156</v>
      </c>
    </row>
    <row r="11441" spans="1:29" x14ac:dyDescent="0.25">
      <c r="A11441">
        <v>345</v>
      </c>
      <c r="B11441">
        <v>345102</v>
      </c>
      <c r="C11441" t="s">
        <v>79</v>
      </c>
      <c r="D11441">
        <v>6580</v>
      </c>
      <c r="E11441">
        <v>142.57</v>
      </c>
      <c r="F11441" s="1">
        <v>42063</v>
      </c>
      <c r="G11441" t="s">
        <v>119</v>
      </c>
      <c r="H11441" t="s">
        <v>2588</v>
      </c>
      <c r="I11441" t="s">
        <v>2588</v>
      </c>
      <c r="K11441">
        <v>4513</v>
      </c>
      <c r="L11441">
        <v>203189</v>
      </c>
      <c r="Q11441" t="s">
        <v>344</v>
      </c>
      <c r="U11441">
        <v>2</v>
      </c>
      <c r="V11441">
        <v>15</v>
      </c>
      <c r="Y11441" t="s">
        <v>345</v>
      </c>
      <c r="Z11441">
        <v>0</v>
      </c>
      <c r="AA11441" t="s">
        <v>346</v>
      </c>
      <c r="AB11441" t="s">
        <v>124</v>
      </c>
      <c r="AC11441">
        <v>157</v>
      </c>
    </row>
    <row r="11442" spans="1:29" x14ac:dyDescent="0.25">
      <c r="A11442">
        <v>345</v>
      </c>
      <c r="B11442">
        <v>345101</v>
      </c>
      <c r="C11442" t="s">
        <v>79</v>
      </c>
      <c r="D11442">
        <v>6580</v>
      </c>
      <c r="E11442">
        <v>0.26</v>
      </c>
      <c r="F11442" s="1">
        <v>42063</v>
      </c>
      <c r="G11442" t="s">
        <v>119</v>
      </c>
      <c r="H11442" t="s">
        <v>2589</v>
      </c>
      <c r="I11442" t="s">
        <v>2589</v>
      </c>
      <c r="K11442">
        <v>4521</v>
      </c>
      <c r="L11442">
        <v>203189</v>
      </c>
      <c r="Q11442" t="s">
        <v>344</v>
      </c>
      <c r="U11442">
        <v>2</v>
      </c>
      <c r="V11442">
        <v>15</v>
      </c>
      <c r="Y11442" t="s">
        <v>345</v>
      </c>
      <c r="Z11442">
        <v>0</v>
      </c>
      <c r="AA11442" t="s">
        <v>346</v>
      </c>
      <c r="AB11442" t="s">
        <v>124</v>
      </c>
      <c r="AC11442">
        <v>156</v>
      </c>
    </row>
    <row r="11443" spans="1:29" x14ac:dyDescent="0.25">
      <c r="A11443">
        <v>345</v>
      </c>
      <c r="B11443">
        <v>345102</v>
      </c>
      <c r="C11443" t="s">
        <v>79</v>
      </c>
      <c r="D11443">
        <v>6580</v>
      </c>
      <c r="E11443">
        <v>2.3199999999999998</v>
      </c>
      <c r="F11443" s="1">
        <v>42063</v>
      </c>
      <c r="G11443" t="s">
        <v>119</v>
      </c>
      <c r="H11443" t="s">
        <v>2589</v>
      </c>
      <c r="I11443" t="s">
        <v>2589</v>
      </c>
      <c r="K11443">
        <v>4521</v>
      </c>
      <c r="L11443">
        <v>203189</v>
      </c>
      <c r="Q11443" t="s">
        <v>344</v>
      </c>
      <c r="U11443">
        <v>2</v>
      </c>
      <c r="V11443">
        <v>15</v>
      </c>
      <c r="Y11443" t="s">
        <v>345</v>
      </c>
      <c r="Z11443">
        <v>0</v>
      </c>
      <c r="AA11443" t="s">
        <v>346</v>
      </c>
      <c r="AB11443" t="s">
        <v>124</v>
      </c>
      <c r="AC11443">
        <v>157</v>
      </c>
    </row>
    <row r="11444" spans="1:29" x14ac:dyDescent="0.25">
      <c r="A11444">
        <v>345</v>
      </c>
      <c r="B11444">
        <v>345101</v>
      </c>
      <c r="C11444" t="s">
        <v>79</v>
      </c>
      <c r="D11444">
        <v>6580</v>
      </c>
      <c r="E11444">
        <v>85.14</v>
      </c>
      <c r="F11444" s="1">
        <v>42094</v>
      </c>
      <c r="G11444" t="s">
        <v>119</v>
      </c>
      <c r="H11444" t="s">
        <v>2511</v>
      </c>
      <c r="I11444" t="s">
        <v>576</v>
      </c>
      <c r="J11444">
        <v>108601</v>
      </c>
      <c r="K11444">
        <v>56565</v>
      </c>
      <c r="L11444">
        <v>205108</v>
      </c>
      <c r="Q11444" t="s">
        <v>577</v>
      </c>
      <c r="U11444">
        <v>3</v>
      </c>
      <c r="V11444">
        <v>15</v>
      </c>
      <c r="Y11444" t="s">
        <v>122</v>
      </c>
      <c r="Z11444">
        <v>345</v>
      </c>
      <c r="AA11444" t="s">
        <v>578</v>
      </c>
      <c r="AB11444" t="s">
        <v>124</v>
      </c>
      <c r="AC11444">
        <v>372</v>
      </c>
    </row>
    <row r="11445" spans="1:29" x14ac:dyDescent="0.25">
      <c r="A11445">
        <v>345</v>
      </c>
      <c r="B11445">
        <v>345102</v>
      </c>
      <c r="C11445" t="s">
        <v>79</v>
      </c>
      <c r="D11445">
        <v>6580</v>
      </c>
      <c r="E11445">
        <v>30.31</v>
      </c>
      <c r="F11445" s="1">
        <v>42094</v>
      </c>
      <c r="G11445" t="s">
        <v>119</v>
      </c>
      <c r="H11445" t="s">
        <v>2511</v>
      </c>
      <c r="I11445" t="s">
        <v>576</v>
      </c>
      <c r="J11445">
        <v>108621</v>
      </c>
      <c r="K11445">
        <v>56565</v>
      </c>
      <c r="L11445">
        <v>205108</v>
      </c>
      <c r="Q11445" t="s">
        <v>577</v>
      </c>
      <c r="U11445">
        <v>3</v>
      </c>
      <c r="V11445">
        <v>15</v>
      </c>
      <c r="Y11445" t="s">
        <v>122</v>
      </c>
      <c r="Z11445">
        <v>345</v>
      </c>
      <c r="AA11445" t="s">
        <v>578</v>
      </c>
      <c r="AB11445" t="s">
        <v>124</v>
      </c>
      <c r="AC11445">
        <v>374</v>
      </c>
    </row>
    <row r="11446" spans="1:29" x14ac:dyDescent="0.25">
      <c r="A11446">
        <v>345</v>
      </c>
      <c r="B11446">
        <v>345101</v>
      </c>
      <c r="C11446" t="s">
        <v>79</v>
      </c>
      <c r="D11446">
        <v>6580</v>
      </c>
      <c r="E11446">
        <v>0.33</v>
      </c>
      <c r="F11446" s="1">
        <v>42094</v>
      </c>
      <c r="G11446" t="s">
        <v>119</v>
      </c>
      <c r="H11446" t="s">
        <v>2587</v>
      </c>
      <c r="I11446" t="s">
        <v>576</v>
      </c>
      <c r="J11446">
        <v>163110</v>
      </c>
      <c r="K11446">
        <v>56565</v>
      </c>
      <c r="L11446">
        <v>205108</v>
      </c>
      <c r="Q11446" t="s">
        <v>577</v>
      </c>
      <c r="U11446">
        <v>3</v>
      </c>
      <c r="V11446">
        <v>15</v>
      </c>
      <c r="Y11446" t="s">
        <v>122</v>
      </c>
      <c r="Z11446">
        <v>345</v>
      </c>
      <c r="AA11446" t="s">
        <v>578</v>
      </c>
      <c r="AB11446" t="s">
        <v>124</v>
      </c>
      <c r="AC11446">
        <v>376</v>
      </c>
    </row>
    <row r="11447" spans="1:29" x14ac:dyDescent="0.25">
      <c r="A11447">
        <v>345</v>
      </c>
      <c r="B11447">
        <v>345101</v>
      </c>
      <c r="C11447" t="s">
        <v>79</v>
      </c>
      <c r="D11447">
        <v>6580</v>
      </c>
      <c r="E11447">
        <v>0.55000000000000004</v>
      </c>
      <c r="F11447" s="1">
        <v>42094</v>
      </c>
      <c r="G11447" t="s">
        <v>119</v>
      </c>
      <c r="H11447" t="s">
        <v>2512</v>
      </c>
      <c r="I11447" t="s">
        <v>576</v>
      </c>
      <c r="J11447">
        <v>163111</v>
      </c>
      <c r="K11447">
        <v>56565</v>
      </c>
      <c r="L11447">
        <v>205108</v>
      </c>
      <c r="Q11447" t="s">
        <v>577</v>
      </c>
      <c r="U11447">
        <v>3</v>
      </c>
      <c r="V11447">
        <v>15</v>
      </c>
      <c r="Y11447" t="s">
        <v>122</v>
      </c>
      <c r="Z11447">
        <v>345</v>
      </c>
      <c r="AA11447" t="s">
        <v>578</v>
      </c>
      <c r="AB11447" t="s">
        <v>124</v>
      </c>
      <c r="AC11447">
        <v>378</v>
      </c>
    </row>
    <row r="11448" spans="1:29" x14ac:dyDescent="0.25">
      <c r="A11448">
        <v>345</v>
      </c>
      <c r="B11448">
        <v>345101</v>
      </c>
      <c r="C11448" t="s">
        <v>79</v>
      </c>
      <c r="D11448">
        <v>6580</v>
      </c>
      <c r="E11448">
        <v>2.33</v>
      </c>
      <c r="F11448" s="1">
        <v>42094</v>
      </c>
      <c r="G11448" t="s">
        <v>119</v>
      </c>
      <c r="H11448" t="s">
        <v>2587</v>
      </c>
      <c r="I11448" t="s">
        <v>576</v>
      </c>
      <c r="J11448">
        <v>163112</v>
      </c>
      <c r="K11448">
        <v>56565</v>
      </c>
      <c r="L11448">
        <v>205108</v>
      </c>
      <c r="Q11448" t="s">
        <v>577</v>
      </c>
      <c r="U11448">
        <v>3</v>
      </c>
      <c r="V11448">
        <v>15</v>
      </c>
      <c r="Y11448" t="s">
        <v>122</v>
      </c>
      <c r="Z11448">
        <v>345</v>
      </c>
      <c r="AA11448" t="s">
        <v>578</v>
      </c>
      <c r="AB11448" t="s">
        <v>124</v>
      </c>
      <c r="AC11448">
        <v>380</v>
      </c>
    </row>
    <row r="11449" spans="1:29" x14ac:dyDescent="0.25">
      <c r="A11449">
        <v>345</v>
      </c>
      <c r="B11449">
        <v>345101</v>
      </c>
      <c r="C11449" t="s">
        <v>79</v>
      </c>
      <c r="D11449">
        <v>6580</v>
      </c>
      <c r="E11449">
        <v>1.96</v>
      </c>
      <c r="F11449" s="1">
        <v>42094</v>
      </c>
      <c r="G11449" t="s">
        <v>119</v>
      </c>
      <c r="H11449" t="s">
        <v>31</v>
      </c>
      <c r="I11449" t="s">
        <v>576</v>
      </c>
      <c r="J11449">
        <v>1004305</v>
      </c>
      <c r="K11449">
        <v>56565</v>
      </c>
      <c r="L11449">
        <v>205108</v>
      </c>
      <c r="Q11449" t="s">
        <v>577</v>
      </c>
      <c r="U11449">
        <v>3</v>
      </c>
      <c r="V11449">
        <v>15</v>
      </c>
      <c r="Y11449" t="s">
        <v>122</v>
      </c>
      <c r="Z11449">
        <v>345</v>
      </c>
      <c r="AA11449" t="s">
        <v>578</v>
      </c>
      <c r="AB11449" t="s">
        <v>124</v>
      </c>
      <c r="AC11449">
        <v>382</v>
      </c>
    </row>
    <row r="11450" spans="1:29" x14ac:dyDescent="0.25">
      <c r="A11450">
        <v>345</v>
      </c>
      <c r="B11450">
        <v>345101</v>
      </c>
      <c r="C11450" t="s">
        <v>79</v>
      </c>
      <c r="D11450">
        <v>6580</v>
      </c>
      <c r="E11450">
        <v>16.23</v>
      </c>
      <c r="F11450" s="1">
        <v>42094</v>
      </c>
      <c r="G11450" t="s">
        <v>119</v>
      </c>
      <c r="H11450" t="s">
        <v>2588</v>
      </c>
      <c r="I11450" t="s">
        <v>2588</v>
      </c>
      <c r="K11450">
        <v>4513</v>
      </c>
      <c r="L11450">
        <v>205849</v>
      </c>
      <c r="Q11450" t="s">
        <v>344</v>
      </c>
      <c r="U11450">
        <v>3</v>
      </c>
      <c r="V11450">
        <v>15</v>
      </c>
      <c r="Y11450" t="s">
        <v>345</v>
      </c>
      <c r="Z11450">
        <v>0</v>
      </c>
      <c r="AA11450" t="s">
        <v>346</v>
      </c>
      <c r="AB11450" t="s">
        <v>124</v>
      </c>
      <c r="AC11450">
        <v>156</v>
      </c>
    </row>
    <row r="11451" spans="1:29" x14ac:dyDescent="0.25">
      <c r="A11451">
        <v>345</v>
      </c>
      <c r="B11451">
        <v>345102</v>
      </c>
      <c r="C11451" t="s">
        <v>79</v>
      </c>
      <c r="D11451">
        <v>6580</v>
      </c>
      <c r="E11451">
        <v>141.83000000000001</v>
      </c>
      <c r="F11451" s="1">
        <v>42094</v>
      </c>
      <c r="G11451" t="s">
        <v>119</v>
      </c>
      <c r="H11451" t="s">
        <v>2588</v>
      </c>
      <c r="I11451" t="s">
        <v>2588</v>
      </c>
      <c r="K11451">
        <v>4513</v>
      </c>
      <c r="L11451">
        <v>205849</v>
      </c>
      <c r="Q11451" t="s">
        <v>344</v>
      </c>
      <c r="U11451">
        <v>3</v>
      </c>
      <c r="V11451">
        <v>15</v>
      </c>
      <c r="Y11451" t="s">
        <v>345</v>
      </c>
      <c r="Z11451">
        <v>0</v>
      </c>
      <c r="AA11451" t="s">
        <v>346</v>
      </c>
      <c r="AB11451" t="s">
        <v>124</v>
      </c>
      <c r="AC11451">
        <v>157</v>
      </c>
    </row>
    <row r="11452" spans="1:29" x14ac:dyDescent="0.25">
      <c r="A11452">
        <v>345</v>
      </c>
      <c r="B11452">
        <v>345101</v>
      </c>
      <c r="C11452" t="s">
        <v>79</v>
      </c>
      <c r="D11452">
        <v>6580</v>
      </c>
      <c r="E11452">
        <v>0.33</v>
      </c>
      <c r="F11452" s="1">
        <v>42094</v>
      </c>
      <c r="G11452" t="s">
        <v>119</v>
      </c>
      <c r="H11452" t="s">
        <v>2589</v>
      </c>
      <c r="I11452" t="s">
        <v>2589</v>
      </c>
      <c r="K11452">
        <v>4521</v>
      </c>
      <c r="L11452">
        <v>205849</v>
      </c>
      <c r="Q11452" t="s">
        <v>344</v>
      </c>
      <c r="U11452">
        <v>3</v>
      </c>
      <c r="V11452">
        <v>15</v>
      </c>
      <c r="Y11452" t="s">
        <v>345</v>
      </c>
      <c r="Z11452">
        <v>0</v>
      </c>
      <c r="AA11452" t="s">
        <v>346</v>
      </c>
      <c r="AB11452" t="s">
        <v>124</v>
      </c>
      <c r="AC11452">
        <v>156</v>
      </c>
    </row>
    <row r="11453" spans="1:29" x14ac:dyDescent="0.25">
      <c r="A11453">
        <v>345</v>
      </c>
      <c r="B11453">
        <v>345102</v>
      </c>
      <c r="C11453" t="s">
        <v>79</v>
      </c>
      <c r="D11453">
        <v>6580</v>
      </c>
      <c r="E11453">
        <v>2.86</v>
      </c>
      <c r="F11453" s="1">
        <v>42094</v>
      </c>
      <c r="G11453" t="s">
        <v>119</v>
      </c>
      <c r="H11453" t="s">
        <v>2589</v>
      </c>
      <c r="I11453" t="s">
        <v>2589</v>
      </c>
      <c r="K11453">
        <v>4521</v>
      </c>
      <c r="L11453">
        <v>205849</v>
      </c>
      <c r="Q11453" t="s">
        <v>344</v>
      </c>
      <c r="U11453">
        <v>3</v>
      </c>
      <c r="V11453">
        <v>15</v>
      </c>
      <c r="Y11453" t="s">
        <v>345</v>
      </c>
      <c r="Z11453">
        <v>0</v>
      </c>
      <c r="AA11453" t="s">
        <v>346</v>
      </c>
      <c r="AB11453" t="s">
        <v>124</v>
      </c>
      <c r="AC11453">
        <v>157</v>
      </c>
    </row>
    <row r="11454" spans="1:29" x14ac:dyDescent="0.25">
      <c r="A11454">
        <v>345</v>
      </c>
      <c r="B11454">
        <v>345101</v>
      </c>
      <c r="C11454" t="s">
        <v>79</v>
      </c>
      <c r="D11454">
        <v>6580</v>
      </c>
      <c r="E11454">
        <v>85.14</v>
      </c>
      <c r="F11454" s="1">
        <v>42124</v>
      </c>
      <c r="G11454" t="s">
        <v>119</v>
      </c>
      <c r="H11454" t="s">
        <v>2511</v>
      </c>
      <c r="I11454" t="s">
        <v>576</v>
      </c>
      <c r="J11454">
        <v>108601</v>
      </c>
      <c r="K11454">
        <v>56663</v>
      </c>
      <c r="L11454">
        <v>207371</v>
      </c>
      <c r="Q11454" t="s">
        <v>577</v>
      </c>
      <c r="U11454">
        <v>4</v>
      </c>
      <c r="V11454">
        <v>15</v>
      </c>
      <c r="Y11454" t="s">
        <v>122</v>
      </c>
      <c r="Z11454">
        <v>345</v>
      </c>
      <c r="AA11454" t="s">
        <v>578</v>
      </c>
      <c r="AB11454" t="s">
        <v>124</v>
      </c>
      <c r="AC11454">
        <v>374</v>
      </c>
    </row>
    <row r="11455" spans="1:29" x14ac:dyDescent="0.25">
      <c r="A11455">
        <v>345</v>
      </c>
      <c r="B11455">
        <v>345102</v>
      </c>
      <c r="C11455" t="s">
        <v>79</v>
      </c>
      <c r="D11455">
        <v>6580</v>
      </c>
      <c r="E11455">
        <v>30.31</v>
      </c>
      <c r="F11455" s="1">
        <v>42124</v>
      </c>
      <c r="G11455" t="s">
        <v>119</v>
      </c>
      <c r="H11455" t="s">
        <v>2511</v>
      </c>
      <c r="I11455" t="s">
        <v>576</v>
      </c>
      <c r="J11455">
        <v>108621</v>
      </c>
      <c r="K11455">
        <v>56663</v>
      </c>
      <c r="L11455">
        <v>207371</v>
      </c>
      <c r="Q11455" t="s">
        <v>577</v>
      </c>
      <c r="U11455">
        <v>4</v>
      </c>
      <c r="V11455">
        <v>15</v>
      </c>
      <c r="Y11455" t="s">
        <v>122</v>
      </c>
      <c r="Z11455">
        <v>345</v>
      </c>
      <c r="AA11455" t="s">
        <v>578</v>
      </c>
      <c r="AB11455" t="s">
        <v>124</v>
      </c>
      <c r="AC11455">
        <v>376</v>
      </c>
    </row>
    <row r="11456" spans="1:29" x14ac:dyDescent="0.25">
      <c r="A11456">
        <v>345</v>
      </c>
      <c r="B11456">
        <v>345101</v>
      </c>
      <c r="C11456" t="s">
        <v>79</v>
      </c>
      <c r="D11456">
        <v>6580</v>
      </c>
      <c r="E11456">
        <v>0.33</v>
      </c>
      <c r="F11456" s="1">
        <v>42124</v>
      </c>
      <c r="G11456" t="s">
        <v>119</v>
      </c>
      <c r="H11456" t="s">
        <v>2587</v>
      </c>
      <c r="I11456" t="s">
        <v>576</v>
      </c>
      <c r="J11456">
        <v>163110</v>
      </c>
      <c r="K11456">
        <v>56663</v>
      </c>
      <c r="L11456">
        <v>207371</v>
      </c>
      <c r="Q11456" t="s">
        <v>577</v>
      </c>
      <c r="U11456">
        <v>4</v>
      </c>
      <c r="V11456">
        <v>15</v>
      </c>
      <c r="Y11456" t="s">
        <v>122</v>
      </c>
      <c r="Z11456">
        <v>345</v>
      </c>
      <c r="AA11456" t="s">
        <v>578</v>
      </c>
      <c r="AB11456" t="s">
        <v>124</v>
      </c>
      <c r="AC11456">
        <v>378</v>
      </c>
    </row>
    <row r="11457" spans="1:29" x14ac:dyDescent="0.25">
      <c r="A11457">
        <v>345</v>
      </c>
      <c r="B11457">
        <v>345101</v>
      </c>
      <c r="C11457" t="s">
        <v>79</v>
      </c>
      <c r="D11457">
        <v>6580</v>
      </c>
      <c r="E11457">
        <v>0.55000000000000004</v>
      </c>
      <c r="F11457" s="1">
        <v>42124</v>
      </c>
      <c r="G11457" t="s">
        <v>119</v>
      </c>
      <c r="H11457" t="s">
        <v>2512</v>
      </c>
      <c r="I11457" t="s">
        <v>576</v>
      </c>
      <c r="J11457">
        <v>163111</v>
      </c>
      <c r="K11457">
        <v>56663</v>
      </c>
      <c r="L11457">
        <v>207371</v>
      </c>
      <c r="Q11457" t="s">
        <v>577</v>
      </c>
      <c r="U11457">
        <v>4</v>
      </c>
      <c r="V11457">
        <v>15</v>
      </c>
      <c r="Y11457" t="s">
        <v>122</v>
      </c>
      <c r="Z11457">
        <v>345</v>
      </c>
      <c r="AA11457" t="s">
        <v>578</v>
      </c>
      <c r="AB11457" t="s">
        <v>124</v>
      </c>
      <c r="AC11457">
        <v>380</v>
      </c>
    </row>
    <row r="11458" spans="1:29" x14ac:dyDescent="0.25">
      <c r="A11458">
        <v>345</v>
      </c>
      <c r="B11458">
        <v>345101</v>
      </c>
      <c r="C11458" t="s">
        <v>79</v>
      </c>
      <c r="D11458">
        <v>6580</v>
      </c>
      <c r="E11458">
        <v>2.33</v>
      </c>
      <c r="F11458" s="1">
        <v>42124</v>
      </c>
      <c r="G11458" t="s">
        <v>119</v>
      </c>
      <c r="H11458" t="s">
        <v>2587</v>
      </c>
      <c r="I11458" t="s">
        <v>576</v>
      </c>
      <c r="J11458">
        <v>163112</v>
      </c>
      <c r="K11458">
        <v>56663</v>
      </c>
      <c r="L11458">
        <v>207371</v>
      </c>
      <c r="Q11458" t="s">
        <v>577</v>
      </c>
      <c r="U11458">
        <v>4</v>
      </c>
      <c r="V11458">
        <v>15</v>
      </c>
      <c r="Y11458" t="s">
        <v>122</v>
      </c>
      <c r="Z11458">
        <v>345</v>
      </c>
      <c r="AA11458" t="s">
        <v>578</v>
      </c>
      <c r="AB11458" t="s">
        <v>124</v>
      </c>
      <c r="AC11458">
        <v>382</v>
      </c>
    </row>
    <row r="11459" spans="1:29" x14ac:dyDescent="0.25">
      <c r="A11459">
        <v>345</v>
      </c>
      <c r="B11459">
        <v>345101</v>
      </c>
      <c r="C11459" t="s">
        <v>79</v>
      </c>
      <c r="D11459">
        <v>6580</v>
      </c>
      <c r="E11459">
        <v>1.96</v>
      </c>
      <c r="F11459" s="1">
        <v>42124</v>
      </c>
      <c r="G11459" t="s">
        <v>119</v>
      </c>
      <c r="H11459" t="s">
        <v>31</v>
      </c>
      <c r="I11459" t="s">
        <v>576</v>
      </c>
      <c r="J11459">
        <v>1004305</v>
      </c>
      <c r="K11459">
        <v>56663</v>
      </c>
      <c r="L11459">
        <v>207371</v>
      </c>
      <c r="Q11459" t="s">
        <v>577</v>
      </c>
      <c r="U11459">
        <v>4</v>
      </c>
      <c r="V11459">
        <v>15</v>
      </c>
      <c r="Y11459" t="s">
        <v>122</v>
      </c>
      <c r="Z11459">
        <v>345</v>
      </c>
      <c r="AA11459" t="s">
        <v>578</v>
      </c>
      <c r="AB11459" t="s">
        <v>124</v>
      </c>
      <c r="AC11459">
        <v>384</v>
      </c>
    </row>
    <row r="11460" spans="1:29" x14ac:dyDescent="0.25">
      <c r="A11460">
        <v>345</v>
      </c>
      <c r="B11460">
        <v>345101</v>
      </c>
      <c r="C11460" t="s">
        <v>79</v>
      </c>
      <c r="D11460">
        <v>6580</v>
      </c>
      <c r="E11460">
        <v>16.21</v>
      </c>
      <c r="F11460" s="1">
        <v>42124</v>
      </c>
      <c r="G11460" t="s">
        <v>119</v>
      </c>
      <c r="H11460" t="s">
        <v>2588</v>
      </c>
      <c r="I11460" t="s">
        <v>2588</v>
      </c>
      <c r="K11460">
        <v>4513</v>
      </c>
      <c r="L11460">
        <v>208038</v>
      </c>
      <c r="Q11460" t="s">
        <v>344</v>
      </c>
      <c r="U11460">
        <v>4</v>
      </c>
      <c r="V11460">
        <v>15</v>
      </c>
      <c r="Y11460" t="s">
        <v>345</v>
      </c>
      <c r="Z11460">
        <v>0</v>
      </c>
      <c r="AA11460" t="s">
        <v>346</v>
      </c>
      <c r="AB11460" t="s">
        <v>124</v>
      </c>
      <c r="AC11460">
        <v>156</v>
      </c>
    </row>
    <row r="11461" spans="1:29" x14ac:dyDescent="0.25">
      <c r="A11461">
        <v>345</v>
      </c>
      <c r="B11461">
        <v>345102</v>
      </c>
      <c r="C11461" t="s">
        <v>79</v>
      </c>
      <c r="D11461">
        <v>6580</v>
      </c>
      <c r="E11461">
        <v>141.85</v>
      </c>
      <c r="F11461" s="1">
        <v>42124</v>
      </c>
      <c r="G11461" t="s">
        <v>119</v>
      </c>
      <c r="H11461" t="s">
        <v>2588</v>
      </c>
      <c r="I11461" t="s">
        <v>2588</v>
      </c>
      <c r="K11461">
        <v>4513</v>
      </c>
      <c r="L11461">
        <v>208038</v>
      </c>
      <c r="Q11461" t="s">
        <v>344</v>
      </c>
      <c r="U11461">
        <v>4</v>
      </c>
      <c r="V11461">
        <v>15</v>
      </c>
      <c r="Y11461" t="s">
        <v>345</v>
      </c>
      <c r="Z11461">
        <v>0</v>
      </c>
      <c r="AA11461" t="s">
        <v>346</v>
      </c>
      <c r="AB11461" t="s">
        <v>124</v>
      </c>
      <c r="AC11461">
        <v>157</v>
      </c>
    </row>
    <row r="11462" spans="1:29" x14ac:dyDescent="0.25">
      <c r="A11462">
        <v>345</v>
      </c>
      <c r="B11462">
        <v>345101</v>
      </c>
      <c r="C11462" t="s">
        <v>79</v>
      </c>
      <c r="D11462">
        <v>6580</v>
      </c>
      <c r="E11462">
        <v>0.33</v>
      </c>
      <c r="F11462" s="1">
        <v>42124</v>
      </c>
      <c r="G11462" t="s">
        <v>119</v>
      </c>
      <c r="H11462" t="s">
        <v>2589</v>
      </c>
      <c r="I11462" t="s">
        <v>2589</v>
      </c>
      <c r="K11462">
        <v>4521</v>
      </c>
      <c r="L11462">
        <v>208038</v>
      </c>
      <c r="Q11462" t="s">
        <v>344</v>
      </c>
      <c r="U11462">
        <v>4</v>
      </c>
      <c r="V11462">
        <v>15</v>
      </c>
      <c r="Y11462" t="s">
        <v>345</v>
      </c>
      <c r="Z11462">
        <v>0</v>
      </c>
      <c r="AA11462" t="s">
        <v>346</v>
      </c>
      <c r="AB11462" t="s">
        <v>124</v>
      </c>
      <c r="AC11462">
        <v>156</v>
      </c>
    </row>
    <row r="11463" spans="1:29" x14ac:dyDescent="0.25">
      <c r="A11463">
        <v>345</v>
      </c>
      <c r="B11463">
        <v>345102</v>
      </c>
      <c r="C11463" t="s">
        <v>79</v>
      </c>
      <c r="D11463">
        <v>6580</v>
      </c>
      <c r="E11463">
        <v>2.87</v>
      </c>
      <c r="F11463" s="1">
        <v>42124</v>
      </c>
      <c r="G11463" t="s">
        <v>119</v>
      </c>
      <c r="H11463" t="s">
        <v>2589</v>
      </c>
      <c r="I11463" t="s">
        <v>2589</v>
      </c>
      <c r="K11463">
        <v>4521</v>
      </c>
      <c r="L11463">
        <v>208038</v>
      </c>
      <c r="Q11463" t="s">
        <v>344</v>
      </c>
      <c r="U11463">
        <v>4</v>
      </c>
      <c r="V11463">
        <v>15</v>
      </c>
      <c r="Y11463" t="s">
        <v>345</v>
      </c>
      <c r="Z11463">
        <v>0</v>
      </c>
      <c r="AA11463" t="s">
        <v>346</v>
      </c>
      <c r="AB11463" t="s">
        <v>124</v>
      </c>
      <c r="AC11463">
        <v>157</v>
      </c>
    </row>
    <row r="11464" spans="1:29" x14ac:dyDescent="0.25">
      <c r="A11464">
        <v>345</v>
      </c>
      <c r="B11464">
        <v>345101</v>
      </c>
      <c r="C11464" t="s">
        <v>79</v>
      </c>
      <c r="D11464">
        <v>6580</v>
      </c>
      <c r="E11464">
        <v>85.14</v>
      </c>
      <c r="F11464" s="1">
        <v>42155</v>
      </c>
      <c r="G11464" t="s">
        <v>119</v>
      </c>
      <c r="H11464" t="s">
        <v>2511</v>
      </c>
      <c r="I11464" t="s">
        <v>576</v>
      </c>
      <c r="J11464">
        <v>108601</v>
      </c>
      <c r="K11464">
        <v>56763</v>
      </c>
      <c r="L11464">
        <v>209548</v>
      </c>
      <c r="Q11464" t="s">
        <v>577</v>
      </c>
      <c r="U11464">
        <v>5</v>
      </c>
      <c r="V11464">
        <v>15</v>
      </c>
      <c r="Y11464" t="s">
        <v>122</v>
      </c>
      <c r="Z11464">
        <v>345</v>
      </c>
      <c r="AA11464" t="s">
        <v>578</v>
      </c>
      <c r="AB11464" t="s">
        <v>124</v>
      </c>
      <c r="AC11464">
        <v>374</v>
      </c>
    </row>
    <row r="11465" spans="1:29" x14ac:dyDescent="0.25">
      <c r="A11465">
        <v>345</v>
      </c>
      <c r="B11465">
        <v>345102</v>
      </c>
      <c r="C11465" t="s">
        <v>79</v>
      </c>
      <c r="D11465">
        <v>6580</v>
      </c>
      <c r="E11465">
        <v>30.31</v>
      </c>
      <c r="F11465" s="1">
        <v>42155</v>
      </c>
      <c r="G11465" t="s">
        <v>119</v>
      </c>
      <c r="H11465" t="s">
        <v>2511</v>
      </c>
      <c r="I11465" t="s">
        <v>576</v>
      </c>
      <c r="J11465">
        <v>108621</v>
      </c>
      <c r="K11465">
        <v>56763</v>
      </c>
      <c r="L11465">
        <v>209548</v>
      </c>
      <c r="Q11465" t="s">
        <v>577</v>
      </c>
      <c r="U11465">
        <v>5</v>
      </c>
      <c r="V11465">
        <v>15</v>
      </c>
      <c r="Y11465" t="s">
        <v>122</v>
      </c>
      <c r="Z11465">
        <v>345</v>
      </c>
      <c r="AA11465" t="s">
        <v>578</v>
      </c>
      <c r="AB11465" t="s">
        <v>124</v>
      </c>
      <c r="AC11465">
        <v>376</v>
      </c>
    </row>
    <row r="11466" spans="1:29" x14ac:dyDescent="0.25">
      <c r="A11466">
        <v>345</v>
      </c>
      <c r="B11466">
        <v>345101</v>
      </c>
      <c r="C11466" t="s">
        <v>79</v>
      </c>
      <c r="D11466">
        <v>6580</v>
      </c>
      <c r="E11466">
        <v>0.33</v>
      </c>
      <c r="F11466" s="1">
        <v>42155</v>
      </c>
      <c r="G11466" t="s">
        <v>119</v>
      </c>
      <c r="H11466" t="s">
        <v>2587</v>
      </c>
      <c r="I11466" t="s">
        <v>576</v>
      </c>
      <c r="J11466">
        <v>163110</v>
      </c>
      <c r="K11466">
        <v>56763</v>
      </c>
      <c r="L11466">
        <v>209548</v>
      </c>
      <c r="Q11466" t="s">
        <v>577</v>
      </c>
      <c r="U11466">
        <v>5</v>
      </c>
      <c r="V11466">
        <v>15</v>
      </c>
      <c r="Y11466" t="s">
        <v>122</v>
      </c>
      <c r="Z11466">
        <v>345</v>
      </c>
      <c r="AA11466" t="s">
        <v>578</v>
      </c>
      <c r="AB11466" t="s">
        <v>124</v>
      </c>
      <c r="AC11466">
        <v>378</v>
      </c>
    </row>
    <row r="11467" spans="1:29" x14ac:dyDescent="0.25">
      <c r="A11467">
        <v>345</v>
      </c>
      <c r="B11467">
        <v>345101</v>
      </c>
      <c r="C11467" t="s">
        <v>79</v>
      </c>
      <c r="D11467">
        <v>6580</v>
      </c>
      <c r="E11467">
        <v>0.55000000000000004</v>
      </c>
      <c r="F11467" s="1">
        <v>42155</v>
      </c>
      <c r="G11467" t="s">
        <v>119</v>
      </c>
      <c r="H11467" t="s">
        <v>2512</v>
      </c>
      <c r="I11467" t="s">
        <v>576</v>
      </c>
      <c r="J11467">
        <v>163111</v>
      </c>
      <c r="K11467">
        <v>56763</v>
      </c>
      <c r="L11467">
        <v>209548</v>
      </c>
      <c r="Q11467" t="s">
        <v>577</v>
      </c>
      <c r="U11467">
        <v>5</v>
      </c>
      <c r="V11467">
        <v>15</v>
      </c>
      <c r="Y11467" t="s">
        <v>122</v>
      </c>
      <c r="Z11467">
        <v>345</v>
      </c>
      <c r="AA11467" t="s">
        <v>578</v>
      </c>
      <c r="AB11467" t="s">
        <v>124</v>
      </c>
      <c r="AC11467">
        <v>380</v>
      </c>
    </row>
    <row r="11468" spans="1:29" x14ac:dyDescent="0.25">
      <c r="A11468">
        <v>345</v>
      </c>
      <c r="B11468">
        <v>345101</v>
      </c>
      <c r="C11468" t="s">
        <v>79</v>
      </c>
      <c r="D11468">
        <v>6580</v>
      </c>
      <c r="E11468">
        <v>2.33</v>
      </c>
      <c r="F11468" s="1">
        <v>42155</v>
      </c>
      <c r="G11468" t="s">
        <v>119</v>
      </c>
      <c r="H11468" t="s">
        <v>2587</v>
      </c>
      <c r="I11468" t="s">
        <v>576</v>
      </c>
      <c r="J11468">
        <v>163112</v>
      </c>
      <c r="K11468">
        <v>56763</v>
      </c>
      <c r="L11468">
        <v>209548</v>
      </c>
      <c r="Q11468" t="s">
        <v>577</v>
      </c>
      <c r="U11468">
        <v>5</v>
      </c>
      <c r="V11468">
        <v>15</v>
      </c>
      <c r="Y11468" t="s">
        <v>122</v>
      </c>
      <c r="Z11468">
        <v>345</v>
      </c>
      <c r="AA11468" t="s">
        <v>578</v>
      </c>
      <c r="AB11468" t="s">
        <v>124</v>
      </c>
      <c r="AC11468">
        <v>382</v>
      </c>
    </row>
    <row r="11469" spans="1:29" x14ac:dyDescent="0.25">
      <c r="A11469">
        <v>345</v>
      </c>
      <c r="B11469">
        <v>345101</v>
      </c>
      <c r="C11469" t="s">
        <v>79</v>
      </c>
      <c r="D11469">
        <v>6580</v>
      </c>
      <c r="E11469">
        <v>1.96</v>
      </c>
      <c r="F11469" s="1">
        <v>42155</v>
      </c>
      <c r="G11469" t="s">
        <v>119</v>
      </c>
      <c r="H11469" t="s">
        <v>31</v>
      </c>
      <c r="I11469" t="s">
        <v>576</v>
      </c>
      <c r="J11469">
        <v>1004305</v>
      </c>
      <c r="K11469">
        <v>56763</v>
      </c>
      <c r="L11469">
        <v>209548</v>
      </c>
      <c r="Q11469" t="s">
        <v>577</v>
      </c>
      <c r="U11469">
        <v>5</v>
      </c>
      <c r="V11469">
        <v>15</v>
      </c>
      <c r="Y11469" t="s">
        <v>122</v>
      </c>
      <c r="Z11469">
        <v>345</v>
      </c>
      <c r="AA11469" t="s">
        <v>578</v>
      </c>
      <c r="AB11469" t="s">
        <v>124</v>
      </c>
      <c r="AC11469">
        <v>384</v>
      </c>
    </row>
    <row r="11470" spans="1:29" x14ac:dyDescent="0.25">
      <c r="A11470">
        <v>345</v>
      </c>
      <c r="B11470">
        <v>345101</v>
      </c>
      <c r="C11470" t="s">
        <v>79</v>
      </c>
      <c r="D11470">
        <v>6580</v>
      </c>
      <c r="E11470">
        <v>16.11</v>
      </c>
      <c r="F11470" s="1">
        <v>42155</v>
      </c>
      <c r="G11470" t="s">
        <v>119</v>
      </c>
      <c r="H11470" t="s">
        <v>2588</v>
      </c>
      <c r="I11470" t="s">
        <v>2588</v>
      </c>
      <c r="K11470">
        <v>4513</v>
      </c>
      <c r="L11470">
        <v>210146</v>
      </c>
      <c r="Q11470" t="s">
        <v>344</v>
      </c>
      <c r="U11470">
        <v>5</v>
      </c>
      <c r="V11470">
        <v>15</v>
      </c>
      <c r="Y11470" t="s">
        <v>345</v>
      </c>
      <c r="Z11470">
        <v>0</v>
      </c>
      <c r="AA11470" t="s">
        <v>346</v>
      </c>
      <c r="AB11470" t="s">
        <v>124</v>
      </c>
      <c r="AC11470">
        <v>156</v>
      </c>
    </row>
    <row r="11471" spans="1:29" x14ac:dyDescent="0.25">
      <c r="A11471">
        <v>345</v>
      </c>
      <c r="B11471">
        <v>345102</v>
      </c>
      <c r="C11471" t="s">
        <v>79</v>
      </c>
      <c r="D11471">
        <v>6580</v>
      </c>
      <c r="E11471">
        <v>141.6</v>
      </c>
      <c r="F11471" s="1">
        <v>42155</v>
      </c>
      <c r="G11471" t="s">
        <v>119</v>
      </c>
      <c r="H11471" t="s">
        <v>2588</v>
      </c>
      <c r="I11471" t="s">
        <v>2588</v>
      </c>
      <c r="K11471">
        <v>4513</v>
      </c>
      <c r="L11471">
        <v>210146</v>
      </c>
      <c r="Q11471" t="s">
        <v>344</v>
      </c>
      <c r="U11471">
        <v>5</v>
      </c>
      <c r="V11471">
        <v>15</v>
      </c>
      <c r="Y11471" t="s">
        <v>345</v>
      </c>
      <c r="Z11471">
        <v>0</v>
      </c>
      <c r="AA11471" t="s">
        <v>346</v>
      </c>
      <c r="AB11471" t="s">
        <v>124</v>
      </c>
      <c r="AC11471">
        <v>157</v>
      </c>
    </row>
    <row r="11472" spans="1:29" x14ac:dyDescent="0.25">
      <c r="A11472">
        <v>345</v>
      </c>
      <c r="B11472">
        <v>345101</v>
      </c>
      <c r="C11472" t="s">
        <v>79</v>
      </c>
      <c r="D11472">
        <v>6580</v>
      </c>
      <c r="E11472">
        <v>0.33</v>
      </c>
      <c r="F11472" s="1">
        <v>42155</v>
      </c>
      <c r="G11472" t="s">
        <v>119</v>
      </c>
      <c r="H11472" t="s">
        <v>2589</v>
      </c>
      <c r="I11472" t="s">
        <v>2589</v>
      </c>
      <c r="K11472">
        <v>4521</v>
      </c>
      <c r="L11472">
        <v>210146</v>
      </c>
      <c r="Q11472" t="s">
        <v>344</v>
      </c>
      <c r="U11472">
        <v>5</v>
      </c>
      <c r="V11472">
        <v>15</v>
      </c>
      <c r="Y11472" t="s">
        <v>345</v>
      </c>
      <c r="Z11472">
        <v>0</v>
      </c>
      <c r="AA11472" t="s">
        <v>346</v>
      </c>
      <c r="AB11472" t="s">
        <v>124</v>
      </c>
      <c r="AC11472">
        <v>156</v>
      </c>
    </row>
    <row r="11473" spans="1:29" x14ac:dyDescent="0.25">
      <c r="A11473">
        <v>345</v>
      </c>
      <c r="B11473">
        <v>345102</v>
      </c>
      <c r="C11473" t="s">
        <v>79</v>
      </c>
      <c r="D11473">
        <v>6580</v>
      </c>
      <c r="E11473">
        <v>2.88</v>
      </c>
      <c r="F11473" s="1">
        <v>42155</v>
      </c>
      <c r="G11473" t="s">
        <v>119</v>
      </c>
      <c r="H11473" t="s">
        <v>2589</v>
      </c>
      <c r="I11473" t="s">
        <v>2589</v>
      </c>
      <c r="K11473">
        <v>4521</v>
      </c>
      <c r="L11473">
        <v>210146</v>
      </c>
      <c r="Q11473" t="s">
        <v>344</v>
      </c>
      <c r="U11473">
        <v>5</v>
      </c>
      <c r="V11473">
        <v>15</v>
      </c>
      <c r="Y11473" t="s">
        <v>345</v>
      </c>
      <c r="Z11473">
        <v>0</v>
      </c>
      <c r="AA11473" t="s">
        <v>346</v>
      </c>
      <c r="AB11473" t="s">
        <v>124</v>
      </c>
      <c r="AC11473">
        <v>157</v>
      </c>
    </row>
    <row r="11474" spans="1:29" x14ac:dyDescent="0.25">
      <c r="A11474">
        <v>345</v>
      </c>
      <c r="B11474">
        <v>345101</v>
      </c>
      <c r="C11474" t="s">
        <v>79</v>
      </c>
      <c r="D11474">
        <v>6580</v>
      </c>
      <c r="E11474">
        <v>85.14</v>
      </c>
      <c r="F11474" s="1">
        <v>42185</v>
      </c>
      <c r="G11474" t="s">
        <v>119</v>
      </c>
      <c r="H11474" t="s">
        <v>2511</v>
      </c>
      <c r="I11474" t="s">
        <v>576</v>
      </c>
      <c r="J11474">
        <v>108601</v>
      </c>
      <c r="K11474">
        <v>56856</v>
      </c>
      <c r="L11474">
        <v>211984</v>
      </c>
      <c r="Q11474" t="s">
        <v>577</v>
      </c>
      <c r="U11474">
        <v>6</v>
      </c>
      <c r="V11474">
        <v>15</v>
      </c>
      <c r="Y11474" t="s">
        <v>122</v>
      </c>
      <c r="Z11474">
        <v>345</v>
      </c>
      <c r="AA11474" t="s">
        <v>578</v>
      </c>
      <c r="AB11474" t="s">
        <v>124</v>
      </c>
      <c r="AC11474">
        <v>374</v>
      </c>
    </row>
    <row r="11475" spans="1:29" x14ac:dyDescent="0.25">
      <c r="A11475">
        <v>345</v>
      </c>
      <c r="B11475">
        <v>345102</v>
      </c>
      <c r="C11475" t="s">
        <v>79</v>
      </c>
      <c r="D11475">
        <v>6580</v>
      </c>
      <c r="E11475">
        <v>30.31</v>
      </c>
      <c r="F11475" s="1">
        <v>42185</v>
      </c>
      <c r="G11475" t="s">
        <v>119</v>
      </c>
      <c r="H11475" t="s">
        <v>2511</v>
      </c>
      <c r="I11475" t="s">
        <v>576</v>
      </c>
      <c r="J11475">
        <v>108621</v>
      </c>
      <c r="K11475">
        <v>56856</v>
      </c>
      <c r="L11475">
        <v>211984</v>
      </c>
      <c r="Q11475" t="s">
        <v>577</v>
      </c>
      <c r="U11475">
        <v>6</v>
      </c>
      <c r="V11475">
        <v>15</v>
      </c>
      <c r="Y11475" t="s">
        <v>122</v>
      </c>
      <c r="Z11475">
        <v>345</v>
      </c>
      <c r="AA11475" t="s">
        <v>578</v>
      </c>
      <c r="AB11475" t="s">
        <v>124</v>
      </c>
      <c r="AC11475">
        <v>376</v>
      </c>
    </row>
    <row r="11476" spans="1:29" x14ac:dyDescent="0.25">
      <c r="A11476">
        <v>345</v>
      </c>
      <c r="B11476">
        <v>345101</v>
      </c>
      <c r="C11476" t="s">
        <v>79</v>
      </c>
      <c r="D11476">
        <v>6580</v>
      </c>
      <c r="E11476">
        <v>0.33</v>
      </c>
      <c r="F11476" s="1">
        <v>42185</v>
      </c>
      <c r="G11476" t="s">
        <v>119</v>
      </c>
      <c r="H11476" t="s">
        <v>2587</v>
      </c>
      <c r="I11476" t="s">
        <v>576</v>
      </c>
      <c r="J11476">
        <v>163110</v>
      </c>
      <c r="K11476">
        <v>56856</v>
      </c>
      <c r="L11476">
        <v>211984</v>
      </c>
      <c r="Q11476" t="s">
        <v>577</v>
      </c>
      <c r="U11476">
        <v>6</v>
      </c>
      <c r="V11476">
        <v>15</v>
      </c>
      <c r="Y11476" t="s">
        <v>122</v>
      </c>
      <c r="Z11476">
        <v>345</v>
      </c>
      <c r="AA11476" t="s">
        <v>578</v>
      </c>
      <c r="AB11476" t="s">
        <v>124</v>
      </c>
      <c r="AC11476">
        <v>378</v>
      </c>
    </row>
    <row r="11477" spans="1:29" x14ac:dyDescent="0.25">
      <c r="A11477">
        <v>345</v>
      </c>
      <c r="B11477">
        <v>345101</v>
      </c>
      <c r="C11477" t="s">
        <v>79</v>
      </c>
      <c r="D11477">
        <v>6580</v>
      </c>
      <c r="E11477">
        <v>0.55000000000000004</v>
      </c>
      <c r="F11477" s="1">
        <v>42185</v>
      </c>
      <c r="G11477" t="s">
        <v>119</v>
      </c>
      <c r="H11477" t="s">
        <v>2512</v>
      </c>
      <c r="I11477" t="s">
        <v>576</v>
      </c>
      <c r="J11477">
        <v>163111</v>
      </c>
      <c r="K11477">
        <v>56856</v>
      </c>
      <c r="L11477">
        <v>211984</v>
      </c>
      <c r="Q11477" t="s">
        <v>577</v>
      </c>
      <c r="U11477">
        <v>6</v>
      </c>
      <c r="V11477">
        <v>15</v>
      </c>
      <c r="Y11477" t="s">
        <v>122</v>
      </c>
      <c r="Z11477">
        <v>345</v>
      </c>
      <c r="AA11477" t="s">
        <v>578</v>
      </c>
      <c r="AB11477" t="s">
        <v>124</v>
      </c>
      <c r="AC11477">
        <v>380</v>
      </c>
    </row>
    <row r="11478" spans="1:29" x14ac:dyDescent="0.25">
      <c r="A11478">
        <v>345</v>
      </c>
      <c r="B11478">
        <v>345101</v>
      </c>
      <c r="C11478" t="s">
        <v>79</v>
      </c>
      <c r="D11478">
        <v>6580</v>
      </c>
      <c r="E11478">
        <v>2.33</v>
      </c>
      <c r="F11478" s="1">
        <v>42185</v>
      </c>
      <c r="G11478" t="s">
        <v>119</v>
      </c>
      <c r="H11478" t="s">
        <v>2587</v>
      </c>
      <c r="I11478" t="s">
        <v>576</v>
      </c>
      <c r="J11478">
        <v>163112</v>
      </c>
      <c r="K11478">
        <v>56856</v>
      </c>
      <c r="L11478">
        <v>211984</v>
      </c>
      <c r="Q11478" t="s">
        <v>577</v>
      </c>
      <c r="U11478">
        <v>6</v>
      </c>
      <c r="V11478">
        <v>15</v>
      </c>
      <c r="Y11478" t="s">
        <v>122</v>
      </c>
      <c r="Z11478">
        <v>345</v>
      </c>
      <c r="AA11478" t="s">
        <v>578</v>
      </c>
      <c r="AB11478" t="s">
        <v>124</v>
      </c>
      <c r="AC11478">
        <v>382</v>
      </c>
    </row>
    <row r="11479" spans="1:29" x14ac:dyDescent="0.25">
      <c r="A11479">
        <v>345</v>
      </c>
      <c r="B11479">
        <v>345101</v>
      </c>
      <c r="C11479" t="s">
        <v>79</v>
      </c>
      <c r="D11479">
        <v>6580</v>
      </c>
      <c r="E11479">
        <v>1.96</v>
      </c>
      <c r="F11479" s="1">
        <v>42185</v>
      </c>
      <c r="G11479" t="s">
        <v>119</v>
      </c>
      <c r="H11479" t="s">
        <v>31</v>
      </c>
      <c r="I11479" t="s">
        <v>576</v>
      </c>
      <c r="J11479">
        <v>1004305</v>
      </c>
      <c r="K11479">
        <v>56856</v>
      </c>
      <c r="L11479">
        <v>211984</v>
      </c>
      <c r="Q11479" t="s">
        <v>577</v>
      </c>
      <c r="U11479">
        <v>6</v>
      </c>
      <c r="V11479">
        <v>15</v>
      </c>
      <c r="Y11479" t="s">
        <v>122</v>
      </c>
      <c r="Z11479">
        <v>345</v>
      </c>
      <c r="AA11479" t="s">
        <v>578</v>
      </c>
      <c r="AB11479" t="s">
        <v>124</v>
      </c>
      <c r="AC11479">
        <v>384</v>
      </c>
    </row>
    <row r="11480" spans="1:29" x14ac:dyDescent="0.25">
      <c r="A11480">
        <v>345</v>
      </c>
      <c r="B11480">
        <v>345101</v>
      </c>
      <c r="C11480" t="s">
        <v>79</v>
      </c>
      <c r="D11480">
        <v>6580</v>
      </c>
      <c r="E11480">
        <v>16.02</v>
      </c>
      <c r="F11480" s="1">
        <v>42185</v>
      </c>
      <c r="G11480" t="s">
        <v>119</v>
      </c>
      <c r="H11480" t="s">
        <v>2588</v>
      </c>
      <c r="I11480" t="s">
        <v>2588</v>
      </c>
      <c r="K11480">
        <v>4513</v>
      </c>
      <c r="L11480">
        <v>212653</v>
      </c>
      <c r="Q11480" t="s">
        <v>344</v>
      </c>
      <c r="U11480">
        <v>6</v>
      </c>
      <c r="V11480">
        <v>15</v>
      </c>
      <c r="Y11480" t="s">
        <v>345</v>
      </c>
      <c r="Z11480">
        <v>0</v>
      </c>
      <c r="AA11480" t="s">
        <v>346</v>
      </c>
      <c r="AB11480" t="s">
        <v>124</v>
      </c>
      <c r="AC11480">
        <v>156</v>
      </c>
    </row>
    <row r="11481" spans="1:29" x14ac:dyDescent="0.25">
      <c r="A11481">
        <v>345</v>
      </c>
      <c r="B11481">
        <v>345102</v>
      </c>
      <c r="C11481" t="s">
        <v>79</v>
      </c>
      <c r="D11481">
        <v>6580</v>
      </c>
      <c r="E11481">
        <v>141.87</v>
      </c>
      <c r="F11481" s="1">
        <v>42185</v>
      </c>
      <c r="G11481" t="s">
        <v>119</v>
      </c>
      <c r="H11481" t="s">
        <v>2588</v>
      </c>
      <c r="I11481" t="s">
        <v>2588</v>
      </c>
      <c r="K11481">
        <v>4513</v>
      </c>
      <c r="L11481">
        <v>212653</v>
      </c>
      <c r="Q11481" t="s">
        <v>344</v>
      </c>
      <c r="U11481">
        <v>6</v>
      </c>
      <c r="V11481">
        <v>15</v>
      </c>
      <c r="Y11481" t="s">
        <v>345</v>
      </c>
      <c r="Z11481">
        <v>0</v>
      </c>
      <c r="AA11481" t="s">
        <v>346</v>
      </c>
      <c r="AB11481" t="s">
        <v>124</v>
      </c>
      <c r="AC11481">
        <v>157</v>
      </c>
    </row>
    <row r="11482" spans="1:29" x14ac:dyDescent="0.25">
      <c r="A11482">
        <v>345</v>
      </c>
      <c r="B11482">
        <v>345101</v>
      </c>
      <c r="C11482" t="s">
        <v>79</v>
      </c>
      <c r="D11482">
        <v>6580</v>
      </c>
      <c r="E11482">
        <v>0.4</v>
      </c>
      <c r="F11482" s="1">
        <v>42185</v>
      </c>
      <c r="G11482" t="s">
        <v>119</v>
      </c>
      <c r="H11482" t="s">
        <v>2589</v>
      </c>
      <c r="I11482" t="s">
        <v>2589</v>
      </c>
      <c r="K11482">
        <v>4521</v>
      </c>
      <c r="L11482">
        <v>212653</v>
      </c>
      <c r="Q11482" t="s">
        <v>344</v>
      </c>
      <c r="U11482">
        <v>6</v>
      </c>
      <c r="V11482">
        <v>15</v>
      </c>
      <c r="Y11482" t="s">
        <v>345</v>
      </c>
      <c r="Z11482">
        <v>0</v>
      </c>
      <c r="AA11482" t="s">
        <v>346</v>
      </c>
      <c r="AB11482" t="s">
        <v>124</v>
      </c>
      <c r="AC11482">
        <v>156</v>
      </c>
    </row>
    <row r="11483" spans="1:29" x14ac:dyDescent="0.25">
      <c r="A11483">
        <v>345</v>
      </c>
      <c r="B11483">
        <v>345102</v>
      </c>
      <c r="C11483" t="s">
        <v>79</v>
      </c>
      <c r="D11483">
        <v>6580</v>
      </c>
      <c r="E11483">
        <v>3.52</v>
      </c>
      <c r="F11483" s="1">
        <v>42185</v>
      </c>
      <c r="G11483" t="s">
        <v>119</v>
      </c>
      <c r="H11483" t="s">
        <v>2589</v>
      </c>
      <c r="I11483" t="s">
        <v>2589</v>
      </c>
      <c r="K11483">
        <v>4521</v>
      </c>
      <c r="L11483">
        <v>212653</v>
      </c>
      <c r="Q11483" t="s">
        <v>344</v>
      </c>
      <c r="U11483">
        <v>6</v>
      </c>
      <c r="V11483">
        <v>15</v>
      </c>
      <c r="Y11483" t="s">
        <v>345</v>
      </c>
      <c r="Z11483">
        <v>0</v>
      </c>
      <c r="AA11483" t="s">
        <v>346</v>
      </c>
      <c r="AB11483" t="s">
        <v>124</v>
      </c>
      <c r="AC11483">
        <v>157</v>
      </c>
    </row>
    <row r="11484" spans="1:29" x14ac:dyDescent="0.25">
      <c r="A11484">
        <v>345</v>
      </c>
      <c r="B11484">
        <v>345101</v>
      </c>
      <c r="C11484" t="s">
        <v>79</v>
      </c>
      <c r="D11484">
        <v>6585</v>
      </c>
      <c r="E11484">
        <v>0.4</v>
      </c>
      <c r="F11484" s="1">
        <v>41851</v>
      </c>
      <c r="G11484" t="s">
        <v>119</v>
      </c>
      <c r="H11484" t="s">
        <v>2511</v>
      </c>
      <c r="I11484" t="s">
        <v>576</v>
      </c>
      <c r="J11484">
        <v>108583</v>
      </c>
      <c r="K11484">
        <v>55702</v>
      </c>
      <c r="L11484">
        <v>187702</v>
      </c>
      <c r="Q11484" t="s">
        <v>577</v>
      </c>
      <c r="U11484">
        <v>7</v>
      </c>
      <c r="V11484">
        <v>14</v>
      </c>
      <c r="Y11484" t="s">
        <v>122</v>
      </c>
      <c r="Z11484">
        <v>345</v>
      </c>
      <c r="AA11484" t="s">
        <v>578</v>
      </c>
      <c r="AB11484" t="s">
        <v>124</v>
      </c>
      <c r="AC11484">
        <v>380</v>
      </c>
    </row>
    <row r="11485" spans="1:29" x14ac:dyDescent="0.25">
      <c r="A11485">
        <v>345</v>
      </c>
      <c r="B11485">
        <v>345101</v>
      </c>
      <c r="C11485" t="s">
        <v>79</v>
      </c>
      <c r="D11485">
        <v>6585</v>
      </c>
      <c r="E11485">
        <v>0.81</v>
      </c>
      <c r="F11485" s="1">
        <v>41851</v>
      </c>
      <c r="G11485" t="s">
        <v>119</v>
      </c>
      <c r="H11485" t="s">
        <v>2511</v>
      </c>
      <c r="I11485" t="s">
        <v>576</v>
      </c>
      <c r="J11485">
        <v>108586</v>
      </c>
      <c r="K11485">
        <v>55702</v>
      </c>
      <c r="L11485">
        <v>187702</v>
      </c>
      <c r="Q11485" t="s">
        <v>577</v>
      </c>
      <c r="U11485">
        <v>7</v>
      </c>
      <c r="V11485">
        <v>14</v>
      </c>
      <c r="Y11485" t="s">
        <v>122</v>
      </c>
      <c r="Z11485">
        <v>345</v>
      </c>
      <c r="AA11485" t="s">
        <v>578</v>
      </c>
      <c r="AB11485" t="s">
        <v>124</v>
      </c>
      <c r="AC11485">
        <v>382</v>
      </c>
    </row>
    <row r="11486" spans="1:29" x14ac:dyDescent="0.25">
      <c r="A11486">
        <v>345</v>
      </c>
      <c r="B11486">
        <v>345101</v>
      </c>
      <c r="C11486" t="s">
        <v>79</v>
      </c>
      <c r="D11486">
        <v>6585</v>
      </c>
      <c r="E11486">
        <v>16.95</v>
      </c>
      <c r="F11486" s="1">
        <v>41851</v>
      </c>
      <c r="G11486" t="s">
        <v>119</v>
      </c>
      <c r="H11486" t="s">
        <v>2511</v>
      </c>
      <c r="I11486" t="s">
        <v>576</v>
      </c>
      <c r="J11486">
        <v>108602</v>
      </c>
      <c r="K11486">
        <v>55702</v>
      </c>
      <c r="L11486">
        <v>187702</v>
      </c>
      <c r="Q11486" t="s">
        <v>577</v>
      </c>
      <c r="U11486">
        <v>7</v>
      </c>
      <c r="V11486">
        <v>14</v>
      </c>
      <c r="Y11486" t="s">
        <v>122</v>
      </c>
      <c r="Z11486">
        <v>345</v>
      </c>
      <c r="AA11486" t="s">
        <v>578</v>
      </c>
      <c r="AB11486" t="s">
        <v>124</v>
      </c>
      <c r="AC11486">
        <v>384</v>
      </c>
    </row>
    <row r="11487" spans="1:29" x14ac:dyDescent="0.25">
      <c r="A11487">
        <v>345</v>
      </c>
      <c r="B11487">
        <v>345102</v>
      </c>
      <c r="C11487" t="s">
        <v>79</v>
      </c>
      <c r="D11487">
        <v>6585</v>
      </c>
      <c r="E11487">
        <v>86.78</v>
      </c>
      <c r="F11487" s="1">
        <v>41851</v>
      </c>
      <c r="G11487" t="s">
        <v>119</v>
      </c>
      <c r="H11487" t="s">
        <v>2511</v>
      </c>
      <c r="I11487" t="s">
        <v>576</v>
      </c>
      <c r="J11487">
        <v>108622</v>
      </c>
      <c r="K11487">
        <v>55702</v>
      </c>
      <c r="L11487">
        <v>187702</v>
      </c>
      <c r="Q11487" t="s">
        <v>577</v>
      </c>
      <c r="U11487">
        <v>7</v>
      </c>
      <c r="V11487">
        <v>14</v>
      </c>
      <c r="Y11487" t="s">
        <v>122</v>
      </c>
      <c r="Z11487">
        <v>345</v>
      </c>
      <c r="AA11487" t="s">
        <v>578</v>
      </c>
      <c r="AB11487" t="s">
        <v>124</v>
      </c>
      <c r="AC11487">
        <v>386</v>
      </c>
    </row>
    <row r="11488" spans="1:29" x14ac:dyDescent="0.25">
      <c r="A11488">
        <v>345</v>
      </c>
      <c r="B11488">
        <v>345101</v>
      </c>
      <c r="C11488" t="s">
        <v>79</v>
      </c>
      <c r="D11488">
        <v>6585</v>
      </c>
      <c r="E11488">
        <v>0.35</v>
      </c>
      <c r="F11488" s="1">
        <v>41851</v>
      </c>
      <c r="G11488" t="s">
        <v>119</v>
      </c>
      <c r="H11488" t="s">
        <v>2590</v>
      </c>
      <c r="I11488" t="s">
        <v>576</v>
      </c>
      <c r="J11488">
        <v>163113</v>
      </c>
      <c r="K11488">
        <v>55702</v>
      </c>
      <c r="L11488">
        <v>187702</v>
      </c>
      <c r="Q11488" t="s">
        <v>577</v>
      </c>
      <c r="U11488">
        <v>7</v>
      </c>
      <c r="V11488">
        <v>14</v>
      </c>
      <c r="Y11488" t="s">
        <v>122</v>
      </c>
      <c r="Z11488">
        <v>345</v>
      </c>
      <c r="AA11488" t="s">
        <v>578</v>
      </c>
      <c r="AB11488" t="s">
        <v>124</v>
      </c>
      <c r="AC11488">
        <v>388</v>
      </c>
    </row>
    <row r="11489" spans="1:29" x14ac:dyDescent="0.25">
      <c r="A11489">
        <v>345</v>
      </c>
      <c r="B11489">
        <v>345102</v>
      </c>
      <c r="C11489" t="s">
        <v>79</v>
      </c>
      <c r="D11489">
        <v>6585</v>
      </c>
      <c r="E11489">
        <v>0.57999999999999996</v>
      </c>
      <c r="F11489" s="1">
        <v>41851</v>
      </c>
      <c r="G11489" t="s">
        <v>119</v>
      </c>
      <c r="H11489" t="s">
        <v>2552</v>
      </c>
      <c r="I11489" t="s">
        <v>576</v>
      </c>
      <c r="J11489">
        <v>163183</v>
      </c>
      <c r="K11489">
        <v>55702</v>
      </c>
      <c r="L11489">
        <v>187702</v>
      </c>
      <c r="Q11489" t="s">
        <v>577</v>
      </c>
      <c r="U11489">
        <v>7</v>
      </c>
      <c r="V11489">
        <v>14</v>
      </c>
      <c r="Y11489" t="s">
        <v>122</v>
      </c>
      <c r="Z11489">
        <v>345</v>
      </c>
      <c r="AA11489" t="s">
        <v>578</v>
      </c>
      <c r="AB11489" t="s">
        <v>124</v>
      </c>
      <c r="AC11489">
        <v>390</v>
      </c>
    </row>
    <row r="11490" spans="1:29" x14ac:dyDescent="0.25">
      <c r="A11490">
        <v>345</v>
      </c>
      <c r="B11490">
        <v>345101</v>
      </c>
      <c r="C11490" t="s">
        <v>79</v>
      </c>
      <c r="D11490">
        <v>6585</v>
      </c>
      <c r="E11490">
        <v>0.32</v>
      </c>
      <c r="F11490" s="1">
        <v>41851</v>
      </c>
      <c r="G11490" t="s">
        <v>119</v>
      </c>
      <c r="H11490" t="s">
        <v>2591</v>
      </c>
      <c r="I11490" t="s">
        <v>576</v>
      </c>
      <c r="J11490">
        <v>1005103</v>
      </c>
      <c r="K11490">
        <v>55702</v>
      </c>
      <c r="L11490">
        <v>187702</v>
      </c>
      <c r="Q11490" t="s">
        <v>577</v>
      </c>
      <c r="U11490">
        <v>7</v>
      </c>
      <c r="V11490">
        <v>14</v>
      </c>
      <c r="Y11490" t="s">
        <v>122</v>
      </c>
      <c r="Z11490">
        <v>345</v>
      </c>
      <c r="AA11490" t="s">
        <v>578</v>
      </c>
      <c r="AB11490" t="s">
        <v>124</v>
      </c>
      <c r="AC11490">
        <v>392</v>
      </c>
    </row>
    <row r="11491" spans="1:29" x14ac:dyDescent="0.25">
      <c r="A11491">
        <v>345</v>
      </c>
      <c r="B11491">
        <v>345101</v>
      </c>
      <c r="C11491" t="s">
        <v>79</v>
      </c>
      <c r="D11491">
        <v>6585</v>
      </c>
      <c r="E11491">
        <v>8.93</v>
      </c>
      <c r="F11491" s="1">
        <v>41851</v>
      </c>
      <c r="G11491" t="s">
        <v>119</v>
      </c>
      <c r="H11491" t="s">
        <v>2592</v>
      </c>
      <c r="I11491" t="s">
        <v>2592</v>
      </c>
      <c r="K11491">
        <v>4523</v>
      </c>
      <c r="L11491">
        <v>188241</v>
      </c>
      <c r="Q11491" t="s">
        <v>344</v>
      </c>
      <c r="U11491">
        <v>7</v>
      </c>
      <c r="V11491">
        <v>14</v>
      </c>
      <c r="Y11491" t="s">
        <v>345</v>
      </c>
      <c r="Z11491">
        <v>0</v>
      </c>
      <c r="AA11491" t="s">
        <v>346</v>
      </c>
      <c r="AB11491" t="s">
        <v>124</v>
      </c>
      <c r="AC11491">
        <v>152</v>
      </c>
    </row>
    <row r="11492" spans="1:29" x14ac:dyDescent="0.25">
      <c r="A11492">
        <v>345</v>
      </c>
      <c r="B11492">
        <v>345102</v>
      </c>
      <c r="C11492" t="s">
        <v>79</v>
      </c>
      <c r="D11492">
        <v>6585</v>
      </c>
      <c r="E11492">
        <v>79.599999999999994</v>
      </c>
      <c r="F11492" s="1">
        <v>41851</v>
      </c>
      <c r="G11492" t="s">
        <v>119</v>
      </c>
      <c r="H11492" t="s">
        <v>2592</v>
      </c>
      <c r="I11492" t="s">
        <v>2592</v>
      </c>
      <c r="K11492">
        <v>4523</v>
      </c>
      <c r="L11492">
        <v>188241</v>
      </c>
      <c r="Q11492" t="s">
        <v>344</v>
      </c>
      <c r="U11492">
        <v>7</v>
      </c>
      <c r="V11492">
        <v>14</v>
      </c>
      <c r="Y11492" t="s">
        <v>345</v>
      </c>
      <c r="Z11492">
        <v>0</v>
      </c>
      <c r="AA11492" t="s">
        <v>346</v>
      </c>
      <c r="AB11492" t="s">
        <v>124</v>
      </c>
      <c r="AC11492">
        <v>153</v>
      </c>
    </row>
    <row r="11493" spans="1:29" x14ac:dyDescent="0.25">
      <c r="A11493">
        <v>345</v>
      </c>
      <c r="B11493">
        <v>345101</v>
      </c>
      <c r="C11493" t="s">
        <v>79</v>
      </c>
      <c r="D11493">
        <v>6585</v>
      </c>
      <c r="E11493"/>
      <c r="F11493" s="1">
        <v>41851</v>
      </c>
      <c r="G11493" t="s">
        <v>119</v>
      </c>
      <c r="H11493" t="s">
        <v>2593</v>
      </c>
      <c r="I11493" t="s">
        <v>2593</v>
      </c>
      <c r="K11493">
        <v>4524</v>
      </c>
      <c r="L11493">
        <v>188241</v>
      </c>
      <c r="Q11493" t="s">
        <v>344</v>
      </c>
      <c r="U11493">
        <v>7</v>
      </c>
      <c r="V11493">
        <v>14</v>
      </c>
      <c r="Y11493" t="s">
        <v>345</v>
      </c>
      <c r="Z11493">
        <v>0</v>
      </c>
      <c r="AA11493" t="s">
        <v>346</v>
      </c>
      <c r="AB11493" t="s">
        <v>124</v>
      </c>
      <c r="AC11493">
        <v>152</v>
      </c>
    </row>
    <row r="11494" spans="1:29" x14ac:dyDescent="0.25">
      <c r="A11494">
        <v>345</v>
      </c>
      <c r="B11494">
        <v>345102</v>
      </c>
      <c r="C11494" t="s">
        <v>79</v>
      </c>
      <c r="D11494">
        <v>6585</v>
      </c>
      <c r="E11494">
        <v>0.01</v>
      </c>
      <c r="F11494" s="1">
        <v>41851</v>
      </c>
      <c r="G11494" t="s">
        <v>119</v>
      </c>
      <c r="H11494" t="s">
        <v>2593</v>
      </c>
      <c r="I11494" t="s">
        <v>2593</v>
      </c>
      <c r="K11494">
        <v>4524</v>
      </c>
      <c r="L11494">
        <v>188241</v>
      </c>
      <c r="Q11494" t="s">
        <v>344</v>
      </c>
      <c r="U11494">
        <v>7</v>
      </c>
      <c r="V11494">
        <v>14</v>
      </c>
      <c r="Y11494" t="s">
        <v>345</v>
      </c>
      <c r="Z11494">
        <v>0</v>
      </c>
      <c r="AA11494" t="s">
        <v>346</v>
      </c>
      <c r="AB11494" t="s">
        <v>124</v>
      </c>
      <c r="AC11494">
        <v>153</v>
      </c>
    </row>
    <row r="11495" spans="1:29" x14ac:dyDescent="0.25">
      <c r="A11495">
        <v>345</v>
      </c>
      <c r="B11495">
        <v>345101</v>
      </c>
      <c r="C11495" t="s">
        <v>79</v>
      </c>
      <c r="D11495">
        <v>6585</v>
      </c>
      <c r="E11495">
        <v>0.01</v>
      </c>
      <c r="F11495" s="1">
        <v>41851</v>
      </c>
      <c r="G11495" t="s">
        <v>119</v>
      </c>
      <c r="H11495" t="s">
        <v>2594</v>
      </c>
      <c r="I11495" t="s">
        <v>2594</v>
      </c>
      <c r="K11495">
        <v>4527</v>
      </c>
      <c r="L11495">
        <v>188241</v>
      </c>
      <c r="Q11495" t="s">
        <v>344</v>
      </c>
      <c r="U11495">
        <v>7</v>
      </c>
      <c r="V11495">
        <v>14</v>
      </c>
      <c r="Y11495" t="s">
        <v>345</v>
      </c>
      <c r="Z11495">
        <v>0</v>
      </c>
      <c r="AA11495" t="s">
        <v>346</v>
      </c>
      <c r="AB11495" t="s">
        <v>124</v>
      </c>
      <c r="AC11495">
        <v>152</v>
      </c>
    </row>
    <row r="11496" spans="1:29" x14ac:dyDescent="0.25">
      <c r="A11496">
        <v>345</v>
      </c>
      <c r="B11496">
        <v>345102</v>
      </c>
      <c r="C11496" t="s">
        <v>79</v>
      </c>
      <c r="D11496">
        <v>6585</v>
      </c>
      <c r="E11496">
        <v>0.09</v>
      </c>
      <c r="F11496" s="1">
        <v>41851</v>
      </c>
      <c r="G11496" t="s">
        <v>119</v>
      </c>
      <c r="H11496" t="s">
        <v>2594</v>
      </c>
      <c r="I11496" t="s">
        <v>2594</v>
      </c>
      <c r="K11496">
        <v>4527</v>
      </c>
      <c r="L11496">
        <v>188241</v>
      </c>
      <c r="Q11496" t="s">
        <v>344</v>
      </c>
      <c r="U11496">
        <v>7</v>
      </c>
      <c r="V11496">
        <v>14</v>
      </c>
      <c r="Y11496" t="s">
        <v>345</v>
      </c>
      <c r="Z11496">
        <v>0</v>
      </c>
      <c r="AA11496" t="s">
        <v>346</v>
      </c>
      <c r="AB11496" t="s">
        <v>124</v>
      </c>
      <c r="AC11496">
        <v>153</v>
      </c>
    </row>
    <row r="11497" spans="1:29" x14ac:dyDescent="0.25">
      <c r="A11497">
        <v>345</v>
      </c>
      <c r="B11497">
        <v>345101</v>
      </c>
      <c r="C11497" t="s">
        <v>79</v>
      </c>
      <c r="D11497">
        <v>6585</v>
      </c>
      <c r="E11497">
        <v>0.22</v>
      </c>
      <c r="F11497" s="1">
        <v>41851</v>
      </c>
      <c r="G11497" t="s">
        <v>119</v>
      </c>
      <c r="H11497" t="s">
        <v>2595</v>
      </c>
      <c r="I11497" t="s">
        <v>2595</v>
      </c>
      <c r="K11497">
        <v>4529</v>
      </c>
      <c r="L11497">
        <v>188241</v>
      </c>
      <c r="Q11497" t="s">
        <v>344</v>
      </c>
      <c r="U11497">
        <v>7</v>
      </c>
      <c r="V11497">
        <v>14</v>
      </c>
      <c r="Y11497" t="s">
        <v>345</v>
      </c>
      <c r="Z11497">
        <v>0</v>
      </c>
      <c r="AA11497" t="s">
        <v>346</v>
      </c>
      <c r="AB11497" t="s">
        <v>124</v>
      </c>
      <c r="AC11497">
        <v>152</v>
      </c>
    </row>
    <row r="11498" spans="1:29" x14ac:dyDescent="0.25">
      <c r="A11498">
        <v>345</v>
      </c>
      <c r="B11498">
        <v>345102</v>
      </c>
      <c r="C11498" t="s">
        <v>79</v>
      </c>
      <c r="D11498">
        <v>6585</v>
      </c>
      <c r="E11498">
        <v>1.99</v>
      </c>
      <c r="F11498" s="1">
        <v>41851</v>
      </c>
      <c r="G11498" t="s">
        <v>119</v>
      </c>
      <c r="H11498" t="s">
        <v>2595</v>
      </c>
      <c r="I11498" t="s">
        <v>2595</v>
      </c>
      <c r="K11498">
        <v>4529</v>
      </c>
      <c r="L11498">
        <v>188241</v>
      </c>
      <c r="Q11498" t="s">
        <v>344</v>
      </c>
      <c r="U11498">
        <v>7</v>
      </c>
      <c r="V11498">
        <v>14</v>
      </c>
      <c r="Y11498" t="s">
        <v>345</v>
      </c>
      <c r="Z11498">
        <v>0</v>
      </c>
      <c r="AA11498" t="s">
        <v>346</v>
      </c>
      <c r="AB11498" t="s">
        <v>124</v>
      </c>
      <c r="AC11498">
        <v>153</v>
      </c>
    </row>
    <row r="11499" spans="1:29" x14ac:dyDescent="0.25">
      <c r="A11499">
        <v>345</v>
      </c>
      <c r="B11499">
        <v>345101</v>
      </c>
      <c r="C11499" t="s">
        <v>79</v>
      </c>
      <c r="D11499">
        <v>6585</v>
      </c>
      <c r="E11499">
        <v>0.4</v>
      </c>
      <c r="F11499" s="1">
        <v>41882</v>
      </c>
      <c r="G11499" t="s">
        <v>119</v>
      </c>
      <c r="H11499" t="s">
        <v>2511</v>
      </c>
      <c r="I11499" t="s">
        <v>576</v>
      </c>
      <c r="J11499">
        <v>108583</v>
      </c>
      <c r="K11499">
        <v>55797</v>
      </c>
      <c r="L11499">
        <v>189692</v>
      </c>
      <c r="Q11499" t="s">
        <v>577</v>
      </c>
      <c r="U11499">
        <v>8</v>
      </c>
      <c r="V11499">
        <v>14</v>
      </c>
      <c r="Y11499" t="s">
        <v>122</v>
      </c>
      <c r="Z11499">
        <v>345</v>
      </c>
      <c r="AA11499" t="s">
        <v>578</v>
      </c>
      <c r="AB11499" t="s">
        <v>124</v>
      </c>
      <c r="AC11499">
        <v>382</v>
      </c>
    </row>
    <row r="11500" spans="1:29" x14ac:dyDescent="0.25">
      <c r="A11500">
        <v>345</v>
      </c>
      <c r="B11500">
        <v>345101</v>
      </c>
      <c r="C11500" t="s">
        <v>79</v>
      </c>
      <c r="D11500">
        <v>6585</v>
      </c>
      <c r="E11500">
        <v>0.81</v>
      </c>
      <c r="F11500" s="1">
        <v>41882</v>
      </c>
      <c r="G11500" t="s">
        <v>119</v>
      </c>
      <c r="H11500" t="s">
        <v>2511</v>
      </c>
      <c r="I11500" t="s">
        <v>576</v>
      </c>
      <c r="J11500">
        <v>108586</v>
      </c>
      <c r="K11500">
        <v>55797</v>
      </c>
      <c r="L11500">
        <v>189692</v>
      </c>
      <c r="Q11500" t="s">
        <v>577</v>
      </c>
      <c r="U11500">
        <v>8</v>
      </c>
      <c r="V11500">
        <v>14</v>
      </c>
      <c r="Y11500" t="s">
        <v>122</v>
      </c>
      <c r="Z11500">
        <v>345</v>
      </c>
      <c r="AA11500" t="s">
        <v>578</v>
      </c>
      <c r="AB11500" t="s">
        <v>124</v>
      </c>
      <c r="AC11500">
        <v>384</v>
      </c>
    </row>
    <row r="11501" spans="1:29" x14ac:dyDescent="0.25">
      <c r="A11501">
        <v>345</v>
      </c>
      <c r="B11501">
        <v>345101</v>
      </c>
      <c r="C11501" t="s">
        <v>79</v>
      </c>
      <c r="D11501">
        <v>6585</v>
      </c>
      <c r="E11501">
        <v>16.95</v>
      </c>
      <c r="F11501" s="1">
        <v>41882</v>
      </c>
      <c r="G11501" t="s">
        <v>119</v>
      </c>
      <c r="H11501" t="s">
        <v>2511</v>
      </c>
      <c r="I11501" t="s">
        <v>576</v>
      </c>
      <c r="J11501">
        <v>108602</v>
      </c>
      <c r="K11501">
        <v>55797</v>
      </c>
      <c r="L11501">
        <v>189692</v>
      </c>
      <c r="Q11501" t="s">
        <v>577</v>
      </c>
      <c r="U11501">
        <v>8</v>
      </c>
      <c r="V11501">
        <v>14</v>
      </c>
      <c r="Y11501" t="s">
        <v>122</v>
      </c>
      <c r="Z11501">
        <v>345</v>
      </c>
      <c r="AA11501" t="s">
        <v>578</v>
      </c>
      <c r="AB11501" t="s">
        <v>124</v>
      </c>
      <c r="AC11501">
        <v>386</v>
      </c>
    </row>
    <row r="11502" spans="1:29" x14ac:dyDescent="0.25">
      <c r="A11502">
        <v>345</v>
      </c>
      <c r="B11502">
        <v>345102</v>
      </c>
      <c r="C11502" t="s">
        <v>79</v>
      </c>
      <c r="D11502">
        <v>6585</v>
      </c>
      <c r="E11502">
        <v>86.78</v>
      </c>
      <c r="F11502" s="1">
        <v>41882</v>
      </c>
      <c r="G11502" t="s">
        <v>119</v>
      </c>
      <c r="H11502" t="s">
        <v>2511</v>
      </c>
      <c r="I11502" t="s">
        <v>576</v>
      </c>
      <c r="J11502">
        <v>108622</v>
      </c>
      <c r="K11502">
        <v>55797</v>
      </c>
      <c r="L11502">
        <v>189692</v>
      </c>
      <c r="Q11502" t="s">
        <v>577</v>
      </c>
      <c r="U11502">
        <v>8</v>
      </c>
      <c r="V11502">
        <v>14</v>
      </c>
      <c r="Y11502" t="s">
        <v>122</v>
      </c>
      <c r="Z11502">
        <v>345</v>
      </c>
      <c r="AA11502" t="s">
        <v>578</v>
      </c>
      <c r="AB11502" t="s">
        <v>124</v>
      </c>
      <c r="AC11502">
        <v>388</v>
      </c>
    </row>
    <row r="11503" spans="1:29" x14ac:dyDescent="0.25">
      <c r="A11503">
        <v>345</v>
      </c>
      <c r="B11503">
        <v>345101</v>
      </c>
      <c r="C11503" t="s">
        <v>79</v>
      </c>
      <c r="D11503">
        <v>6585</v>
      </c>
      <c r="E11503">
        <v>0.35</v>
      </c>
      <c r="F11503" s="1">
        <v>41882</v>
      </c>
      <c r="G11503" t="s">
        <v>119</v>
      </c>
      <c r="H11503" t="s">
        <v>2590</v>
      </c>
      <c r="I11503" t="s">
        <v>576</v>
      </c>
      <c r="J11503">
        <v>163113</v>
      </c>
      <c r="K11503">
        <v>55797</v>
      </c>
      <c r="L11503">
        <v>189692</v>
      </c>
      <c r="Q11503" t="s">
        <v>577</v>
      </c>
      <c r="U11503">
        <v>8</v>
      </c>
      <c r="V11503">
        <v>14</v>
      </c>
      <c r="Y11503" t="s">
        <v>122</v>
      </c>
      <c r="Z11503">
        <v>345</v>
      </c>
      <c r="AA11503" t="s">
        <v>578</v>
      </c>
      <c r="AB11503" t="s">
        <v>124</v>
      </c>
      <c r="AC11503">
        <v>390</v>
      </c>
    </row>
    <row r="11504" spans="1:29" x14ac:dyDescent="0.25">
      <c r="A11504">
        <v>345</v>
      </c>
      <c r="B11504">
        <v>345102</v>
      </c>
      <c r="C11504" t="s">
        <v>79</v>
      </c>
      <c r="D11504">
        <v>6585</v>
      </c>
      <c r="E11504">
        <v>0.57999999999999996</v>
      </c>
      <c r="F11504" s="1">
        <v>41882</v>
      </c>
      <c r="G11504" t="s">
        <v>119</v>
      </c>
      <c r="H11504" t="s">
        <v>2552</v>
      </c>
      <c r="I11504" t="s">
        <v>576</v>
      </c>
      <c r="J11504">
        <v>163183</v>
      </c>
      <c r="K11504">
        <v>55797</v>
      </c>
      <c r="L11504">
        <v>189692</v>
      </c>
      <c r="Q11504" t="s">
        <v>577</v>
      </c>
      <c r="U11504">
        <v>8</v>
      </c>
      <c r="V11504">
        <v>14</v>
      </c>
      <c r="Y11504" t="s">
        <v>122</v>
      </c>
      <c r="Z11504">
        <v>345</v>
      </c>
      <c r="AA11504" t="s">
        <v>578</v>
      </c>
      <c r="AB11504" t="s">
        <v>124</v>
      </c>
      <c r="AC11504">
        <v>392</v>
      </c>
    </row>
    <row r="11505" spans="1:29" x14ac:dyDescent="0.25">
      <c r="A11505">
        <v>345</v>
      </c>
      <c r="B11505">
        <v>345101</v>
      </c>
      <c r="C11505" t="s">
        <v>79</v>
      </c>
      <c r="D11505">
        <v>6585</v>
      </c>
      <c r="E11505">
        <v>0.32</v>
      </c>
      <c r="F11505" s="1">
        <v>41882</v>
      </c>
      <c r="G11505" t="s">
        <v>119</v>
      </c>
      <c r="H11505" t="s">
        <v>2591</v>
      </c>
      <c r="I11505" t="s">
        <v>576</v>
      </c>
      <c r="J11505">
        <v>1005103</v>
      </c>
      <c r="K11505">
        <v>55797</v>
      </c>
      <c r="L11505">
        <v>189692</v>
      </c>
      <c r="Q11505" t="s">
        <v>577</v>
      </c>
      <c r="U11505">
        <v>8</v>
      </c>
      <c r="V11505">
        <v>14</v>
      </c>
      <c r="Y11505" t="s">
        <v>122</v>
      </c>
      <c r="Z11505">
        <v>345</v>
      </c>
      <c r="AA11505" t="s">
        <v>578</v>
      </c>
      <c r="AB11505" t="s">
        <v>124</v>
      </c>
      <c r="AC11505">
        <v>394</v>
      </c>
    </row>
    <row r="11506" spans="1:29" x14ac:dyDescent="0.25">
      <c r="A11506">
        <v>345</v>
      </c>
      <c r="B11506">
        <v>345101</v>
      </c>
      <c r="C11506" t="s">
        <v>79</v>
      </c>
      <c r="D11506">
        <v>6585</v>
      </c>
      <c r="E11506">
        <v>8.93</v>
      </c>
      <c r="F11506" s="1">
        <v>41882</v>
      </c>
      <c r="G11506" t="s">
        <v>119</v>
      </c>
      <c r="H11506" t="s">
        <v>2592</v>
      </c>
      <c r="I11506" t="s">
        <v>2592</v>
      </c>
      <c r="K11506">
        <v>4523</v>
      </c>
      <c r="L11506">
        <v>190224</v>
      </c>
      <c r="Q11506" t="s">
        <v>344</v>
      </c>
      <c r="U11506">
        <v>8</v>
      </c>
      <c r="V11506">
        <v>14</v>
      </c>
      <c r="Y11506" t="s">
        <v>345</v>
      </c>
      <c r="Z11506">
        <v>0</v>
      </c>
      <c r="AA11506" t="s">
        <v>346</v>
      </c>
      <c r="AB11506" t="s">
        <v>124</v>
      </c>
      <c r="AC11506">
        <v>152</v>
      </c>
    </row>
    <row r="11507" spans="1:29" x14ac:dyDescent="0.25">
      <c r="A11507">
        <v>345</v>
      </c>
      <c r="B11507">
        <v>345102</v>
      </c>
      <c r="C11507" t="s">
        <v>79</v>
      </c>
      <c r="D11507">
        <v>6585</v>
      </c>
      <c r="E11507">
        <v>79.319999999999993</v>
      </c>
      <c r="F11507" s="1">
        <v>41882</v>
      </c>
      <c r="G11507" t="s">
        <v>119</v>
      </c>
      <c r="H11507" t="s">
        <v>2592</v>
      </c>
      <c r="I11507" t="s">
        <v>2592</v>
      </c>
      <c r="K11507">
        <v>4523</v>
      </c>
      <c r="L11507">
        <v>190224</v>
      </c>
      <c r="Q11507" t="s">
        <v>344</v>
      </c>
      <c r="U11507">
        <v>8</v>
      </c>
      <c r="V11507">
        <v>14</v>
      </c>
      <c r="Y11507" t="s">
        <v>345</v>
      </c>
      <c r="Z11507">
        <v>0</v>
      </c>
      <c r="AA11507" t="s">
        <v>346</v>
      </c>
      <c r="AB11507" t="s">
        <v>124</v>
      </c>
      <c r="AC11507">
        <v>153</v>
      </c>
    </row>
    <row r="11508" spans="1:29" x14ac:dyDescent="0.25">
      <c r="A11508">
        <v>345</v>
      </c>
      <c r="B11508">
        <v>345101</v>
      </c>
      <c r="C11508" t="s">
        <v>79</v>
      </c>
      <c r="D11508">
        <v>6585</v>
      </c>
      <c r="E11508"/>
      <c r="F11508" s="1">
        <v>41882</v>
      </c>
      <c r="G11508" t="s">
        <v>119</v>
      </c>
      <c r="H11508" t="s">
        <v>2593</v>
      </c>
      <c r="I11508" t="s">
        <v>2593</v>
      </c>
      <c r="K11508">
        <v>4524</v>
      </c>
      <c r="L11508">
        <v>190224</v>
      </c>
      <c r="Q11508" t="s">
        <v>344</v>
      </c>
      <c r="U11508">
        <v>8</v>
      </c>
      <c r="V11508">
        <v>14</v>
      </c>
      <c r="Y11508" t="s">
        <v>345</v>
      </c>
      <c r="Z11508">
        <v>0</v>
      </c>
      <c r="AA11508" t="s">
        <v>346</v>
      </c>
      <c r="AB11508" t="s">
        <v>124</v>
      </c>
      <c r="AC11508">
        <v>152</v>
      </c>
    </row>
    <row r="11509" spans="1:29" x14ac:dyDescent="0.25">
      <c r="A11509">
        <v>345</v>
      </c>
      <c r="B11509">
        <v>345102</v>
      </c>
      <c r="C11509" t="s">
        <v>79</v>
      </c>
      <c r="D11509">
        <v>6585</v>
      </c>
      <c r="E11509">
        <v>0.01</v>
      </c>
      <c r="F11509" s="1">
        <v>41882</v>
      </c>
      <c r="G11509" t="s">
        <v>119</v>
      </c>
      <c r="H11509" t="s">
        <v>2593</v>
      </c>
      <c r="I11509" t="s">
        <v>2593</v>
      </c>
      <c r="K11509">
        <v>4524</v>
      </c>
      <c r="L11509">
        <v>190224</v>
      </c>
      <c r="Q11509" t="s">
        <v>344</v>
      </c>
      <c r="U11509">
        <v>8</v>
      </c>
      <c r="V11509">
        <v>14</v>
      </c>
      <c r="Y11509" t="s">
        <v>345</v>
      </c>
      <c r="Z11509">
        <v>0</v>
      </c>
      <c r="AA11509" t="s">
        <v>346</v>
      </c>
      <c r="AB11509" t="s">
        <v>124</v>
      </c>
      <c r="AC11509">
        <v>153</v>
      </c>
    </row>
    <row r="11510" spans="1:29" x14ac:dyDescent="0.25">
      <c r="A11510">
        <v>345</v>
      </c>
      <c r="B11510">
        <v>345101</v>
      </c>
      <c r="C11510" t="s">
        <v>79</v>
      </c>
      <c r="D11510">
        <v>6585</v>
      </c>
      <c r="E11510">
        <v>0.01</v>
      </c>
      <c r="F11510" s="1">
        <v>41882</v>
      </c>
      <c r="G11510" t="s">
        <v>119</v>
      </c>
      <c r="H11510" t="s">
        <v>2594</v>
      </c>
      <c r="I11510" t="s">
        <v>2594</v>
      </c>
      <c r="K11510">
        <v>4527</v>
      </c>
      <c r="L11510">
        <v>190224</v>
      </c>
      <c r="Q11510" t="s">
        <v>344</v>
      </c>
      <c r="U11510">
        <v>8</v>
      </c>
      <c r="V11510">
        <v>14</v>
      </c>
      <c r="Y11510" t="s">
        <v>345</v>
      </c>
      <c r="Z11510">
        <v>0</v>
      </c>
      <c r="AA11510" t="s">
        <v>346</v>
      </c>
      <c r="AB11510" t="s">
        <v>124</v>
      </c>
      <c r="AC11510">
        <v>152</v>
      </c>
    </row>
    <row r="11511" spans="1:29" x14ac:dyDescent="0.25">
      <c r="A11511">
        <v>345</v>
      </c>
      <c r="B11511">
        <v>345102</v>
      </c>
      <c r="C11511" t="s">
        <v>79</v>
      </c>
      <c r="D11511">
        <v>6585</v>
      </c>
      <c r="E11511">
        <v>0.09</v>
      </c>
      <c r="F11511" s="1">
        <v>41882</v>
      </c>
      <c r="G11511" t="s">
        <v>119</v>
      </c>
      <c r="H11511" t="s">
        <v>2594</v>
      </c>
      <c r="I11511" t="s">
        <v>2594</v>
      </c>
      <c r="K11511">
        <v>4527</v>
      </c>
      <c r="L11511">
        <v>190224</v>
      </c>
      <c r="Q11511" t="s">
        <v>344</v>
      </c>
      <c r="U11511">
        <v>8</v>
      </c>
      <c r="V11511">
        <v>14</v>
      </c>
      <c r="Y11511" t="s">
        <v>345</v>
      </c>
      <c r="Z11511">
        <v>0</v>
      </c>
      <c r="AA11511" t="s">
        <v>346</v>
      </c>
      <c r="AB11511" t="s">
        <v>124</v>
      </c>
      <c r="AC11511">
        <v>153</v>
      </c>
    </row>
    <row r="11512" spans="1:29" x14ac:dyDescent="0.25">
      <c r="A11512">
        <v>345</v>
      </c>
      <c r="B11512">
        <v>345101</v>
      </c>
      <c r="C11512" t="s">
        <v>79</v>
      </c>
      <c r="D11512">
        <v>6585</v>
      </c>
      <c r="E11512">
        <v>0.22</v>
      </c>
      <c r="F11512" s="1">
        <v>41882</v>
      </c>
      <c r="G11512" t="s">
        <v>119</v>
      </c>
      <c r="H11512" t="s">
        <v>2595</v>
      </c>
      <c r="I11512" t="s">
        <v>2595</v>
      </c>
      <c r="K11512">
        <v>4529</v>
      </c>
      <c r="L11512">
        <v>190224</v>
      </c>
      <c r="Q11512" t="s">
        <v>344</v>
      </c>
      <c r="U11512">
        <v>8</v>
      </c>
      <c r="V11512">
        <v>14</v>
      </c>
      <c r="Y11512" t="s">
        <v>345</v>
      </c>
      <c r="Z11512">
        <v>0</v>
      </c>
      <c r="AA11512" t="s">
        <v>346</v>
      </c>
      <c r="AB11512" t="s">
        <v>124</v>
      </c>
      <c r="AC11512">
        <v>152</v>
      </c>
    </row>
    <row r="11513" spans="1:29" x14ac:dyDescent="0.25">
      <c r="A11513">
        <v>345</v>
      </c>
      <c r="B11513">
        <v>345102</v>
      </c>
      <c r="C11513" t="s">
        <v>79</v>
      </c>
      <c r="D11513">
        <v>6585</v>
      </c>
      <c r="E11513">
        <v>1.98</v>
      </c>
      <c r="F11513" s="1">
        <v>41882</v>
      </c>
      <c r="G11513" t="s">
        <v>119</v>
      </c>
      <c r="H11513" t="s">
        <v>2595</v>
      </c>
      <c r="I11513" t="s">
        <v>2595</v>
      </c>
      <c r="K11513">
        <v>4529</v>
      </c>
      <c r="L11513">
        <v>190224</v>
      </c>
      <c r="Q11513" t="s">
        <v>344</v>
      </c>
      <c r="U11513">
        <v>8</v>
      </c>
      <c r="V11513">
        <v>14</v>
      </c>
      <c r="Y11513" t="s">
        <v>345</v>
      </c>
      <c r="Z11513">
        <v>0</v>
      </c>
      <c r="AA11513" t="s">
        <v>346</v>
      </c>
      <c r="AB11513" t="s">
        <v>124</v>
      </c>
      <c r="AC11513">
        <v>153</v>
      </c>
    </row>
    <row r="11514" spans="1:29" x14ac:dyDescent="0.25">
      <c r="A11514">
        <v>345</v>
      </c>
      <c r="B11514">
        <v>345101</v>
      </c>
      <c r="C11514" t="s">
        <v>79</v>
      </c>
      <c r="D11514">
        <v>6585</v>
      </c>
      <c r="E11514"/>
      <c r="F11514" s="1">
        <v>41882</v>
      </c>
      <c r="G11514" t="s">
        <v>119</v>
      </c>
      <c r="H11514" t="s">
        <v>2596</v>
      </c>
      <c r="I11514" t="s">
        <v>2596</v>
      </c>
      <c r="K11514">
        <v>4531</v>
      </c>
      <c r="L11514">
        <v>190224</v>
      </c>
      <c r="Q11514" t="s">
        <v>344</v>
      </c>
      <c r="U11514">
        <v>8</v>
      </c>
      <c r="V11514">
        <v>14</v>
      </c>
      <c r="Y11514" t="s">
        <v>345</v>
      </c>
      <c r="Z11514">
        <v>0</v>
      </c>
      <c r="AA11514" t="s">
        <v>346</v>
      </c>
      <c r="AB11514" t="s">
        <v>124</v>
      </c>
      <c r="AC11514">
        <v>152</v>
      </c>
    </row>
    <row r="11515" spans="1:29" x14ac:dyDescent="0.25">
      <c r="A11515">
        <v>345</v>
      </c>
      <c r="B11515">
        <v>345102</v>
      </c>
      <c r="C11515" t="s">
        <v>79</v>
      </c>
      <c r="D11515">
        <v>6585</v>
      </c>
      <c r="E11515">
        <v>0.03</v>
      </c>
      <c r="F11515" s="1">
        <v>41882</v>
      </c>
      <c r="G11515" t="s">
        <v>119</v>
      </c>
      <c r="H11515" t="s">
        <v>2596</v>
      </c>
      <c r="I11515" t="s">
        <v>2596</v>
      </c>
      <c r="K11515">
        <v>4531</v>
      </c>
      <c r="L11515">
        <v>190224</v>
      </c>
      <c r="Q11515" t="s">
        <v>344</v>
      </c>
      <c r="U11515">
        <v>8</v>
      </c>
      <c r="V11515">
        <v>14</v>
      </c>
      <c r="Y11515" t="s">
        <v>345</v>
      </c>
      <c r="Z11515">
        <v>0</v>
      </c>
      <c r="AA11515" t="s">
        <v>346</v>
      </c>
      <c r="AB11515" t="s">
        <v>124</v>
      </c>
      <c r="AC11515">
        <v>153</v>
      </c>
    </row>
    <row r="11516" spans="1:29" x14ac:dyDescent="0.25">
      <c r="A11516">
        <v>345</v>
      </c>
      <c r="B11516">
        <v>345101</v>
      </c>
      <c r="C11516" t="s">
        <v>79</v>
      </c>
      <c r="D11516">
        <v>6585</v>
      </c>
      <c r="E11516">
        <v>0.4</v>
      </c>
      <c r="F11516" s="1">
        <v>41912</v>
      </c>
      <c r="G11516" t="s">
        <v>119</v>
      </c>
      <c r="H11516" t="s">
        <v>2511</v>
      </c>
      <c r="I11516" t="s">
        <v>576</v>
      </c>
      <c r="J11516">
        <v>108583</v>
      </c>
      <c r="K11516">
        <v>55979</v>
      </c>
      <c r="L11516">
        <v>191959</v>
      </c>
      <c r="Q11516" t="s">
        <v>577</v>
      </c>
      <c r="U11516">
        <v>9</v>
      </c>
      <c r="V11516">
        <v>14</v>
      </c>
      <c r="Y11516" t="s">
        <v>122</v>
      </c>
      <c r="Z11516">
        <v>345</v>
      </c>
      <c r="AA11516" t="s">
        <v>578</v>
      </c>
      <c r="AB11516" t="s">
        <v>124</v>
      </c>
      <c r="AC11516">
        <v>382</v>
      </c>
    </row>
    <row r="11517" spans="1:29" x14ac:dyDescent="0.25">
      <c r="A11517">
        <v>345</v>
      </c>
      <c r="B11517">
        <v>345101</v>
      </c>
      <c r="C11517" t="s">
        <v>79</v>
      </c>
      <c r="D11517">
        <v>6585</v>
      </c>
      <c r="E11517">
        <v>0.81</v>
      </c>
      <c r="F11517" s="1">
        <v>41912</v>
      </c>
      <c r="G11517" t="s">
        <v>119</v>
      </c>
      <c r="H11517" t="s">
        <v>2511</v>
      </c>
      <c r="I11517" t="s">
        <v>576</v>
      </c>
      <c r="J11517">
        <v>108586</v>
      </c>
      <c r="K11517">
        <v>55979</v>
      </c>
      <c r="L11517">
        <v>191959</v>
      </c>
      <c r="Q11517" t="s">
        <v>577</v>
      </c>
      <c r="U11517">
        <v>9</v>
      </c>
      <c r="V11517">
        <v>14</v>
      </c>
      <c r="Y11517" t="s">
        <v>122</v>
      </c>
      <c r="Z11517">
        <v>345</v>
      </c>
      <c r="AA11517" t="s">
        <v>578</v>
      </c>
      <c r="AB11517" t="s">
        <v>124</v>
      </c>
      <c r="AC11517">
        <v>384</v>
      </c>
    </row>
    <row r="11518" spans="1:29" x14ac:dyDescent="0.25">
      <c r="A11518">
        <v>345</v>
      </c>
      <c r="B11518">
        <v>345101</v>
      </c>
      <c r="C11518" t="s">
        <v>79</v>
      </c>
      <c r="D11518">
        <v>6585</v>
      </c>
      <c r="E11518">
        <v>16.95</v>
      </c>
      <c r="F11518" s="1">
        <v>41912</v>
      </c>
      <c r="G11518" t="s">
        <v>119</v>
      </c>
      <c r="H11518" t="s">
        <v>2511</v>
      </c>
      <c r="I11518" t="s">
        <v>576</v>
      </c>
      <c r="J11518">
        <v>108602</v>
      </c>
      <c r="K11518">
        <v>55979</v>
      </c>
      <c r="L11518">
        <v>191959</v>
      </c>
      <c r="Q11518" t="s">
        <v>577</v>
      </c>
      <c r="U11518">
        <v>9</v>
      </c>
      <c r="V11518">
        <v>14</v>
      </c>
      <c r="Y11518" t="s">
        <v>122</v>
      </c>
      <c r="Z11518">
        <v>345</v>
      </c>
      <c r="AA11518" t="s">
        <v>578</v>
      </c>
      <c r="AB11518" t="s">
        <v>124</v>
      </c>
      <c r="AC11518">
        <v>386</v>
      </c>
    </row>
    <row r="11519" spans="1:29" x14ac:dyDescent="0.25">
      <c r="A11519">
        <v>345</v>
      </c>
      <c r="B11519">
        <v>345102</v>
      </c>
      <c r="C11519" t="s">
        <v>79</v>
      </c>
      <c r="D11519">
        <v>6585</v>
      </c>
      <c r="E11519">
        <v>86.78</v>
      </c>
      <c r="F11519" s="1">
        <v>41912</v>
      </c>
      <c r="G11519" t="s">
        <v>119</v>
      </c>
      <c r="H11519" t="s">
        <v>2511</v>
      </c>
      <c r="I11519" t="s">
        <v>576</v>
      </c>
      <c r="J11519">
        <v>108622</v>
      </c>
      <c r="K11519">
        <v>55979</v>
      </c>
      <c r="L11519">
        <v>191959</v>
      </c>
      <c r="Q11519" t="s">
        <v>577</v>
      </c>
      <c r="U11519">
        <v>9</v>
      </c>
      <c r="V11519">
        <v>14</v>
      </c>
      <c r="Y11519" t="s">
        <v>122</v>
      </c>
      <c r="Z11519">
        <v>345</v>
      </c>
      <c r="AA11519" t="s">
        <v>578</v>
      </c>
      <c r="AB11519" t="s">
        <v>124</v>
      </c>
      <c r="AC11519">
        <v>388</v>
      </c>
    </row>
    <row r="11520" spans="1:29" x14ac:dyDescent="0.25">
      <c r="A11520">
        <v>345</v>
      </c>
      <c r="B11520">
        <v>345101</v>
      </c>
      <c r="C11520" t="s">
        <v>79</v>
      </c>
      <c r="D11520">
        <v>6585</v>
      </c>
      <c r="E11520">
        <v>0.35</v>
      </c>
      <c r="F11520" s="1">
        <v>41912</v>
      </c>
      <c r="G11520" t="s">
        <v>119</v>
      </c>
      <c r="H11520" t="s">
        <v>2590</v>
      </c>
      <c r="I11520" t="s">
        <v>576</v>
      </c>
      <c r="J11520">
        <v>163113</v>
      </c>
      <c r="K11520">
        <v>55979</v>
      </c>
      <c r="L11520">
        <v>191959</v>
      </c>
      <c r="Q11520" t="s">
        <v>577</v>
      </c>
      <c r="U11520">
        <v>9</v>
      </c>
      <c r="V11520">
        <v>14</v>
      </c>
      <c r="Y11520" t="s">
        <v>122</v>
      </c>
      <c r="Z11520">
        <v>345</v>
      </c>
      <c r="AA11520" t="s">
        <v>578</v>
      </c>
      <c r="AB11520" t="s">
        <v>124</v>
      </c>
      <c r="AC11520">
        <v>390</v>
      </c>
    </row>
    <row r="11521" spans="1:29" x14ac:dyDescent="0.25">
      <c r="A11521">
        <v>345</v>
      </c>
      <c r="B11521">
        <v>345102</v>
      </c>
      <c r="C11521" t="s">
        <v>79</v>
      </c>
      <c r="D11521">
        <v>6585</v>
      </c>
      <c r="E11521">
        <v>0.57999999999999996</v>
      </c>
      <c r="F11521" s="1">
        <v>41912</v>
      </c>
      <c r="G11521" t="s">
        <v>119</v>
      </c>
      <c r="H11521" t="s">
        <v>2552</v>
      </c>
      <c r="I11521" t="s">
        <v>576</v>
      </c>
      <c r="J11521">
        <v>163183</v>
      </c>
      <c r="K11521">
        <v>55979</v>
      </c>
      <c r="L11521">
        <v>191959</v>
      </c>
      <c r="Q11521" t="s">
        <v>577</v>
      </c>
      <c r="U11521">
        <v>9</v>
      </c>
      <c r="V11521">
        <v>14</v>
      </c>
      <c r="Y11521" t="s">
        <v>122</v>
      </c>
      <c r="Z11521">
        <v>345</v>
      </c>
      <c r="AA11521" t="s">
        <v>578</v>
      </c>
      <c r="AB11521" t="s">
        <v>124</v>
      </c>
      <c r="AC11521">
        <v>392</v>
      </c>
    </row>
    <row r="11522" spans="1:29" x14ac:dyDescent="0.25">
      <c r="A11522">
        <v>345</v>
      </c>
      <c r="B11522">
        <v>345101</v>
      </c>
      <c r="C11522" t="s">
        <v>79</v>
      </c>
      <c r="D11522">
        <v>6585</v>
      </c>
      <c r="E11522">
        <v>0.32</v>
      </c>
      <c r="F11522" s="1">
        <v>41912</v>
      </c>
      <c r="G11522" t="s">
        <v>119</v>
      </c>
      <c r="H11522" t="s">
        <v>2591</v>
      </c>
      <c r="I11522" t="s">
        <v>576</v>
      </c>
      <c r="J11522">
        <v>1005103</v>
      </c>
      <c r="K11522">
        <v>55979</v>
      </c>
      <c r="L11522">
        <v>191959</v>
      </c>
      <c r="Q11522" t="s">
        <v>577</v>
      </c>
      <c r="U11522">
        <v>9</v>
      </c>
      <c r="V11522">
        <v>14</v>
      </c>
      <c r="Y11522" t="s">
        <v>122</v>
      </c>
      <c r="Z11522">
        <v>345</v>
      </c>
      <c r="AA11522" t="s">
        <v>578</v>
      </c>
      <c r="AB11522" t="s">
        <v>124</v>
      </c>
      <c r="AC11522">
        <v>394</v>
      </c>
    </row>
    <row r="11523" spans="1:29" x14ac:dyDescent="0.25">
      <c r="A11523">
        <v>345</v>
      </c>
      <c r="B11523">
        <v>345101</v>
      </c>
      <c r="C11523" t="s">
        <v>79</v>
      </c>
      <c r="D11523">
        <v>6585</v>
      </c>
      <c r="E11523">
        <v>9</v>
      </c>
      <c r="F11523" s="1">
        <v>41912</v>
      </c>
      <c r="G11523" t="s">
        <v>119</v>
      </c>
      <c r="H11523" t="s">
        <v>2592</v>
      </c>
      <c r="I11523" t="s">
        <v>2592</v>
      </c>
      <c r="K11523">
        <v>4523</v>
      </c>
      <c r="L11523">
        <v>192448</v>
      </c>
      <c r="Q11523" t="s">
        <v>344</v>
      </c>
      <c r="U11523">
        <v>9</v>
      </c>
      <c r="V11523">
        <v>14</v>
      </c>
      <c r="Y11523" t="s">
        <v>345</v>
      </c>
      <c r="Z11523">
        <v>0</v>
      </c>
      <c r="AA11523" t="s">
        <v>346</v>
      </c>
      <c r="AB11523" t="s">
        <v>124</v>
      </c>
      <c r="AC11523">
        <v>152</v>
      </c>
    </row>
    <row r="11524" spans="1:29" x14ac:dyDescent="0.25">
      <c r="A11524">
        <v>345</v>
      </c>
      <c r="B11524">
        <v>345102</v>
      </c>
      <c r="C11524" t="s">
        <v>79</v>
      </c>
      <c r="D11524">
        <v>6585</v>
      </c>
      <c r="E11524">
        <v>78.91</v>
      </c>
      <c r="F11524" s="1">
        <v>41912</v>
      </c>
      <c r="G11524" t="s">
        <v>119</v>
      </c>
      <c r="H11524" t="s">
        <v>2592</v>
      </c>
      <c r="I11524" t="s">
        <v>2592</v>
      </c>
      <c r="K11524">
        <v>4523</v>
      </c>
      <c r="L11524">
        <v>192448</v>
      </c>
      <c r="Q11524" t="s">
        <v>344</v>
      </c>
      <c r="U11524">
        <v>9</v>
      </c>
      <c r="V11524">
        <v>14</v>
      </c>
      <c r="Y11524" t="s">
        <v>345</v>
      </c>
      <c r="Z11524">
        <v>0</v>
      </c>
      <c r="AA11524" t="s">
        <v>346</v>
      </c>
      <c r="AB11524" t="s">
        <v>124</v>
      </c>
      <c r="AC11524">
        <v>153</v>
      </c>
    </row>
    <row r="11525" spans="1:29" x14ac:dyDescent="0.25">
      <c r="A11525">
        <v>345</v>
      </c>
      <c r="B11525">
        <v>345101</v>
      </c>
      <c r="C11525" t="s">
        <v>79</v>
      </c>
      <c r="D11525">
        <v>6585</v>
      </c>
      <c r="E11525"/>
      <c r="F11525" s="1">
        <v>41912</v>
      </c>
      <c r="G11525" t="s">
        <v>119</v>
      </c>
      <c r="H11525" t="s">
        <v>2593</v>
      </c>
      <c r="I11525" t="s">
        <v>2593</v>
      </c>
      <c r="K11525">
        <v>4524</v>
      </c>
      <c r="L11525">
        <v>192448</v>
      </c>
      <c r="Q11525" t="s">
        <v>344</v>
      </c>
      <c r="U11525">
        <v>9</v>
      </c>
      <c r="V11525">
        <v>14</v>
      </c>
      <c r="Y11525" t="s">
        <v>345</v>
      </c>
      <c r="Z11525">
        <v>0</v>
      </c>
      <c r="AA11525" t="s">
        <v>346</v>
      </c>
      <c r="AB11525" t="s">
        <v>124</v>
      </c>
      <c r="AC11525">
        <v>152</v>
      </c>
    </row>
    <row r="11526" spans="1:29" x14ac:dyDescent="0.25">
      <c r="A11526">
        <v>345</v>
      </c>
      <c r="B11526">
        <v>345102</v>
      </c>
      <c r="C11526" t="s">
        <v>79</v>
      </c>
      <c r="D11526">
        <v>6585</v>
      </c>
      <c r="E11526">
        <v>0.01</v>
      </c>
      <c r="F11526" s="1">
        <v>41912</v>
      </c>
      <c r="G11526" t="s">
        <v>119</v>
      </c>
      <c r="H11526" t="s">
        <v>2593</v>
      </c>
      <c r="I11526" t="s">
        <v>2593</v>
      </c>
      <c r="K11526">
        <v>4524</v>
      </c>
      <c r="L11526">
        <v>192448</v>
      </c>
      <c r="Q11526" t="s">
        <v>344</v>
      </c>
      <c r="U11526">
        <v>9</v>
      </c>
      <c r="V11526">
        <v>14</v>
      </c>
      <c r="Y11526" t="s">
        <v>345</v>
      </c>
      <c r="Z11526">
        <v>0</v>
      </c>
      <c r="AA11526" t="s">
        <v>346</v>
      </c>
      <c r="AB11526" t="s">
        <v>124</v>
      </c>
      <c r="AC11526">
        <v>153</v>
      </c>
    </row>
    <row r="11527" spans="1:29" x14ac:dyDescent="0.25">
      <c r="A11527">
        <v>345</v>
      </c>
      <c r="B11527">
        <v>345101</v>
      </c>
      <c r="C11527" t="s">
        <v>79</v>
      </c>
      <c r="D11527">
        <v>6585</v>
      </c>
      <c r="E11527">
        <v>0.01</v>
      </c>
      <c r="F11527" s="1">
        <v>41912</v>
      </c>
      <c r="G11527" t="s">
        <v>119</v>
      </c>
      <c r="H11527" t="s">
        <v>2594</v>
      </c>
      <c r="I11527" t="s">
        <v>2594</v>
      </c>
      <c r="K11527">
        <v>4527</v>
      </c>
      <c r="L11527">
        <v>192448</v>
      </c>
      <c r="Q11527" t="s">
        <v>344</v>
      </c>
      <c r="U11527">
        <v>9</v>
      </c>
      <c r="V11527">
        <v>14</v>
      </c>
      <c r="Y11527" t="s">
        <v>345</v>
      </c>
      <c r="Z11527">
        <v>0</v>
      </c>
      <c r="AA11527" t="s">
        <v>346</v>
      </c>
      <c r="AB11527" t="s">
        <v>124</v>
      </c>
      <c r="AC11527">
        <v>152</v>
      </c>
    </row>
    <row r="11528" spans="1:29" x14ac:dyDescent="0.25">
      <c r="A11528">
        <v>345</v>
      </c>
      <c r="B11528">
        <v>345102</v>
      </c>
      <c r="C11528" t="s">
        <v>79</v>
      </c>
      <c r="D11528">
        <v>6585</v>
      </c>
      <c r="E11528">
        <v>0.09</v>
      </c>
      <c r="F11528" s="1">
        <v>41912</v>
      </c>
      <c r="G11528" t="s">
        <v>119</v>
      </c>
      <c r="H11528" t="s">
        <v>2594</v>
      </c>
      <c r="I11528" t="s">
        <v>2594</v>
      </c>
      <c r="K11528">
        <v>4527</v>
      </c>
      <c r="L11528">
        <v>192448</v>
      </c>
      <c r="Q11528" t="s">
        <v>344</v>
      </c>
      <c r="U11528">
        <v>9</v>
      </c>
      <c r="V11528">
        <v>14</v>
      </c>
      <c r="Y11528" t="s">
        <v>345</v>
      </c>
      <c r="Z11528">
        <v>0</v>
      </c>
      <c r="AA11528" t="s">
        <v>346</v>
      </c>
      <c r="AB11528" t="s">
        <v>124</v>
      </c>
      <c r="AC11528">
        <v>153</v>
      </c>
    </row>
    <row r="11529" spans="1:29" x14ac:dyDescent="0.25">
      <c r="A11529">
        <v>345</v>
      </c>
      <c r="B11529">
        <v>345101</v>
      </c>
      <c r="C11529" t="s">
        <v>79</v>
      </c>
      <c r="D11529">
        <v>6585</v>
      </c>
      <c r="E11529">
        <v>0.22</v>
      </c>
      <c r="F11529" s="1">
        <v>41912</v>
      </c>
      <c r="G11529" t="s">
        <v>119</v>
      </c>
      <c r="H11529" t="s">
        <v>2595</v>
      </c>
      <c r="I11529" t="s">
        <v>2595</v>
      </c>
      <c r="K11529">
        <v>4529</v>
      </c>
      <c r="L11529">
        <v>192448</v>
      </c>
      <c r="Q11529" t="s">
        <v>344</v>
      </c>
      <c r="U11529">
        <v>9</v>
      </c>
      <c r="V11529">
        <v>14</v>
      </c>
      <c r="Y11529" t="s">
        <v>345</v>
      </c>
      <c r="Z11529">
        <v>0</v>
      </c>
      <c r="AA11529" t="s">
        <v>346</v>
      </c>
      <c r="AB11529" t="s">
        <v>124</v>
      </c>
      <c r="AC11529">
        <v>152</v>
      </c>
    </row>
    <row r="11530" spans="1:29" x14ac:dyDescent="0.25">
      <c r="A11530">
        <v>345</v>
      </c>
      <c r="B11530">
        <v>345102</v>
      </c>
      <c r="C11530" t="s">
        <v>79</v>
      </c>
      <c r="D11530">
        <v>6585</v>
      </c>
      <c r="E11530">
        <v>1.97</v>
      </c>
      <c r="F11530" s="1">
        <v>41912</v>
      </c>
      <c r="G11530" t="s">
        <v>119</v>
      </c>
      <c r="H11530" t="s">
        <v>2595</v>
      </c>
      <c r="I11530" t="s">
        <v>2595</v>
      </c>
      <c r="K11530">
        <v>4529</v>
      </c>
      <c r="L11530">
        <v>192448</v>
      </c>
      <c r="Q11530" t="s">
        <v>344</v>
      </c>
      <c r="U11530">
        <v>9</v>
      </c>
      <c r="V11530">
        <v>14</v>
      </c>
      <c r="Y11530" t="s">
        <v>345</v>
      </c>
      <c r="Z11530">
        <v>0</v>
      </c>
      <c r="AA11530" t="s">
        <v>346</v>
      </c>
      <c r="AB11530" t="s">
        <v>124</v>
      </c>
      <c r="AC11530">
        <v>153</v>
      </c>
    </row>
    <row r="11531" spans="1:29" x14ac:dyDescent="0.25">
      <c r="A11531">
        <v>345</v>
      </c>
      <c r="B11531">
        <v>345101</v>
      </c>
      <c r="C11531" t="s">
        <v>79</v>
      </c>
      <c r="D11531">
        <v>6585</v>
      </c>
      <c r="E11531">
        <v>0.04</v>
      </c>
      <c r="F11531" s="1">
        <v>41912</v>
      </c>
      <c r="G11531" t="s">
        <v>119</v>
      </c>
      <c r="H11531" t="s">
        <v>2596</v>
      </c>
      <c r="I11531" t="s">
        <v>2596</v>
      </c>
      <c r="K11531">
        <v>4531</v>
      </c>
      <c r="L11531">
        <v>192448</v>
      </c>
      <c r="Q11531" t="s">
        <v>344</v>
      </c>
      <c r="U11531">
        <v>9</v>
      </c>
      <c r="V11531">
        <v>14</v>
      </c>
      <c r="Y11531" t="s">
        <v>345</v>
      </c>
      <c r="Z11531">
        <v>0</v>
      </c>
      <c r="AA11531" t="s">
        <v>346</v>
      </c>
      <c r="AB11531" t="s">
        <v>124</v>
      </c>
      <c r="AC11531">
        <v>152</v>
      </c>
    </row>
    <row r="11532" spans="1:29" x14ac:dyDescent="0.25">
      <c r="A11532">
        <v>345</v>
      </c>
      <c r="B11532">
        <v>345102</v>
      </c>
      <c r="C11532" t="s">
        <v>79</v>
      </c>
      <c r="D11532">
        <v>6585</v>
      </c>
      <c r="E11532">
        <v>0.38</v>
      </c>
      <c r="F11532" s="1">
        <v>41912</v>
      </c>
      <c r="G11532" t="s">
        <v>119</v>
      </c>
      <c r="H11532" t="s">
        <v>2596</v>
      </c>
      <c r="I11532" t="s">
        <v>2596</v>
      </c>
      <c r="K11532">
        <v>4531</v>
      </c>
      <c r="L11532">
        <v>192448</v>
      </c>
      <c r="Q11532" t="s">
        <v>344</v>
      </c>
      <c r="U11532">
        <v>9</v>
      </c>
      <c r="V11532">
        <v>14</v>
      </c>
      <c r="Y11532" t="s">
        <v>345</v>
      </c>
      <c r="Z11532">
        <v>0</v>
      </c>
      <c r="AA11532" t="s">
        <v>346</v>
      </c>
      <c r="AB11532" t="s">
        <v>124</v>
      </c>
      <c r="AC11532">
        <v>153</v>
      </c>
    </row>
    <row r="11533" spans="1:29" x14ac:dyDescent="0.25">
      <c r="A11533">
        <v>345</v>
      </c>
      <c r="B11533">
        <v>345101</v>
      </c>
      <c r="C11533" t="s">
        <v>79</v>
      </c>
      <c r="D11533">
        <v>6585</v>
      </c>
      <c r="E11533">
        <v>0.4</v>
      </c>
      <c r="F11533" s="1">
        <v>41943</v>
      </c>
      <c r="G11533" t="s">
        <v>119</v>
      </c>
      <c r="H11533" t="s">
        <v>2511</v>
      </c>
      <c r="I11533" t="s">
        <v>576</v>
      </c>
      <c r="J11533">
        <v>108583</v>
      </c>
      <c r="K11533">
        <v>56074</v>
      </c>
      <c r="L11533">
        <v>194288</v>
      </c>
      <c r="Q11533" t="s">
        <v>577</v>
      </c>
      <c r="U11533">
        <v>10</v>
      </c>
      <c r="V11533">
        <v>14</v>
      </c>
      <c r="Y11533" t="s">
        <v>122</v>
      </c>
      <c r="Z11533">
        <v>345</v>
      </c>
      <c r="AA11533" t="s">
        <v>578</v>
      </c>
      <c r="AB11533" t="s">
        <v>124</v>
      </c>
      <c r="AC11533">
        <v>382</v>
      </c>
    </row>
    <row r="11534" spans="1:29" x14ac:dyDescent="0.25">
      <c r="A11534">
        <v>345</v>
      </c>
      <c r="B11534">
        <v>345101</v>
      </c>
      <c r="C11534" t="s">
        <v>79</v>
      </c>
      <c r="D11534">
        <v>6585</v>
      </c>
      <c r="E11534">
        <v>0.81</v>
      </c>
      <c r="F11534" s="1">
        <v>41943</v>
      </c>
      <c r="G11534" t="s">
        <v>119</v>
      </c>
      <c r="H11534" t="s">
        <v>2511</v>
      </c>
      <c r="I11534" t="s">
        <v>576</v>
      </c>
      <c r="J11534">
        <v>108586</v>
      </c>
      <c r="K11534">
        <v>56074</v>
      </c>
      <c r="L11534">
        <v>194288</v>
      </c>
      <c r="Q11534" t="s">
        <v>577</v>
      </c>
      <c r="U11534">
        <v>10</v>
      </c>
      <c r="V11534">
        <v>14</v>
      </c>
      <c r="Y11534" t="s">
        <v>122</v>
      </c>
      <c r="Z11534">
        <v>345</v>
      </c>
      <c r="AA11534" t="s">
        <v>578</v>
      </c>
      <c r="AB11534" t="s">
        <v>124</v>
      </c>
      <c r="AC11534">
        <v>384</v>
      </c>
    </row>
    <row r="11535" spans="1:29" x14ac:dyDescent="0.25">
      <c r="A11535">
        <v>345</v>
      </c>
      <c r="B11535">
        <v>345101</v>
      </c>
      <c r="C11535" t="s">
        <v>79</v>
      </c>
      <c r="D11535">
        <v>6585</v>
      </c>
      <c r="E11535">
        <v>16.95</v>
      </c>
      <c r="F11535" s="1">
        <v>41943</v>
      </c>
      <c r="G11535" t="s">
        <v>119</v>
      </c>
      <c r="H11535" t="s">
        <v>2511</v>
      </c>
      <c r="I11535" t="s">
        <v>576</v>
      </c>
      <c r="J11535">
        <v>108602</v>
      </c>
      <c r="K11535">
        <v>56074</v>
      </c>
      <c r="L11535">
        <v>194288</v>
      </c>
      <c r="Q11535" t="s">
        <v>577</v>
      </c>
      <c r="U11535">
        <v>10</v>
      </c>
      <c r="V11535">
        <v>14</v>
      </c>
      <c r="Y11535" t="s">
        <v>122</v>
      </c>
      <c r="Z11535">
        <v>345</v>
      </c>
      <c r="AA11535" t="s">
        <v>578</v>
      </c>
      <c r="AB11535" t="s">
        <v>124</v>
      </c>
      <c r="AC11535">
        <v>386</v>
      </c>
    </row>
    <row r="11536" spans="1:29" x14ac:dyDescent="0.25">
      <c r="A11536">
        <v>345</v>
      </c>
      <c r="B11536">
        <v>345102</v>
      </c>
      <c r="C11536" t="s">
        <v>79</v>
      </c>
      <c r="D11536">
        <v>6585</v>
      </c>
      <c r="E11536">
        <v>86.78</v>
      </c>
      <c r="F11536" s="1">
        <v>41943</v>
      </c>
      <c r="G11536" t="s">
        <v>119</v>
      </c>
      <c r="H11536" t="s">
        <v>2511</v>
      </c>
      <c r="I11536" t="s">
        <v>576</v>
      </c>
      <c r="J11536">
        <v>108622</v>
      </c>
      <c r="K11536">
        <v>56074</v>
      </c>
      <c r="L11536">
        <v>194288</v>
      </c>
      <c r="Q11536" t="s">
        <v>577</v>
      </c>
      <c r="U11536">
        <v>10</v>
      </c>
      <c r="V11536">
        <v>14</v>
      </c>
      <c r="Y11536" t="s">
        <v>122</v>
      </c>
      <c r="Z11536">
        <v>345</v>
      </c>
      <c r="AA11536" t="s">
        <v>578</v>
      </c>
      <c r="AB11536" t="s">
        <v>124</v>
      </c>
      <c r="AC11536">
        <v>388</v>
      </c>
    </row>
    <row r="11537" spans="1:29" x14ac:dyDescent="0.25">
      <c r="A11537">
        <v>345</v>
      </c>
      <c r="B11537">
        <v>345101</v>
      </c>
      <c r="C11537" t="s">
        <v>79</v>
      </c>
      <c r="D11537">
        <v>6585</v>
      </c>
      <c r="E11537">
        <v>0.35</v>
      </c>
      <c r="F11537" s="1">
        <v>41943</v>
      </c>
      <c r="G11537" t="s">
        <v>119</v>
      </c>
      <c r="H11537" t="s">
        <v>2590</v>
      </c>
      <c r="I11537" t="s">
        <v>576</v>
      </c>
      <c r="J11537">
        <v>163113</v>
      </c>
      <c r="K11537">
        <v>56074</v>
      </c>
      <c r="L11537">
        <v>194288</v>
      </c>
      <c r="Q11537" t="s">
        <v>577</v>
      </c>
      <c r="U11537">
        <v>10</v>
      </c>
      <c r="V11537">
        <v>14</v>
      </c>
      <c r="Y11537" t="s">
        <v>122</v>
      </c>
      <c r="Z11537">
        <v>345</v>
      </c>
      <c r="AA11537" t="s">
        <v>578</v>
      </c>
      <c r="AB11537" t="s">
        <v>124</v>
      </c>
      <c r="AC11537">
        <v>390</v>
      </c>
    </row>
    <row r="11538" spans="1:29" x14ac:dyDescent="0.25">
      <c r="A11538">
        <v>345</v>
      </c>
      <c r="B11538">
        <v>345102</v>
      </c>
      <c r="C11538" t="s">
        <v>79</v>
      </c>
      <c r="D11538">
        <v>6585</v>
      </c>
      <c r="E11538">
        <v>0.57999999999999996</v>
      </c>
      <c r="F11538" s="1">
        <v>41943</v>
      </c>
      <c r="G11538" t="s">
        <v>119</v>
      </c>
      <c r="H11538" t="s">
        <v>2552</v>
      </c>
      <c r="I11538" t="s">
        <v>576</v>
      </c>
      <c r="J11538">
        <v>163183</v>
      </c>
      <c r="K11538">
        <v>56074</v>
      </c>
      <c r="L11538">
        <v>194288</v>
      </c>
      <c r="Q11538" t="s">
        <v>577</v>
      </c>
      <c r="U11538">
        <v>10</v>
      </c>
      <c r="V11538">
        <v>14</v>
      </c>
      <c r="Y11538" t="s">
        <v>122</v>
      </c>
      <c r="Z11538">
        <v>345</v>
      </c>
      <c r="AA11538" t="s">
        <v>578</v>
      </c>
      <c r="AB11538" t="s">
        <v>124</v>
      </c>
      <c r="AC11538">
        <v>392</v>
      </c>
    </row>
    <row r="11539" spans="1:29" x14ac:dyDescent="0.25">
      <c r="A11539">
        <v>345</v>
      </c>
      <c r="B11539">
        <v>345101</v>
      </c>
      <c r="C11539" t="s">
        <v>79</v>
      </c>
      <c r="D11539">
        <v>6585</v>
      </c>
      <c r="E11539">
        <v>0.32</v>
      </c>
      <c r="F11539" s="1">
        <v>41943</v>
      </c>
      <c r="G11539" t="s">
        <v>119</v>
      </c>
      <c r="H11539" t="s">
        <v>2591</v>
      </c>
      <c r="I11539" t="s">
        <v>576</v>
      </c>
      <c r="J11539">
        <v>1005103</v>
      </c>
      <c r="K11539">
        <v>56074</v>
      </c>
      <c r="L11539">
        <v>194288</v>
      </c>
      <c r="Q11539" t="s">
        <v>577</v>
      </c>
      <c r="U11539">
        <v>10</v>
      </c>
      <c r="V11539">
        <v>14</v>
      </c>
      <c r="Y11539" t="s">
        <v>122</v>
      </c>
      <c r="Z11539">
        <v>345</v>
      </c>
      <c r="AA11539" t="s">
        <v>578</v>
      </c>
      <c r="AB11539" t="s">
        <v>124</v>
      </c>
      <c r="AC11539">
        <v>394</v>
      </c>
    </row>
    <row r="11540" spans="1:29" x14ac:dyDescent="0.25">
      <c r="A11540">
        <v>345</v>
      </c>
      <c r="B11540">
        <v>345101</v>
      </c>
      <c r="C11540" t="s">
        <v>79</v>
      </c>
      <c r="D11540">
        <v>6585</v>
      </c>
      <c r="E11540">
        <v>8.93</v>
      </c>
      <c r="F11540" s="1">
        <v>41943</v>
      </c>
      <c r="G11540" t="s">
        <v>119</v>
      </c>
      <c r="H11540" t="s">
        <v>2592</v>
      </c>
      <c r="I11540" t="s">
        <v>2592</v>
      </c>
      <c r="K11540">
        <v>4523</v>
      </c>
      <c r="L11540">
        <v>194806</v>
      </c>
      <c r="Q11540" t="s">
        <v>344</v>
      </c>
      <c r="U11540">
        <v>10</v>
      </c>
      <c r="V11540">
        <v>14</v>
      </c>
      <c r="Y11540" t="s">
        <v>345</v>
      </c>
      <c r="Z11540">
        <v>0</v>
      </c>
      <c r="AA11540" t="s">
        <v>346</v>
      </c>
      <c r="AB11540" t="s">
        <v>124</v>
      </c>
      <c r="AC11540">
        <v>156</v>
      </c>
    </row>
    <row r="11541" spans="1:29" x14ac:dyDescent="0.25">
      <c r="A11541">
        <v>345</v>
      </c>
      <c r="B11541">
        <v>345102</v>
      </c>
      <c r="C11541" t="s">
        <v>79</v>
      </c>
      <c r="D11541">
        <v>6585</v>
      </c>
      <c r="E11541">
        <v>78.56</v>
      </c>
      <c r="F11541" s="1">
        <v>41943</v>
      </c>
      <c r="G11541" t="s">
        <v>119</v>
      </c>
      <c r="H11541" t="s">
        <v>2592</v>
      </c>
      <c r="I11541" t="s">
        <v>2592</v>
      </c>
      <c r="K11541">
        <v>4523</v>
      </c>
      <c r="L11541">
        <v>194806</v>
      </c>
      <c r="Q11541" t="s">
        <v>344</v>
      </c>
      <c r="U11541">
        <v>10</v>
      </c>
      <c r="V11541">
        <v>14</v>
      </c>
      <c r="Y11541" t="s">
        <v>345</v>
      </c>
      <c r="Z11541">
        <v>0</v>
      </c>
      <c r="AA11541" t="s">
        <v>346</v>
      </c>
      <c r="AB11541" t="s">
        <v>124</v>
      </c>
      <c r="AC11541">
        <v>157</v>
      </c>
    </row>
    <row r="11542" spans="1:29" x14ac:dyDescent="0.25">
      <c r="A11542">
        <v>345</v>
      </c>
      <c r="B11542">
        <v>345101</v>
      </c>
      <c r="C11542" t="s">
        <v>79</v>
      </c>
      <c r="D11542">
        <v>6585</v>
      </c>
      <c r="E11542"/>
      <c r="F11542" s="1">
        <v>41943</v>
      </c>
      <c r="G11542" t="s">
        <v>119</v>
      </c>
      <c r="H11542" t="s">
        <v>2593</v>
      </c>
      <c r="I11542" t="s">
        <v>2593</v>
      </c>
      <c r="K11542">
        <v>4524</v>
      </c>
      <c r="L11542">
        <v>194806</v>
      </c>
      <c r="Q11542" t="s">
        <v>344</v>
      </c>
      <c r="U11542">
        <v>10</v>
      </c>
      <c r="V11542">
        <v>14</v>
      </c>
      <c r="Y11542" t="s">
        <v>345</v>
      </c>
      <c r="Z11542">
        <v>0</v>
      </c>
      <c r="AA11542" t="s">
        <v>346</v>
      </c>
      <c r="AB11542" t="s">
        <v>124</v>
      </c>
      <c r="AC11542">
        <v>156</v>
      </c>
    </row>
    <row r="11543" spans="1:29" x14ac:dyDescent="0.25">
      <c r="A11543">
        <v>345</v>
      </c>
      <c r="B11543">
        <v>345102</v>
      </c>
      <c r="C11543" t="s">
        <v>79</v>
      </c>
      <c r="D11543">
        <v>6585</v>
      </c>
      <c r="E11543">
        <v>0.01</v>
      </c>
      <c r="F11543" s="1">
        <v>41943</v>
      </c>
      <c r="G11543" t="s">
        <v>119</v>
      </c>
      <c r="H11543" t="s">
        <v>2593</v>
      </c>
      <c r="I11543" t="s">
        <v>2593</v>
      </c>
      <c r="K11543">
        <v>4524</v>
      </c>
      <c r="L11543">
        <v>194806</v>
      </c>
      <c r="Q11543" t="s">
        <v>344</v>
      </c>
      <c r="U11543">
        <v>10</v>
      </c>
      <c r="V11543">
        <v>14</v>
      </c>
      <c r="Y11543" t="s">
        <v>345</v>
      </c>
      <c r="Z11543">
        <v>0</v>
      </c>
      <c r="AA11543" t="s">
        <v>346</v>
      </c>
      <c r="AB11543" t="s">
        <v>124</v>
      </c>
      <c r="AC11543">
        <v>157</v>
      </c>
    </row>
    <row r="11544" spans="1:29" x14ac:dyDescent="0.25">
      <c r="A11544">
        <v>345</v>
      </c>
      <c r="B11544">
        <v>345101</v>
      </c>
      <c r="C11544" t="s">
        <v>79</v>
      </c>
      <c r="D11544">
        <v>6585</v>
      </c>
      <c r="E11544">
        <v>0.01</v>
      </c>
      <c r="F11544" s="1">
        <v>41943</v>
      </c>
      <c r="G11544" t="s">
        <v>119</v>
      </c>
      <c r="H11544" t="s">
        <v>2594</v>
      </c>
      <c r="I11544" t="s">
        <v>2594</v>
      </c>
      <c r="K11544">
        <v>4527</v>
      </c>
      <c r="L11544">
        <v>194806</v>
      </c>
      <c r="Q11544" t="s">
        <v>344</v>
      </c>
      <c r="U11544">
        <v>10</v>
      </c>
      <c r="V11544">
        <v>14</v>
      </c>
      <c r="Y11544" t="s">
        <v>345</v>
      </c>
      <c r="Z11544">
        <v>0</v>
      </c>
      <c r="AA11544" t="s">
        <v>346</v>
      </c>
      <c r="AB11544" t="s">
        <v>124</v>
      </c>
      <c r="AC11544">
        <v>156</v>
      </c>
    </row>
    <row r="11545" spans="1:29" x14ac:dyDescent="0.25">
      <c r="A11545">
        <v>345</v>
      </c>
      <c r="B11545">
        <v>345102</v>
      </c>
      <c r="C11545" t="s">
        <v>79</v>
      </c>
      <c r="D11545">
        <v>6585</v>
      </c>
      <c r="E11545">
        <v>0.09</v>
      </c>
      <c r="F11545" s="1">
        <v>41943</v>
      </c>
      <c r="G11545" t="s">
        <v>119</v>
      </c>
      <c r="H11545" t="s">
        <v>2594</v>
      </c>
      <c r="I11545" t="s">
        <v>2594</v>
      </c>
      <c r="K11545">
        <v>4527</v>
      </c>
      <c r="L11545">
        <v>194806</v>
      </c>
      <c r="Q11545" t="s">
        <v>344</v>
      </c>
      <c r="U11545">
        <v>10</v>
      </c>
      <c r="V11545">
        <v>14</v>
      </c>
      <c r="Y11545" t="s">
        <v>345</v>
      </c>
      <c r="Z11545">
        <v>0</v>
      </c>
      <c r="AA11545" t="s">
        <v>346</v>
      </c>
      <c r="AB11545" t="s">
        <v>124</v>
      </c>
      <c r="AC11545">
        <v>157</v>
      </c>
    </row>
    <row r="11546" spans="1:29" x14ac:dyDescent="0.25">
      <c r="A11546">
        <v>345</v>
      </c>
      <c r="B11546">
        <v>345101</v>
      </c>
      <c r="C11546" t="s">
        <v>79</v>
      </c>
      <c r="D11546">
        <v>6585</v>
      </c>
      <c r="E11546">
        <v>0.23</v>
      </c>
      <c r="F11546" s="1">
        <v>41943</v>
      </c>
      <c r="G11546" t="s">
        <v>119</v>
      </c>
      <c r="H11546" t="s">
        <v>2595</v>
      </c>
      <c r="I11546" t="s">
        <v>2595</v>
      </c>
      <c r="K11546">
        <v>4529</v>
      </c>
      <c r="L11546">
        <v>194806</v>
      </c>
      <c r="Q11546" t="s">
        <v>344</v>
      </c>
      <c r="U11546">
        <v>10</v>
      </c>
      <c r="V11546">
        <v>14</v>
      </c>
      <c r="Y11546" t="s">
        <v>345</v>
      </c>
      <c r="Z11546">
        <v>0</v>
      </c>
      <c r="AA11546" t="s">
        <v>346</v>
      </c>
      <c r="AB11546" t="s">
        <v>124</v>
      </c>
      <c r="AC11546">
        <v>156</v>
      </c>
    </row>
    <row r="11547" spans="1:29" x14ac:dyDescent="0.25">
      <c r="A11547">
        <v>345</v>
      </c>
      <c r="B11547">
        <v>345102</v>
      </c>
      <c r="C11547" t="s">
        <v>79</v>
      </c>
      <c r="D11547">
        <v>6585</v>
      </c>
      <c r="E11547">
        <v>1.98</v>
      </c>
      <c r="F11547" s="1">
        <v>41943</v>
      </c>
      <c r="G11547" t="s">
        <v>119</v>
      </c>
      <c r="H11547" t="s">
        <v>2595</v>
      </c>
      <c r="I11547" t="s">
        <v>2595</v>
      </c>
      <c r="K11547">
        <v>4529</v>
      </c>
      <c r="L11547">
        <v>194806</v>
      </c>
      <c r="Q11547" t="s">
        <v>344</v>
      </c>
      <c r="U11547">
        <v>10</v>
      </c>
      <c r="V11547">
        <v>14</v>
      </c>
      <c r="Y11547" t="s">
        <v>345</v>
      </c>
      <c r="Z11547">
        <v>0</v>
      </c>
      <c r="AA11547" t="s">
        <v>346</v>
      </c>
      <c r="AB11547" t="s">
        <v>124</v>
      </c>
      <c r="AC11547">
        <v>157</v>
      </c>
    </row>
    <row r="11548" spans="1:29" x14ac:dyDescent="0.25">
      <c r="A11548">
        <v>345</v>
      </c>
      <c r="B11548">
        <v>345101</v>
      </c>
      <c r="C11548" t="s">
        <v>79</v>
      </c>
      <c r="D11548">
        <v>6585</v>
      </c>
      <c r="E11548">
        <v>0.04</v>
      </c>
      <c r="F11548" s="1">
        <v>41943</v>
      </c>
      <c r="G11548" t="s">
        <v>119</v>
      </c>
      <c r="H11548" t="s">
        <v>2596</v>
      </c>
      <c r="I11548" t="s">
        <v>2596</v>
      </c>
      <c r="K11548">
        <v>4531</v>
      </c>
      <c r="L11548">
        <v>194806</v>
      </c>
      <c r="Q11548" t="s">
        <v>344</v>
      </c>
      <c r="U11548">
        <v>10</v>
      </c>
      <c r="V11548">
        <v>14</v>
      </c>
      <c r="Y11548" t="s">
        <v>345</v>
      </c>
      <c r="Z11548">
        <v>0</v>
      </c>
      <c r="AA11548" t="s">
        <v>346</v>
      </c>
      <c r="AB11548" t="s">
        <v>124</v>
      </c>
      <c r="AC11548">
        <v>156</v>
      </c>
    </row>
    <row r="11549" spans="1:29" x14ac:dyDescent="0.25">
      <c r="A11549">
        <v>345</v>
      </c>
      <c r="B11549">
        <v>345102</v>
      </c>
      <c r="C11549" t="s">
        <v>79</v>
      </c>
      <c r="D11549">
        <v>6585</v>
      </c>
      <c r="E11549">
        <v>0.38</v>
      </c>
      <c r="F11549" s="1">
        <v>41943</v>
      </c>
      <c r="G11549" t="s">
        <v>119</v>
      </c>
      <c r="H11549" t="s">
        <v>2596</v>
      </c>
      <c r="I11549" t="s">
        <v>2596</v>
      </c>
      <c r="K11549">
        <v>4531</v>
      </c>
      <c r="L11549">
        <v>194806</v>
      </c>
      <c r="Q11549" t="s">
        <v>344</v>
      </c>
      <c r="U11549">
        <v>10</v>
      </c>
      <c r="V11549">
        <v>14</v>
      </c>
      <c r="Y11549" t="s">
        <v>345</v>
      </c>
      <c r="Z11549">
        <v>0</v>
      </c>
      <c r="AA11549" t="s">
        <v>346</v>
      </c>
      <c r="AB11549" t="s">
        <v>124</v>
      </c>
      <c r="AC11549">
        <v>157</v>
      </c>
    </row>
    <row r="11550" spans="1:29" x14ac:dyDescent="0.25">
      <c r="A11550">
        <v>345</v>
      </c>
      <c r="B11550">
        <v>345101</v>
      </c>
      <c r="C11550" t="s">
        <v>79</v>
      </c>
      <c r="D11550">
        <v>6585</v>
      </c>
      <c r="E11550">
        <v>0.4</v>
      </c>
      <c r="F11550" s="1">
        <v>41973</v>
      </c>
      <c r="G11550" t="s">
        <v>119</v>
      </c>
      <c r="H11550" t="s">
        <v>2511</v>
      </c>
      <c r="I11550" t="s">
        <v>576</v>
      </c>
      <c r="J11550">
        <v>108583</v>
      </c>
      <c r="K11550">
        <v>56170</v>
      </c>
      <c r="L11550">
        <v>196226</v>
      </c>
      <c r="Q11550" t="s">
        <v>577</v>
      </c>
      <c r="U11550">
        <v>11</v>
      </c>
      <c r="V11550">
        <v>14</v>
      </c>
      <c r="Y11550" t="s">
        <v>122</v>
      </c>
      <c r="Z11550">
        <v>345</v>
      </c>
      <c r="AA11550" t="s">
        <v>578</v>
      </c>
      <c r="AB11550" t="s">
        <v>124</v>
      </c>
      <c r="AC11550">
        <v>382</v>
      </c>
    </row>
    <row r="11551" spans="1:29" x14ac:dyDescent="0.25">
      <c r="A11551">
        <v>345</v>
      </c>
      <c r="B11551">
        <v>345101</v>
      </c>
      <c r="C11551" t="s">
        <v>79</v>
      </c>
      <c r="D11551">
        <v>6585</v>
      </c>
      <c r="E11551">
        <v>0.81</v>
      </c>
      <c r="F11551" s="1">
        <v>41973</v>
      </c>
      <c r="G11551" t="s">
        <v>119</v>
      </c>
      <c r="H11551" t="s">
        <v>2511</v>
      </c>
      <c r="I11551" t="s">
        <v>576</v>
      </c>
      <c r="J11551">
        <v>108586</v>
      </c>
      <c r="K11551">
        <v>56170</v>
      </c>
      <c r="L11551">
        <v>196226</v>
      </c>
      <c r="Q11551" t="s">
        <v>577</v>
      </c>
      <c r="U11551">
        <v>11</v>
      </c>
      <c r="V11551">
        <v>14</v>
      </c>
      <c r="Y11551" t="s">
        <v>122</v>
      </c>
      <c r="Z11551">
        <v>345</v>
      </c>
      <c r="AA11551" t="s">
        <v>578</v>
      </c>
      <c r="AB11551" t="s">
        <v>124</v>
      </c>
      <c r="AC11551">
        <v>384</v>
      </c>
    </row>
    <row r="11552" spans="1:29" x14ac:dyDescent="0.25">
      <c r="A11552">
        <v>345</v>
      </c>
      <c r="B11552">
        <v>345101</v>
      </c>
      <c r="C11552" t="s">
        <v>79</v>
      </c>
      <c r="D11552">
        <v>6585</v>
      </c>
      <c r="E11552">
        <v>16.95</v>
      </c>
      <c r="F11552" s="1">
        <v>41973</v>
      </c>
      <c r="G11552" t="s">
        <v>119</v>
      </c>
      <c r="H11552" t="s">
        <v>2511</v>
      </c>
      <c r="I11552" t="s">
        <v>576</v>
      </c>
      <c r="J11552">
        <v>108602</v>
      </c>
      <c r="K11552">
        <v>56170</v>
      </c>
      <c r="L11552">
        <v>196226</v>
      </c>
      <c r="Q11552" t="s">
        <v>577</v>
      </c>
      <c r="U11552">
        <v>11</v>
      </c>
      <c r="V11552">
        <v>14</v>
      </c>
      <c r="Y11552" t="s">
        <v>122</v>
      </c>
      <c r="Z11552">
        <v>345</v>
      </c>
      <c r="AA11552" t="s">
        <v>578</v>
      </c>
      <c r="AB11552" t="s">
        <v>124</v>
      </c>
      <c r="AC11552">
        <v>386</v>
      </c>
    </row>
    <row r="11553" spans="1:29" x14ac:dyDescent="0.25">
      <c r="A11553">
        <v>345</v>
      </c>
      <c r="B11553">
        <v>345102</v>
      </c>
      <c r="C11553" t="s">
        <v>79</v>
      </c>
      <c r="D11553">
        <v>6585</v>
      </c>
      <c r="E11553">
        <v>86.78</v>
      </c>
      <c r="F11553" s="1">
        <v>41973</v>
      </c>
      <c r="G11553" t="s">
        <v>119</v>
      </c>
      <c r="H11553" t="s">
        <v>2511</v>
      </c>
      <c r="I11553" t="s">
        <v>576</v>
      </c>
      <c r="J11553">
        <v>108622</v>
      </c>
      <c r="K11553">
        <v>56170</v>
      </c>
      <c r="L11553">
        <v>196226</v>
      </c>
      <c r="Q11553" t="s">
        <v>577</v>
      </c>
      <c r="U11553">
        <v>11</v>
      </c>
      <c r="V11553">
        <v>14</v>
      </c>
      <c r="Y11553" t="s">
        <v>122</v>
      </c>
      <c r="Z11553">
        <v>345</v>
      </c>
      <c r="AA11553" t="s">
        <v>578</v>
      </c>
      <c r="AB11553" t="s">
        <v>124</v>
      </c>
      <c r="AC11553">
        <v>388</v>
      </c>
    </row>
    <row r="11554" spans="1:29" x14ac:dyDescent="0.25">
      <c r="A11554">
        <v>345</v>
      </c>
      <c r="B11554">
        <v>345101</v>
      </c>
      <c r="C11554" t="s">
        <v>79</v>
      </c>
      <c r="D11554">
        <v>6585</v>
      </c>
      <c r="E11554">
        <v>0.35</v>
      </c>
      <c r="F11554" s="1">
        <v>41973</v>
      </c>
      <c r="G11554" t="s">
        <v>119</v>
      </c>
      <c r="H11554" t="s">
        <v>2590</v>
      </c>
      <c r="I11554" t="s">
        <v>576</v>
      </c>
      <c r="J11554">
        <v>163113</v>
      </c>
      <c r="K11554">
        <v>56170</v>
      </c>
      <c r="L11554">
        <v>196226</v>
      </c>
      <c r="Q11554" t="s">
        <v>577</v>
      </c>
      <c r="U11554">
        <v>11</v>
      </c>
      <c r="V11554">
        <v>14</v>
      </c>
      <c r="Y11554" t="s">
        <v>122</v>
      </c>
      <c r="Z11554">
        <v>345</v>
      </c>
      <c r="AA11554" t="s">
        <v>578</v>
      </c>
      <c r="AB11554" t="s">
        <v>124</v>
      </c>
      <c r="AC11554">
        <v>390</v>
      </c>
    </row>
    <row r="11555" spans="1:29" x14ac:dyDescent="0.25">
      <c r="A11555">
        <v>345</v>
      </c>
      <c r="B11555">
        <v>345102</v>
      </c>
      <c r="C11555" t="s">
        <v>79</v>
      </c>
      <c r="D11555">
        <v>6585</v>
      </c>
      <c r="E11555">
        <v>0.57999999999999996</v>
      </c>
      <c r="F11555" s="1">
        <v>41973</v>
      </c>
      <c r="G11555" t="s">
        <v>119</v>
      </c>
      <c r="H11555" t="s">
        <v>2552</v>
      </c>
      <c r="I11555" t="s">
        <v>576</v>
      </c>
      <c r="J11555">
        <v>163183</v>
      </c>
      <c r="K11555">
        <v>56170</v>
      </c>
      <c r="L11555">
        <v>196226</v>
      </c>
      <c r="Q11555" t="s">
        <v>577</v>
      </c>
      <c r="U11555">
        <v>11</v>
      </c>
      <c r="V11555">
        <v>14</v>
      </c>
      <c r="Y11555" t="s">
        <v>122</v>
      </c>
      <c r="Z11555">
        <v>345</v>
      </c>
      <c r="AA11555" t="s">
        <v>578</v>
      </c>
      <c r="AB11555" t="s">
        <v>124</v>
      </c>
      <c r="AC11555">
        <v>392</v>
      </c>
    </row>
    <row r="11556" spans="1:29" x14ac:dyDescent="0.25">
      <c r="A11556">
        <v>345</v>
      </c>
      <c r="B11556">
        <v>345101</v>
      </c>
      <c r="C11556" t="s">
        <v>79</v>
      </c>
      <c r="D11556">
        <v>6585</v>
      </c>
      <c r="E11556">
        <v>0.32</v>
      </c>
      <c r="F11556" s="1">
        <v>41973</v>
      </c>
      <c r="G11556" t="s">
        <v>119</v>
      </c>
      <c r="H11556" t="s">
        <v>2591</v>
      </c>
      <c r="I11556" t="s">
        <v>576</v>
      </c>
      <c r="J11556">
        <v>1005103</v>
      </c>
      <c r="K11556">
        <v>56170</v>
      </c>
      <c r="L11556">
        <v>196226</v>
      </c>
      <c r="Q11556" t="s">
        <v>577</v>
      </c>
      <c r="U11556">
        <v>11</v>
      </c>
      <c r="V11556">
        <v>14</v>
      </c>
      <c r="Y11556" t="s">
        <v>122</v>
      </c>
      <c r="Z11556">
        <v>345</v>
      </c>
      <c r="AA11556" t="s">
        <v>578</v>
      </c>
      <c r="AB11556" t="s">
        <v>124</v>
      </c>
      <c r="AC11556">
        <v>394</v>
      </c>
    </row>
    <row r="11557" spans="1:29" x14ac:dyDescent="0.25">
      <c r="A11557">
        <v>345</v>
      </c>
      <c r="B11557">
        <v>345101</v>
      </c>
      <c r="C11557" t="s">
        <v>79</v>
      </c>
      <c r="D11557">
        <v>6585</v>
      </c>
      <c r="E11557">
        <v>8.86</v>
      </c>
      <c r="F11557" s="1">
        <v>41973</v>
      </c>
      <c r="G11557" t="s">
        <v>119</v>
      </c>
      <c r="H11557" t="s">
        <v>2592</v>
      </c>
      <c r="I11557" t="s">
        <v>2592</v>
      </c>
      <c r="K11557">
        <v>4523</v>
      </c>
      <c r="L11557">
        <v>196780</v>
      </c>
      <c r="Q11557" t="s">
        <v>344</v>
      </c>
      <c r="U11557">
        <v>11</v>
      </c>
      <c r="V11557">
        <v>14</v>
      </c>
      <c r="Y11557" t="s">
        <v>345</v>
      </c>
      <c r="Z11557">
        <v>0</v>
      </c>
      <c r="AA11557" t="s">
        <v>346</v>
      </c>
      <c r="AB11557" t="s">
        <v>124</v>
      </c>
      <c r="AC11557">
        <v>156</v>
      </c>
    </row>
    <row r="11558" spans="1:29" x14ac:dyDescent="0.25">
      <c r="A11558">
        <v>345</v>
      </c>
      <c r="B11558">
        <v>345102</v>
      </c>
      <c r="C11558" t="s">
        <v>79</v>
      </c>
      <c r="D11558">
        <v>6585</v>
      </c>
      <c r="E11558">
        <v>78.239999999999995</v>
      </c>
      <c r="F11558" s="1">
        <v>41973</v>
      </c>
      <c r="G11558" t="s">
        <v>119</v>
      </c>
      <c r="H11558" t="s">
        <v>2592</v>
      </c>
      <c r="I11558" t="s">
        <v>2592</v>
      </c>
      <c r="K11558">
        <v>4523</v>
      </c>
      <c r="L11558">
        <v>196780</v>
      </c>
      <c r="Q11558" t="s">
        <v>344</v>
      </c>
      <c r="U11558">
        <v>11</v>
      </c>
      <c r="V11558">
        <v>14</v>
      </c>
      <c r="Y11558" t="s">
        <v>345</v>
      </c>
      <c r="Z11558">
        <v>0</v>
      </c>
      <c r="AA11558" t="s">
        <v>346</v>
      </c>
      <c r="AB11558" t="s">
        <v>124</v>
      </c>
      <c r="AC11558">
        <v>157</v>
      </c>
    </row>
    <row r="11559" spans="1:29" x14ac:dyDescent="0.25">
      <c r="A11559">
        <v>345</v>
      </c>
      <c r="B11559">
        <v>345101</v>
      </c>
      <c r="C11559" t="s">
        <v>79</v>
      </c>
      <c r="D11559">
        <v>6585</v>
      </c>
      <c r="E11559"/>
      <c r="F11559" s="1">
        <v>41973</v>
      </c>
      <c r="G11559" t="s">
        <v>119</v>
      </c>
      <c r="H11559" t="s">
        <v>2593</v>
      </c>
      <c r="I11559" t="s">
        <v>2593</v>
      </c>
      <c r="K11559">
        <v>4524</v>
      </c>
      <c r="L11559">
        <v>196780</v>
      </c>
      <c r="Q11559" t="s">
        <v>344</v>
      </c>
      <c r="U11559">
        <v>11</v>
      </c>
      <c r="V11559">
        <v>14</v>
      </c>
      <c r="Y11559" t="s">
        <v>345</v>
      </c>
      <c r="Z11559">
        <v>0</v>
      </c>
      <c r="AA11559" t="s">
        <v>346</v>
      </c>
      <c r="AB11559" t="s">
        <v>124</v>
      </c>
      <c r="AC11559">
        <v>156</v>
      </c>
    </row>
    <row r="11560" spans="1:29" x14ac:dyDescent="0.25">
      <c r="A11560">
        <v>345</v>
      </c>
      <c r="B11560">
        <v>345102</v>
      </c>
      <c r="C11560" t="s">
        <v>79</v>
      </c>
      <c r="D11560">
        <v>6585</v>
      </c>
      <c r="E11560">
        <v>0.01</v>
      </c>
      <c r="F11560" s="1">
        <v>41973</v>
      </c>
      <c r="G11560" t="s">
        <v>119</v>
      </c>
      <c r="H11560" t="s">
        <v>2593</v>
      </c>
      <c r="I11560" t="s">
        <v>2593</v>
      </c>
      <c r="K11560">
        <v>4524</v>
      </c>
      <c r="L11560">
        <v>196780</v>
      </c>
      <c r="Q11560" t="s">
        <v>344</v>
      </c>
      <c r="U11560">
        <v>11</v>
      </c>
      <c r="V11560">
        <v>14</v>
      </c>
      <c r="Y11560" t="s">
        <v>345</v>
      </c>
      <c r="Z11560">
        <v>0</v>
      </c>
      <c r="AA11560" t="s">
        <v>346</v>
      </c>
      <c r="AB11560" t="s">
        <v>124</v>
      </c>
      <c r="AC11560">
        <v>157</v>
      </c>
    </row>
    <row r="11561" spans="1:29" x14ac:dyDescent="0.25">
      <c r="A11561">
        <v>345</v>
      </c>
      <c r="B11561">
        <v>345101</v>
      </c>
      <c r="C11561" t="s">
        <v>79</v>
      </c>
      <c r="D11561">
        <v>6585</v>
      </c>
      <c r="E11561">
        <v>0.01</v>
      </c>
      <c r="F11561" s="1">
        <v>41973</v>
      </c>
      <c r="G11561" t="s">
        <v>119</v>
      </c>
      <c r="H11561" t="s">
        <v>2594</v>
      </c>
      <c r="I11561" t="s">
        <v>2594</v>
      </c>
      <c r="K11561">
        <v>4527</v>
      </c>
      <c r="L11561">
        <v>196780</v>
      </c>
      <c r="Q11561" t="s">
        <v>344</v>
      </c>
      <c r="U11561">
        <v>11</v>
      </c>
      <c r="V11561">
        <v>14</v>
      </c>
      <c r="Y11561" t="s">
        <v>345</v>
      </c>
      <c r="Z11561">
        <v>0</v>
      </c>
      <c r="AA11561" t="s">
        <v>346</v>
      </c>
      <c r="AB11561" t="s">
        <v>124</v>
      </c>
      <c r="AC11561">
        <v>156</v>
      </c>
    </row>
    <row r="11562" spans="1:29" x14ac:dyDescent="0.25">
      <c r="A11562">
        <v>345</v>
      </c>
      <c r="B11562">
        <v>345102</v>
      </c>
      <c r="C11562" t="s">
        <v>79</v>
      </c>
      <c r="D11562">
        <v>6585</v>
      </c>
      <c r="E11562">
        <v>0.09</v>
      </c>
      <c r="F11562" s="1">
        <v>41973</v>
      </c>
      <c r="G11562" t="s">
        <v>119</v>
      </c>
      <c r="H11562" t="s">
        <v>2594</v>
      </c>
      <c r="I11562" t="s">
        <v>2594</v>
      </c>
      <c r="K11562">
        <v>4527</v>
      </c>
      <c r="L11562">
        <v>196780</v>
      </c>
      <c r="Q11562" t="s">
        <v>344</v>
      </c>
      <c r="U11562">
        <v>11</v>
      </c>
      <c r="V11562">
        <v>14</v>
      </c>
      <c r="Y11562" t="s">
        <v>345</v>
      </c>
      <c r="Z11562">
        <v>0</v>
      </c>
      <c r="AA11562" t="s">
        <v>346</v>
      </c>
      <c r="AB11562" t="s">
        <v>124</v>
      </c>
      <c r="AC11562">
        <v>157</v>
      </c>
    </row>
    <row r="11563" spans="1:29" x14ac:dyDescent="0.25">
      <c r="A11563">
        <v>345</v>
      </c>
      <c r="B11563">
        <v>345101</v>
      </c>
      <c r="C11563" t="s">
        <v>79</v>
      </c>
      <c r="D11563">
        <v>6585</v>
      </c>
      <c r="E11563">
        <v>0.22</v>
      </c>
      <c r="F11563" s="1">
        <v>41973</v>
      </c>
      <c r="G11563" t="s">
        <v>119</v>
      </c>
      <c r="H11563" t="s">
        <v>2595</v>
      </c>
      <c r="I11563" t="s">
        <v>2595</v>
      </c>
      <c r="K11563">
        <v>4529</v>
      </c>
      <c r="L11563">
        <v>196780</v>
      </c>
      <c r="Q11563" t="s">
        <v>344</v>
      </c>
      <c r="U11563">
        <v>11</v>
      </c>
      <c r="V11563">
        <v>14</v>
      </c>
      <c r="Y11563" t="s">
        <v>345</v>
      </c>
      <c r="Z11563">
        <v>0</v>
      </c>
      <c r="AA11563" t="s">
        <v>346</v>
      </c>
      <c r="AB11563" t="s">
        <v>124</v>
      </c>
      <c r="AC11563">
        <v>156</v>
      </c>
    </row>
    <row r="11564" spans="1:29" x14ac:dyDescent="0.25">
      <c r="A11564">
        <v>345</v>
      </c>
      <c r="B11564">
        <v>345102</v>
      </c>
      <c r="C11564" t="s">
        <v>79</v>
      </c>
      <c r="D11564">
        <v>6585</v>
      </c>
      <c r="E11564">
        <v>1.97</v>
      </c>
      <c r="F11564" s="1">
        <v>41973</v>
      </c>
      <c r="G11564" t="s">
        <v>119</v>
      </c>
      <c r="H11564" t="s">
        <v>2595</v>
      </c>
      <c r="I11564" t="s">
        <v>2595</v>
      </c>
      <c r="K11564">
        <v>4529</v>
      </c>
      <c r="L11564">
        <v>196780</v>
      </c>
      <c r="Q11564" t="s">
        <v>344</v>
      </c>
      <c r="U11564">
        <v>11</v>
      </c>
      <c r="V11564">
        <v>14</v>
      </c>
      <c r="Y11564" t="s">
        <v>345</v>
      </c>
      <c r="Z11564">
        <v>0</v>
      </c>
      <c r="AA11564" t="s">
        <v>346</v>
      </c>
      <c r="AB11564" t="s">
        <v>124</v>
      </c>
      <c r="AC11564">
        <v>157</v>
      </c>
    </row>
    <row r="11565" spans="1:29" x14ac:dyDescent="0.25">
      <c r="A11565">
        <v>345</v>
      </c>
      <c r="B11565">
        <v>345101</v>
      </c>
      <c r="C11565" t="s">
        <v>79</v>
      </c>
      <c r="D11565">
        <v>6585</v>
      </c>
      <c r="E11565">
        <v>0.06</v>
      </c>
      <c r="F11565" s="1">
        <v>41973</v>
      </c>
      <c r="G11565" t="s">
        <v>119</v>
      </c>
      <c r="H11565" t="s">
        <v>2596</v>
      </c>
      <c r="I11565" t="s">
        <v>2596</v>
      </c>
      <c r="K11565">
        <v>4531</v>
      </c>
      <c r="L11565">
        <v>196780</v>
      </c>
      <c r="Q11565" t="s">
        <v>344</v>
      </c>
      <c r="U11565">
        <v>11</v>
      </c>
      <c r="V11565">
        <v>14</v>
      </c>
      <c r="Y11565" t="s">
        <v>345</v>
      </c>
      <c r="Z11565">
        <v>0</v>
      </c>
      <c r="AA11565" t="s">
        <v>346</v>
      </c>
      <c r="AB11565" t="s">
        <v>124</v>
      </c>
      <c r="AC11565">
        <v>156</v>
      </c>
    </row>
    <row r="11566" spans="1:29" x14ac:dyDescent="0.25">
      <c r="A11566">
        <v>345</v>
      </c>
      <c r="B11566">
        <v>345102</v>
      </c>
      <c r="C11566" t="s">
        <v>79</v>
      </c>
      <c r="D11566">
        <v>6585</v>
      </c>
      <c r="E11566">
        <v>0.49</v>
      </c>
      <c r="F11566" s="1">
        <v>41973</v>
      </c>
      <c r="G11566" t="s">
        <v>119</v>
      </c>
      <c r="H11566" t="s">
        <v>2596</v>
      </c>
      <c r="I11566" t="s">
        <v>2596</v>
      </c>
      <c r="K11566">
        <v>4531</v>
      </c>
      <c r="L11566">
        <v>196780</v>
      </c>
      <c r="Q11566" t="s">
        <v>344</v>
      </c>
      <c r="U11566">
        <v>11</v>
      </c>
      <c r="V11566">
        <v>14</v>
      </c>
      <c r="Y11566" t="s">
        <v>345</v>
      </c>
      <c r="Z11566">
        <v>0</v>
      </c>
      <c r="AA11566" t="s">
        <v>346</v>
      </c>
      <c r="AB11566" t="s">
        <v>124</v>
      </c>
      <c r="AC11566">
        <v>157</v>
      </c>
    </row>
    <row r="11567" spans="1:29" x14ac:dyDescent="0.25">
      <c r="A11567">
        <v>345</v>
      </c>
      <c r="B11567">
        <v>345101</v>
      </c>
      <c r="C11567" t="s">
        <v>79</v>
      </c>
      <c r="D11567">
        <v>6585</v>
      </c>
      <c r="E11567">
        <v>0.4</v>
      </c>
      <c r="F11567" s="1">
        <v>42004</v>
      </c>
      <c r="G11567" t="s">
        <v>119</v>
      </c>
      <c r="H11567" t="s">
        <v>2511</v>
      </c>
      <c r="I11567" t="s">
        <v>576</v>
      </c>
      <c r="J11567">
        <v>108583</v>
      </c>
      <c r="K11567">
        <v>56270</v>
      </c>
      <c r="L11567">
        <v>198520</v>
      </c>
      <c r="Q11567" t="s">
        <v>577</v>
      </c>
      <c r="U11567">
        <v>12</v>
      </c>
      <c r="V11567">
        <v>14</v>
      </c>
      <c r="Y11567" t="s">
        <v>122</v>
      </c>
      <c r="Z11567">
        <v>345</v>
      </c>
      <c r="AA11567" t="s">
        <v>578</v>
      </c>
      <c r="AB11567" t="s">
        <v>124</v>
      </c>
      <c r="AC11567">
        <v>384</v>
      </c>
    </row>
    <row r="11568" spans="1:29" x14ac:dyDescent="0.25">
      <c r="A11568">
        <v>345</v>
      </c>
      <c r="B11568">
        <v>345101</v>
      </c>
      <c r="C11568" t="s">
        <v>79</v>
      </c>
      <c r="D11568">
        <v>6585</v>
      </c>
      <c r="E11568">
        <v>0.81</v>
      </c>
      <c r="F11568" s="1">
        <v>42004</v>
      </c>
      <c r="G11568" t="s">
        <v>119</v>
      </c>
      <c r="H11568" t="s">
        <v>2511</v>
      </c>
      <c r="I11568" t="s">
        <v>576</v>
      </c>
      <c r="J11568">
        <v>108586</v>
      </c>
      <c r="K11568">
        <v>56270</v>
      </c>
      <c r="L11568">
        <v>198520</v>
      </c>
      <c r="Q11568" t="s">
        <v>577</v>
      </c>
      <c r="U11568">
        <v>12</v>
      </c>
      <c r="V11568">
        <v>14</v>
      </c>
      <c r="Y11568" t="s">
        <v>122</v>
      </c>
      <c r="Z11568">
        <v>345</v>
      </c>
      <c r="AA11568" t="s">
        <v>578</v>
      </c>
      <c r="AB11568" t="s">
        <v>124</v>
      </c>
      <c r="AC11568">
        <v>386</v>
      </c>
    </row>
    <row r="11569" spans="1:29" x14ac:dyDescent="0.25">
      <c r="A11569">
        <v>345</v>
      </c>
      <c r="B11569">
        <v>345101</v>
      </c>
      <c r="C11569" t="s">
        <v>79</v>
      </c>
      <c r="D11569">
        <v>6585</v>
      </c>
      <c r="E11569">
        <v>16.95</v>
      </c>
      <c r="F11569" s="1">
        <v>42004</v>
      </c>
      <c r="G11569" t="s">
        <v>119</v>
      </c>
      <c r="H11569" t="s">
        <v>2511</v>
      </c>
      <c r="I11569" t="s">
        <v>576</v>
      </c>
      <c r="J11569">
        <v>108602</v>
      </c>
      <c r="K11569">
        <v>56270</v>
      </c>
      <c r="L11569">
        <v>198520</v>
      </c>
      <c r="Q11569" t="s">
        <v>577</v>
      </c>
      <c r="U11569">
        <v>12</v>
      </c>
      <c r="V11569">
        <v>14</v>
      </c>
      <c r="Y11569" t="s">
        <v>122</v>
      </c>
      <c r="Z11569">
        <v>345</v>
      </c>
      <c r="AA11569" t="s">
        <v>578</v>
      </c>
      <c r="AB11569" t="s">
        <v>124</v>
      </c>
      <c r="AC11569">
        <v>388</v>
      </c>
    </row>
    <row r="11570" spans="1:29" x14ac:dyDescent="0.25">
      <c r="A11570">
        <v>345</v>
      </c>
      <c r="B11570">
        <v>345102</v>
      </c>
      <c r="C11570" t="s">
        <v>79</v>
      </c>
      <c r="D11570">
        <v>6585</v>
      </c>
      <c r="E11570">
        <v>86.78</v>
      </c>
      <c r="F11570" s="1">
        <v>42004</v>
      </c>
      <c r="G11570" t="s">
        <v>119</v>
      </c>
      <c r="H11570" t="s">
        <v>2511</v>
      </c>
      <c r="I11570" t="s">
        <v>576</v>
      </c>
      <c r="J11570">
        <v>108622</v>
      </c>
      <c r="K11570">
        <v>56270</v>
      </c>
      <c r="L11570">
        <v>198520</v>
      </c>
      <c r="Q11570" t="s">
        <v>577</v>
      </c>
      <c r="U11570">
        <v>12</v>
      </c>
      <c r="V11570">
        <v>14</v>
      </c>
      <c r="Y11570" t="s">
        <v>122</v>
      </c>
      <c r="Z11570">
        <v>345</v>
      </c>
      <c r="AA11570" t="s">
        <v>578</v>
      </c>
      <c r="AB11570" t="s">
        <v>124</v>
      </c>
      <c r="AC11570">
        <v>390</v>
      </c>
    </row>
    <row r="11571" spans="1:29" x14ac:dyDescent="0.25">
      <c r="A11571">
        <v>345</v>
      </c>
      <c r="B11571">
        <v>345101</v>
      </c>
      <c r="C11571" t="s">
        <v>79</v>
      </c>
      <c r="D11571">
        <v>6585</v>
      </c>
      <c r="E11571">
        <v>0.35</v>
      </c>
      <c r="F11571" s="1">
        <v>42004</v>
      </c>
      <c r="G11571" t="s">
        <v>119</v>
      </c>
      <c r="H11571" t="s">
        <v>2590</v>
      </c>
      <c r="I11571" t="s">
        <v>576</v>
      </c>
      <c r="J11571">
        <v>163113</v>
      </c>
      <c r="K11571">
        <v>56270</v>
      </c>
      <c r="L11571">
        <v>198520</v>
      </c>
      <c r="Q11571" t="s">
        <v>577</v>
      </c>
      <c r="U11571">
        <v>12</v>
      </c>
      <c r="V11571">
        <v>14</v>
      </c>
      <c r="Y11571" t="s">
        <v>122</v>
      </c>
      <c r="Z11571">
        <v>345</v>
      </c>
      <c r="AA11571" t="s">
        <v>578</v>
      </c>
      <c r="AB11571" t="s">
        <v>124</v>
      </c>
      <c r="AC11571">
        <v>392</v>
      </c>
    </row>
    <row r="11572" spans="1:29" x14ac:dyDescent="0.25">
      <c r="A11572">
        <v>345</v>
      </c>
      <c r="B11572">
        <v>345102</v>
      </c>
      <c r="C11572" t="s">
        <v>79</v>
      </c>
      <c r="D11572">
        <v>6585</v>
      </c>
      <c r="E11572">
        <v>0.57999999999999996</v>
      </c>
      <c r="F11572" s="1">
        <v>42004</v>
      </c>
      <c r="G11572" t="s">
        <v>119</v>
      </c>
      <c r="H11572" t="s">
        <v>2552</v>
      </c>
      <c r="I11572" t="s">
        <v>576</v>
      </c>
      <c r="J11572">
        <v>163183</v>
      </c>
      <c r="K11572">
        <v>56270</v>
      </c>
      <c r="L11572">
        <v>198520</v>
      </c>
      <c r="Q11572" t="s">
        <v>577</v>
      </c>
      <c r="U11572">
        <v>12</v>
      </c>
      <c r="V11572">
        <v>14</v>
      </c>
      <c r="Y11572" t="s">
        <v>122</v>
      </c>
      <c r="Z11572">
        <v>345</v>
      </c>
      <c r="AA11572" t="s">
        <v>578</v>
      </c>
      <c r="AB11572" t="s">
        <v>124</v>
      </c>
      <c r="AC11572">
        <v>394</v>
      </c>
    </row>
    <row r="11573" spans="1:29" x14ac:dyDescent="0.25">
      <c r="A11573">
        <v>345</v>
      </c>
      <c r="B11573">
        <v>345101</v>
      </c>
      <c r="C11573" t="s">
        <v>79</v>
      </c>
      <c r="D11573">
        <v>6585</v>
      </c>
      <c r="E11573">
        <v>0.32</v>
      </c>
      <c r="F11573" s="1">
        <v>42004</v>
      </c>
      <c r="G11573" t="s">
        <v>119</v>
      </c>
      <c r="H11573" t="s">
        <v>2591</v>
      </c>
      <c r="I11573" t="s">
        <v>576</v>
      </c>
      <c r="J11573">
        <v>1005103</v>
      </c>
      <c r="K11573">
        <v>56270</v>
      </c>
      <c r="L11573">
        <v>198520</v>
      </c>
      <c r="Q11573" t="s">
        <v>577</v>
      </c>
      <c r="U11573">
        <v>12</v>
      </c>
      <c r="V11573">
        <v>14</v>
      </c>
      <c r="Y11573" t="s">
        <v>122</v>
      </c>
      <c r="Z11573">
        <v>345</v>
      </c>
      <c r="AA11573" t="s">
        <v>578</v>
      </c>
      <c r="AB11573" t="s">
        <v>124</v>
      </c>
      <c r="AC11573">
        <v>396</v>
      </c>
    </row>
    <row r="11574" spans="1:29" x14ac:dyDescent="0.25">
      <c r="A11574">
        <v>345</v>
      </c>
      <c r="B11574">
        <v>345101</v>
      </c>
      <c r="C11574" t="s">
        <v>79</v>
      </c>
      <c r="D11574">
        <v>6585</v>
      </c>
      <c r="E11574">
        <v>8.84</v>
      </c>
      <c r="F11574" s="1">
        <v>42004</v>
      </c>
      <c r="G11574" t="s">
        <v>119</v>
      </c>
      <c r="H11574" t="s">
        <v>2592</v>
      </c>
      <c r="I11574" t="s">
        <v>2592</v>
      </c>
      <c r="K11574">
        <v>4523</v>
      </c>
      <c r="L11574">
        <v>199153</v>
      </c>
      <c r="Q11574" t="s">
        <v>344</v>
      </c>
      <c r="U11574">
        <v>12</v>
      </c>
      <c r="V11574">
        <v>14</v>
      </c>
      <c r="Y11574" t="s">
        <v>345</v>
      </c>
      <c r="Z11574">
        <v>0</v>
      </c>
      <c r="AA11574" t="s">
        <v>346</v>
      </c>
      <c r="AB11574" t="s">
        <v>124</v>
      </c>
      <c r="AC11574">
        <v>156</v>
      </c>
    </row>
    <row r="11575" spans="1:29" x14ac:dyDescent="0.25">
      <c r="A11575">
        <v>345</v>
      </c>
      <c r="B11575">
        <v>345102</v>
      </c>
      <c r="C11575" t="s">
        <v>79</v>
      </c>
      <c r="D11575">
        <v>6585</v>
      </c>
      <c r="E11575">
        <v>78.2</v>
      </c>
      <c r="F11575" s="1">
        <v>42004</v>
      </c>
      <c r="G11575" t="s">
        <v>119</v>
      </c>
      <c r="H11575" t="s">
        <v>2592</v>
      </c>
      <c r="I11575" t="s">
        <v>2592</v>
      </c>
      <c r="K11575">
        <v>4523</v>
      </c>
      <c r="L11575">
        <v>199153</v>
      </c>
      <c r="Q11575" t="s">
        <v>344</v>
      </c>
      <c r="U11575">
        <v>12</v>
      </c>
      <c r="V11575">
        <v>14</v>
      </c>
      <c r="Y11575" t="s">
        <v>345</v>
      </c>
      <c r="Z11575">
        <v>0</v>
      </c>
      <c r="AA11575" t="s">
        <v>346</v>
      </c>
      <c r="AB11575" t="s">
        <v>124</v>
      </c>
      <c r="AC11575">
        <v>157</v>
      </c>
    </row>
    <row r="11576" spans="1:29" x14ac:dyDescent="0.25">
      <c r="A11576">
        <v>345</v>
      </c>
      <c r="B11576">
        <v>345101</v>
      </c>
      <c r="C11576" t="s">
        <v>79</v>
      </c>
      <c r="D11576">
        <v>6585</v>
      </c>
      <c r="E11576"/>
      <c r="F11576" s="1">
        <v>42004</v>
      </c>
      <c r="G11576" t="s">
        <v>119</v>
      </c>
      <c r="H11576" t="s">
        <v>2593</v>
      </c>
      <c r="I11576" t="s">
        <v>2593</v>
      </c>
      <c r="K11576">
        <v>4524</v>
      </c>
      <c r="L11576">
        <v>199153</v>
      </c>
      <c r="Q11576" t="s">
        <v>344</v>
      </c>
      <c r="U11576">
        <v>12</v>
      </c>
      <c r="V11576">
        <v>14</v>
      </c>
      <c r="Y11576" t="s">
        <v>345</v>
      </c>
      <c r="Z11576">
        <v>0</v>
      </c>
      <c r="AA11576" t="s">
        <v>346</v>
      </c>
      <c r="AB11576" t="s">
        <v>124</v>
      </c>
      <c r="AC11576">
        <v>156</v>
      </c>
    </row>
    <row r="11577" spans="1:29" x14ac:dyDescent="0.25">
      <c r="A11577">
        <v>345</v>
      </c>
      <c r="B11577">
        <v>345102</v>
      </c>
      <c r="C11577" t="s">
        <v>79</v>
      </c>
      <c r="D11577">
        <v>6585</v>
      </c>
      <c r="E11577">
        <v>0.01</v>
      </c>
      <c r="F11577" s="1">
        <v>42004</v>
      </c>
      <c r="G11577" t="s">
        <v>119</v>
      </c>
      <c r="H11577" t="s">
        <v>2593</v>
      </c>
      <c r="I11577" t="s">
        <v>2593</v>
      </c>
      <c r="K11577">
        <v>4524</v>
      </c>
      <c r="L11577">
        <v>199153</v>
      </c>
      <c r="Q11577" t="s">
        <v>344</v>
      </c>
      <c r="U11577">
        <v>12</v>
      </c>
      <c r="V11577">
        <v>14</v>
      </c>
      <c r="Y11577" t="s">
        <v>345</v>
      </c>
      <c r="Z11577">
        <v>0</v>
      </c>
      <c r="AA11577" t="s">
        <v>346</v>
      </c>
      <c r="AB11577" t="s">
        <v>124</v>
      </c>
      <c r="AC11577">
        <v>157</v>
      </c>
    </row>
    <row r="11578" spans="1:29" x14ac:dyDescent="0.25">
      <c r="A11578">
        <v>345</v>
      </c>
      <c r="B11578">
        <v>345101</v>
      </c>
      <c r="C11578" t="s">
        <v>79</v>
      </c>
      <c r="D11578">
        <v>6585</v>
      </c>
      <c r="E11578">
        <v>0.01</v>
      </c>
      <c r="F11578" s="1">
        <v>42004</v>
      </c>
      <c r="G11578" t="s">
        <v>119</v>
      </c>
      <c r="H11578" t="s">
        <v>2594</v>
      </c>
      <c r="I11578" t="s">
        <v>2594</v>
      </c>
      <c r="K11578">
        <v>4527</v>
      </c>
      <c r="L11578">
        <v>199153</v>
      </c>
      <c r="Q11578" t="s">
        <v>344</v>
      </c>
      <c r="U11578">
        <v>12</v>
      </c>
      <c r="V11578">
        <v>14</v>
      </c>
      <c r="Y11578" t="s">
        <v>345</v>
      </c>
      <c r="Z11578">
        <v>0</v>
      </c>
      <c r="AA11578" t="s">
        <v>346</v>
      </c>
      <c r="AB11578" t="s">
        <v>124</v>
      </c>
      <c r="AC11578">
        <v>156</v>
      </c>
    </row>
    <row r="11579" spans="1:29" x14ac:dyDescent="0.25">
      <c r="A11579">
        <v>345</v>
      </c>
      <c r="B11579">
        <v>345102</v>
      </c>
      <c r="C11579" t="s">
        <v>79</v>
      </c>
      <c r="D11579">
        <v>6585</v>
      </c>
      <c r="E11579">
        <v>0.09</v>
      </c>
      <c r="F11579" s="1">
        <v>42004</v>
      </c>
      <c r="G11579" t="s">
        <v>119</v>
      </c>
      <c r="H11579" t="s">
        <v>2594</v>
      </c>
      <c r="I11579" t="s">
        <v>2594</v>
      </c>
      <c r="K11579">
        <v>4527</v>
      </c>
      <c r="L11579">
        <v>199153</v>
      </c>
      <c r="Q11579" t="s">
        <v>344</v>
      </c>
      <c r="U11579">
        <v>12</v>
      </c>
      <c r="V11579">
        <v>14</v>
      </c>
      <c r="Y11579" t="s">
        <v>345</v>
      </c>
      <c r="Z11579">
        <v>0</v>
      </c>
      <c r="AA11579" t="s">
        <v>346</v>
      </c>
      <c r="AB11579" t="s">
        <v>124</v>
      </c>
      <c r="AC11579">
        <v>157</v>
      </c>
    </row>
    <row r="11580" spans="1:29" x14ac:dyDescent="0.25">
      <c r="A11580">
        <v>345</v>
      </c>
      <c r="B11580">
        <v>345101</v>
      </c>
      <c r="C11580" t="s">
        <v>79</v>
      </c>
      <c r="D11580">
        <v>6585</v>
      </c>
      <c r="E11580">
        <v>0.22</v>
      </c>
      <c r="F11580" s="1">
        <v>42004</v>
      </c>
      <c r="G11580" t="s">
        <v>119</v>
      </c>
      <c r="H11580" t="s">
        <v>2595</v>
      </c>
      <c r="I11580" t="s">
        <v>2595</v>
      </c>
      <c r="K11580">
        <v>4529</v>
      </c>
      <c r="L11580">
        <v>199153</v>
      </c>
      <c r="Q11580" t="s">
        <v>344</v>
      </c>
      <c r="U11580">
        <v>12</v>
      </c>
      <c r="V11580">
        <v>14</v>
      </c>
      <c r="Y11580" t="s">
        <v>345</v>
      </c>
      <c r="Z11580">
        <v>0</v>
      </c>
      <c r="AA11580" t="s">
        <v>346</v>
      </c>
      <c r="AB11580" t="s">
        <v>124</v>
      </c>
      <c r="AC11580">
        <v>156</v>
      </c>
    </row>
    <row r="11581" spans="1:29" x14ac:dyDescent="0.25">
      <c r="A11581">
        <v>345</v>
      </c>
      <c r="B11581">
        <v>345102</v>
      </c>
      <c r="C11581" t="s">
        <v>79</v>
      </c>
      <c r="D11581">
        <v>6585</v>
      </c>
      <c r="E11581">
        <v>1.97</v>
      </c>
      <c r="F11581" s="1">
        <v>42004</v>
      </c>
      <c r="G11581" t="s">
        <v>119</v>
      </c>
      <c r="H11581" t="s">
        <v>2595</v>
      </c>
      <c r="I11581" t="s">
        <v>2595</v>
      </c>
      <c r="K11581">
        <v>4529</v>
      </c>
      <c r="L11581">
        <v>199153</v>
      </c>
      <c r="Q11581" t="s">
        <v>344</v>
      </c>
      <c r="U11581">
        <v>12</v>
      </c>
      <c r="V11581">
        <v>14</v>
      </c>
      <c r="Y11581" t="s">
        <v>345</v>
      </c>
      <c r="Z11581">
        <v>0</v>
      </c>
      <c r="AA11581" t="s">
        <v>346</v>
      </c>
      <c r="AB11581" t="s">
        <v>124</v>
      </c>
      <c r="AC11581">
        <v>157</v>
      </c>
    </row>
    <row r="11582" spans="1:29" x14ac:dyDescent="0.25">
      <c r="A11582">
        <v>345</v>
      </c>
      <c r="B11582">
        <v>345101</v>
      </c>
      <c r="C11582" t="s">
        <v>79</v>
      </c>
      <c r="D11582">
        <v>6585</v>
      </c>
      <c r="E11582">
        <v>0.05</v>
      </c>
      <c r="F11582" s="1">
        <v>42004</v>
      </c>
      <c r="G11582" t="s">
        <v>119</v>
      </c>
      <c r="H11582" t="s">
        <v>2596</v>
      </c>
      <c r="I11582" t="s">
        <v>2596</v>
      </c>
      <c r="K11582">
        <v>4531</v>
      </c>
      <c r="L11582">
        <v>199153</v>
      </c>
      <c r="Q11582" t="s">
        <v>344</v>
      </c>
      <c r="U11582">
        <v>12</v>
      </c>
      <c r="V11582">
        <v>14</v>
      </c>
      <c r="Y11582" t="s">
        <v>345</v>
      </c>
      <c r="Z11582">
        <v>0</v>
      </c>
      <c r="AA11582" t="s">
        <v>346</v>
      </c>
      <c r="AB11582" t="s">
        <v>124</v>
      </c>
      <c r="AC11582">
        <v>156</v>
      </c>
    </row>
    <row r="11583" spans="1:29" x14ac:dyDescent="0.25">
      <c r="A11583">
        <v>345</v>
      </c>
      <c r="B11583">
        <v>345102</v>
      </c>
      <c r="C11583" t="s">
        <v>79</v>
      </c>
      <c r="D11583">
        <v>6585</v>
      </c>
      <c r="E11583">
        <v>0.49</v>
      </c>
      <c r="F11583" s="1">
        <v>42004</v>
      </c>
      <c r="G11583" t="s">
        <v>119</v>
      </c>
      <c r="H11583" t="s">
        <v>2596</v>
      </c>
      <c r="I11583" t="s">
        <v>2596</v>
      </c>
      <c r="K11583">
        <v>4531</v>
      </c>
      <c r="L11583">
        <v>199153</v>
      </c>
      <c r="Q11583" t="s">
        <v>344</v>
      </c>
      <c r="U11583">
        <v>12</v>
      </c>
      <c r="V11583">
        <v>14</v>
      </c>
      <c r="Y11583" t="s">
        <v>345</v>
      </c>
      <c r="Z11583">
        <v>0</v>
      </c>
      <c r="AA11583" t="s">
        <v>346</v>
      </c>
      <c r="AB11583" t="s">
        <v>124</v>
      </c>
      <c r="AC11583">
        <v>157</v>
      </c>
    </row>
    <row r="11584" spans="1:29" x14ac:dyDescent="0.25">
      <c r="A11584">
        <v>345</v>
      </c>
      <c r="B11584">
        <v>345101</v>
      </c>
      <c r="C11584" t="s">
        <v>79</v>
      </c>
      <c r="D11584">
        <v>6585</v>
      </c>
      <c r="E11584">
        <v>0.4</v>
      </c>
      <c r="F11584" s="1">
        <v>42035</v>
      </c>
      <c r="G11584" t="s">
        <v>119</v>
      </c>
      <c r="H11584" t="s">
        <v>2511</v>
      </c>
      <c r="I11584" t="s">
        <v>576</v>
      </c>
      <c r="J11584">
        <v>108583</v>
      </c>
      <c r="K11584">
        <v>56376</v>
      </c>
      <c r="L11584">
        <v>200585</v>
      </c>
      <c r="Q11584" t="s">
        <v>577</v>
      </c>
      <c r="U11584">
        <v>1</v>
      </c>
      <c r="V11584">
        <v>15</v>
      </c>
      <c r="Y11584" t="s">
        <v>122</v>
      </c>
      <c r="Z11584">
        <v>345</v>
      </c>
      <c r="AA11584" t="s">
        <v>578</v>
      </c>
      <c r="AB11584" t="s">
        <v>124</v>
      </c>
      <c r="AC11584">
        <v>384</v>
      </c>
    </row>
    <row r="11585" spans="1:29" x14ac:dyDescent="0.25">
      <c r="A11585">
        <v>345</v>
      </c>
      <c r="B11585">
        <v>345101</v>
      </c>
      <c r="C11585" t="s">
        <v>79</v>
      </c>
      <c r="D11585">
        <v>6585</v>
      </c>
      <c r="E11585">
        <v>0.81</v>
      </c>
      <c r="F11585" s="1">
        <v>42035</v>
      </c>
      <c r="G11585" t="s">
        <v>119</v>
      </c>
      <c r="H11585" t="s">
        <v>2511</v>
      </c>
      <c r="I11585" t="s">
        <v>576</v>
      </c>
      <c r="J11585">
        <v>108586</v>
      </c>
      <c r="K11585">
        <v>56376</v>
      </c>
      <c r="L11585">
        <v>200585</v>
      </c>
      <c r="Q11585" t="s">
        <v>577</v>
      </c>
      <c r="U11585">
        <v>1</v>
      </c>
      <c r="V11585">
        <v>15</v>
      </c>
      <c r="Y11585" t="s">
        <v>122</v>
      </c>
      <c r="Z11585">
        <v>345</v>
      </c>
      <c r="AA11585" t="s">
        <v>578</v>
      </c>
      <c r="AB11585" t="s">
        <v>124</v>
      </c>
      <c r="AC11585">
        <v>386</v>
      </c>
    </row>
    <row r="11586" spans="1:29" x14ac:dyDescent="0.25">
      <c r="A11586">
        <v>345</v>
      </c>
      <c r="B11586">
        <v>345101</v>
      </c>
      <c r="C11586" t="s">
        <v>79</v>
      </c>
      <c r="D11586">
        <v>6585</v>
      </c>
      <c r="E11586">
        <v>16.95</v>
      </c>
      <c r="F11586" s="1">
        <v>42035</v>
      </c>
      <c r="G11586" t="s">
        <v>119</v>
      </c>
      <c r="H11586" t="s">
        <v>2511</v>
      </c>
      <c r="I11586" t="s">
        <v>576</v>
      </c>
      <c r="J11586">
        <v>108602</v>
      </c>
      <c r="K11586">
        <v>56376</v>
      </c>
      <c r="L11586">
        <v>200585</v>
      </c>
      <c r="Q11586" t="s">
        <v>577</v>
      </c>
      <c r="U11586">
        <v>1</v>
      </c>
      <c r="V11586">
        <v>15</v>
      </c>
      <c r="Y11586" t="s">
        <v>122</v>
      </c>
      <c r="Z11586">
        <v>345</v>
      </c>
      <c r="AA11586" t="s">
        <v>578</v>
      </c>
      <c r="AB11586" t="s">
        <v>124</v>
      </c>
      <c r="AC11586">
        <v>388</v>
      </c>
    </row>
    <row r="11587" spans="1:29" x14ac:dyDescent="0.25">
      <c r="A11587">
        <v>345</v>
      </c>
      <c r="B11587">
        <v>345102</v>
      </c>
      <c r="C11587" t="s">
        <v>79</v>
      </c>
      <c r="D11587">
        <v>6585</v>
      </c>
      <c r="E11587">
        <v>86.78</v>
      </c>
      <c r="F11587" s="1">
        <v>42035</v>
      </c>
      <c r="G11587" t="s">
        <v>119</v>
      </c>
      <c r="H11587" t="s">
        <v>2511</v>
      </c>
      <c r="I11587" t="s">
        <v>576</v>
      </c>
      <c r="J11587">
        <v>108622</v>
      </c>
      <c r="K11587">
        <v>56376</v>
      </c>
      <c r="L11587">
        <v>200585</v>
      </c>
      <c r="Q11587" t="s">
        <v>577</v>
      </c>
      <c r="U11587">
        <v>1</v>
      </c>
      <c r="V11587">
        <v>15</v>
      </c>
      <c r="Y11587" t="s">
        <v>122</v>
      </c>
      <c r="Z11587">
        <v>345</v>
      </c>
      <c r="AA11587" t="s">
        <v>578</v>
      </c>
      <c r="AB11587" t="s">
        <v>124</v>
      </c>
      <c r="AC11587">
        <v>390</v>
      </c>
    </row>
    <row r="11588" spans="1:29" x14ac:dyDescent="0.25">
      <c r="A11588">
        <v>345</v>
      </c>
      <c r="B11588">
        <v>345101</v>
      </c>
      <c r="C11588" t="s">
        <v>79</v>
      </c>
      <c r="D11588">
        <v>6585</v>
      </c>
      <c r="E11588">
        <v>0.35</v>
      </c>
      <c r="F11588" s="1">
        <v>42035</v>
      </c>
      <c r="G11588" t="s">
        <v>119</v>
      </c>
      <c r="H11588" t="s">
        <v>2590</v>
      </c>
      <c r="I11588" t="s">
        <v>576</v>
      </c>
      <c r="J11588">
        <v>163113</v>
      </c>
      <c r="K11588">
        <v>56376</v>
      </c>
      <c r="L11588">
        <v>200585</v>
      </c>
      <c r="Q11588" t="s">
        <v>577</v>
      </c>
      <c r="U11588">
        <v>1</v>
      </c>
      <c r="V11588">
        <v>15</v>
      </c>
      <c r="Y11588" t="s">
        <v>122</v>
      </c>
      <c r="Z11588">
        <v>345</v>
      </c>
      <c r="AA11588" t="s">
        <v>578</v>
      </c>
      <c r="AB11588" t="s">
        <v>124</v>
      </c>
      <c r="AC11588">
        <v>392</v>
      </c>
    </row>
    <row r="11589" spans="1:29" x14ac:dyDescent="0.25">
      <c r="A11589">
        <v>345</v>
      </c>
      <c r="B11589">
        <v>345102</v>
      </c>
      <c r="C11589" t="s">
        <v>79</v>
      </c>
      <c r="D11589">
        <v>6585</v>
      </c>
      <c r="E11589">
        <v>0.57999999999999996</v>
      </c>
      <c r="F11589" s="1">
        <v>42035</v>
      </c>
      <c r="G11589" t="s">
        <v>119</v>
      </c>
      <c r="H11589" t="s">
        <v>2552</v>
      </c>
      <c r="I11589" t="s">
        <v>576</v>
      </c>
      <c r="J11589">
        <v>163183</v>
      </c>
      <c r="K11589">
        <v>56376</v>
      </c>
      <c r="L11589">
        <v>200585</v>
      </c>
      <c r="Q11589" t="s">
        <v>577</v>
      </c>
      <c r="U11589">
        <v>1</v>
      </c>
      <c r="V11589">
        <v>15</v>
      </c>
      <c r="Y11589" t="s">
        <v>122</v>
      </c>
      <c r="Z11589">
        <v>345</v>
      </c>
      <c r="AA11589" t="s">
        <v>578</v>
      </c>
      <c r="AB11589" t="s">
        <v>124</v>
      </c>
      <c r="AC11589">
        <v>394</v>
      </c>
    </row>
    <row r="11590" spans="1:29" x14ac:dyDescent="0.25">
      <c r="A11590">
        <v>345</v>
      </c>
      <c r="B11590">
        <v>345101</v>
      </c>
      <c r="C11590" t="s">
        <v>79</v>
      </c>
      <c r="D11590">
        <v>6585</v>
      </c>
      <c r="E11590">
        <v>0.32</v>
      </c>
      <c r="F11590" s="1">
        <v>42035</v>
      </c>
      <c r="G11590" t="s">
        <v>119</v>
      </c>
      <c r="H11590" t="s">
        <v>2591</v>
      </c>
      <c r="I11590" t="s">
        <v>576</v>
      </c>
      <c r="J11590">
        <v>1005103</v>
      </c>
      <c r="K11590">
        <v>56376</v>
      </c>
      <c r="L11590">
        <v>200585</v>
      </c>
      <c r="Q11590" t="s">
        <v>577</v>
      </c>
      <c r="U11590">
        <v>1</v>
      </c>
      <c r="V11590">
        <v>15</v>
      </c>
      <c r="Y11590" t="s">
        <v>122</v>
      </c>
      <c r="Z11590">
        <v>345</v>
      </c>
      <c r="AA11590" t="s">
        <v>578</v>
      </c>
      <c r="AB11590" t="s">
        <v>124</v>
      </c>
      <c r="AC11590">
        <v>396</v>
      </c>
    </row>
    <row r="11591" spans="1:29" x14ac:dyDescent="0.25">
      <c r="A11591">
        <v>345</v>
      </c>
      <c r="B11591">
        <v>345101</v>
      </c>
      <c r="C11591" t="s">
        <v>79</v>
      </c>
      <c r="D11591">
        <v>6585</v>
      </c>
      <c r="E11591">
        <v>8.86</v>
      </c>
      <c r="F11591" s="1">
        <v>42035</v>
      </c>
      <c r="G11591" t="s">
        <v>119</v>
      </c>
      <c r="H11591" t="s">
        <v>2592</v>
      </c>
      <c r="I11591" t="s">
        <v>2592</v>
      </c>
      <c r="K11591">
        <v>4523</v>
      </c>
      <c r="L11591">
        <v>201178</v>
      </c>
      <c r="Q11591" t="s">
        <v>344</v>
      </c>
      <c r="U11591">
        <v>1</v>
      </c>
      <c r="V11591">
        <v>15</v>
      </c>
      <c r="Y11591" t="s">
        <v>345</v>
      </c>
      <c r="Z11591">
        <v>0</v>
      </c>
      <c r="AA11591" t="s">
        <v>346</v>
      </c>
      <c r="AB11591" t="s">
        <v>124</v>
      </c>
      <c r="AC11591">
        <v>156</v>
      </c>
    </row>
    <row r="11592" spans="1:29" x14ac:dyDescent="0.25">
      <c r="A11592">
        <v>345</v>
      </c>
      <c r="B11592">
        <v>345102</v>
      </c>
      <c r="C11592" t="s">
        <v>79</v>
      </c>
      <c r="D11592">
        <v>6585</v>
      </c>
      <c r="E11592">
        <v>78.11</v>
      </c>
      <c r="F11592" s="1">
        <v>42035</v>
      </c>
      <c r="G11592" t="s">
        <v>119</v>
      </c>
      <c r="H11592" t="s">
        <v>2592</v>
      </c>
      <c r="I11592" t="s">
        <v>2592</v>
      </c>
      <c r="K11592">
        <v>4523</v>
      </c>
      <c r="L11592">
        <v>201178</v>
      </c>
      <c r="Q11592" t="s">
        <v>344</v>
      </c>
      <c r="U11592">
        <v>1</v>
      </c>
      <c r="V11592">
        <v>15</v>
      </c>
      <c r="Y11592" t="s">
        <v>345</v>
      </c>
      <c r="Z11592">
        <v>0</v>
      </c>
      <c r="AA11592" t="s">
        <v>346</v>
      </c>
      <c r="AB11592" t="s">
        <v>124</v>
      </c>
      <c r="AC11592">
        <v>157</v>
      </c>
    </row>
    <row r="11593" spans="1:29" x14ac:dyDescent="0.25">
      <c r="A11593">
        <v>345</v>
      </c>
      <c r="B11593">
        <v>345101</v>
      </c>
      <c r="C11593" t="s">
        <v>79</v>
      </c>
      <c r="D11593">
        <v>6585</v>
      </c>
      <c r="E11593"/>
      <c r="F11593" s="1">
        <v>42035</v>
      </c>
      <c r="G11593" t="s">
        <v>119</v>
      </c>
      <c r="H11593" t="s">
        <v>2593</v>
      </c>
      <c r="I11593" t="s">
        <v>2593</v>
      </c>
      <c r="K11593">
        <v>4524</v>
      </c>
      <c r="L11593">
        <v>201178</v>
      </c>
      <c r="Q11593" t="s">
        <v>344</v>
      </c>
      <c r="U11593">
        <v>1</v>
      </c>
      <c r="V11593">
        <v>15</v>
      </c>
      <c r="Y11593" t="s">
        <v>345</v>
      </c>
      <c r="Z11593">
        <v>0</v>
      </c>
      <c r="AA11593" t="s">
        <v>346</v>
      </c>
      <c r="AB11593" t="s">
        <v>124</v>
      </c>
      <c r="AC11593">
        <v>156</v>
      </c>
    </row>
    <row r="11594" spans="1:29" x14ac:dyDescent="0.25">
      <c r="A11594">
        <v>345</v>
      </c>
      <c r="B11594">
        <v>345102</v>
      </c>
      <c r="C11594" t="s">
        <v>79</v>
      </c>
      <c r="D11594">
        <v>6585</v>
      </c>
      <c r="E11594">
        <v>0.01</v>
      </c>
      <c r="F11594" s="1">
        <v>42035</v>
      </c>
      <c r="G11594" t="s">
        <v>119</v>
      </c>
      <c r="H11594" t="s">
        <v>2593</v>
      </c>
      <c r="I11594" t="s">
        <v>2593</v>
      </c>
      <c r="K11594">
        <v>4524</v>
      </c>
      <c r="L11594">
        <v>201178</v>
      </c>
      <c r="Q11594" t="s">
        <v>344</v>
      </c>
      <c r="U11594">
        <v>1</v>
      </c>
      <c r="V11594">
        <v>15</v>
      </c>
      <c r="Y11594" t="s">
        <v>345</v>
      </c>
      <c r="Z11594">
        <v>0</v>
      </c>
      <c r="AA11594" t="s">
        <v>346</v>
      </c>
      <c r="AB11594" t="s">
        <v>124</v>
      </c>
      <c r="AC11594">
        <v>157</v>
      </c>
    </row>
    <row r="11595" spans="1:29" x14ac:dyDescent="0.25">
      <c r="A11595">
        <v>345</v>
      </c>
      <c r="B11595">
        <v>345101</v>
      </c>
      <c r="C11595" t="s">
        <v>79</v>
      </c>
      <c r="D11595">
        <v>6585</v>
      </c>
      <c r="E11595">
        <v>0.01</v>
      </c>
      <c r="F11595" s="1">
        <v>42035</v>
      </c>
      <c r="G11595" t="s">
        <v>119</v>
      </c>
      <c r="H11595" t="s">
        <v>2594</v>
      </c>
      <c r="I11595" t="s">
        <v>2594</v>
      </c>
      <c r="K11595">
        <v>4527</v>
      </c>
      <c r="L11595">
        <v>201178</v>
      </c>
      <c r="Q11595" t="s">
        <v>344</v>
      </c>
      <c r="U11595">
        <v>1</v>
      </c>
      <c r="V11595">
        <v>15</v>
      </c>
      <c r="Y11595" t="s">
        <v>345</v>
      </c>
      <c r="Z11595">
        <v>0</v>
      </c>
      <c r="AA11595" t="s">
        <v>346</v>
      </c>
      <c r="AB11595" t="s">
        <v>124</v>
      </c>
      <c r="AC11595">
        <v>156</v>
      </c>
    </row>
    <row r="11596" spans="1:29" x14ac:dyDescent="0.25">
      <c r="A11596">
        <v>345</v>
      </c>
      <c r="B11596">
        <v>345102</v>
      </c>
      <c r="C11596" t="s">
        <v>79</v>
      </c>
      <c r="D11596">
        <v>6585</v>
      </c>
      <c r="E11596">
        <v>0.09</v>
      </c>
      <c r="F11596" s="1">
        <v>42035</v>
      </c>
      <c r="G11596" t="s">
        <v>119</v>
      </c>
      <c r="H11596" t="s">
        <v>2594</v>
      </c>
      <c r="I11596" t="s">
        <v>2594</v>
      </c>
      <c r="K11596">
        <v>4527</v>
      </c>
      <c r="L11596">
        <v>201178</v>
      </c>
      <c r="Q11596" t="s">
        <v>344</v>
      </c>
      <c r="U11596">
        <v>1</v>
      </c>
      <c r="V11596">
        <v>15</v>
      </c>
      <c r="Y11596" t="s">
        <v>345</v>
      </c>
      <c r="Z11596">
        <v>0</v>
      </c>
      <c r="AA11596" t="s">
        <v>346</v>
      </c>
      <c r="AB11596" t="s">
        <v>124</v>
      </c>
      <c r="AC11596">
        <v>157</v>
      </c>
    </row>
    <row r="11597" spans="1:29" x14ac:dyDescent="0.25">
      <c r="A11597">
        <v>345</v>
      </c>
      <c r="B11597">
        <v>345101</v>
      </c>
      <c r="C11597" t="s">
        <v>79</v>
      </c>
      <c r="D11597">
        <v>6585</v>
      </c>
      <c r="E11597">
        <v>0.22</v>
      </c>
      <c r="F11597" s="1">
        <v>42035</v>
      </c>
      <c r="G11597" t="s">
        <v>119</v>
      </c>
      <c r="H11597" t="s">
        <v>2595</v>
      </c>
      <c r="I11597" t="s">
        <v>2595</v>
      </c>
      <c r="K11597">
        <v>4529</v>
      </c>
      <c r="L11597">
        <v>201178</v>
      </c>
      <c r="Q11597" t="s">
        <v>344</v>
      </c>
      <c r="U11597">
        <v>1</v>
      </c>
      <c r="V11597">
        <v>15</v>
      </c>
      <c r="Y11597" t="s">
        <v>345</v>
      </c>
      <c r="Z11597">
        <v>0</v>
      </c>
      <c r="AA11597" t="s">
        <v>346</v>
      </c>
      <c r="AB11597" t="s">
        <v>124</v>
      </c>
      <c r="AC11597">
        <v>156</v>
      </c>
    </row>
    <row r="11598" spans="1:29" x14ac:dyDescent="0.25">
      <c r="A11598">
        <v>345</v>
      </c>
      <c r="B11598">
        <v>345102</v>
      </c>
      <c r="C11598" t="s">
        <v>79</v>
      </c>
      <c r="D11598">
        <v>6585</v>
      </c>
      <c r="E11598">
        <v>1.97</v>
      </c>
      <c r="F11598" s="1">
        <v>42035</v>
      </c>
      <c r="G11598" t="s">
        <v>119</v>
      </c>
      <c r="H11598" t="s">
        <v>2595</v>
      </c>
      <c r="I11598" t="s">
        <v>2595</v>
      </c>
      <c r="K11598">
        <v>4529</v>
      </c>
      <c r="L11598">
        <v>201178</v>
      </c>
      <c r="Q11598" t="s">
        <v>344</v>
      </c>
      <c r="U11598">
        <v>1</v>
      </c>
      <c r="V11598">
        <v>15</v>
      </c>
      <c r="Y11598" t="s">
        <v>345</v>
      </c>
      <c r="Z11598">
        <v>0</v>
      </c>
      <c r="AA11598" t="s">
        <v>346</v>
      </c>
      <c r="AB11598" t="s">
        <v>124</v>
      </c>
      <c r="AC11598">
        <v>157</v>
      </c>
    </row>
    <row r="11599" spans="1:29" x14ac:dyDescent="0.25">
      <c r="A11599">
        <v>345</v>
      </c>
      <c r="B11599">
        <v>345101</v>
      </c>
      <c r="C11599" t="s">
        <v>79</v>
      </c>
      <c r="D11599">
        <v>6585</v>
      </c>
      <c r="E11599">
        <v>0.08</v>
      </c>
      <c r="F11599" s="1">
        <v>42035</v>
      </c>
      <c r="G11599" t="s">
        <v>119</v>
      </c>
      <c r="H11599" t="s">
        <v>2596</v>
      </c>
      <c r="I11599" t="s">
        <v>2596</v>
      </c>
      <c r="K11599">
        <v>4531</v>
      </c>
      <c r="L11599">
        <v>201178</v>
      </c>
      <c r="Q11599" t="s">
        <v>344</v>
      </c>
      <c r="U11599">
        <v>1</v>
      </c>
      <c r="V11599">
        <v>15</v>
      </c>
      <c r="Y11599" t="s">
        <v>345</v>
      </c>
      <c r="Z11599">
        <v>0</v>
      </c>
      <c r="AA11599" t="s">
        <v>346</v>
      </c>
      <c r="AB11599" t="s">
        <v>124</v>
      </c>
      <c r="AC11599">
        <v>156</v>
      </c>
    </row>
    <row r="11600" spans="1:29" x14ac:dyDescent="0.25">
      <c r="A11600">
        <v>345</v>
      </c>
      <c r="B11600">
        <v>345102</v>
      </c>
      <c r="C11600" t="s">
        <v>79</v>
      </c>
      <c r="D11600">
        <v>6585</v>
      </c>
      <c r="E11600">
        <v>0.71</v>
      </c>
      <c r="F11600" s="1">
        <v>42035</v>
      </c>
      <c r="G11600" t="s">
        <v>119</v>
      </c>
      <c r="H11600" t="s">
        <v>2596</v>
      </c>
      <c r="I11600" t="s">
        <v>2596</v>
      </c>
      <c r="K11600">
        <v>4531</v>
      </c>
      <c r="L11600">
        <v>201178</v>
      </c>
      <c r="Q11600" t="s">
        <v>344</v>
      </c>
      <c r="U11600">
        <v>1</v>
      </c>
      <c r="V11600">
        <v>15</v>
      </c>
      <c r="Y11600" t="s">
        <v>345</v>
      </c>
      <c r="Z11600">
        <v>0</v>
      </c>
      <c r="AA11600" t="s">
        <v>346</v>
      </c>
      <c r="AB11600" t="s">
        <v>124</v>
      </c>
      <c r="AC11600">
        <v>157</v>
      </c>
    </row>
    <row r="11601" spans="1:29" x14ac:dyDescent="0.25">
      <c r="A11601">
        <v>345</v>
      </c>
      <c r="B11601">
        <v>345101</v>
      </c>
      <c r="C11601" t="s">
        <v>79</v>
      </c>
      <c r="D11601">
        <v>6585</v>
      </c>
      <c r="E11601">
        <v>0.4</v>
      </c>
      <c r="F11601" s="1">
        <v>42063</v>
      </c>
      <c r="G11601" t="s">
        <v>119</v>
      </c>
      <c r="H11601" t="s">
        <v>2511</v>
      </c>
      <c r="I11601" t="s">
        <v>576</v>
      </c>
      <c r="J11601">
        <v>108583</v>
      </c>
      <c r="K11601">
        <v>56472</v>
      </c>
      <c r="L11601">
        <v>202556</v>
      </c>
      <c r="Q11601" t="s">
        <v>577</v>
      </c>
      <c r="U11601">
        <v>2</v>
      </c>
      <c r="V11601">
        <v>15</v>
      </c>
      <c r="Y11601" t="s">
        <v>122</v>
      </c>
      <c r="Z11601">
        <v>345</v>
      </c>
      <c r="AA11601" t="s">
        <v>578</v>
      </c>
      <c r="AB11601" t="s">
        <v>124</v>
      </c>
      <c r="AC11601">
        <v>384</v>
      </c>
    </row>
    <row r="11602" spans="1:29" x14ac:dyDescent="0.25">
      <c r="A11602">
        <v>345</v>
      </c>
      <c r="B11602">
        <v>345101</v>
      </c>
      <c r="C11602" t="s">
        <v>79</v>
      </c>
      <c r="D11602">
        <v>6585</v>
      </c>
      <c r="E11602">
        <v>0.81</v>
      </c>
      <c r="F11602" s="1">
        <v>42063</v>
      </c>
      <c r="G11602" t="s">
        <v>119</v>
      </c>
      <c r="H11602" t="s">
        <v>2511</v>
      </c>
      <c r="I11602" t="s">
        <v>576</v>
      </c>
      <c r="J11602">
        <v>108586</v>
      </c>
      <c r="K11602">
        <v>56472</v>
      </c>
      <c r="L11602">
        <v>202556</v>
      </c>
      <c r="Q11602" t="s">
        <v>577</v>
      </c>
      <c r="U11602">
        <v>2</v>
      </c>
      <c r="V11602">
        <v>15</v>
      </c>
      <c r="Y11602" t="s">
        <v>122</v>
      </c>
      <c r="Z11602">
        <v>345</v>
      </c>
      <c r="AA11602" t="s">
        <v>578</v>
      </c>
      <c r="AB11602" t="s">
        <v>124</v>
      </c>
      <c r="AC11602">
        <v>386</v>
      </c>
    </row>
    <row r="11603" spans="1:29" x14ac:dyDescent="0.25">
      <c r="A11603">
        <v>345</v>
      </c>
      <c r="B11603">
        <v>345101</v>
      </c>
      <c r="C11603" t="s">
        <v>79</v>
      </c>
      <c r="D11603">
        <v>6585</v>
      </c>
      <c r="E11603">
        <v>16.95</v>
      </c>
      <c r="F11603" s="1">
        <v>42063</v>
      </c>
      <c r="G11603" t="s">
        <v>119</v>
      </c>
      <c r="H11603" t="s">
        <v>2511</v>
      </c>
      <c r="I11603" t="s">
        <v>576</v>
      </c>
      <c r="J11603">
        <v>108602</v>
      </c>
      <c r="K11603">
        <v>56472</v>
      </c>
      <c r="L11603">
        <v>202556</v>
      </c>
      <c r="Q11603" t="s">
        <v>577</v>
      </c>
      <c r="U11603">
        <v>2</v>
      </c>
      <c r="V11603">
        <v>15</v>
      </c>
      <c r="Y11603" t="s">
        <v>122</v>
      </c>
      <c r="Z11603">
        <v>345</v>
      </c>
      <c r="AA11603" t="s">
        <v>578</v>
      </c>
      <c r="AB11603" t="s">
        <v>124</v>
      </c>
      <c r="AC11603">
        <v>388</v>
      </c>
    </row>
    <row r="11604" spans="1:29" x14ac:dyDescent="0.25">
      <c r="A11604">
        <v>345</v>
      </c>
      <c r="B11604">
        <v>345102</v>
      </c>
      <c r="C11604" t="s">
        <v>79</v>
      </c>
      <c r="D11604">
        <v>6585</v>
      </c>
      <c r="E11604">
        <v>86.78</v>
      </c>
      <c r="F11604" s="1">
        <v>42063</v>
      </c>
      <c r="G11604" t="s">
        <v>119</v>
      </c>
      <c r="H11604" t="s">
        <v>2511</v>
      </c>
      <c r="I11604" t="s">
        <v>576</v>
      </c>
      <c r="J11604">
        <v>108622</v>
      </c>
      <c r="K11604">
        <v>56472</v>
      </c>
      <c r="L11604">
        <v>202556</v>
      </c>
      <c r="Q11604" t="s">
        <v>577</v>
      </c>
      <c r="U11604">
        <v>2</v>
      </c>
      <c r="V11604">
        <v>15</v>
      </c>
      <c r="Y11604" t="s">
        <v>122</v>
      </c>
      <c r="Z11604">
        <v>345</v>
      </c>
      <c r="AA11604" t="s">
        <v>578</v>
      </c>
      <c r="AB11604" t="s">
        <v>124</v>
      </c>
      <c r="AC11604">
        <v>390</v>
      </c>
    </row>
    <row r="11605" spans="1:29" x14ac:dyDescent="0.25">
      <c r="A11605">
        <v>345</v>
      </c>
      <c r="B11605">
        <v>345101</v>
      </c>
      <c r="C11605" t="s">
        <v>79</v>
      </c>
      <c r="D11605">
        <v>6585</v>
      </c>
      <c r="E11605">
        <v>0.35</v>
      </c>
      <c r="F11605" s="1">
        <v>42063</v>
      </c>
      <c r="G11605" t="s">
        <v>119</v>
      </c>
      <c r="H11605" t="s">
        <v>2590</v>
      </c>
      <c r="I11605" t="s">
        <v>576</v>
      </c>
      <c r="J11605">
        <v>163113</v>
      </c>
      <c r="K11605">
        <v>56472</v>
      </c>
      <c r="L11605">
        <v>202556</v>
      </c>
      <c r="Q11605" t="s">
        <v>577</v>
      </c>
      <c r="U11605">
        <v>2</v>
      </c>
      <c r="V11605">
        <v>15</v>
      </c>
      <c r="Y11605" t="s">
        <v>122</v>
      </c>
      <c r="Z11605">
        <v>345</v>
      </c>
      <c r="AA11605" t="s">
        <v>578</v>
      </c>
      <c r="AB11605" t="s">
        <v>124</v>
      </c>
      <c r="AC11605">
        <v>392</v>
      </c>
    </row>
    <row r="11606" spans="1:29" x14ac:dyDescent="0.25">
      <c r="A11606">
        <v>345</v>
      </c>
      <c r="B11606">
        <v>345102</v>
      </c>
      <c r="C11606" t="s">
        <v>79</v>
      </c>
      <c r="D11606">
        <v>6585</v>
      </c>
      <c r="E11606">
        <v>0.57999999999999996</v>
      </c>
      <c r="F11606" s="1">
        <v>42063</v>
      </c>
      <c r="G11606" t="s">
        <v>119</v>
      </c>
      <c r="H11606" t="s">
        <v>2552</v>
      </c>
      <c r="I11606" t="s">
        <v>576</v>
      </c>
      <c r="J11606">
        <v>163183</v>
      </c>
      <c r="K11606">
        <v>56472</v>
      </c>
      <c r="L11606">
        <v>202556</v>
      </c>
      <c r="Q11606" t="s">
        <v>577</v>
      </c>
      <c r="U11606">
        <v>2</v>
      </c>
      <c r="V11606">
        <v>15</v>
      </c>
      <c r="Y11606" t="s">
        <v>122</v>
      </c>
      <c r="Z11606">
        <v>345</v>
      </c>
      <c r="AA11606" t="s">
        <v>578</v>
      </c>
      <c r="AB11606" t="s">
        <v>124</v>
      </c>
      <c r="AC11606">
        <v>394</v>
      </c>
    </row>
    <row r="11607" spans="1:29" x14ac:dyDescent="0.25">
      <c r="A11607">
        <v>345</v>
      </c>
      <c r="B11607">
        <v>345101</v>
      </c>
      <c r="C11607" t="s">
        <v>79</v>
      </c>
      <c r="D11607">
        <v>6585</v>
      </c>
      <c r="E11607">
        <v>0.32</v>
      </c>
      <c r="F11607" s="1">
        <v>42063</v>
      </c>
      <c r="G11607" t="s">
        <v>119</v>
      </c>
      <c r="H11607" t="s">
        <v>2591</v>
      </c>
      <c r="I11607" t="s">
        <v>576</v>
      </c>
      <c r="J11607">
        <v>1005103</v>
      </c>
      <c r="K11607">
        <v>56472</v>
      </c>
      <c r="L11607">
        <v>202556</v>
      </c>
      <c r="Q11607" t="s">
        <v>577</v>
      </c>
      <c r="U11607">
        <v>2</v>
      </c>
      <c r="V11607">
        <v>15</v>
      </c>
      <c r="Y11607" t="s">
        <v>122</v>
      </c>
      <c r="Z11607">
        <v>345</v>
      </c>
      <c r="AA11607" t="s">
        <v>578</v>
      </c>
      <c r="AB11607" t="s">
        <v>124</v>
      </c>
      <c r="AC11607">
        <v>396</v>
      </c>
    </row>
    <row r="11608" spans="1:29" x14ac:dyDescent="0.25">
      <c r="A11608">
        <v>345</v>
      </c>
      <c r="B11608">
        <v>345101</v>
      </c>
      <c r="C11608" t="s">
        <v>79</v>
      </c>
      <c r="D11608">
        <v>6585</v>
      </c>
      <c r="E11608">
        <v>8.83</v>
      </c>
      <c r="F11608" s="1">
        <v>42063</v>
      </c>
      <c r="G11608" t="s">
        <v>119</v>
      </c>
      <c r="H11608" t="s">
        <v>2592</v>
      </c>
      <c r="I11608" t="s">
        <v>2592</v>
      </c>
      <c r="K11608">
        <v>4523</v>
      </c>
      <c r="L11608">
        <v>203189</v>
      </c>
      <c r="Q11608" t="s">
        <v>344</v>
      </c>
      <c r="U11608">
        <v>2</v>
      </c>
      <c r="V11608">
        <v>15</v>
      </c>
      <c r="Y11608" t="s">
        <v>345</v>
      </c>
      <c r="Z11608">
        <v>0</v>
      </c>
      <c r="AA11608" t="s">
        <v>346</v>
      </c>
      <c r="AB11608" t="s">
        <v>124</v>
      </c>
      <c r="AC11608">
        <v>156</v>
      </c>
    </row>
    <row r="11609" spans="1:29" x14ac:dyDescent="0.25">
      <c r="A11609">
        <v>345</v>
      </c>
      <c r="B11609">
        <v>345102</v>
      </c>
      <c r="C11609" t="s">
        <v>79</v>
      </c>
      <c r="D11609">
        <v>6585</v>
      </c>
      <c r="E11609">
        <v>77.400000000000006</v>
      </c>
      <c r="F11609" s="1">
        <v>42063</v>
      </c>
      <c r="G11609" t="s">
        <v>119</v>
      </c>
      <c r="H11609" t="s">
        <v>2592</v>
      </c>
      <c r="I11609" t="s">
        <v>2592</v>
      </c>
      <c r="K11609">
        <v>4523</v>
      </c>
      <c r="L11609">
        <v>203189</v>
      </c>
      <c r="Q11609" t="s">
        <v>344</v>
      </c>
      <c r="U11609">
        <v>2</v>
      </c>
      <c r="V11609">
        <v>15</v>
      </c>
      <c r="Y11609" t="s">
        <v>345</v>
      </c>
      <c r="Z11609">
        <v>0</v>
      </c>
      <c r="AA11609" t="s">
        <v>346</v>
      </c>
      <c r="AB11609" t="s">
        <v>124</v>
      </c>
      <c r="AC11609">
        <v>157</v>
      </c>
    </row>
    <row r="11610" spans="1:29" x14ac:dyDescent="0.25">
      <c r="A11610">
        <v>345</v>
      </c>
      <c r="B11610">
        <v>345101</v>
      </c>
      <c r="C11610" t="s">
        <v>79</v>
      </c>
      <c r="D11610">
        <v>6585</v>
      </c>
      <c r="E11610"/>
      <c r="F11610" s="1">
        <v>42063</v>
      </c>
      <c r="G11610" t="s">
        <v>119</v>
      </c>
      <c r="H11610" t="s">
        <v>2593</v>
      </c>
      <c r="I11610" t="s">
        <v>2593</v>
      </c>
      <c r="K11610">
        <v>4524</v>
      </c>
      <c r="L11610">
        <v>203189</v>
      </c>
      <c r="Q11610" t="s">
        <v>344</v>
      </c>
      <c r="U11610">
        <v>2</v>
      </c>
      <c r="V11610">
        <v>15</v>
      </c>
      <c r="Y11610" t="s">
        <v>345</v>
      </c>
      <c r="Z11610">
        <v>0</v>
      </c>
      <c r="AA11610" t="s">
        <v>346</v>
      </c>
      <c r="AB11610" t="s">
        <v>124</v>
      </c>
      <c r="AC11610">
        <v>156</v>
      </c>
    </row>
    <row r="11611" spans="1:29" x14ac:dyDescent="0.25">
      <c r="A11611">
        <v>345</v>
      </c>
      <c r="B11611">
        <v>345102</v>
      </c>
      <c r="C11611" t="s">
        <v>79</v>
      </c>
      <c r="D11611">
        <v>6585</v>
      </c>
      <c r="E11611">
        <v>0.01</v>
      </c>
      <c r="F11611" s="1">
        <v>42063</v>
      </c>
      <c r="G11611" t="s">
        <v>119</v>
      </c>
      <c r="H11611" t="s">
        <v>2593</v>
      </c>
      <c r="I11611" t="s">
        <v>2593</v>
      </c>
      <c r="K11611">
        <v>4524</v>
      </c>
      <c r="L11611">
        <v>203189</v>
      </c>
      <c r="Q11611" t="s">
        <v>344</v>
      </c>
      <c r="U11611">
        <v>2</v>
      </c>
      <c r="V11611">
        <v>15</v>
      </c>
      <c r="Y11611" t="s">
        <v>345</v>
      </c>
      <c r="Z11611">
        <v>0</v>
      </c>
      <c r="AA11611" t="s">
        <v>346</v>
      </c>
      <c r="AB11611" t="s">
        <v>124</v>
      </c>
      <c r="AC11611">
        <v>157</v>
      </c>
    </row>
    <row r="11612" spans="1:29" x14ac:dyDescent="0.25">
      <c r="A11612">
        <v>345</v>
      </c>
      <c r="B11612">
        <v>345101</v>
      </c>
      <c r="C11612" t="s">
        <v>79</v>
      </c>
      <c r="D11612">
        <v>6585</v>
      </c>
      <c r="E11612">
        <v>0.01</v>
      </c>
      <c r="F11612" s="1">
        <v>42063</v>
      </c>
      <c r="G11612" t="s">
        <v>119</v>
      </c>
      <c r="H11612" t="s">
        <v>2594</v>
      </c>
      <c r="I11612" t="s">
        <v>2594</v>
      </c>
      <c r="K11612">
        <v>4527</v>
      </c>
      <c r="L11612">
        <v>203189</v>
      </c>
      <c r="Q11612" t="s">
        <v>344</v>
      </c>
      <c r="U11612">
        <v>2</v>
      </c>
      <c r="V11612">
        <v>15</v>
      </c>
      <c r="Y11612" t="s">
        <v>345</v>
      </c>
      <c r="Z11612">
        <v>0</v>
      </c>
      <c r="AA11612" t="s">
        <v>346</v>
      </c>
      <c r="AB11612" t="s">
        <v>124</v>
      </c>
      <c r="AC11612">
        <v>156</v>
      </c>
    </row>
    <row r="11613" spans="1:29" x14ac:dyDescent="0.25">
      <c r="A11613">
        <v>345</v>
      </c>
      <c r="B11613">
        <v>345102</v>
      </c>
      <c r="C11613" t="s">
        <v>79</v>
      </c>
      <c r="D11613">
        <v>6585</v>
      </c>
      <c r="E11613">
        <v>0.09</v>
      </c>
      <c r="F11613" s="1">
        <v>42063</v>
      </c>
      <c r="G11613" t="s">
        <v>119</v>
      </c>
      <c r="H11613" t="s">
        <v>2594</v>
      </c>
      <c r="I11613" t="s">
        <v>2594</v>
      </c>
      <c r="K11613">
        <v>4527</v>
      </c>
      <c r="L11613">
        <v>203189</v>
      </c>
      <c r="Q11613" t="s">
        <v>344</v>
      </c>
      <c r="U11613">
        <v>2</v>
      </c>
      <c r="V11613">
        <v>15</v>
      </c>
      <c r="Y11613" t="s">
        <v>345</v>
      </c>
      <c r="Z11613">
        <v>0</v>
      </c>
      <c r="AA11613" t="s">
        <v>346</v>
      </c>
      <c r="AB11613" t="s">
        <v>124</v>
      </c>
      <c r="AC11613">
        <v>157</v>
      </c>
    </row>
    <row r="11614" spans="1:29" x14ac:dyDescent="0.25">
      <c r="A11614">
        <v>345</v>
      </c>
      <c r="B11614">
        <v>345101</v>
      </c>
      <c r="C11614" t="s">
        <v>79</v>
      </c>
      <c r="D11614">
        <v>6585</v>
      </c>
      <c r="E11614">
        <v>0.22</v>
      </c>
      <c r="F11614" s="1">
        <v>42063</v>
      </c>
      <c r="G11614" t="s">
        <v>119</v>
      </c>
      <c r="H11614" t="s">
        <v>2595</v>
      </c>
      <c r="I11614" t="s">
        <v>2595</v>
      </c>
      <c r="K11614">
        <v>4529</v>
      </c>
      <c r="L11614">
        <v>203189</v>
      </c>
      <c r="Q11614" t="s">
        <v>344</v>
      </c>
      <c r="U11614">
        <v>2</v>
      </c>
      <c r="V11614">
        <v>15</v>
      </c>
      <c r="Y11614" t="s">
        <v>345</v>
      </c>
      <c r="Z11614">
        <v>0</v>
      </c>
      <c r="AA11614" t="s">
        <v>346</v>
      </c>
      <c r="AB11614" t="s">
        <v>124</v>
      </c>
      <c r="AC11614">
        <v>156</v>
      </c>
    </row>
    <row r="11615" spans="1:29" x14ac:dyDescent="0.25">
      <c r="A11615">
        <v>345</v>
      </c>
      <c r="B11615">
        <v>345102</v>
      </c>
      <c r="C11615" t="s">
        <v>79</v>
      </c>
      <c r="D11615">
        <v>6585</v>
      </c>
      <c r="E11615">
        <v>1.95</v>
      </c>
      <c r="F11615" s="1">
        <v>42063</v>
      </c>
      <c r="G11615" t="s">
        <v>119</v>
      </c>
      <c r="H11615" t="s">
        <v>2595</v>
      </c>
      <c r="I11615" t="s">
        <v>2595</v>
      </c>
      <c r="K11615">
        <v>4529</v>
      </c>
      <c r="L11615">
        <v>203189</v>
      </c>
      <c r="Q11615" t="s">
        <v>344</v>
      </c>
      <c r="U11615">
        <v>2</v>
      </c>
      <c r="V11615">
        <v>15</v>
      </c>
      <c r="Y11615" t="s">
        <v>345</v>
      </c>
      <c r="Z11615">
        <v>0</v>
      </c>
      <c r="AA11615" t="s">
        <v>346</v>
      </c>
      <c r="AB11615" t="s">
        <v>124</v>
      </c>
      <c r="AC11615">
        <v>157</v>
      </c>
    </row>
    <row r="11616" spans="1:29" x14ac:dyDescent="0.25">
      <c r="A11616">
        <v>345</v>
      </c>
      <c r="B11616">
        <v>345101</v>
      </c>
      <c r="C11616" t="s">
        <v>79</v>
      </c>
      <c r="D11616">
        <v>6585</v>
      </c>
      <c r="E11616">
        <v>0.09</v>
      </c>
      <c r="F11616" s="1">
        <v>42063</v>
      </c>
      <c r="G11616" t="s">
        <v>119</v>
      </c>
      <c r="H11616" t="s">
        <v>2596</v>
      </c>
      <c r="I11616" t="s">
        <v>2596</v>
      </c>
      <c r="K11616">
        <v>4531</v>
      </c>
      <c r="L11616">
        <v>203189</v>
      </c>
      <c r="Q11616" t="s">
        <v>344</v>
      </c>
      <c r="U11616">
        <v>2</v>
      </c>
      <c r="V11616">
        <v>15</v>
      </c>
      <c r="Y11616" t="s">
        <v>345</v>
      </c>
      <c r="Z11616">
        <v>0</v>
      </c>
      <c r="AA11616" t="s">
        <v>346</v>
      </c>
      <c r="AB11616" t="s">
        <v>124</v>
      </c>
      <c r="AC11616">
        <v>156</v>
      </c>
    </row>
    <row r="11617" spans="1:29" x14ac:dyDescent="0.25">
      <c r="A11617">
        <v>345</v>
      </c>
      <c r="B11617">
        <v>345102</v>
      </c>
      <c r="C11617" t="s">
        <v>79</v>
      </c>
      <c r="D11617">
        <v>6585</v>
      </c>
      <c r="E11617">
        <v>0.8</v>
      </c>
      <c r="F11617" s="1">
        <v>42063</v>
      </c>
      <c r="G11617" t="s">
        <v>119</v>
      </c>
      <c r="H11617" t="s">
        <v>2596</v>
      </c>
      <c r="I11617" t="s">
        <v>2596</v>
      </c>
      <c r="K11617">
        <v>4531</v>
      </c>
      <c r="L11617">
        <v>203189</v>
      </c>
      <c r="Q11617" t="s">
        <v>344</v>
      </c>
      <c r="U11617">
        <v>2</v>
      </c>
      <c r="V11617">
        <v>15</v>
      </c>
      <c r="Y11617" t="s">
        <v>345</v>
      </c>
      <c r="Z11617">
        <v>0</v>
      </c>
      <c r="AA11617" t="s">
        <v>346</v>
      </c>
      <c r="AB11617" t="s">
        <v>124</v>
      </c>
      <c r="AC11617">
        <v>157</v>
      </c>
    </row>
    <row r="11618" spans="1:29" x14ac:dyDescent="0.25">
      <c r="A11618">
        <v>345</v>
      </c>
      <c r="B11618">
        <v>345101</v>
      </c>
      <c r="C11618" t="s">
        <v>79</v>
      </c>
      <c r="D11618">
        <v>6585</v>
      </c>
      <c r="E11618">
        <v>0.4</v>
      </c>
      <c r="F11618" s="1">
        <v>42094</v>
      </c>
      <c r="G11618" t="s">
        <v>119</v>
      </c>
      <c r="H11618" t="s">
        <v>2511</v>
      </c>
      <c r="I11618" t="s">
        <v>576</v>
      </c>
      <c r="J11618">
        <v>108583</v>
      </c>
      <c r="K11618">
        <v>56565</v>
      </c>
      <c r="L11618">
        <v>205108</v>
      </c>
      <c r="Q11618" t="s">
        <v>577</v>
      </c>
      <c r="U11618">
        <v>3</v>
      </c>
      <c r="V11618">
        <v>15</v>
      </c>
      <c r="Y11618" t="s">
        <v>122</v>
      </c>
      <c r="Z11618">
        <v>345</v>
      </c>
      <c r="AA11618" t="s">
        <v>578</v>
      </c>
      <c r="AB11618" t="s">
        <v>124</v>
      </c>
      <c r="AC11618">
        <v>384</v>
      </c>
    </row>
    <row r="11619" spans="1:29" x14ac:dyDescent="0.25">
      <c r="A11619">
        <v>345</v>
      </c>
      <c r="B11619">
        <v>345101</v>
      </c>
      <c r="C11619" t="s">
        <v>79</v>
      </c>
      <c r="D11619">
        <v>6585</v>
      </c>
      <c r="E11619">
        <v>0.81</v>
      </c>
      <c r="F11619" s="1">
        <v>42094</v>
      </c>
      <c r="G11619" t="s">
        <v>119</v>
      </c>
      <c r="H11619" t="s">
        <v>2511</v>
      </c>
      <c r="I11619" t="s">
        <v>576</v>
      </c>
      <c r="J11619">
        <v>108586</v>
      </c>
      <c r="K11619">
        <v>56565</v>
      </c>
      <c r="L11619">
        <v>205108</v>
      </c>
      <c r="Q11619" t="s">
        <v>577</v>
      </c>
      <c r="U11619">
        <v>3</v>
      </c>
      <c r="V11619">
        <v>15</v>
      </c>
      <c r="Y11619" t="s">
        <v>122</v>
      </c>
      <c r="Z11619">
        <v>345</v>
      </c>
      <c r="AA11619" t="s">
        <v>578</v>
      </c>
      <c r="AB11619" t="s">
        <v>124</v>
      </c>
      <c r="AC11619">
        <v>386</v>
      </c>
    </row>
    <row r="11620" spans="1:29" x14ac:dyDescent="0.25">
      <c r="A11620">
        <v>345</v>
      </c>
      <c r="B11620">
        <v>345101</v>
      </c>
      <c r="C11620" t="s">
        <v>79</v>
      </c>
      <c r="D11620">
        <v>6585</v>
      </c>
      <c r="E11620">
        <v>16.95</v>
      </c>
      <c r="F11620" s="1">
        <v>42094</v>
      </c>
      <c r="G11620" t="s">
        <v>119</v>
      </c>
      <c r="H11620" t="s">
        <v>2511</v>
      </c>
      <c r="I11620" t="s">
        <v>576</v>
      </c>
      <c r="J11620">
        <v>108602</v>
      </c>
      <c r="K11620">
        <v>56565</v>
      </c>
      <c r="L11620">
        <v>205108</v>
      </c>
      <c r="Q11620" t="s">
        <v>577</v>
      </c>
      <c r="U11620">
        <v>3</v>
      </c>
      <c r="V11620">
        <v>15</v>
      </c>
      <c r="Y11620" t="s">
        <v>122</v>
      </c>
      <c r="Z11620">
        <v>345</v>
      </c>
      <c r="AA11620" t="s">
        <v>578</v>
      </c>
      <c r="AB11620" t="s">
        <v>124</v>
      </c>
      <c r="AC11620">
        <v>388</v>
      </c>
    </row>
    <row r="11621" spans="1:29" x14ac:dyDescent="0.25">
      <c r="A11621">
        <v>345</v>
      </c>
      <c r="B11621">
        <v>345102</v>
      </c>
      <c r="C11621" t="s">
        <v>79</v>
      </c>
      <c r="D11621">
        <v>6585</v>
      </c>
      <c r="E11621">
        <v>86.78</v>
      </c>
      <c r="F11621" s="1">
        <v>42094</v>
      </c>
      <c r="G11621" t="s">
        <v>119</v>
      </c>
      <c r="H11621" t="s">
        <v>2511</v>
      </c>
      <c r="I11621" t="s">
        <v>576</v>
      </c>
      <c r="J11621">
        <v>108622</v>
      </c>
      <c r="K11621">
        <v>56565</v>
      </c>
      <c r="L11621">
        <v>205108</v>
      </c>
      <c r="Q11621" t="s">
        <v>577</v>
      </c>
      <c r="U11621">
        <v>3</v>
      </c>
      <c r="V11621">
        <v>15</v>
      </c>
      <c r="Y11621" t="s">
        <v>122</v>
      </c>
      <c r="Z11621">
        <v>345</v>
      </c>
      <c r="AA11621" t="s">
        <v>578</v>
      </c>
      <c r="AB11621" t="s">
        <v>124</v>
      </c>
      <c r="AC11621">
        <v>390</v>
      </c>
    </row>
    <row r="11622" spans="1:29" x14ac:dyDescent="0.25">
      <c r="A11622">
        <v>345</v>
      </c>
      <c r="B11622">
        <v>345101</v>
      </c>
      <c r="C11622" t="s">
        <v>79</v>
      </c>
      <c r="D11622">
        <v>6585</v>
      </c>
      <c r="E11622">
        <v>0.35</v>
      </c>
      <c r="F11622" s="1">
        <v>42094</v>
      </c>
      <c r="G11622" t="s">
        <v>119</v>
      </c>
      <c r="H11622" t="s">
        <v>2590</v>
      </c>
      <c r="I11622" t="s">
        <v>576</v>
      </c>
      <c r="J11622">
        <v>163113</v>
      </c>
      <c r="K11622">
        <v>56565</v>
      </c>
      <c r="L11622">
        <v>205108</v>
      </c>
      <c r="Q11622" t="s">
        <v>577</v>
      </c>
      <c r="U11622">
        <v>3</v>
      </c>
      <c r="V11622">
        <v>15</v>
      </c>
      <c r="Y11622" t="s">
        <v>122</v>
      </c>
      <c r="Z11622">
        <v>345</v>
      </c>
      <c r="AA11622" t="s">
        <v>578</v>
      </c>
      <c r="AB11622" t="s">
        <v>124</v>
      </c>
      <c r="AC11622">
        <v>392</v>
      </c>
    </row>
    <row r="11623" spans="1:29" x14ac:dyDescent="0.25">
      <c r="A11623">
        <v>345</v>
      </c>
      <c r="B11623">
        <v>345102</v>
      </c>
      <c r="C11623" t="s">
        <v>79</v>
      </c>
      <c r="D11623">
        <v>6585</v>
      </c>
      <c r="E11623">
        <v>0.57999999999999996</v>
      </c>
      <c r="F11623" s="1">
        <v>42094</v>
      </c>
      <c r="G11623" t="s">
        <v>119</v>
      </c>
      <c r="H11623" t="s">
        <v>2552</v>
      </c>
      <c r="I11623" t="s">
        <v>576</v>
      </c>
      <c r="J11623">
        <v>163183</v>
      </c>
      <c r="K11623">
        <v>56565</v>
      </c>
      <c r="L11623">
        <v>205108</v>
      </c>
      <c r="Q11623" t="s">
        <v>577</v>
      </c>
      <c r="U11623">
        <v>3</v>
      </c>
      <c r="V11623">
        <v>15</v>
      </c>
      <c r="Y11623" t="s">
        <v>122</v>
      </c>
      <c r="Z11623">
        <v>345</v>
      </c>
      <c r="AA11623" t="s">
        <v>578</v>
      </c>
      <c r="AB11623" t="s">
        <v>124</v>
      </c>
      <c r="AC11623">
        <v>394</v>
      </c>
    </row>
    <row r="11624" spans="1:29" x14ac:dyDescent="0.25">
      <c r="A11624">
        <v>345</v>
      </c>
      <c r="B11624">
        <v>345101</v>
      </c>
      <c r="C11624" t="s">
        <v>79</v>
      </c>
      <c r="D11624">
        <v>6585</v>
      </c>
      <c r="E11624">
        <v>0.32</v>
      </c>
      <c r="F11624" s="1">
        <v>42094</v>
      </c>
      <c r="G11624" t="s">
        <v>119</v>
      </c>
      <c r="H11624" t="s">
        <v>2591</v>
      </c>
      <c r="I11624" t="s">
        <v>576</v>
      </c>
      <c r="J11624">
        <v>1005103</v>
      </c>
      <c r="K11624">
        <v>56565</v>
      </c>
      <c r="L11624">
        <v>205108</v>
      </c>
      <c r="Q11624" t="s">
        <v>577</v>
      </c>
      <c r="U11624">
        <v>3</v>
      </c>
      <c r="V11624">
        <v>15</v>
      </c>
      <c r="Y11624" t="s">
        <v>122</v>
      </c>
      <c r="Z11624">
        <v>345</v>
      </c>
      <c r="AA11624" t="s">
        <v>578</v>
      </c>
      <c r="AB11624" t="s">
        <v>124</v>
      </c>
      <c r="AC11624">
        <v>396</v>
      </c>
    </row>
    <row r="11625" spans="1:29" x14ac:dyDescent="0.25">
      <c r="A11625">
        <v>345</v>
      </c>
      <c r="B11625">
        <v>345102</v>
      </c>
      <c r="C11625" t="s">
        <v>79</v>
      </c>
      <c r="D11625">
        <v>6585</v>
      </c>
      <c r="E11625">
        <v>0.42</v>
      </c>
      <c r="F11625" s="1">
        <v>42094</v>
      </c>
      <c r="G11625" t="s">
        <v>119</v>
      </c>
      <c r="H11625" t="s">
        <v>2597</v>
      </c>
      <c r="I11625" t="s">
        <v>576</v>
      </c>
      <c r="J11625">
        <v>1008759</v>
      </c>
      <c r="K11625">
        <v>56565</v>
      </c>
      <c r="L11625">
        <v>205108</v>
      </c>
      <c r="Q11625" t="s">
        <v>577</v>
      </c>
      <c r="U11625">
        <v>3</v>
      </c>
      <c r="V11625">
        <v>15</v>
      </c>
      <c r="Y11625" t="s">
        <v>122</v>
      </c>
      <c r="Z11625">
        <v>345</v>
      </c>
      <c r="AA11625" t="s">
        <v>578</v>
      </c>
      <c r="AB11625" t="s">
        <v>124</v>
      </c>
      <c r="AC11625">
        <v>398</v>
      </c>
    </row>
    <row r="11626" spans="1:29" x14ac:dyDescent="0.25">
      <c r="A11626">
        <v>345</v>
      </c>
      <c r="B11626">
        <v>345101</v>
      </c>
      <c r="C11626" t="s">
        <v>79</v>
      </c>
      <c r="D11626">
        <v>6585</v>
      </c>
      <c r="E11626">
        <v>8.81</v>
      </c>
      <c r="F11626" s="1">
        <v>42094</v>
      </c>
      <c r="G11626" t="s">
        <v>119</v>
      </c>
      <c r="H11626" t="s">
        <v>2592</v>
      </c>
      <c r="I11626" t="s">
        <v>2592</v>
      </c>
      <c r="K11626">
        <v>4523</v>
      </c>
      <c r="L11626">
        <v>205849</v>
      </c>
      <c r="Q11626" t="s">
        <v>344</v>
      </c>
      <c r="U11626">
        <v>3</v>
      </c>
      <c r="V11626">
        <v>15</v>
      </c>
      <c r="Y11626" t="s">
        <v>345</v>
      </c>
      <c r="Z11626">
        <v>0</v>
      </c>
      <c r="AA11626" t="s">
        <v>346</v>
      </c>
      <c r="AB11626" t="s">
        <v>124</v>
      </c>
      <c r="AC11626">
        <v>156</v>
      </c>
    </row>
    <row r="11627" spans="1:29" x14ac:dyDescent="0.25">
      <c r="A11627">
        <v>345</v>
      </c>
      <c r="B11627">
        <v>345102</v>
      </c>
      <c r="C11627" t="s">
        <v>79</v>
      </c>
      <c r="D11627">
        <v>6585</v>
      </c>
      <c r="E11627">
        <v>77</v>
      </c>
      <c r="F11627" s="1">
        <v>42094</v>
      </c>
      <c r="G11627" t="s">
        <v>119</v>
      </c>
      <c r="H11627" t="s">
        <v>2592</v>
      </c>
      <c r="I11627" t="s">
        <v>2592</v>
      </c>
      <c r="K11627">
        <v>4523</v>
      </c>
      <c r="L11627">
        <v>205849</v>
      </c>
      <c r="Q11627" t="s">
        <v>344</v>
      </c>
      <c r="U11627">
        <v>3</v>
      </c>
      <c r="V11627">
        <v>15</v>
      </c>
      <c r="Y11627" t="s">
        <v>345</v>
      </c>
      <c r="Z11627">
        <v>0</v>
      </c>
      <c r="AA11627" t="s">
        <v>346</v>
      </c>
      <c r="AB11627" t="s">
        <v>124</v>
      </c>
      <c r="AC11627">
        <v>157</v>
      </c>
    </row>
    <row r="11628" spans="1:29" x14ac:dyDescent="0.25">
      <c r="A11628">
        <v>345</v>
      </c>
      <c r="B11628">
        <v>345101</v>
      </c>
      <c r="C11628" t="s">
        <v>79</v>
      </c>
      <c r="D11628">
        <v>6585</v>
      </c>
      <c r="E11628"/>
      <c r="F11628" s="1">
        <v>42094</v>
      </c>
      <c r="G11628" t="s">
        <v>119</v>
      </c>
      <c r="H11628" t="s">
        <v>2593</v>
      </c>
      <c r="I11628" t="s">
        <v>2593</v>
      </c>
      <c r="K11628">
        <v>4524</v>
      </c>
      <c r="L11628">
        <v>205849</v>
      </c>
      <c r="Q11628" t="s">
        <v>344</v>
      </c>
      <c r="U11628">
        <v>3</v>
      </c>
      <c r="V11628">
        <v>15</v>
      </c>
      <c r="Y11628" t="s">
        <v>345</v>
      </c>
      <c r="Z11628">
        <v>0</v>
      </c>
      <c r="AA11628" t="s">
        <v>346</v>
      </c>
      <c r="AB11628" t="s">
        <v>124</v>
      </c>
      <c r="AC11628">
        <v>156</v>
      </c>
    </row>
    <row r="11629" spans="1:29" x14ac:dyDescent="0.25">
      <c r="A11629">
        <v>345</v>
      </c>
      <c r="B11629">
        <v>345102</v>
      </c>
      <c r="C11629" t="s">
        <v>79</v>
      </c>
      <c r="D11629">
        <v>6585</v>
      </c>
      <c r="E11629">
        <v>0.01</v>
      </c>
      <c r="F11629" s="1">
        <v>42094</v>
      </c>
      <c r="G11629" t="s">
        <v>119</v>
      </c>
      <c r="H11629" t="s">
        <v>2593</v>
      </c>
      <c r="I11629" t="s">
        <v>2593</v>
      </c>
      <c r="K11629">
        <v>4524</v>
      </c>
      <c r="L11629">
        <v>205849</v>
      </c>
      <c r="Q11629" t="s">
        <v>344</v>
      </c>
      <c r="U11629">
        <v>3</v>
      </c>
      <c r="V11629">
        <v>15</v>
      </c>
      <c r="Y11629" t="s">
        <v>345</v>
      </c>
      <c r="Z11629">
        <v>0</v>
      </c>
      <c r="AA11629" t="s">
        <v>346</v>
      </c>
      <c r="AB11629" t="s">
        <v>124</v>
      </c>
      <c r="AC11629">
        <v>157</v>
      </c>
    </row>
    <row r="11630" spans="1:29" x14ac:dyDescent="0.25">
      <c r="A11630">
        <v>345</v>
      </c>
      <c r="B11630">
        <v>345101</v>
      </c>
      <c r="C11630" t="s">
        <v>79</v>
      </c>
      <c r="D11630">
        <v>6585</v>
      </c>
      <c r="E11630">
        <v>0.01</v>
      </c>
      <c r="F11630" s="1">
        <v>42094</v>
      </c>
      <c r="G11630" t="s">
        <v>119</v>
      </c>
      <c r="H11630" t="s">
        <v>2594</v>
      </c>
      <c r="I11630" t="s">
        <v>2594</v>
      </c>
      <c r="K11630">
        <v>4527</v>
      </c>
      <c r="L11630">
        <v>205849</v>
      </c>
      <c r="Q11630" t="s">
        <v>344</v>
      </c>
      <c r="U11630">
        <v>3</v>
      </c>
      <c r="V11630">
        <v>15</v>
      </c>
      <c r="Y11630" t="s">
        <v>345</v>
      </c>
      <c r="Z11630">
        <v>0</v>
      </c>
      <c r="AA11630" t="s">
        <v>346</v>
      </c>
      <c r="AB11630" t="s">
        <v>124</v>
      </c>
      <c r="AC11630">
        <v>156</v>
      </c>
    </row>
    <row r="11631" spans="1:29" x14ac:dyDescent="0.25">
      <c r="A11631">
        <v>345</v>
      </c>
      <c r="B11631">
        <v>345102</v>
      </c>
      <c r="C11631" t="s">
        <v>79</v>
      </c>
      <c r="D11631">
        <v>6585</v>
      </c>
      <c r="E11631">
        <v>0.09</v>
      </c>
      <c r="F11631" s="1">
        <v>42094</v>
      </c>
      <c r="G11631" t="s">
        <v>119</v>
      </c>
      <c r="H11631" t="s">
        <v>2594</v>
      </c>
      <c r="I11631" t="s">
        <v>2594</v>
      </c>
      <c r="K11631">
        <v>4527</v>
      </c>
      <c r="L11631">
        <v>205849</v>
      </c>
      <c r="Q11631" t="s">
        <v>344</v>
      </c>
      <c r="U11631">
        <v>3</v>
      </c>
      <c r="V11631">
        <v>15</v>
      </c>
      <c r="Y11631" t="s">
        <v>345</v>
      </c>
      <c r="Z11631">
        <v>0</v>
      </c>
      <c r="AA11631" t="s">
        <v>346</v>
      </c>
      <c r="AB11631" t="s">
        <v>124</v>
      </c>
      <c r="AC11631">
        <v>157</v>
      </c>
    </row>
    <row r="11632" spans="1:29" x14ac:dyDescent="0.25">
      <c r="A11632">
        <v>345</v>
      </c>
      <c r="B11632">
        <v>345101</v>
      </c>
      <c r="C11632" t="s">
        <v>79</v>
      </c>
      <c r="D11632">
        <v>6585</v>
      </c>
      <c r="E11632">
        <v>0.22</v>
      </c>
      <c r="F11632" s="1">
        <v>42094</v>
      </c>
      <c r="G11632" t="s">
        <v>119</v>
      </c>
      <c r="H11632" t="s">
        <v>2595</v>
      </c>
      <c r="I11632" t="s">
        <v>2595</v>
      </c>
      <c r="K11632">
        <v>4529</v>
      </c>
      <c r="L11632">
        <v>205849</v>
      </c>
      <c r="Q11632" t="s">
        <v>344</v>
      </c>
      <c r="U11632">
        <v>3</v>
      </c>
      <c r="V11632">
        <v>15</v>
      </c>
      <c r="Y11632" t="s">
        <v>345</v>
      </c>
      <c r="Z11632">
        <v>0</v>
      </c>
      <c r="AA11632" t="s">
        <v>346</v>
      </c>
      <c r="AB11632" t="s">
        <v>124</v>
      </c>
      <c r="AC11632">
        <v>156</v>
      </c>
    </row>
    <row r="11633" spans="1:29" x14ac:dyDescent="0.25">
      <c r="A11633">
        <v>345</v>
      </c>
      <c r="B11633">
        <v>345102</v>
      </c>
      <c r="C11633" t="s">
        <v>79</v>
      </c>
      <c r="D11633">
        <v>6585</v>
      </c>
      <c r="E11633">
        <v>1.94</v>
      </c>
      <c r="F11633" s="1">
        <v>42094</v>
      </c>
      <c r="G11633" t="s">
        <v>119</v>
      </c>
      <c r="H11633" t="s">
        <v>2595</v>
      </c>
      <c r="I11633" t="s">
        <v>2595</v>
      </c>
      <c r="K11633">
        <v>4529</v>
      </c>
      <c r="L11633">
        <v>205849</v>
      </c>
      <c r="Q11633" t="s">
        <v>344</v>
      </c>
      <c r="U11633">
        <v>3</v>
      </c>
      <c r="V11633">
        <v>15</v>
      </c>
      <c r="Y11633" t="s">
        <v>345</v>
      </c>
      <c r="Z11633">
        <v>0</v>
      </c>
      <c r="AA11633" t="s">
        <v>346</v>
      </c>
      <c r="AB11633" t="s">
        <v>124</v>
      </c>
      <c r="AC11633">
        <v>157</v>
      </c>
    </row>
    <row r="11634" spans="1:29" x14ac:dyDescent="0.25">
      <c r="A11634">
        <v>345</v>
      </c>
      <c r="B11634">
        <v>345101</v>
      </c>
      <c r="C11634" t="s">
        <v>79</v>
      </c>
      <c r="D11634">
        <v>6585</v>
      </c>
      <c r="E11634">
        <v>0.1</v>
      </c>
      <c r="F11634" s="1">
        <v>42094</v>
      </c>
      <c r="G11634" t="s">
        <v>119</v>
      </c>
      <c r="H11634" t="s">
        <v>2596</v>
      </c>
      <c r="I11634" t="s">
        <v>2596</v>
      </c>
      <c r="K11634">
        <v>4531</v>
      </c>
      <c r="L11634">
        <v>205849</v>
      </c>
      <c r="Q11634" t="s">
        <v>344</v>
      </c>
      <c r="U11634">
        <v>3</v>
      </c>
      <c r="V11634">
        <v>15</v>
      </c>
      <c r="Y11634" t="s">
        <v>345</v>
      </c>
      <c r="Z11634">
        <v>0</v>
      </c>
      <c r="AA11634" t="s">
        <v>346</v>
      </c>
      <c r="AB11634" t="s">
        <v>124</v>
      </c>
      <c r="AC11634">
        <v>156</v>
      </c>
    </row>
    <row r="11635" spans="1:29" x14ac:dyDescent="0.25">
      <c r="A11635">
        <v>345</v>
      </c>
      <c r="B11635">
        <v>345102</v>
      </c>
      <c r="C11635" t="s">
        <v>79</v>
      </c>
      <c r="D11635">
        <v>6585</v>
      </c>
      <c r="E11635">
        <v>0.86</v>
      </c>
      <c r="F11635" s="1">
        <v>42094</v>
      </c>
      <c r="G11635" t="s">
        <v>119</v>
      </c>
      <c r="H11635" t="s">
        <v>2596</v>
      </c>
      <c r="I11635" t="s">
        <v>2596</v>
      </c>
      <c r="K11635">
        <v>4531</v>
      </c>
      <c r="L11635">
        <v>205849</v>
      </c>
      <c r="Q11635" t="s">
        <v>344</v>
      </c>
      <c r="U11635">
        <v>3</v>
      </c>
      <c r="V11635">
        <v>15</v>
      </c>
      <c r="Y11635" t="s">
        <v>345</v>
      </c>
      <c r="Z11635">
        <v>0</v>
      </c>
      <c r="AA11635" t="s">
        <v>346</v>
      </c>
      <c r="AB11635" t="s">
        <v>124</v>
      </c>
      <c r="AC11635">
        <v>157</v>
      </c>
    </row>
    <row r="11636" spans="1:29" x14ac:dyDescent="0.25">
      <c r="A11636">
        <v>345</v>
      </c>
      <c r="B11636">
        <v>345101</v>
      </c>
      <c r="C11636" t="s">
        <v>79</v>
      </c>
      <c r="D11636">
        <v>6585</v>
      </c>
      <c r="E11636">
        <v>0.4</v>
      </c>
      <c r="F11636" s="1">
        <v>42124</v>
      </c>
      <c r="G11636" t="s">
        <v>119</v>
      </c>
      <c r="H11636" t="s">
        <v>2511</v>
      </c>
      <c r="I11636" t="s">
        <v>576</v>
      </c>
      <c r="J11636">
        <v>108583</v>
      </c>
      <c r="K11636">
        <v>56663</v>
      </c>
      <c r="L11636">
        <v>207371</v>
      </c>
      <c r="Q11636" t="s">
        <v>577</v>
      </c>
      <c r="U11636">
        <v>4</v>
      </c>
      <c r="V11636">
        <v>15</v>
      </c>
      <c r="Y11636" t="s">
        <v>122</v>
      </c>
      <c r="Z11636">
        <v>345</v>
      </c>
      <c r="AA11636" t="s">
        <v>578</v>
      </c>
      <c r="AB11636" t="s">
        <v>124</v>
      </c>
      <c r="AC11636">
        <v>386</v>
      </c>
    </row>
    <row r="11637" spans="1:29" x14ac:dyDescent="0.25">
      <c r="A11637">
        <v>345</v>
      </c>
      <c r="B11637">
        <v>345101</v>
      </c>
      <c r="C11637" t="s">
        <v>79</v>
      </c>
      <c r="D11637">
        <v>6585</v>
      </c>
      <c r="E11637">
        <v>0.81</v>
      </c>
      <c r="F11637" s="1">
        <v>42124</v>
      </c>
      <c r="G11637" t="s">
        <v>119</v>
      </c>
      <c r="H11637" t="s">
        <v>2511</v>
      </c>
      <c r="I11637" t="s">
        <v>576</v>
      </c>
      <c r="J11637">
        <v>108586</v>
      </c>
      <c r="K11637">
        <v>56663</v>
      </c>
      <c r="L11637">
        <v>207371</v>
      </c>
      <c r="Q11637" t="s">
        <v>577</v>
      </c>
      <c r="U11637">
        <v>4</v>
      </c>
      <c r="V11637">
        <v>15</v>
      </c>
      <c r="Y11637" t="s">
        <v>122</v>
      </c>
      <c r="Z11637">
        <v>345</v>
      </c>
      <c r="AA11637" t="s">
        <v>578</v>
      </c>
      <c r="AB11637" t="s">
        <v>124</v>
      </c>
      <c r="AC11637">
        <v>388</v>
      </c>
    </row>
    <row r="11638" spans="1:29" x14ac:dyDescent="0.25">
      <c r="A11638">
        <v>345</v>
      </c>
      <c r="B11638">
        <v>345101</v>
      </c>
      <c r="C11638" t="s">
        <v>79</v>
      </c>
      <c r="D11638">
        <v>6585</v>
      </c>
      <c r="E11638">
        <v>16.95</v>
      </c>
      <c r="F11638" s="1">
        <v>42124</v>
      </c>
      <c r="G11638" t="s">
        <v>119</v>
      </c>
      <c r="H11638" t="s">
        <v>2511</v>
      </c>
      <c r="I11638" t="s">
        <v>576</v>
      </c>
      <c r="J11638">
        <v>108602</v>
      </c>
      <c r="K11638">
        <v>56663</v>
      </c>
      <c r="L11638">
        <v>207371</v>
      </c>
      <c r="Q11638" t="s">
        <v>577</v>
      </c>
      <c r="U11638">
        <v>4</v>
      </c>
      <c r="V11638">
        <v>15</v>
      </c>
      <c r="Y11638" t="s">
        <v>122</v>
      </c>
      <c r="Z11638">
        <v>345</v>
      </c>
      <c r="AA11638" t="s">
        <v>578</v>
      </c>
      <c r="AB11638" t="s">
        <v>124</v>
      </c>
      <c r="AC11638">
        <v>390</v>
      </c>
    </row>
    <row r="11639" spans="1:29" x14ac:dyDescent="0.25">
      <c r="A11639">
        <v>345</v>
      </c>
      <c r="B11639">
        <v>345102</v>
      </c>
      <c r="C11639" t="s">
        <v>79</v>
      </c>
      <c r="D11639">
        <v>6585</v>
      </c>
      <c r="E11639">
        <v>86.78</v>
      </c>
      <c r="F11639" s="1">
        <v>42124</v>
      </c>
      <c r="G11639" t="s">
        <v>119</v>
      </c>
      <c r="H11639" t="s">
        <v>2511</v>
      </c>
      <c r="I11639" t="s">
        <v>576</v>
      </c>
      <c r="J11639">
        <v>108622</v>
      </c>
      <c r="K11639">
        <v>56663</v>
      </c>
      <c r="L11639">
        <v>207371</v>
      </c>
      <c r="Q11639" t="s">
        <v>577</v>
      </c>
      <c r="U11639">
        <v>4</v>
      </c>
      <c r="V11639">
        <v>15</v>
      </c>
      <c r="Y11639" t="s">
        <v>122</v>
      </c>
      <c r="Z11639">
        <v>345</v>
      </c>
      <c r="AA11639" t="s">
        <v>578</v>
      </c>
      <c r="AB11639" t="s">
        <v>124</v>
      </c>
      <c r="AC11639">
        <v>392</v>
      </c>
    </row>
    <row r="11640" spans="1:29" x14ac:dyDescent="0.25">
      <c r="A11640">
        <v>345</v>
      </c>
      <c r="B11640">
        <v>345101</v>
      </c>
      <c r="C11640" t="s">
        <v>79</v>
      </c>
      <c r="D11640">
        <v>6585</v>
      </c>
      <c r="E11640">
        <v>0.35</v>
      </c>
      <c r="F11640" s="1">
        <v>42124</v>
      </c>
      <c r="G11640" t="s">
        <v>119</v>
      </c>
      <c r="H11640" t="s">
        <v>2590</v>
      </c>
      <c r="I11640" t="s">
        <v>576</v>
      </c>
      <c r="J11640">
        <v>163113</v>
      </c>
      <c r="K11640">
        <v>56663</v>
      </c>
      <c r="L11640">
        <v>207371</v>
      </c>
      <c r="Q11640" t="s">
        <v>577</v>
      </c>
      <c r="U11640">
        <v>4</v>
      </c>
      <c r="V11640">
        <v>15</v>
      </c>
      <c r="Y11640" t="s">
        <v>122</v>
      </c>
      <c r="Z11640">
        <v>345</v>
      </c>
      <c r="AA11640" t="s">
        <v>578</v>
      </c>
      <c r="AB11640" t="s">
        <v>124</v>
      </c>
      <c r="AC11640">
        <v>394</v>
      </c>
    </row>
    <row r="11641" spans="1:29" x14ac:dyDescent="0.25">
      <c r="A11641">
        <v>345</v>
      </c>
      <c r="B11641">
        <v>345102</v>
      </c>
      <c r="C11641" t="s">
        <v>79</v>
      </c>
      <c r="D11641">
        <v>6585</v>
      </c>
      <c r="E11641">
        <v>0.57999999999999996</v>
      </c>
      <c r="F11641" s="1">
        <v>42124</v>
      </c>
      <c r="G11641" t="s">
        <v>119</v>
      </c>
      <c r="H11641" t="s">
        <v>2552</v>
      </c>
      <c r="I11641" t="s">
        <v>576</v>
      </c>
      <c r="J11641">
        <v>163183</v>
      </c>
      <c r="K11641">
        <v>56663</v>
      </c>
      <c r="L11641">
        <v>207371</v>
      </c>
      <c r="Q11641" t="s">
        <v>577</v>
      </c>
      <c r="U11641">
        <v>4</v>
      </c>
      <c r="V11641">
        <v>15</v>
      </c>
      <c r="Y11641" t="s">
        <v>122</v>
      </c>
      <c r="Z11641">
        <v>345</v>
      </c>
      <c r="AA11641" t="s">
        <v>578</v>
      </c>
      <c r="AB11641" t="s">
        <v>124</v>
      </c>
      <c r="AC11641">
        <v>396</v>
      </c>
    </row>
    <row r="11642" spans="1:29" x14ac:dyDescent="0.25">
      <c r="A11642">
        <v>345</v>
      </c>
      <c r="B11642">
        <v>345101</v>
      </c>
      <c r="C11642" t="s">
        <v>79</v>
      </c>
      <c r="D11642">
        <v>6585</v>
      </c>
      <c r="E11642">
        <v>0.32</v>
      </c>
      <c r="F11642" s="1">
        <v>42124</v>
      </c>
      <c r="G11642" t="s">
        <v>119</v>
      </c>
      <c r="H11642" t="s">
        <v>2591</v>
      </c>
      <c r="I11642" t="s">
        <v>576</v>
      </c>
      <c r="J11642">
        <v>1005103</v>
      </c>
      <c r="K11642">
        <v>56663</v>
      </c>
      <c r="L11642">
        <v>207371</v>
      </c>
      <c r="Q11642" t="s">
        <v>577</v>
      </c>
      <c r="U11642">
        <v>4</v>
      </c>
      <c r="V11642">
        <v>15</v>
      </c>
      <c r="Y11642" t="s">
        <v>122</v>
      </c>
      <c r="Z11642">
        <v>345</v>
      </c>
      <c r="AA11642" t="s">
        <v>578</v>
      </c>
      <c r="AB11642" t="s">
        <v>124</v>
      </c>
      <c r="AC11642">
        <v>398</v>
      </c>
    </row>
    <row r="11643" spans="1:29" x14ac:dyDescent="0.25">
      <c r="A11643">
        <v>345</v>
      </c>
      <c r="B11643">
        <v>345102</v>
      </c>
      <c r="C11643" t="s">
        <v>79</v>
      </c>
      <c r="D11643">
        <v>6585</v>
      </c>
      <c r="E11643">
        <v>0.42</v>
      </c>
      <c r="F11643" s="1">
        <v>42124</v>
      </c>
      <c r="G11643" t="s">
        <v>119</v>
      </c>
      <c r="H11643" t="s">
        <v>2597</v>
      </c>
      <c r="I11643" t="s">
        <v>576</v>
      </c>
      <c r="J11643">
        <v>1008759</v>
      </c>
      <c r="K11643">
        <v>56663</v>
      </c>
      <c r="L11643">
        <v>207371</v>
      </c>
      <c r="Q11643" t="s">
        <v>577</v>
      </c>
      <c r="U11643">
        <v>4</v>
      </c>
      <c r="V11643">
        <v>15</v>
      </c>
      <c r="Y11643" t="s">
        <v>122</v>
      </c>
      <c r="Z11643">
        <v>345</v>
      </c>
      <c r="AA11643" t="s">
        <v>578</v>
      </c>
      <c r="AB11643" t="s">
        <v>124</v>
      </c>
      <c r="AC11643">
        <v>400</v>
      </c>
    </row>
    <row r="11644" spans="1:29" x14ac:dyDescent="0.25">
      <c r="A11644">
        <v>345</v>
      </c>
      <c r="B11644">
        <v>345101</v>
      </c>
      <c r="C11644" t="s">
        <v>79</v>
      </c>
      <c r="D11644">
        <v>6585</v>
      </c>
      <c r="E11644">
        <v>8.8000000000000007</v>
      </c>
      <c r="F11644" s="1">
        <v>42124</v>
      </c>
      <c r="G11644" t="s">
        <v>119</v>
      </c>
      <c r="H11644" t="s">
        <v>2592</v>
      </c>
      <c r="I11644" t="s">
        <v>2592</v>
      </c>
      <c r="K11644">
        <v>4523</v>
      </c>
      <c r="L11644">
        <v>208038</v>
      </c>
      <c r="Q11644" t="s">
        <v>344</v>
      </c>
      <c r="U11644">
        <v>4</v>
      </c>
      <c r="V11644">
        <v>15</v>
      </c>
      <c r="Y11644" t="s">
        <v>345</v>
      </c>
      <c r="Z11644">
        <v>0</v>
      </c>
      <c r="AA11644" t="s">
        <v>346</v>
      </c>
      <c r="AB11644" t="s">
        <v>124</v>
      </c>
      <c r="AC11644">
        <v>156</v>
      </c>
    </row>
    <row r="11645" spans="1:29" x14ac:dyDescent="0.25">
      <c r="A11645">
        <v>345</v>
      </c>
      <c r="B11645">
        <v>345102</v>
      </c>
      <c r="C11645" t="s">
        <v>79</v>
      </c>
      <c r="D11645">
        <v>6585</v>
      </c>
      <c r="E11645">
        <v>77.02</v>
      </c>
      <c r="F11645" s="1">
        <v>42124</v>
      </c>
      <c r="G11645" t="s">
        <v>119</v>
      </c>
      <c r="H11645" t="s">
        <v>2592</v>
      </c>
      <c r="I11645" t="s">
        <v>2592</v>
      </c>
      <c r="K11645">
        <v>4523</v>
      </c>
      <c r="L11645">
        <v>208038</v>
      </c>
      <c r="Q11645" t="s">
        <v>344</v>
      </c>
      <c r="U11645">
        <v>4</v>
      </c>
      <c r="V11645">
        <v>15</v>
      </c>
      <c r="Y11645" t="s">
        <v>345</v>
      </c>
      <c r="Z11645">
        <v>0</v>
      </c>
      <c r="AA11645" t="s">
        <v>346</v>
      </c>
      <c r="AB11645" t="s">
        <v>124</v>
      </c>
      <c r="AC11645">
        <v>157</v>
      </c>
    </row>
    <row r="11646" spans="1:29" x14ac:dyDescent="0.25">
      <c r="A11646">
        <v>345</v>
      </c>
      <c r="B11646">
        <v>345101</v>
      </c>
      <c r="C11646" t="s">
        <v>79</v>
      </c>
      <c r="D11646">
        <v>6585</v>
      </c>
      <c r="E11646"/>
      <c r="F11646" s="1">
        <v>42124</v>
      </c>
      <c r="G11646" t="s">
        <v>119</v>
      </c>
      <c r="H11646" t="s">
        <v>2593</v>
      </c>
      <c r="I11646" t="s">
        <v>2593</v>
      </c>
      <c r="K11646">
        <v>4524</v>
      </c>
      <c r="L11646">
        <v>208038</v>
      </c>
      <c r="Q11646" t="s">
        <v>344</v>
      </c>
      <c r="U11646">
        <v>4</v>
      </c>
      <c r="V11646">
        <v>15</v>
      </c>
      <c r="Y11646" t="s">
        <v>345</v>
      </c>
      <c r="Z11646">
        <v>0</v>
      </c>
      <c r="AA11646" t="s">
        <v>346</v>
      </c>
      <c r="AB11646" t="s">
        <v>124</v>
      </c>
      <c r="AC11646">
        <v>156</v>
      </c>
    </row>
    <row r="11647" spans="1:29" x14ac:dyDescent="0.25">
      <c r="A11647">
        <v>345</v>
      </c>
      <c r="B11647">
        <v>345102</v>
      </c>
      <c r="C11647" t="s">
        <v>79</v>
      </c>
      <c r="D11647">
        <v>6585</v>
      </c>
      <c r="E11647">
        <v>0.01</v>
      </c>
      <c r="F11647" s="1">
        <v>42124</v>
      </c>
      <c r="G11647" t="s">
        <v>119</v>
      </c>
      <c r="H11647" t="s">
        <v>2593</v>
      </c>
      <c r="I11647" t="s">
        <v>2593</v>
      </c>
      <c r="K11647">
        <v>4524</v>
      </c>
      <c r="L11647">
        <v>208038</v>
      </c>
      <c r="Q11647" t="s">
        <v>344</v>
      </c>
      <c r="U11647">
        <v>4</v>
      </c>
      <c r="V11647">
        <v>15</v>
      </c>
      <c r="Y11647" t="s">
        <v>345</v>
      </c>
      <c r="Z11647">
        <v>0</v>
      </c>
      <c r="AA11647" t="s">
        <v>346</v>
      </c>
      <c r="AB11647" t="s">
        <v>124</v>
      </c>
      <c r="AC11647">
        <v>157</v>
      </c>
    </row>
    <row r="11648" spans="1:29" x14ac:dyDescent="0.25">
      <c r="A11648">
        <v>345</v>
      </c>
      <c r="B11648">
        <v>345101</v>
      </c>
      <c r="C11648" t="s">
        <v>79</v>
      </c>
      <c r="D11648">
        <v>6585</v>
      </c>
      <c r="E11648">
        <v>0.01</v>
      </c>
      <c r="F11648" s="1">
        <v>42124</v>
      </c>
      <c r="G11648" t="s">
        <v>119</v>
      </c>
      <c r="H11648" t="s">
        <v>2594</v>
      </c>
      <c r="I11648" t="s">
        <v>2594</v>
      </c>
      <c r="K11648">
        <v>4527</v>
      </c>
      <c r="L11648">
        <v>208038</v>
      </c>
      <c r="Q11648" t="s">
        <v>344</v>
      </c>
      <c r="U11648">
        <v>4</v>
      </c>
      <c r="V11648">
        <v>15</v>
      </c>
      <c r="Y11648" t="s">
        <v>345</v>
      </c>
      <c r="Z11648">
        <v>0</v>
      </c>
      <c r="AA11648" t="s">
        <v>346</v>
      </c>
      <c r="AB11648" t="s">
        <v>124</v>
      </c>
      <c r="AC11648">
        <v>156</v>
      </c>
    </row>
    <row r="11649" spans="1:29" x14ac:dyDescent="0.25">
      <c r="A11649">
        <v>345</v>
      </c>
      <c r="B11649">
        <v>345102</v>
      </c>
      <c r="C11649" t="s">
        <v>79</v>
      </c>
      <c r="D11649">
        <v>6585</v>
      </c>
      <c r="E11649">
        <v>0.09</v>
      </c>
      <c r="F11649" s="1">
        <v>42124</v>
      </c>
      <c r="G11649" t="s">
        <v>119</v>
      </c>
      <c r="H11649" t="s">
        <v>2594</v>
      </c>
      <c r="I11649" t="s">
        <v>2594</v>
      </c>
      <c r="K11649">
        <v>4527</v>
      </c>
      <c r="L11649">
        <v>208038</v>
      </c>
      <c r="Q11649" t="s">
        <v>344</v>
      </c>
      <c r="U11649">
        <v>4</v>
      </c>
      <c r="V11649">
        <v>15</v>
      </c>
      <c r="Y11649" t="s">
        <v>345</v>
      </c>
      <c r="Z11649">
        <v>0</v>
      </c>
      <c r="AA11649" t="s">
        <v>346</v>
      </c>
      <c r="AB11649" t="s">
        <v>124</v>
      </c>
      <c r="AC11649">
        <v>157</v>
      </c>
    </row>
    <row r="11650" spans="1:29" x14ac:dyDescent="0.25">
      <c r="A11650">
        <v>345</v>
      </c>
      <c r="B11650">
        <v>345101</v>
      </c>
      <c r="C11650" t="s">
        <v>79</v>
      </c>
      <c r="D11650">
        <v>6585</v>
      </c>
      <c r="E11650">
        <v>0.22</v>
      </c>
      <c r="F11650" s="1">
        <v>42124</v>
      </c>
      <c r="G11650" t="s">
        <v>119</v>
      </c>
      <c r="H11650" t="s">
        <v>2595</v>
      </c>
      <c r="I11650" t="s">
        <v>2595</v>
      </c>
      <c r="K11650">
        <v>4529</v>
      </c>
      <c r="L11650">
        <v>208038</v>
      </c>
      <c r="Q11650" t="s">
        <v>344</v>
      </c>
      <c r="U11650">
        <v>4</v>
      </c>
      <c r="V11650">
        <v>15</v>
      </c>
      <c r="Y11650" t="s">
        <v>345</v>
      </c>
      <c r="Z11650">
        <v>0</v>
      </c>
      <c r="AA11650" t="s">
        <v>346</v>
      </c>
      <c r="AB11650" t="s">
        <v>124</v>
      </c>
      <c r="AC11650">
        <v>156</v>
      </c>
    </row>
    <row r="11651" spans="1:29" x14ac:dyDescent="0.25">
      <c r="A11651">
        <v>345</v>
      </c>
      <c r="B11651">
        <v>345102</v>
      </c>
      <c r="C11651" t="s">
        <v>79</v>
      </c>
      <c r="D11651">
        <v>6585</v>
      </c>
      <c r="E11651">
        <v>1.94</v>
      </c>
      <c r="F11651" s="1">
        <v>42124</v>
      </c>
      <c r="G11651" t="s">
        <v>119</v>
      </c>
      <c r="H11651" t="s">
        <v>2595</v>
      </c>
      <c r="I11651" t="s">
        <v>2595</v>
      </c>
      <c r="K11651">
        <v>4529</v>
      </c>
      <c r="L11651">
        <v>208038</v>
      </c>
      <c r="Q11651" t="s">
        <v>344</v>
      </c>
      <c r="U11651">
        <v>4</v>
      </c>
      <c r="V11651">
        <v>15</v>
      </c>
      <c r="Y11651" t="s">
        <v>345</v>
      </c>
      <c r="Z11651">
        <v>0</v>
      </c>
      <c r="AA11651" t="s">
        <v>346</v>
      </c>
      <c r="AB11651" t="s">
        <v>124</v>
      </c>
      <c r="AC11651">
        <v>157</v>
      </c>
    </row>
    <row r="11652" spans="1:29" x14ac:dyDescent="0.25">
      <c r="A11652">
        <v>345</v>
      </c>
      <c r="B11652">
        <v>345101</v>
      </c>
      <c r="C11652" t="s">
        <v>79</v>
      </c>
      <c r="D11652">
        <v>6585</v>
      </c>
      <c r="E11652">
        <v>0.1</v>
      </c>
      <c r="F11652" s="1">
        <v>42124</v>
      </c>
      <c r="G11652" t="s">
        <v>119</v>
      </c>
      <c r="H11652" t="s">
        <v>2596</v>
      </c>
      <c r="I11652" t="s">
        <v>2596</v>
      </c>
      <c r="K11652">
        <v>4531</v>
      </c>
      <c r="L11652">
        <v>208038</v>
      </c>
      <c r="Q11652" t="s">
        <v>344</v>
      </c>
      <c r="U11652">
        <v>4</v>
      </c>
      <c r="V11652">
        <v>15</v>
      </c>
      <c r="Y11652" t="s">
        <v>345</v>
      </c>
      <c r="Z11652">
        <v>0</v>
      </c>
      <c r="AA11652" t="s">
        <v>346</v>
      </c>
      <c r="AB11652" t="s">
        <v>124</v>
      </c>
      <c r="AC11652">
        <v>156</v>
      </c>
    </row>
    <row r="11653" spans="1:29" x14ac:dyDescent="0.25">
      <c r="A11653">
        <v>345</v>
      </c>
      <c r="B11653">
        <v>345102</v>
      </c>
      <c r="C11653" t="s">
        <v>79</v>
      </c>
      <c r="D11653">
        <v>6585</v>
      </c>
      <c r="E11653">
        <v>0.87</v>
      </c>
      <c r="F11653" s="1">
        <v>42124</v>
      </c>
      <c r="G11653" t="s">
        <v>119</v>
      </c>
      <c r="H11653" t="s">
        <v>2596</v>
      </c>
      <c r="I11653" t="s">
        <v>2596</v>
      </c>
      <c r="K11653">
        <v>4531</v>
      </c>
      <c r="L11653">
        <v>208038</v>
      </c>
      <c r="Q11653" t="s">
        <v>344</v>
      </c>
      <c r="U11653">
        <v>4</v>
      </c>
      <c r="V11653">
        <v>15</v>
      </c>
      <c r="Y11653" t="s">
        <v>345</v>
      </c>
      <c r="Z11653">
        <v>0</v>
      </c>
      <c r="AA11653" t="s">
        <v>346</v>
      </c>
      <c r="AB11653" t="s">
        <v>124</v>
      </c>
      <c r="AC11653">
        <v>157</v>
      </c>
    </row>
    <row r="11654" spans="1:29" x14ac:dyDescent="0.25">
      <c r="A11654">
        <v>345</v>
      </c>
      <c r="B11654">
        <v>345101</v>
      </c>
      <c r="C11654" t="s">
        <v>79</v>
      </c>
      <c r="D11654">
        <v>6585</v>
      </c>
      <c r="E11654">
        <v>0.4</v>
      </c>
      <c r="F11654" s="1">
        <v>42155</v>
      </c>
      <c r="G11654" t="s">
        <v>119</v>
      </c>
      <c r="H11654" t="s">
        <v>2511</v>
      </c>
      <c r="I11654" t="s">
        <v>576</v>
      </c>
      <c r="J11654">
        <v>108583</v>
      </c>
      <c r="K11654">
        <v>56763</v>
      </c>
      <c r="L11654">
        <v>209548</v>
      </c>
      <c r="Q11654" t="s">
        <v>577</v>
      </c>
      <c r="U11654">
        <v>5</v>
      </c>
      <c r="V11654">
        <v>15</v>
      </c>
      <c r="Y11654" t="s">
        <v>122</v>
      </c>
      <c r="Z11654">
        <v>345</v>
      </c>
      <c r="AA11654" t="s">
        <v>578</v>
      </c>
      <c r="AB11654" t="s">
        <v>124</v>
      </c>
      <c r="AC11654">
        <v>386</v>
      </c>
    </row>
    <row r="11655" spans="1:29" x14ac:dyDescent="0.25">
      <c r="A11655">
        <v>345</v>
      </c>
      <c r="B11655">
        <v>345101</v>
      </c>
      <c r="C11655" t="s">
        <v>79</v>
      </c>
      <c r="D11655">
        <v>6585</v>
      </c>
      <c r="E11655">
        <v>0.81</v>
      </c>
      <c r="F11655" s="1">
        <v>42155</v>
      </c>
      <c r="G11655" t="s">
        <v>119</v>
      </c>
      <c r="H11655" t="s">
        <v>2511</v>
      </c>
      <c r="I11655" t="s">
        <v>576</v>
      </c>
      <c r="J11655">
        <v>108586</v>
      </c>
      <c r="K11655">
        <v>56763</v>
      </c>
      <c r="L11655">
        <v>209548</v>
      </c>
      <c r="Q11655" t="s">
        <v>577</v>
      </c>
      <c r="U11655">
        <v>5</v>
      </c>
      <c r="V11655">
        <v>15</v>
      </c>
      <c r="Y11655" t="s">
        <v>122</v>
      </c>
      <c r="Z11655">
        <v>345</v>
      </c>
      <c r="AA11655" t="s">
        <v>578</v>
      </c>
      <c r="AB11655" t="s">
        <v>124</v>
      </c>
      <c r="AC11655">
        <v>388</v>
      </c>
    </row>
    <row r="11656" spans="1:29" x14ac:dyDescent="0.25">
      <c r="A11656">
        <v>345</v>
      </c>
      <c r="B11656">
        <v>345101</v>
      </c>
      <c r="C11656" t="s">
        <v>79</v>
      </c>
      <c r="D11656">
        <v>6585</v>
      </c>
      <c r="E11656">
        <v>16.5</v>
      </c>
      <c r="F11656" s="1">
        <v>42155</v>
      </c>
      <c r="G11656" t="s">
        <v>119</v>
      </c>
      <c r="H11656" t="s">
        <v>2511</v>
      </c>
      <c r="I11656" t="s">
        <v>576</v>
      </c>
      <c r="J11656">
        <v>108602</v>
      </c>
      <c r="K11656">
        <v>56763</v>
      </c>
      <c r="L11656">
        <v>209548</v>
      </c>
      <c r="Q11656" t="s">
        <v>577</v>
      </c>
      <c r="U11656">
        <v>5</v>
      </c>
      <c r="V11656">
        <v>15</v>
      </c>
      <c r="Y11656" t="s">
        <v>122</v>
      </c>
      <c r="Z11656">
        <v>345</v>
      </c>
      <c r="AA11656" t="s">
        <v>578</v>
      </c>
      <c r="AB11656" t="s">
        <v>124</v>
      </c>
      <c r="AC11656">
        <v>390</v>
      </c>
    </row>
    <row r="11657" spans="1:29" x14ac:dyDescent="0.25">
      <c r="A11657">
        <v>345</v>
      </c>
      <c r="B11657">
        <v>345102</v>
      </c>
      <c r="C11657" t="s">
        <v>79</v>
      </c>
      <c r="D11657">
        <v>6585</v>
      </c>
      <c r="E11657">
        <v>86.78</v>
      </c>
      <c r="F11657" s="1">
        <v>42155</v>
      </c>
      <c r="G11657" t="s">
        <v>119</v>
      </c>
      <c r="H11657" t="s">
        <v>2511</v>
      </c>
      <c r="I11657" t="s">
        <v>576</v>
      </c>
      <c r="J11657">
        <v>108622</v>
      </c>
      <c r="K11657">
        <v>56763</v>
      </c>
      <c r="L11657">
        <v>209548</v>
      </c>
      <c r="Q11657" t="s">
        <v>577</v>
      </c>
      <c r="U11657">
        <v>5</v>
      </c>
      <c r="V11657">
        <v>15</v>
      </c>
      <c r="Y11657" t="s">
        <v>122</v>
      </c>
      <c r="Z11657">
        <v>345</v>
      </c>
      <c r="AA11657" t="s">
        <v>578</v>
      </c>
      <c r="AB11657" t="s">
        <v>124</v>
      </c>
      <c r="AC11657">
        <v>392</v>
      </c>
    </row>
    <row r="11658" spans="1:29" x14ac:dyDescent="0.25">
      <c r="A11658">
        <v>345</v>
      </c>
      <c r="B11658">
        <v>345101</v>
      </c>
      <c r="C11658" t="s">
        <v>79</v>
      </c>
      <c r="D11658">
        <v>6585</v>
      </c>
      <c r="E11658">
        <v>0.35</v>
      </c>
      <c r="F11658" s="1">
        <v>42155</v>
      </c>
      <c r="G11658" t="s">
        <v>119</v>
      </c>
      <c r="H11658" t="s">
        <v>2590</v>
      </c>
      <c r="I11658" t="s">
        <v>576</v>
      </c>
      <c r="J11658">
        <v>163113</v>
      </c>
      <c r="K11658">
        <v>56763</v>
      </c>
      <c r="L11658">
        <v>209548</v>
      </c>
      <c r="Q11658" t="s">
        <v>577</v>
      </c>
      <c r="U11658">
        <v>5</v>
      </c>
      <c r="V11658">
        <v>15</v>
      </c>
      <c r="Y11658" t="s">
        <v>122</v>
      </c>
      <c r="Z11658">
        <v>345</v>
      </c>
      <c r="AA11658" t="s">
        <v>578</v>
      </c>
      <c r="AB11658" t="s">
        <v>124</v>
      </c>
      <c r="AC11658">
        <v>394</v>
      </c>
    </row>
    <row r="11659" spans="1:29" x14ac:dyDescent="0.25">
      <c r="A11659">
        <v>345</v>
      </c>
      <c r="B11659">
        <v>345102</v>
      </c>
      <c r="C11659" t="s">
        <v>79</v>
      </c>
      <c r="D11659">
        <v>6585</v>
      </c>
      <c r="E11659">
        <v>0.57999999999999996</v>
      </c>
      <c r="F11659" s="1">
        <v>42155</v>
      </c>
      <c r="G11659" t="s">
        <v>119</v>
      </c>
      <c r="H11659" t="s">
        <v>2552</v>
      </c>
      <c r="I11659" t="s">
        <v>576</v>
      </c>
      <c r="J11659">
        <v>163183</v>
      </c>
      <c r="K11659">
        <v>56763</v>
      </c>
      <c r="L11659">
        <v>209548</v>
      </c>
      <c r="Q11659" t="s">
        <v>577</v>
      </c>
      <c r="U11659">
        <v>5</v>
      </c>
      <c r="V11659">
        <v>15</v>
      </c>
      <c r="Y11659" t="s">
        <v>122</v>
      </c>
      <c r="Z11659">
        <v>345</v>
      </c>
      <c r="AA11659" t="s">
        <v>578</v>
      </c>
      <c r="AB11659" t="s">
        <v>124</v>
      </c>
      <c r="AC11659">
        <v>396</v>
      </c>
    </row>
    <row r="11660" spans="1:29" x14ac:dyDescent="0.25">
      <c r="A11660">
        <v>345</v>
      </c>
      <c r="B11660">
        <v>345101</v>
      </c>
      <c r="C11660" t="s">
        <v>79</v>
      </c>
      <c r="D11660">
        <v>6585</v>
      </c>
      <c r="E11660">
        <v>0.32</v>
      </c>
      <c r="F11660" s="1">
        <v>42155</v>
      </c>
      <c r="G11660" t="s">
        <v>119</v>
      </c>
      <c r="H11660" t="s">
        <v>2591</v>
      </c>
      <c r="I11660" t="s">
        <v>576</v>
      </c>
      <c r="J11660">
        <v>1005103</v>
      </c>
      <c r="K11660">
        <v>56763</v>
      </c>
      <c r="L11660">
        <v>209548</v>
      </c>
      <c r="Q11660" t="s">
        <v>577</v>
      </c>
      <c r="U11660">
        <v>5</v>
      </c>
      <c r="V11660">
        <v>15</v>
      </c>
      <c r="Y11660" t="s">
        <v>122</v>
      </c>
      <c r="Z11660">
        <v>345</v>
      </c>
      <c r="AA11660" t="s">
        <v>578</v>
      </c>
      <c r="AB11660" t="s">
        <v>124</v>
      </c>
      <c r="AC11660">
        <v>398</v>
      </c>
    </row>
    <row r="11661" spans="1:29" x14ac:dyDescent="0.25">
      <c r="A11661">
        <v>345</v>
      </c>
      <c r="B11661">
        <v>345102</v>
      </c>
      <c r="C11661" t="s">
        <v>79</v>
      </c>
      <c r="D11661">
        <v>6585</v>
      </c>
      <c r="E11661">
        <v>0.42</v>
      </c>
      <c r="F11661" s="1">
        <v>42155</v>
      </c>
      <c r="G11661" t="s">
        <v>119</v>
      </c>
      <c r="H11661" t="s">
        <v>2597</v>
      </c>
      <c r="I11661" t="s">
        <v>576</v>
      </c>
      <c r="J11661">
        <v>1008759</v>
      </c>
      <c r="K11661">
        <v>56763</v>
      </c>
      <c r="L11661">
        <v>209548</v>
      </c>
      <c r="Q11661" t="s">
        <v>577</v>
      </c>
      <c r="U11661">
        <v>5</v>
      </c>
      <c r="V11661">
        <v>15</v>
      </c>
      <c r="Y11661" t="s">
        <v>122</v>
      </c>
      <c r="Z11661">
        <v>345</v>
      </c>
      <c r="AA11661" t="s">
        <v>578</v>
      </c>
      <c r="AB11661" t="s">
        <v>124</v>
      </c>
      <c r="AC11661">
        <v>400</v>
      </c>
    </row>
    <row r="11662" spans="1:29" x14ac:dyDescent="0.25">
      <c r="A11662">
        <v>345</v>
      </c>
      <c r="B11662">
        <v>345101</v>
      </c>
      <c r="C11662" t="s">
        <v>79</v>
      </c>
      <c r="D11662">
        <v>6585</v>
      </c>
      <c r="E11662">
        <v>8.75</v>
      </c>
      <c r="F11662" s="1">
        <v>42155</v>
      </c>
      <c r="G11662" t="s">
        <v>119</v>
      </c>
      <c r="H11662" t="s">
        <v>2592</v>
      </c>
      <c r="I11662" t="s">
        <v>2592</v>
      </c>
      <c r="K11662">
        <v>4523</v>
      </c>
      <c r="L11662">
        <v>210146</v>
      </c>
      <c r="Q11662" t="s">
        <v>344</v>
      </c>
      <c r="U11662">
        <v>5</v>
      </c>
      <c r="V11662">
        <v>15</v>
      </c>
      <c r="Y11662" t="s">
        <v>345</v>
      </c>
      <c r="Z11662">
        <v>0</v>
      </c>
      <c r="AA11662" t="s">
        <v>346</v>
      </c>
      <c r="AB11662" t="s">
        <v>124</v>
      </c>
      <c r="AC11662">
        <v>156</v>
      </c>
    </row>
    <row r="11663" spans="1:29" x14ac:dyDescent="0.25">
      <c r="A11663">
        <v>345</v>
      </c>
      <c r="B11663">
        <v>345102</v>
      </c>
      <c r="C11663" t="s">
        <v>79</v>
      </c>
      <c r="D11663">
        <v>6585</v>
      </c>
      <c r="E11663">
        <v>76.88</v>
      </c>
      <c r="F11663" s="1">
        <v>42155</v>
      </c>
      <c r="G11663" t="s">
        <v>119</v>
      </c>
      <c r="H11663" t="s">
        <v>2592</v>
      </c>
      <c r="I11663" t="s">
        <v>2592</v>
      </c>
      <c r="K11663">
        <v>4523</v>
      </c>
      <c r="L11663">
        <v>210146</v>
      </c>
      <c r="Q11663" t="s">
        <v>344</v>
      </c>
      <c r="U11663">
        <v>5</v>
      </c>
      <c r="V11663">
        <v>15</v>
      </c>
      <c r="Y11663" t="s">
        <v>345</v>
      </c>
      <c r="Z11663">
        <v>0</v>
      </c>
      <c r="AA11663" t="s">
        <v>346</v>
      </c>
      <c r="AB11663" t="s">
        <v>124</v>
      </c>
      <c r="AC11663">
        <v>157</v>
      </c>
    </row>
    <row r="11664" spans="1:29" x14ac:dyDescent="0.25">
      <c r="A11664">
        <v>345</v>
      </c>
      <c r="B11664">
        <v>345101</v>
      </c>
      <c r="C11664" t="s">
        <v>79</v>
      </c>
      <c r="D11664">
        <v>6585</v>
      </c>
      <c r="E11664"/>
      <c r="F11664" s="1">
        <v>42155</v>
      </c>
      <c r="G11664" t="s">
        <v>119</v>
      </c>
      <c r="H11664" t="s">
        <v>2593</v>
      </c>
      <c r="I11664" t="s">
        <v>2593</v>
      </c>
      <c r="K11664">
        <v>4524</v>
      </c>
      <c r="L11664">
        <v>210146</v>
      </c>
      <c r="Q11664" t="s">
        <v>344</v>
      </c>
      <c r="U11664">
        <v>5</v>
      </c>
      <c r="V11664">
        <v>15</v>
      </c>
      <c r="Y11664" t="s">
        <v>345</v>
      </c>
      <c r="Z11664">
        <v>0</v>
      </c>
      <c r="AA11664" t="s">
        <v>346</v>
      </c>
      <c r="AB11664" t="s">
        <v>124</v>
      </c>
      <c r="AC11664">
        <v>156</v>
      </c>
    </row>
    <row r="11665" spans="1:29" x14ac:dyDescent="0.25">
      <c r="A11665">
        <v>345</v>
      </c>
      <c r="B11665">
        <v>345102</v>
      </c>
      <c r="C11665" t="s">
        <v>79</v>
      </c>
      <c r="D11665">
        <v>6585</v>
      </c>
      <c r="E11665">
        <v>0.01</v>
      </c>
      <c r="F11665" s="1">
        <v>42155</v>
      </c>
      <c r="G11665" t="s">
        <v>119</v>
      </c>
      <c r="H11665" t="s">
        <v>2593</v>
      </c>
      <c r="I11665" t="s">
        <v>2593</v>
      </c>
      <c r="K11665">
        <v>4524</v>
      </c>
      <c r="L11665">
        <v>210146</v>
      </c>
      <c r="Q11665" t="s">
        <v>344</v>
      </c>
      <c r="U11665">
        <v>5</v>
      </c>
      <c r="V11665">
        <v>15</v>
      </c>
      <c r="Y11665" t="s">
        <v>345</v>
      </c>
      <c r="Z11665">
        <v>0</v>
      </c>
      <c r="AA11665" t="s">
        <v>346</v>
      </c>
      <c r="AB11665" t="s">
        <v>124</v>
      </c>
      <c r="AC11665">
        <v>157</v>
      </c>
    </row>
    <row r="11666" spans="1:29" x14ac:dyDescent="0.25">
      <c r="A11666">
        <v>345</v>
      </c>
      <c r="B11666">
        <v>345101</v>
      </c>
      <c r="C11666" t="s">
        <v>79</v>
      </c>
      <c r="D11666">
        <v>6585</v>
      </c>
      <c r="E11666">
        <v>0.01</v>
      </c>
      <c r="F11666" s="1">
        <v>42155</v>
      </c>
      <c r="G11666" t="s">
        <v>119</v>
      </c>
      <c r="H11666" t="s">
        <v>2594</v>
      </c>
      <c r="I11666" t="s">
        <v>2594</v>
      </c>
      <c r="K11666">
        <v>4527</v>
      </c>
      <c r="L11666">
        <v>210146</v>
      </c>
      <c r="Q11666" t="s">
        <v>344</v>
      </c>
      <c r="U11666">
        <v>5</v>
      </c>
      <c r="V11666">
        <v>15</v>
      </c>
      <c r="Y11666" t="s">
        <v>345</v>
      </c>
      <c r="Z11666">
        <v>0</v>
      </c>
      <c r="AA11666" t="s">
        <v>346</v>
      </c>
      <c r="AB11666" t="s">
        <v>124</v>
      </c>
      <c r="AC11666">
        <v>156</v>
      </c>
    </row>
    <row r="11667" spans="1:29" x14ac:dyDescent="0.25">
      <c r="A11667">
        <v>345</v>
      </c>
      <c r="B11667">
        <v>345102</v>
      </c>
      <c r="C11667" t="s">
        <v>79</v>
      </c>
      <c r="D11667">
        <v>6585</v>
      </c>
      <c r="E11667">
        <v>0.09</v>
      </c>
      <c r="F11667" s="1">
        <v>42155</v>
      </c>
      <c r="G11667" t="s">
        <v>119</v>
      </c>
      <c r="H11667" t="s">
        <v>2594</v>
      </c>
      <c r="I11667" t="s">
        <v>2594</v>
      </c>
      <c r="K11667">
        <v>4527</v>
      </c>
      <c r="L11667">
        <v>210146</v>
      </c>
      <c r="Q11667" t="s">
        <v>344</v>
      </c>
      <c r="U11667">
        <v>5</v>
      </c>
      <c r="V11667">
        <v>15</v>
      </c>
      <c r="Y11667" t="s">
        <v>345</v>
      </c>
      <c r="Z11667">
        <v>0</v>
      </c>
      <c r="AA11667" t="s">
        <v>346</v>
      </c>
      <c r="AB11667" t="s">
        <v>124</v>
      </c>
      <c r="AC11667">
        <v>157</v>
      </c>
    </row>
    <row r="11668" spans="1:29" x14ac:dyDescent="0.25">
      <c r="A11668">
        <v>345</v>
      </c>
      <c r="B11668">
        <v>345101</v>
      </c>
      <c r="C11668" t="s">
        <v>79</v>
      </c>
      <c r="D11668">
        <v>6585</v>
      </c>
      <c r="E11668">
        <v>0.22</v>
      </c>
      <c r="F11668" s="1">
        <v>42155</v>
      </c>
      <c r="G11668" t="s">
        <v>119</v>
      </c>
      <c r="H11668" t="s">
        <v>2595</v>
      </c>
      <c r="I11668" t="s">
        <v>2595</v>
      </c>
      <c r="K11668">
        <v>4529</v>
      </c>
      <c r="L11668">
        <v>210146</v>
      </c>
      <c r="Q11668" t="s">
        <v>344</v>
      </c>
      <c r="U11668">
        <v>5</v>
      </c>
      <c r="V11668">
        <v>15</v>
      </c>
      <c r="Y11668" t="s">
        <v>345</v>
      </c>
      <c r="Z11668">
        <v>0</v>
      </c>
      <c r="AA11668" t="s">
        <v>346</v>
      </c>
      <c r="AB11668" t="s">
        <v>124</v>
      </c>
      <c r="AC11668">
        <v>156</v>
      </c>
    </row>
    <row r="11669" spans="1:29" x14ac:dyDescent="0.25">
      <c r="A11669">
        <v>345</v>
      </c>
      <c r="B11669">
        <v>345102</v>
      </c>
      <c r="C11669" t="s">
        <v>79</v>
      </c>
      <c r="D11669">
        <v>6585</v>
      </c>
      <c r="E11669">
        <v>1.94</v>
      </c>
      <c r="F11669" s="1">
        <v>42155</v>
      </c>
      <c r="G11669" t="s">
        <v>119</v>
      </c>
      <c r="H11669" t="s">
        <v>2595</v>
      </c>
      <c r="I11669" t="s">
        <v>2595</v>
      </c>
      <c r="K11669">
        <v>4529</v>
      </c>
      <c r="L11669">
        <v>210146</v>
      </c>
      <c r="Q11669" t="s">
        <v>344</v>
      </c>
      <c r="U11669">
        <v>5</v>
      </c>
      <c r="V11669">
        <v>15</v>
      </c>
      <c r="Y11669" t="s">
        <v>345</v>
      </c>
      <c r="Z11669">
        <v>0</v>
      </c>
      <c r="AA11669" t="s">
        <v>346</v>
      </c>
      <c r="AB11669" t="s">
        <v>124</v>
      </c>
      <c r="AC11669">
        <v>157</v>
      </c>
    </row>
    <row r="11670" spans="1:29" x14ac:dyDescent="0.25">
      <c r="A11670">
        <v>345</v>
      </c>
      <c r="B11670">
        <v>345101</v>
      </c>
      <c r="C11670" t="s">
        <v>79</v>
      </c>
      <c r="D11670">
        <v>6585</v>
      </c>
      <c r="E11670">
        <v>0.12</v>
      </c>
      <c r="F11670" s="1">
        <v>42155</v>
      </c>
      <c r="G11670" t="s">
        <v>119</v>
      </c>
      <c r="H11670" t="s">
        <v>2596</v>
      </c>
      <c r="I11670" t="s">
        <v>2596</v>
      </c>
      <c r="K11670">
        <v>4531</v>
      </c>
      <c r="L11670">
        <v>210146</v>
      </c>
      <c r="Q11670" t="s">
        <v>344</v>
      </c>
      <c r="U11670">
        <v>5</v>
      </c>
      <c r="V11670">
        <v>15</v>
      </c>
      <c r="Y11670" t="s">
        <v>345</v>
      </c>
      <c r="Z11670">
        <v>0</v>
      </c>
      <c r="AA11670" t="s">
        <v>346</v>
      </c>
      <c r="AB11670" t="s">
        <v>124</v>
      </c>
      <c r="AC11670">
        <v>156</v>
      </c>
    </row>
    <row r="11671" spans="1:29" x14ac:dyDescent="0.25">
      <c r="A11671">
        <v>345</v>
      </c>
      <c r="B11671">
        <v>345102</v>
      </c>
      <c r="C11671" t="s">
        <v>79</v>
      </c>
      <c r="D11671">
        <v>6585</v>
      </c>
      <c r="E11671">
        <v>1.05</v>
      </c>
      <c r="F11671" s="1">
        <v>42155</v>
      </c>
      <c r="G11671" t="s">
        <v>119</v>
      </c>
      <c r="H11671" t="s">
        <v>2596</v>
      </c>
      <c r="I11671" t="s">
        <v>2596</v>
      </c>
      <c r="K11671">
        <v>4531</v>
      </c>
      <c r="L11671">
        <v>210146</v>
      </c>
      <c r="Q11671" t="s">
        <v>344</v>
      </c>
      <c r="U11671">
        <v>5</v>
      </c>
      <c r="V11671">
        <v>15</v>
      </c>
      <c r="Y11671" t="s">
        <v>345</v>
      </c>
      <c r="Z11671">
        <v>0</v>
      </c>
      <c r="AA11671" t="s">
        <v>346</v>
      </c>
      <c r="AB11671" t="s">
        <v>124</v>
      </c>
      <c r="AC11671">
        <v>157</v>
      </c>
    </row>
    <row r="11672" spans="1:29" x14ac:dyDescent="0.25">
      <c r="A11672">
        <v>345</v>
      </c>
      <c r="B11672">
        <v>345101</v>
      </c>
      <c r="C11672" t="s">
        <v>79</v>
      </c>
      <c r="D11672">
        <v>6585</v>
      </c>
      <c r="E11672">
        <v>0.4</v>
      </c>
      <c r="F11672" s="1">
        <v>42185</v>
      </c>
      <c r="G11672" t="s">
        <v>119</v>
      </c>
      <c r="H11672" t="s">
        <v>2511</v>
      </c>
      <c r="I11672" t="s">
        <v>576</v>
      </c>
      <c r="J11672">
        <v>108583</v>
      </c>
      <c r="K11672">
        <v>56856</v>
      </c>
      <c r="L11672">
        <v>211984</v>
      </c>
      <c r="Q11672" t="s">
        <v>577</v>
      </c>
      <c r="U11672">
        <v>6</v>
      </c>
      <c r="V11672">
        <v>15</v>
      </c>
      <c r="Y11672" t="s">
        <v>122</v>
      </c>
      <c r="Z11672">
        <v>345</v>
      </c>
      <c r="AA11672" t="s">
        <v>578</v>
      </c>
      <c r="AB11672" t="s">
        <v>124</v>
      </c>
      <c r="AC11672">
        <v>386</v>
      </c>
    </row>
    <row r="11673" spans="1:29" x14ac:dyDescent="0.25">
      <c r="A11673">
        <v>345</v>
      </c>
      <c r="B11673">
        <v>345101</v>
      </c>
      <c r="C11673" t="s">
        <v>79</v>
      </c>
      <c r="D11673">
        <v>6585</v>
      </c>
      <c r="E11673">
        <v>0.81</v>
      </c>
      <c r="F11673" s="1">
        <v>42185</v>
      </c>
      <c r="G11673" t="s">
        <v>119</v>
      </c>
      <c r="H11673" t="s">
        <v>2511</v>
      </c>
      <c r="I11673" t="s">
        <v>576</v>
      </c>
      <c r="J11673">
        <v>108586</v>
      </c>
      <c r="K11673">
        <v>56856</v>
      </c>
      <c r="L11673">
        <v>211984</v>
      </c>
      <c r="Q11673" t="s">
        <v>577</v>
      </c>
      <c r="U11673">
        <v>6</v>
      </c>
      <c r="V11673">
        <v>15</v>
      </c>
      <c r="Y11673" t="s">
        <v>122</v>
      </c>
      <c r="Z11673">
        <v>345</v>
      </c>
      <c r="AA11673" t="s">
        <v>578</v>
      </c>
      <c r="AB11673" t="s">
        <v>124</v>
      </c>
      <c r="AC11673">
        <v>388</v>
      </c>
    </row>
    <row r="11674" spans="1:29" x14ac:dyDescent="0.25">
      <c r="A11674">
        <v>345</v>
      </c>
      <c r="B11674">
        <v>345101</v>
      </c>
      <c r="C11674" t="s">
        <v>79</v>
      </c>
      <c r="D11674">
        <v>6585</v>
      </c>
      <c r="E11674">
        <v>16.5</v>
      </c>
      <c r="F11674" s="1">
        <v>42185</v>
      </c>
      <c r="G11674" t="s">
        <v>119</v>
      </c>
      <c r="H11674" t="s">
        <v>2511</v>
      </c>
      <c r="I11674" t="s">
        <v>576</v>
      </c>
      <c r="J11674">
        <v>108602</v>
      </c>
      <c r="K11674">
        <v>56856</v>
      </c>
      <c r="L11674">
        <v>211984</v>
      </c>
      <c r="Q11674" t="s">
        <v>577</v>
      </c>
      <c r="U11674">
        <v>6</v>
      </c>
      <c r="V11674">
        <v>15</v>
      </c>
      <c r="Y11674" t="s">
        <v>122</v>
      </c>
      <c r="Z11674">
        <v>345</v>
      </c>
      <c r="AA11674" t="s">
        <v>578</v>
      </c>
      <c r="AB11674" t="s">
        <v>124</v>
      </c>
      <c r="AC11674">
        <v>390</v>
      </c>
    </row>
    <row r="11675" spans="1:29" x14ac:dyDescent="0.25">
      <c r="A11675">
        <v>345</v>
      </c>
      <c r="B11675">
        <v>345102</v>
      </c>
      <c r="C11675" t="s">
        <v>79</v>
      </c>
      <c r="D11675">
        <v>6585</v>
      </c>
      <c r="E11675">
        <v>86.78</v>
      </c>
      <c r="F11675" s="1">
        <v>42185</v>
      </c>
      <c r="G11675" t="s">
        <v>119</v>
      </c>
      <c r="H11675" t="s">
        <v>2511</v>
      </c>
      <c r="I11675" t="s">
        <v>576</v>
      </c>
      <c r="J11675">
        <v>108622</v>
      </c>
      <c r="K11675">
        <v>56856</v>
      </c>
      <c r="L11675">
        <v>211984</v>
      </c>
      <c r="Q11675" t="s">
        <v>577</v>
      </c>
      <c r="U11675">
        <v>6</v>
      </c>
      <c r="V11675">
        <v>15</v>
      </c>
      <c r="Y11675" t="s">
        <v>122</v>
      </c>
      <c r="Z11675">
        <v>345</v>
      </c>
      <c r="AA11675" t="s">
        <v>578</v>
      </c>
      <c r="AB11675" t="s">
        <v>124</v>
      </c>
      <c r="AC11675">
        <v>392</v>
      </c>
    </row>
    <row r="11676" spans="1:29" x14ac:dyDescent="0.25">
      <c r="A11676">
        <v>345</v>
      </c>
      <c r="B11676">
        <v>345101</v>
      </c>
      <c r="C11676" t="s">
        <v>79</v>
      </c>
      <c r="D11676">
        <v>6585</v>
      </c>
      <c r="E11676">
        <v>0.35</v>
      </c>
      <c r="F11676" s="1">
        <v>42185</v>
      </c>
      <c r="G11676" t="s">
        <v>119</v>
      </c>
      <c r="H11676" t="s">
        <v>2590</v>
      </c>
      <c r="I11676" t="s">
        <v>576</v>
      </c>
      <c r="J11676">
        <v>163113</v>
      </c>
      <c r="K11676">
        <v>56856</v>
      </c>
      <c r="L11676">
        <v>211984</v>
      </c>
      <c r="Q11676" t="s">
        <v>577</v>
      </c>
      <c r="U11676">
        <v>6</v>
      </c>
      <c r="V11676">
        <v>15</v>
      </c>
      <c r="Y11676" t="s">
        <v>122</v>
      </c>
      <c r="Z11676">
        <v>345</v>
      </c>
      <c r="AA11676" t="s">
        <v>578</v>
      </c>
      <c r="AB11676" t="s">
        <v>124</v>
      </c>
      <c r="AC11676">
        <v>394</v>
      </c>
    </row>
    <row r="11677" spans="1:29" x14ac:dyDescent="0.25">
      <c r="A11677">
        <v>345</v>
      </c>
      <c r="B11677">
        <v>345102</v>
      </c>
      <c r="C11677" t="s">
        <v>79</v>
      </c>
      <c r="D11677">
        <v>6585</v>
      </c>
      <c r="E11677">
        <v>0.57999999999999996</v>
      </c>
      <c r="F11677" s="1">
        <v>42185</v>
      </c>
      <c r="G11677" t="s">
        <v>119</v>
      </c>
      <c r="H11677" t="s">
        <v>2552</v>
      </c>
      <c r="I11677" t="s">
        <v>576</v>
      </c>
      <c r="J11677">
        <v>163183</v>
      </c>
      <c r="K11677">
        <v>56856</v>
      </c>
      <c r="L11677">
        <v>211984</v>
      </c>
      <c r="Q11677" t="s">
        <v>577</v>
      </c>
      <c r="U11677">
        <v>6</v>
      </c>
      <c r="V11677">
        <v>15</v>
      </c>
      <c r="Y11677" t="s">
        <v>122</v>
      </c>
      <c r="Z11677">
        <v>345</v>
      </c>
      <c r="AA11677" t="s">
        <v>578</v>
      </c>
      <c r="AB11677" t="s">
        <v>124</v>
      </c>
      <c r="AC11677">
        <v>396</v>
      </c>
    </row>
    <row r="11678" spans="1:29" x14ac:dyDescent="0.25">
      <c r="A11678">
        <v>345</v>
      </c>
      <c r="B11678">
        <v>345101</v>
      </c>
      <c r="C11678" t="s">
        <v>79</v>
      </c>
      <c r="D11678">
        <v>6585</v>
      </c>
      <c r="E11678">
        <v>0.32</v>
      </c>
      <c r="F11678" s="1">
        <v>42185</v>
      </c>
      <c r="G11678" t="s">
        <v>119</v>
      </c>
      <c r="H11678" t="s">
        <v>2591</v>
      </c>
      <c r="I11678" t="s">
        <v>576</v>
      </c>
      <c r="J11678">
        <v>1005103</v>
      </c>
      <c r="K11678">
        <v>56856</v>
      </c>
      <c r="L11678">
        <v>211984</v>
      </c>
      <c r="Q11678" t="s">
        <v>577</v>
      </c>
      <c r="U11678">
        <v>6</v>
      </c>
      <c r="V11678">
        <v>15</v>
      </c>
      <c r="Y11678" t="s">
        <v>122</v>
      </c>
      <c r="Z11678">
        <v>345</v>
      </c>
      <c r="AA11678" t="s">
        <v>578</v>
      </c>
      <c r="AB11678" t="s">
        <v>124</v>
      </c>
      <c r="AC11678">
        <v>398</v>
      </c>
    </row>
    <row r="11679" spans="1:29" x14ac:dyDescent="0.25">
      <c r="A11679">
        <v>345</v>
      </c>
      <c r="B11679">
        <v>345102</v>
      </c>
      <c r="C11679" t="s">
        <v>79</v>
      </c>
      <c r="D11679">
        <v>6585</v>
      </c>
      <c r="E11679">
        <v>0.42</v>
      </c>
      <c r="F11679" s="1">
        <v>42185</v>
      </c>
      <c r="G11679" t="s">
        <v>119</v>
      </c>
      <c r="H11679" t="s">
        <v>2597</v>
      </c>
      <c r="I11679" t="s">
        <v>576</v>
      </c>
      <c r="J11679">
        <v>1008759</v>
      </c>
      <c r="K11679">
        <v>56856</v>
      </c>
      <c r="L11679">
        <v>211984</v>
      </c>
      <c r="Q11679" t="s">
        <v>577</v>
      </c>
      <c r="U11679">
        <v>6</v>
      </c>
      <c r="V11679">
        <v>15</v>
      </c>
      <c r="Y11679" t="s">
        <v>122</v>
      </c>
      <c r="Z11679">
        <v>345</v>
      </c>
      <c r="AA11679" t="s">
        <v>578</v>
      </c>
      <c r="AB11679" t="s">
        <v>124</v>
      </c>
      <c r="AC11679">
        <v>400</v>
      </c>
    </row>
    <row r="11680" spans="1:29" x14ac:dyDescent="0.25">
      <c r="A11680">
        <v>345</v>
      </c>
      <c r="B11680">
        <v>345101</v>
      </c>
      <c r="C11680" t="s">
        <v>79</v>
      </c>
      <c r="D11680">
        <v>6585</v>
      </c>
      <c r="E11680">
        <v>8.6999999999999993</v>
      </c>
      <c r="F11680" s="1">
        <v>42185</v>
      </c>
      <c r="G11680" t="s">
        <v>119</v>
      </c>
      <c r="H11680" t="s">
        <v>2592</v>
      </c>
      <c r="I11680" t="s">
        <v>2592</v>
      </c>
      <c r="K11680">
        <v>4523</v>
      </c>
      <c r="L11680">
        <v>212653</v>
      </c>
      <c r="Q11680" t="s">
        <v>344</v>
      </c>
      <c r="U11680">
        <v>6</v>
      </c>
      <c r="V11680">
        <v>15</v>
      </c>
      <c r="Y11680" t="s">
        <v>345</v>
      </c>
      <c r="Z11680">
        <v>0</v>
      </c>
      <c r="AA11680" t="s">
        <v>346</v>
      </c>
      <c r="AB11680" t="s">
        <v>124</v>
      </c>
      <c r="AC11680">
        <v>156</v>
      </c>
    </row>
    <row r="11681" spans="1:29" x14ac:dyDescent="0.25">
      <c r="A11681">
        <v>345</v>
      </c>
      <c r="B11681">
        <v>345102</v>
      </c>
      <c r="C11681" t="s">
        <v>79</v>
      </c>
      <c r="D11681">
        <v>6585</v>
      </c>
      <c r="E11681">
        <v>77.03</v>
      </c>
      <c r="F11681" s="1">
        <v>42185</v>
      </c>
      <c r="G11681" t="s">
        <v>119</v>
      </c>
      <c r="H11681" t="s">
        <v>2592</v>
      </c>
      <c r="I11681" t="s">
        <v>2592</v>
      </c>
      <c r="K11681">
        <v>4523</v>
      </c>
      <c r="L11681">
        <v>212653</v>
      </c>
      <c r="Q11681" t="s">
        <v>344</v>
      </c>
      <c r="U11681">
        <v>6</v>
      </c>
      <c r="V11681">
        <v>15</v>
      </c>
      <c r="Y11681" t="s">
        <v>345</v>
      </c>
      <c r="Z11681">
        <v>0</v>
      </c>
      <c r="AA11681" t="s">
        <v>346</v>
      </c>
      <c r="AB11681" t="s">
        <v>124</v>
      </c>
      <c r="AC11681">
        <v>157</v>
      </c>
    </row>
    <row r="11682" spans="1:29" x14ac:dyDescent="0.25">
      <c r="A11682">
        <v>345</v>
      </c>
      <c r="B11682">
        <v>345101</v>
      </c>
      <c r="C11682" t="s">
        <v>79</v>
      </c>
      <c r="D11682">
        <v>6585</v>
      </c>
      <c r="E11682"/>
      <c r="F11682" s="1">
        <v>42185</v>
      </c>
      <c r="G11682" t="s">
        <v>119</v>
      </c>
      <c r="H11682" t="s">
        <v>2593</v>
      </c>
      <c r="I11682" t="s">
        <v>2593</v>
      </c>
      <c r="K11682">
        <v>4524</v>
      </c>
      <c r="L11682">
        <v>212653</v>
      </c>
      <c r="Q11682" t="s">
        <v>344</v>
      </c>
      <c r="U11682">
        <v>6</v>
      </c>
      <c r="V11682">
        <v>15</v>
      </c>
      <c r="Y11682" t="s">
        <v>345</v>
      </c>
      <c r="Z11682">
        <v>0</v>
      </c>
      <c r="AA11682" t="s">
        <v>346</v>
      </c>
      <c r="AB11682" t="s">
        <v>124</v>
      </c>
      <c r="AC11682">
        <v>156</v>
      </c>
    </row>
    <row r="11683" spans="1:29" x14ac:dyDescent="0.25">
      <c r="A11683">
        <v>345</v>
      </c>
      <c r="B11683">
        <v>345102</v>
      </c>
      <c r="C11683" t="s">
        <v>79</v>
      </c>
      <c r="D11683">
        <v>6585</v>
      </c>
      <c r="E11683">
        <v>0.01</v>
      </c>
      <c r="F11683" s="1">
        <v>42185</v>
      </c>
      <c r="G11683" t="s">
        <v>119</v>
      </c>
      <c r="H11683" t="s">
        <v>2593</v>
      </c>
      <c r="I11683" t="s">
        <v>2593</v>
      </c>
      <c r="K11683">
        <v>4524</v>
      </c>
      <c r="L11683">
        <v>212653</v>
      </c>
      <c r="Q11683" t="s">
        <v>344</v>
      </c>
      <c r="U11683">
        <v>6</v>
      </c>
      <c r="V11683">
        <v>15</v>
      </c>
      <c r="Y11683" t="s">
        <v>345</v>
      </c>
      <c r="Z11683">
        <v>0</v>
      </c>
      <c r="AA11683" t="s">
        <v>346</v>
      </c>
      <c r="AB11683" t="s">
        <v>124</v>
      </c>
      <c r="AC11683">
        <v>157</v>
      </c>
    </row>
    <row r="11684" spans="1:29" x14ac:dyDescent="0.25">
      <c r="A11684">
        <v>345</v>
      </c>
      <c r="B11684">
        <v>345101</v>
      </c>
      <c r="C11684" t="s">
        <v>79</v>
      </c>
      <c r="D11684">
        <v>6585</v>
      </c>
      <c r="E11684">
        <v>0.01</v>
      </c>
      <c r="F11684" s="1">
        <v>42185</v>
      </c>
      <c r="G11684" t="s">
        <v>119</v>
      </c>
      <c r="H11684" t="s">
        <v>2594</v>
      </c>
      <c r="I11684" t="s">
        <v>2594</v>
      </c>
      <c r="K11684">
        <v>4527</v>
      </c>
      <c r="L11684">
        <v>212653</v>
      </c>
      <c r="Q11684" t="s">
        <v>344</v>
      </c>
      <c r="U11684">
        <v>6</v>
      </c>
      <c r="V11684">
        <v>15</v>
      </c>
      <c r="Y11684" t="s">
        <v>345</v>
      </c>
      <c r="Z11684">
        <v>0</v>
      </c>
      <c r="AA11684" t="s">
        <v>346</v>
      </c>
      <c r="AB11684" t="s">
        <v>124</v>
      </c>
      <c r="AC11684">
        <v>156</v>
      </c>
    </row>
    <row r="11685" spans="1:29" x14ac:dyDescent="0.25">
      <c r="A11685">
        <v>345</v>
      </c>
      <c r="B11685">
        <v>345102</v>
      </c>
      <c r="C11685" t="s">
        <v>79</v>
      </c>
      <c r="D11685">
        <v>6585</v>
      </c>
      <c r="E11685">
        <v>0.09</v>
      </c>
      <c r="F11685" s="1">
        <v>42185</v>
      </c>
      <c r="G11685" t="s">
        <v>119</v>
      </c>
      <c r="H11685" t="s">
        <v>2594</v>
      </c>
      <c r="I11685" t="s">
        <v>2594</v>
      </c>
      <c r="K11685">
        <v>4527</v>
      </c>
      <c r="L11685">
        <v>212653</v>
      </c>
      <c r="Q11685" t="s">
        <v>344</v>
      </c>
      <c r="U11685">
        <v>6</v>
      </c>
      <c r="V11685">
        <v>15</v>
      </c>
      <c r="Y11685" t="s">
        <v>345</v>
      </c>
      <c r="Z11685">
        <v>0</v>
      </c>
      <c r="AA11685" t="s">
        <v>346</v>
      </c>
      <c r="AB11685" t="s">
        <v>124</v>
      </c>
      <c r="AC11685">
        <v>157</v>
      </c>
    </row>
    <row r="11686" spans="1:29" x14ac:dyDescent="0.25">
      <c r="A11686">
        <v>345</v>
      </c>
      <c r="B11686">
        <v>345101</v>
      </c>
      <c r="C11686" t="s">
        <v>79</v>
      </c>
      <c r="D11686">
        <v>6585</v>
      </c>
      <c r="E11686">
        <v>0.22</v>
      </c>
      <c r="F11686" s="1">
        <v>42185</v>
      </c>
      <c r="G11686" t="s">
        <v>119</v>
      </c>
      <c r="H11686" t="s">
        <v>2595</v>
      </c>
      <c r="I11686" t="s">
        <v>2595</v>
      </c>
      <c r="K11686">
        <v>4529</v>
      </c>
      <c r="L11686">
        <v>212653</v>
      </c>
      <c r="Q11686" t="s">
        <v>344</v>
      </c>
      <c r="U11686">
        <v>6</v>
      </c>
      <c r="V11686">
        <v>15</v>
      </c>
      <c r="Y11686" t="s">
        <v>345</v>
      </c>
      <c r="Z11686">
        <v>0</v>
      </c>
      <c r="AA11686" t="s">
        <v>346</v>
      </c>
      <c r="AB11686" t="s">
        <v>124</v>
      </c>
      <c r="AC11686">
        <v>156</v>
      </c>
    </row>
    <row r="11687" spans="1:29" x14ac:dyDescent="0.25">
      <c r="A11687">
        <v>345</v>
      </c>
      <c r="B11687">
        <v>345102</v>
      </c>
      <c r="C11687" t="s">
        <v>79</v>
      </c>
      <c r="D11687">
        <v>6585</v>
      </c>
      <c r="E11687">
        <v>1.94</v>
      </c>
      <c r="F11687" s="1">
        <v>42185</v>
      </c>
      <c r="G11687" t="s">
        <v>119</v>
      </c>
      <c r="H11687" t="s">
        <v>2595</v>
      </c>
      <c r="I11687" t="s">
        <v>2595</v>
      </c>
      <c r="K11687">
        <v>4529</v>
      </c>
      <c r="L11687">
        <v>212653</v>
      </c>
      <c r="Q11687" t="s">
        <v>344</v>
      </c>
      <c r="U11687">
        <v>6</v>
      </c>
      <c r="V11687">
        <v>15</v>
      </c>
      <c r="Y11687" t="s">
        <v>345</v>
      </c>
      <c r="Z11687">
        <v>0</v>
      </c>
      <c r="AA11687" t="s">
        <v>346</v>
      </c>
      <c r="AB11687" t="s">
        <v>124</v>
      </c>
      <c r="AC11687">
        <v>157</v>
      </c>
    </row>
    <row r="11688" spans="1:29" x14ac:dyDescent="0.25">
      <c r="A11688">
        <v>345</v>
      </c>
      <c r="B11688">
        <v>345101</v>
      </c>
      <c r="C11688" t="s">
        <v>79</v>
      </c>
      <c r="D11688">
        <v>6585</v>
      </c>
      <c r="E11688">
        <v>0.13</v>
      </c>
      <c r="F11688" s="1">
        <v>42185</v>
      </c>
      <c r="G11688" t="s">
        <v>119</v>
      </c>
      <c r="H11688" t="s">
        <v>2596</v>
      </c>
      <c r="I11688" t="s">
        <v>2596</v>
      </c>
      <c r="K11688">
        <v>4531</v>
      </c>
      <c r="L11688">
        <v>212653</v>
      </c>
      <c r="Q11688" t="s">
        <v>344</v>
      </c>
      <c r="U11688">
        <v>6</v>
      </c>
      <c r="V11688">
        <v>15</v>
      </c>
      <c r="Y11688" t="s">
        <v>345</v>
      </c>
      <c r="Z11688">
        <v>0</v>
      </c>
      <c r="AA11688" t="s">
        <v>346</v>
      </c>
      <c r="AB11688" t="s">
        <v>124</v>
      </c>
      <c r="AC11688">
        <v>156</v>
      </c>
    </row>
    <row r="11689" spans="1:29" x14ac:dyDescent="0.25">
      <c r="A11689">
        <v>345</v>
      </c>
      <c r="B11689">
        <v>345102</v>
      </c>
      <c r="C11689" t="s">
        <v>79</v>
      </c>
      <c r="D11689">
        <v>6585</v>
      </c>
      <c r="E11689">
        <v>1.1299999999999999</v>
      </c>
      <c r="F11689" s="1">
        <v>42185</v>
      </c>
      <c r="G11689" t="s">
        <v>119</v>
      </c>
      <c r="H11689" t="s">
        <v>2596</v>
      </c>
      <c r="I11689" t="s">
        <v>2596</v>
      </c>
      <c r="K11689">
        <v>4531</v>
      </c>
      <c r="L11689">
        <v>212653</v>
      </c>
      <c r="Q11689" t="s">
        <v>344</v>
      </c>
      <c r="U11689">
        <v>6</v>
      </c>
      <c r="V11689">
        <v>15</v>
      </c>
      <c r="Y11689" t="s">
        <v>345</v>
      </c>
      <c r="Z11689">
        <v>0</v>
      </c>
      <c r="AA11689" t="s">
        <v>346</v>
      </c>
      <c r="AB11689" t="s">
        <v>124</v>
      </c>
      <c r="AC11689">
        <v>157</v>
      </c>
    </row>
    <row r="11690" spans="1:29" x14ac:dyDescent="0.25">
      <c r="A11690">
        <v>345</v>
      </c>
      <c r="B11690">
        <v>345101</v>
      </c>
      <c r="C11690" t="s">
        <v>79</v>
      </c>
      <c r="D11690">
        <v>6595</v>
      </c>
      <c r="E11690">
        <v>14.66</v>
      </c>
      <c r="F11690" s="1">
        <v>41851</v>
      </c>
      <c r="G11690" t="s">
        <v>119</v>
      </c>
      <c r="H11690" t="s">
        <v>33</v>
      </c>
      <c r="I11690" t="s">
        <v>576</v>
      </c>
      <c r="J11690">
        <v>96448</v>
      </c>
      <c r="K11690">
        <v>55702</v>
      </c>
      <c r="L11690">
        <v>187702</v>
      </c>
      <c r="Q11690" t="s">
        <v>577</v>
      </c>
      <c r="U11690">
        <v>7</v>
      </c>
      <c r="V11690">
        <v>14</v>
      </c>
      <c r="Y11690" t="s">
        <v>122</v>
      </c>
      <c r="Z11690">
        <v>345</v>
      </c>
      <c r="AA11690" t="s">
        <v>578</v>
      </c>
      <c r="AB11690" t="s">
        <v>124</v>
      </c>
      <c r="AC11690">
        <v>394</v>
      </c>
    </row>
    <row r="11691" spans="1:29" x14ac:dyDescent="0.25">
      <c r="A11691">
        <v>345</v>
      </c>
      <c r="B11691">
        <v>345102</v>
      </c>
      <c r="C11691" t="s">
        <v>79</v>
      </c>
      <c r="D11691">
        <v>6595</v>
      </c>
      <c r="E11691">
        <v>7.25</v>
      </c>
      <c r="F11691" s="1">
        <v>41851</v>
      </c>
      <c r="G11691" t="s">
        <v>119</v>
      </c>
      <c r="H11691" t="s">
        <v>2598</v>
      </c>
      <c r="I11691" t="s">
        <v>576</v>
      </c>
      <c r="J11691">
        <v>96449</v>
      </c>
      <c r="K11691">
        <v>55702</v>
      </c>
      <c r="L11691">
        <v>187702</v>
      </c>
      <c r="Q11691" t="s">
        <v>577</v>
      </c>
      <c r="U11691">
        <v>7</v>
      </c>
      <c r="V11691">
        <v>14</v>
      </c>
      <c r="Y11691" t="s">
        <v>122</v>
      </c>
      <c r="Z11691">
        <v>345</v>
      </c>
      <c r="AA11691" t="s">
        <v>578</v>
      </c>
      <c r="AB11691" t="s">
        <v>124</v>
      </c>
      <c r="AC11691">
        <v>396</v>
      </c>
    </row>
    <row r="11692" spans="1:29" x14ac:dyDescent="0.25">
      <c r="A11692">
        <v>345</v>
      </c>
      <c r="B11692">
        <v>345101</v>
      </c>
      <c r="C11692" t="s">
        <v>79</v>
      </c>
      <c r="D11692">
        <v>6595</v>
      </c>
      <c r="E11692">
        <v>5.17</v>
      </c>
      <c r="F11692" s="1">
        <v>41851</v>
      </c>
      <c r="G11692" t="s">
        <v>119</v>
      </c>
      <c r="H11692" t="s">
        <v>2511</v>
      </c>
      <c r="I11692" t="s">
        <v>576</v>
      </c>
      <c r="J11692">
        <v>108584</v>
      </c>
      <c r="K11692">
        <v>55702</v>
      </c>
      <c r="L11692">
        <v>187702</v>
      </c>
      <c r="Q11692" t="s">
        <v>577</v>
      </c>
      <c r="U11692">
        <v>7</v>
      </c>
      <c r="V11692">
        <v>14</v>
      </c>
      <c r="Y11692" t="s">
        <v>122</v>
      </c>
      <c r="Z11692">
        <v>345</v>
      </c>
      <c r="AA11692" t="s">
        <v>578</v>
      </c>
      <c r="AB11692" t="s">
        <v>124</v>
      </c>
      <c r="AC11692">
        <v>398</v>
      </c>
    </row>
    <row r="11693" spans="1:29" x14ac:dyDescent="0.25">
      <c r="A11693">
        <v>345</v>
      </c>
      <c r="B11693">
        <v>345101</v>
      </c>
      <c r="C11693" t="s">
        <v>79</v>
      </c>
      <c r="D11693">
        <v>6595</v>
      </c>
      <c r="E11693">
        <v>5.83</v>
      </c>
      <c r="F11693" s="1">
        <v>41851</v>
      </c>
      <c r="G11693" t="s">
        <v>119</v>
      </c>
      <c r="H11693" t="s">
        <v>2511</v>
      </c>
      <c r="I11693" t="s">
        <v>576</v>
      </c>
      <c r="J11693">
        <v>108587</v>
      </c>
      <c r="K11693">
        <v>55702</v>
      </c>
      <c r="L11693">
        <v>187702</v>
      </c>
      <c r="Q11693" t="s">
        <v>577</v>
      </c>
      <c r="U11693">
        <v>7</v>
      </c>
      <c r="V11693">
        <v>14</v>
      </c>
      <c r="Y11693" t="s">
        <v>122</v>
      </c>
      <c r="Z11693">
        <v>345</v>
      </c>
      <c r="AA11693" t="s">
        <v>578</v>
      </c>
      <c r="AB11693" t="s">
        <v>124</v>
      </c>
      <c r="AC11693">
        <v>400</v>
      </c>
    </row>
    <row r="11694" spans="1:29" x14ac:dyDescent="0.25">
      <c r="A11694">
        <v>345</v>
      </c>
      <c r="B11694">
        <v>345101</v>
      </c>
      <c r="C11694" t="s">
        <v>79</v>
      </c>
      <c r="D11694">
        <v>6595</v>
      </c>
      <c r="E11694">
        <v>66.94</v>
      </c>
      <c r="F11694" s="1">
        <v>41851</v>
      </c>
      <c r="G11694" t="s">
        <v>119</v>
      </c>
      <c r="H11694" t="s">
        <v>2511</v>
      </c>
      <c r="I11694" t="s">
        <v>576</v>
      </c>
      <c r="J11694">
        <v>108604</v>
      </c>
      <c r="K11694">
        <v>55702</v>
      </c>
      <c r="L11694">
        <v>187702</v>
      </c>
      <c r="Q11694" t="s">
        <v>577</v>
      </c>
      <c r="U11694">
        <v>7</v>
      </c>
      <c r="V11694">
        <v>14</v>
      </c>
      <c r="Y11694" t="s">
        <v>122</v>
      </c>
      <c r="Z11694">
        <v>345</v>
      </c>
      <c r="AA11694" t="s">
        <v>578</v>
      </c>
      <c r="AB11694" t="s">
        <v>124</v>
      </c>
      <c r="AC11694">
        <v>402</v>
      </c>
    </row>
    <row r="11695" spans="1:29" x14ac:dyDescent="0.25">
      <c r="A11695">
        <v>345</v>
      </c>
      <c r="B11695">
        <v>345102</v>
      </c>
      <c r="C11695" t="s">
        <v>79</v>
      </c>
      <c r="D11695">
        <v>6595</v>
      </c>
      <c r="E11695">
        <v>307.70999999999998</v>
      </c>
      <c r="F11695" s="1">
        <v>41851</v>
      </c>
      <c r="G11695" t="s">
        <v>119</v>
      </c>
      <c r="H11695" t="s">
        <v>2511</v>
      </c>
      <c r="I11695" t="s">
        <v>576</v>
      </c>
      <c r="J11695">
        <v>108624</v>
      </c>
      <c r="K11695">
        <v>55702</v>
      </c>
      <c r="L11695">
        <v>187702</v>
      </c>
      <c r="Q11695" t="s">
        <v>577</v>
      </c>
      <c r="U11695">
        <v>7</v>
      </c>
      <c r="V11695">
        <v>14</v>
      </c>
      <c r="Y11695" t="s">
        <v>122</v>
      </c>
      <c r="Z11695">
        <v>345</v>
      </c>
      <c r="AA11695" t="s">
        <v>578</v>
      </c>
      <c r="AB11695" t="s">
        <v>124</v>
      </c>
      <c r="AC11695">
        <v>404</v>
      </c>
    </row>
    <row r="11696" spans="1:29" x14ac:dyDescent="0.25">
      <c r="A11696">
        <v>345</v>
      </c>
      <c r="B11696">
        <v>345101</v>
      </c>
      <c r="C11696" t="s">
        <v>79</v>
      </c>
      <c r="D11696">
        <v>6595</v>
      </c>
      <c r="E11696">
        <v>0.39</v>
      </c>
      <c r="F11696" s="1">
        <v>41851</v>
      </c>
      <c r="G11696" t="s">
        <v>119</v>
      </c>
      <c r="H11696" t="s">
        <v>2599</v>
      </c>
      <c r="I11696" t="s">
        <v>576</v>
      </c>
      <c r="J11696">
        <v>163114</v>
      </c>
      <c r="K11696">
        <v>55702</v>
      </c>
      <c r="L11696">
        <v>187702</v>
      </c>
      <c r="Q11696" t="s">
        <v>577</v>
      </c>
      <c r="U11696">
        <v>7</v>
      </c>
      <c r="V11696">
        <v>14</v>
      </c>
      <c r="Y11696" t="s">
        <v>122</v>
      </c>
      <c r="Z11696">
        <v>345</v>
      </c>
      <c r="AA11696" t="s">
        <v>578</v>
      </c>
      <c r="AB11696" t="s">
        <v>124</v>
      </c>
      <c r="AC11696">
        <v>406</v>
      </c>
    </row>
    <row r="11697" spans="1:29" x14ac:dyDescent="0.25">
      <c r="A11697">
        <v>345</v>
      </c>
      <c r="B11697">
        <v>345101</v>
      </c>
      <c r="C11697" t="s">
        <v>79</v>
      </c>
      <c r="D11697">
        <v>6595</v>
      </c>
      <c r="E11697">
        <v>0.6</v>
      </c>
      <c r="F11697" s="1">
        <v>41851</v>
      </c>
      <c r="G11697" t="s">
        <v>119</v>
      </c>
      <c r="H11697" t="s">
        <v>2518</v>
      </c>
      <c r="I11697" t="s">
        <v>576</v>
      </c>
      <c r="J11697">
        <v>163115</v>
      </c>
      <c r="K11697">
        <v>55702</v>
      </c>
      <c r="L11697">
        <v>187702</v>
      </c>
      <c r="Q11697" t="s">
        <v>577</v>
      </c>
      <c r="U11697">
        <v>7</v>
      </c>
      <c r="V11697">
        <v>14</v>
      </c>
      <c r="Y11697" t="s">
        <v>122</v>
      </c>
      <c r="Z11697">
        <v>345</v>
      </c>
      <c r="AA11697" t="s">
        <v>578</v>
      </c>
      <c r="AB11697" t="s">
        <v>124</v>
      </c>
      <c r="AC11697">
        <v>408</v>
      </c>
    </row>
    <row r="11698" spans="1:29" x14ac:dyDescent="0.25">
      <c r="A11698">
        <v>345</v>
      </c>
      <c r="B11698">
        <v>345101</v>
      </c>
      <c r="C11698" t="s">
        <v>79</v>
      </c>
      <c r="D11698">
        <v>6595</v>
      </c>
      <c r="E11698">
        <v>2.72</v>
      </c>
      <c r="F11698" s="1">
        <v>41851</v>
      </c>
      <c r="G11698" t="s">
        <v>119</v>
      </c>
      <c r="H11698" t="s">
        <v>2599</v>
      </c>
      <c r="I11698" t="s">
        <v>576</v>
      </c>
      <c r="J11698">
        <v>163116</v>
      </c>
      <c r="K11698">
        <v>55702</v>
      </c>
      <c r="L11698">
        <v>187702</v>
      </c>
      <c r="Q11698" t="s">
        <v>577</v>
      </c>
      <c r="U11698">
        <v>7</v>
      </c>
      <c r="V11698">
        <v>14</v>
      </c>
      <c r="Y11698" t="s">
        <v>122</v>
      </c>
      <c r="Z11698">
        <v>345</v>
      </c>
      <c r="AA11698" t="s">
        <v>578</v>
      </c>
      <c r="AB11698" t="s">
        <v>124</v>
      </c>
      <c r="AC11698">
        <v>410</v>
      </c>
    </row>
    <row r="11699" spans="1:29" x14ac:dyDescent="0.25">
      <c r="A11699">
        <v>345</v>
      </c>
      <c r="B11699">
        <v>345101</v>
      </c>
      <c r="C11699" t="s">
        <v>79</v>
      </c>
      <c r="D11699">
        <v>6595</v>
      </c>
      <c r="E11699">
        <v>3</v>
      </c>
      <c r="F11699" s="1">
        <v>41851</v>
      </c>
      <c r="G11699" t="s">
        <v>119</v>
      </c>
      <c r="H11699" t="s">
        <v>2562</v>
      </c>
      <c r="I11699" t="s">
        <v>576</v>
      </c>
      <c r="J11699">
        <v>163117</v>
      </c>
      <c r="K11699">
        <v>55702</v>
      </c>
      <c r="L11699">
        <v>187702</v>
      </c>
      <c r="Q11699" t="s">
        <v>577</v>
      </c>
      <c r="U11699">
        <v>7</v>
      </c>
      <c r="V11699">
        <v>14</v>
      </c>
      <c r="Y11699" t="s">
        <v>122</v>
      </c>
      <c r="Z11699">
        <v>345</v>
      </c>
      <c r="AA11699" t="s">
        <v>578</v>
      </c>
      <c r="AB11699" t="s">
        <v>124</v>
      </c>
      <c r="AC11699">
        <v>412</v>
      </c>
    </row>
    <row r="11700" spans="1:29" x14ac:dyDescent="0.25">
      <c r="A11700">
        <v>345</v>
      </c>
      <c r="B11700">
        <v>345101</v>
      </c>
      <c r="C11700" t="s">
        <v>79</v>
      </c>
      <c r="D11700">
        <v>6595</v>
      </c>
      <c r="E11700">
        <v>9.9600000000000009</v>
      </c>
      <c r="F11700" s="1">
        <v>41851</v>
      </c>
      <c r="G11700" t="s">
        <v>119</v>
      </c>
      <c r="H11700" t="s">
        <v>2534</v>
      </c>
      <c r="I11700" t="s">
        <v>576</v>
      </c>
      <c r="J11700">
        <v>163118</v>
      </c>
      <c r="K11700">
        <v>55702</v>
      </c>
      <c r="L11700">
        <v>187702</v>
      </c>
      <c r="Q11700" t="s">
        <v>577</v>
      </c>
      <c r="U11700">
        <v>7</v>
      </c>
      <c r="V11700">
        <v>14</v>
      </c>
      <c r="Y11700" t="s">
        <v>122</v>
      </c>
      <c r="Z11700">
        <v>345</v>
      </c>
      <c r="AA11700" t="s">
        <v>578</v>
      </c>
      <c r="AB11700" t="s">
        <v>124</v>
      </c>
      <c r="AC11700">
        <v>414</v>
      </c>
    </row>
    <row r="11701" spans="1:29" x14ac:dyDescent="0.25">
      <c r="A11701">
        <v>345</v>
      </c>
      <c r="B11701">
        <v>345102</v>
      </c>
      <c r="C11701" t="s">
        <v>79</v>
      </c>
      <c r="D11701">
        <v>6595</v>
      </c>
      <c r="E11701">
        <v>-0.33</v>
      </c>
      <c r="F11701" s="1">
        <v>41851</v>
      </c>
      <c r="G11701" t="s">
        <v>119</v>
      </c>
      <c r="H11701" t="s">
        <v>2600</v>
      </c>
      <c r="I11701" t="s">
        <v>576</v>
      </c>
      <c r="J11701">
        <v>163184</v>
      </c>
      <c r="K11701">
        <v>55702</v>
      </c>
      <c r="L11701">
        <v>187702</v>
      </c>
      <c r="Q11701" t="s">
        <v>577</v>
      </c>
      <c r="U11701">
        <v>7</v>
      </c>
      <c r="V11701">
        <v>14</v>
      </c>
      <c r="Y11701" t="s">
        <v>122</v>
      </c>
      <c r="Z11701">
        <v>345</v>
      </c>
      <c r="AA11701" t="s">
        <v>578</v>
      </c>
      <c r="AB11701" t="s">
        <v>124</v>
      </c>
      <c r="AC11701">
        <v>416</v>
      </c>
    </row>
    <row r="11702" spans="1:29" x14ac:dyDescent="0.25">
      <c r="A11702">
        <v>345</v>
      </c>
      <c r="B11702">
        <v>345102</v>
      </c>
      <c r="C11702" t="s">
        <v>79</v>
      </c>
      <c r="D11702">
        <v>6595</v>
      </c>
      <c r="E11702">
        <v>0.55000000000000004</v>
      </c>
      <c r="F11702" s="1">
        <v>41851</v>
      </c>
      <c r="G11702" t="s">
        <v>119</v>
      </c>
      <c r="H11702" t="s">
        <v>2601</v>
      </c>
      <c r="I11702" t="s">
        <v>576</v>
      </c>
      <c r="J11702">
        <v>163185</v>
      </c>
      <c r="K11702">
        <v>55702</v>
      </c>
      <c r="L11702">
        <v>187702</v>
      </c>
      <c r="Q11702" t="s">
        <v>577</v>
      </c>
      <c r="U11702">
        <v>7</v>
      </c>
      <c r="V11702">
        <v>14</v>
      </c>
      <c r="Y11702" t="s">
        <v>122</v>
      </c>
      <c r="Z11702">
        <v>345</v>
      </c>
      <c r="AA11702" t="s">
        <v>578</v>
      </c>
      <c r="AB11702" t="s">
        <v>124</v>
      </c>
      <c r="AC11702">
        <v>418</v>
      </c>
    </row>
    <row r="11703" spans="1:29" x14ac:dyDescent="0.25">
      <c r="A11703">
        <v>345</v>
      </c>
      <c r="B11703">
        <v>345102</v>
      </c>
      <c r="C11703" t="s">
        <v>79</v>
      </c>
      <c r="D11703">
        <v>6595</v>
      </c>
      <c r="E11703">
        <v>0.6</v>
      </c>
      <c r="F11703" s="1">
        <v>41851</v>
      </c>
      <c r="G11703" t="s">
        <v>119</v>
      </c>
      <c r="H11703" t="s">
        <v>2599</v>
      </c>
      <c r="I11703" t="s">
        <v>576</v>
      </c>
      <c r="J11703">
        <v>163186</v>
      </c>
      <c r="K11703">
        <v>55702</v>
      </c>
      <c r="L11703">
        <v>187702</v>
      </c>
      <c r="Q11703" t="s">
        <v>577</v>
      </c>
      <c r="U11703">
        <v>7</v>
      </c>
      <c r="V11703">
        <v>14</v>
      </c>
      <c r="Y11703" t="s">
        <v>122</v>
      </c>
      <c r="Z11703">
        <v>345</v>
      </c>
      <c r="AA11703" t="s">
        <v>578</v>
      </c>
      <c r="AB11703" t="s">
        <v>124</v>
      </c>
      <c r="AC11703">
        <v>420</v>
      </c>
    </row>
    <row r="11704" spans="1:29" x14ac:dyDescent="0.25">
      <c r="A11704">
        <v>345</v>
      </c>
      <c r="B11704">
        <v>345102</v>
      </c>
      <c r="C11704" t="s">
        <v>79</v>
      </c>
      <c r="D11704">
        <v>6595</v>
      </c>
      <c r="E11704">
        <v>0.61</v>
      </c>
      <c r="F11704" s="1">
        <v>41851</v>
      </c>
      <c r="G11704" t="s">
        <v>119</v>
      </c>
      <c r="H11704" t="s">
        <v>2567</v>
      </c>
      <c r="I11704" t="s">
        <v>576</v>
      </c>
      <c r="J11704">
        <v>163187</v>
      </c>
      <c r="K11704">
        <v>55702</v>
      </c>
      <c r="L11704">
        <v>187702</v>
      </c>
      <c r="Q11704" t="s">
        <v>577</v>
      </c>
      <c r="U11704">
        <v>7</v>
      </c>
      <c r="V11704">
        <v>14</v>
      </c>
      <c r="Y11704" t="s">
        <v>122</v>
      </c>
      <c r="Z11704">
        <v>345</v>
      </c>
      <c r="AA11704" t="s">
        <v>578</v>
      </c>
      <c r="AB11704" t="s">
        <v>124</v>
      </c>
      <c r="AC11704">
        <v>422</v>
      </c>
    </row>
    <row r="11705" spans="1:29" x14ac:dyDescent="0.25">
      <c r="A11705">
        <v>345</v>
      </c>
      <c r="B11705">
        <v>345102</v>
      </c>
      <c r="C11705" t="s">
        <v>79</v>
      </c>
      <c r="D11705">
        <v>6595</v>
      </c>
      <c r="E11705">
        <v>0.81</v>
      </c>
      <c r="F11705" s="1">
        <v>41851</v>
      </c>
      <c r="G11705" t="s">
        <v>119</v>
      </c>
      <c r="H11705" t="s">
        <v>2553</v>
      </c>
      <c r="I11705" t="s">
        <v>576</v>
      </c>
      <c r="J11705">
        <v>163188</v>
      </c>
      <c r="K11705">
        <v>55702</v>
      </c>
      <c r="L11705">
        <v>187702</v>
      </c>
      <c r="Q11705" t="s">
        <v>577</v>
      </c>
      <c r="U11705">
        <v>7</v>
      </c>
      <c r="V11705">
        <v>14</v>
      </c>
      <c r="Y11705" t="s">
        <v>122</v>
      </c>
      <c r="Z11705">
        <v>345</v>
      </c>
      <c r="AA11705" t="s">
        <v>578</v>
      </c>
      <c r="AB11705" t="s">
        <v>124</v>
      </c>
      <c r="AC11705">
        <v>424</v>
      </c>
    </row>
    <row r="11706" spans="1:29" x14ac:dyDescent="0.25">
      <c r="A11706">
        <v>345</v>
      </c>
      <c r="B11706">
        <v>345102</v>
      </c>
      <c r="C11706" t="s">
        <v>79</v>
      </c>
      <c r="D11706">
        <v>6595</v>
      </c>
      <c r="E11706">
        <v>0.95</v>
      </c>
      <c r="F11706" s="1">
        <v>41851</v>
      </c>
      <c r="G11706" t="s">
        <v>119</v>
      </c>
      <c r="H11706" t="s">
        <v>2547</v>
      </c>
      <c r="I11706" t="s">
        <v>576</v>
      </c>
      <c r="J11706">
        <v>163189</v>
      </c>
      <c r="K11706">
        <v>55702</v>
      </c>
      <c r="L11706">
        <v>187702</v>
      </c>
      <c r="Q11706" t="s">
        <v>577</v>
      </c>
      <c r="U11706">
        <v>7</v>
      </c>
      <c r="V11706">
        <v>14</v>
      </c>
      <c r="Y11706" t="s">
        <v>122</v>
      </c>
      <c r="Z11706">
        <v>345</v>
      </c>
      <c r="AA11706" t="s">
        <v>578</v>
      </c>
      <c r="AB11706" t="s">
        <v>124</v>
      </c>
      <c r="AC11706">
        <v>426</v>
      </c>
    </row>
    <row r="11707" spans="1:29" x14ac:dyDescent="0.25">
      <c r="A11707">
        <v>345</v>
      </c>
      <c r="B11707">
        <v>345102</v>
      </c>
      <c r="C11707" t="s">
        <v>79</v>
      </c>
      <c r="D11707">
        <v>6595</v>
      </c>
      <c r="E11707">
        <v>0.99</v>
      </c>
      <c r="F11707" s="1">
        <v>41851</v>
      </c>
      <c r="G11707" t="s">
        <v>119</v>
      </c>
      <c r="H11707" t="s">
        <v>2599</v>
      </c>
      <c r="I11707" t="s">
        <v>576</v>
      </c>
      <c r="J11707">
        <v>163190</v>
      </c>
      <c r="K11707">
        <v>55702</v>
      </c>
      <c r="L11707">
        <v>187702</v>
      </c>
      <c r="Q11707" t="s">
        <v>577</v>
      </c>
      <c r="U11707">
        <v>7</v>
      </c>
      <c r="V11707">
        <v>14</v>
      </c>
      <c r="Y11707" t="s">
        <v>122</v>
      </c>
      <c r="Z11707">
        <v>345</v>
      </c>
      <c r="AA11707" t="s">
        <v>578</v>
      </c>
      <c r="AB11707" t="s">
        <v>124</v>
      </c>
      <c r="AC11707">
        <v>428</v>
      </c>
    </row>
    <row r="11708" spans="1:29" x14ac:dyDescent="0.25">
      <c r="A11708">
        <v>345</v>
      </c>
      <c r="B11708">
        <v>345102</v>
      </c>
      <c r="C11708" t="s">
        <v>79</v>
      </c>
      <c r="D11708">
        <v>6595</v>
      </c>
      <c r="E11708">
        <v>1.1100000000000001</v>
      </c>
      <c r="F11708" s="1">
        <v>41851</v>
      </c>
      <c r="G11708" t="s">
        <v>119</v>
      </c>
      <c r="H11708" t="s">
        <v>2546</v>
      </c>
      <c r="I11708" t="s">
        <v>576</v>
      </c>
      <c r="J11708">
        <v>163191</v>
      </c>
      <c r="K11708">
        <v>55702</v>
      </c>
      <c r="L11708">
        <v>187702</v>
      </c>
      <c r="Q11708" t="s">
        <v>577</v>
      </c>
      <c r="U11708">
        <v>7</v>
      </c>
      <c r="V11708">
        <v>14</v>
      </c>
      <c r="Y11708" t="s">
        <v>122</v>
      </c>
      <c r="Z11708">
        <v>345</v>
      </c>
      <c r="AA11708" t="s">
        <v>578</v>
      </c>
      <c r="AB11708" t="s">
        <v>124</v>
      </c>
      <c r="AC11708">
        <v>430</v>
      </c>
    </row>
    <row r="11709" spans="1:29" x14ac:dyDescent="0.25">
      <c r="A11709">
        <v>345</v>
      </c>
      <c r="B11709">
        <v>345102</v>
      </c>
      <c r="C11709" t="s">
        <v>79</v>
      </c>
      <c r="D11709">
        <v>6595</v>
      </c>
      <c r="E11709">
        <v>1.44</v>
      </c>
      <c r="F11709" s="1">
        <v>41851</v>
      </c>
      <c r="G11709" t="s">
        <v>119</v>
      </c>
      <c r="H11709" t="s">
        <v>2562</v>
      </c>
      <c r="I11709" t="s">
        <v>576</v>
      </c>
      <c r="J11709">
        <v>163192</v>
      </c>
      <c r="K11709">
        <v>55702</v>
      </c>
      <c r="L11709">
        <v>187702</v>
      </c>
      <c r="Q11709" t="s">
        <v>577</v>
      </c>
      <c r="U11709">
        <v>7</v>
      </c>
      <c r="V11709">
        <v>14</v>
      </c>
      <c r="Y11709" t="s">
        <v>122</v>
      </c>
      <c r="Z11709">
        <v>345</v>
      </c>
      <c r="AA11709" t="s">
        <v>578</v>
      </c>
      <c r="AB11709" t="s">
        <v>124</v>
      </c>
      <c r="AC11709">
        <v>432</v>
      </c>
    </row>
    <row r="11710" spans="1:29" x14ac:dyDescent="0.25">
      <c r="A11710">
        <v>345</v>
      </c>
      <c r="B11710">
        <v>345102</v>
      </c>
      <c r="C11710" t="s">
        <v>79</v>
      </c>
      <c r="D11710">
        <v>6595</v>
      </c>
      <c r="E11710">
        <v>1.94</v>
      </c>
      <c r="F11710" s="1">
        <v>41851</v>
      </c>
      <c r="G11710" t="s">
        <v>119</v>
      </c>
      <c r="H11710" t="s">
        <v>2602</v>
      </c>
      <c r="I11710" t="s">
        <v>576</v>
      </c>
      <c r="J11710">
        <v>163193</v>
      </c>
      <c r="K11710">
        <v>55702</v>
      </c>
      <c r="L11710">
        <v>187702</v>
      </c>
      <c r="Q11710" t="s">
        <v>577</v>
      </c>
      <c r="U11710">
        <v>7</v>
      </c>
      <c r="V11710">
        <v>14</v>
      </c>
      <c r="Y11710" t="s">
        <v>122</v>
      </c>
      <c r="Z11710">
        <v>345</v>
      </c>
      <c r="AA11710" t="s">
        <v>578</v>
      </c>
      <c r="AB11710" t="s">
        <v>124</v>
      </c>
      <c r="AC11710">
        <v>434</v>
      </c>
    </row>
    <row r="11711" spans="1:29" x14ac:dyDescent="0.25">
      <c r="A11711">
        <v>345</v>
      </c>
      <c r="B11711">
        <v>345102</v>
      </c>
      <c r="C11711" t="s">
        <v>79</v>
      </c>
      <c r="D11711">
        <v>6595</v>
      </c>
      <c r="E11711">
        <v>4.8</v>
      </c>
      <c r="F11711" s="1">
        <v>41851</v>
      </c>
      <c r="G11711" t="s">
        <v>119</v>
      </c>
      <c r="H11711" t="s">
        <v>2547</v>
      </c>
      <c r="I11711" t="s">
        <v>576</v>
      </c>
      <c r="J11711">
        <v>163194</v>
      </c>
      <c r="K11711">
        <v>55702</v>
      </c>
      <c r="L11711">
        <v>187702</v>
      </c>
      <c r="Q11711" t="s">
        <v>577</v>
      </c>
      <c r="U11711">
        <v>7</v>
      </c>
      <c r="V11711">
        <v>14</v>
      </c>
      <c r="Y11711" t="s">
        <v>122</v>
      </c>
      <c r="Z11711">
        <v>345</v>
      </c>
      <c r="AA11711" t="s">
        <v>578</v>
      </c>
      <c r="AB11711" t="s">
        <v>124</v>
      </c>
      <c r="AC11711">
        <v>436</v>
      </c>
    </row>
    <row r="11712" spans="1:29" x14ac:dyDescent="0.25">
      <c r="A11712">
        <v>345</v>
      </c>
      <c r="B11712">
        <v>345102</v>
      </c>
      <c r="C11712" t="s">
        <v>79</v>
      </c>
      <c r="D11712">
        <v>6595</v>
      </c>
      <c r="E11712">
        <v>7.16</v>
      </c>
      <c r="F11712" s="1">
        <v>41851</v>
      </c>
      <c r="G11712" t="s">
        <v>119</v>
      </c>
      <c r="H11712" t="s">
        <v>2600</v>
      </c>
      <c r="I11712" t="s">
        <v>576</v>
      </c>
      <c r="J11712">
        <v>163195</v>
      </c>
      <c r="K11712">
        <v>55702</v>
      </c>
      <c r="L11712">
        <v>187702</v>
      </c>
      <c r="Q11712" t="s">
        <v>577</v>
      </c>
      <c r="U11712">
        <v>7</v>
      </c>
      <c r="V11712">
        <v>14</v>
      </c>
      <c r="Y11712" t="s">
        <v>122</v>
      </c>
      <c r="Z11712">
        <v>345</v>
      </c>
      <c r="AA11712" t="s">
        <v>578</v>
      </c>
      <c r="AB11712" t="s">
        <v>124</v>
      </c>
      <c r="AC11712">
        <v>438</v>
      </c>
    </row>
    <row r="11713" spans="1:29" x14ac:dyDescent="0.25">
      <c r="A11713">
        <v>345</v>
      </c>
      <c r="B11713">
        <v>345101</v>
      </c>
      <c r="C11713" t="s">
        <v>79</v>
      </c>
      <c r="D11713">
        <v>6595</v>
      </c>
      <c r="E11713">
        <v>0.74</v>
      </c>
      <c r="F11713" s="1">
        <v>41851</v>
      </c>
      <c r="G11713" t="s">
        <v>119</v>
      </c>
      <c r="H11713" t="s">
        <v>2603</v>
      </c>
      <c r="I11713" t="s">
        <v>576</v>
      </c>
      <c r="J11713">
        <v>2001440</v>
      </c>
      <c r="K11713">
        <v>55702</v>
      </c>
      <c r="L11713">
        <v>187702</v>
      </c>
      <c r="Q11713" t="s">
        <v>577</v>
      </c>
      <c r="U11713">
        <v>7</v>
      </c>
      <c r="V11713">
        <v>14</v>
      </c>
      <c r="Y11713" t="s">
        <v>122</v>
      </c>
      <c r="Z11713">
        <v>345</v>
      </c>
      <c r="AA11713" t="s">
        <v>578</v>
      </c>
      <c r="AB11713" t="s">
        <v>124</v>
      </c>
      <c r="AC11713">
        <v>440</v>
      </c>
    </row>
    <row r="11714" spans="1:29" x14ac:dyDescent="0.25">
      <c r="A11714">
        <v>345</v>
      </c>
      <c r="B11714">
        <v>345101</v>
      </c>
      <c r="C11714" t="s">
        <v>79</v>
      </c>
      <c r="D11714">
        <v>6595</v>
      </c>
      <c r="E11714">
        <v>-1.0900000000000001</v>
      </c>
      <c r="F11714" s="1">
        <v>41851</v>
      </c>
      <c r="G11714" t="s">
        <v>119</v>
      </c>
      <c r="H11714" t="s">
        <v>2604</v>
      </c>
      <c r="I11714" t="s">
        <v>2604</v>
      </c>
      <c r="K11714">
        <v>255452</v>
      </c>
      <c r="L11714">
        <v>188241</v>
      </c>
      <c r="Q11714" t="s">
        <v>344</v>
      </c>
      <c r="U11714">
        <v>7</v>
      </c>
      <c r="V11714">
        <v>14</v>
      </c>
      <c r="Y11714" t="s">
        <v>345</v>
      </c>
      <c r="Z11714">
        <v>0</v>
      </c>
      <c r="AA11714" t="s">
        <v>346</v>
      </c>
      <c r="AB11714" t="s">
        <v>124</v>
      </c>
      <c r="AC11714">
        <v>152</v>
      </c>
    </row>
    <row r="11715" spans="1:29" x14ac:dyDescent="0.25">
      <c r="A11715">
        <v>345</v>
      </c>
      <c r="B11715">
        <v>345102</v>
      </c>
      <c r="C11715" t="s">
        <v>79</v>
      </c>
      <c r="D11715">
        <v>6595</v>
      </c>
      <c r="E11715">
        <v>-9.69</v>
      </c>
      <c r="F11715" s="1">
        <v>41851</v>
      </c>
      <c r="G11715" t="s">
        <v>119</v>
      </c>
      <c r="H11715" t="s">
        <v>2604</v>
      </c>
      <c r="I11715" t="s">
        <v>2604</v>
      </c>
      <c r="K11715">
        <v>255452</v>
      </c>
      <c r="L11715">
        <v>188241</v>
      </c>
      <c r="Q11715" t="s">
        <v>344</v>
      </c>
      <c r="U11715">
        <v>7</v>
      </c>
      <c r="V11715">
        <v>14</v>
      </c>
      <c r="Y11715" t="s">
        <v>345</v>
      </c>
      <c r="Z11715">
        <v>0</v>
      </c>
      <c r="AA11715" t="s">
        <v>346</v>
      </c>
      <c r="AB11715" t="s">
        <v>124</v>
      </c>
      <c r="AC11715">
        <v>153</v>
      </c>
    </row>
    <row r="11716" spans="1:29" x14ac:dyDescent="0.25">
      <c r="A11716">
        <v>345</v>
      </c>
      <c r="B11716">
        <v>345101</v>
      </c>
      <c r="C11716" t="s">
        <v>79</v>
      </c>
      <c r="D11716">
        <v>6595</v>
      </c>
      <c r="E11716">
        <v>14.66</v>
      </c>
      <c r="F11716" s="1">
        <v>41882</v>
      </c>
      <c r="G11716" t="s">
        <v>119</v>
      </c>
      <c r="H11716" t="s">
        <v>33</v>
      </c>
      <c r="I11716" t="s">
        <v>576</v>
      </c>
      <c r="J11716">
        <v>96448</v>
      </c>
      <c r="K11716">
        <v>55797</v>
      </c>
      <c r="L11716">
        <v>189692</v>
      </c>
      <c r="Q11716" t="s">
        <v>577</v>
      </c>
      <c r="U11716">
        <v>8</v>
      </c>
      <c r="V11716">
        <v>14</v>
      </c>
      <c r="Y11716" t="s">
        <v>122</v>
      </c>
      <c r="Z11716">
        <v>345</v>
      </c>
      <c r="AA11716" t="s">
        <v>578</v>
      </c>
      <c r="AB11716" t="s">
        <v>124</v>
      </c>
      <c r="AC11716">
        <v>396</v>
      </c>
    </row>
    <row r="11717" spans="1:29" x14ac:dyDescent="0.25">
      <c r="A11717">
        <v>345</v>
      </c>
      <c r="B11717">
        <v>345102</v>
      </c>
      <c r="C11717" t="s">
        <v>79</v>
      </c>
      <c r="D11717">
        <v>6595</v>
      </c>
      <c r="E11717">
        <v>7.62</v>
      </c>
      <c r="F11717" s="1">
        <v>41882</v>
      </c>
      <c r="G11717" t="s">
        <v>119</v>
      </c>
      <c r="H11717" t="s">
        <v>2598</v>
      </c>
      <c r="I11717" t="s">
        <v>576</v>
      </c>
      <c r="J11717">
        <v>96449</v>
      </c>
      <c r="K11717">
        <v>55797</v>
      </c>
      <c r="L11717">
        <v>189692</v>
      </c>
      <c r="Q11717" t="s">
        <v>577</v>
      </c>
      <c r="U11717">
        <v>8</v>
      </c>
      <c r="V11717">
        <v>14</v>
      </c>
      <c r="Y11717" t="s">
        <v>122</v>
      </c>
      <c r="Z11717">
        <v>345</v>
      </c>
      <c r="AA11717" t="s">
        <v>578</v>
      </c>
      <c r="AB11717" t="s">
        <v>124</v>
      </c>
      <c r="AC11717">
        <v>398</v>
      </c>
    </row>
    <row r="11718" spans="1:29" x14ac:dyDescent="0.25">
      <c r="A11718">
        <v>345</v>
      </c>
      <c r="B11718">
        <v>345101</v>
      </c>
      <c r="C11718" t="s">
        <v>79</v>
      </c>
      <c r="D11718">
        <v>6595</v>
      </c>
      <c r="E11718">
        <v>5.17</v>
      </c>
      <c r="F11718" s="1">
        <v>41882</v>
      </c>
      <c r="G11718" t="s">
        <v>119</v>
      </c>
      <c r="H11718" t="s">
        <v>2511</v>
      </c>
      <c r="I11718" t="s">
        <v>576</v>
      </c>
      <c r="J11718">
        <v>108584</v>
      </c>
      <c r="K11718">
        <v>55797</v>
      </c>
      <c r="L11718">
        <v>189692</v>
      </c>
      <c r="Q11718" t="s">
        <v>577</v>
      </c>
      <c r="U11718">
        <v>8</v>
      </c>
      <c r="V11718">
        <v>14</v>
      </c>
      <c r="Y11718" t="s">
        <v>122</v>
      </c>
      <c r="Z11718">
        <v>345</v>
      </c>
      <c r="AA11718" t="s">
        <v>578</v>
      </c>
      <c r="AB11718" t="s">
        <v>124</v>
      </c>
      <c r="AC11718">
        <v>400</v>
      </c>
    </row>
    <row r="11719" spans="1:29" x14ac:dyDescent="0.25">
      <c r="A11719">
        <v>345</v>
      </c>
      <c r="B11719">
        <v>345101</v>
      </c>
      <c r="C11719" t="s">
        <v>79</v>
      </c>
      <c r="D11719">
        <v>6595</v>
      </c>
      <c r="E11719">
        <v>5.83</v>
      </c>
      <c r="F11719" s="1">
        <v>41882</v>
      </c>
      <c r="G11719" t="s">
        <v>119</v>
      </c>
      <c r="H11719" t="s">
        <v>2511</v>
      </c>
      <c r="I11719" t="s">
        <v>576</v>
      </c>
      <c r="J11719">
        <v>108587</v>
      </c>
      <c r="K11719">
        <v>55797</v>
      </c>
      <c r="L11719">
        <v>189692</v>
      </c>
      <c r="Q11719" t="s">
        <v>577</v>
      </c>
      <c r="U11719">
        <v>8</v>
      </c>
      <c r="V11719">
        <v>14</v>
      </c>
      <c r="Y11719" t="s">
        <v>122</v>
      </c>
      <c r="Z11719">
        <v>345</v>
      </c>
      <c r="AA11719" t="s">
        <v>578</v>
      </c>
      <c r="AB11719" t="s">
        <v>124</v>
      </c>
      <c r="AC11719">
        <v>402</v>
      </c>
    </row>
    <row r="11720" spans="1:29" x14ac:dyDescent="0.25">
      <c r="A11720">
        <v>345</v>
      </c>
      <c r="B11720">
        <v>345101</v>
      </c>
      <c r="C11720" t="s">
        <v>79</v>
      </c>
      <c r="D11720">
        <v>6595</v>
      </c>
      <c r="E11720">
        <v>66.94</v>
      </c>
      <c r="F11720" s="1">
        <v>41882</v>
      </c>
      <c r="G11720" t="s">
        <v>119</v>
      </c>
      <c r="H11720" t="s">
        <v>2511</v>
      </c>
      <c r="I11720" t="s">
        <v>576</v>
      </c>
      <c r="J11720">
        <v>108604</v>
      </c>
      <c r="K11720">
        <v>55797</v>
      </c>
      <c r="L11720">
        <v>189692</v>
      </c>
      <c r="Q11720" t="s">
        <v>577</v>
      </c>
      <c r="U11720">
        <v>8</v>
      </c>
      <c r="V11720">
        <v>14</v>
      </c>
      <c r="Y11720" t="s">
        <v>122</v>
      </c>
      <c r="Z11720">
        <v>345</v>
      </c>
      <c r="AA11720" t="s">
        <v>578</v>
      </c>
      <c r="AB11720" t="s">
        <v>124</v>
      </c>
      <c r="AC11720">
        <v>404</v>
      </c>
    </row>
    <row r="11721" spans="1:29" x14ac:dyDescent="0.25">
      <c r="A11721">
        <v>345</v>
      </c>
      <c r="B11721">
        <v>345102</v>
      </c>
      <c r="C11721" t="s">
        <v>79</v>
      </c>
      <c r="D11721">
        <v>6595</v>
      </c>
      <c r="E11721">
        <v>307.70999999999998</v>
      </c>
      <c r="F11721" s="1">
        <v>41882</v>
      </c>
      <c r="G11721" t="s">
        <v>119</v>
      </c>
      <c r="H11721" t="s">
        <v>2511</v>
      </c>
      <c r="I11721" t="s">
        <v>576</v>
      </c>
      <c r="J11721">
        <v>108624</v>
      </c>
      <c r="K11721">
        <v>55797</v>
      </c>
      <c r="L11721">
        <v>189692</v>
      </c>
      <c r="Q11721" t="s">
        <v>577</v>
      </c>
      <c r="U11721">
        <v>8</v>
      </c>
      <c r="V11721">
        <v>14</v>
      </c>
      <c r="Y11721" t="s">
        <v>122</v>
      </c>
      <c r="Z11721">
        <v>345</v>
      </c>
      <c r="AA11721" t="s">
        <v>578</v>
      </c>
      <c r="AB11721" t="s">
        <v>124</v>
      </c>
      <c r="AC11721">
        <v>406</v>
      </c>
    </row>
    <row r="11722" spans="1:29" x14ac:dyDescent="0.25">
      <c r="A11722">
        <v>345</v>
      </c>
      <c r="B11722">
        <v>345101</v>
      </c>
      <c r="C11722" t="s">
        <v>79</v>
      </c>
      <c r="D11722">
        <v>6595</v>
      </c>
      <c r="E11722">
        <v>0.39</v>
      </c>
      <c r="F11722" s="1">
        <v>41882</v>
      </c>
      <c r="G11722" t="s">
        <v>119</v>
      </c>
      <c r="H11722" t="s">
        <v>2599</v>
      </c>
      <c r="I11722" t="s">
        <v>576</v>
      </c>
      <c r="J11722">
        <v>163114</v>
      </c>
      <c r="K11722">
        <v>55797</v>
      </c>
      <c r="L11722">
        <v>189692</v>
      </c>
      <c r="Q11722" t="s">
        <v>577</v>
      </c>
      <c r="U11722">
        <v>8</v>
      </c>
      <c r="V11722">
        <v>14</v>
      </c>
      <c r="Y11722" t="s">
        <v>122</v>
      </c>
      <c r="Z11722">
        <v>345</v>
      </c>
      <c r="AA11722" t="s">
        <v>578</v>
      </c>
      <c r="AB11722" t="s">
        <v>124</v>
      </c>
      <c r="AC11722">
        <v>408</v>
      </c>
    </row>
    <row r="11723" spans="1:29" x14ac:dyDescent="0.25">
      <c r="A11723">
        <v>345</v>
      </c>
      <c r="B11723">
        <v>345101</v>
      </c>
      <c r="C11723" t="s">
        <v>79</v>
      </c>
      <c r="D11723">
        <v>6595</v>
      </c>
      <c r="E11723">
        <v>0.6</v>
      </c>
      <c r="F11723" s="1">
        <v>41882</v>
      </c>
      <c r="G11723" t="s">
        <v>119</v>
      </c>
      <c r="H11723" t="s">
        <v>2518</v>
      </c>
      <c r="I11723" t="s">
        <v>576</v>
      </c>
      <c r="J11723">
        <v>163115</v>
      </c>
      <c r="K11723">
        <v>55797</v>
      </c>
      <c r="L11723">
        <v>189692</v>
      </c>
      <c r="Q11723" t="s">
        <v>577</v>
      </c>
      <c r="U11723">
        <v>8</v>
      </c>
      <c r="V11723">
        <v>14</v>
      </c>
      <c r="Y11723" t="s">
        <v>122</v>
      </c>
      <c r="Z11723">
        <v>345</v>
      </c>
      <c r="AA11723" t="s">
        <v>578</v>
      </c>
      <c r="AB11723" t="s">
        <v>124</v>
      </c>
      <c r="AC11723">
        <v>410</v>
      </c>
    </row>
    <row r="11724" spans="1:29" x14ac:dyDescent="0.25">
      <c r="A11724">
        <v>345</v>
      </c>
      <c r="B11724">
        <v>345101</v>
      </c>
      <c r="C11724" t="s">
        <v>79</v>
      </c>
      <c r="D11724">
        <v>6595</v>
      </c>
      <c r="E11724">
        <v>2.72</v>
      </c>
      <c r="F11724" s="1">
        <v>41882</v>
      </c>
      <c r="G11724" t="s">
        <v>119</v>
      </c>
      <c r="H11724" t="s">
        <v>2599</v>
      </c>
      <c r="I11724" t="s">
        <v>576</v>
      </c>
      <c r="J11724">
        <v>163116</v>
      </c>
      <c r="K11724">
        <v>55797</v>
      </c>
      <c r="L11724">
        <v>189692</v>
      </c>
      <c r="Q11724" t="s">
        <v>577</v>
      </c>
      <c r="U11724">
        <v>8</v>
      </c>
      <c r="V11724">
        <v>14</v>
      </c>
      <c r="Y11724" t="s">
        <v>122</v>
      </c>
      <c r="Z11724">
        <v>345</v>
      </c>
      <c r="AA11724" t="s">
        <v>578</v>
      </c>
      <c r="AB11724" t="s">
        <v>124</v>
      </c>
      <c r="AC11724">
        <v>412</v>
      </c>
    </row>
    <row r="11725" spans="1:29" x14ac:dyDescent="0.25">
      <c r="A11725">
        <v>345</v>
      </c>
      <c r="B11725">
        <v>345101</v>
      </c>
      <c r="C11725" t="s">
        <v>79</v>
      </c>
      <c r="D11725">
        <v>6595</v>
      </c>
      <c r="E11725">
        <v>3</v>
      </c>
      <c r="F11725" s="1">
        <v>41882</v>
      </c>
      <c r="G11725" t="s">
        <v>119</v>
      </c>
      <c r="H11725" t="s">
        <v>2562</v>
      </c>
      <c r="I11725" t="s">
        <v>576</v>
      </c>
      <c r="J11725">
        <v>163117</v>
      </c>
      <c r="K11725">
        <v>55797</v>
      </c>
      <c r="L11725">
        <v>189692</v>
      </c>
      <c r="Q11725" t="s">
        <v>577</v>
      </c>
      <c r="U11725">
        <v>8</v>
      </c>
      <c r="V11725">
        <v>14</v>
      </c>
      <c r="Y11725" t="s">
        <v>122</v>
      </c>
      <c r="Z11725">
        <v>345</v>
      </c>
      <c r="AA11725" t="s">
        <v>578</v>
      </c>
      <c r="AB11725" t="s">
        <v>124</v>
      </c>
      <c r="AC11725">
        <v>414</v>
      </c>
    </row>
    <row r="11726" spans="1:29" x14ac:dyDescent="0.25">
      <c r="A11726">
        <v>345</v>
      </c>
      <c r="B11726">
        <v>345101</v>
      </c>
      <c r="C11726" t="s">
        <v>79</v>
      </c>
      <c r="D11726">
        <v>6595</v>
      </c>
      <c r="E11726">
        <v>9.9600000000000009</v>
      </c>
      <c r="F11726" s="1">
        <v>41882</v>
      </c>
      <c r="G11726" t="s">
        <v>119</v>
      </c>
      <c r="H11726" t="s">
        <v>2534</v>
      </c>
      <c r="I11726" t="s">
        <v>576</v>
      </c>
      <c r="J11726">
        <v>163118</v>
      </c>
      <c r="K11726">
        <v>55797</v>
      </c>
      <c r="L11726">
        <v>189692</v>
      </c>
      <c r="Q11726" t="s">
        <v>577</v>
      </c>
      <c r="U11726">
        <v>8</v>
      </c>
      <c r="V11726">
        <v>14</v>
      </c>
      <c r="Y11726" t="s">
        <v>122</v>
      </c>
      <c r="Z11726">
        <v>345</v>
      </c>
      <c r="AA11726" t="s">
        <v>578</v>
      </c>
      <c r="AB11726" t="s">
        <v>124</v>
      </c>
      <c r="AC11726">
        <v>416</v>
      </c>
    </row>
    <row r="11727" spans="1:29" x14ac:dyDescent="0.25">
      <c r="A11727">
        <v>345</v>
      </c>
      <c r="B11727">
        <v>345102</v>
      </c>
      <c r="C11727" t="s">
        <v>79</v>
      </c>
      <c r="D11727">
        <v>6595</v>
      </c>
      <c r="E11727">
        <v>-0.33</v>
      </c>
      <c r="F11727" s="1">
        <v>41882</v>
      </c>
      <c r="G11727" t="s">
        <v>119</v>
      </c>
      <c r="H11727" t="s">
        <v>2600</v>
      </c>
      <c r="I11727" t="s">
        <v>576</v>
      </c>
      <c r="J11727">
        <v>163184</v>
      </c>
      <c r="K11727">
        <v>55797</v>
      </c>
      <c r="L11727">
        <v>189692</v>
      </c>
      <c r="Q11727" t="s">
        <v>577</v>
      </c>
      <c r="U11727">
        <v>8</v>
      </c>
      <c r="V11727">
        <v>14</v>
      </c>
      <c r="Y11727" t="s">
        <v>122</v>
      </c>
      <c r="Z11727">
        <v>345</v>
      </c>
      <c r="AA11727" t="s">
        <v>578</v>
      </c>
      <c r="AB11727" t="s">
        <v>124</v>
      </c>
      <c r="AC11727">
        <v>418</v>
      </c>
    </row>
    <row r="11728" spans="1:29" x14ac:dyDescent="0.25">
      <c r="A11728">
        <v>345</v>
      </c>
      <c r="B11728">
        <v>345102</v>
      </c>
      <c r="C11728" t="s">
        <v>79</v>
      </c>
      <c r="D11728">
        <v>6595</v>
      </c>
      <c r="E11728">
        <v>0.55000000000000004</v>
      </c>
      <c r="F11728" s="1">
        <v>41882</v>
      </c>
      <c r="G11728" t="s">
        <v>119</v>
      </c>
      <c r="H11728" t="s">
        <v>2601</v>
      </c>
      <c r="I11728" t="s">
        <v>576</v>
      </c>
      <c r="J11728">
        <v>163185</v>
      </c>
      <c r="K11728">
        <v>55797</v>
      </c>
      <c r="L11728">
        <v>189692</v>
      </c>
      <c r="Q11728" t="s">
        <v>577</v>
      </c>
      <c r="U11728">
        <v>8</v>
      </c>
      <c r="V11728">
        <v>14</v>
      </c>
      <c r="Y11728" t="s">
        <v>122</v>
      </c>
      <c r="Z11728">
        <v>345</v>
      </c>
      <c r="AA11728" t="s">
        <v>578</v>
      </c>
      <c r="AB11728" t="s">
        <v>124</v>
      </c>
      <c r="AC11728">
        <v>420</v>
      </c>
    </row>
    <row r="11729" spans="1:29" x14ac:dyDescent="0.25">
      <c r="A11729">
        <v>345</v>
      </c>
      <c r="B11729">
        <v>345102</v>
      </c>
      <c r="C11729" t="s">
        <v>79</v>
      </c>
      <c r="D11729">
        <v>6595</v>
      </c>
      <c r="E11729">
        <v>0.6</v>
      </c>
      <c r="F11729" s="1">
        <v>41882</v>
      </c>
      <c r="G11729" t="s">
        <v>119</v>
      </c>
      <c r="H11729" t="s">
        <v>2599</v>
      </c>
      <c r="I11729" t="s">
        <v>576</v>
      </c>
      <c r="J11729">
        <v>163186</v>
      </c>
      <c r="K11729">
        <v>55797</v>
      </c>
      <c r="L11729">
        <v>189692</v>
      </c>
      <c r="Q11729" t="s">
        <v>577</v>
      </c>
      <c r="U11729">
        <v>8</v>
      </c>
      <c r="V11729">
        <v>14</v>
      </c>
      <c r="Y11729" t="s">
        <v>122</v>
      </c>
      <c r="Z11729">
        <v>345</v>
      </c>
      <c r="AA11729" t="s">
        <v>578</v>
      </c>
      <c r="AB11729" t="s">
        <v>124</v>
      </c>
      <c r="AC11729">
        <v>422</v>
      </c>
    </row>
    <row r="11730" spans="1:29" x14ac:dyDescent="0.25">
      <c r="A11730">
        <v>345</v>
      </c>
      <c r="B11730">
        <v>345102</v>
      </c>
      <c r="C11730" t="s">
        <v>79</v>
      </c>
      <c r="D11730">
        <v>6595</v>
      </c>
      <c r="E11730">
        <v>0.61</v>
      </c>
      <c r="F11730" s="1">
        <v>41882</v>
      </c>
      <c r="G11730" t="s">
        <v>119</v>
      </c>
      <c r="H11730" t="s">
        <v>2567</v>
      </c>
      <c r="I11730" t="s">
        <v>576</v>
      </c>
      <c r="J11730">
        <v>163187</v>
      </c>
      <c r="K11730">
        <v>55797</v>
      </c>
      <c r="L11730">
        <v>189692</v>
      </c>
      <c r="Q11730" t="s">
        <v>577</v>
      </c>
      <c r="U11730">
        <v>8</v>
      </c>
      <c r="V11730">
        <v>14</v>
      </c>
      <c r="Y11730" t="s">
        <v>122</v>
      </c>
      <c r="Z11730">
        <v>345</v>
      </c>
      <c r="AA11730" t="s">
        <v>578</v>
      </c>
      <c r="AB11730" t="s">
        <v>124</v>
      </c>
      <c r="AC11730">
        <v>424</v>
      </c>
    </row>
    <row r="11731" spans="1:29" x14ac:dyDescent="0.25">
      <c r="A11731">
        <v>345</v>
      </c>
      <c r="B11731">
        <v>345102</v>
      </c>
      <c r="C11731" t="s">
        <v>79</v>
      </c>
      <c r="D11731">
        <v>6595</v>
      </c>
      <c r="E11731">
        <v>0.81</v>
      </c>
      <c r="F11731" s="1">
        <v>41882</v>
      </c>
      <c r="G11731" t="s">
        <v>119</v>
      </c>
      <c r="H11731" t="s">
        <v>2553</v>
      </c>
      <c r="I11731" t="s">
        <v>576</v>
      </c>
      <c r="J11731">
        <v>163188</v>
      </c>
      <c r="K11731">
        <v>55797</v>
      </c>
      <c r="L11731">
        <v>189692</v>
      </c>
      <c r="Q11731" t="s">
        <v>577</v>
      </c>
      <c r="U11731">
        <v>8</v>
      </c>
      <c r="V11731">
        <v>14</v>
      </c>
      <c r="Y11731" t="s">
        <v>122</v>
      </c>
      <c r="Z11731">
        <v>345</v>
      </c>
      <c r="AA11731" t="s">
        <v>578</v>
      </c>
      <c r="AB11731" t="s">
        <v>124</v>
      </c>
      <c r="AC11731">
        <v>426</v>
      </c>
    </row>
    <row r="11732" spans="1:29" x14ac:dyDescent="0.25">
      <c r="A11732">
        <v>345</v>
      </c>
      <c r="B11732">
        <v>345102</v>
      </c>
      <c r="C11732" t="s">
        <v>79</v>
      </c>
      <c r="D11732">
        <v>6595</v>
      </c>
      <c r="E11732">
        <v>0.95</v>
      </c>
      <c r="F11732" s="1">
        <v>41882</v>
      </c>
      <c r="G11732" t="s">
        <v>119</v>
      </c>
      <c r="H11732" t="s">
        <v>2547</v>
      </c>
      <c r="I11732" t="s">
        <v>576</v>
      </c>
      <c r="J11732">
        <v>163189</v>
      </c>
      <c r="K11732">
        <v>55797</v>
      </c>
      <c r="L11732">
        <v>189692</v>
      </c>
      <c r="Q11732" t="s">
        <v>577</v>
      </c>
      <c r="U11732">
        <v>8</v>
      </c>
      <c r="V11732">
        <v>14</v>
      </c>
      <c r="Y11732" t="s">
        <v>122</v>
      </c>
      <c r="Z11732">
        <v>345</v>
      </c>
      <c r="AA11732" t="s">
        <v>578</v>
      </c>
      <c r="AB11732" t="s">
        <v>124</v>
      </c>
      <c r="AC11732">
        <v>428</v>
      </c>
    </row>
    <row r="11733" spans="1:29" x14ac:dyDescent="0.25">
      <c r="A11733">
        <v>345</v>
      </c>
      <c r="B11733">
        <v>345102</v>
      </c>
      <c r="C11733" t="s">
        <v>79</v>
      </c>
      <c r="D11733">
        <v>6595</v>
      </c>
      <c r="E11733">
        <v>0.99</v>
      </c>
      <c r="F11733" s="1">
        <v>41882</v>
      </c>
      <c r="G11733" t="s">
        <v>119</v>
      </c>
      <c r="H11733" t="s">
        <v>2599</v>
      </c>
      <c r="I11733" t="s">
        <v>576</v>
      </c>
      <c r="J11733">
        <v>163190</v>
      </c>
      <c r="K11733">
        <v>55797</v>
      </c>
      <c r="L11733">
        <v>189692</v>
      </c>
      <c r="Q11733" t="s">
        <v>577</v>
      </c>
      <c r="U11733">
        <v>8</v>
      </c>
      <c r="V11733">
        <v>14</v>
      </c>
      <c r="Y11733" t="s">
        <v>122</v>
      </c>
      <c r="Z11733">
        <v>345</v>
      </c>
      <c r="AA11733" t="s">
        <v>578</v>
      </c>
      <c r="AB11733" t="s">
        <v>124</v>
      </c>
      <c r="AC11733">
        <v>430</v>
      </c>
    </row>
    <row r="11734" spans="1:29" x14ac:dyDescent="0.25">
      <c r="A11734">
        <v>345</v>
      </c>
      <c r="B11734">
        <v>345102</v>
      </c>
      <c r="C11734" t="s">
        <v>79</v>
      </c>
      <c r="D11734">
        <v>6595</v>
      </c>
      <c r="E11734">
        <v>1.1100000000000001</v>
      </c>
      <c r="F11734" s="1">
        <v>41882</v>
      </c>
      <c r="G11734" t="s">
        <v>119</v>
      </c>
      <c r="H11734" t="s">
        <v>2546</v>
      </c>
      <c r="I11734" t="s">
        <v>576</v>
      </c>
      <c r="J11734">
        <v>163191</v>
      </c>
      <c r="K11734">
        <v>55797</v>
      </c>
      <c r="L11734">
        <v>189692</v>
      </c>
      <c r="Q11734" t="s">
        <v>577</v>
      </c>
      <c r="U11734">
        <v>8</v>
      </c>
      <c r="V11734">
        <v>14</v>
      </c>
      <c r="Y11734" t="s">
        <v>122</v>
      </c>
      <c r="Z11734">
        <v>345</v>
      </c>
      <c r="AA11734" t="s">
        <v>578</v>
      </c>
      <c r="AB11734" t="s">
        <v>124</v>
      </c>
      <c r="AC11734">
        <v>432</v>
      </c>
    </row>
    <row r="11735" spans="1:29" x14ac:dyDescent="0.25">
      <c r="A11735">
        <v>345</v>
      </c>
      <c r="B11735">
        <v>345102</v>
      </c>
      <c r="C11735" t="s">
        <v>79</v>
      </c>
      <c r="D11735">
        <v>6595</v>
      </c>
      <c r="E11735">
        <v>1.44</v>
      </c>
      <c r="F11735" s="1">
        <v>41882</v>
      </c>
      <c r="G11735" t="s">
        <v>119</v>
      </c>
      <c r="H11735" t="s">
        <v>2562</v>
      </c>
      <c r="I11735" t="s">
        <v>576</v>
      </c>
      <c r="J11735">
        <v>163192</v>
      </c>
      <c r="K11735">
        <v>55797</v>
      </c>
      <c r="L11735">
        <v>189692</v>
      </c>
      <c r="Q11735" t="s">
        <v>577</v>
      </c>
      <c r="U11735">
        <v>8</v>
      </c>
      <c r="V11735">
        <v>14</v>
      </c>
      <c r="Y11735" t="s">
        <v>122</v>
      </c>
      <c r="Z11735">
        <v>345</v>
      </c>
      <c r="AA11735" t="s">
        <v>578</v>
      </c>
      <c r="AB11735" t="s">
        <v>124</v>
      </c>
      <c r="AC11735">
        <v>434</v>
      </c>
    </row>
    <row r="11736" spans="1:29" x14ac:dyDescent="0.25">
      <c r="A11736">
        <v>345</v>
      </c>
      <c r="B11736">
        <v>345102</v>
      </c>
      <c r="C11736" t="s">
        <v>79</v>
      </c>
      <c r="D11736">
        <v>6595</v>
      </c>
      <c r="E11736">
        <v>1.94</v>
      </c>
      <c r="F11736" s="1">
        <v>41882</v>
      </c>
      <c r="G11736" t="s">
        <v>119</v>
      </c>
      <c r="H11736" t="s">
        <v>2602</v>
      </c>
      <c r="I11736" t="s">
        <v>576</v>
      </c>
      <c r="J11736">
        <v>163193</v>
      </c>
      <c r="K11736">
        <v>55797</v>
      </c>
      <c r="L11736">
        <v>189692</v>
      </c>
      <c r="Q11736" t="s">
        <v>577</v>
      </c>
      <c r="U11736">
        <v>8</v>
      </c>
      <c r="V11736">
        <v>14</v>
      </c>
      <c r="Y11736" t="s">
        <v>122</v>
      </c>
      <c r="Z11736">
        <v>345</v>
      </c>
      <c r="AA11736" t="s">
        <v>578</v>
      </c>
      <c r="AB11736" t="s">
        <v>124</v>
      </c>
      <c r="AC11736">
        <v>436</v>
      </c>
    </row>
    <row r="11737" spans="1:29" x14ac:dyDescent="0.25">
      <c r="A11737">
        <v>345</v>
      </c>
      <c r="B11737">
        <v>345102</v>
      </c>
      <c r="C11737" t="s">
        <v>79</v>
      </c>
      <c r="D11737">
        <v>6595</v>
      </c>
      <c r="E11737">
        <v>4.8</v>
      </c>
      <c r="F11737" s="1">
        <v>41882</v>
      </c>
      <c r="G11737" t="s">
        <v>119</v>
      </c>
      <c r="H11737" t="s">
        <v>2547</v>
      </c>
      <c r="I11737" t="s">
        <v>576</v>
      </c>
      <c r="J11737">
        <v>163194</v>
      </c>
      <c r="K11737">
        <v>55797</v>
      </c>
      <c r="L11737">
        <v>189692</v>
      </c>
      <c r="Q11737" t="s">
        <v>577</v>
      </c>
      <c r="U11737">
        <v>8</v>
      </c>
      <c r="V11737">
        <v>14</v>
      </c>
      <c r="Y11737" t="s">
        <v>122</v>
      </c>
      <c r="Z11737">
        <v>345</v>
      </c>
      <c r="AA11737" t="s">
        <v>578</v>
      </c>
      <c r="AB11737" t="s">
        <v>124</v>
      </c>
      <c r="AC11737">
        <v>438</v>
      </c>
    </row>
    <row r="11738" spans="1:29" x14ac:dyDescent="0.25">
      <c r="A11738">
        <v>345</v>
      </c>
      <c r="B11738">
        <v>345102</v>
      </c>
      <c r="C11738" t="s">
        <v>79</v>
      </c>
      <c r="D11738">
        <v>6595</v>
      </c>
      <c r="E11738">
        <v>7.16</v>
      </c>
      <c r="F11738" s="1">
        <v>41882</v>
      </c>
      <c r="G11738" t="s">
        <v>119</v>
      </c>
      <c r="H11738" t="s">
        <v>2600</v>
      </c>
      <c r="I11738" t="s">
        <v>576</v>
      </c>
      <c r="J11738">
        <v>163195</v>
      </c>
      <c r="K11738">
        <v>55797</v>
      </c>
      <c r="L11738">
        <v>189692</v>
      </c>
      <c r="Q11738" t="s">
        <v>577</v>
      </c>
      <c r="U11738">
        <v>8</v>
      </c>
      <c r="V11738">
        <v>14</v>
      </c>
      <c r="Y11738" t="s">
        <v>122</v>
      </c>
      <c r="Z11738">
        <v>345</v>
      </c>
      <c r="AA11738" t="s">
        <v>578</v>
      </c>
      <c r="AB11738" t="s">
        <v>124</v>
      </c>
      <c r="AC11738">
        <v>440</v>
      </c>
    </row>
    <row r="11739" spans="1:29" x14ac:dyDescent="0.25">
      <c r="A11739">
        <v>345</v>
      </c>
      <c r="B11739">
        <v>345101</v>
      </c>
      <c r="C11739" t="s">
        <v>79</v>
      </c>
      <c r="D11739">
        <v>6595</v>
      </c>
      <c r="E11739">
        <v>0.74</v>
      </c>
      <c r="F11739" s="1">
        <v>41882</v>
      </c>
      <c r="G11739" t="s">
        <v>119</v>
      </c>
      <c r="H11739" t="s">
        <v>2603</v>
      </c>
      <c r="I11739" t="s">
        <v>576</v>
      </c>
      <c r="J11739">
        <v>2001440</v>
      </c>
      <c r="K11739">
        <v>55797</v>
      </c>
      <c r="L11739">
        <v>189692</v>
      </c>
      <c r="Q11739" t="s">
        <v>577</v>
      </c>
      <c r="U11739">
        <v>8</v>
      </c>
      <c r="V11739">
        <v>14</v>
      </c>
      <c r="Y11739" t="s">
        <v>122</v>
      </c>
      <c r="Z11739">
        <v>345</v>
      </c>
      <c r="AA11739" t="s">
        <v>578</v>
      </c>
      <c r="AB11739" t="s">
        <v>124</v>
      </c>
      <c r="AC11739">
        <v>442</v>
      </c>
    </row>
    <row r="11740" spans="1:29" x14ac:dyDescent="0.25">
      <c r="A11740">
        <v>345</v>
      </c>
      <c r="B11740">
        <v>345101</v>
      </c>
      <c r="C11740" t="s">
        <v>79</v>
      </c>
      <c r="D11740">
        <v>6595</v>
      </c>
      <c r="E11740">
        <v>-1.0900000000000001</v>
      </c>
      <c r="F11740" s="1">
        <v>41882</v>
      </c>
      <c r="G11740" t="s">
        <v>119</v>
      </c>
      <c r="H11740" t="s">
        <v>2604</v>
      </c>
      <c r="I11740" t="s">
        <v>2604</v>
      </c>
      <c r="K11740">
        <v>255452</v>
      </c>
      <c r="L11740">
        <v>190224</v>
      </c>
      <c r="Q11740" t="s">
        <v>344</v>
      </c>
      <c r="U11740">
        <v>8</v>
      </c>
      <c r="V11740">
        <v>14</v>
      </c>
      <c r="Y11740" t="s">
        <v>345</v>
      </c>
      <c r="Z11740">
        <v>0</v>
      </c>
      <c r="AA11740" t="s">
        <v>346</v>
      </c>
      <c r="AB11740" t="s">
        <v>124</v>
      </c>
      <c r="AC11740">
        <v>152</v>
      </c>
    </row>
    <row r="11741" spans="1:29" x14ac:dyDescent="0.25">
      <c r="A11741">
        <v>345</v>
      </c>
      <c r="B11741">
        <v>345102</v>
      </c>
      <c r="C11741" t="s">
        <v>79</v>
      </c>
      <c r="D11741">
        <v>6595</v>
      </c>
      <c r="E11741">
        <v>-9.65</v>
      </c>
      <c r="F11741" s="1">
        <v>41882</v>
      </c>
      <c r="G11741" t="s">
        <v>119</v>
      </c>
      <c r="H11741" t="s">
        <v>2604</v>
      </c>
      <c r="I11741" t="s">
        <v>2604</v>
      </c>
      <c r="K11741">
        <v>255452</v>
      </c>
      <c r="L11741">
        <v>190224</v>
      </c>
      <c r="Q11741" t="s">
        <v>344</v>
      </c>
      <c r="U11741">
        <v>8</v>
      </c>
      <c r="V11741">
        <v>14</v>
      </c>
      <c r="Y11741" t="s">
        <v>345</v>
      </c>
      <c r="Z11741">
        <v>0</v>
      </c>
      <c r="AA11741" t="s">
        <v>346</v>
      </c>
      <c r="AB11741" t="s">
        <v>124</v>
      </c>
      <c r="AC11741">
        <v>153</v>
      </c>
    </row>
    <row r="11742" spans="1:29" x14ac:dyDescent="0.25">
      <c r="A11742">
        <v>345</v>
      </c>
      <c r="B11742">
        <v>345101</v>
      </c>
      <c r="C11742" t="s">
        <v>79</v>
      </c>
      <c r="D11742">
        <v>6595</v>
      </c>
      <c r="E11742">
        <v>15.25</v>
      </c>
      <c r="F11742" s="1">
        <v>41912</v>
      </c>
      <c r="G11742" t="s">
        <v>119</v>
      </c>
      <c r="H11742" t="s">
        <v>33</v>
      </c>
      <c r="I11742" t="s">
        <v>576</v>
      </c>
      <c r="J11742">
        <v>96448</v>
      </c>
      <c r="K11742">
        <v>55979</v>
      </c>
      <c r="L11742">
        <v>191959</v>
      </c>
      <c r="Q11742" t="s">
        <v>577</v>
      </c>
      <c r="U11742">
        <v>9</v>
      </c>
      <c r="V11742">
        <v>14</v>
      </c>
      <c r="Y11742" t="s">
        <v>122</v>
      </c>
      <c r="Z11742">
        <v>345</v>
      </c>
      <c r="AA11742" t="s">
        <v>578</v>
      </c>
      <c r="AB11742" t="s">
        <v>124</v>
      </c>
      <c r="AC11742">
        <v>396</v>
      </c>
    </row>
    <row r="11743" spans="1:29" x14ac:dyDescent="0.25">
      <c r="A11743">
        <v>345</v>
      </c>
      <c r="B11743">
        <v>345102</v>
      </c>
      <c r="C11743" t="s">
        <v>79</v>
      </c>
      <c r="D11743">
        <v>6595</v>
      </c>
      <c r="E11743">
        <v>7.87</v>
      </c>
      <c r="F11743" s="1">
        <v>41912</v>
      </c>
      <c r="G11743" t="s">
        <v>119</v>
      </c>
      <c r="H11743" t="s">
        <v>2598</v>
      </c>
      <c r="I11743" t="s">
        <v>576</v>
      </c>
      <c r="J11743">
        <v>96449</v>
      </c>
      <c r="K11743">
        <v>55979</v>
      </c>
      <c r="L11743">
        <v>191959</v>
      </c>
      <c r="Q11743" t="s">
        <v>577</v>
      </c>
      <c r="U11743">
        <v>9</v>
      </c>
      <c r="V11743">
        <v>14</v>
      </c>
      <c r="Y11743" t="s">
        <v>122</v>
      </c>
      <c r="Z11743">
        <v>345</v>
      </c>
      <c r="AA11743" t="s">
        <v>578</v>
      </c>
      <c r="AB11743" t="s">
        <v>124</v>
      </c>
      <c r="AC11743">
        <v>398</v>
      </c>
    </row>
    <row r="11744" spans="1:29" x14ac:dyDescent="0.25">
      <c r="A11744">
        <v>345</v>
      </c>
      <c r="B11744">
        <v>345101</v>
      </c>
      <c r="C11744" t="s">
        <v>79</v>
      </c>
      <c r="D11744">
        <v>6595</v>
      </c>
      <c r="E11744">
        <v>5.17</v>
      </c>
      <c r="F11744" s="1">
        <v>41912</v>
      </c>
      <c r="G11744" t="s">
        <v>119</v>
      </c>
      <c r="H11744" t="s">
        <v>2511</v>
      </c>
      <c r="I11744" t="s">
        <v>576</v>
      </c>
      <c r="J11744">
        <v>108584</v>
      </c>
      <c r="K11744">
        <v>55979</v>
      </c>
      <c r="L11744">
        <v>191959</v>
      </c>
      <c r="Q11744" t="s">
        <v>577</v>
      </c>
      <c r="U11744">
        <v>9</v>
      </c>
      <c r="V11744">
        <v>14</v>
      </c>
      <c r="Y11744" t="s">
        <v>122</v>
      </c>
      <c r="Z11744">
        <v>345</v>
      </c>
      <c r="AA11744" t="s">
        <v>578</v>
      </c>
      <c r="AB11744" t="s">
        <v>124</v>
      </c>
      <c r="AC11744">
        <v>400</v>
      </c>
    </row>
    <row r="11745" spans="1:29" x14ac:dyDescent="0.25">
      <c r="A11745">
        <v>345</v>
      </c>
      <c r="B11745">
        <v>345101</v>
      </c>
      <c r="C11745" t="s">
        <v>79</v>
      </c>
      <c r="D11745">
        <v>6595</v>
      </c>
      <c r="E11745">
        <v>5.83</v>
      </c>
      <c r="F11745" s="1">
        <v>41912</v>
      </c>
      <c r="G11745" t="s">
        <v>119</v>
      </c>
      <c r="H11745" t="s">
        <v>2511</v>
      </c>
      <c r="I11745" t="s">
        <v>576</v>
      </c>
      <c r="J11745">
        <v>108587</v>
      </c>
      <c r="K11745">
        <v>55979</v>
      </c>
      <c r="L11745">
        <v>191959</v>
      </c>
      <c r="Q11745" t="s">
        <v>577</v>
      </c>
      <c r="U11745">
        <v>9</v>
      </c>
      <c r="V11745">
        <v>14</v>
      </c>
      <c r="Y11745" t="s">
        <v>122</v>
      </c>
      <c r="Z11745">
        <v>345</v>
      </c>
      <c r="AA11745" t="s">
        <v>578</v>
      </c>
      <c r="AB11745" t="s">
        <v>124</v>
      </c>
      <c r="AC11745">
        <v>402</v>
      </c>
    </row>
    <row r="11746" spans="1:29" x14ac:dyDescent="0.25">
      <c r="A11746">
        <v>345</v>
      </c>
      <c r="B11746">
        <v>345101</v>
      </c>
      <c r="C11746" t="s">
        <v>79</v>
      </c>
      <c r="D11746">
        <v>6595</v>
      </c>
      <c r="E11746">
        <v>66.94</v>
      </c>
      <c r="F11746" s="1">
        <v>41912</v>
      </c>
      <c r="G11746" t="s">
        <v>119</v>
      </c>
      <c r="H11746" t="s">
        <v>2511</v>
      </c>
      <c r="I11746" t="s">
        <v>576</v>
      </c>
      <c r="J11746">
        <v>108604</v>
      </c>
      <c r="K11746">
        <v>55979</v>
      </c>
      <c r="L11746">
        <v>191959</v>
      </c>
      <c r="Q11746" t="s">
        <v>577</v>
      </c>
      <c r="U11746">
        <v>9</v>
      </c>
      <c r="V11746">
        <v>14</v>
      </c>
      <c r="Y11746" t="s">
        <v>122</v>
      </c>
      <c r="Z11746">
        <v>345</v>
      </c>
      <c r="AA11746" t="s">
        <v>578</v>
      </c>
      <c r="AB11746" t="s">
        <v>124</v>
      </c>
      <c r="AC11746">
        <v>404</v>
      </c>
    </row>
    <row r="11747" spans="1:29" x14ac:dyDescent="0.25">
      <c r="A11747">
        <v>345</v>
      </c>
      <c r="B11747">
        <v>345102</v>
      </c>
      <c r="C11747" t="s">
        <v>79</v>
      </c>
      <c r="D11747">
        <v>6595</v>
      </c>
      <c r="E11747">
        <v>307.70999999999998</v>
      </c>
      <c r="F11747" s="1">
        <v>41912</v>
      </c>
      <c r="G11747" t="s">
        <v>119</v>
      </c>
      <c r="H11747" t="s">
        <v>2511</v>
      </c>
      <c r="I11747" t="s">
        <v>576</v>
      </c>
      <c r="J11747">
        <v>108624</v>
      </c>
      <c r="K11747">
        <v>55979</v>
      </c>
      <c r="L11747">
        <v>191959</v>
      </c>
      <c r="Q11747" t="s">
        <v>577</v>
      </c>
      <c r="U11747">
        <v>9</v>
      </c>
      <c r="V11747">
        <v>14</v>
      </c>
      <c r="Y11747" t="s">
        <v>122</v>
      </c>
      <c r="Z11747">
        <v>345</v>
      </c>
      <c r="AA11747" t="s">
        <v>578</v>
      </c>
      <c r="AB11747" t="s">
        <v>124</v>
      </c>
      <c r="AC11747">
        <v>406</v>
      </c>
    </row>
    <row r="11748" spans="1:29" x14ac:dyDescent="0.25">
      <c r="A11748">
        <v>345</v>
      </c>
      <c r="B11748">
        <v>345101</v>
      </c>
      <c r="C11748" t="s">
        <v>79</v>
      </c>
      <c r="D11748">
        <v>6595</v>
      </c>
      <c r="E11748">
        <v>0.39</v>
      </c>
      <c r="F11748" s="1">
        <v>41912</v>
      </c>
      <c r="G11748" t="s">
        <v>119</v>
      </c>
      <c r="H11748" t="s">
        <v>2599</v>
      </c>
      <c r="I11748" t="s">
        <v>576</v>
      </c>
      <c r="J11748">
        <v>163114</v>
      </c>
      <c r="K11748">
        <v>55979</v>
      </c>
      <c r="L11748">
        <v>191959</v>
      </c>
      <c r="Q11748" t="s">
        <v>577</v>
      </c>
      <c r="U11748">
        <v>9</v>
      </c>
      <c r="V11748">
        <v>14</v>
      </c>
      <c r="Y11748" t="s">
        <v>122</v>
      </c>
      <c r="Z11748">
        <v>345</v>
      </c>
      <c r="AA11748" t="s">
        <v>578</v>
      </c>
      <c r="AB11748" t="s">
        <v>124</v>
      </c>
      <c r="AC11748">
        <v>408</v>
      </c>
    </row>
    <row r="11749" spans="1:29" x14ac:dyDescent="0.25">
      <c r="A11749">
        <v>345</v>
      </c>
      <c r="B11749">
        <v>345101</v>
      </c>
      <c r="C11749" t="s">
        <v>79</v>
      </c>
      <c r="D11749">
        <v>6595</v>
      </c>
      <c r="E11749">
        <v>0.6</v>
      </c>
      <c r="F11749" s="1">
        <v>41912</v>
      </c>
      <c r="G11749" t="s">
        <v>119</v>
      </c>
      <c r="H11749" t="s">
        <v>2518</v>
      </c>
      <c r="I11749" t="s">
        <v>576</v>
      </c>
      <c r="J11749">
        <v>163115</v>
      </c>
      <c r="K11749">
        <v>55979</v>
      </c>
      <c r="L11749">
        <v>191959</v>
      </c>
      <c r="Q11749" t="s">
        <v>577</v>
      </c>
      <c r="U11749">
        <v>9</v>
      </c>
      <c r="V11749">
        <v>14</v>
      </c>
      <c r="Y11749" t="s">
        <v>122</v>
      </c>
      <c r="Z11749">
        <v>345</v>
      </c>
      <c r="AA11749" t="s">
        <v>578</v>
      </c>
      <c r="AB11749" t="s">
        <v>124</v>
      </c>
      <c r="AC11749">
        <v>410</v>
      </c>
    </row>
    <row r="11750" spans="1:29" x14ac:dyDescent="0.25">
      <c r="A11750">
        <v>345</v>
      </c>
      <c r="B11750">
        <v>345101</v>
      </c>
      <c r="C11750" t="s">
        <v>79</v>
      </c>
      <c r="D11750">
        <v>6595</v>
      </c>
      <c r="E11750">
        <v>2.72</v>
      </c>
      <c r="F11750" s="1">
        <v>41912</v>
      </c>
      <c r="G11750" t="s">
        <v>119</v>
      </c>
      <c r="H11750" t="s">
        <v>2599</v>
      </c>
      <c r="I11750" t="s">
        <v>576</v>
      </c>
      <c r="J11750">
        <v>163116</v>
      </c>
      <c r="K11750">
        <v>55979</v>
      </c>
      <c r="L11750">
        <v>191959</v>
      </c>
      <c r="Q11750" t="s">
        <v>577</v>
      </c>
      <c r="U11750">
        <v>9</v>
      </c>
      <c r="V11750">
        <v>14</v>
      </c>
      <c r="Y11750" t="s">
        <v>122</v>
      </c>
      <c r="Z11750">
        <v>345</v>
      </c>
      <c r="AA11750" t="s">
        <v>578</v>
      </c>
      <c r="AB11750" t="s">
        <v>124</v>
      </c>
      <c r="AC11750">
        <v>412</v>
      </c>
    </row>
    <row r="11751" spans="1:29" x14ac:dyDescent="0.25">
      <c r="A11751">
        <v>345</v>
      </c>
      <c r="B11751">
        <v>345101</v>
      </c>
      <c r="C11751" t="s">
        <v>79</v>
      </c>
      <c r="D11751">
        <v>6595</v>
      </c>
      <c r="E11751">
        <v>3</v>
      </c>
      <c r="F11751" s="1">
        <v>41912</v>
      </c>
      <c r="G11751" t="s">
        <v>119</v>
      </c>
      <c r="H11751" t="s">
        <v>2562</v>
      </c>
      <c r="I11751" t="s">
        <v>576</v>
      </c>
      <c r="J11751">
        <v>163117</v>
      </c>
      <c r="K11751">
        <v>55979</v>
      </c>
      <c r="L11751">
        <v>191959</v>
      </c>
      <c r="Q11751" t="s">
        <v>577</v>
      </c>
      <c r="U11751">
        <v>9</v>
      </c>
      <c r="V11751">
        <v>14</v>
      </c>
      <c r="Y11751" t="s">
        <v>122</v>
      </c>
      <c r="Z11751">
        <v>345</v>
      </c>
      <c r="AA11751" t="s">
        <v>578</v>
      </c>
      <c r="AB11751" t="s">
        <v>124</v>
      </c>
      <c r="AC11751">
        <v>414</v>
      </c>
    </row>
    <row r="11752" spans="1:29" x14ac:dyDescent="0.25">
      <c r="A11752">
        <v>345</v>
      </c>
      <c r="B11752">
        <v>345101</v>
      </c>
      <c r="C11752" t="s">
        <v>79</v>
      </c>
      <c r="D11752">
        <v>6595</v>
      </c>
      <c r="E11752">
        <v>9.9600000000000009</v>
      </c>
      <c r="F11752" s="1">
        <v>41912</v>
      </c>
      <c r="G11752" t="s">
        <v>119</v>
      </c>
      <c r="H11752" t="s">
        <v>2534</v>
      </c>
      <c r="I11752" t="s">
        <v>576</v>
      </c>
      <c r="J11752">
        <v>163118</v>
      </c>
      <c r="K11752">
        <v>55979</v>
      </c>
      <c r="L11752">
        <v>191959</v>
      </c>
      <c r="Q11752" t="s">
        <v>577</v>
      </c>
      <c r="U11752">
        <v>9</v>
      </c>
      <c r="V11752">
        <v>14</v>
      </c>
      <c r="Y11752" t="s">
        <v>122</v>
      </c>
      <c r="Z11752">
        <v>345</v>
      </c>
      <c r="AA11752" t="s">
        <v>578</v>
      </c>
      <c r="AB11752" t="s">
        <v>124</v>
      </c>
      <c r="AC11752">
        <v>416</v>
      </c>
    </row>
    <row r="11753" spans="1:29" x14ac:dyDescent="0.25">
      <c r="A11753">
        <v>345</v>
      </c>
      <c r="B11753">
        <v>345102</v>
      </c>
      <c r="C11753" t="s">
        <v>79</v>
      </c>
      <c r="D11753">
        <v>6595</v>
      </c>
      <c r="E11753">
        <v>-0.33</v>
      </c>
      <c r="F11753" s="1">
        <v>41912</v>
      </c>
      <c r="G11753" t="s">
        <v>119</v>
      </c>
      <c r="H11753" t="s">
        <v>2600</v>
      </c>
      <c r="I11753" t="s">
        <v>576</v>
      </c>
      <c r="J11753">
        <v>163184</v>
      </c>
      <c r="K11753">
        <v>55979</v>
      </c>
      <c r="L11753">
        <v>191959</v>
      </c>
      <c r="Q11753" t="s">
        <v>577</v>
      </c>
      <c r="U11753">
        <v>9</v>
      </c>
      <c r="V11753">
        <v>14</v>
      </c>
      <c r="Y11753" t="s">
        <v>122</v>
      </c>
      <c r="Z11753">
        <v>345</v>
      </c>
      <c r="AA11753" t="s">
        <v>578</v>
      </c>
      <c r="AB11753" t="s">
        <v>124</v>
      </c>
      <c r="AC11753">
        <v>418</v>
      </c>
    </row>
    <row r="11754" spans="1:29" x14ac:dyDescent="0.25">
      <c r="A11754">
        <v>345</v>
      </c>
      <c r="B11754">
        <v>345102</v>
      </c>
      <c r="C11754" t="s">
        <v>79</v>
      </c>
      <c r="D11754">
        <v>6595</v>
      </c>
      <c r="E11754">
        <v>0.55000000000000004</v>
      </c>
      <c r="F11754" s="1">
        <v>41912</v>
      </c>
      <c r="G11754" t="s">
        <v>119</v>
      </c>
      <c r="H11754" t="s">
        <v>2601</v>
      </c>
      <c r="I11754" t="s">
        <v>576</v>
      </c>
      <c r="J11754">
        <v>163185</v>
      </c>
      <c r="K11754">
        <v>55979</v>
      </c>
      <c r="L11754">
        <v>191959</v>
      </c>
      <c r="Q11754" t="s">
        <v>577</v>
      </c>
      <c r="U11754">
        <v>9</v>
      </c>
      <c r="V11754">
        <v>14</v>
      </c>
      <c r="Y11754" t="s">
        <v>122</v>
      </c>
      <c r="Z11754">
        <v>345</v>
      </c>
      <c r="AA11754" t="s">
        <v>578</v>
      </c>
      <c r="AB11754" t="s">
        <v>124</v>
      </c>
      <c r="AC11754">
        <v>420</v>
      </c>
    </row>
    <row r="11755" spans="1:29" x14ac:dyDescent="0.25">
      <c r="A11755">
        <v>345</v>
      </c>
      <c r="B11755">
        <v>345102</v>
      </c>
      <c r="C11755" t="s">
        <v>79</v>
      </c>
      <c r="D11755">
        <v>6595</v>
      </c>
      <c r="E11755">
        <v>0.6</v>
      </c>
      <c r="F11755" s="1">
        <v>41912</v>
      </c>
      <c r="G11755" t="s">
        <v>119</v>
      </c>
      <c r="H11755" t="s">
        <v>2599</v>
      </c>
      <c r="I11755" t="s">
        <v>576</v>
      </c>
      <c r="J11755">
        <v>163186</v>
      </c>
      <c r="K11755">
        <v>55979</v>
      </c>
      <c r="L11755">
        <v>191959</v>
      </c>
      <c r="Q11755" t="s">
        <v>577</v>
      </c>
      <c r="U11755">
        <v>9</v>
      </c>
      <c r="V11755">
        <v>14</v>
      </c>
      <c r="Y11755" t="s">
        <v>122</v>
      </c>
      <c r="Z11755">
        <v>345</v>
      </c>
      <c r="AA11755" t="s">
        <v>578</v>
      </c>
      <c r="AB11755" t="s">
        <v>124</v>
      </c>
      <c r="AC11755">
        <v>422</v>
      </c>
    </row>
    <row r="11756" spans="1:29" x14ac:dyDescent="0.25">
      <c r="A11756">
        <v>345</v>
      </c>
      <c r="B11756">
        <v>345102</v>
      </c>
      <c r="C11756" t="s">
        <v>79</v>
      </c>
      <c r="D11756">
        <v>6595</v>
      </c>
      <c r="E11756">
        <v>0.61</v>
      </c>
      <c r="F11756" s="1">
        <v>41912</v>
      </c>
      <c r="G11756" t="s">
        <v>119</v>
      </c>
      <c r="H11756" t="s">
        <v>2567</v>
      </c>
      <c r="I11756" t="s">
        <v>576</v>
      </c>
      <c r="J11756">
        <v>163187</v>
      </c>
      <c r="K11756">
        <v>55979</v>
      </c>
      <c r="L11756">
        <v>191959</v>
      </c>
      <c r="Q11756" t="s">
        <v>577</v>
      </c>
      <c r="U11756">
        <v>9</v>
      </c>
      <c r="V11756">
        <v>14</v>
      </c>
      <c r="Y11756" t="s">
        <v>122</v>
      </c>
      <c r="Z11756">
        <v>345</v>
      </c>
      <c r="AA11756" t="s">
        <v>578</v>
      </c>
      <c r="AB11756" t="s">
        <v>124</v>
      </c>
      <c r="AC11756">
        <v>424</v>
      </c>
    </row>
    <row r="11757" spans="1:29" x14ac:dyDescent="0.25">
      <c r="A11757">
        <v>345</v>
      </c>
      <c r="B11757">
        <v>345102</v>
      </c>
      <c r="C11757" t="s">
        <v>79</v>
      </c>
      <c r="D11757">
        <v>6595</v>
      </c>
      <c r="E11757">
        <v>0.81</v>
      </c>
      <c r="F11757" s="1">
        <v>41912</v>
      </c>
      <c r="G11757" t="s">
        <v>119</v>
      </c>
      <c r="H11757" t="s">
        <v>2553</v>
      </c>
      <c r="I11757" t="s">
        <v>576</v>
      </c>
      <c r="J11757">
        <v>163188</v>
      </c>
      <c r="K11757">
        <v>55979</v>
      </c>
      <c r="L11757">
        <v>191959</v>
      </c>
      <c r="Q11757" t="s">
        <v>577</v>
      </c>
      <c r="U11757">
        <v>9</v>
      </c>
      <c r="V11757">
        <v>14</v>
      </c>
      <c r="Y11757" t="s">
        <v>122</v>
      </c>
      <c r="Z11757">
        <v>345</v>
      </c>
      <c r="AA11757" t="s">
        <v>578</v>
      </c>
      <c r="AB11757" t="s">
        <v>124</v>
      </c>
      <c r="AC11757">
        <v>426</v>
      </c>
    </row>
    <row r="11758" spans="1:29" x14ac:dyDescent="0.25">
      <c r="A11758">
        <v>345</v>
      </c>
      <c r="B11758">
        <v>345102</v>
      </c>
      <c r="C11758" t="s">
        <v>79</v>
      </c>
      <c r="D11758">
        <v>6595</v>
      </c>
      <c r="E11758">
        <v>0.95</v>
      </c>
      <c r="F11758" s="1">
        <v>41912</v>
      </c>
      <c r="G11758" t="s">
        <v>119</v>
      </c>
      <c r="H11758" t="s">
        <v>2547</v>
      </c>
      <c r="I11758" t="s">
        <v>576</v>
      </c>
      <c r="J11758">
        <v>163189</v>
      </c>
      <c r="K11758">
        <v>55979</v>
      </c>
      <c r="L11758">
        <v>191959</v>
      </c>
      <c r="Q11758" t="s">
        <v>577</v>
      </c>
      <c r="U11758">
        <v>9</v>
      </c>
      <c r="V11758">
        <v>14</v>
      </c>
      <c r="Y11758" t="s">
        <v>122</v>
      </c>
      <c r="Z11758">
        <v>345</v>
      </c>
      <c r="AA11758" t="s">
        <v>578</v>
      </c>
      <c r="AB11758" t="s">
        <v>124</v>
      </c>
      <c r="AC11758">
        <v>428</v>
      </c>
    </row>
    <row r="11759" spans="1:29" x14ac:dyDescent="0.25">
      <c r="A11759">
        <v>345</v>
      </c>
      <c r="B11759">
        <v>345102</v>
      </c>
      <c r="C11759" t="s">
        <v>79</v>
      </c>
      <c r="D11759">
        <v>6595</v>
      </c>
      <c r="E11759">
        <v>0.99</v>
      </c>
      <c r="F11759" s="1">
        <v>41912</v>
      </c>
      <c r="G11759" t="s">
        <v>119</v>
      </c>
      <c r="H11759" t="s">
        <v>2599</v>
      </c>
      <c r="I11759" t="s">
        <v>576</v>
      </c>
      <c r="J11759">
        <v>163190</v>
      </c>
      <c r="K11759">
        <v>55979</v>
      </c>
      <c r="L11759">
        <v>191959</v>
      </c>
      <c r="Q11759" t="s">
        <v>577</v>
      </c>
      <c r="U11759">
        <v>9</v>
      </c>
      <c r="V11759">
        <v>14</v>
      </c>
      <c r="Y11759" t="s">
        <v>122</v>
      </c>
      <c r="Z11759">
        <v>345</v>
      </c>
      <c r="AA11759" t="s">
        <v>578</v>
      </c>
      <c r="AB11759" t="s">
        <v>124</v>
      </c>
      <c r="AC11759">
        <v>430</v>
      </c>
    </row>
    <row r="11760" spans="1:29" x14ac:dyDescent="0.25">
      <c r="A11760">
        <v>345</v>
      </c>
      <c r="B11760">
        <v>345102</v>
      </c>
      <c r="C11760" t="s">
        <v>79</v>
      </c>
      <c r="D11760">
        <v>6595</v>
      </c>
      <c r="E11760">
        <v>1.1100000000000001</v>
      </c>
      <c r="F11760" s="1">
        <v>41912</v>
      </c>
      <c r="G11760" t="s">
        <v>119</v>
      </c>
      <c r="H11760" t="s">
        <v>2546</v>
      </c>
      <c r="I11760" t="s">
        <v>576</v>
      </c>
      <c r="J11760">
        <v>163191</v>
      </c>
      <c r="K11760">
        <v>55979</v>
      </c>
      <c r="L11760">
        <v>191959</v>
      </c>
      <c r="Q11760" t="s">
        <v>577</v>
      </c>
      <c r="U11760">
        <v>9</v>
      </c>
      <c r="V11760">
        <v>14</v>
      </c>
      <c r="Y11760" t="s">
        <v>122</v>
      </c>
      <c r="Z11760">
        <v>345</v>
      </c>
      <c r="AA11760" t="s">
        <v>578</v>
      </c>
      <c r="AB11760" t="s">
        <v>124</v>
      </c>
      <c r="AC11760">
        <v>432</v>
      </c>
    </row>
    <row r="11761" spans="1:29" x14ac:dyDescent="0.25">
      <c r="A11761">
        <v>345</v>
      </c>
      <c r="B11761">
        <v>345102</v>
      </c>
      <c r="C11761" t="s">
        <v>79</v>
      </c>
      <c r="D11761">
        <v>6595</v>
      </c>
      <c r="E11761">
        <v>1.44</v>
      </c>
      <c r="F11761" s="1">
        <v>41912</v>
      </c>
      <c r="G11761" t="s">
        <v>119</v>
      </c>
      <c r="H11761" t="s">
        <v>2562</v>
      </c>
      <c r="I11761" t="s">
        <v>576</v>
      </c>
      <c r="J11761">
        <v>163192</v>
      </c>
      <c r="K11761">
        <v>55979</v>
      </c>
      <c r="L11761">
        <v>191959</v>
      </c>
      <c r="Q11761" t="s">
        <v>577</v>
      </c>
      <c r="U11761">
        <v>9</v>
      </c>
      <c r="V11761">
        <v>14</v>
      </c>
      <c r="Y11761" t="s">
        <v>122</v>
      </c>
      <c r="Z11761">
        <v>345</v>
      </c>
      <c r="AA11761" t="s">
        <v>578</v>
      </c>
      <c r="AB11761" t="s">
        <v>124</v>
      </c>
      <c r="AC11761">
        <v>434</v>
      </c>
    </row>
    <row r="11762" spans="1:29" x14ac:dyDescent="0.25">
      <c r="A11762">
        <v>345</v>
      </c>
      <c r="B11762">
        <v>345102</v>
      </c>
      <c r="C11762" t="s">
        <v>79</v>
      </c>
      <c r="D11762">
        <v>6595</v>
      </c>
      <c r="E11762">
        <v>1.94</v>
      </c>
      <c r="F11762" s="1">
        <v>41912</v>
      </c>
      <c r="G11762" t="s">
        <v>119</v>
      </c>
      <c r="H11762" t="s">
        <v>2602</v>
      </c>
      <c r="I11762" t="s">
        <v>576</v>
      </c>
      <c r="J11762">
        <v>163193</v>
      </c>
      <c r="K11762">
        <v>55979</v>
      </c>
      <c r="L11762">
        <v>191959</v>
      </c>
      <c r="Q11762" t="s">
        <v>577</v>
      </c>
      <c r="U11762">
        <v>9</v>
      </c>
      <c r="V11762">
        <v>14</v>
      </c>
      <c r="Y11762" t="s">
        <v>122</v>
      </c>
      <c r="Z11762">
        <v>345</v>
      </c>
      <c r="AA11762" t="s">
        <v>578</v>
      </c>
      <c r="AB11762" t="s">
        <v>124</v>
      </c>
      <c r="AC11762">
        <v>436</v>
      </c>
    </row>
    <row r="11763" spans="1:29" x14ac:dyDescent="0.25">
      <c r="A11763">
        <v>345</v>
      </c>
      <c r="B11763">
        <v>345102</v>
      </c>
      <c r="C11763" t="s">
        <v>79</v>
      </c>
      <c r="D11763">
        <v>6595</v>
      </c>
      <c r="E11763">
        <v>4.8</v>
      </c>
      <c r="F11763" s="1">
        <v>41912</v>
      </c>
      <c r="G11763" t="s">
        <v>119</v>
      </c>
      <c r="H11763" t="s">
        <v>2547</v>
      </c>
      <c r="I11763" t="s">
        <v>576</v>
      </c>
      <c r="J11763">
        <v>163194</v>
      </c>
      <c r="K11763">
        <v>55979</v>
      </c>
      <c r="L11763">
        <v>191959</v>
      </c>
      <c r="Q11763" t="s">
        <v>577</v>
      </c>
      <c r="U11763">
        <v>9</v>
      </c>
      <c r="V11763">
        <v>14</v>
      </c>
      <c r="Y11763" t="s">
        <v>122</v>
      </c>
      <c r="Z11763">
        <v>345</v>
      </c>
      <c r="AA11763" t="s">
        <v>578</v>
      </c>
      <c r="AB11763" t="s">
        <v>124</v>
      </c>
      <c r="AC11763">
        <v>438</v>
      </c>
    </row>
    <row r="11764" spans="1:29" x14ac:dyDescent="0.25">
      <c r="A11764">
        <v>345</v>
      </c>
      <c r="B11764">
        <v>345102</v>
      </c>
      <c r="C11764" t="s">
        <v>79</v>
      </c>
      <c r="D11764">
        <v>6595</v>
      </c>
      <c r="E11764">
        <v>7.16</v>
      </c>
      <c r="F11764" s="1">
        <v>41912</v>
      </c>
      <c r="G11764" t="s">
        <v>119</v>
      </c>
      <c r="H11764" t="s">
        <v>2600</v>
      </c>
      <c r="I11764" t="s">
        <v>576</v>
      </c>
      <c r="J11764">
        <v>163195</v>
      </c>
      <c r="K11764">
        <v>55979</v>
      </c>
      <c r="L11764">
        <v>191959</v>
      </c>
      <c r="Q11764" t="s">
        <v>577</v>
      </c>
      <c r="U11764">
        <v>9</v>
      </c>
      <c r="V11764">
        <v>14</v>
      </c>
      <c r="Y11764" t="s">
        <v>122</v>
      </c>
      <c r="Z11764">
        <v>345</v>
      </c>
      <c r="AA11764" t="s">
        <v>578</v>
      </c>
      <c r="AB11764" t="s">
        <v>124</v>
      </c>
      <c r="AC11764">
        <v>440</v>
      </c>
    </row>
    <row r="11765" spans="1:29" x14ac:dyDescent="0.25">
      <c r="A11765">
        <v>345</v>
      </c>
      <c r="B11765">
        <v>345101</v>
      </c>
      <c r="C11765" t="s">
        <v>79</v>
      </c>
      <c r="D11765">
        <v>6595</v>
      </c>
      <c r="E11765">
        <v>0.74</v>
      </c>
      <c r="F11765" s="1">
        <v>41912</v>
      </c>
      <c r="G11765" t="s">
        <v>119</v>
      </c>
      <c r="H11765" t="s">
        <v>2603</v>
      </c>
      <c r="I11765" t="s">
        <v>576</v>
      </c>
      <c r="J11765">
        <v>2001440</v>
      </c>
      <c r="K11765">
        <v>55979</v>
      </c>
      <c r="L11765">
        <v>191959</v>
      </c>
      <c r="Q11765" t="s">
        <v>577</v>
      </c>
      <c r="U11765">
        <v>9</v>
      </c>
      <c r="V11765">
        <v>14</v>
      </c>
      <c r="Y11765" t="s">
        <v>122</v>
      </c>
      <c r="Z11765">
        <v>345</v>
      </c>
      <c r="AA11765" t="s">
        <v>578</v>
      </c>
      <c r="AB11765" t="s">
        <v>124</v>
      </c>
      <c r="AC11765">
        <v>442</v>
      </c>
    </row>
    <row r="11766" spans="1:29" x14ac:dyDescent="0.25">
      <c r="A11766">
        <v>345</v>
      </c>
      <c r="B11766">
        <v>345101</v>
      </c>
      <c r="C11766" t="s">
        <v>79</v>
      </c>
      <c r="D11766">
        <v>6595</v>
      </c>
      <c r="E11766">
        <v>-1.0900000000000001</v>
      </c>
      <c r="F11766" s="1">
        <v>41912</v>
      </c>
      <c r="G11766" t="s">
        <v>119</v>
      </c>
      <c r="H11766" t="s">
        <v>2604</v>
      </c>
      <c r="I11766" t="s">
        <v>2604</v>
      </c>
      <c r="K11766">
        <v>255452</v>
      </c>
      <c r="L11766">
        <v>192448</v>
      </c>
      <c r="Q11766" t="s">
        <v>344</v>
      </c>
      <c r="U11766">
        <v>9</v>
      </c>
      <c r="V11766">
        <v>14</v>
      </c>
      <c r="Y11766" t="s">
        <v>345</v>
      </c>
      <c r="Z11766">
        <v>0</v>
      </c>
      <c r="AA11766" t="s">
        <v>346</v>
      </c>
      <c r="AB11766" t="s">
        <v>124</v>
      </c>
      <c r="AC11766">
        <v>152</v>
      </c>
    </row>
    <row r="11767" spans="1:29" x14ac:dyDescent="0.25">
      <c r="A11767">
        <v>345</v>
      </c>
      <c r="B11767">
        <v>345102</v>
      </c>
      <c r="C11767" t="s">
        <v>79</v>
      </c>
      <c r="D11767">
        <v>6595</v>
      </c>
      <c r="E11767">
        <v>-9.6</v>
      </c>
      <c r="F11767" s="1">
        <v>41912</v>
      </c>
      <c r="G11767" t="s">
        <v>119</v>
      </c>
      <c r="H11767" t="s">
        <v>2604</v>
      </c>
      <c r="I11767" t="s">
        <v>2604</v>
      </c>
      <c r="K11767">
        <v>255452</v>
      </c>
      <c r="L11767">
        <v>192448</v>
      </c>
      <c r="Q11767" t="s">
        <v>344</v>
      </c>
      <c r="U11767">
        <v>9</v>
      </c>
      <c r="V11767">
        <v>14</v>
      </c>
      <c r="Y11767" t="s">
        <v>345</v>
      </c>
      <c r="Z11767">
        <v>0</v>
      </c>
      <c r="AA11767" t="s">
        <v>346</v>
      </c>
      <c r="AB11767" t="s">
        <v>124</v>
      </c>
      <c r="AC11767">
        <v>153</v>
      </c>
    </row>
    <row r="11768" spans="1:29" x14ac:dyDescent="0.25">
      <c r="A11768">
        <v>345</v>
      </c>
      <c r="B11768">
        <v>345101</v>
      </c>
      <c r="C11768" t="s">
        <v>79</v>
      </c>
      <c r="D11768">
        <v>6595</v>
      </c>
      <c r="E11768">
        <v>15.24</v>
      </c>
      <c r="F11768" s="1">
        <v>41943</v>
      </c>
      <c r="G11768" t="s">
        <v>119</v>
      </c>
      <c r="H11768" t="s">
        <v>33</v>
      </c>
      <c r="I11768" t="s">
        <v>576</v>
      </c>
      <c r="J11768">
        <v>96448</v>
      </c>
      <c r="K11768">
        <v>56074</v>
      </c>
      <c r="L11768">
        <v>194288</v>
      </c>
      <c r="Q11768" t="s">
        <v>577</v>
      </c>
      <c r="U11768">
        <v>10</v>
      </c>
      <c r="V11768">
        <v>14</v>
      </c>
      <c r="Y11768" t="s">
        <v>122</v>
      </c>
      <c r="Z11768">
        <v>345</v>
      </c>
      <c r="AA11768" t="s">
        <v>578</v>
      </c>
      <c r="AB11768" t="s">
        <v>124</v>
      </c>
      <c r="AC11768">
        <v>396</v>
      </c>
    </row>
    <row r="11769" spans="1:29" x14ac:dyDescent="0.25">
      <c r="A11769">
        <v>345</v>
      </c>
      <c r="B11769">
        <v>345102</v>
      </c>
      <c r="C11769" t="s">
        <v>79</v>
      </c>
      <c r="D11769">
        <v>6595</v>
      </c>
      <c r="E11769">
        <v>8.3000000000000007</v>
      </c>
      <c r="F11769" s="1">
        <v>41943</v>
      </c>
      <c r="G11769" t="s">
        <v>119</v>
      </c>
      <c r="H11769" t="s">
        <v>2598</v>
      </c>
      <c r="I11769" t="s">
        <v>576</v>
      </c>
      <c r="J11769">
        <v>96449</v>
      </c>
      <c r="K11769">
        <v>56074</v>
      </c>
      <c r="L11769">
        <v>194288</v>
      </c>
      <c r="Q11769" t="s">
        <v>577</v>
      </c>
      <c r="U11769">
        <v>10</v>
      </c>
      <c r="V11769">
        <v>14</v>
      </c>
      <c r="Y11769" t="s">
        <v>122</v>
      </c>
      <c r="Z11769">
        <v>345</v>
      </c>
      <c r="AA11769" t="s">
        <v>578</v>
      </c>
      <c r="AB11769" t="s">
        <v>124</v>
      </c>
      <c r="AC11769">
        <v>398</v>
      </c>
    </row>
    <row r="11770" spans="1:29" x14ac:dyDescent="0.25">
      <c r="A11770">
        <v>345</v>
      </c>
      <c r="B11770">
        <v>345101</v>
      </c>
      <c r="C11770" t="s">
        <v>79</v>
      </c>
      <c r="D11770">
        <v>6595</v>
      </c>
      <c r="E11770">
        <v>5.17</v>
      </c>
      <c r="F11770" s="1">
        <v>41943</v>
      </c>
      <c r="G11770" t="s">
        <v>119</v>
      </c>
      <c r="H11770" t="s">
        <v>2511</v>
      </c>
      <c r="I11770" t="s">
        <v>576</v>
      </c>
      <c r="J11770">
        <v>108584</v>
      </c>
      <c r="K11770">
        <v>56074</v>
      </c>
      <c r="L11770">
        <v>194288</v>
      </c>
      <c r="Q11770" t="s">
        <v>577</v>
      </c>
      <c r="U11770">
        <v>10</v>
      </c>
      <c r="V11770">
        <v>14</v>
      </c>
      <c r="Y11770" t="s">
        <v>122</v>
      </c>
      <c r="Z11770">
        <v>345</v>
      </c>
      <c r="AA11770" t="s">
        <v>578</v>
      </c>
      <c r="AB11770" t="s">
        <v>124</v>
      </c>
      <c r="AC11770">
        <v>400</v>
      </c>
    </row>
    <row r="11771" spans="1:29" x14ac:dyDescent="0.25">
      <c r="A11771">
        <v>345</v>
      </c>
      <c r="B11771">
        <v>345101</v>
      </c>
      <c r="C11771" t="s">
        <v>79</v>
      </c>
      <c r="D11771">
        <v>6595</v>
      </c>
      <c r="E11771">
        <v>5.83</v>
      </c>
      <c r="F11771" s="1">
        <v>41943</v>
      </c>
      <c r="G11771" t="s">
        <v>119</v>
      </c>
      <c r="H11771" t="s">
        <v>2511</v>
      </c>
      <c r="I11771" t="s">
        <v>576</v>
      </c>
      <c r="J11771">
        <v>108587</v>
      </c>
      <c r="K11771">
        <v>56074</v>
      </c>
      <c r="L11771">
        <v>194288</v>
      </c>
      <c r="Q11771" t="s">
        <v>577</v>
      </c>
      <c r="U11771">
        <v>10</v>
      </c>
      <c r="V11771">
        <v>14</v>
      </c>
      <c r="Y11771" t="s">
        <v>122</v>
      </c>
      <c r="Z11771">
        <v>345</v>
      </c>
      <c r="AA11771" t="s">
        <v>578</v>
      </c>
      <c r="AB11771" t="s">
        <v>124</v>
      </c>
      <c r="AC11771">
        <v>402</v>
      </c>
    </row>
    <row r="11772" spans="1:29" x14ac:dyDescent="0.25">
      <c r="A11772">
        <v>345</v>
      </c>
      <c r="B11772">
        <v>345101</v>
      </c>
      <c r="C11772" t="s">
        <v>79</v>
      </c>
      <c r="D11772">
        <v>6595</v>
      </c>
      <c r="E11772">
        <v>66.94</v>
      </c>
      <c r="F11772" s="1">
        <v>41943</v>
      </c>
      <c r="G11772" t="s">
        <v>119</v>
      </c>
      <c r="H11772" t="s">
        <v>2511</v>
      </c>
      <c r="I11772" t="s">
        <v>576</v>
      </c>
      <c r="J11772">
        <v>108604</v>
      </c>
      <c r="K11772">
        <v>56074</v>
      </c>
      <c r="L11772">
        <v>194288</v>
      </c>
      <c r="Q11772" t="s">
        <v>577</v>
      </c>
      <c r="U11772">
        <v>10</v>
      </c>
      <c r="V11772">
        <v>14</v>
      </c>
      <c r="Y11772" t="s">
        <v>122</v>
      </c>
      <c r="Z11772">
        <v>345</v>
      </c>
      <c r="AA11772" t="s">
        <v>578</v>
      </c>
      <c r="AB11772" t="s">
        <v>124</v>
      </c>
      <c r="AC11772">
        <v>404</v>
      </c>
    </row>
    <row r="11773" spans="1:29" x14ac:dyDescent="0.25">
      <c r="A11773">
        <v>345</v>
      </c>
      <c r="B11773">
        <v>345102</v>
      </c>
      <c r="C11773" t="s">
        <v>79</v>
      </c>
      <c r="D11773">
        <v>6595</v>
      </c>
      <c r="E11773">
        <v>307.70999999999998</v>
      </c>
      <c r="F11773" s="1">
        <v>41943</v>
      </c>
      <c r="G11773" t="s">
        <v>119</v>
      </c>
      <c r="H11773" t="s">
        <v>2511</v>
      </c>
      <c r="I11773" t="s">
        <v>576</v>
      </c>
      <c r="J11773">
        <v>108624</v>
      </c>
      <c r="K11773">
        <v>56074</v>
      </c>
      <c r="L11773">
        <v>194288</v>
      </c>
      <c r="Q11773" t="s">
        <v>577</v>
      </c>
      <c r="U11773">
        <v>10</v>
      </c>
      <c r="V11773">
        <v>14</v>
      </c>
      <c r="Y11773" t="s">
        <v>122</v>
      </c>
      <c r="Z11773">
        <v>345</v>
      </c>
      <c r="AA11773" t="s">
        <v>578</v>
      </c>
      <c r="AB11773" t="s">
        <v>124</v>
      </c>
      <c r="AC11773">
        <v>406</v>
      </c>
    </row>
    <row r="11774" spans="1:29" x14ac:dyDescent="0.25">
      <c r="A11774">
        <v>345</v>
      </c>
      <c r="B11774">
        <v>345101</v>
      </c>
      <c r="C11774" t="s">
        <v>79</v>
      </c>
      <c r="D11774">
        <v>6595</v>
      </c>
      <c r="E11774">
        <v>0.39</v>
      </c>
      <c r="F11774" s="1">
        <v>41943</v>
      </c>
      <c r="G11774" t="s">
        <v>119</v>
      </c>
      <c r="H11774" t="s">
        <v>2599</v>
      </c>
      <c r="I11774" t="s">
        <v>576</v>
      </c>
      <c r="J11774">
        <v>163114</v>
      </c>
      <c r="K11774">
        <v>56074</v>
      </c>
      <c r="L11774">
        <v>194288</v>
      </c>
      <c r="Q11774" t="s">
        <v>577</v>
      </c>
      <c r="U11774">
        <v>10</v>
      </c>
      <c r="V11774">
        <v>14</v>
      </c>
      <c r="Y11774" t="s">
        <v>122</v>
      </c>
      <c r="Z11774">
        <v>345</v>
      </c>
      <c r="AA11774" t="s">
        <v>578</v>
      </c>
      <c r="AB11774" t="s">
        <v>124</v>
      </c>
      <c r="AC11774">
        <v>408</v>
      </c>
    </row>
    <row r="11775" spans="1:29" x14ac:dyDescent="0.25">
      <c r="A11775">
        <v>345</v>
      </c>
      <c r="B11775">
        <v>345101</v>
      </c>
      <c r="C11775" t="s">
        <v>79</v>
      </c>
      <c r="D11775">
        <v>6595</v>
      </c>
      <c r="E11775">
        <v>0.6</v>
      </c>
      <c r="F11775" s="1">
        <v>41943</v>
      </c>
      <c r="G11775" t="s">
        <v>119</v>
      </c>
      <c r="H11775" t="s">
        <v>2518</v>
      </c>
      <c r="I11775" t="s">
        <v>576</v>
      </c>
      <c r="J11775">
        <v>163115</v>
      </c>
      <c r="K11775">
        <v>56074</v>
      </c>
      <c r="L11775">
        <v>194288</v>
      </c>
      <c r="Q11775" t="s">
        <v>577</v>
      </c>
      <c r="U11775">
        <v>10</v>
      </c>
      <c r="V11775">
        <v>14</v>
      </c>
      <c r="Y11775" t="s">
        <v>122</v>
      </c>
      <c r="Z11775">
        <v>345</v>
      </c>
      <c r="AA11775" t="s">
        <v>578</v>
      </c>
      <c r="AB11775" t="s">
        <v>124</v>
      </c>
      <c r="AC11775">
        <v>410</v>
      </c>
    </row>
    <row r="11776" spans="1:29" x14ac:dyDescent="0.25">
      <c r="A11776">
        <v>345</v>
      </c>
      <c r="B11776">
        <v>345101</v>
      </c>
      <c r="C11776" t="s">
        <v>79</v>
      </c>
      <c r="D11776">
        <v>6595</v>
      </c>
      <c r="E11776">
        <v>2.72</v>
      </c>
      <c r="F11776" s="1">
        <v>41943</v>
      </c>
      <c r="G11776" t="s">
        <v>119</v>
      </c>
      <c r="H11776" t="s">
        <v>2599</v>
      </c>
      <c r="I11776" t="s">
        <v>576</v>
      </c>
      <c r="J11776">
        <v>163116</v>
      </c>
      <c r="K11776">
        <v>56074</v>
      </c>
      <c r="L11776">
        <v>194288</v>
      </c>
      <c r="Q11776" t="s">
        <v>577</v>
      </c>
      <c r="U11776">
        <v>10</v>
      </c>
      <c r="V11776">
        <v>14</v>
      </c>
      <c r="Y11776" t="s">
        <v>122</v>
      </c>
      <c r="Z11776">
        <v>345</v>
      </c>
      <c r="AA11776" t="s">
        <v>578</v>
      </c>
      <c r="AB11776" t="s">
        <v>124</v>
      </c>
      <c r="AC11776">
        <v>412</v>
      </c>
    </row>
    <row r="11777" spans="1:29" x14ac:dyDescent="0.25">
      <c r="A11777">
        <v>345</v>
      </c>
      <c r="B11777">
        <v>345101</v>
      </c>
      <c r="C11777" t="s">
        <v>79</v>
      </c>
      <c r="D11777">
        <v>6595</v>
      </c>
      <c r="E11777">
        <v>3</v>
      </c>
      <c r="F11777" s="1">
        <v>41943</v>
      </c>
      <c r="G11777" t="s">
        <v>119</v>
      </c>
      <c r="H11777" t="s">
        <v>2562</v>
      </c>
      <c r="I11777" t="s">
        <v>576</v>
      </c>
      <c r="J11777">
        <v>163117</v>
      </c>
      <c r="K11777">
        <v>56074</v>
      </c>
      <c r="L11777">
        <v>194288</v>
      </c>
      <c r="Q11777" t="s">
        <v>577</v>
      </c>
      <c r="U11777">
        <v>10</v>
      </c>
      <c r="V11777">
        <v>14</v>
      </c>
      <c r="Y11777" t="s">
        <v>122</v>
      </c>
      <c r="Z11777">
        <v>345</v>
      </c>
      <c r="AA11777" t="s">
        <v>578</v>
      </c>
      <c r="AB11777" t="s">
        <v>124</v>
      </c>
      <c r="AC11777">
        <v>414</v>
      </c>
    </row>
    <row r="11778" spans="1:29" x14ac:dyDescent="0.25">
      <c r="A11778">
        <v>345</v>
      </c>
      <c r="B11778">
        <v>345101</v>
      </c>
      <c r="C11778" t="s">
        <v>79</v>
      </c>
      <c r="D11778">
        <v>6595</v>
      </c>
      <c r="E11778">
        <v>9.9600000000000009</v>
      </c>
      <c r="F11778" s="1">
        <v>41943</v>
      </c>
      <c r="G11778" t="s">
        <v>119</v>
      </c>
      <c r="H11778" t="s">
        <v>2534</v>
      </c>
      <c r="I11778" t="s">
        <v>576</v>
      </c>
      <c r="J11778">
        <v>163118</v>
      </c>
      <c r="K11778">
        <v>56074</v>
      </c>
      <c r="L11778">
        <v>194288</v>
      </c>
      <c r="Q11778" t="s">
        <v>577</v>
      </c>
      <c r="U11778">
        <v>10</v>
      </c>
      <c r="V11778">
        <v>14</v>
      </c>
      <c r="Y11778" t="s">
        <v>122</v>
      </c>
      <c r="Z11778">
        <v>345</v>
      </c>
      <c r="AA11778" t="s">
        <v>578</v>
      </c>
      <c r="AB11778" t="s">
        <v>124</v>
      </c>
      <c r="AC11778">
        <v>416</v>
      </c>
    </row>
    <row r="11779" spans="1:29" x14ac:dyDescent="0.25">
      <c r="A11779">
        <v>345</v>
      </c>
      <c r="B11779">
        <v>345102</v>
      </c>
      <c r="C11779" t="s">
        <v>79</v>
      </c>
      <c r="D11779">
        <v>6595</v>
      </c>
      <c r="E11779">
        <v>-0.33</v>
      </c>
      <c r="F11779" s="1">
        <v>41943</v>
      </c>
      <c r="G11779" t="s">
        <v>119</v>
      </c>
      <c r="H11779" t="s">
        <v>2600</v>
      </c>
      <c r="I11779" t="s">
        <v>576</v>
      </c>
      <c r="J11779">
        <v>163184</v>
      </c>
      <c r="K11779">
        <v>56074</v>
      </c>
      <c r="L11779">
        <v>194288</v>
      </c>
      <c r="Q11779" t="s">
        <v>577</v>
      </c>
      <c r="U11779">
        <v>10</v>
      </c>
      <c r="V11779">
        <v>14</v>
      </c>
      <c r="Y11779" t="s">
        <v>122</v>
      </c>
      <c r="Z11779">
        <v>345</v>
      </c>
      <c r="AA11779" t="s">
        <v>578</v>
      </c>
      <c r="AB11779" t="s">
        <v>124</v>
      </c>
      <c r="AC11779">
        <v>418</v>
      </c>
    </row>
    <row r="11780" spans="1:29" x14ac:dyDescent="0.25">
      <c r="A11780">
        <v>345</v>
      </c>
      <c r="B11780">
        <v>345102</v>
      </c>
      <c r="C11780" t="s">
        <v>79</v>
      </c>
      <c r="D11780">
        <v>6595</v>
      </c>
      <c r="E11780">
        <v>0.55000000000000004</v>
      </c>
      <c r="F11780" s="1">
        <v>41943</v>
      </c>
      <c r="G11780" t="s">
        <v>119</v>
      </c>
      <c r="H11780" t="s">
        <v>2601</v>
      </c>
      <c r="I11780" t="s">
        <v>576</v>
      </c>
      <c r="J11780">
        <v>163185</v>
      </c>
      <c r="K11780">
        <v>56074</v>
      </c>
      <c r="L11780">
        <v>194288</v>
      </c>
      <c r="Q11780" t="s">
        <v>577</v>
      </c>
      <c r="U11780">
        <v>10</v>
      </c>
      <c r="V11780">
        <v>14</v>
      </c>
      <c r="Y11780" t="s">
        <v>122</v>
      </c>
      <c r="Z11780">
        <v>345</v>
      </c>
      <c r="AA11780" t="s">
        <v>578</v>
      </c>
      <c r="AB11780" t="s">
        <v>124</v>
      </c>
      <c r="AC11780">
        <v>420</v>
      </c>
    </row>
    <row r="11781" spans="1:29" x14ac:dyDescent="0.25">
      <c r="A11781">
        <v>345</v>
      </c>
      <c r="B11781">
        <v>345102</v>
      </c>
      <c r="C11781" t="s">
        <v>79</v>
      </c>
      <c r="D11781">
        <v>6595</v>
      </c>
      <c r="E11781">
        <v>0.6</v>
      </c>
      <c r="F11781" s="1">
        <v>41943</v>
      </c>
      <c r="G11781" t="s">
        <v>119</v>
      </c>
      <c r="H11781" t="s">
        <v>2599</v>
      </c>
      <c r="I11781" t="s">
        <v>576</v>
      </c>
      <c r="J11781">
        <v>163186</v>
      </c>
      <c r="K11781">
        <v>56074</v>
      </c>
      <c r="L11781">
        <v>194288</v>
      </c>
      <c r="Q11781" t="s">
        <v>577</v>
      </c>
      <c r="U11781">
        <v>10</v>
      </c>
      <c r="V11781">
        <v>14</v>
      </c>
      <c r="Y11781" t="s">
        <v>122</v>
      </c>
      <c r="Z11781">
        <v>345</v>
      </c>
      <c r="AA11781" t="s">
        <v>578</v>
      </c>
      <c r="AB11781" t="s">
        <v>124</v>
      </c>
      <c r="AC11781">
        <v>422</v>
      </c>
    </row>
    <row r="11782" spans="1:29" x14ac:dyDescent="0.25">
      <c r="A11782">
        <v>345</v>
      </c>
      <c r="B11782">
        <v>345102</v>
      </c>
      <c r="C11782" t="s">
        <v>79</v>
      </c>
      <c r="D11782">
        <v>6595</v>
      </c>
      <c r="E11782">
        <v>0.61</v>
      </c>
      <c r="F11782" s="1">
        <v>41943</v>
      </c>
      <c r="G11782" t="s">
        <v>119</v>
      </c>
      <c r="H11782" t="s">
        <v>2567</v>
      </c>
      <c r="I11782" t="s">
        <v>576</v>
      </c>
      <c r="J11782">
        <v>163187</v>
      </c>
      <c r="K11782">
        <v>56074</v>
      </c>
      <c r="L11782">
        <v>194288</v>
      </c>
      <c r="Q11782" t="s">
        <v>577</v>
      </c>
      <c r="U11782">
        <v>10</v>
      </c>
      <c r="V11782">
        <v>14</v>
      </c>
      <c r="Y11782" t="s">
        <v>122</v>
      </c>
      <c r="Z11782">
        <v>345</v>
      </c>
      <c r="AA11782" t="s">
        <v>578</v>
      </c>
      <c r="AB11782" t="s">
        <v>124</v>
      </c>
      <c r="AC11782">
        <v>424</v>
      </c>
    </row>
    <row r="11783" spans="1:29" x14ac:dyDescent="0.25">
      <c r="A11783">
        <v>345</v>
      </c>
      <c r="B11783">
        <v>345102</v>
      </c>
      <c r="C11783" t="s">
        <v>79</v>
      </c>
      <c r="D11783">
        <v>6595</v>
      </c>
      <c r="E11783">
        <v>0.81</v>
      </c>
      <c r="F11783" s="1">
        <v>41943</v>
      </c>
      <c r="G11783" t="s">
        <v>119</v>
      </c>
      <c r="H11783" t="s">
        <v>2553</v>
      </c>
      <c r="I11783" t="s">
        <v>576</v>
      </c>
      <c r="J11783">
        <v>163188</v>
      </c>
      <c r="K11783">
        <v>56074</v>
      </c>
      <c r="L11783">
        <v>194288</v>
      </c>
      <c r="Q11783" t="s">
        <v>577</v>
      </c>
      <c r="U11783">
        <v>10</v>
      </c>
      <c r="V11783">
        <v>14</v>
      </c>
      <c r="Y11783" t="s">
        <v>122</v>
      </c>
      <c r="Z11783">
        <v>345</v>
      </c>
      <c r="AA11783" t="s">
        <v>578</v>
      </c>
      <c r="AB11783" t="s">
        <v>124</v>
      </c>
      <c r="AC11783">
        <v>426</v>
      </c>
    </row>
    <row r="11784" spans="1:29" x14ac:dyDescent="0.25">
      <c r="A11784">
        <v>345</v>
      </c>
      <c r="B11784">
        <v>345102</v>
      </c>
      <c r="C11784" t="s">
        <v>79</v>
      </c>
      <c r="D11784">
        <v>6595</v>
      </c>
      <c r="E11784">
        <v>0.95</v>
      </c>
      <c r="F11784" s="1">
        <v>41943</v>
      </c>
      <c r="G11784" t="s">
        <v>119</v>
      </c>
      <c r="H11784" t="s">
        <v>2547</v>
      </c>
      <c r="I11784" t="s">
        <v>576</v>
      </c>
      <c r="J11784">
        <v>163189</v>
      </c>
      <c r="K11784">
        <v>56074</v>
      </c>
      <c r="L11784">
        <v>194288</v>
      </c>
      <c r="Q11784" t="s">
        <v>577</v>
      </c>
      <c r="U11784">
        <v>10</v>
      </c>
      <c r="V11784">
        <v>14</v>
      </c>
      <c r="Y11784" t="s">
        <v>122</v>
      </c>
      <c r="Z11784">
        <v>345</v>
      </c>
      <c r="AA11784" t="s">
        <v>578</v>
      </c>
      <c r="AB11784" t="s">
        <v>124</v>
      </c>
      <c r="AC11784">
        <v>428</v>
      </c>
    </row>
    <row r="11785" spans="1:29" x14ac:dyDescent="0.25">
      <c r="A11785">
        <v>345</v>
      </c>
      <c r="B11785">
        <v>345102</v>
      </c>
      <c r="C11785" t="s">
        <v>79</v>
      </c>
      <c r="D11785">
        <v>6595</v>
      </c>
      <c r="E11785">
        <v>0.99</v>
      </c>
      <c r="F11785" s="1">
        <v>41943</v>
      </c>
      <c r="G11785" t="s">
        <v>119</v>
      </c>
      <c r="H11785" t="s">
        <v>2599</v>
      </c>
      <c r="I11785" t="s">
        <v>576</v>
      </c>
      <c r="J11785">
        <v>163190</v>
      </c>
      <c r="K11785">
        <v>56074</v>
      </c>
      <c r="L11785">
        <v>194288</v>
      </c>
      <c r="Q11785" t="s">
        <v>577</v>
      </c>
      <c r="U11785">
        <v>10</v>
      </c>
      <c r="V11785">
        <v>14</v>
      </c>
      <c r="Y11785" t="s">
        <v>122</v>
      </c>
      <c r="Z11785">
        <v>345</v>
      </c>
      <c r="AA11785" t="s">
        <v>578</v>
      </c>
      <c r="AB11785" t="s">
        <v>124</v>
      </c>
      <c r="AC11785">
        <v>430</v>
      </c>
    </row>
    <row r="11786" spans="1:29" x14ac:dyDescent="0.25">
      <c r="A11786">
        <v>345</v>
      </c>
      <c r="B11786">
        <v>345102</v>
      </c>
      <c r="C11786" t="s">
        <v>79</v>
      </c>
      <c r="D11786">
        <v>6595</v>
      </c>
      <c r="E11786">
        <v>1.1100000000000001</v>
      </c>
      <c r="F11786" s="1">
        <v>41943</v>
      </c>
      <c r="G11786" t="s">
        <v>119</v>
      </c>
      <c r="H11786" t="s">
        <v>2546</v>
      </c>
      <c r="I11786" t="s">
        <v>576</v>
      </c>
      <c r="J11786">
        <v>163191</v>
      </c>
      <c r="K11786">
        <v>56074</v>
      </c>
      <c r="L11786">
        <v>194288</v>
      </c>
      <c r="Q11786" t="s">
        <v>577</v>
      </c>
      <c r="U11786">
        <v>10</v>
      </c>
      <c r="V11786">
        <v>14</v>
      </c>
      <c r="Y11786" t="s">
        <v>122</v>
      </c>
      <c r="Z11786">
        <v>345</v>
      </c>
      <c r="AA11786" t="s">
        <v>578</v>
      </c>
      <c r="AB11786" t="s">
        <v>124</v>
      </c>
      <c r="AC11786">
        <v>432</v>
      </c>
    </row>
    <row r="11787" spans="1:29" x14ac:dyDescent="0.25">
      <c r="A11787">
        <v>345</v>
      </c>
      <c r="B11787">
        <v>345102</v>
      </c>
      <c r="C11787" t="s">
        <v>79</v>
      </c>
      <c r="D11787">
        <v>6595</v>
      </c>
      <c r="E11787">
        <v>1.44</v>
      </c>
      <c r="F11787" s="1">
        <v>41943</v>
      </c>
      <c r="G11787" t="s">
        <v>119</v>
      </c>
      <c r="H11787" t="s">
        <v>2562</v>
      </c>
      <c r="I11787" t="s">
        <v>576</v>
      </c>
      <c r="J11787">
        <v>163192</v>
      </c>
      <c r="K11787">
        <v>56074</v>
      </c>
      <c r="L11787">
        <v>194288</v>
      </c>
      <c r="Q11787" t="s">
        <v>577</v>
      </c>
      <c r="U11787">
        <v>10</v>
      </c>
      <c r="V11787">
        <v>14</v>
      </c>
      <c r="Y11787" t="s">
        <v>122</v>
      </c>
      <c r="Z11787">
        <v>345</v>
      </c>
      <c r="AA11787" t="s">
        <v>578</v>
      </c>
      <c r="AB11787" t="s">
        <v>124</v>
      </c>
      <c r="AC11787">
        <v>434</v>
      </c>
    </row>
    <row r="11788" spans="1:29" x14ac:dyDescent="0.25">
      <c r="A11788">
        <v>345</v>
      </c>
      <c r="B11788">
        <v>345102</v>
      </c>
      <c r="C11788" t="s">
        <v>79</v>
      </c>
      <c r="D11788">
        <v>6595</v>
      </c>
      <c r="E11788">
        <v>1.94</v>
      </c>
      <c r="F11788" s="1">
        <v>41943</v>
      </c>
      <c r="G11788" t="s">
        <v>119</v>
      </c>
      <c r="H11788" t="s">
        <v>2602</v>
      </c>
      <c r="I11788" t="s">
        <v>576</v>
      </c>
      <c r="J11788">
        <v>163193</v>
      </c>
      <c r="K11788">
        <v>56074</v>
      </c>
      <c r="L11788">
        <v>194288</v>
      </c>
      <c r="Q11788" t="s">
        <v>577</v>
      </c>
      <c r="U11788">
        <v>10</v>
      </c>
      <c r="V11788">
        <v>14</v>
      </c>
      <c r="Y11788" t="s">
        <v>122</v>
      </c>
      <c r="Z11788">
        <v>345</v>
      </c>
      <c r="AA11788" t="s">
        <v>578</v>
      </c>
      <c r="AB11788" t="s">
        <v>124</v>
      </c>
      <c r="AC11788">
        <v>436</v>
      </c>
    </row>
    <row r="11789" spans="1:29" x14ac:dyDescent="0.25">
      <c r="A11789">
        <v>345</v>
      </c>
      <c r="B11789">
        <v>345102</v>
      </c>
      <c r="C11789" t="s">
        <v>79</v>
      </c>
      <c r="D11789">
        <v>6595</v>
      </c>
      <c r="E11789">
        <v>4.8</v>
      </c>
      <c r="F11789" s="1">
        <v>41943</v>
      </c>
      <c r="G11789" t="s">
        <v>119</v>
      </c>
      <c r="H11789" t="s">
        <v>2547</v>
      </c>
      <c r="I11789" t="s">
        <v>576</v>
      </c>
      <c r="J11789">
        <v>163194</v>
      </c>
      <c r="K11789">
        <v>56074</v>
      </c>
      <c r="L11789">
        <v>194288</v>
      </c>
      <c r="Q11789" t="s">
        <v>577</v>
      </c>
      <c r="U11789">
        <v>10</v>
      </c>
      <c r="V11789">
        <v>14</v>
      </c>
      <c r="Y11789" t="s">
        <v>122</v>
      </c>
      <c r="Z11789">
        <v>345</v>
      </c>
      <c r="AA11789" t="s">
        <v>578</v>
      </c>
      <c r="AB11789" t="s">
        <v>124</v>
      </c>
      <c r="AC11789">
        <v>438</v>
      </c>
    </row>
    <row r="11790" spans="1:29" x14ac:dyDescent="0.25">
      <c r="A11790">
        <v>345</v>
      </c>
      <c r="B11790">
        <v>345102</v>
      </c>
      <c r="C11790" t="s">
        <v>79</v>
      </c>
      <c r="D11790">
        <v>6595</v>
      </c>
      <c r="E11790">
        <v>7.16</v>
      </c>
      <c r="F11790" s="1">
        <v>41943</v>
      </c>
      <c r="G11790" t="s">
        <v>119</v>
      </c>
      <c r="H11790" t="s">
        <v>2600</v>
      </c>
      <c r="I11790" t="s">
        <v>576</v>
      </c>
      <c r="J11790">
        <v>163195</v>
      </c>
      <c r="K11790">
        <v>56074</v>
      </c>
      <c r="L11790">
        <v>194288</v>
      </c>
      <c r="Q11790" t="s">
        <v>577</v>
      </c>
      <c r="U11790">
        <v>10</v>
      </c>
      <c r="V11790">
        <v>14</v>
      </c>
      <c r="Y11790" t="s">
        <v>122</v>
      </c>
      <c r="Z11790">
        <v>345</v>
      </c>
      <c r="AA11790" t="s">
        <v>578</v>
      </c>
      <c r="AB11790" t="s">
        <v>124</v>
      </c>
      <c r="AC11790">
        <v>440</v>
      </c>
    </row>
    <row r="11791" spans="1:29" x14ac:dyDescent="0.25">
      <c r="A11791">
        <v>345</v>
      </c>
      <c r="B11791">
        <v>345101</v>
      </c>
      <c r="C11791" t="s">
        <v>79</v>
      </c>
      <c r="D11791">
        <v>6595</v>
      </c>
      <c r="E11791">
        <v>0.74</v>
      </c>
      <c r="F11791" s="1">
        <v>41943</v>
      </c>
      <c r="G11791" t="s">
        <v>119</v>
      </c>
      <c r="H11791" t="s">
        <v>2603</v>
      </c>
      <c r="I11791" t="s">
        <v>576</v>
      </c>
      <c r="J11791">
        <v>2001440</v>
      </c>
      <c r="K11791">
        <v>56074</v>
      </c>
      <c r="L11791">
        <v>194288</v>
      </c>
      <c r="Q11791" t="s">
        <v>577</v>
      </c>
      <c r="U11791">
        <v>10</v>
      </c>
      <c r="V11791">
        <v>14</v>
      </c>
      <c r="Y11791" t="s">
        <v>122</v>
      </c>
      <c r="Z11791">
        <v>345</v>
      </c>
      <c r="AA11791" t="s">
        <v>578</v>
      </c>
      <c r="AB11791" t="s">
        <v>124</v>
      </c>
      <c r="AC11791">
        <v>442</v>
      </c>
    </row>
    <row r="11792" spans="1:29" x14ac:dyDescent="0.25">
      <c r="A11792">
        <v>345</v>
      </c>
      <c r="B11792">
        <v>345101</v>
      </c>
      <c r="C11792" t="s">
        <v>79</v>
      </c>
      <c r="D11792">
        <v>6595</v>
      </c>
      <c r="E11792">
        <v>-1.0900000000000001</v>
      </c>
      <c r="F11792" s="1">
        <v>41943</v>
      </c>
      <c r="G11792" t="s">
        <v>119</v>
      </c>
      <c r="H11792" t="s">
        <v>2604</v>
      </c>
      <c r="I11792" t="s">
        <v>2604</v>
      </c>
      <c r="K11792">
        <v>255452</v>
      </c>
      <c r="L11792">
        <v>194806</v>
      </c>
      <c r="Q11792" t="s">
        <v>344</v>
      </c>
      <c r="U11792">
        <v>10</v>
      </c>
      <c r="V11792">
        <v>14</v>
      </c>
      <c r="Y11792" t="s">
        <v>345</v>
      </c>
      <c r="Z11792">
        <v>0</v>
      </c>
      <c r="AA11792" t="s">
        <v>346</v>
      </c>
      <c r="AB11792" t="s">
        <v>124</v>
      </c>
      <c r="AC11792">
        <v>156</v>
      </c>
    </row>
    <row r="11793" spans="1:29" x14ac:dyDescent="0.25">
      <c r="A11793">
        <v>345</v>
      </c>
      <c r="B11793">
        <v>345102</v>
      </c>
      <c r="C11793" t="s">
        <v>79</v>
      </c>
      <c r="D11793">
        <v>6595</v>
      </c>
      <c r="E11793">
        <v>-9.56</v>
      </c>
      <c r="F11793" s="1">
        <v>41943</v>
      </c>
      <c r="G11793" t="s">
        <v>119</v>
      </c>
      <c r="H11793" t="s">
        <v>2604</v>
      </c>
      <c r="I11793" t="s">
        <v>2604</v>
      </c>
      <c r="K11793">
        <v>255452</v>
      </c>
      <c r="L11793">
        <v>194806</v>
      </c>
      <c r="Q11793" t="s">
        <v>344</v>
      </c>
      <c r="U11793">
        <v>10</v>
      </c>
      <c r="V11793">
        <v>14</v>
      </c>
      <c r="Y11793" t="s">
        <v>345</v>
      </c>
      <c r="Z11793">
        <v>0</v>
      </c>
      <c r="AA11793" t="s">
        <v>346</v>
      </c>
      <c r="AB11793" t="s">
        <v>124</v>
      </c>
      <c r="AC11793">
        <v>157</v>
      </c>
    </row>
    <row r="11794" spans="1:29" x14ac:dyDescent="0.25">
      <c r="A11794">
        <v>345</v>
      </c>
      <c r="B11794">
        <v>345101</v>
      </c>
      <c r="C11794" t="s">
        <v>79</v>
      </c>
      <c r="D11794">
        <v>6595</v>
      </c>
      <c r="E11794">
        <v>15.24</v>
      </c>
      <c r="F11794" s="1">
        <v>41973</v>
      </c>
      <c r="G11794" t="s">
        <v>119</v>
      </c>
      <c r="H11794" t="s">
        <v>33</v>
      </c>
      <c r="I11794" t="s">
        <v>576</v>
      </c>
      <c r="J11794">
        <v>96448</v>
      </c>
      <c r="K11794">
        <v>56170</v>
      </c>
      <c r="L11794">
        <v>196226</v>
      </c>
      <c r="Q11794" t="s">
        <v>577</v>
      </c>
      <c r="U11794">
        <v>11</v>
      </c>
      <c r="V11794">
        <v>14</v>
      </c>
      <c r="Y11794" t="s">
        <v>122</v>
      </c>
      <c r="Z11794">
        <v>345</v>
      </c>
      <c r="AA11794" t="s">
        <v>578</v>
      </c>
      <c r="AB11794" t="s">
        <v>124</v>
      </c>
      <c r="AC11794">
        <v>396</v>
      </c>
    </row>
    <row r="11795" spans="1:29" x14ac:dyDescent="0.25">
      <c r="A11795">
        <v>345</v>
      </c>
      <c r="B11795">
        <v>345102</v>
      </c>
      <c r="C11795" t="s">
        <v>79</v>
      </c>
      <c r="D11795">
        <v>6595</v>
      </c>
      <c r="E11795">
        <v>8.3000000000000007</v>
      </c>
      <c r="F11795" s="1">
        <v>41973</v>
      </c>
      <c r="G11795" t="s">
        <v>119</v>
      </c>
      <c r="H11795" t="s">
        <v>2598</v>
      </c>
      <c r="I11795" t="s">
        <v>576</v>
      </c>
      <c r="J11795">
        <v>96449</v>
      </c>
      <c r="K11795">
        <v>56170</v>
      </c>
      <c r="L11795">
        <v>196226</v>
      </c>
      <c r="Q11795" t="s">
        <v>577</v>
      </c>
      <c r="U11795">
        <v>11</v>
      </c>
      <c r="V11795">
        <v>14</v>
      </c>
      <c r="Y11795" t="s">
        <v>122</v>
      </c>
      <c r="Z11795">
        <v>345</v>
      </c>
      <c r="AA11795" t="s">
        <v>578</v>
      </c>
      <c r="AB11795" t="s">
        <v>124</v>
      </c>
      <c r="AC11795">
        <v>398</v>
      </c>
    </row>
    <row r="11796" spans="1:29" x14ac:dyDescent="0.25">
      <c r="A11796">
        <v>345</v>
      </c>
      <c r="B11796">
        <v>345101</v>
      </c>
      <c r="C11796" t="s">
        <v>79</v>
      </c>
      <c r="D11796">
        <v>6595</v>
      </c>
      <c r="E11796">
        <v>5.17</v>
      </c>
      <c r="F11796" s="1">
        <v>41973</v>
      </c>
      <c r="G11796" t="s">
        <v>119</v>
      </c>
      <c r="H11796" t="s">
        <v>2511</v>
      </c>
      <c r="I11796" t="s">
        <v>576</v>
      </c>
      <c r="J11796">
        <v>108584</v>
      </c>
      <c r="K11796">
        <v>56170</v>
      </c>
      <c r="L11796">
        <v>196226</v>
      </c>
      <c r="Q11796" t="s">
        <v>577</v>
      </c>
      <c r="U11796">
        <v>11</v>
      </c>
      <c r="V11796">
        <v>14</v>
      </c>
      <c r="Y11796" t="s">
        <v>122</v>
      </c>
      <c r="Z11796">
        <v>345</v>
      </c>
      <c r="AA11796" t="s">
        <v>578</v>
      </c>
      <c r="AB11796" t="s">
        <v>124</v>
      </c>
      <c r="AC11796">
        <v>400</v>
      </c>
    </row>
    <row r="11797" spans="1:29" x14ac:dyDescent="0.25">
      <c r="A11797">
        <v>345</v>
      </c>
      <c r="B11797">
        <v>345101</v>
      </c>
      <c r="C11797" t="s">
        <v>79</v>
      </c>
      <c r="D11797">
        <v>6595</v>
      </c>
      <c r="E11797">
        <v>5.83</v>
      </c>
      <c r="F11797" s="1">
        <v>41973</v>
      </c>
      <c r="G11797" t="s">
        <v>119</v>
      </c>
      <c r="H11797" t="s">
        <v>2511</v>
      </c>
      <c r="I11797" t="s">
        <v>576</v>
      </c>
      <c r="J11797">
        <v>108587</v>
      </c>
      <c r="K11797">
        <v>56170</v>
      </c>
      <c r="L11797">
        <v>196226</v>
      </c>
      <c r="Q11797" t="s">
        <v>577</v>
      </c>
      <c r="U11797">
        <v>11</v>
      </c>
      <c r="V11797">
        <v>14</v>
      </c>
      <c r="Y11797" t="s">
        <v>122</v>
      </c>
      <c r="Z11797">
        <v>345</v>
      </c>
      <c r="AA11797" t="s">
        <v>578</v>
      </c>
      <c r="AB11797" t="s">
        <v>124</v>
      </c>
      <c r="AC11797">
        <v>402</v>
      </c>
    </row>
    <row r="11798" spans="1:29" x14ac:dyDescent="0.25">
      <c r="A11798">
        <v>345</v>
      </c>
      <c r="B11798">
        <v>345101</v>
      </c>
      <c r="C11798" t="s">
        <v>79</v>
      </c>
      <c r="D11798">
        <v>6595</v>
      </c>
      <c r="E11798">
        <v>66.94</v>
      </c>
      <c r="F11798" s="1">
        <v>41973</v>
      </c>
      <c r="G11798" t="s">
        <v>119</v>
      </c>
      <c r="H11798" t="s">
        <v>2511</v>
      </c>
      <c r="I11798" t="s">
        <v>576</v>
      </c>
      <c r="J11798">
        <v>108604</v>
      </c>
      <c r="K11798">
        <v>56170</v>
      </c>
      <c r="L11798">
        <v>196226</v>
      </c>
      <c r="Q11798" t="s">
        <v>577</v>
      </c>
      <c r="U11798">
        <v>11</v>
      </c>
      <c r="V11798">
        <v>14</v>
      </c>
      <c r="Y11798" t="s">
        <v>122</v>
      </c>
      <c r="Z11798">
        <v>345</v>
      </c>
      <c r="AA11798" t="s">
        <v>578</v>
      </c>
      <c r="AB11798" t="s">
        <v>124</v>
      </c>
      <c r="AC11798">
        <v>404</v>
      </c>
    </row>
    <row r="11799" spans="1:29" x14ac:dyDescent="0.25">
      <c r="A11799">
        <v>345</v>
      </c>
      <c r="B11799">
        <v>345102</v>
      </c>
      <c r="C11799" t="s">
        <v>79</v>
      </c>
      <c r="D11799">
        <v>6595</v>
      </c>
      <c r="E11799">
        <v>307.70999999999998</v>
      </c>
      <c r="F11799" s="1">
        <v>41973</v>
      </c>
      <c r="G11799" t="s">
        <v>119</v>
      </c>
      <c r="H11799" t="s">
        <v>2511</v>
      </c>
      <c r="I11799" t="s">
        <v>576</v>
      </c>
      <c r="J11799">
        <v>108624</v>
      </c>
      <c r="K11799">
        <v>56170</v>
      </c>
      <c r="L11799">
        <v>196226</v>
      </c>
      <c r="Q11799" t="s">
        <v>577</v>
      </c>
      <c r="U11799">
        <v>11</v>
      </c>
      <c r="V11799">
        <v>14</v>
      </c>
      <c r="Y11799" t="s">
        <v>122</v>
      </c>
      <c r="Z11799">
        <v>345</v>
      </c>
      <c r="AA11799" t="s">
        <v>578</v>
      </c>
      <c r="AB11799" t="s">
        <v>124</v>
      </c>
      <c r="AC11799">
        <v>406</v>
      </c>
    </row>
    <row r="11800" spans="1:29" x14ac:dyDescent="0.25">
      <c r="A11800">
        <v>345</v>
      </c>
      <c r="B11800">
        <v>345101</v>
      </c>
      <c r="C11800" t="s">
        <v>79</v>
      </c>
      <c r="D11800">
        <v>6595</v>
      </c>
      <c r="E11800">
        <v>0.39</v>
      </c>
      <c r="F11800" s="1">
        <v>41973</v>
      </c>
      <c r="G11800" t="s">
        <v>119</v>
      </c>
      <c r="H11800" t="s">
        <v>2599</v>
      </c>
      <c r="I11800" t="s">
        <v>576</v>
      </c>
      <c r="J11800">
        <v>163114</v>
      </c>
      <c r="K11800">
        <v>56170</v>
      </c>
      <c r="L11800">
        <v>196226</v>
      </c>
      <c r="Q11800" t="s">
        <v>577</v>
      </c>
      <c r="U11800">
        <v>11</v>
      </c>
      <c r="V11800">
        <v>14</v>
      </c>
      <c r="Y11800" t="s">
        <v>122</v>
      </c>
      <c r="Z11800">
        <v>345</v>
      </c>
      <c r="AA11800" t="s">
        <v>578</v>
      </c>
      <c r="AB11800" t="s">
        <v>124</v>
      </c>
      <c r="AC11800">
        <v>408</v>
      </c>
    </row>
    <row r="11801" spans="1:29" x14ac:dyDescent="0.25">
      <c r="A11801">
        <v>345</v>
      </c>
      <c r="B11801">
        <v>345101</v>
      </c>
      <c r="C11801" t="s">
        <v>79</v>
      </c>
      <c r="D11801">
        <v>6595</v>
      </c>
      <c r="E11801">
        <v>0.6</v>
      </c>
      <c r="F11801" s="1">
        <v>41973</v>
      </c>
      <c r="G11801" t="s">
        <v>119</v>
      </c>
      <c r="H11801" t="s">
        <v>2518</v>
      </c>
      <c r="I11801" t="s">
        <v>576</v>
      </c>
      <c r="J11801">
        <v>163115</v>
      </c>
      <c r="K11801">
        <v>56170</v>
      </c>
      <c r="L11801">
        <v>196226</v>
      </c>
      <c r="Q11801" t="s">
        <v>577</v>
      </c>
      <c r="U11801">
        <v>11</v>
      </c>
      <c r="V11801">
        <v>14</v>
      </c>
      <c r="Y11801" t="s">
        <v>122</v>
      </c>
      <c r="Z11801">
        <v>345</v>
      </c>
      <c r="AA11801" t="s">
        <v>578</v>
      </c>
      <c r="AB11801" t="s">
        <v>124</v>
      </c>
      <c r="AC11801">
        <v>410</v>
      </c>
    </row>
    <row r="11802" spans="1:29" x14ac:dyDescent="0.25">
      <c r="A11802">
        <v>345</v>
      </c>
      <c r="B11802">
        <v>345101</v>
      </c>
      <c r="C11802" t="s">
        <v>79</v>
      </c>
      <c r="D11802">
        <v>6595</v>
      </c>
      <c r="E11802">
        <v>2.72</v>
      </c>
      <c r="F11802" s="1">
        <v>41973</v>
      </c>
      <c r="G11802" t="s">
        <v>119</v>
      </c>
      <c r="H11802" t="s">
        <v>2599</v>
      </c>
      <c r="I11802" t="s">
        <v>576</v>
      </c>
      <c r="J11802">
        <v>163116</v>
      </c>
      <c r="K11802">
        <v>56170</v>
      </c>
      <c r="L11802">
        <v>196226</v>
      </c>
      <c r="Q11802" t="s">
        <v>577</v>
      </c>
      <c r="U11802">
        <v>11</v>
      </c>
      <c r="V11802">
        <v>14</v>
      </c>
      <c r="Y11802" t="s">
        <v>122</v>
      </c>
      <c r="Z11802">
        <v>345</v>
      </c>
      <c r="AA11802" t="s">
        <v>578</v>
      </c>
      <c r="AB11802" t="s">
        <v>124</v>
      </c>
      <c r="AC11802">
        <v>412</v>
      </c>
    </row>
    <row r="11803" spans="1:29" x14ac:dyDescent="0.25">
      <c r="A11803">
        <v>345</v>
      </c>
      <c r="B11803">
        <v>345101</v>
      </c>
      <c r="C11803" t="s">
        <v>79</v>
      </c>
      <c r="D11803">
        <v>6595</v>
      </c>
      <c r="E11803">
        <v>3</v>
      </c>
      <c r="F11803" s="1">
        <v>41973</v>
      </c>
      <c r="G11803" t="s">
        <v>119</v>
      </c>
      <c r="H11803" t="s">
        <v>2562</v>
      </c>
      <c r="I11803" t="s">
        <v>576</v>
      </c>
      <c r="J11803">
        <v>163117</v>
      </c>
      <c r="K11803">
        <v>56170</v>
      </c>
      <c r="L11803">
        <v>196226</v>
      </c>
      <c r="Q11803" t="s">
        <v>577</v>
      </c>
      <c r="U11803">
        <v>11</v>
      </c>
      <c r="V11803">
        <v>14</v>
      </c>
      <c r="Y11803" t="s">
        <v>122</v>
      </c>
      <c r="Z11803">
        <v>345</v>
      </c>
      <c r="AA11803" t="s">
        <v>578</v>
      </c>
      <c r="AB11803" t="s">
        <v>124</v>
      </c>
      <c r="AC11803">
        <v>414</v>
      </c>
    </row>
    <row r="11804" spans="1:29" x14ac:dyDescent="0.25">
      <c r="A11804">
        <v>345</v>
      </c>
      <c r="B11804">
        <v>345101</v>
      </c>
      <c r="C11804" t="s">
        <v>79</v>
      </c>
      <c r="D11804">
        <v>6595</v>
      </c>
      <c r="E11804">
        <v>9.9600000000000009</v>
      </c>
      <c r="F11804" s="1">
        <v>41973</v>
      </c>
      <c r="G11804" t="s">
        <v>119</v>
      </c>
      <c r="H11804" t="s">
        <v>2534</v>
      </c>
      <c r="I11804" t="s">
        <v>576</v>
      </c>
      <c r="J11804">
        <v>163118</v>
      </c>
      <c r="K11804">
        <v>56170</v>
      </c>
      <c r="L11804">
        <v>196226</v>
      </c>
      <c r="Q11804" t="s">
        <v>577</v>
      </c>
      <c r="U11804">
        <v>11</v>
      </c>
      <c r="V11804">
        <v>14</v>
      </c>
      <c r="Y11804" t="s">
        <v>122</v>
      </c>
      <c r="Z11804">
        <v>345</v>
      </c>
      <c r="AA11804" t="s">
        <v>578</v>
      </c>
      <c r="AB11804" t="s">
        <v>124</v>
      </c>
      <c r="AC11804">
        <v>416</v>
      </c>
    </row>
    <row r="11805" spans="1:29" x14ac:dyDescent="0.25">
      <c r="A11805">
        <v>345</v>
      </c>
      <c r="B11805">
        <v>345102</v>
      </c>
      <c r="C11805" t="s">
        <v>79</v>
      </c>
      <c r="D11805">
        <v>6595</v>
      </c>
      <c r="E11805">
        <v>-0.33</v>
      </c>
      <c r="F11805" s="1">
        <v>41973</v>
      </c>
      <c r="G11805" t="s">
        <v>119</v>
      </c>
      <c r="H11805" t="s">
        <v>2600</v>
      </c>
      <c r="I11805" t="s">
        <v>576</v>
      </c>
      <c r="J11805">
        <v>163184</v>
      </c>
      <c r="K11805">
        <v>56170</v>
      </c>
      <c r="L11805">
        <v>196226</v>
      </c>
      <c r="Q11805" t="s">
        <v>577</v>
      </c>
      <c r="U11805">
        <v>11</v>
      </c>
      <c r="V11805">
        <v>14</v>
      </c>
      <c r="Y11805" t="s">
        <v>122</v>
      </c>
      <c r="Z11805">
        <v>345</v>
      </c>
      <c r="AA11805" t="s">
        <v>578</v>
      </c>
      <c r="AB11805" t="s">
        <v>124</v>
      </c>
      <c r="AC11805">
        <v>418</v>
      </c>
    </row>
    <row r="11806" spans="1:29" x14ac:dyDescent="0.25">
      <c r="A11806">
        <v>345</v>
      </c>
      <c r="B11806">
        <v>345102</v>
      </c>
      <c r="C11806" t="s">
        <v>79</v>
      </c>
      <c r="D11806">
        <v>6595</v>
      </c>
      <c r="E11806">
        <v>0.55000000000000004</v>
      </c>
      <c r="F11806" s="1">
        <v>41973</v>
      </c>
      <c r="G11806" t="s">
        <v>119</v>
      </c>
      <c r="H11806" t="s">
        <v>2601</v>
      </c>
      <c r="I11806" t="s">
        <v>576</v>
      </c>
      <c r="J11806">
        <v>163185</v>
      </c>
      <c r="K11806">
        <v>56170</v>
      </c>
      <c r="L11806">
        <v>196226</v>
      </c>
      <c r="Q11806" t="s">
        <v>577</v>
      </c>
      <c r="U11806">
        <v>11</v>
      </c>
      <c r="V11806">
        <v>14</v>
      </c>
      <c r="Y11806" t="s">
        <v>122</v>
      </c>
      <c r="Z11806">
        <v>345</v>
      </c>
      <c r="AA11806" t="s">
        <v>578</v>
      </c>
      <c r="AB11806" t="s">
        <v>124</v>
      </c>
      <c r="AC11806">
        <v>420</v>
      </c>
    </row>
    <row r="11807" spans="1:29" x14ac:dyDescent="0.25">
      <c r="A11807">
        <v>345</v>
      </c>
      <c r="B11807">
        <v>345102</v>
      </c>
      <c r="C11807" t="s">
        <v>79</v>
      </c>
      <c r="D11807">
        <v>6595</v>
      </c>
      <c r="E11807">
        <v>0.6</v>
      </c>
      <c r="F11807" s="1">
        <v>41973</v>
      </c>
      <c r="G11807" t="s">
        <v>119</v>
      </c>
      <c r="H11807" t="s">
        <v>2599</v>
      </c>
      <c r="I11807" t="s">
        <v>576</v>
      </c>
      <c r="J11807">
        <v>163186</v>
      </c>
      <c r="K11807">
        <v>56170</v>
      </c>
      <c r="L11807">
        <v>196226</v>
      </c>
      <c r="Q11807" t="s">
        <v>577</v>
      </c>
      <c r="U11807">
        <v>11</v>
      </c>
      <c r="V11807">
        <v>14</v>
      </c>
      <c r="Y11807" t="s">
        <v>122</v>
      </c>
      <c r="Z11807">
        <v>345</v>
      </c>
      <c r="AA11807" t="s">
        <v>578</v>
      </c>
      <c r="AB11807" t="s">
        <v>124</v>
      </c>
      <c r="AC11807">
        <v>422</v>
      </c>
    </row>
    <row r="11808" spans="1:29" x14ac:dyDescent="0.25">
      <c r="A11808">
        <v>345</v>
      </c>
      <c r="B11808">
        <v>345102</v>
      </c>
      <c r="C11808" t="s">
        <v>79</v>
      </c>
      <c r="D11808">
        <v>6595</v>
      </c>
      <c r="E11808">
        <v>0.61</v>
      </c>
      <c r="F11808" s="1">
        <v>41973</v>
      </c>
      <c r="G11808" t="s">
        <v>119</v>
      </c>
      <c r="H11808" t="s">
        <v>2567</v>
      </c>
      <c r="I11808" t="s">
        <v>576</v>
      </c>
      <c r="J11808">
        <v>163187</v>
      </c>
      <c r="K11808">
        <v>56170</v>
      </c>
      <c r="L11808">
        <v>196226</v>
      </c>
      <c r="Q11808" t="s">
        <v>577</v>
      </c>
      <c r="U11808">
        <v>11</v>
      </c>
      <c r="V11808">
        <v>14</v>
      </c>
      <c r="Y11808" t="s">
        <v>122</v>
      </c>
      <c r="Z11808">
        <v>345</v>
      </c>
      <c r="AA11808" t="s">
        <v>578</v>
      </c>
      <c r="AB11808" t="s">
        <v>124</v>
      </c>
      <c r="AC11808">
        <v>424</v>
      </c>
    </row>
    <row r="11809" spans="1:29" x14ac:dyDescent="0.25">
      <c r="A11809">
        <v>345</v>
      </c>
      <c r="B11809">
        <v>345102</v>
      </c>
      <c r="C11809" t="s">
        <v>79</v>
      </c>
      <c r="D11809">
        <v>6595</v>
      </c>
      <c r="E11809">
        <v>0.81</v>
      </c>
      <c r="F11809" s="1">
        <v>41973</v>
      </c>
      <c r="G11809" t="s">
        <v>119</v>
      </c>
      <c r="H11809" t="s">
        <v>2553</v>
      </c>
      <c r="I11809" t="s">
        <v>576</v>
      </c>
      <c r="J11809">
        <v>163188</v>
      </c>
      <c r="K11809">
        <v>56170</v>
      </c>
      <c r="L11809">
        <v>196226</v>
      </c>
      <c r="Q11809" t="s">
        <v>577</v>
      </c>
      <c r="U11809">
        <v>11</v>
      </c>
      <c r="V11809">
        <v>14</v>
      </c>
      <c r="Y11809" t="s">
        <v>122</v>
      </c>
      <c r="Z11809">
        <v>345</v>
      </c>
      <c r="AA11809" t="s">
        <v>578</v>
      </c>
      <c r="AB11809" t="s">
        <v>124</v>
      </c>
      <c r="AC11809">
        <v>426</v>
      </c>
    </row>
    <row r="11810" spans="1:29" x14ac:dyDescent="0.25">
      <c r="A11810">
        <v>345</v>
      </c>
      <c r="B11810">
        <v>345102</v>
      </c>
      <c r="C11810" t="s">
        <v>79</v>
      </c>
      <c r="D11810">
        <v>6595</v>
      </c>
      <c r="E11810">
        <v>0.95</v>
      </c>
      <c r="F11810" s="1">
        <v>41973</v>
      </c>
      <c r="G11810" t="s">
        <v>119</v>
      </c>
      <c r="H11810" t="s">
        <v>2547</v>
      </c>
      <c r="I11810" t="s">
        <v>576</v>
      </c>
      <c r="J11810">
        <v>163189</v>
      </c>
      <c r="K11810">
        <v>56170</v>
      </c>
      <c r="L11810">
        <v>196226</v>
      </c>
      <c r="Q11810" t="s">
        <v>577</v>
      </c>
      <c r="U11810">
        <v>11</v>
      </c>
      <c r="V11810">
        <v>14</v>
      </c>
      <c r="Y11810" t="s">
        <v>122</v>
      </c>
      <c r="Z11810">
        <v>345</v>
      </c>
      <c r="AA11810" t="s">
        <v>578</v>
      </c>
      <c r="AB11810" t="s">
        <v>124</v>
      </c>
      <c r="AC11810">
        <v>428</v>
      </c>
    </row>
    <row r="11811" spans="1:29" x14ac:dyDescent="0.25">
      <c r="A11811">
        <v>345</v>
      </c>
      <c r="B11811">
        <v>345102</v>
      </c>
      <c r="C11811" t="s">
        <v>79</v>
      </c>
      <c r="D11811">
        <v>6595</v>
      </c>
      <c r="E11811">
        <v>0.99</v>
      </c>
      <c r="F11811" s="1">
        <v>41973</v>
      </c>
      <c r="G11811" t="s">
        <v>119</v>
      </c>
      <c r="H11811" t="s">
        <v>2599</v>
      </c>
      <c r="I11811" t="s">
        <v>576</v>
      </c>
      <c r="J11811">
        <v>163190</v>
      </c>
      <c r="K11811">
        <v>56170</v>
      </c>
      <c r="L11811">
        <v>196226</v>
      </c>
      <c r="Q11811" t="s">
        <v>577</v>
      </c>
      <c r="U11811">
        <v>11</v>
      </c>
      <c r="V11811">
        <v>14</v>
      </c>
      <c r="Y11811" t="s">
        <v>122</v>
      </c>
      <c r="Z11811">
        <v>345</v>
      </c>
      <c r="AA11811" t="s">
        <v>578</v>
      </c>
      <c r="AB11811" t="s">
        <v>124</v>
      </c>
      <c r="AC11811">
        <v>430</v>
      </c>
    </row>
    <row r="11812" spans="1:29" x14ac:dyDescent="0.25">
      <c r="A11812">
        <v>345</v>
      </c>
      <c r="B11812">
        <v>345102</v>
      </c>
      <c r="C11812" t="s">
        <v>79</v>
      </c>
      <c r="D11812">
        <v>6595</v>
      </c>
      <c r="E11812">
        <v>1.1100000000000001</v>
      </c>
      <c r="F11812" s="1">
        <v>41973</v>
      </c>
      <c r="G11812" t="s">
        <v>119</v>
      </c>
      <c r="H11812" t="s">
        <v>2546</v>
      </c>
      <c r="I11812" t="s">
        <v>576</v>
      </c>
      <c r="J11812">
        <v>163191</v>
      </c>
      <c r="K11812">
        <v>56170</v>
      </c>
      <c r="L11812">
        <v>196226</v>
      </c>
      <c r="Q11812" t="s">
        <v>577</v>
      </c>
      <c r="U11812">
        <v>11</v>
      </c>
      <c r="V11812">
        <v>14</v>
      </c>
      <c r="Y11812" t="s">
        <v>122</v>
      </c>
      <c r="Z11812">
        <v>345</v>
      </c>
      <c r="AA11812" t="s">
        <v>578</v>
      </c>
      <c r="AB11812" t="s">
        <v>124</v>
      </c>
      <c r="AC11812">
        <v>432</v>
      </c>
    </row>
    <row r="11813" spans="1:29" x14ac:dyDescent="0.25">
      <c r="A11813">
        <v>345</v>
      </c>
      <c r="B11813">
        <v>345102</v>
      </c>
      <c r="C11813" t="s">
        <v>79</v>
      </c>
      <c r="D11813">
        <v>6595</v>
      </c>
      <c r="E11813">
        <v>1.44</v>
      </c>
      <c r="F11813" s="1">
        <v>41973</v>
      </c>
      <c r="G11813" t="s">
        <v>119</v>
      </c>
      <c r="H11813" t="s">
        <v>2562</v>
      </c>
      <c r="I11813" t="s">
        <v>576</v>
      </c>
      <c r="J11813">
        <v>163192</v>
      </c>
      <c r="K11813">
        <v>56170</v>
      </c>
      <c r="L11813">
        <v>196226</v>
      </c>
      <c r="Q11813" t="s">
        <v>577</v>
      </c>
      <c r="U11813">
        <v>11</v>
      </c>
      <c r="V11813">
        <v>14</v>
      </c>
      <c r="Y11813" t="s">
        <v>122</v>
      </c>
      <c r="Z11813">
        <v>345</v>
      </c>
      <c r="AA11813" t="s">
        <v>578</v>
      </c>
      <c r="AB11813" t="s">
        <v>124</v>
      </c>
      <c r="AC11813">
        <v>434</v>
      </c>
    </row>
    <row r="11814" spans="1:29" x14ac:dyDescent="0.25">
      <c r="A11814">
        <v>345</v>
      </c>
      <c r="B11814">
        <v>345102</v>
      </c>
      <c r="C11814" t="s">
        <v>79</v>
      </c>
      <c r="D11814">
        <v>6595</v>
      </c>
      <c r="E11814">
        <v>1.94</v>
      </c>
      <c r="F11814" s="1">
        <v>41973</v>
      </c>
      <c r="G11814" t="s">
        <v>119</v>
      </c>
      <c r="H11814" t="s">
        <v>2602</v>
      </c>
      <c r="I11814" t="s">
        <v>576</v>
      </c>
      <c r="J11814">
        <v>163193</v>
      </c>
      <c r="K11814">
        <v>56170</v>
      </c>
      <c r="L11814">
        <v>196226</v>
      </c>
      <c r="Q11814" t="s">
        <v>577</v>
      </c>
      <c r="U11814">
        <v>11</v>
      </c>
      <c r="V11814">
        <v>14</v>
      </c>
      <c r="Y11814" t="s">
        <v>122</v>
      </c>
      <c r="Z11814">
        <v>345</v>
      </c>
      <c r="AA11814" t="s">
        <v>578</v>
      </c>
      <c r="AB11814" t="s">
        <v>124</v>
      </c>
      <c r="AC11814">
        <v>436</v>
      </c>
    </row>
    <row r="11815" spans="1:29" x14ac:dyDescent="0.25">
      <c r="A11815">
        <v>345</v>
      </c>
      <c r="B11815">
        <v>345102</v>
      </c>
      <c r="C11815" t="s">
        <v>79</v>
      </c>
      <c r="D11815">
        <v>6595</v>
      </c>
      <c r="E11815">
        <v>4.8</v>
      </c>
      <c r="F11815" s="1">
        <v>41973</v>
      </c>
      <c r="G11815" t="s">
        <v>119</v>
      </c>
      <c r="H11815" t="s">
        <v>2547</v>
      </c>
      <c r="I11815" t="s">
        <v>576</v>
      </c>
      <c r="J11815">
        <v>163194</v>
      </c>
      <c r="K11815">
        <v>56170</v>
      </c>
      <c r="L11815">
        <v>196226</v>
      </c>
      <c r="Q11815" t="s">
        <v>577</v>
      </c>
      <c r="U11815">
        <v>11</v>
      </c>
      <c r="V11815">
        <v>14</v>
      </c>
      <c r="Y11815" t="s">
        <v>122</v>
      </c>
      <c r="Z11815">
        <v>345</v>
      </c>
      <c r="AA11815" t="s">
        <v>578</v>
      </c>
      <c r="AB11815" t="s">
        <v>124</v>
      </c>
      <c r="AC11815">
        <v>438</v>
      </c>
    </row>
    <row r="11816" spans="1:29" x14ac:dyDescent="0.25">
      <c r="A11816">
        <v>345</v>
      </c>
      <c r="B11816">
        <v>345102</v>
      </c>
      <c r="C11816" t="s">
        <v>79</v>
      </c>
      <c r="D11816">
        <v>6595</v>
      </c>
      <c r="E11816">
        <v>7.16</v>
      </c>
      <c r="F11816" s="1">
        <v>41973</v>
      </c>
      <c r="G11816" t="s">
        <v>119</v>
      </c>
      <c r="H11816" t="s">
        <v>2600</v>
      </c>
      <c r="I11816" t="s">
        <v>576</v>
      </c>
      <c r="J11816">
        <v>163195</v>
      </c>
      <c r="K11816">
        <v>56170</v>
      </c>
      <c r="L11816">
        <v>196226</v>
      </c>
      <c r="Q11816" t="s">
        <v>577</v>
      </c>
      <c r="U11816">
        <v>11</v>
      </c>
      <c r="V11816">
        <v>14</v>
      </c>
      <c r="Y11816" t="s">
        <v>122</v>
      </c>
      <c r="Z11816">
        <v>345</v>
      </c>
      <c r="AA11816" t="s">
        <v>578</v>
      </c>
      <c r="AB11816" t="s">
        <v>124</v>
      </c>
      <c r="AC11816">
        <v>440</v>
      </c>
    </row>
    <row r="11817" spans="1:29" x14ac:dyDescent="0.25">
      <c r="A11817">
        <v>345</v>
      </c>
      <c r="B11817">
        <v>345101</v>
      </c>
      <c r="C11817" t="s">
        <v>79</v>
      </c>
      <c r="D11817">
        <v>6595</v>
      </c>
      <c r="E11817">
        <v>0.74</v>
      </c>
      <c r="F11817" s="1">
        <v>41973</v>
      </c>
      <c r="G11817" t="s">
        <v>119</v>
      </c>
      <c r="H11817" t="s">
        <v>2603</v>
      </c>
      <c r="I11817" t="s">
        <v>576</v>
      </c>
      <c r="J11817">
        <v>2001440</v>
      </c>
      <c r="K11817">
        <v>56170</v>
      </c>
      <c r="L11817">
        <v>196226</v>
      </c>
      <c r="Q11817" t="s">
        <v>577</v>
      </c>
      <c r="U11817">
        <v>11</v>
      </c>
      <c r="V11817">
        <v>14</v>
      </c>
      <c r="Y11817" t="s">
        <v>122</v>
      </c>
      <c r="Z11817">
        <v>345</v>
      </c>
      <c r="AA11817" t="s">
        <v>578</v>
      </c>
      <c r="AB11817" t="s">
        <v>124</v>
      </c>
      <c r="AC11817">
        <v>442</v>
      </c>
    </row>
    <row r="11818" spans="1:29" x14ac:dyDescent="0.25">
      <c r="A11818">
        <v>345</v>
      </c>
      <c r="B11818">
        <v>345101</v>
      </c>
      <c r="C11818" t="s">
        <v>79</v>
      </c>
      <c r="D11818">
        <v>6595</v>
      </c>
      <c r="E11818">
        <v>-1.08</v>
      </c>
      <c r="F11818" s="1">
        <v>41973</v>
      </c>
      <c r="G11818" t="s">
        <v>119</v>
      </c>
      <c r="H11818" t="s">
        <v>2604</v>
      </c>
      <c r="I11818" t="s">
        <v>2604</v>
      </c>
      <c r="K11818">
        <v>255452</v>
      </c>
      <c r="L11818">
        <v>196780</v>
      </c>
      <c r="Q11818" t="s">
        <v>344</v>
      </c>
      <c r="U11818">
        <v>11</v>
      </c>
      <c r="V11818">
        <v>14</v>
      </c>
      <c r="Y11818" t="s">
        <v>345</v>
      </c>
      <c r="Z11818">
        <v>0</v>
      </c>
      <c r="AA11818" t="s">
        <v>346</v>
      </c>
      <c r="AB11818" t="s">
        <v>124</v>
      </c>
      <c r="AC11818">
        <v>156</v>
      </c>
    </row>
    <row r="11819" spans="1:29" x14ac:dyDescent="0.25">
      <c r="A11819">
        <v>345</v>
      </c>
      <c r="B11819">
        <v>345102</v>
      </c>
      <c r="C11819" t="s">
        <v>79</v>
      </c>
      <c r="D11819">
        <v>6595</v>
      </c>
      <c r="E11819">
        <v>-9.52</v>
      </c>
      <c r="F11819" s="1">
        <v>41973</v>
      </c>
      <c r="G11819" t="s">
        <v>119</v>
      </c>
      <c r="H11819" t="s">
        <v>2604</v>
      </c>
      <c r="I11819" t="s">
        <v>2604</v>
      </c>
      <c r="K11819">
        <v>255452</v>
      </c>
      <c r="L11819">
        <v>196780</v>
      </c>
      <c r="Q11819" t="s">
        <v>344</v>
      </c>
      <c r="U11819">
        <v>11</v>
      </c>
      <c r="V11819">
        <v>14</v>
      </c>
      <c r="Y11819" t="s">
        <v>345</v>
      </c>
      <c r="Z11819">
        <v>0</v>
      </c>
      <c r="AA11819" t="s">
        <v>346</v>
      </c>
      <c r="AB11819" t="s">
        <v>124</v>
      </c>
      <c r="AC11819">
        <v>157</v>
      </c>
    </row>
    <row r="11820" spans="1:29" x14ac:dyDescent="0.25">
      <c r="A11820">
        <v>345</v>
      </c>
      <c r="B11820">
        <v>345101</v>
      </c>
      <c r="C11820" t="s">
        <v>79</v>
      </c>
      <c r="D11820">
        <v>6595</v>
      </c>
      <c r="E11820">
        <v>15.24</v>
      </c>
      <c r="F11820" s="1">
        <v>42004</v>
      </c>
      <c r="G11820" t="s">
        <v>119</v>
      </c>
      <c r="H11820" t="s">
        <v>33</v>
      </c>
      <c r="I11820" t="s">
        <v>576</v>
      </c>
      <c r="J11820">
        <v>96448</v>
      </c>
      <c r="K11820">
        <v>56270</v>
      </c>
      <c r="L11820">
        <v>198520</v>
      </c>
      <c r="Q11820" t="s">
        <v>577</v>
      </c>
      <c r="U11820">
        <v>12</v>
      </c>
      <c r="V11820">
        <v>14</v>
      </c>
      <c r="Y11820" t="s">
        <v>122</v>
      </c>
      <c r="Z11820">
        <v>345</v>
      </c>
      <c r="AA11820" t="s">
        <v>578</v>
      </c>
      <c r="AB11820" t="s">
        <v>124</v>
      </c>
      <c r="AC11820">
        <v>398</v>
      </c>
    </row>
    <row r="11821" spans="1:29" x14ac:dyDescent="0.25">
      <c r="A11821">
        <v>345</v>
      </c>
      <c r="B11821">
        <v>345102</v>
      </c>
      <c r="C11821" t="s">
        <v>79</v>
      </c>
      <c r="D11821">
        <v>6595</v>
      </c>
      <c r="E11821">
        <v>8.3000000000000007</v>
      </c>
      <c r="F11821" s="1">
        <v>42004</v>
      </c>
      <c r="G11821" t="s">
        <v>119</v>
      </c>
      <c r="H11821" t="s">
        <v>2598</v>
      </c>
      <c r="I11821" t="s">
        <v>576</v>
      </c>
      <c r="J11821">
        <v>96449</v>
      </c>
      <c r="K11821">
        <v>56270</v>
      </c>
      <c r="L11821">
        <v>198520</v>
      </c>
      <c r="Q11821" t="s">
        <v>577</v>
      </c>
      <c r="U11821">
        <v>12</v>
      </c>
      <c r="V11821">
        <v>14</v>
      </c>
      <c r="Y11821" t="s">
        <v>122</v>
      </c>
      <c r="Z11821">
        <v>345</v>
      </c>
      <c r="AA11821" t="s">
        <v>578</v>
      </c>
      <c r="AB11821" t="s">
        <v>124</v>
      </c>
      <c r="AC11821">
        <v>400</v>
      </c>
    </row>
    <row r="11822" spans="1:29" x14ac:dyDescent="0.25">
      <c r="A11822">
        <v>345</v>
      </c>
      <c r="B11822">
        <v>345101</v>
      </c>
      <c r="C11822" t="s">
        <v>79</v>
      </c>
      <c r="D11822">
        <v>6595</v>
      </c>
      <c r="E11822">
        <v>5.17</v>
      </c>
      <c r="F11822" s="1">
        <v>42004</v>
      </c>
      <c r="G11822" t="s">
        <v>119</v>
      </c>
      <c r="H11822" t="s">
        <v>2511</v>
      </c>
      <c r="I11822" t="s">
        <v>576</v>
      </c>
      <c r="J11822">
        <v>108584</v>
      </c>
      <c r="K11822">
        <v>56270</v>
      </c>
      <c r="L11822">
        <v>198520</v>
      </c>
      <c r="Q11822" t="s">
        <v>577</v>
      </c>
      <c r="U11822">
        <v>12</v>
      </c>
      <c r="V11822">
        <v>14</v>
      </c>
      <c r="Y11822" t="s">
        <v>122</v>
      </c>
      <c r="Z11822">
        <v>345</v>
      </c>
      <c r="AA11822" t="s">
        <v>578</v>
      </c>
      <c r="AB11822" t="s">
        <v>124</v>
      </c>
      <c r="AC11822">
        <v>402</v>
      </c>
    </row>
    <row r="11823" spans="1:29" x14ac:dyDescent="0.25">
      <c r="A11823">
        <v>345</v>
      </c>
      <c r="B11823">
        <v>345101</v>
      </c>
      <c r="C11823" t="s">
        <v>79</v>
      </c>
      <c r="D11823">
        <v>6595</v>
      </c>
      <c r="E11823">
        <v>5.83</v>
      </c>
      <c r="F11823" s="1">
        <v>42004</v>
      </c>
      <c r="G11823" t="s">
        <v>119</v>
      </c>
      <c r="H11823" t="s">
        <v>2511</v>
      </c>
      <c r="I11823" t="s">
        <v>576</v>
      </c>
      <c r="J11823">
        <v>108587</v>
      </c>
      <c r="K11823">
        <v>56270</v>
      </c>
      <c r="L11823">
        <v>198520</v>
      </c>
      <c r="Q11823" t="s">
        <v>577</v>
      </c>
      <c r="U11823">
        <v>12</v>
      </c>
      <c r="V11823">
        <v>14</v>
      </c>
      <c r="Y11823" t="s">
        <v>122</v>
      </c>
      <c r="Z11823">
        <v>345</v>
      </c>
      <c r="AA11823" t="s">
        <v>578</v>
      </c>
      <c r="AB11823" t="s">
        <v>124</v>
      </c>
      <c r="AC11823">
        <v>404</v>
      </c>
    </row>
    <row r="11824" spans="1:29" x14ac:dyDescent="0.25">
      <c r="A11824">
        <v>345</v>
      </c>
      <c r="B11824">
        <v>345101</v>
      </c>
      <c r="C11824" t="s">
        <v>79</v>
      </c>
      <c r="D11824">
        <v>6595</v>
      </c>
      <c r="E11824">
        <v>66.94</v>
      </c>
      <c r="F11824" s="1">
        <v>42004</v>
      </c>
      <c r="G11824" t="s">
        <v>119</v>
      </c>
      <c r="H11824" t="s">
        <v>2511</v>
      </c>
      <c r="I11824" t="s">
        <v>576</v>
      </c>
      <c r="J11824">
        <v>108604</v>
      </c>
      <c r="K11824">
        <v>56270</v>
      </c>
      <c r="L11824">
        <v>198520</v>
      </c>
      <c r="Q11824" t="s">
        <v>577</v>
      </c>
      <c r="U11824">
        <v>12</v>
      </c>
      <c r="V11824">
        <v>14</v>
      </c>
      <c r="Y11824" t="s">
        <v>122</v>
      </c>
      <c r="Z11824">
        <v>345</v>
      </c>
      <c r="AA11824" t="s">
        <v>578</v>
      </c>
      <c r="AB11824" t="s">
        <v>124</v>
      </c>
      <c r="AC11824">
        <v>406</v>
      </c>
    </row>
    <row r="11825" spans="1:29" x14ac:dyDescent="0.25">
      <c r="A11825">
        <v>345</v>
      </c>
      <c r="B11825">
        <v>345102</v>
      </c>
      <c r="C11825" t="s">
        <v>79</v>
      </c>
      <c r="D11825">
        <v>6595</v>
      </c>
      <c r="E11825">
        <v>307.70999999999998</v>
      </c>
      <c r="F11825" s="1">
        <v>42004</v>
      </c>
      <c r="G11825" t="s">
        <v>119</v>
      </c>
      <c r="H11825" t="s">
        <v>2511</v>
      </c>
      <c r="I11825" t="s">
        <v>576</v>
      </c>
      <c r="J11825">
        <v>108624</v>
      </c>
      <c r="K11825">
        <v>56270</v>
      </c>
      <c r="L11825">
        <v>198520</v>
      </c>
      <c r="Q11825" t="s">
        <v>577</v>
      </c>
      <c r="U11825">
        <v>12</v>
      </c>
      <c r="V11825">
        <v>14</v>
      </c>
      <c r="Y11825" t="s">
        <v>122</v>
      </c>
      <c r="Z11825">
        <v>345</v>
      </c>
      <c r="AA11825" t="s">
        <v>578</v>
      </c>
      <c r="AB11825" t="s">
        <v>124</v>
      </c>
      <c r="AC11825">
        <v>408</v>
      </c>
    </row>
    <row r="11826" spans="1:29" x14ac:dyDescent="0.25">
      <c r="A11826">
        <v>345</v>
      </c>
      <c r="B11826">
        <v>345101</v>
      </c>
      <c r="C11826" t="s">
        <v>79</v>
      </c>
      <c r="D11826">
        <v>6595</v>
      </c>
      <c r="E11826">
        <v>0.39</v>
      </c>
      <c r="F11826" s="1">
        <v>42004</v>
      </c>
      <c r="G11826" t="s">
        <v>119</v>
      </c>
      <c r="H11826" t="s">
        <v>2599</v>
      </c>
      <c r="I11826" t="s">
        <v>576</v>
      </c>
      <c r="J11826">
        <v>163114</v>
      </c>
      <c r="K11826">
        <v>56270</v>
      </c>
      <c r="L11826">
        <v>198520</v>
      </c>
      <c r="Q11826" t="s">
        <v>577</v>
      </c>
      <c r="U11826">
        <v>12</v>
      </c>
      <c r="V11826">
        <v>14</v>
      </c>
      <c r="Y11826" t="s">
        <v>122</v>
      </c>
      <c r="Z11826">
        <v>345</v>
      </c>
      <c r="AA11826" t="s">
        <v>578</v>
      </c>
      <c r="AB11826" t="s">
        <v>124</v>
      </c>
      <c r="AC11826">
        <v>410</v>
      </c>
    </row>
    <row r="11827" spans="1:29" x14ac:dyDescent="0.25">
      <c r="A11827">
        <v>345</v>
      </c>
      <c r="B11827">
        <v>345101</v>
      </c>
      <c r="C11827" t="s">
        <v>79</v>
      </c>
      <c r="D11827">
        <v>6595</v>
      </c>
      <c r="E11827">
        <v>0.6</v>
      </c>
      <c r="F11827" s="1">
        <v>42004</v>
      </c>
      <c r="G11827" t="s">
        <v>119</v>
      </c>
      <c r="H11827" t="s">
        <v>2518</v>
      </c>
      <c r="I11827" t="s">
        <v>576</v>
      </c>
      <c r="J11827">
        <v>163115</v>
      </c>
      <c r="K11827">
        <v>56270</v>
      </c>
      <c r="L11827">
        <v>198520</v>
      </c>
      <c r="Q11827" t="s">
        <v>577</v>
      </c>
      <c r="U11827">
        <v>12</v>
      </c>
      <c r="V11827">
        <v>14</v>
      </c>
      <c r="Y11827" t="s">
        <v>122</v>
      </c>
      <c r="Z11827">
        <v>345</v>
      </c>
      <c r="AA11827" t="s">
        <v>578</v>
      </c>
      <c r="AB11827" t="s">
        <v>124</v>
      </c>
      <c r="AC11827">
        <v>412</v>
      </c>
    </row>
    <row r="11828" spans="1:29" x14ac:dyDescent="0.25">
      <c r="A11828">
        <v>345</v>
      </c>
      <c r="B11828">
        <v>345101</v>
      </c>
      <c r="C11828" t="s">
        <v>79</v>
      </c>
      <c r="D11828">
        <v>6595</v>
      </c>
      <c r="E11828">
        <v>2.72</v>
      </c>
      <c r="F11828" s="1">
        <v>42004</v>
      </c>
      <c r="G11828" t="s">
        <v>119</v>
      </c>
      <c r="H11828" t="s">
        <v>2599</v>
      </c>
      <c r="I11828" t="s">
        <v>576</v>
      </c>
      <c r="J11828">
        <v>163116</v>
      </c>
      <c r="K11828">
        <v>56270</v>
      </c>
      <c r="L11828">
        <v>198520</v>
      </c>
      <c r="Q11828" t="s">
        <v>577</v>
      </c>
      <c r="U11828">
        <v>12</v>
      </c>
      <c r="V11828">
        <v>14</v>
      </c>
      <c r="Y11828" t="s">
        <v>122</v>
      </c>
      <c r="Z11828">
        <v>345</v>
      </c>
      <c r="AA11828" t="s">
        <v>578</v>
      </c>
      <c r="AB11828" t="s">
        <v>124</v>
      </c>
      <c r="AC11828">
        <v>414</v>
      </c>
    </row>
    <row r="11829" spans="1:29" x14ac:dyDescent="0.25">
      <c r="A11829">
        <v>345</v>
      </c>
      <c r="B11829">
        <v>345101</v>
      </c>
      <c r="C11829" t="s">
        <v>79</v>
      </c>
      <c r="D11829">
        <v>6595</v>
      </c>
      <c r="E11829">
        <v>3</v>
      </c>
      <c r="F11829" s="1">
        <v>42004</v>
      </c>
      <c r="G11829" t="s">
        <v>119</v>
      </c>
      <c r="H11829" t="s">
        <v>2562</v>
      </c>
      <c r="I11829" t="s">
        <v>576</v>
      </c>
      <c r="J11829">
        <v>163117</v>
      </c>
      <c r="K11829">
        <v>56270</v>
      </c>
      <c r="L11829">
        <v>198520</v>
      </c>
      <c r="Q11829" t="s">
        <v>577</v>
      </c>
      <c r="U11829">
        <v>12</v>
      </c>
      <c r="V11829">
        <v>14</v>
      </c>
      <c r="Y11829" t="s">
        <v>122</v>
      </c>
      <c r="Z11829">
        <v>345</v>
      </c>
      <c r="AA11829" t="s">
        <v>578</v>
      </c>
      <c r="AB11829" t="s">
        <v>124</v>
      </c>
      <c r="AC11829">
        <v>416</v>
      </c>
    </row>
    <row r="11830" spans="1:29" x14ac:dyDescent="0.25">
      <c r="A11830">
        <v>345</v>
      </c>
      <c r="B11830">
        <v>345101</v>
      </c>
      <c r="C11830" t="s">
        <v>79</v>
      </c>
      <c r="D11830">
        <v>6595</v>
      </c>
      <c r="E11830">
        <v>9.9600000000000009</v>
      </c>
      <c r="F11830" s="1">
        <v>42004</v>
      </c>
      <c r="G11830" t="s">
        <v>119</v>
      </c>
      <c r="H11830" t="s">
        <v>2534</v>
      </c>
      <c r="I11830" t="s">
        <v>576</v>
      </c>
      <c r="J11830">
        <v>163118</v>
      </c>
      <c r="K11830">
        <v>56270</v>
      </c>
      <c r="L11830">
        <v>198520</v>
      </c>
      <c r="Q11830" t="s">
        <v>577</v>
      </c>
      <c r="U11830">
        <v>12</v>
      </c>
      <c r="V11830">
        <v>14</v>
      </c>
      <c r="Y11830" t="s">
        <v>122</v>
      </c>
      <c r="Z11830">
        <v>345</v>
      </c>
      <c r="AA11830" t="s">
        <v>578</v>
      </c>
      <c r="AB11830" t="s">
        <v>124</v>
      </c>
      <c r="AC11830">
        <v>418</v>
      </c>
    </row>
    <row r="11831" spans="1:29" x14ac:dyDescent="0.25">
      <c r="A11831">
        <v>345</v>
      </c>
      <c r="B11831">
        <v>345102</v>
      </c>
      <c r="C11831" t="s">
        <v>79</v>
      </c>
      <c r="D11831">
        <v>6595</v>
      </c>
      <c r="E11831">
        <v>-0.33</v>
      </c>
      <c r="F11831" s="1">
        <v>42004</v>
      </c>
      <c r="G11831" t="s">
        <v>119</v>
      </c>
      <c r="H11831" t="s">
        <v>2600</v>
      </c>
      <c r="I11831" t="s">
        <v>576</v>
      </c>
      <c r="J11831">
        <v>163184</v>
      </c>
      <c r="K11831">
        <v>56270</v>
      </c>
      <c r="L11831">
        <v>198520</v>
      </c>
      <c r="Q11831" t="s">
        <v>577</v>
      </c>
      <c r="U11831">
        <v>12</v>
      </c>
      <c r="V11831">
        <v>14</v>
      </c>
      <c r="Y11831" t="s">
        <v>122</v>
      </c>
      <c r="Z11831">
        <v>345</v>
      </c>
      <c r="AA11831" t="s">
        <v>578</v>
      </c>
      <c r="AB11831" t="s">
        <v>124</v>
      </c>
      <c r="AC11831">
        <v>420</v>
      </c>
    </row>
    <row r="11832" spans="1:29" x14ac:dyDescent="0.25">
      <c r="A11832">
        <v>345</v>
      </c>
      <c r="B11832">
        <v>345102</v>
      </c>
      <c r="C11832" t="s">
        <v>79</v>
      </c>
      <c r="D11832">
        <v>6595</v>
      </c>
      <c r="E11832">
        <v>0.55000000000000004</v>
      </c>
      <c r="F11832" s="1">
        <v>42004</v>
      </c>
      <c r="G11832" t="s">
        <v>119</v>
      </c>
      <c r="H11832" t="s">
        <v>2601</v>
      </c>
      <c r="I11832" t="s">
        <v>576</v>
      </c>
      <c r="J11832">
        <v>163185</v>
      </c>
      <c r="K11832">
        <v>56270</v>
      </c>
      <c r="L11832">
        <v>198520</v>
      </c>
      <c r="Q11832" t="s">
        <v>577</v>
      </c>
      <c r="U11832">
        <v>12</v>
      </c>
      <c r="V11832">
        <v>14</v>
      </c>
      <c r="Y11832" t="s">
        <v>122</v>
      </c>
      <c r="Z11832">
        <v>345</v>
      </c>
      <c r="AA11832" t="s">
        <v>578</v>
      </c>
      <c r="AB11832" t="s">
        <v>124</v>
      </c>
      <c r="AC11832">
        <v>422</v>
      </c>
    </row>
    <row r="11833" spans="1:29" x14ac:dyDescent="0.25">
      <c r="A11833">
        <v>345</v>
      </c>
      <c r="B11833">
        <v>345102</v>
      </c>
      <c r="C11833" t="s">
        <v>79</v>
      </c>
      <c r="D11833">
        <v>6595</v>
      </c>
      <c r="E11833">
        <v>0.6</v>
      </c>
      <c r="F11833" s="1">
        <v>42004</v>
      </c>
      <c r="G11833" t="s">
        <v>119</v>
      </c>
      <c r="H11833" t="s">
        <v>2599</v>
      </c>
      <c r="I11833" t="s">
        <v>576</v>
      </c>
      <c r="J11833">
        <v>163186</v>
      </c>
      <c r="K11833">
        <v>56270</v>
      </c>
      <c r="L11833">
        <v>198520</v>
      </c>
      <c r="Q11833" t="s">
        <v>577</v>
      </c>
      <c r="U11833">
        <v>12</v>
      </c>
      <c r="V11833">
        <v>14</v>
      </c>
      <c r="Y11833" t="s">
        <v>122</v>
      </c>
      <c r="Z11833">
        <v>345</v>
      </c>
      <c r="AA11833" t="s">
        <v>578</v>
      </c>
      <c r="AB11833" t="s">
        <v>124</v>
      </c>
      <c r="AC11833">
        <v>424</v>
      </c>
    </row>
    <row r="11834" spans="1:29" x14ac:dyDescent="0.25">
      <c r="A11834">
        <v>345</v>
      </c>
      <c r="B11834">
        <v>345102</v>
      </c>
      <c r="C11834" t="s">
        <v>79</v>
      </c>
      <c r="D11834">
        <v>6595</v>
      </c>
      <c r="E11834">
        <v>0.61</v>
      </c>
      <c r="F11834" s="1">
        <v>42004</v>
      </c>
      <c r="G11834" t="s">
        <v>119</v>
      </c>
      <c r="H11834" t="s">
        <v>2567</v>
      </c>
      <c r="I11834" t="s">
        <v>576</v>
      </c>
      <c r="J11834">
        <v>163187</v>
      </c>
      <c r="K11834">
        <v>56270</v>
      </c>
      <c r="L11834">
        <v>198520</v>
      </c>
      <c r="Q11834" t="s">
        <v>577</v>
      </c>
      <c r="U11834">
        <v>12</v>
      </c>
      <c r="V11834">
        <v>14</v>
      </c>
      <c r="Y11834" t="s">
        <v>122</v>
      </c>
      <c r="Z11834">
        <v>345</v>
      </c>
      <c r="AA11834" t="s">
        <v>578</v>
      </c>
      <c r="AB11834" t="s">
        <v>124</v>
      </c>
      <c r="AC11834">
        <v>426</v>
      </c>
    </row>
    <row r="11835" spans="1:29" x14ac:dyDescent="0.25">
      <c r="A11835">
        <v>345</v>
      </c>
      <c r="B11835">
        <v>345102</v>
      </c>
      <c r="C11835" t="s">
        <v>79</v>
      </c>
      <c r="D11835">
        <v>6595</v>
      </c>
      <c r="E11835">
        <v>0.81</v>
      </c>
      <c r="F11835" s="1">
        <v>42004</v>
      </c>
      <c r="G11835" t="s">
        <v>119</v>
      </c>
      <c r="H11835" t="s">
        <v>2553</v>
      </c>
      <c r="I11835" t="s">
        <v>576</v>
      </c>
      <c r="J11835">
        <v>163188</v>
      </c>
      <c r="K11835">
        <v>56270</v>
      </c>
      <c r="L11835">
        <v>198520</v>
      </c>
      <c r="Q11835" t="s">
        <v>577</v>
      </c>
      <c r="U11835">
        <v>12</v>
      </c>
      <c r="V11835">
        <v>14</v>
      </c>
      <c r="Y11835" t="s">
        <v>122</v>
      </c>
      <c r="Z11835">
        <v>345</v>
      </c>
      <c r="AA11835" t="s">
        <v>578</v>
      </c>
      <c r="AB11835" t="s">
        <v>124</v>
      </c>
      <c r="AC11835">
        <v>428</v>
      </c>
    </row>
    <row r="11836" spans="1:29" x14ac:dyDescent="0.25">
      <c r="A11836">
        <v>345</v>
      </c>
      <c r="B11836">
        <v>345102</v>
      </c>
      <c r="C11836" t="s">
        <v>79</v>
      </c>
      <c r="D11836">
        <v>6595</v>
      </c>
      <c r="E11836">
        <v>0.95</v>
      </c>
      <c r="F11836" s="1">
        <v>42004</v>
      </c>
      <c r="G11836" t="s">
        <v>119</v>
      </c>
      <c r="H11836" t="s">
        <v>2547</v>
      </c>
      <c r="I11836" t="s">
        <v>576</v>
      </c>
      <c r="J11836">
        <v>163189</v>
      </c>
      <c r="K11836">
        <v>56270</v>
      </c>
      <c r="L11836">
        <v>198520</v>
      </c>
      <c r="Q11836" t="s">
        <v>577</v>
      </c>
      <c r="U11836">
        <v>12</v>
      </c>
      <c r="V11836">
        <v>14</v>
      </c>
      <c r="Y11836" t="s">
        <v>122</v>
      </c>
      <c r="Z11836">
        <v>345</v>
      </c>
      <c r="AA11836" t="s">
        <v>578</v>
      </c>
      <c r="AB11836" t="s">
        <v>124</v>
      </c>
      <c r="AC11836">
        <v>430</v>
      </c>
    </row>
    <row r="11837" spans="1:29" x14ac:dyDescent="0.25">
      <c r="A11837">
        <v>345</v>
      </c>
      <c r="B11837">
        <v>345102</v>
      </c>
      <c r="C11837" t="s">
        <v>79</v>
      </c>
      <c r="D11837">
        <v>6595</v>
      </c>
      <c r="E11837">
        <v>0.99</v>
      </c>
      <c r="F11837" s="1">
        <v>42004</v>
      </c>
      <c r="G11837" t="s">
        <v>119</v>
      </c>
      <c r="H11837" t="s">
        <v>2599</v>
      </c>
      <c r="I11837" t="s">
        <v>576</v>
      </c>
      <c r="J11837">
        <v>163190</v>
      </c>
      <c r="K11837">
        <v>56270</v>
      </c>
      <c r="L11837">
        <v>198520</v>
      </c>
      <c r="Q11837" t="s">
        <v>577</v>
      </c>
      <c r="U11837">
        <v>12</v>
      </c>
      <c r="V11837">
        <v>14</v>
      </c>
      <c r="Y11837" t="s">
        <v>122</v>
      </c>
      <c r="Z11837">
        <v>345</v>
      </c>
      <c r="AA11837" t="s">
        <v>578</v>
      </c>
      <c r="AB11837" t="s">
        <v>124</v>
      </c>
      <c r="AC11837">
        <v>432</v>
      </c>
    </row>
    <row r="11838" spans="1:29" x14ac:dyDescent="0.25">
      <c r="A11838">
        <v>345</v>
      </c>
      <c r="B11838">
        <v>345102</v>
      </c>
      <c r="C11838" t="s">
        <v>79</v>
      </c>
      <c r="D11838">
        <v>6595</v>
      </c>
      <c r="E11838">
        <v>1.1100000000000001</v>
      </c>
      <c r="F11838" s="1">
        <v>42004</v>
      </c>
      <c r="G11838" t="s">
        <v>119</v>
      </c>
      <c r="H11838" t="s">
        <v>2546</v>
      </c>
      <c r="I11838" t="s">
        <v>576</v>
      </c>
      <c r="J11838">
        <v>163191</v>
      </c>
      <c r="K11838">
        <v>56270</v>
      </c>
      <c r="L11838">
        <v>198520</v>
      </c>
      <c r="Q11838" t="s">
        <v>577</v>
      </c>
      <c r="U11838">
        <v>12</v>
      </c>
      <c r="V11838">
        <v>14</v>
      </c>
      <c r="Y11838" t="s">
        <v>122</v>
      </c>
      <c r="Z11838">
        <v>345</v>
      </c>
      <c r="AA11838" t="s">
        <v>578</v>
      </c>
      <c r="AB11838" t="s">
        <v>124</v>
      </c>
      <c r="AC11838">
        <v>434</v>
      </c>
    </row>
    <row r="11839" spans="1:29" x14ac:dyDescent="0.25">
      <c r="A11839">
        <v>345</v>
      </c>
      <c r="B11839">
        <v>345102</v>
      </c>
      <c r="C11839" t="s">
        <v>79</v>
      </c>
      <c r="D11839">
        <v>6595</v>
      </c>
      <c r="E11839">
        <v>1.44</v>
      </c>
      <c r="F11839" s="1">
        <v>42004</v>
      </c>
      <c r="G11839" t="s">
        <v>119</v>
      </c>
      <c r="H11839" t="s">
        <v>2562</v>
      </c>
      <c r="I11839" t="s">
        <v>576</v>
      </c>
      <c r="J11839">
        <v>163192</v>
      </c>
      <c r="K11839">
        <v>56270</v>
      </c>
      <c r="L11839">
        <v>198520</v>
      </c>
      <c r="Q11839" t="s">
        <v>577</v>
      </c>
      <c r="U11839">
        <v>12</v>
      </c>
      <c r="V11839">
        <v>14</v>
      </c>
      <c r="Y11839" t="s">
        <v>122</v>
      </c>
      <c r="Z11839">
        <v>345</v>
      </c>
      <c r="AA11839" t="s">
        <v>578</v>
      </c>
      <c r="AB11839" t="s">
        <v>124</v>
      </c>
      <c r="AC11839">
        <v>436</v>
      </c>
    </row>
    <row r="11840" spans="1:29" x14ac:dyDescent="0.25">
      <c r="A11840">
        <v>345</v>
      </c>
      <c r="B11840">
        <v>345102</v>
      </c>
      <c r="C11840" t="s">
        <v>79</v>
      </c>
      <c r="D11840">
        <v>6595</v>
      </c>
      <c r="E11840">
        <v>1.94</v>
      </c>
      <c r="F11840" s="1">
        <v>42004</v>
      </c>
      <c r="G11840" t="s">
        <v>119</v>
      </c>
      <c r="H11840" t="s">
        <v>2602</v>
      </c>
      <c r="I11840" t="s">
        <v>576</v>
      </c>
      <c r="J11840">
        <v>163193</v>
      </c>
      <c r="K11840">
        <v>56270</v>
      </c>
      <c r="L11840">
        <v>198520</v>
      </c>
      <c r="Q11840" t="s">
        <v>577</v>
      </c>
      <c r="U11840">
        <v>12</v>
      </c>
      <c r="V11840">
        <v>14</v>
      </c>
      <c r="Y11840" t="s">
        <v>122</v>
      </c>
      <c r="Z11840">
        <v>345</v>
      </c>
      <c r="AA11840" t="s">
        <v>578</v>
      </c>
      <c r="AB11840" t="s">
        <v>124</v>
      </c>
      <c r="AC11840">
        <v>438</v>
      </c>
    </row>
    <row r="11841" spans="1:29" x14ac:dyDescent="0.25">
      <c r="A11841">
        <v>345</v>
      </c>
      <c r="B11841">
        <v>345102</v>
      </c>
      <c r="C11841" t="s">
        <v>79</v>
      </c>
      <c r="D11841">
        <v>6595</v>
      </c>
      <c r="E11841">
        <v>4.8</v>
      </c>
      <c r="F11841" s="1">
        <v>42004</v>
      </c>
      <c r="G11841" t="s">
        <v>119</v>
      </c>
      <c r="H11841" t="s">
        <v>2547</v>
      </c>
      <c r="I11841" t="s">
        <v>576</v>
      </c>
      <c r="J11841">
        <v>163194</v>
      </c>
      <c r="K11841">
        <v>56270</v>
      </c>
      <c r="L11841">
        <v>198520</v>
      </c>
      <c r="Q11841" t="s">
        <v>577</v>
      </c>
      <c r="U11841">
        <v>12</v>
      </c>
      <c r="V11841">
        <v>14</v>
      </c>
      <c r="Y11841" t="s">
        <v>122</v>
      </c>
      <c r="Z11841">
        <v>345</v>
      </c>
      <c r="AA11841" t="s">
        <v>578</v>
      </c>
      <c r="AB11841" t="s">
        <v>124</v>
      </c>
      <c r="AC11841">
        <v>440</v>
      </c>
    </row>
    <row r="11842" spans="1:29" x14ac:dyDescent="0.25">
      <c r="A11842">
        <v>345</v>
      </c>
      <c r="B11842">
        <v>345102</v>
      </c>
      <c r="C11842" t="s">
        <v>79</v>
      </c>
      <c r="D11842">
        <v>6595</v>
      </c>
      <c r="E11842">
        <v>7.16</v>
      </c>
      <c r="F11842" s="1">
        <v>42004</v>
      </c>
      <c r="G11842" t="s">
        <v>119</v>
      </c>
      <c r="H11842" t="s">
        <v>2600</v>
      </c>
      <c r="I11842" t="s">
        <v>576</v>
      </c>
      <c r="J11842">
        <v>163195</v>
      </c>
      <c r="K11842">
        <v>56270</v>
      </c>
      <c r="L11842">
        <v>198520</v>
      </c>
      <c r="Q11842" t="s">
        <v>577</v>
      </c>
      <c r="U11842">
        <v>12</v>
      </c>
      <c r="V11842">
        <v>14</v>
      </c>
      <c r="Y11842" t="s">
        <v>122</v>
      </c>
      <c r="Z11842">
        <v>345</v>
      </c>
      <c r="AA11842" t="s">
        <v>578</v>
      </c>
      <c r="AB11842" t="s">
        <v>124</v>
      </c>
      <c r="AC11842">
        <v>442</v>
      </c>
    </row>
    <row r="11843" spans="1:29" x14ac:dyDescent="0.25">
      <c r="A11843">
        <v>345</v>
      </c>
      <c r="B11843">
        <v>345101</v>
      </c>
      <c r="C11843" t="s">
        <v>79</v>
      </c>
      <c r="D11843">
        <v>6595</v>
      </c>
      <c r="E11843">
        <v>0.74</v>
      </c>
      <c r="F11843" s="1">
        <v>42004</v>
      </c>
      <c r="G11843" t="s">
        <v>119</v>
      </c>
      <c r="H11843" t="s">
        <v>2603</v>
      </c>
      <c r="I11843" t="s">
        <v>576</v>
      </c>
      <c r="J11843">
        <v>2001440</v>
      </c>
      <c r="K11843">
        <v>56270</v>
      </c>
      <c r="L11843">
        <v>198520</v>
      </c>
      <c r="Q11843" t="s">
        <v>577</v>
      </c>
      <c r="U11843">
        <v>12</v>
      </c>
      <c r="V11843">
        <v>14</v>
      </c>
      <c r="Y11843" t="s">
        <v>122</v>
      </c>
      <c r="Z11843">
        <v>345</v>
      </c>
      <c r="AA11843" t="s">
        <v>578</v>
      </c>
      <c r="AB11843" t="s">
        <v>124</v>
      </c>
      <c r="AC11843">
        <v>444</v>
      </c>
    </row>
    <row r="11844" spans="1:29" x14ac:dyDescent="0.25">
      <c r="A11844">
        <v>345</v>
      </c>
      <c r="B11844">
        <v>345101</v>
      </c>
      <c r="C11844" t="s">
        <v>79</v>
      </c>
      <c r="D11844">
        <v>6595</v>
      </c>
      <c r="E11844">
        <v>-1.08</v>
      </c>
      <c r="F11844" s="1">
        <v>42004</v>
      </c>
      <c r="G11844" t="s">
        <v>119</v>
      </c>
      <c r="H11844" t="s">
        <v>2604</v>
      </c>
      <c r="I11844" t="s">
        <v>2604</v>
      </c>
      <c r="K11844">
        <v>255452</v>
      </c>
      <c r="L11844">
        <v>199153</v>
      </c>
      <c r="Q11844" t="s">
        <v>344</v>
      </c>
      <c r="U11844">
        <v>12</v>
      </c>
      <c r="V11844">
        <v>14</v>
      </c>
      <c r="Y11844" t="s">
        <v>345</v>
      </c>
      <c r="Z11844">
        <v>0</v>
      </c>
      <c r="AA11844" t="s">
        <v>346</v>
      </c>
      <c r="AB11844" t="s">
        <v>124</v>
      </c>
      <c r="AC11844">
        <v>156</v>
      </c>
    </row>
    <row r="11845" spans="1:29" x14ac:dyDescent="0.25">
      <c r="A11845">
        <v>345</v>
      </c>
      <c r="B11845">
        <v>345102</v>
      </c>
      <c r="C11845" t="s">
        <v>79</v>
      </c>
      <c r="D11845">
        <v>6595</v>
      </c>
      <c r="E11845">
        <v>-9.51</v>
      </c>
      <c r="F11845" s="1">
        <v>42004</v>
      </c>
      <c r="G11845" t="s">
        <v>119</v>
      </c>
      <c r="H11845" t="s">
        <v>2604</v>
      </c>
      <c r="I11845" t="s">
        <v>2604</v>
      </c>
      <c r="K11845">
        <v>255452</v>
      </c>
      <c r="L11845">
        <v>199153</v>
      </c>
      <c r="Q11845" t="s">
        <v>344</v>
      </c>
      <c r="U11845">
        <v>12</v>
      </c>
      <c r="V11845">
        <v>14</v>
      </c>
      <c r="Y11845" t="s">
        <v>345</v>
      </c>
      <c r="Z11845">
        <v>0</v>
      </c>
      <c r="AA11845" t="s">
        <v>346</v>
      </c>
      <c r="AB11845" t="s">
        <v>124</v>
      </c>
      <c r="AC11845">
        <v>157</v>
      </c>
    </row>
    <row r="11846" spans="1:29" x14ac:dyDescent="0.25">
      <c r="A11846">
        <v>345</v>
      </c>
      <c r="B11846">
        <v>345101</v>
      </c>
      <c r="C11846" t="s">
        <v>79</v>
      </c>
      <c r="D11846">
        <v>6595</v>
      </c>
      <c r="E11846">
        <v>15.24</v>
      </c>
      <c r="F11846" s="1">
        <v>42035</v>
      </c>
      <c r="G11846" t="s">
        <v>119</v>
      </c>
      <c r="H11846" t="s">
        <v>33</v>
      </c>
      <c r="I11846" t="s">
        <v>576</v>
      </c>
      <c r="J11846">
        <v>96448</v>
      </c>
      <c r="K11846">
        <v>56376</v>
      </c>
      <c r="L11846">
        <v>200585</v>
      </c>
      <c r="Q11846" t="s">
        <v>577</v>
      </c>
      <c r="U11846">
        <v>1</v>
      </c>
      <c r="V11846">
        <v>15</v>
      </c>
      <c r="Y11846" t="s">
        <v>122</v>
      </c>
      <c r="Z11846">
        <v>345</v>
      </c>
      <c r="AA11846" t="s">
        <v>578</v>
      </c>
      <c r="AB11846" t="s">
        <v>124</v>
      </c>
      <c r="AC11846">
        <v>398</v>
      </c>
    </row>
    <row r="11847" spans="1:29" x14ac:dyDescent="0.25">
      <c r="A11847">
        <v>345</v>
      </c>
      <c r="B11847">
        <v>345102</v>
      </c>
      <c r="C11847" t="s">
        <v>79</v>
      </c>
      <c r="D11847">
        <v>6595</v>
      </c>
      <c r="E11847">
        <v>8.3000000000000007</v>
      </c>
      <c r="F11847" s="1">
        <v>42035</v>
      </c>
      <c r="G11847" t="s">
        <v>119</v>
      </c>
      <c r="H11847" t="s">
        <v>2598</v>
      </c>
      <c r="I11847" t="s">
        <v>576</v>
      </c>
      <c r="J11847">
        <v>96449</v>
      </c>
      <c r="K11847">
        <v>56376</v>
      </c>
      <c r="L11847">
        <v>200585</v>
      </c>
      <c r="Q11847" t="s">
        <v>577</v>
      </c>
      <c r="U11847">
        <v>1</v>
      </c>
      <c r="V11847">
        <v>15</v>
      </c>
      <c r="Y11847" t="s">
        <v>122</v>
      </c>
      <c r="Z11847">
        <v>345</v>
      </c>
      <c r="AA11847" t="s">
        <v>578</v>
      </c>
      <c r="AB11847" t="s">
        <v>124</v>
      </c>
      <c r="AC11847">
        <v>400</v>
      </c>
    </row>
    <row r="11848" spans="1:29" x14ac:dyDescent="0.25">
      <c r="A11848">
        <v>345</v>
      </c>
      <c r="B11848">
        <v>345101</v>
      </c>
      <c r="C11848" t="s">
        <v>79</v>
      </c>
      <c r="D11848">
        <v>6595</v>
      </c>
      <c r="E11848">
        <v>5.17</v>
      </c>
      <c r="F11848" s="1">
        <v>42035</v>
      </c>
      <c r="G11848" t="s">
        <v>119</v>
      </c>
      <c r="H11848" t="s">
        <v>2511</v>
      </c>
      <c r="I11848" t="s">
        <v>576</v>
      </c>
      <c r="J11848">
        <v>108584</v>
      </c>
      <c r="K11848">
        <v>56376</v>
      </c>
      <c r="L11848">
        <v>200585</v>
      </c>
      <c r="Q11848" t="s">
        <v>577</v>
      </c>
      <c r="U11848">
        <v>1</v>
      </c>
      <c r="V11848">
        <v>15</v>
      </c>
      <c r="Y11848" t="s">
        <v>122</v>
      </c>
      <c r="Z11848">
        <v>345</v>
      </c>
      <c r="AA11848" t="s">
        <v>578</v>
      </c>
      <c r="AB11848" t="s">
        <v>124</v>
      </c>
      <c r="AC11848">
        <v>402</v>
      </c>
    </row>
    <row r="11849" spans="1:29" x14ac:dyDescent="0.25">
      <c r="A11849">
        <v>345</v>
      </c>
      <c r="B11849">
        <v>345101</v>
      </c>
      <c r="C11849" t="s">
        <v>79</v>
      </c>
      <c r="D11849">
        <v>6595</v>
      </c>
      <c r="E11849">
        <v>5.83</v>
      </c>
      <c r="F11849" s="1">
        <v>42035</v>
      </c>
      <c r="G11849" t="s">
        <v>119</v>
      </c>
      <c r="H11849" t="s">
        <v>2511</v>
      </c>
      <c r="I11849" t="s">
        <v>576</v>
      </c>
      <c r="J11849">
        <v>108587</v>
      </c>
      <c r="K11849">
        <v>56376</v>
      </c>
      <c r="L11849">
        <v>200585</v>
      </c>
      <c r="Q11849" t="s">
        <v>577</v>
      </c>
      <c r="U11849">
        <v>1</v>
      </c>
      <c r="V11849">
        <v>15</v>
      </c>
      <c r="Y11849" t="s">
        <v>122</v>
      </c>
      <c r="Z11849">
        <v>345</v>
      </c>
      <c r="AA11849" t="s">
        <v>578</v>
      </c>
      <c r="AB11849" t="s">
        <v>124</v>
      </c>
      <c r="AC11849">
        <v>404</v>
      </c>
    </row>
    <row r="11850" spans="1:29" x14ac:dyDescent="0.25">
      <c r="A11850">
        <v>345</v>
      </c>
      <c r="B11850">
        <v>345101</v>
      </c>
      <c r="C11850" t="s">
        <v>79</v>
      </c>
      <c r="D11850">
        <v>6595</v>
      </c>
      <c r="E11850">
        <v>66.94</v>
      </c>
      <c r="F11850" s="1">
        <v>42035</v>
      </c>
      <c r="G11850" t="s">
        <v>119</v>
      </c>
      <c r="H11850" t="s">
        <v>2511</v>
      </c>
      <c r="I11850" t="s">
        <v>576</v>
      </c>
      <c r="J11850">
        <v>108604</v>
      </c>
      <c r="K11850">
        <v>56376</v>
      </c>
      <c r="L11850">
        <v>200585</v>
      </c>
      <c r="Q11850" t="s">
        <v>577</v>
      </c>
      <c r="U11850">
        <v>1</v>
      </c>
      <c r="V11850">
        <v>15</v>
      </c>
      <c r="Y11850" t="s">
        <v>122</v>
      </c>
      <c r="Z11850">
        <v>345</v>
      </c>
      <c r="AA11850" t="s">
        <v>578</v>
      </c>
      <c r="AB11850" t="s">
        <v>124</v>
      </c>
      <c r="AC11850">
        <v>406</v>
      </c>
    </row>
    <row r="11851" spans="1:29" x14ac:dyDescent="0.25">
      <c r="A11851">
        <v>345</v>
      </c>
      <c r="B11851">
        <v>345102</v>
      </c>
      <c r="C11851" t="s">
        <v>79</v>
      </c>
      <c r="D11851">
        <v>6595</v>
      </c>
      <c r="E11851">
        <v>307.70999999999998</v>
      </c>
      <c r="F11851" s="1">
        <v>42035</v>
      </c>
      <c r="G11851" t="s">
        <v>119</v>
      </c>
      <c r="H11851" t="s">
        <v>2511</v>
      </c>
      <c r="I11851" t="s">
        <v>576</v>
      </c>
      <c r="J11851">
        <v>108624</v>
      </c>
      <c r="K11851">
        <v>56376</v>
      </c>
      <c r="L11851">
        <v>200585</v>
      </c>
      <c r="Q11851" t="s">
        <v>577</v>
      </c>
      <c r="U11851">
        <v>1</v>
      </c>
      <c r="V11851">
        <v>15</v>
      </c>
      <c r="Y11851" t="s">
        <v>122</v>
      </c>
      <c r="Z11851">
        <v>345</v>
      </c>
      <c r="AA11851" t="s">
        <v>578</v>
      </c>
      <c r="AB11851" t="s">
        <v>124</v>
      </c>
      <c r="AC11851">
        <v>408</v>
      </c>
    </row>
    <row r="11852" spans="1:29" x14ac:dyDescent="0.25">
      <c r="A11852">
        <v>345</v>
      </c>
      <c r="B11852">
        <v>345101</v>
      </c>
      <c r="C11852" t="s">
        <v>79</v>
      </c>
      <c r="D11852">
        <v>6595</v>
      </c>
      <c r="E11852">
        <v>0.39</v>
      </c>
      <c r="F11852" s="1">
        <v>42035</v>
      </c>
      <c r="G11852" t="s">
        <v>119</v>
      </c>
      <c r="H11852" t="s">
        <v>2599</v>
      </c>
      <c r="I11852" t="s">
        <v>576</v>
      </c>
      <c r="J11852">
        <v>163114</v>
      </c>
      <c r="K11852">
        <v>56376</v>
      </c>
      <c r="L11852">
        <v>200585</v>
      </c>
      <c r="Q11852" t="s">
        <v>577</v>
      </c>
      <c r="U11852">
        <v>1</v>
      </c>
      <c r="V11852">
        <v>15</v>
      </c>
      <c r="Y11852" t="s">
        <v>122</v>
      </c>
      <c r="Z11852">
        <v>345</v>
      </c>
      <c r="AA11852" t="s">
        <v>578</v>
      </c>
      <c r="AB11852" t="s">
        <v>124</v>
      </c>
      <c r="AC11852">
        <v>410</v>
      </c>
    </row>
    <row r="11853" spans="1:29" x14ac:dyDescent="0.25">
      <c r="A11853">
        <v>345</v>
      </c>
      <c r="B11853">
        <v>345101</v>
      </c>
      <c r="C11853" t="s">
        <v>79</v>
      </c>
      <c r="D11853">
        <v>6595</v>
      </c>
      <c r="E11853">
        <v>0.6</v>
      </c>
      <c r="F11853" s="1">
        <v>42035</v>
      </c>
      <c r="G11853" t="s">
        <v>119</v>
      </c>
      <c r="H11853" t="s">
        <v>2518</v>
      </c>
      <c r="I11853" t="s">
        <v>576</v>
      </c>
      <c r="J11853">
        <v>163115</v>
      </c>
      <c r="K11853">
        <v>56376</v>
      </c>
      <c r="L11853">
        <v>200585</v>
      </c>
      <c r="Q11853" t="s">
        <v>577</v>
      </c>
      <c r="U11853">
        <v>1</v>
      </c>
      <c r="V11853">
        <v>15</v>
      </c>
      <c r="Y11853" t="s">
        <v>122</v>
      </c>
      <c r="Z11853">
        <v>345</v>
      </c>
      <c r="AA11853" t="s">
        <v>578</v>
      </c>
      <c r="AB11853" t="s">
        <v>124</v>
      </c>
      <c r="AC11853">
        <v>412</v>
      </c>
    </row>
    <row r="11854" spans="1:29" x14ac:dyDescent="0.25">
      <c r="A11854">
        <v>345</v>
      </c>
      <c r="B11854">
        <v>345101</v>
      </c>
      <c r="C11854" t="s">
        <v>79</v>
      </c>
      <c r="D11854">
        <v>6595</v>
      </c>
      <c r="E11854">
        <v>2.72</v>
      </c>
      <c r="F11854" s="1">
        <v>42035</v>
      </c>
      <c r="G11854" t="s">
        <v>119</v>
      </c>
      <c r="H11854" t="s">
        <v>2599</v>
      </c>
      <c r="I11854" t="s">
        <v>576</v>
      </c>
      <c r="J11854">
        <v>163116</v>
      </c>
      <c r="K11854">
        <v>56376</v>
      </c>
      <c r="L11854">
        <v>200585</v>
      </c>
      <c r="Q11854" t="s">
        <v>577</v>
      </c>
      <c r="U11854">
        <v>1</v>
      </c>
      <c r="V11854">
        <v>15</v>
      </c>
      <c r="Y11854" t="s">
        <v>122</v>
      </c>
      <c r="Z11854">
        <v>345</v>
      </c>
      <c r="AA11854" t="s">
        <v>578</v>
      </c>
      <c r="AB11854" t="s">
        <v>124</v>
      </c>
      <c r="AC11854">
        <v>414</v>
      </c>
    </row>
    <row r="11855" spans="1:29" x14ac:dyDescent="0.25">
      <c r="A11855">
        <v>345</v>
      </c>
      <c r="B11855">
        <v>345101</v>
      </c>
      <c r="C11855" t="s">
        <v>79</v>
      </c>
      <c r="D11855">
        <v>6595</v>
      </c>
      <c r="E11855">
        <v>3</v>
      </c>
      <c r="F11855" s="1">
        <v>42035</v>
      </c>
      <c r="G11855" t="s">
        <v>119</v>
      </c>
      <c r="H11855" t="s">
        <v>2562</v>
      </c>
      <c r="I11855" t="s">
        <v>576</v>
      </c>
      <c r="J11855">
        <v>163117</v>
      </c>
      <c r="K11855">
        <v>56376</v>
      </c>
      <c r="L11855">
        <v>200585</v>
      </c>
      <c r="Q11855" t="s">
        <v>577</v>
      </c>
      <c r="U11855">
        <v>1</v>
      </c>
      <c r="V11855">
        <v>15</v>
      </c>
      <c r="Y11855" t="s">
        <v>122</v>
      </c>
      <c r="Z11855">
        <v>345</v>
      </c>
      <c r="AA11855" t="s">
        <v>578</v>
      </c>
      <c r="AB11855" t="s">
        <v>124</v>
      </c>
      <c r="AC11855">
        <v>416</v>
      </c>
    </row>
    <row r="11856" spans="1:29" x14ac:dyDescent="0.25">
      <c r="A11856">
        <v>345</v>
      </c>
      <c r="B11856">
        <v>345101</v>
      </c>
      <c r="C11856" t="s">
        <v>79</v>
      </c>
      <c r="D11856">
        <v>6595</v>
      </c>
      <c r="E11856">
        <v>9.9600000000000009</v>
      </c>
      <c r="F11856" s="1">
        <v>42035</v>
      </c>
      <c r="G11856" t="s">
        <v>119</v>
      </c>
      <c r="H11856" t="s">
        <v>2534</v>
      </c>
      <c r="I11856" t="s">
        <v>576</v>
      </c>
      <c r="J11856">
        <v>163118</v>
      </c>
      <c r="K11856">
        <v>56376</v>
      </c>
      <c r="L11856">
        <v>200585</v>
      </c>
      <c r="Q11856" t="s">
        <v>577</v>
      </c>
      <c r="U11856">
        <v>1</v>
      </c>
      <c r="V11856">
        <v>15</v>
      </c>
      <c r="Y11856" t="s">
        <v>122</v>
      </c>
      <c r="Z11856">
        <v>345</v>
      </c>
      <c r="AA11856" t="s">
        <v>578</v>
      </c>
      <c r="AB11856" t="s">
        <v>124</v>
      </c>
      <c r="AC11856">
        <v>418</v>
      </c>
    </row>
    <row r="11857" spans="1:29" x14ac:dyDescent="0.25">
      <c r="A11857">
        <v>345</v>
      </c>
      <c r="B11857">
        <v>345102</v>
      </c>
      <c r="C11857" t="s">
        <v>79</v>
      </c>
      <c r="D11857">
        <v>6595</v>
      </c>
      <c r="E11857">
        <v>-0.33</v>
      </c>
      <c r="F11857" s="1">
        <v>42035</v>
      </c>
      <c r="G11857" t="s">
        <v>119</v>
      </c>
      <c r="H11857" t="s">
        <v>2600</v>
      </c>
      <c r="I11857" t="s">
        <v>576</v>
      </c>
      <c r="J11857">
        <v>163184</v>
      </c>
      <c r="K11857">
        <v>56376</v>
      </c>
      <c r="L11857">
        <v>200585</v>
      </c>
      <c r="Q11857" t="s">
        <v>577</v>
      </c>
      <c r="U11857">
        <v>1</v>
      </c>
      <c r="V11857">
        <v>15</v>
      </c>
      <c r="Y11857" t="s">
        <v>122</v>
      </c>
      <c r="Z11857">
        <v>345</v>
      </c>
      <c r="AA11857" t="s">
        <v>578</v>
      </c>
      <c r="AB11857" t="s">
        <v>124</v>
      </c>
      <c r="AC11857">
        <v>420</v>
      </c>
    </row>
    <row r="11858" spans="1:29" x14ac:dyDescent="0.25">
      <c r="A11858">
        <v>345</v>
      </c>
      <c r="B11858">
        <v>345102</v>
      </c>
      <c r="C11858" t="s">
        <v>79</v>
      </c>
      <c r="D11858">
        <v>6595</v>
      </c>
      <c r="E11858">
        <v>0.55000000000000004</v>
      </c>
      <c r="F11858" s="1">
        <v>42035</v>
      </c>
      <c r="G11858" t="s">
        <v>119</v>
      </c>
      <c r="H11858" t="s">
        <v>2601</v>
      </c>
      <c r="I11858" t="s">
        <v>576</v>
      </c>
      <c r="J11858">
        <v>163185</v>
      </c>
      <c r="K11858">
        <v>56376</v>
      </c>
      <c r="L11858">
        <v>200585</v>
      </c>
      <c r="Q11858" t="s">
        <v>577</v>
      </c>
      <c r="U11858">
        <v>1</v>
      </c>
      <c r="V11858">
        <v>15</v>
      </c>
      <c r="Y11858" t="s">
        <v>122</v>
      </c>
      <c r="Z11858">
        <v>345</v>
      </c>
      <c r="AA11858" t="s">
        <v>578</v>
      </c>
      <c r="AB11858" t="s">
        <v>124</v>
      </c>
      <c r="AC11858">
        <v>422</v>
      </c>
    </row>
    <row r="11859" spans="1:29" x14ac:dyDescent="0.25">
      <c r="A11859">
        <v>345</v>
      </c>
      <c r="B11859">
        <v>345102</v>
      </c>
      <c r="C11859" t="s">
        <v>79</v>
      </c>
      <c r="D11859">
        <v>6595</v>
      </c>
      <c r="E11859">
        <v>0.6</v>
      </c>
      <c r="F11859" s="1">
        <v>42035</v>
      </c>
      <c r="G11859" t="s">
        <v>119</v>
      </c>
      <c r="H11859" t="s">
        <v>2599</v>
      </c>
      <c r="I11859" t="s">
        <v>576</v>
      </c>
      <c r="J11859">
        <v>163186</v>
      </c>
      <c r="K11859">
        <v>56376</v>
      </c>
      <c r="L11859">
        <v>200585</v>
      </c>
      <c r="Q11859" t="s">
        <v>577</v>
      </c>
      <c r="U11859">
        <v>1</v>
      </c>
      <c r="V11859">
        <v>15</v>
      </c>
      <c r="Y11859" t="s">
        <v>122</v>
      </c>
      <c r="Z11859">
        <v>345</v>
      </c>
      <c r="AA11859" t="s">
        <v>578</v>
      </c>
      <c r="AB11859" t="s">
        <v>124</v>
      </c>
      <c r="AC11859">
        <v>424</v>
      </c>
    </row>
    <row r="11860" spans="1:29" x14ac:dyDescent="0.25">
      <c r="A11860">
        <v>345</v>
      </c>
      <c r="B11860">
        <v>345102</v>
      </c>
      <c r="C11860" t="s">
        <v>79</v>
      </c>
      <c r="D11860">
        <v>6595</v>
      </c>
      <c r="E11860">
        <v>0.61</v>
      </c>
      <c r="F11860" s="1">
        <v>42035</v>
      </c>
      <c r="G11860" t="s">
        <v>119</v>
      </c>
      <c r="H11860" t="s">
        <v>2567</v>
      </c>
      <c r="I11860" t="s">
        <v>576</v>
      </c>
      <c r="J11860">
        <v>163187</v>
      </c>
      <c r="K11860">
        <v>56376</v>
      </c>
      <c r="L11860">
        <v>200585</v>
      </c>
      <c r="Q11860" t="s">
        <v>577</v>
      </c>
      <c r="U11860">
        <v>1</v>
      </c>
      <c r="V11860">
        <v>15</v>
      </c>
      <c r="Y11860" t="s">
        <v>122</v>
      </c>
      <c r="Z11860">
        <v>345</v>
      </c>
      <c r="AA11860" t="s">
        <v>578</v>
      </c>
      <c r="AB11860" t="s">
        <v>124</v>
      </c>
      <c r="AC11860">
        <v>426</v>
      </c>
    </row>
    <row r="11861" spans="1:29" x14ac:dyDescent="0.25">
      <c r="A11861">
        <v>345</v>
      </c>
      <c r="B11861">
        <v>345102</v>
      </c>
      <c r="C11861" t="s">
        <v>79</v>
      </c>
      <c r="D11861">
        <v>6595</v>
      </c>
      <c r="E11861">
        <v>0.81</v>
      </c>
      <c r="F11861" s="1">
        <v>42035</v>
      </c>
      <c r="G11861" t="s">
        <v>119</v>
      </c>
      <c r="H11861" t="s">
        <v>2553</v>
      </c>
      <c r="I11861" t="s">
        <v>576</v>
      </c>
      <c r="J11861">
        <v>163188</v>
      </c>
      <c r="K11861">
        <v>56376</v>
      </c>
      <c r="L11861">
        <v>200585</v>
      </c>
      <c r="Q11861" t="s">
        <v>577</v>
      </c>
      <c r="U11861">
        <v>1</v>
      </c>
      <c r="V11861">
        <v>15</v>
      </c>
      <c r="Y11861" t="s">
        <v>122</v>
      </c>
      <c r="Z11861">
        <v>345</v>
      </c>
      <c r="AA11861" t="s">
        <v>578</v>
      </c>
      <c r="AB11861" t="s">
        <v>124</v>
      </c>
      <c r="AC11861">
        <v>428</v>
      </c>
    </row>
    <row r="11862" spans="1:29" x14ac:dyDescent="0.25">
      <c r="A11862">
        <v>345</v>
      </c>
      <c r="B11862">
        <v>345102</v>
      </c>
      <c r="C11862" t="s">
        <v>79</v>
      </c>
      <c r="D11862">
        <v>6595</v>
      </c>
      <c r="E11862">
        <v>0.95</v>
      </c>
      <c r="F11862" s="1">
        <v>42035</v>
      </c>
      <c r="G11862" t="s">
        <v>119</v>
      </c>
      <c r="H11862" t="s">
        <v>2547</v>
      </c>
      <c r="I11862" t="s">
        <v>576</v>
      </c>
      <c r="J11862">
        <v>163189</v>
      </c>
      <c r="K11862">
        <v>56376</v>
      </c>
      <c r="L11862">
        <v>200585</v>
      </c>
      <c r="Q11862" t="s">
        <v>577</v>
      </c>
      <c r="U11862">
        <v>1</v>
      </c>
      <c r="V11862">
        <v>15</v>
      </c>
      <c r="Y11862" t="s">
        <v>122</v>
      </c>
      <c r="Z11862">
        <v>345</v>
      </c>
      <c r="AA11862" t="s">
        <v>578</v>
      </c>
      <c r="AB11862" t="s">
        <v>124</v>
      </c>
      <c r="AC11862">
        <v>430</v>
      </c>
    </row>
    <row r="11863" spans="1:29" x14ac:dyDescent="0.25">
      <c r="A11863">
        <v>345</v>
      </c>
      <c r="B11863">
        <v>345102</v>
      </c>
      <c r="C11863" t="s">
        <v>79</v>
      </c>
      <c r="D11863">
        <v>6595</v>
      </c>
      <c r="E11863">
        <v>0.99</v>
      </c>
      <c r="F11863" s="1">
        <v>42035</v>
      </c>
      <c r="G11863" t="s">
        <v>119</v>
      </c>
      <c r="H11863" t="s">
        <v>2599</v>
      </c>
      <c r="I11863" t="s">
        <v>576</v>
      </c>
      <c r="J11863">
        <v>163190</v>
      </c>
      <c r="K11863">
        <v>56376</v>
      </c>
      <c r="L11863">
        <v>200585</v>
      </c>
      <c r="Q11863" t="s">
        <v>577</v>
      </c>
      <c r="U11863">
        <v>1</v>
      </c>
      <c r="V11863">
        <v>15</v>
      </c>
      <c r="Y11863" t="s">
        <v>122</v>
      </c>
      <c r="Z11863">
        <v>345</v>
      </c>
      <c r="AA11863" t="s">
        <v>578</v>
      </c>
      <c r="AB11863" t="s">
        <v>124</v>
      </c>
      <c r="AC11863">
        <v>432</v>
      </c>
    </row>
    <row r="11864" spans="1:29" x14ac:dyDescent="0.25">
      <c r="A11864">
        <v>345</v>
      </c>
      <c r="B11864">
        <v>345102</v>
      </c>
      <c r="C11864" t="s">
        <v>79</v>
      </c>
      <c r="D11864">
        <v>6595</v>
      </c>
      <c r="E11864">
        <v>1.1100000000000001</v>
      </c>
      <c r="F11864" s="1">
        <v>42035</v>
      </c>
      <c r="G11864" t="s">
        <v>119</v>
      </c>
      <c r="H11864" t="s">
        <v>2546</v>
      </c>
      <c r="I11864" t="s">
        <v>576</v>
      </c>
      <c r="J11864">
        <v>163191</v>
      </c>
      <c r="K11864">
        <v>56376</v>
      </c>
      <c r="L11864">
        <v>200585</v>
      </c>
      <c r="Q11864" t="s">
        <v>577</v>
      </c>
      <c r="U11864">
        <v>1</v>
      </c>
      <c r="V11864">
        <v>15</v>
      </c>
      <c r="Y11864" t="s">
        <v>122</v>
      </c>
      <c r="Z11864">
        <v>345</v>
      </c>
      <c r="AA11864" t="s">
        <v>578</v>
      </c>
      <c r="AB11864" t="s">
        <v>124</v>
      </c>
      <c r="AC11864">
        <v>434</v>
      </c>
    </row>
    <row r="11865" spans="1:29" x14ac:dyDescent="0.25">
      <c r="A11865">
        <v>345</v>
      </c>
      <c r="B11865">
        <v>345102</v>
      </c>
      <c r="C11865" t="s">
        <v>79</v>
      </c>
      <c r="D11865">
        <v>6595</v>
      </c>
      <c r="E11865">
        <v>1.44</v>
      </c>
      <c r="F11865" s="1">
        <v>42035</v>
      </c>
      <c r="G11865" t="s">
        <v>119</v>
      </c>
      <c r="H11865" t="s">
        <v>2562</v>
      </c>
      <c r="I11865" t="s">
        <v>576</v>
      </c>
      <c r="J11865">
        <v>163192</v>
      </c>
      <c r="K11865">
        <v>56376</v>
      </c>
      <c r="L11865">
        <v>200585</v>
      </c>
      <c r="Q11865" t="s">
        <v>577</v>
      </c>
      <c r="U11865">
        <v>1</v>
      </c>
      <c r="V11865">
        <v>15</v>
      </c>
      <c r="Y11865" t="s">
        <v>122</v>
      </c>
      <c r="Z11865">
        <v>345</v>
      </c>
      <c r="AA11865" t="s">
        <v>578</v>
      </c>
      <c r="AB11865" t="s">
        <v>124</v>
      </c>
      <c r="AC11865">
        <v>436</v>
      </c>
    </row>
    <row r="11866" spans="1:29" x14ac:dyDescent="0.25">
      <c r="A11866">
        <v>345</v>
      </c>
      <c r="B11866">
        <v>345102</v>
      </c>
      <c r="C11866" t="s">
        <v>79</v>
      </c>
      <c r="D11866">
        <v>6595</v>
      </c>
      <c r="E11866">
        <v>1.94</v>
      </c>
      <c r="F11866" s="1">
        <v>42035</v>
      </c>
      <c r="G11866" t="s">
        <v>119</v>
      </c>
      <c r="H11866" t="s">
        <v>2602</v>
      </c>
      <c r="I11866" t="s">
        <v>576</v>
      </c>
      <c r="J11866">
        <v>163193</v>
      </c>
      <c r="K11866">
        <v>56376</v>
      </c>
      <c r="L11866">
        <v>200585</v>
      </c>
      <c r="Q11866" t="s">
        <v>577</v>
      </c>
      <c r="U11866">
        <v>1</v>
      </c>
      <c r="V11866">
        <v>15</v>
      </c>
      <c r="Y11866" t="s">
        <v>122</v>
      </c>
      <c r="Z11866">
        <v>345</v>
      </c>
      <c r="AA11866" t="s">
        <v>578</v>
      </c>
      <c r="AB11866" t="s">
        <v>124</v>
      </c>
      <c r="AC11866">
        <v>438</v>
      </c>
    </row>
    <row r="11867" spans="1:29" x14ac:dyDescent="0.25">
      <c r="A11867">
        <v>345</v>
      </c>
      <c r="B11867">
        <v>345102</v>
      </c>
      <c r="C11867" t="s">
        <v>79</v>
      </c>
      <c r="D11867">
        <v>6595</v>
      </c>
      <c r="E11867">
        <v>4.8</v>
      </c>
      <c r="F11867" s="1">
        <v>42035</v>
      </c>
      <c r="G11867" t="s">
        <v>119</v>
      </c>
      <c r="H11867" t="s">
        <v>2547</v>
      </c>
      <c r="I11867" t="s">
        <v>576</v>
      </c>
      <c r="J11867">
        <v>163194</v>
      </c>
      <c r="K11867">
        <v>56376</v>
      </c>
      <c r="L11867">
        <v>200585</v>
      </c>
      <c r="Q11867" t="s">
        <v>577</v>
      </c>
      <c r="U11867">
        <v>1</v>
      </c>
      <c r="V11867">
        <v>15</v>
      </c>
      <c r="Y11867" t="s">
        <v>122</v>
      </c>
      <c r="Z11867">
        <v>345</v>
      </c>
      <c r="AA11867" t="s">
        <v>578</v>
      </c>
      <c r="AB11867" t="s">
        <v>124</v>
      </c>
      <c r="AC11867">
        <v>440</v>
      </c>
    </row>
    <row r="11868" spans="1:29" x14ac:dyDescent="0.25">
      <c r="A11868">
        <v>345</v>
      </c>
      <c r="B11868">
        <v>345102</v>
      </c>
      <c r="C11868" t="s">
        <v>79</v>
      </c>
      <c r="D11868">
        <v>6595</v>
      </c>
      <c r="E11868">
        <v>7.16</v>
      </c>
      <c r="F11868" s="1">
        <v>42035</v>
      </c>
      <c r="G11868" t="s">
        <v>119</v>
      </c>
      <c r="H11868" t="s">
        <v>2600</v>
      </c>
      <c r="I11868" t="s">
        <v>576</v>
      </c>
      <c r="J11868">
        <v>163195</v>
      </c>
      <c r="K11868">
        <v>56376</v>
      </c>
      <c r="L11868">
        <v>200585</v>
      </c>
      <c r="Q11868" t="s">
        <v>577</v>
      </c>
      <c r="U11868">
        <v>1</v>
      </c>
      <c r="V11868">
        <v>15</v>
      </c>
      <c r="Y11868" t="s">
        <v>122</v>
      </c>
      <c r="Z11868">
        <v>345</v>
      </c>
      <c r="AA11868" t="s">
        <v>578</v>
      </c>
      <c r="AB11868" t="s">
        <v>124</v>
      </c>
      <c r="AC11868">
        <v>442</v>
      </c>
    </row>
    <row r="11869" spans="1:29" x14ac:dyDescent="0.25">
      <c r="A11869">
        <v>345</v>
      </c>
      <c r="B11869">
        <v>345101</v>
      </c>
      <c r="C11869" t="s">
        <v>79</v>
      </c>
      <c r="D11869">
        <v>6595</v>
      </c>
      <c r="E11869">
        <v>0.74</v>
      </c>
      <c r="F11869" s="1">
        <v>42035</v>
      </c>
      <c r="G11869" t="s">
        <v>119</v>
      </c>
      <c r="H11869" t="s">
        <v>2603</v>
      </c>
      <c r="I11869" t="s">
        <v>576</v>
      </c>
      <c r="J11869">
        <v>2001440</v>
      </c>
      <c r="K11869">
        <v>56376</v>
      </c>
      <c r="L11869">
        <v>200585</v>
      </c>
      <c r="Q11869" t="s">
        <v>577</v>
      </c>
      <c r="U11869">
        <v>1</v>
      </c>
      <c r="V11869">
        <v>15</v>
      </c>
      <c r="Y11869" t="s">
        <v>122</v>
      </c>
      <c r="Z11869">
        <v>345</v>
      </c>
      <c r="AA11869" t="s">
        <v>578</v>
      </c>
      <c r="AB11869" t="s">
        <v>124</v>
      </c>
      <c r="AC11869">
        <v>444</v>
      </c>
    </row>
    <row r="11870" spans="1:29" x14ac:dyDescent="0.25">
      <c r="A11870">
        <v>345</v>
      </c>
      <c r="B11870">
        <v>345101</v>
      </c>
      <c r="C11870" t="s">
        <v>79</v>
      </c>
      <c r="D11870">
        <v>6595</v>
      </c>
      <c r="E11870">
        <v>15.24</v>
      </c>
      <c r="F11870" s="1">
        <v>42063</v>
      </c>
      <c r="G11870" t="s">
        <v>119</v>
      </c>
      <c r="H11870" t="s">
        <v>33</v>
      </c>
      <c r="I11870" t="s">
        <v>576</v>
      </c>
      <c r="J11870">
        <v>96448</v>
      </c>
      <c r="K11870">
        <v>56472</v>
      </c>
      <c r="L11870">
        <v>202556</v>
      </c>
      <c r="Q11870" t="s">
        <v>577</v>
      </c>
      <c r="U11870">
        <v>2</v>
      </c>
      <c r="V11870">
        <v>15</v>
      </c>
      <c r="Y11870" t="s">
        <v>122</v>
      </c>
      <c r="Z11870">
        <v>345</v>
      </c>
      <c r="AA11870" t="s">
        <v>578</v>
      </c>
      <c r="AB11870" t="s">
        <v>124</v>
      </c>
      <c r="AC11870">
        <v>398</v>
      </c>
    </row>
    <row r="11871" spans="1:29" x14ac:dyDescent="0.25">
      <c r="A11871">
        <v>345</v>
      </c>
      <c r="B11871">
        <v>345102</v>
      </c>
      <c r="C11871" t="s">
        <v>79</v>
      </c>
      <c r="D11871">
        <v>6595</v>
      </c>
      <c r="E11871">
        <v>8.3000000000000007</v>
      </c>
      <c r="F11871" s="1">
        <v>42063</v>
      </c>
      <c r="G11871" t="s">
        <v>119</v>
      </c>
      <c r="H11871" t="s">
        <v>2598</v>
      </c>
      <c r="I11871" t="s">
        <v>576</v>
      </c>
      <c r="J11871">
        <v>96449</v>
      </c>
      <c r="K11871">
        <v>56472</v>
      </c>
      <c r="L11871">
        <v>202556</v>
      </c>
      <c r="Q11871" t="s">
        <v>577</v>
      </c>
      <c r="U11871">
        <v>2</v>
      </c>
      <c r="V11871">
        <v>15</v>
      </c>
      <c r="Y11871" t="s">
        <v>122</v>
      </c>
      <c r="Z11871">
        <v>345</v>
      </c>
      <c r="AA11871" t="s">
        <v>578</v>
      </c>
      <c r="AB11871" t="s">
        <v>124</v>
      </c>
      <c r="AC11871">
        <v>400</v>
      </c>
    </row>
    <row r="11872" spans="1:29" x14ac:dyDescent="0.25">
      <c r="A11872">
        <v>345</v>
      </c>
      <c r="B11872">
        <v>345101</v>
      </c>
      <c r="C11872" t="s">
        <v>79</v>
      </c>
      <c r="D11872">
        <v>6595</v>
      </c>
      <c r="E11872">
        <v>5.17</v>
      </c>
      <c r="F11872" s="1">
        <v>42063</v>
      </c>
      <c r="G11872" t="s">
        <v>119</v>
      </c>
      <c r="H11872" t="s">
        <v>2511</v>
      </c>
      <c r="I11872" t="s">
        <v>576</v>
      </c>
      <c r="J11872">
        <v>108584</v>
      </c>
      <c r="K11872">
        <v>56472</v>
      </c>
      <c r="L11872">
        <v>202556</v>
      </c>
      <c r="Q11872" t="s">
        <v>577</v>
      </c>
      <c r="U11872">
        <v>2</v>
      </c>
      <c r="V11872">
        <v>15</v>
      </c>
      <c r="Y11872" t="s">
        <v>122</v>
      </c>
      <c r="Z11872">
        <v>345</v>
      </c>
      <c r="AA11872" t="s">
        <v>578</v>
      </c>
      <c r="AB11872" t="s">
        <v>124</v>
      </c>
      <c r="AC11872">
        <v>402</v>
      </c>
    </row>
    <row r="11873" spans="1:29" x14ac:dyDescent="0.25">
      <c r="A11873">
        <v>345</v>
      </c>
      <c r="B11873">
        <v>345101</v>
      </c>
      <c r="C11873" t="s">
        <v>79</v>
      </c>
      <c r="D11873">
        <v>6595</v>
      </c>
      <c r="E11873">
        <v>5.83</v>
      </c>
      <c r="F11873" s="1">
        <v>42063</v>
      </c>
      <c r="G11873" t="s">
        <v>119</v>
      </c>
      <c r="H11873" t="s">
        <v>2511</v>
      </c>
      <c r="I11873" t="s">
        <v>576</v>
      </c>
      <c r="J11873">
        <v>108587</v>
      </c>
      <c r="K11873">
        <v>56472</v>
      </c>
      <c r="L11873">
        <v>202556</v>
      </c>
      <c r="Q11873" t="s">
        <v>577</v>
      </c>
      <c r="U11873">
        <v>2</v>
      </c>
      <c r="V11873">
        <v>15</v>
      </c>
      <c r="Y11873" t="s">
        <v>122</v>
      </c>
      <c r="Z11873">
        <v>345</v>
      </c>
      <c r="AA11873" t="s">
        <v>578</v>
      </c>
      <c r="AB11873" t="s">
        <v>124</v>
      </c>
      <c r="AC11873">
        <v>404</v>
      </c>
    </row>
    <row r="11874" spans="1:29" x14ac:dyDescent="0.25">
      <c r="A11874">
        <v>345</v>
      </c>
      <c r="B11874">
        <v>345101</v>
      </c>
      <c r="C11874" t="s">
        <v>79</v>
      </c>
      <c r="D11874">
        <v>6595</v>
      </c>
      <c r="E11874">
        <v>66.94</v>
      </c>
      <c r="F11874" s="1">
        <v>42063</v>
      </c>
      <c r="G11874" t="s">
        <v>119</v>
      </c>
      <c r="H11874" t="s">
        <v>2511</v>
      </c>
      <c r="I11874" t="s">
        <v>576</v>
      </c>
      <c r="J11874">
        <v>108604</v>
      </c>
      <c r="K11874">
        <v>56472</v>
      </c>
      <c r="L11874">
        <v>202556</v>
      </c>
      <c r="Q11874" t="s">
        <v>577</v>
      </c>
      <c r="U11874">
        <v>2</v>
      </c>
      <c r="V11874">
        <v>15</v>
      </c>
      <c r="Y11874" t="s">
        <v>122</v>
      </c>
      <c r="Z11874">
        <v>345</v>
      </c>
      <c r="AA11874" t="s">
        <v>578</v>
      </c>
      <c r="AB11874" t="s">
        <v>124</v>
      </c>
      <c r="AC11874">
        <v>406</v>
      </c>
    </row>
    <row r="11875" spans="1:29" x14ac:dyDescent="0.25">
      <c r="A11875">
        <v>345</v>
      </c>
      <c r="B11875">
        <v>345102</v>
      </c>
      <c r="C11875" t="s">
        <v>79</v>
      </c>
      <c r="D11875">
        <v>6595</v>
      </c>
      <c r="E11875">
        <v>307.70999999999998</v>
      </c>
      <c r="F11875" s="1">
        <v>42063</v>
      </c>
      <c r="G11875" t="s">
        <v>119</v>
      </c>
      <c r="H11875" t="s">
        <v>2511</v>
      </c>
      <c r="I11875" t="s">
        <v>576</v>
      </c>
      <c r="J11875">
        <v>108624</v>
      </c>
      <c r="K11875">
        <v>56472</v>
      </c>
      <c r="L11875">
        <v>202556</v>
      </c>
      <c r="Q11875" t="s">
        <v>577</v>
      </c>
      <c r="U11875">
        <v>2</v>
      </c>
      <c r="V11875">
        <v>15</v>
      </c>
      <c r="Y11875" t="s">
        <v>122</v>
      </c>
      <c r="Z11875">
        <v>345</v>
      </c>
      <c r="AA11875" t="s">
        <v>578</v>
      </c>
      <c r="AB11875" t="s">
        <v>124</v>
      </c>
      <c r="AC11875">
        <v>408</v>
      </c>
    </row>
    <row r="11876" spans="1:29" x14ac:dyDescent="0.25">
      <c r="A11876">
        <v>345</v>
      </c>
      <c r="B11876">
        <v>345101</v>
      </c>
      <c r="C11876" t="s">
        <v>79</v>
      </c>
      <c r="D11876">
        <v>6595</v>
      </c>
      <c r="E11876">
        <v>0.39</v>
      </c>
      <c r="F11876" s="1">
        <v>42063</v>
      </c>
      <c r="G11876" t="s">
        <v>119</v>
      </c>
      <c r="H11876" t="s">
        <v>2599</v>
      </c>
      <c r="I11876" t="s">
        <v>576</v>
      </c>
      <c r="J11876">
        <v>163114</v>
      </c>
      <c r="K11876">
        <v>56472</v>
      </c>
      <c r="L11876">
        <v>202556</v>
      </c>
      <c r="Q11876" t="s">
        <v>577</v>
      </c>
      <c r="U11876">
        <v>2</v>
      </c>
      <c r="V11876">
        <v>15</v>
      </c>
      <c r="Y11876" t="s">
        <v>122</v>
      </c>
      <c r="Z11876">
        <v>345</v>
      </c>
      <c r="AA11876" t="s">
        <v>578</v>
      </c>
      <c r="AB11876" t="s">
        <v>124</v>
      </c>
      <c r="AC11876">
        <v>410</v>
      </c>
    </row>
    <row r="11877" spans="1:29" x14ac:dyDescent="0.25">
      <c r="A11877">
        <v>345</v>
      </c>
      <c r="B11877">
        <v>345101</v>
      </c>
      <c r="C11877" t="s">
        <v>79</v>
      </c>
      <c r="D11877">
        <v>6595</v>
      </c>
      <c r="E11877">
        <v>0.6</v>
      </c>
      <c r="F11877" s="1">
        <v>42063</v>
      </c>
      <c r="G11877" t="s">
        <v>119</v>
      </c>
      <c r="H11877" t="s">
        <v>2518</v>
      </c>
      <c r="I11877" t="s">
        <v>576</v>
      </c>
      <c r="J11877">
        <v>163115</v>
      </c>
      <c r="K11877">
        <v>56472</v>
      </c>
      <c r="L11877">
        <v>202556</v>
      </c>
      <c r="Q11877" t="s">
        <v>577</v>
      </c>
      <c r="U11877">
        <v>2</v>
      </c>
      <c r="V11877">
        <v>15</v>
      </c>
      <c r="Y11877" t="s">
        <v>122</v>
      </c>
      <c r="Z11877">
        <v>345</v>
      </c>
      <c r="AA11877" t="s">
        <v>578</v>
      </c>
      <c r="AB11877" t="s">
        <v>124</v>
      </c>
      <c r="AC11877">
        <v>412</v>
      </c>
    </row>
    <row r="11878" spans="1:29" x14ac:dyDescent="0.25">
      <c r="A11878">
        <v>345</v>
      </c>
      <c r="B11878">
        <v>345101</v>
      </c>
      <c r="C11878" t="s">
        <v>79</v>
      </c>
      <c r="D11878">
        <v>6595</v>
      </c>
      <c r="E11878">
        <v>2.72</v>
      </c>
      <c r="F11878" s="1">
        <v>42063</v>
      </c>
      <c r="G11878" t="s">
        <v>119</v>
      </c>
      <c r="H11878" t="s">
        <v>2599</v>
      </c>
      <c r="I11878" t="s">
        <v>576</v>
      </c>
      <c r="J11878">
        <v>163116</v>
      </c>
      <c r="K11878">
        <v>56472</v>
      </c>
      <c r="L11878">
        <v>202556</v>
      </c>
      <c r="Q11878" t="s">
        <v>577</v>
      </c>
      <c r="U11878">
        <v>2</v>
      </c>
      <c r="V11878">
        <v>15</v>
      </c>
      <c r="Y11878" t="s">
        <v>122</v>
      </c>
      <c r="Z11878">
        <v>345</v>
      </c>
      <c r="AA11878" t="s">
        <v>578</v>
      </c>
      <c r="AB11878" t="s">
        <v>124</v>
      </c>
      <c r="AC11878">
        <v>414</v>
      </c>
    </row>
    <row r="11879" spans="1:29" x14ac:dyDescent="0.25">
      <c r="A11879">
        <v>345</v>
      </c>
      <c r="B11879">
        <v>345101</v>
      </c>
      <c r="C11879" t="s">
        <v>79</v>
      </c>
      <c r="D11879">
        <v>6595</v>
      </c>
      <c r="E11879">
        <v>3</v>
      </c>
      <c r="F11879" s="1">
        <v>42063</v>
      </c>
      <c r="G11879" t="s">
        <v>119</v>
      </c>
      <c r="H11879" t="s">
        <v>2562</v>
      </c>
      <c r="I11879" t="s">
        <v>576</v>
      </c>
      <c r="J11879">
        <v>163117</v>
      </c>
      <c r="K11879">
        <v>56472</v>
      </c>
      <c r="L11879">
        <v>202556</v>
      </c>
      <c r="Q11879" t="s">
        <v>577</v>
      </c>
      <c r="U11879">
        <v>2</v>
      </c>
      <c r="V11879">
        <v>15</v>
      </c>
      <c r="Y11879" t="s">
        <v>122</v>
      </c>
      <c r="Z11879">
        <v>345</v>
      </c>
      <c r="AA11879" t="s">
        <v>578</v>
      </c>
      <c r="AB11879" t="s">
        <v>124</v>
      </c>
      <c r="AC11879">
        <v>416</v>
      </c>
    </row>
    <row r="11880" spans="1:29" x14ac:dyDescent="0.25">
      <c r="A11880">
        <v>345</v>
      </c>
      <c r="B11880">
        <v>345101</v>
      </c>
      <c r="C11880" t="s">
        <v>79</v>
      </c>
      <c r="D11880">
        <v>6595</v>
      </c>
      <c r="E11880">
        <v>9.9600000000000009</v>
      </c>
      <c r="F11880" s="1">
        <v>42063</v>
      </c>
      <c r="G11880" t="s">
        <v>119</v>
      </c>
      <c r="H11880" t="s">
        <v>2534</v>
      </c>
      <c r="I11880" t="s">
        <v>576</v>
      </c>
      <c r="J11880">
        <v>163118</v>
      </c>
      <c r="K11880">
        <v>56472</v>
      </c>
      <c r="L11880">
        <v>202556</v>
      </c>
      <c r="Q11880" t="s">
        <v>577</v>
      </c>
      <c r="U11880">
        <v>2</v>
      </c>
      <c r="V11880">
        <v>15</v>
      </c>
      <c r="Y11880" t="s">
        <v>122</v>
      </c>
      <c r="Z11880">
        <v>345</v>
      </c>
      <c r="AA11880" t="s">
        <v>578</v>
      </c>
      <c r="AB11880" t="s">
        <v>124</v>
      </c>
      <c r="AC11880">
        <v>418</v>
      </c>
    </row>
    <row r="11881" spans="1:29" x14ac:dyDescent="0.25">
      <c r="A11881">
        <v>345</v>
      </c>
      <c r="B11881">
        <v>345102</v>
      </c>
      <c r="C11881" t="s">
        <v>79</v>
      </c>
      <c r="D11881">
        <v>6595</v>
      </c>
      <c r="E11881">
        <v>-0.33</v>
      </c>
      <c r="F11881" s="1">
        <v>42063</v>
      </c>
      <c r="G11881" t="s">
        <v>119</v>
      </c>
      <c r="H11881" t="s">
        <v>2600</v>
      </c>
      <c r="I11881" t="s">
        <v>576</v>
      </c>
      <c r="J11881">
        <v>163184</v>
      </c>
      <c r="K11881">
        <v>56472</v>
      </c>
      <c r="L11881">
        <v>202556</v>
      </c>
      <c r="Q11881" t="s">
        <v>577</v>
      </c>
      <c r="U11881">
        <v>2</v>
      </c>
      <c r="V11881">
        <v>15</v>
      </c>
      <c r="Y11881" t="s">
        <v>122</v>
      </c>
      <c r="Z11881">
        <v>345</v>
      </c>
      <c r="AA11881" t="s">
        <v>578</v>
      </c>
      <c r="AB11881" t="s">
        <v>124</v>
      </c>
      <c r="AC11881">
        <v>420</v>
      </c>
    </row>
    <row r="11882" spans="1:29" x14ac:dyDescent="0.25">
      <c r="A11882">
        <v>345</v>
      </c>
      <c r="B11882">
        <v>345102</v>
      </c>
      <c r="C11882" t="s">
        <v>79</v>
      </c>
      <c r="D11882">
        <v>6595</v>
      </c>
      <c r="E11882">
        <v>0.55000000000000004</v>
      </c>
      <c r="F11882" s="1">
        <v>42063</v>
      </c>
      <c r="G11882" t="s">
        <v>119</v>
      </c>
      <c r="H11882" t="s">
        <v>2601</v>
      </c>
      <c r="I11882" t="s">
        <v>576</v>
      </c>
      <c r="J11882">
        <v>163185</v>
      </c>
      <c r="K11882">
        <v>56472</v>
      </c>
      <c r="L11882">
        <v>202556</v>
      </c>
      <c r="Q11882" t="s">
        <v>577</v>
      </c>
      <c r="U11882">
        <v>2</v>
      </c>
      <c r="V11882">
        <v>15</v>
      </c>
      <c r="Y11882" t="s">
        <v>122</v>
      </c>
      <c r="Z11882">
        <v>345</v>
      </c>
      <c r="AA11882" t="s">
        <v>578</v>
      </c>
      <c r="AB11882" t="s">
        <v>124</v>
      </c>
      <c r="AC11882">
        <v>422</v>
      </c>
    </row>
    <row r="11883" spans="1:29" x14ac:dyDescent="0.25">
      <c r="A11883">
        <v>345</v>
      </c>
      <c r="B11883">
        <v>345102</v>
      </c>
      <c r="C11883" t="s">
        <v>79</v>
      </c>
      <c r="D11883">
        <v>6595</v>
      </c>
      <c r="E11883">
        <v>0.6</v>
      </c>
      <c r="F11883" s="1">
        <v>42063</v>
      </c>
      <c r="G11883" t="s">
        <v>119</v>
      </c>
      <c r="H11883" t="s">
        <v>2599</v>
      </c>
      <c r="I11883" t="s">
        <v>576</v>
      </c>
      <c r="J11883">
        <v>163186</v>
      </c>
      <c r="K11883">
        <v>56472</v>
      </c>
      <c r="L11883">
        <v>202556</v>
      </c>
      <c r="Q11883" t="s">
        <v>577</v>
      </c>
      <c r="U11883">
        <v>2</v>
      </c>
      <c r="V11883">
        <v>15</v>
      </c>
      <c r="Y11883" t="s">
        <v>122</v>
      </c>
      <c r="Z11883">
        <v>345</v>
      </c>
      <c r="AA11883" t="s">
        <v>578</v>
      </c>
      <c r="AB11883" t="s">
        <v>124</v>
      </c>
      <c r="AC11883">
        <v>424</v>
      </c>
    </row>
    <row r="11884" spans="1:29" x14ac:dyDescent="0.25">
      <c r="A11884">
        <v>345</v>
      </c>
      <c r="B11884">
        <v>345102</v>
      </c>
      <c r="C11884" t="s">
        <v>79</v>
      </c>
      <c r="D11884">
        <v>6595</v>
      </c>
      <c r="E11884">
        <v>0.61</v>
      </c>
      <c r="F11884" s="1">
        <v>42063</v>
      </c>
      <c r="G11884" t="s">
        <v>119</v>
      </c>
      <c r="H11884" t="s">
        <v>2567</v>
      </c>
      <c r="I11884" t="s">
        <v>576</v>
      </c>
      <c r="J11884">
        <v>163187</v>
      </c>
      <c r="K11884">
        <v>56472</v>
      </c>
      <c r="L11884">
        <v>202556</v>
      </c>
      <c r="Q11884" t="s">
        <v>577</v>
      </c>
      <c r="U11884">
        <v>2</v>
      </c>
      <c r="V11884">
        <v>15</v>
      </c>
      <c r="Y11884" t="s">
        <v>122</v>
      </c>
      <c r="Z11884">
        <v>345</v>
      </c>
      <c r="AA11884" t="s">
        <v>578</v>
      </c>
      <c r="AB11884" t="s">
        <v>124</v>
      </c>
      <c r="AC11884">
        <v>426</v>
      </c>
    </row>
    <row r="11885" spans="1:29" x14ac:dyDescent="0.25">
      <c r="A11885">
        <v>345</v>
      </c>
      <c r="B11885">
        <v>345102</v>
      </c>
      <c r="C11885" t="s">
        <v>79</v>
      </c>
      <c r="D11885">
        <v>6595</v>
      </c>
      <c r="E11885">
        <v>0.81</v>
      </c>
      <c r="F11885" s="1">
        <v>42063</v>
      </c>
      <c r="G11885" t="s">
        <v>119</v>
      </c>
      <c r="H11885" t="s">
        <v>2553</v>
      </c>
      <c r="I11885" t="s">
        <v>576</v>
      </c>
      <c r="J11885">
        <v>163188</v>
      </c>
      <c r="K11885">
        <v>56472</v>
      </c>
      <c r="L11885">
        <v>202556</v>
      </c>
      <c r="Q11885" t="s">
        <v>577</v>
      </c>
      <c r="U11885">
        <v>2</v>
      </c>
      <c r="V11885">
        <v>15</v>
      </c>
      <c r="Y11885" t="s">
        <v>122</v>
      </c>
      <c r="Z11885">
        <v>345</v>
      </c>
      <c r="AA11885" t="s">
        <v>578</v>
      </c>
      <c r="AB11885" t="s">
        <v>124</v>
      </c>
      <c r="AC11885">
        <v>428</v>
      </c>
    </row>
    <row r="11886" spans="1:29" x14ac:dyDescent="0.25">
      <c r="A11886">
        <v>345</v>
      </c>
      <c r="B11886">
        <v>345102</v>
      </c>
      <c r="C11886" t="s">
        <v>79</v>
      </c>
      <c r="D11886">
        <v>6595</v>
      </c>
      <c r="E11886">
        <v>0.95</v>
      </c>
      <c r="F11886" s="1">
        <v>42063</v>
      </c>
      <c r="G11886" t="s">
        <v>119</v>
      </c>
      <c r="H11886" t="s">
        <v>2547</v>
      </c>
      <c r="I11886" t="s">
        <v>576</v>
      </c>
      <c r="J11886">
        <v>163189</v>
      </c>
      <c r="K11886">
        <v>56472</v>
      </c>
      <c r="L11886">
        <v>202556</v>
      </c>
      <c r="Q11886" t="s">
        <v>577</v>
      </c>
      <c r="U11886">
        <v>2</v>
      </c>
      <c r="V11886">
        <v>15</v>
      </c>
      <c r="Y11886" t="s">
        <v>122</v>
      </c>
      <c r="Z11886">
        <v>345</v>
      </c>
      <c r="AA11886" t="s">
        <v>578</v>
      </c>
      <c r="AB11886" t="s">
        <v>124</v>
      </c>
      <c r="AC11886">
        <v>430</v>
      </c>
    </row>
    <row r="11887" spans="1:29" x14ac:dyDescent="0.25">
      <c r="A11887">
        <v>345</v>
      </c>
      <c r="B11887">
        <v>345102</v>
      </c>
      <c r="C11887" t="s">
        <v>79</v>
      </c>
      <c r="D11887">
        <v>6595</v>
      </c>
      <c r="E11887">
        <v>0.99</v>
      </c>
      <c r="F11887" s="1">
        <v>42063</v>
      </c>
      <c r="G11887" t="s">
        <v>119</v>
      </c>
      <c r="H11887" t="s">
        <v>2599</v>
      </c>
      <c r="I11887" t="s">
        <v>576</v>
      </c>
      <c r="J11887">
        <v>163190</v>
      </c>
      <c r="K11887">
        <v>56472</v>
      </c>
      <c r="L11887">
        <v>202556</v>
      </c>
      <c r="Q11887" t="s">
        <v>577</v>
      </c>
      <c r="U11887">
        <v>2</v>
      </c>
      <c r="V11887">
        <v>15</v>
      </c>
      <c r="Y11887" t="s">
        <v>122</v>
      </c>
      <c r="Z11887">
        <v>345</v>
      </c>
      <c r="AA11887" t="s">
        <v>578</v>
      </c>
      <c r="AB11887" t="s">
        <v>124</v>
      </c>
      <c r="AC11887">
        <v>432</v>
      </c>
    </row>
    <row r="11888" spans="1:29" x14ac:dyDescent="0.25">
      <c r="A11888">
        <v>345</v>
      </c>
      <c r="B11888">
        <v>345102</v>
      </c>
      <c r="C11888" t="s">
        <v>79</v>
      </c>
      <c r="D11888">
        <v>6595</v>
      </c>
      <c r="E11888">
        <v>1.1100000000000001</v>
      </c>
      <c r="F11888" s="1">
        <v>42063</v>
      </c>
      <c r="G11888" t="s">
        <v>119</v>
      </c>
      <c r="H11888" t="s">
        <v>2546</v>
      </c>
      <c r="I11888" t="s">
        <v>576</v>
      </c>
      <c r="J11888">
        <v>163191</v>
      </c>
      <c r="K11888">
        <v>56472</v>
      </c>
      <c r="L11888">
        <v>202556</v>
      </c>
      <c r="Q11888" t="s">
        <v>577</v>
      </c>
      <c r="U11888">
        <v>2</v>
      </c>
      <c r="V11888">
        <v>15</v>
      </c>
      <c r="Y11888" t="s">
        <v>122</v>
      </c>
      <c r="Z11888">
        <v>345</v>
      </c>
      <c r="AA11888" t="s">
        <v>578</v>
      </c>
      <c r="AB11888" t="s">
        <v>124</v>
      </c>
      <c r="AC11888">
        <v>434</v>
      </c>
    </row>
    <row r="11889" spans="1:29" x14ac:dyDescent="0.25">
      <c r="A11889">
        <v>345</v>
      </c>
      <c r="B11889">
        <v>345102</v>
      </c>
      <c r="C11889" t="s">
        <v>79</v>
      </c>
      <c r="D11889">
        <v>6595</v>
      </c>
      <c r="E11889">
        <v>1.44</v>
      </c>
      <c r="F11889" s="1">
        <v>42063</v>
      </c>
      <c r="G11889" t="s">
        <v>119</v>
      </c>
      <c r="H11889" t="s">
        <v>2562</v>
      </c>
      <c r="I11889" t="s">
        <v>576</v>
      </c>
      <c r="J11889">
        <v>163192</v>
      </c>
      <c r="K11889">
        <v>56472</v>
      </c>
      <c r="L11889">
        <v>202556</v>
      </c>
      <c r="Q11889" t="s">
        <v>577</v>
      </c>
      <c r="U11889">
        <v>2</v>
      </c>
      <c r="V11889">
        <v>15</v>
      </c>
      <c r="Y11889" t="s">
        <v>122</v>
      </c>
      <c r="Z11889">
        <v>345</v>
      </c>
      <c r="AA11889" t="s">
        <v>578</v>
      </c>
      <c r="AB11889" t="s">
        <v>124</v>
      </c>
      <c r="AC11889">
        <v>436</v>
      </c>
    </row>
    <row r="11890" spans="1:29" x14ac:dyDescent="0.25">
      <c r="A11890">
        <v>345</v>
      </c>
      <c r="B11890">
        <v>345102</v>
      </c>
      <c r="C11890" t="s">
        <v>79</v>
      </c>
      <c r="D11890">
        <v>6595</v>
      </c>
      <c r="E11890">
        <v>1.94</v>
      </c>
      <c r="F11890" s="1">
        <v>42063</v>
      </c>
      <c r="G11890" t="s">
        <v>119</v>
      </c>
      <c r="H11890" t="s">
        <v>2602</v>
      </c>
      <c r="I11890" t="s">
        <v>576</v>
      </c>
      <c r="J11890">
        <v>163193</v>
      </c>
      <c r="K11890">
        <v>56472</v>
      </c>
      <c r="L11890">
        <v>202556</v>
      </c>
      <c r="Q11890" t="s">
        <v>577</v>
      </c>
      <c r="U11890">
        <v>2</v>
      </c>
      <c r="V11890">
        <v>15</v>
      </c>
      <c r="Y11890" t="s">
        <v>122</v>
      </c>
      <c r="Z11890">
        <v>345</v>
      </c>
      <c r="AA11890" t="s">
        <v>578</v>
      </c>
      <c r="AB11890" t="s">
        <v>124</v>
      </c>
      <c r="AC11890">
        <v>438</v>
      </c>
    </row>
    <row r="11891" spans="1:29" x14ac:dyDescent="0.25">
      <c r="A11891">
        <v>345</v>
      </c>
      <c r="B11891">
        <v>345102</v>
      </c>
      <c r="C11891" t="s">
        <v>79</v>
      </c>
      <c r="D11891">
        <v>6595</v>
      </c>
      <c r="E11891">
        <v>4.8</v>
      </c>
      <c r="F11891" s="1">
        <v>42063</v>
      </c>
      <c r="G11891" t="s">
        <v>119</v>
      </c>
      <c r="H11891" t="s">
        <v>2547</v>
      </c>
      <c r="I11891" t="s">
        <v>576</v>
      </c>
      <c r="J11891">
        <v>163194</v>
      </c>
      <c r="K11891">
        <v>56472</v>
      </c>
      <c r="L11891">
        <v>202556</v>
      </c>
      <c r="Q11891" t="s">
        <v>577</v>
      </c>
      <c r="U11891">
        <v>2</v>
      </c>
      <c r="V11891">
        <v>15</v>
      </c>
      <c r="Y11891" t="s">
        <v>122</v>
      </c>
      <c r="Z11891">
        <v>345</v>
      </c>
      <c r="AA11891" t="s">
        <v>578</v>
      </c>
      <c r="AB11891" t="s">
        <v>124</v>
      </c>
      <c r="AC11891">
        <v>440</v>
      </c>
    </row>
    <row r="11892" spans="1:29" x14ac:dyDescent="0.25">
      <c r="A11892">
        <v>345</v>
      </c>
      <c r="B11892">
        <v>345102</v>
      </c>
      <c r="C11892" t="s">
        <v>79</v>
      </c>
      <c r="D11892">
        <v>6595</v>
      </c>
      <c r="E11892">
        <v>7.16</v>
      </c>
      <c r="F11892" s="1">
        <v>42063</v>
      </c>
      <c r="G11892" t="s">
        <v>119</v>
      </c>
      <c r="H11892" t="s">
        <v>2600</v>
      </c>
      <c r="I11892" t="s">
        <v>576</v>
      </c>
      <c r="J11892">
        <v>163195</v>
      </c>
      <c r="K11892">
        <v>56472</v>
      </c>
      <c r="L11892">
        <v>202556</v>
      </c>
      <c r="Q11892" t="s">
        <v>577</v>
      </c>
      <c r="U11892">
        <v>2</v>
      </c>
      <c r="V11892">
        <v>15</v>
      </c>
      <c r="Y11892" t="s">
        <v>122</v>
      </c>
      <c r="Z11892">
        <v>345</v>
      </c>
      <c r="AA11892" t="s">
        <v>578</v>
      </c>
      <c r="AB11892" t="s">
        <v>124</v>
      </c>
      <c r="AC11892">
        <v>442</v>
      </c>
    </row>
    <row r="11893" spans="1:29" x14ac:dyDescent="0.25">
      <c r="A11893">
        <v>345</v>
      </c>
      <c r="B11893">
        <v>345101</v>
      </c>
      <c r="C11893" t="s">
        <v>79</v>
      </c>
      <c r="D11893">
        <v>6595</v>
      </c>
      <c r="E11893">
        <v>0.74</v>
      </c>
      <c r="F11893" s="1">
        <v>42063</v>
      </c>
      <c r="G11893" t="s">
        <v>119</v>
      </c>
      <c r="H11893" t="s">
        <v>2603</v>
      </c>
      <c r="I11893" t="s">
        <v>576</v>
      </c>
      <c r="J11893">
        <v>2001440</v>
      </c>
      <c r="K11893">
        <v>56472</v>
      </c>
      <c r="L11893">
        <v>202556</v>
      </c>
      <c r="Q11893" t="s">
        <v>577</v>
      </c>
      <c r="U11893">
        <v>2</v>
      </c>
      <c r="V11893">
        <v>15</v>
      </c>
      <c r="Y11893" t="s">
        <v>122</v>
      </c>
      <c r="Z11893">
        <v>345</v>
      </c>
      <c r="AA11893" t="s">
        <v>578</v>
      </c>
      <c r="AB11893" t="s">
        <v>124</v>
      </c>
      <c r="AC11893">
        <v>444</v>
      </c>
    </row>
    <row r="11894" spans="1:29" x14ac:dyDescent="0.25">
      <c r="A11894">
        <v>345</v>
      </c>
      <c r="B11894">
        <v>345101</v>
      </c>
      <c r="C11894" t="s">
        <v>79</v>
      </c>
      <c r="D11894">
        <v>6595</v>
      </c>
      <c r="E11894">
        <v>15.24</v>
      </c>
      <c r="F11894" s="1">
        <v>42094</v>
      </c>
      <c r="G11894" t="s">
        <v>119</v>
      </c>
      <c r="H11894" t="s">
        <v>33</v>
      </c>
      <c r="I11894" t="s">
        <v>576</v>
      </c>
      <c r="J11894">
        <v>96448</v>
      </c>
      <c r="K11894">
        <v>56565</v>
      </c>
      <c r="L11894">
        <v>205108</v>
      </c>
      <c r="Q11894" t="s">
        <v>577</v>
      </c>
      <c r="U11894">
        <v>3</v>
      </c>
      <c r="V11894">
        <v>15</v>
      </c>
      <c r="Y11894" t="s">
        <v>122</v>
      </c>
      <c r="Z11894">
        <v>345</v>
      </c>
      <c r="AA11894" t="s">
        <v>578</v>
      </c>
      <c r="AB11894" t="s">
        <v>124</v>
      </c>
      <c r="AC11894">
        <v>400</v>
      </c>
    </row>
    <row r="11895" spans="1:29" x14ac:dyDescent="0.25">
      <c r="A11895">
        <v>345</v>
      </c>
      <c r="B11895">
        <v>345102</v>
      </c>
      <c r="C11895" t="s">
        <v>79</v>
      </c>
      <c r="D11895">
        <v>6595</v>
      </c>
      <c r="E11895">
        <v>8.3000000000000007</v>
      </c>
      <c r="F11895" s="1">
        <v>42094</v>
      </c>
      <c r="G11895" t="s">
        <v>119</v>
      </c>
      <c r="H11895" t="s">
        <v>2598</v>
      </c>
      <c r="I11895" t="s">
        <v>576</v>
      </c>
      <c r="J11895">
        <v>96449</v>
      </c>
      <c r="K11895">
        <v>56565</v>
      </c>
      <c r="L11895">
        <v>205108</v>
      </c>
      <c r="Q11895" t="s">
        <v>577</v>
      </c>
      <c r="U11895">
        <v>3</v>
      </c>
      <c r="V11895">
        <v>15</v>
      </c>
      <c r="Y11895" t="s">
        <v>122</v>
      </c>
      <c r="Z11895">
        <v>345</v>
      </c>
      <c r="AA11895" t="s">
        <v>578</v>
      </c>
      <c r="AB11895" t="s">
        <v>124</v>
      </c>
      <c r="AC11895">
        <v>402</v>
      </c>
    </row>
    <row r="11896" spans="1:29" x14ac:dyDescent="0.25">
      <c r="A11896">
        <v>345</v>
      </c>
      <c r="B11896">
        <v>345101</v>
      </c>
      <c r="C11896" t="s">
        <v>79</v>
      </c>
      <c r="D11896">
        <v>6595</v>
      </c>
      <c r="E11896">
        <v>5.17</v>
      </c>
      <c r="F11896" s="1">
        <v>42094</v>
      </c>
      <c r="G11896" t="s">
        <v>119</v>
      </c>
      <c r="H11896" t="s">
        <v>2511</v>
      </c>
      <c r="I11896" t="s">
        <v>576</v>
      </c>
      <c r="J11896">
        <v>108584</v>
      </c>
      <c r="K11896">
        <v>56565</v>
      </c>
      <c r="L11896">
        <v>205108</v>
      </c>
      <c r="Q11896" t="s">
        <v>577</v>
      </c>
      <c r="U11896">
        <v>3</v>
      </c>
      <c r="V11896">
        <v>15</v>
      </c>
      <c r="Y11896" t="s">
        <v>122</v>
      </c>
      <c r="Z11896">
        <v>345</v>
      </c>
      <c r="AA11896" t="s">
        <v>578</v>
      </c>
      <c r="AB11896" t="s">
        <v>124</v>
      </c>
      <c r="AC11896">
        <v>404</v>
      </c>
    </row>
    <row r="11897" spans="1:29" x14ac:dyDescent="0.25">
      <c r="A11897">
        <v>345</v>
      </c>
      <c r="B11897">
        <v>345101</v>
      </c>
      <c r="C11897" t="s">
        <v>79</v>
      </c>
      <c r="D11897">
        <v>6595</v>
      </c>
      <c r="E11897">
        <v>5.83</v>
      </c>
      <c r="F11897" s="1">
        <v>42094</v>
      </c>
      <c r="G11897" t="s">
        <v>119</v>
      </c>
      <c r="H11897" t="s">
        <v>2511</v>
      </c>
      <c r="I11897" t="s">
        <v>576</v>
      </c>
      <c r="J11897">
        <v>108587</v>
      </c>
      <c r="K11897">
        <v>56565</v>
      </c>
      <c r="L11897">
        <v>205108</v>
      </c>
      <c r="Q11897" t="s">
        <v>577</v>
      </c>
      <c r="U11897">
        <v>3</v>
      </c>
      <c r="V11897">
        <v>15</v>
      </c>
      <c r="Y11897" t="s">
        <v>122</v>
      </c>
      <c r="Z11897">
        <v>345</v>
      </c>
      <c r="AA11897" t="s">
        <v>578</v>
      </c>
      <c r="AB11897" t="s">
        <v>124</v>
      </c>
      <c r="AC11897">
        <v>406</v>
      </c>
    </row>
    <row r="11898" spans="1:29" x14ac:dyDescent="0.25">
      <c r="A11898">
        <v>345</v>
      </c>
      <c r="B11898">
        <v>345101</v>
      </c>
      <c r="C11898" t="s">
        <v>79</v>
      </c>
      <c r="D11898">
        <v>6595</v>
      </c>
      <c r="E11898">
        <v>66.94</v>
      </c>
      <c r="F11898" s="1">
        <v>42094</v>
      </c>
      <c r="G11898" t="s">
        <v>119</v>
      </c>
      <c r="H11898" t="s">
        <v>2511</v>
      </c>
      <c r="I11898" t="s">
        <v>576</v>
      </c>
      <c r="J11898">
        <v>108604</v>
      </c>
      <c r="K11898">
        <v>56565</v>
      </c>
      <c r="L11898">
        <v>205108</v>
      </c>
      <c r="Q11898" t="s">
        <v>577</v>
      </c>
      <c r="U11898">
        <v>3</v>
      </c>
      <c r="V11898">
        <v>15</v>
      </c>
      <c r="Y11898" t="s">
        <v>122</v>
      </c>
      <c r="Z11898">
        <v>345</v>
      </c>
      <c r="AA11898" t="s">
        <v>578</v>
      </c>
      <c r="AB11898" t="s">
        <v>124</v>
      </c>
      <c r="AC11898">
        <v>408</v>
      </c>
    </row>
    <row r="11899" spans="1:29" x14ac:dyDescent="0.25">
      <c r="A11899">
        <v>345</v>
      </c>
      <c r="B11899">
        <v>345102</v>
      </c>
      <c r="C11899" t="s">
        <v>79</v>
      </c>
      <c r="D11899">
        <v>6595</v>
      </c>
      <c r="E11899">
        <v>307.70999999999998</v>
      </c>
      <c r="F11899" s="1">
        <v>42094</v>
      </c>
      <c r="G11899" t="s">
        <v>119</v>
      </c>
      <c r="H11899" t="s">
        <v>2511</v>
      </c>
      <c r="I11899" t="s">
        <v>576</v>
      </c>
      <c r="J11899">
        <v>108624</v>
      </c>
      <c r="K11899">
        <v>56565</v>
      </c>
      <c r="L11899">
        <v>205108</v>
      </c>
      <c r="Q11899" t="s">
        <v>577</v>
      </c>
      <c r="U11899">
        <v>3</v>
      </c>
      <c r="V11899">
        <v>15</v>
      </c>
      <c r="Y11899" t="s">
        <v>122</v>
      </c>
      <c r="Z11899">
        <v>345</v>
      </c>
      <c r="AA11899" t="s">
        <v>578</v>
      </c>
      <c r="AB11899" t="s">
        <v>124</v>
      </c>
      <c r="AC11899">
        <v>410</v>
      </c>
    </row>
    <row r="11900" spans="1:29" x14ac:dyDescent="0.25">
      <c r="A11900">
        <v>345</v>
      </c>
      <c r="B11900">
        <v>345101</v>
      </c>
      <c r="C11900" t="s">
        <v>79</v>
      </c>
      <c r="D11900">
        <v>6595</v>
      </c>
      <c r="E11900">
        <v>0.39</v>
      </c>
      <c r="F11900" s="1">
        <v>42094</v>
      </c>
      <c r="G11900" t="s">
        <v>119</v>
      </c>
      <c r="H11900" t="s">
        <v>2599</v>
      </c>
      <c r="I11900" t="s">
        <v>576</v>
      </c>
      <c r="J11900">
        <v>163114</v>
      </c>
      <c r="K11900">
        <v>56565</v>
      </c>
      <c r="L11900">
        <v>205108</v>
      </c>
      <c r="Q11900" t="s">
        <v>577</v>
      </c>
      <c r="U11900">
        <v>3</v>
      </c>
      <c r="V11900">
        <v>15</v>
      </c>
      <c r="Y11900" t="s">
        <v>122</v>
      </c>
      <c r="Z11900">
        <v>345</v>
      </c>
      <c r="AA11900" t="s">
        <v>578</v>
      </c>
      <c r="AB11900" t="s">
        <v>124</v>
      </c>
      <c r="AC11900">
        <v>412</v>
      </c>
    </row>
    <row r="11901" spans="1:29" x14ac:dyDescent="0.25">
      <c r="A11901">
        <v>345</v>
      </c>
      <c r="B11901">
        <v>345101</v>
      </c>
      <c r="C11901" t="s">
        <v>79</v>
      </c>
      <c r="D11901">
        <v>6595</v>
      </c>
      <c r="E11901">
        <v>0.6</v>
      </c>
      <c r="F11901" s="1">
        <v>42094</v>
      </c>
      <c r="G11901" t="s">
        <v>119</v>
      </c>
      <c r="H11901" t="s">
        <v>2518</v>
      </c>
      <c r="I11901" t="s">
        <v>576</v>
      </c>
      <c r="J11901">
        <v>163115</v>
      </c>
      <c r="K11901">
        <v>56565</v>
      </c>
      <c r="L11901">
        <v>205108</v>
      </c>
      <c r="Q11901" t="s">
        <v>577</v>
      </c>
      <c r="U11901">
        <v>3</v>
      </c>
      <c r="V11901">
        <v>15</v>
      </c>
      <c r="Y11901" t="s">
        <v>122</v>
      </c>
      <c r="Z11901">
        <v>345</v>
      </c>
      <c r="AA11901" t="s">
        <v>578</v>
      </c>
      <c r="AB11901" t="s">
        <v>124</v>
      </c>
      <c r="AC11901">
        <v>414</v>
      </c>
    </row>
    <row r="11902" spans="1:29" x14ac:dyDescent="0.25">
      <c r="A11902">
        <v>345</v>
      </c>
      <c r="B11902">
        <v>345101</v>
      </c>
      <c r="C11902" t="s">
        <v>79</v>
      </c>
      <c r="D11902">
        <v>6595</v>
      </c>
      <c r="E11902">
        <v>2.72</v>
      </c>
      <c r="F11902" s="1">
        <v>42094</v>
      </c>
      <c r="G11902" t="s">
        <v>119</v>
      </c>
      <c r="H11902" t="s">
        <v>2599</v>
      </c>
      <c r="I11902" t="s">
        <v>576</v>
      </c>
      <c r="J11902">
        <v>163116</v>
      </c>
      <c r="K11902">
        <v>56565</v>
      </c>
      <c r="L11902">
        <v>205108</v>
      </c>
      <c r="Q11902" t="s">
        <v>577</v>
      </c>
      <c r="U11902">
        <v>3</v>
      </c>
      <c r="V11902">
        <v>15</v>
      </c>
      <c r="Y11902" t="s">
        <v>122</v>
      </c>
      <c r="Z11902">
        <v>345</v>
      </c>
      <c r="AA11902" t="s">
        <v>578</v>
      </c>
      <c r="AB11902" t="s">
        <v>124</v>
      </c>
      <c r="AC11902">
        <v>416</v>
      </c>
    </row>
    <row r="11903" spans="1:29" x14ac:dyDescent="0.25">
      <c r="A11903">
        <v>345</v>
      </c>
      <c r="B11903">
        <v>345101</v>
      </c>
      <c r="C11903" t="s">
        <v>79</v>
      </c>
      <c r="D11903">
        <v>6595</v>
      </c>
      <c r="E11903">
        <v>3</v>
      </c>
      <c r="F11903" s="1">
        <v>42094</v>
      </c>
      <c r="G11903" t="s">
        <v>119</v>
      </c>
      <c r="H11903" t="s">
        <v>2562</v>
      </c>
      <c r="I11903" t="s">
        <v>576</v>
      </c>
      <c r="J11903">
        <v>163117</v>
      </c>
      <c r="K11903">
        <v>56565</v>
      </c>
      <c r="L11903">
        <v>205108</v>
      </c>
      <c r="Q11903" t="s">
        <v>577</v>
      </c>
      <c r="U11903">
        <v>3</v>
      </c>
      <c r="V11903">
        <v>15</v>
      </c>
      <c r="Y11903" t="s">
        <v>122</v>
      </c>
      <c r="Z11903">
        <v>345</v>
      </c>
      <c r="AA11903" t="s">
        <v>578</v>
      </c>
      <c r="AB11903" t="s">
        <v>124</v>
      </c>
      <c r="AC11903">
        <v>418</v>
      </c>
    </row>
    <row r="11904" spans="1:29" x14ac:dyDescent="0.25">
      <c r="A11904">
        <v>345</v>
      </c>
      <c r="B11904">
        <v>345101</v>
      </c>
      <c r="C11904" t="s">
        <v>79</v>
      </c>
      <c r="D11904">
        <v>6595</v>
      </c>
      <c r="E11904">
        <v>9.9600000000000009</v>
      </c>
      <c r="F11904" s="1">
        <v>42094</v>
      </c>
      <c r="G11904" t="s">
        <v>119</v>
      </c>
      <c r="H11904" t="s">
        <v>2534</v>
      </c>
      <c r="I11904" t="s">
        <v>576</v>
      </c>
      <c r="J11904">
        <v>163118</v>
      </c>
      <c r="K11904">
        <v>56565</v>
      </c>
      <c r="L11904">
        <v>205108</v>
      </c>
      <c r="Q11904" t="s">
        <v>577</v>
      </c>
      <c r="U11904">
        <v>3</v>
      </c>
      <c r="V11904">
        <v>15</v>
      </c>
      <c r="Y11904" t="s">
        <v>122</v>
      </c>
      <c r="Z11904">
        <v>345</v>
      </c>
      <c r="AA11904" t="s">
        <v>578</v>
      </c>
      <c r="AB11904" t="s">
        <v>124</v>
      </c>
      <c r="AC11904">
        <v>420</v>
      </c>
    </row>
    <row r="11905" spans="1:29" x14ac:dyDescent="0.25">
      <c r="A11905">
        <v>345</v>
      </c>
      <c r="B11905">
        <v>345102</v>
      </c>
      <c r="C11905" t="s">
        <v>79</v>
      </c>
      <c r="D11905">
        <v>6595</v>
      </c>
      <c r="E11905">
        <v>-0.33</v>
      </c>
      <c r="F11905" s="1">
        <v>42094</v>
      </c>
      <c r="G11905" t="s">
        <v>119</v>
      </c>
      <c r="H11905" t="s">
        <v>2600</v>
      </c>
      <c r="I11905" t="s">
        <v>576</v>
      </c>
      <c r="J11905">
        <v>163184</v>
      </c>
      <c r="K11905">
        <v>56565</v>
      </c>
      <c r="L11905">
        <v>205108</v>
      </c>
      <c r="Q11905" t="s">
        <v>577</v>
      </c>
      <c r="U11905">
        <v>3</v>
      </c>
      <c r="V11905">
        <v>15</v>
      </c>
      <c r="Y11905" t="s">
        <v>122</v>
      </c>
      <c r="Z11905">
        <v>345</v>
      </c>
      <c r="AA11905" t="s">
        <v>578</v>
      </c>
      <c r="AB11905" t="s">
        <v>124</v>
      </c>
      <c r="AC11905">
        <v>422</v>
      </c>
    </row>
    <row r="11906" spans="1:29" x14ac:dyDescent="0.25">
      <c r="A11906">
        <v>345</v>
      </c>
      <c r="B11906">
        <v>345102</v>
      </c>
      <c r="C11906" t="s">
        <v>79</v>
      </c>
      <c r="D11906">
        <v>6595</v>
      </c>
      <c r="E11906">
        <v>0.55000000000000004</v>
      </c>
      <c r="F11906" s="1">
        <v>42094</v>
      </c>
      <c r="G11906" t="s">
        <v>119</v>
      </c>
      <c r="H11906" t="s">
        <v>2601</v>
      </c>
      <c r="I11906" t="s">
        <v>576</v>
      </c>
      <c r="J11906">
        <v>163185</v>
      </c>
      <c r="K11906">
        <v>56565</v>
      </c>
      <c r="L11906">
        <v>205108</v>
      </c>
      <c r="Q11906" t="s">
        <v>577</v>
      </c>
      <c r="U11906">
        <v>3</v>
      </c>
      <c r="V11906">
        <v>15</v>
      </c>
      <c r="Y11906" t="s">
        <v>122</v>
      </c>
      <c r="Z11906">
        <v>345</v>
      </c>
      <c r="AA11906" t="s">
        <v>578</v>
      </c>
      <c r="AB11906" t="s">
        <v>124</v>
      </c>
      <c r="AC11906">
        <v>424</v>
      </c>
    </row>
    <row r="11907" spans="1:29" x14ac:dyDescent="0.25">
      <c r="A11907">
        <v>345</v>
      </c>
      <c r="B11907">
        <v>345102</v>
      </c>
      <c r="C11907" t="s">
        <v>79</v>
      </c>
      <c r="D11907">
        <v>6595</v>
      </c>
      <c r="E11907">
        <v>0.6</v>
      </c>
      <c r="F11907" s="1">
        <v>42094</v>
      </c>
      <c r="G11907" t="s">
        <v>119</v>
      </c>
      <c r="H11907" t="s">
        <v>2599</v>
      </c>
      <c r="I11907" t="s">
        <v>576</v>
      </c>
      <c r="J11907">
        <v>163186</v>
      </c>
      <c r="K11907">
        <v>56565</v>
      </c>
      <c r="L11907">
        <v>205108</v>
      </c>
      <c r="Q11907" t="s">
        <v>577</v>
      </c>
      <c r="U11907">
        <v>3</v>
      </c>
      <c r="V11907">
        <v>15</v>
      </c>
      <c r="Y11907" t="s">
        <v>122</v>
      </c>
      <c r="Z11907">
        <v>345</v>
      </c>
      <c r="AA11907" t="s">
        <v>578</v>
      </c>
      <c r="AB11907" t="s">
        <v>124</v>
      </c>
      <c r="AC11907">
        <v>426</v>
      </c>
    </row>
    <row r="11908" spans="1:29" x14ac:dyDescent="0.25">
      <c r="A11908">
        <v>345</v>
      </c>
      <c r="B11908">
        <v>345102</v>
      </c>
      <c r="C11908" t="s">
        <v>79</v>
      </c>
      <c r="D11908">
        <v>6595</v>
      </c>
      <c r="E11908">
        <v>0.61</v>
      </c>
      <c r="F11908" s="1">
        <v>42094</v>
      </c>
      <c r="G11908" t="s">
        <v>119</v>
      </c>
      <c r="H11908" t="s">
        <v>2567</v>
      </c>
      <c r="I11908" t="s">
        <v>576</v>
      </c>
      <c r="J11908">
        <v>163187</v>
      </c>
      <c r="K11908">
        <v>56565</v>
      </c>
      <c r="L11908">
        <v>205108</v>
      </c>
      <c r="Q11908" t="s">
        <v>577</v>
      </c>
      <c r="U11908">
        <v>3</v>
      </c>
      <c r="V11908">
        <v>15</v>
      </c>
      <c r="Y11908" t="s">
        <v>122</v>
      </c>
      <c r="Z11908">
        <v>345</v>
      </c>
      <c r="AA11908" t="s">
        <v>578</v>
      </c>
      <c r="AB11908" t="s">
        <v>124</v>
      </c>
      <c r="AC11908">
        <v>428</v>
      </c>
    </row>
    <row r="11909" spans="1:29" x14ac:dyDescent="0.25">
      <c r="A11909">
        <v>345</v>
      </c>
      <c r="B11909">
        <v>345102</v>
      </c>
      <c r="C11909" t="s">
        <v>79</v>
      </c>
      <c r="D11909">
        <v>6595</v>
      </c>
      <c r="E11909">
        <v>0.81</v>
      </c>
      <c r="F11909" s="1">
        <v>42094</v>
      </c>
      <c r="G11909" t="s">
        <v>119</v>
      </c>
      <c r="H11909" t="s">
        <v>2553</v>
      </c>
      <c r="I11909" t="s">
        <v>576</v>
      </c>
      <c r="J11909">
        <v>163188</v>
      </c>
      <c r="K11909">
        <v>56565</v>
      </c>
      <c r="L11909">
        <v>205108</v>
      </c>
      <c r="Q11909" t="s">
        <v>577</v>
      </c>
      <c r="U11909">
        <v>3</v>
      </c>
      <c r="V11909">
        <v>15</v>
      </c>
      <c r="Y11909" t="s">
        <v>122</v>
      </c>
      <c r="Z11909">
        <v>345</v>
      </c>
      <c r="AA11909" t="s">
        <v>578</v>
      </c>
      <c r="AB11909" t="s">
        <v>124</v>
      </c>
      <c r="AC11909">
        <v>430</v>
      </c>
    </row>
    <row r="11910" spans="1:29" x14ac:dyDescent="0.25">
      <c r="A11910">
        <v>345</v>
      </c>
      <c r="B11910">
        <v>345102</v>
      </c>
      <c r="C11910" t="s">
        <v>79</v>
      </c>
      <c r="D11910">
        <v>6595</v>
      </c>
      <c r="E11910">
        <v>0.95</v>
      </c>
      <c r="F11910" s="1">
        <v>42094</v>
      </c>
      <c r="G11910" t="s">
        <v>119</v>
      </c>
      <c r="H11910" t="s">
        <v>2547</v>
      </c>
      <c r="I11910" t="s">
        <v>576</v>
      </c>
      <c r="J11910">
        <v>163189</v>
      </c>
      <c r="K11910">
        <v>56565</v>
      </c>
      <c r="L11910">
        <v>205108</v>
      </c>
      <c r="Q11910" t="s">
        <v>577</v>
      </c>
      <c r="U11910">
        <v>3</v>
      </c>
      <c r="V11910">
        <v>15</v>
      </c>
      <c r="Y11910" t="s">
        <v>122</v>
      </c>
      <c r="Z11910">
        <v>345</v>
      </c>
      <c r="AA11910" t="s">
        <v>578</v>
      </c>
      <c r="AB11910" t="s">
        <v>124</v>
      </c>
      <c r="AC11910">
        <v>432</v>
      </c>
    </row>
    <row r="11911" spans="1:29" x14ac:dyDescent="0.25">
      <c r="A11911">
        <v>345</v>
      </c>
      <c r="B11911">
        <v>345102</v>
      </c>
      <c r="C11911" t="s">
        <v>79</v>
      </c>
      <c r="D11911">
        <v>6595</v>
      </c>
      <c r="E11911">
        <v>0.99</v>
      </c>
      <c r="F11911" s="1">
        <v>42094</v>
      </c>
      <c r="G11911" t="s">
        <v>119</v>
      </c>
      <c r="H11911" t="s">
        <v>2599</v>
      </c>
      <c r="I11911" t="s">
        <v>576</v>
      </c>
      <c r="J11911">
        <v>163190</v>
      </c>
      <c r="K11911">
        <v>56565</v>
      </c>
      <c r="L11911">
        <v>205108</v>
      </c>
      <c r="Q11911" t="s">
        <v>577</v>
      </c>
      <c r="U11911">
        <v>3</v>
      </c>
      <c r="V11911">
        <v>15</v>
      </c>
      <c r="Y11911" t="s">
        <v>122</v>
      </c>
      <c r="Z11911">
        <v>345</v>
      </c>
      <c r="AA11911" t="s">
        <v>578</v>
      </c>
      <c r="AB11911" t="s">
        <v>124</v>
      </c>
      <c r="AC11911">
        <v>434</v>
      </c>
    </row>
    <row r="11912" spans="1:29" x14ac:dyDescent="0.25">
      <c r="A11912">
        <v>345</v>
      </c>
      <c r="B11912">
        <v>345102</v>
      </c>
      <c r="C11912" t="s">
        <v>79</v>
      </c>
      <c r="D11912">
        <v>6595</v>
      </c>
      <c r="E11912">
        <v>1.1100000000000001</v>
      </c>
      <c r="F11912" s="1">
        <v>42094</v>
      </c>
      <c r="G11912" t="s">
        <v>119</v>
      </c>
      <c r="H11912" t="s">
        <v>2546</v>
      </c>
      <c r="I11912" t="s">
        <v>576</v>
      </c>
      <c r="J11912">
        <v>163191</v>
      </c>
      <c r="K11912">
        <v>56565</v>
      </c>
      <c r="L11912">
        <v>205108</v>
      </c>
      <c r="Q11912" t="s">
        <v>577</v>
      </c>
      <c r="U11912">
        <v>3</v>
      </c>
      <c r="V11912">
        <v>15</v>
      </c>
      <c r="Y11912" t="s">
        <v>122</v>
      </c>
      <c r="Z11912">
        <v>345</v>
      </c>
      <c r="AA11912" t="s">
        <v>578</v>
      </c>
      <c r="AB11912" t="s">
        <v>124</v>
      </c>
      <c r="AC11912">
        <v>436</v>
      </c>
    </row>
    <row r="11913" spans="1:29" x14ac:dyDescent="0.25">
      <c r="A11913">
        <v>345</v>
      </c>
      <c r="B11913">
        <v>345102</v>
      </c>
      <c r="C11913" t="s">
        <v>79</v>
      </c>
      <c r="D11913">
        <v>6595</v>
      </c>
      <c r="E11913">
        <v>1.44</v>
      </c>
      <c r="F11913" s="1">
        <v>42094</v>
      </c>
      <c r="G11913" t="s">
        <v>119</v>
      </c>
      <c r="H11913" t="s">
        <v>2562</v>
      </c>
      <c r="I11913" t="s">
        <v>576</v>
      </c>
      <c r="J11913">
        <v>163192</v>
      </c>
      <c r="K11913">
        <v>56565</v>
      </c>
      <c r="L11913">
        <v>205108</v>
      </c>
      <c r="Q11913" t="s">
        <v>577</v>
      </c>
      <c r="U11913">
        <v>3</v>
      </c>
      <c r="V11913">
        <v>15</v>
      </c>
      <c r="Y11913" t="s">
        <v>122</v>
      </c>
      <c r="Z11913">
        <v>345</v>
      </c>
      <c r="AA11913" t="s">
        <v>578</v>
      </c>
      <c r="AB11913" t="s">
        <v>124</v>
      </c>
      <c r="AC11913">
        <v>438</v>
      </c>
    </row>
    <row r="11914" spans="1:29" x14ac:dyDescent="0.25">
      <c r="A11914">
        <v>345</v>
      </c>
      <c r="B11914">
        <v>345102</v>
      </c>
      <c r="C11914" t="s">
        <v>79</v>
      </c>
      <c r="D11914">
        <v>6595</v>
      </c>
      <c r="E11914">
        <v>1.94</v>
      </c>
      <c r="F11914" s="1">
        <v>42094</v>
      </c>
      <c r="G11914" t="s">
        <v>119</v>
      </c>
      <c r="H11914" t="s">
        <v>2602</v>
      </c>
      <c r="I11914" t="s">
        <v>576</v>
      </c>
      <c r="J11914">
        <v>163193</v>
      </c>
      <c r="K11914">
        <v>56565</v>
      </c>
      <c r="L11914">
        <v>205108</v>
      </c>
      <c r="Q11914" t="s">
        <v>577</v>
      </c>
      <c r="U11914">
        <v>3</v>
      </c>
      <c r="V11914">
        <v>15</v>
      </c>
      <c r="Y11914" t="s">
        <v>122</v>
      </c>
      <c r="Z11914">
        <v>345</v>
      </c>
      <c r="AA11914" t="s">
        <v>578</v>
      </c>
      <c r="AB11914" t="s">
        <v>124</v>
      </c>
      <c r="AC11914">
        <v>440</v>
      </c>
    </row>
    <row r="11915" spans="1:29" x14ac:dyDescent="0.25">
      <c r="A11915">
        <v>345</v>
      </c>
      <c r="B11915">
        <v>345102</v>
      </c>
      <c r="C11915" t="s">
        <v>79</v>
      </c>
      <c r="D11915">
        <v>6595</v>
      </c>
      <c r="E11915">
        <v>4.8</v>
      </c>
      <c r="F11915" s="1">
        <v>42094</v>
      </c>
      <c r="G11915" t="s">
        <v>119</v>
      </c>
      <c r="H11915" t="s">
        <v>2547</v>
      </c>
      <c r="I11915" t="s">
        <v>576</v>
      </c>
      <c r="J11915">
        <v>163194</v>
      </c>
      <c r="K11915">
        <v>56565</v>
      </c>
      <c r="L11915">
        <v>205108</v>
      </c>
      <c r="Q11915" t="s">
        <v>577</v>
      </c>
      <c r="U11915">
        <v>3</v>
      </c>
      <c r="V11915">
        <v>15</v>
      </c>
      <c r="Y11915" t="s">
        <v>122</v>
      </c>
      <c r="Z11915">
        <v>345</v>
      </c>
      <c r="AA11915" t="s">
        <v>578</v>
      </c>
      <c r="AB11915" t="s">
        <v>124</v>
      </c>
      <c r="AC11915">
        <v>442</v>
      </c>
    </row>
    <row r="11916" spans="1:29" x14ac:dyDescent="0.25">
      <c r="A11916">
        <v>345</v>
      </c>
      <c r="B11916">
        <v>345102</v>
      </c>
      <c r="C11916" t="s">
        <v>79</v>
      </c>
      <c r="D11916">
        <v>6595</v>
      </c>
      <c r="E11916">
        <v>7.16</v>
      </c>
      <c r="F11916" s="1">
        <v>42094</v>
      </c>
      <c r="G11916" t="s">
        <v>119</v>
      </c>
      <c r="H11916" t="s">
        <v>2600</v>
      </c>
      <c r="I11916" t="s">
        <v>576</v>
      </c>
      <c r="J11916">
        <v>163195</v>
      </c>
      <c r="K11916">
        <v>56565</v>
      </c>
      <c r="L11916">
        <v>205108</v>
      </c>
      <c r="Q11916" t="s">
        <v>577</v>
      </c>
      <c r="U11916">
        <v>3</v>
      </c>
      <c r="V11916">
        <v>15</v>
      </c>
      <c r="Y11916" t="s">
        <v>122</v>
      </c>
      <c r="Z11916">
        <v>345</v>
      </c>
      <c r="AA11916" t="s">
        <v>578</v>
      </c>
      <c r="AB11916" t="s">
        <v>124</v>
      </c>
      <c r="AC11916">
        <v>444</v>
      </c>
    </row>
    <row r="11917" spans="1:29" x14ac:dyDescent="0.25">
      <c r="A11917">
        <v>345</v>
      </c>
      <c r="B11917">
        <v>345101</v>
      </c>
      <c r="C11917" t="s">
        <v>79</v>
      </c>
      <c r="D11917">
        <v>6595</v>
      </c>
      <c r="E11917">
        <v>0.74</v>
      </c>
      <c r="F11917" s="1">
        <v>42094</v>
      </c>
      <c r="G11917" t="s">
        <v>119</v>
      </c>
      <c r="H11917" t="s">
        <v>2603</v>
      </c>
      <c r="I11917" t="s">
        <v>576</v>
      </c>
      <c r="J11917">
        <v>2001440</v>
      </c>
      <c r="K11917">
        <v>56565</v>
      </c>
      <c r="L11917">
        <v>205108</v>
      </c>
      <c r="Q11917" t="s">
        <v>577</v>
      </c>
      <c r="U11917">
        <v>3</v>
      </c>
      <c r="V11917">
        <v>15</v>
      </c>
      <c r="Y11917" t="s">
        <v>122</v>
      </c>
      <c r="Z11917">
        <v>345</v>
      </c>
      <c r="AA11917" t="s">
        <v>578</v>
      </c>
      <c r="AB11917" t="s">
        <v>124</v>
      </c>
      <c r="AC11917">
        <v>446</v>
      </c>
    </row>
    <row r="11918" spans="1:29" x14ac:dyDescent="0.25">
      <c r="A11918">
        <v>345</v>
      </c>
      <c r="B11918">
        <v>345101</v>
      </c>
      <c r="C11918" t="s">
        <v>79</v>
      </c>
      <c r="D11918">
        <v>6595</v>
      </c>
      <c r="E11918">
        <v>15.24</v>
      </c>
      <c r="F11918" s="1">
        <v>42124</v>
      </c>
      <c r="G11918" t="s">
        <v>119</v>
      </c>
      <c r="H11918" t="s">
        <v>33</v>
      </c>
      <c r="I11918" t="s">
        <v>576</v>
      </c>
      <c r="J11918">
        <v>96448</v>
      </c>
      <c r="K11918">
        <v>56663</v>
      </c>
      <c r="L11918">
        <v>207371</v>
      </c>
      <c r="Q11918" t="s">
        <v>577</v>
      </c>
      <c r="U11918">
        <v>4</v>
      </c>
      <c r="V11918">
        <v>15</v>
      </c>
      <c r="Y11918" t="s">
        <v>122</v>
      </c>
      <c r="Z11918">
        <v>345</v>
      </c>
      <c r="AA11918" t="s">
        <v>578</v>
      </c>
      <c r="AB11918" t="s">
        <v>124</v>
      </c>
      <c r="AC11918">
        <v>402</v>
      </c>
    </row>
    <row r="11919" spans="1:29" x14ac:dyDescent="0.25">
      <c r="A11919">
        <v>345</v>
      </c>
      <c r="B11919">
        <v>345102</v>
      </c>
      <c r="C11919" t="s">
        <v>79</v>
      </c>
      <c r="D11919">
        <v>6595</v>
      </c>
      <c r="E11919">
        <v>10.029999999999999</v>
      </c>
      <c r="F11919" s="1">
        <v>42124</v>
      </c>
      <c r="G11919" t="s">
        <v>119</v>
      </c>
      <c r="H11919" t="s">
        <v>2598</v>
      </c>
      <c r="I11919" t="s">
        <v>576</v>
      </c>
      <c r="J11919">
        <v>96449</v>
      </c>
      <c r="K11919">
        <v>56663</v>
      </c>
      <c r="L11919">
        <v>207371</v>
      </c>
      <c r="Q11919" t="s">
        <v>577</v>
      </c>
      <c r="U11919">
        <v>4</v>
      </c>
      <c r="V11919">
        <v>15</v>
      </c>
      <c r="Y11919" t="s">
        <v>122</v>
      </c>
      <c r="Z11919">
        <v>345</v>
      </c>
      <c r="AA11919" t="s">
        <v>578</v>
      </c>
      <c r="AB11919" t="s">
        <v>124</v>
      </c>
      <c r="AC11919">
        <v>404</v>
      </c>
    </row>
    <row r="11920" spans="1:29" x14ac:dyDescent="0.25">
      <c r="A11920">
        <v>345</v>
      </c>
      <c r="B11920">
        <v>345101</v>
      </c>
      <c r="C11920" t="s">
        <v>79</v>
      </c>
      <c r="D11920">
        <v>6595</v>
      </c>
      <c r="E11920">
        <v>5.17</v>
      </c>
      <c r="F11920" s="1">
        <v>42124</v>
      </c>
      <c r="G11920" t="s">
        <v>119</v>
      </c>
      <c r="H11920" t="s">
        <v>2511</v>
      </c>
      <c r="I11920" t="s">
        <v>576</v>
      </c>
      <c r="J11920">
        <v>108584</v>
      </c>
      <c r="K11920">
        <v>56663</v>
      </c>
      <c r="L11920">
        <v>207371</v>
      </c>
      <c r="Q11920" t="s">
        <v>577</v>
      </c>
      <c r="U11920">
        <v>4</v>
      </c>
      <c r="V11920">
        <v>15</v>
      </c>
      <c r="Y11920" t="s">
        <v>122</v>
      </c>
      <c r="Z11920">
        <v>345</v>
      </c>
      <c r="AA11920" t="s">
        <v>578</v>
      </c>
      <c r="AB11920" t="s">
        <v>124</v>
      </c>
      <c r="AC11920">
        <v>406</v>
      </c>
    </row>
    <row r="11921" spans="1:29" x14ac:dyDescent="0.25">
      <c r="A11921">
        <v>345</v>
      </c>
      <c r="B11921">
        <v>345101</v>
      </c>
      <c r="C11921" t="s">
        <v>79</v>
      </c>
      <c r="D11921">
        <v>6595</v>
      </c>
      <c r="E11921">
        <v>5.83</v>
      </c>
      <c r="F11921" s="1">
        <v>42124</v>
      </c>
      <c r="G11921" t="s">
        <v>119</v>
      </c>
      <c r="H11921" t="s">
        <v>2511</v>
      </c>
      <c r="I11921" t="s">
        <v>576</v>
      </c>
      <c r="J11921">
        <v>108587</v>
      </c>
      <c r="K11921">
        <v>56663</v>
      </c>
      <c r="L11921">
        <v>207371</v>
      </c>
      <c r="Q11921" t="s">
        <v>577</v>
      </c>
      <c r="U11921">
        <v>4</v>
      </c>
      <c r="V11921">
        <v>15</v>
      </c>
      <c r="Y11921" t="s">
        <v>122</v>
      </c>
      <c r="Z11921">
        <v>345</v>
      </c>
      <c r="AA11921" t="s">
        <v>578</v>
      </c>
      <c r="AB11921" t="s">
        <v>124</v>
      </c>
      <c r="AC11921">
        <v>408</v>
      </c>
    </row>
    <row r="11922" spans="1:29" x14ac:dyDescent="0.25">
      <c r="A11922">
        <v>345</v>
      </c>
      <c r="B11922">
        <v>345101</v>
      </c>
      <c r="C11922" t="s">
        <v>79</v>
      </c>
      <c r="D11922">
        <v>6595</v>
      </c>
      <c r="E11922">
        <v>66.94</v>
      </c>
      <c r="F11922" s="1">
        <v>42124</v>
      </c>
      <c r="G11922" t="s">
        <v>119</v>
      </c>
      <c r="H11922" t="s">
        <v>2511</v>
      </c>
      <c r="I11922" t="s">
        <v>576</v>
      </c>
      <c r="J11922">
        <v>108604</v>
      </c>
      <c r="K11922">
        <v>56663</v>
      </c>
      <c r="L11922">
        <v>207371</v>
      </c>
      <c r="Q11922" t="s">
        <v>577</v>
      </c>
      <c r="U11922">
        <v>4</v>
      </c>
      <c r="V11922">
        <v>15</v>
      </c>
      <c r="Y11922" t="s">
        <v>122</v>
      </c>
      <c r="Z11922">
        <v>345</v>
      </c>
      <c r="AA11922" t="s">
        <v>578</v>
      </c>
      <c r="AB11922" t="s">
        <v>124</v>
      </c>
      <c r="AC11922">
        <v>410</v>
      </c>
    </row>
    <row r="11923" spans="1:29" x14ac:dyDescent="0.25">
      <c r="A11923">
        <v>345</v>
      </c>
      <c r="B11923">
        <v>345102</v>
      </c>
      <c r="C11923" t="s">
        <v>79</v>
      </c>
      <c r="D11923">
        <v>6595</v>
      </c>
      <c r="E11923">
        <v>307.70999999999998</v>
      </c>
      <c r="F11923" s="1">
        <v>42124</v>
      </c>
      <c r="G11923" t="s">
        <v>119</v>
      </c>
      <c r="H11923" t="s">
        <v>2511</v>
      </c>
      <c r="I11923" t="s">
        <v>576</v>
      </c>
      <c r="J11923">
        <v>108624</v>
      </c>
      <c r="K11923">
        <v>56663</v>
      </c>
      <c r="L11923">
        <v>207371</v>
      </c>
      <c r="Q11923" t="s">
        <v>577</v>
      </c>
      <c r="U11923">
        <v>4</v>
      </c>
      <c r="V11923">
        <v>15</v>
      </c>
      <c r="Y11923" t="s">
        <v>122</v>
      </c>
      <c r="Z11923">
        <v>345</v>
      </c>
      <c r="AA11923" t="s">
        <v>578</v>
      </c>
      <c r="AB11923" t="s">
        <v>124</v>
      </c>
      <c r="AC11923">
        <v>412</v>
      </c>
    </row>
    <row r="11924" spans="1:29" x14ac:dyDescent="0.25">
      <c r="A11924">
        <v>345</v>
      </c>
      <c r="B11924">
        <v>345101</v>
      </c>
      <c r="C11924" t="s">
        <v>79</v>
      </c>
      <c r="D11924">
        <v>6595</v>
      </c>
      <c r="E11924">
        <v>0.39</v>
      </c>
      <c r="F11924" s="1">
        <v>42124</v>
      </c>
      <c r="G11924" t="s">
        <v>119</v>
      </c>
      <c r="H11924" t="s">
        <v>2599</v>
      </c>
      <c r="I11924" t="s">
        <v>576</v>
      </c>
      <c r="J11924">
        <v>163114</v>
      </c>
      <c r="K11924">
        <v>56663</v>
      </c>
      <c r="L11924">
        <v>207371</v>
      </c>
      <c r="Q11924" t="s">
        <v>577</v>
      </c>
      <c r="U11924">
        <v>4</v>
      </c>
      <c r="V11924">
        <v>15</v>
      </c>
      <c r="Y11924" t="s">
        <v>122</v>
      </c>
      <c r="Z11924">
        <v>345</v>
      </c>
      <c r="AA11924" t="s">
        <v>578</v>
      </c>
      <c r="AB11924" t="s">
        <v>124</v>
      </c>
      <c r="AC11924">
        <v>414</v>
      </c>
    </row>
    <row r="11925" spans="1:29" x14ac:dyDescent="0.25">
      <c r="A11925">
        <v>345</v>
      </c>
      <c r="B11925">
        <v>345101</v>
      </c>
      <c r="C11925" t="s">
        <v>79</v>
      </c>
      <c r="D11925">
        <v>6595</v>
      </c>
      <c r="E11925">
        <v>0.6</v>
      </c>
      <c r="F11925" s="1">
        <v>42124</v>
      </c>
      <c r="G11925" t="s">
        <v>119</v>
      </c>
      <c r="H11925" t="s">
        <v>2518</v>
      </c>
      <c r="I11925" t="s">
        <v>576</v>
      </c>
      <c r="J11925">
        <v>163115</v>
      </c>
      <c r="K11925">
        <v>56663</v>
      </c>
      <c r="L11925">
        <v>207371</v>
      </c>
      <c r="Q11925" t="s">
        <v>577</v>
      </c>
      <c r="U11925">
        <v>4</v>
      </c>
      <c r="V11925">
        <v>15</v>
      </c>
      <c r="Y11925" t="s">
        <v>122</v>
      </c>
      <c r="Z11925">
        <v>345</v>
      </c>
      <c r="AA11925" t="s">
        <v>578</v>
      </c>
      <c r="AB11925" t="s">
        <v>124</v>
      </c>
      <c r="AC11925">
        <v>416</v>
      </c>
    </row>
    <row r="11926" spans="1:29" x14ac:dyDescent="0.25">
      <c r="A11926">
        <v>345</v>
      </c>
      <c r="B11926">
        <v>345101</v>
      </c>
      <c r="C11926" t="s">
        <v>79</v>
      </c>
      <c r="D11926">
        <v>6595</v>
      </c>
      <c r="E11926">
        <v>2.72</v>
      </c>
      <c r="F11926" s="1">
        <v>42124</v>
      </c>
      <c r="G11926" t="s">
        <v>119</v>
      </c>
      <c r="H11926" t="s">
        <v>2599</v>
      </c>
      <c r="I11926" t="s">
        <v>576</v>
      </c>
      <c r="J11926">
        <v>163116</v>
      </c>
      <c r="K11926">
        <v>56663</v>
      </c>
      <c r="L11926">
        <v>207371</v>
      </c>
      <c r="Q11926" t="s">
        <v>577</v>
      </c>
      <c r="U11926">
        <v>4</v>
      </c>
      <c r="V11926">
        <v>15</v>
      </c>
      <c r="Y11926" t="s">
        <v>122</v>
      </c>
      <c r="Z11926">
        <v>345</v>
      </c>
      <c r="AA11926" t="s">
        <v>578</v>
      </c>
      <c r="AB11926" t="s">
        <v>124</v>
      </c>
      <c r="AC11926">
        <v>418</v>
      </c>
    </row>
    <row r="11927" spans="1:29" x14ac:dyDescent="0.25">
      <c r="A11927">
        <v>345</v>
      </c>
      <c r="B11927">
        <v>345101</v>
      </c>
      <c r="C11927" t="s">
        <v>79</v>
      </c>
      <c r="D11927">
        <v>6595</v>
      </c>
      <c r="E11927">
        <v>3</v>
      </c>
      <c r="F11927" s="1">
        <v>42124</v>
      </c>
      <c r="G11927" t="s">
        <v>119</v>
      </c>
      <c r="H11927" t="s">
        <v>2562</v>
      </c>
      <c r="I11927" t="s">
        <v>576</v>
      </c>
      <c r="J11927">
        <v>163117</v>
      </c>
      <c r="K11927">
        <v>56663</v>
      </c>
      <c r="L11927">
        <v>207371</v>
      </c>
      <c r="Q11927" t="s">
        <v>577</v>
      </c>
      <c r="U11927">
        <v>4</v>
      </c>
      <c r="V11927">
        <v>15</v>
      </c>
      <c r="Y11927" t="s">
        <v>122</v>
      </c>
      <c r="Z11927">
        <v>345</v>
      </c>
      <c r="AA11927" t="s">
        <v>578</v>
      </c>
      <c r="AB11927" t="s">
        <v>124</v>
      </c>
      <c r="AC11927">
        <v>420</v>
      </c>
    </row>
    <row r="11928" spans="1:29" x14ac:dyDescent="0.25">
      <c r="A11928">
        <v>345</v>
      </c>
      <c r="B11928">
        <v>345101</v>
      </c>
      <c r="C11928" t="s">
        <v>79</v>
      </c>
      <c r="D11928">
        <v>6595</v>
      </c>
      <c r="E11928">
        <v>9.9600000000000009</v>
      </c>
      <c r="F11928" s="1">
        <v>42124</v>
      </c>
      <c r="G11928" t="s">
        <v>119</v>
      </c>
      <c r="H11928" t="s">
        <v>2534</v>
      </c>
      <c r="I11928" t="s">
        <v>576</v>
      </c>
      <c r="J11928">
        <v>163118</v>
      </c>
      <c r="K11928">
        <v>56663</v>
      </c>
      <c r="L11928">
        <v>207371</v>
      </c>
      <c r="Q11928" t="s">
        <v>577</v>
      </c>
      <c r="U11928">
        <v>4</v>
      </c>
      <c r="V11928">
        <v>15</v>
      </c>
      <c r="Y11928" t="s">
        <v>122</v>
      </c>
      <c r="Z11928">
        <v>345</v>
      </c>
      <c r="AA11928" t="s">
        <v>578</v>
      </c>
      <c r="AB11928" t="s">
        <v>124</v>
      </c>
      <c r="AC11928">
        <v>422</v>
      </c>
    </row>
    <row r="11929" spans="1:29" x14ac:dyDescent="0.25">
      <c r="A11929">
        <v>345</v>
      </c>
      <c r="B11929">
        <v>345102</v>
      </c>
      <c r="C11929" t="s">
        <v>79</v>
      </c>
      <c r="D11929">
        <v>6595</v>
      </c>
      <c r="E11929">
        <v>-0.33</v>
      </c>
      <c r="F11929" s="1">
        <v>42124</v>
      </c>
      <c r="G11929" t="s">
        <v>119</v>
      </c>
      <c r="H11929" t="s">
        <v>2600</v>
      </c>
      <c r="I11929" t="s">
        <v>576</v>
      </c>
      <c r="J11929">
        <v>163184</v>
      </c>
      <c r="K11929">
        <v>56663</v>
      </c>
      <c r="L11929">
        <v>207371</v>
      </c>
      <c r="Q11929" t="s">
        <v>577</v>
      </c>
      <c r="U11929">
        <v>4</v>
      </c>
      <c r="V11929">
        <v>15</v>
      </c>
      <c r="Y11929" t="s">
        <v>122</v>
      </c>
      <c r="Z11929">
        <v>345</v>
      </c>
      <c r="AA11929" t="s">
        <v>578</v>
      </c>
      <c r="AB11929" t="s">
        <v>124</v>
      </c>
      <c r="AC11929">
        <v>424</v>
      </c>
    </row>
    <row r="11930" spans="1:29" x14ac:dyDescent="0.25">
      <c r="A11930">
        <v>345</v>
      </c>
      <c r="B11930">
        <v>345102</v>
      </c>
      <c r="C11930" t="s">
        <v>79</v>
      </c>
      <c r="D11930">
        <v>6595</v>
      </c>
      <c r="E11930">
        <v>0.55000000000000004</v>
      </c>
      <c r="F11930" s="1">
        <v>42124</v>
      </c>
      <c r="G11930" t="s">
        <v>119</v>
      </c>
      <c r="H11930" t="s">
        <v>2601</v>
      </c>
      <c r="I11930" t="s">
        <v>576</v>
      </c>
      <c r="J11930">
        <v>163185</v>
      </c>
      <c r="K11930">
        <v>56663</v>
      </c>
      <c r="L11930">
        <v>207371</v>
      </c>
      <c r="Q11930" t="s">
        <v>577</v>
      </c>
      <c r="U11930">
        <v>4</v>
      </c>
      <c r="V11930">
        <v>15</v>
      </c>
      <c r="Y11930" t="s">
        <v>122</v>
      </c>
      <c r="Z11930">
        <v>345</v>
      </c>
      <c r="AA11930" t="s">
        <v>578</v>
      </c>
      <c r="AB11930" t="s">
        <v>124</v>
      </c>
      <c r="AC11930">
        <v>426</v>
      </c>
    </row>
    <row r="11931" spans="1:29" x14ac:dyDescent="0.25">
      <c r="A11931">
        <v>345</v>
      </c>
      <c r="B11931">
        <v>345102</v>
      </c>
      <c r="C11931" t="s">
        <v>79</v>
      </c>
      <c r="D11931">
        <v>6595</v>
      </c>
      <c r="E11931">
        <v>0.6</v>
      </c>
      <c r="F11931" s="1">
        <v>42124</v>
      </c>
      <c r="G11931" t="s">
        <v>119</v>
      </c>
      <c r="H11931" t="s">
        <v>2599</v>
      </c>
      <c r="I11931" t="s">
        <v>576</v>
      </c>
      <c r="J11931">
        <v>163186</v>
      </c>
      <c r="K11931">
        <v>56663</v>
      </c>
      <c r="L11931">
        <v>207371</v>
      </c>
      <c r="Q11931" t="s">
        <v>577</v>
      </c>
      <c r="U11931">
        <v>4</v>
      </c>
      <c r="V11931">
        <v>15</v>
      </c>
      <c r="Y11931" t="s">
        <v>122</v>
      </c>
      <c r="Z11931">
        <v>345</v>
      </c>
      <c r="AA11931" t="s">
        <v>578</v>
      </c>
      <c r="AB11931" t="s">
        <v>124</v>
      </c>
      <c r="AC11931">
        <v>428</v>
      </c>
    </row>
    <row r="11932" spans="1:29" x14ac:dyDescent="0.25">
      <c r="A11932">
        <v>345</v>
      </c>
      <c r="B11932">
        <v>345102</v>
      </c>
      <c r="C11932" t="s">
        <v>79</v>
      </c>
      <c r="D11932">
        <v>6595</v>
      </c>
      <c r="E11932">
        <v>0.61</v>
      </c>
      <c r="F11932" s="1">
        <v>42124</v>
      </c>
      <c r="G11932" t="s">
        <v>119</v>
      </c>
      <c r="H11932" t="s">
        <v>2567</v>
      </c>
      <c r="I11932" t="s">
        <v>576</v>
      </c>
      <c r="J11932">
        <v>163187</v>
      </c>
      <c r="K11932">
        <v>56663</v>
      </c>
      <c r="L11932">
        <v>207371</v>
      </c>
      <c r="Q11932" t="s">
        <v>577</v>
      </c>
      <c r="U11932">
        <v>4</v>
      </c>
      <c r="V11932">
        <v>15</v>
      </c>
      <c r="Y11932" t="s">
        <v>122</v>
      </c>
      <c r="Z11932">
        <v>345</v>
      </c>
      <c r="AA11932" t="s">
        <v>578</v>
      </c>
      <c r="AB11932" t="s">
        <v>124</v>
      </c>
      <c r="AC11932">
        <v>430</v>
      </c>
    </row>
    <row r="11933" spans="1:29" x14ac:dyDescent="0.25">
      <c r="A11933">
        <v>345</v>
      </c>
      <c r="B11933">
        <v>345102</v>
      </c>
      <c r="C11933" t="s">
        <v>79</v>
      </c>
      <c r="D11933">
        <v>6595</v>
      </c>
      <c r="E11933">
        <v>0.81</v>
      </c>
      <c r="F11933" s="1">
        <v>42124</v>
      </c>
      <c r="G11933" t="s">
        <v>119</v>
      </c>
      <c r="H11933" t="s">
        <v>2553</v>
      </c>
      <c r="I11933" t="s">
        <v>576</v>
      </c>
      <c r="J11933">
        <v>163188</v>
      </c>
      <c r="K11933">
        <v>56663</v>
      </c>
      <c r="L11933">
        <v>207371</v>
      </c>
      <c r="Q11933" t="s">
        <v>577</v>
      </c>
      <c r="U11933">
        <v>4</v>
      </c>
      <c r="V11933">
        <v>15</v>
      </c>
      <c r="Y11933" t="s">
        <v>122</v>
      </c>
      <c r="Z11933">
        <v>345</v>
      </c>
      <c r="AA11933" t="s">
        <v>578</v>
      </c>
      <c r="AB11933" t="s">
        <v>124</v>
      </c>
      <c r="AC11933">
        <v>432</v>
      </c>
    </row>
    <row r="11934" spans="1:29" x14ac:dyDescent="0.25">
      <c r="A11934">
        <v>345</v>
      </c>
      <c r="B11934">
        <v>345102</v>
      </c>
      <c r="C11934" t="s">
        <v>79</v>
      </c>
      <c r="D11934">
        <v>6595</v>
      </c>
      <c r="E11934">
        <v>0.95</v>
      </c>
      <c r="F11934" s="1">
        <v>42124</v>
      </c>
      <c r="G11934" t="s">
        <v>119</v>
      </c>
      <c r="H11934" t="s">
        <v>2547</v>
      </c>
      <c r="I11934" t="s">
        <v>576</v>
      </c>
      <c r="J11934">
        <v>163189</v>
      </c>
      <c r="K11934">
        <v>56663</v>
      </c>
      <c r="L11934">
        <v>207371</v>
      </c>
      <c r="Q11934" t="s">
        <v>577</v>
      </c>
      <c r="U11934">
        <v>4</v>
      </c>
      <c r="V11934">
        <v>15</v>
      </c>
      <c r="Y11934" t="s">
        <v>122</v>
      </c>
      <c r="Z11934">
        <v>345</v>
      </c>
      <c r="AA11934" t="s">
        <v>578</v>
      </c>
      <c r="AB11934" t="s">
        <v>124</v>
      </c>
      <c r="AC11934">
        <v>434</v>
      </c>
    </row>
    <row r="11935" spans="1:29" x14ac:dyDescent="0.25">
      <c r="A11935">
        <v>345</v>
      </c>
      <c r="B11935">
        <v>345102</v>
      </c>
      <c r="C11935" t="s">
        <v>79</v>
      </c>
      <c r="D11935">
        <v>6595</v>
      </c>
      <c r="E11935">
        <v>0.99</v>
      </c>
      <c r="F11935" s="1">
        <v>42124</v>
      </c>
      <c r="G11935" t="s">
        <v>119</v>
      </c>
      <c r="H11935" t="s">
        <v>2599</v>
      </c>
      <c r="I11935" t="s">
        <v>576</v>
      </c>
      <c r="J11935">
        <v>163190</v>
      </c>
      <c r="K11935">
        <v>56663</v>
      </c>
      <c r="L11935">
        <v>207371</v>
      </c>
      <c r="Q11935" t="s">
        <v>577</v>
      </c>
      <c r="U11935">
        <v>4</v>
      </c>
      <c r="V11935">
        <v>15</v>
      </c>
      <c r="Y11935" t="s">
        <v>122</v>
      </c>
      <c r="Z11935">
        <v>345</v>
      </c>
      <c r="AA11935" t="s">
        <v>578</v>
      </c>
      <c r="AB11935" t="s">
        <v>124</v>
      </c>
      <c r="AC11935">
        <v>436</v>
      </c>
    </row>
    <row r="11936" spans="1:29" x14ac:dyDescent="0.25">
      <c r="A11936">
        <v>345</v>
      </c>
      <c r="B11936">
        <v>345102</v>
      </c>
      <c r="C11936" t="s">
        <v>79</v>
      </c>
      <c r="D11936">
        <v>6595</v>
      </c>
      <c r="E11936">
        <v>1.1100000000000001</v>
      </c>
      <c r="F11936" s="1">
        <v>42124</v>
      </c>
      <c r="G11936" t="s">
        <v>119</v>
      </c>
      <c r="H11936" t="s">
        <v>2546</v>
      </c>
      <c r="I11936" t="s">
        <v>576</v>
      </c>
      <c r="J11936">
        <v>163191</v>
      </c>
      <c r="K11936">
        <v>56663</v>
      </c>
      <c r="L11936">
        <v>207371</v>
      </c>
      <c r="Q11936" t="s">
        <v>577</v>
      </c>
      <c r="U11936">
        <v>4</v>
      </c>
      <c r="V11936">
        <v>15</v>
      </c>
      <c r="Y11936" t="s">
        <v>122</v>
      </c>
      <c r="Z11936">
        <v>345</v>
      </c>
      <c r="AA11936" t="s">
        <v>578</v>
      </c>
      <c r="AB11936" t="s">
        <v>124</v>
      </c>
      <c r="AC11936">
        <v>438</v>
      </c>
    </row>
    <row r="11937" spans="1:29" x14ac:dyDescent="0.25">
      <c r="A11937">
        <v>345</v>
      </c>
      <c r="B11937">
        <v>345102</v>
      </c>
      <c r="C11937" t="s">
        <v>79</v>
      </c>
      <c r="D11937">
        <v>6595</v>
      </c>
      <c r="E11937">
        <v>1.44</v>
      </c>
      <c r="F11937" s="1">
        <v>42124</v>
      </c>
      <c r="G11937" t="s">
        <v>119</v>
      </c>
      <c r="H11937" t="s">
        <v>2562</v>
      </c>
      <c r="I11937" t="s">
        <v>576</v>
      </c>
      <c r="J11937">
        <v>163192</v>
      </c>
      <c r="K11937">
        <v>56663</v>
      </c>
      <c r="L11937">
        <v>207371</v>
      </c>
      <c r="Q11937" t="s">
        <v>577</v>
      </c>
      <c r="U11937">
        <v>4</v>
      </c>
      <c r="V11937">
        <v>15</v>
      </c>
      <c r="Y11937" t="s">
        <v>122</v>
      </c>
      <c r="Z11937">
        <v>345</v>
      </c>
      <c r="AA11937" t="s">
        <v>578</v>
      </c>
      <c r="AB11937" t="s">
        <v>124</v>
      </c>
      <c r="AC11937">
        <v>440</v>
      </c>
    </row>
    <row r="11938" spans="1:29" x14ac:dyDescent="0.25">
      <c r="A11938">
        <v>345</v>
      </c>
      <c r="B11938">
        <v>345102</v>
      </c>
      <c r="C11938" t="s">
        <v>79</v>
      </c>
      <c r="D11938">
        <v>6595</v>
      </c>
      <c r="E11938">
        <v>1.94</v>
      </c>
      <c r="F11938" s="1">
        <v>42124</v>
      </c>
      <c r="G11938" t="s">
        <v>119</v>
      </c>
      <c r="H11938" t="s">
        <v>2602</v>
      </c>
      <c r="I11938" t="s">
        <v>576</v>
      </c>
      <c r="J11938">
        <v>163193</v>
      </c>
      <c r="K11938">
        <v>56663</v>
      </c>
      <c r="L11938">
        <v>207371</v>
      </c>
      <c r="Q11938" t="s">
        <v>577</v>
      </c>
      <c r="U11938">
        <v>4</v>
      </c>
      <c r="V11938">
        <v>15</v>
      </c>
      <c r="Y11938" t="s">
        <v>122</v>
      </c>
      <c r="Z11938">
        <v>345</v>
      </c>
      <c r="AA11938" t="s">
        <v>578</v>
      </c>
      <c r="AB11938" t="s">
        <v>124</v>
      </c>
      <c r="AC11938">
        <v>442</v>
      </c>
    </row>
    <row r="11939" spans="1:29" x14ac:dyDescent="0.25">
      <c r="A11939">
        <v>345</v>
      </c>
      <c r="B11939">
        <v>345102</v>
      </c>
      <c r="C11939" t="s">
        <v>79</v>
      </c>
      <c r="D11939">
        <v>6595</v>
      </c>
      <c r="E11939">
        <v>4.8</v>
      </c>
      <c r="F11939" s="1">
        <v>42124</v>
      </c>
      <c r="G11939" t="s">
        <v>119</v>
      </c>
      <c r="H11939" t="s">
        <v>2547</v>
      </c>
      <c r="I11939" t="s">
        <v>576</v>
      </c>
      <c r="J11939">
        <v>163194</v>
      </c>
      <c r="K11939">
        <v>56663</v>
      </c>
      <c r="L11939">
        <v>207371</v>
      </c>
      <c r="Q11939" t="s">
        <v>577</v>
      </c>
      <c r="U11939">
        <v>4</v>
      </c>
      <c r="V11939">
        <v>15</v>
      </c>
      <c r="Y11939" t="s">
        <v>122</v>
      </c>
      <c r="Z11939">
        <v>345</v>
      </c>
      <c r="AA11939" t="s">
        <v>578</v>
      </c>
      <c r="AB11939" t="s">
        <v>124</v>
      </c>
      <c r="AC11939">
        <v>444</v>
      </c>
    </row>
    <row r="11940" spans="1:29" x14ac:dyDescent="0.25">
      <c r="A11940">
        <v>345</v>
      </c>
      <c r="B11940">
        <v>345102</v>
      </c>
      <c r="C11940" t="s">
        <v>79</v>
      </c>
      <c r="D11940">
        <v>6595</v>
      </c>
      <c r="E11940">
        <v>7.16</v>
      </c>
      <c r="F11940" s="1">
        <v>42124</v>
      </c>
      <c r="G11940" t="s">
        <v>119</v>
      </c>
      <c r="H11940" t="s">
        <v>2600</v>
      </c>
      <c r="I11940" t="s">
        <v>576</v>
      </c>
      <c r="J11940">
        <v>163195</v>
      </c>
      <c r="K11940">
        <v>56663</v>
      </c>
      <c r="L11940">
        <v>207371</v>
      </c>
      <c r="Q11940" t="s">
        <v>577</v>
      </c>
      <c r="U11940">
        <v>4</v>
      </c>
      <c r="V11940">
        <v>15</v>
      </c>
      <c r="Y11940" t="s">
        <v>122</v>
      </c>
      <c r="Z11940">
        <v>345</v>
      </c>
      <c r="AA11940" t="s">
        <v>578</v>
      </c>
      <c r="AB11940" t="s">
        <v>124</v>
      </c>
      <c r="AC11940">
        <v>446</v>
      </c>
    </row>
    <row r="11941" spans="1:29" x14ac:dyDescent="0.25">
      <c r="A11941">
        <v>345</v>
      </c>
      <c r="B11941">
        <v>345101</v>
      </c>
      <c r="C11941" t="s">
        <v>79</v>
      </c>
      <c r="D11941">
        <v>6595</v>
      </c>
      <c r="E11941">
        <v>0.74</v>
      </c>
      <c r="F11941" s="1">
        <v>42124</v>
      </c>
      <c r="G11941" t="s">
        <v>119</v>
      </c>
      <c r="H11941" t="s">
        <v>2603</v>
      </c>
      <c r="I11941" t="s">
        <v>576</v>
      </c>
      <c r="J11941">
        <v>2001440</v>
      </c>
      <c r="K11941">
        <v>56663</v>
      </c>
      <c r="L11941">
        <v>207371</v>
      </c>
      <c r="Q11941" t="s">
        <v>577</v>
      </c>
      <c r="U11941">
        <v>4</v>
      </c>
      <c r="V11941">
        <v>15</v>
      </c>
      <c r="Y11941" t="s">
        <v>122</v>
      </c>
      <c r="Z11941">
        <v>345</v>
      </c>
      <c r="AA11941" t="s">
        <v>578</v>
      </c>
      <c r="AB11941" t="s">
        <v>124</v>
      </c>
      <c r="AC11941">
        <v>448</v>
      </c>
    </row>
    <row r="11942" spans="1:29" x14ac:dyDescent="0.25">
      <c r="A11942">
        <v>345</v>
      </c>
      <c r="B11942">
        <v>345101</v>
      </c>
      <c r="C11942" t="s">
        <v>79</v>
      </c>
      <c r="D11942">
        <v>6595</v>
      </c>
      <c r="E11942">
        <v>0.12</v>
      </c>
      <c r="F11942" s="1">
        <v>42124</v>
      </c>
      <c r="G11942" t="s">
        <v>119</v>
      </c>
      <c r="H11942" t="s">
        <v>2604</v>
      </c>
      <c r="I11942" t="s">
        <v>2604</v>
      </c>
      <c r="K11942">
        <v>255452</v>
      </c>
      <c r="L11942">
        <v>208038</v>
      </c>
      <c r="Q11942" t="s">
        <v>344</v>
      </c>
      <c r="U11942">
        <v>4</v>
      </c>
      <c r="V11942">
        <v>15</v>
      </c>
      <c r="Y11942" t="s">
        <v>345</v>
      </c>
      <c r="Z11942">
        <v>0</v>
      </c>
      <c r="AA11942" t="s">
        <v>346</v>
      </c>
      <c r="AB11942" t="s">
        <v>124</v>
      </c>
      <c r="AC11942">
        <v>156</v>
      </c>
    </row>
    <row r="11943" spans="1:29" x14ac:dyDescent="0.25">
      <c r="A11943">
        <v>345</v>
      </c>
      <c r="B11943">
        <v>345102</v>
      </c>
      <c r="C11943" t="s">
        <v>79</v>
      </c>
      <c r="D11943">
        <v>6595</v>
      </c>
      <c r="E11943">
        <v>1.02</v>
      </c>
      <c r="F11943" s="1">
        <v>42124</v>
      </c>
      <c r="G11943" t="s">
        <v>119</v>
      </c>
      <c r="H11943" t="s">
        <v>2604</v>
      </c>
      <c r="I11943" t="s">
        <v>2604</v>
      </c>
      <c r="K11943">
        <v>255452</v>
      </c>
      <c r="L11943">
        <v>208038</v>
      </c>
      <c r="Q11943" t="s">
        <v>344</v>
      </c>
      <c r="U11943">
        <v>4</v>
      </c>
      <c r="V11943">
        <v>15</v>
      </c>
      <c r="Y11943" t="s">
        <v>345</v>
      </c>
      <c r="Z11943">
        <v>0</v>
      </c>
      <c r="AA11943" t="s">
        <v>346</v>
      </c>
      <c r="AB11943" t="s">
        <v>124</v>
      </c>
      <c r="AC11943">
        <v>157</v>
      </c>
    </row>
    <row r="11944" spans="1:29" x14ac:dyDescent="0.25">
      <c r="A11944">
        <v>345</v>
      </c>
      <c r="B11944">
        <v>345101</v>
      </c>
      <c r="C11944" t="s">
        <v>79</v>
      </c>
      <c r="D11944">
        <v>6595</v>
      </c>
      <c r="E11944">
        <v>15.24</v>
      </c>
      <c r="F11944" s="1">
        <v>42155</v>
      </c>
      <c r="G11944" t="s">
        <v>119</v>
      </c>
      <c r="H11944" t="s">
        <v>33</v>
      </c>
      <c r="I11944" t="s">
        <v>576</v>
      </c>
      <c r="J11944">
        <v>96448</v>
      </c>
      <c r="K11944">
        <v>56763</v>
      </c>
      <c r="L11944">
        <v>209548</v>
      </c>
      <c r="Q11944" t="s">
        <v>577</v>
      </c>
      <c r="U11944">
        <v>5</v>
      </c>
      <c r="V11944">
        <v>15</v>
      </c>
      <c r="Y11944" t="s">
        <v>122</v>
      </c>
      <c r="Z11944">
        <v>345</v>
      </c>
      <c r="AA11944" t="s">
        <v>578</v>
      </c>
      <c r="AB11944" t="s">
        <v>124</v>
      </c>
      <c r="AC11944">
        <v>402</v>
      </c>
    </row>
    <row r="11945" spans="1:29" x14ac:dyDescent="0.25">
      <c r="A11945">
        <v>345</v>
      </c>
      <c r="B11945">
        <v>345102</v>
      </c>
      <c r="C11945" t="s">
        <v>79</v>
      </c>
      <c r="D11945">
        <v>6595</v>
      </c>
      <c r="E11945">
        <v>10.029999999999999</v>
      </c>
      <c r="F11945" s="1">
        <v>42155</v>
      </c>
      <c r="G11945" t="s">
        <v>119</v>
      </c>
      <c r="H11945" t="s">
        <v>2598</v>
      </c>
      <c r="I11945" t="s">
        <v>576</v>
      </c>
      <c r="J11945">
        <v>96449</v>
      </c>
      <c r="K11945">
        <v>56763</v>
      </c>
      <c r="L11945">
        <v>209548</v>
      </c>
      <c r="Q11945" t="s">
        <v>577</v>
      </c>
      <c r="U11945">
        <v>5</v>
      </c>
      <c r="V11945">
        <v>15</v>
      </c>
      <c r="Y11945" t="s">
        <v>122</v>
      </c>
      <c r="Z11945">
        <v>345</v>
      </c>
      <c r="AA11945" t="s">
        <v>578</v>
      </c>
      <c r="AB11945" t="s">
        <v>124</v>
      </c>
      <c r="AC11945">
        <v>404</v>
      </c>
    </row>
    <row r="11946" spans="1:29" x14ac:dyDescent="0.25">
      <c r="A11946">
        <v>345</v>
      </c>
      <c r="B11946">
        <v>345101</v>
      </c>
      <c r="C11946" t="s">
        <v>79</v>
      </c>
      <c r="D11946">
        <v>6595</v>
      </c>
      <c r="E11946">
        <v>5.17</v>
      </c>
      <c r="F11946" s="1">
        <v>42155</v>
      </c>
      <c r="G11946" t="s">
        <v>119</v>
      </c>
      <c r="H11946" t="s">
        <v>2511</v>
      </c>
      <c r="I11946" t="s">
        <v>576</v>
      </c>
      <c r="J11946">
        <v>108584</v>
      </c>
      <c r="K11946">
        <v>56763</v>
      </c>
      <c r="L11946">
        <v>209548</v>
      </c>
      <c r="Q11946" t="s">
        <v>577</v>
      </c>
      <c r="U11946">
        <v>5</v>
      </c>
      <c r="V11946">
        <v>15</v>
      </c>
      <c r="Y11946" t="s">
        <v>122</v>
      </c>
      <c r="Z11946">
        <v>345</v>
      </c>
      <c r="AA11946" t="s">
        <v>578</v>
      </c>
      <c r="AB11946" t="s">
        <v>124</v>
      </c>
      <c r="AC11946">
        <v>406</v>
      </c>
    </row>
    <row r="11947" spans="1:29" x14ac:dyDescent="0.25">
      <c r="A11947">
        <v>345</v>
      </c>
      <c r="B11947">
        <v>345101</v>
      </c>
      <c r="C11947" t="s">
        <v>79</v>
      </c>
      <c r="D11947">
        <v>6595</v>
      </c>
      <c r="E11947">
        <v>5.83</v>
      </c>
      <c r="F11947" s="1">
        <v>42155</v>
      </c>
      <c r="G11947" t="s">
        <v>119</v>
      </c>
      <c r="H11947" t="s">
        <v>2511</v>
      </c>
      <c r="I11947" t="s">
        <v>576</v>
      </c>
      <c r="J11947">
        <v>108587</v>
      </c>
      <c r="K11947">
        <v>56763</v>
      </c>
      <c r="L11947">
        <v>209548</v>
      </c>
      <c r="Q11947" t="s">
        <v>577</v>
      </c>
      <c r="U11947">
        <v>5</v>
      </c>
      <c r="V11947">
        <v>15</v>
      </c>
      <c r="Y11947" t="s">
        <v>122</v>
      </c>
      <c r="Z11947">
        <v>345</v>
      </c>
      <c r="AA11947" t="s">
        <v>578</v>
      </c>
      <c r="AB11947" t="s">
        <v>124</v>
      </c>
      <c r="AC11947">
        <v>408</v>
      </c>
    </row>
    <row r="11948" spans="1:29" x14ac:dyDescent="0.25">
      <c r="A11948">
        <v>345</v>
      </c>
      <c r="B11948">
        <v>345101</v>
      </c>
      <c r="C11948" t="s">
        <v>79</v>
      </c>
      <c r="D11948">
        <v>6595</v>
      </c>
      <c r="E11948">
        <v>66.94</v>
      </c>
      <c r="F11948" s="1">
        <v>42155</v>
      </c>
      <c r="G11948" t="s">
        <v>119</v>
      </c>
      <c r="H11948" t="s">
        <v>2511</v>
      </c>
      <c r="I11948" t="s">
        <v>576</v>
      </c>
      <c r="J11948">
        <v>108604</v>
      </c>
      <c r="K11948">
        <v>56763</v>
      </c>
      <c r="L11948">
        <v>209548</v>
      </c>
      <c r="Q11948" t="s">
        <v>577</v>
      </c>
      <c r="U11948">
        <v>5</v>
      </c>
      <c r="V11948">
        <v>15</v>
      </c>
      <c r="Y11948" t="s">
        <v>122</v>
      </c>
      <c r="Z11948">
        <v>345</v>
      </c>
      <c r="AA11948" t="s">
        <v>578</v>
      </c>
      <c r="AB11948" t="s">
        <v>124</v>
      </c>
      <c r="AC11948">
        <v>410</v>
      </c>
    </row>
    <row r="11949" spans="1:29" x14ac:dyDescent="0.25">
      <c r="A11949">
        <v>345</v>
      </c>
      <c r="B11949">
        <v>345102</v>
      </c>
      <c r="C11949" t="s">
        <v>79</v>
      </c>
      <c r="D11949">
        <v>6595</v>
      </c>
      <c r="E11949">
        <v>307.70999999999998</v>
      </c>
      <c r="F11949" s="1">
        <v>42155</v>
      </c>
      <c r="G11949" t="s">
        <v>119</v>
      </c>
      <c r="H11949" t="s">
        <v>2511</v>
      </c>
      <c r="I11949" t="s">
        <v>576</v>
      </c>
      <c r="J11949">
        <v>108624</v>
      </c>
      <c r="K11949">
        <v>56763</v>
      </c>
      <c r="L11949">
        <v>209548</v>
      </c>
      <c r="Q11949" t="s">
        <v>577</v>
      </c>
      <c r="U11949">
        <v>5</v>
      </c>
      <c r="V11949">
        <v>15</v>
      </c>
      <c r="Y11949" t="s">
        <v>122</v>
      </c>
      <c r="Z11949">
        <v>345</v>
      </c>
      <c r="AA11949" t="s">
        <v>578</v>
      </c>
      <c r="AB11949" t="s">
        <v>124</v>
      </c>
      <c r="AC11949">
        <v>412</v>
      </c>
    </row>
    <row r="11950" spans="1:29" x14ac:dyDescent="0.25">
      <c r="A11950">
        <v>345</v>
      </c>
      <c r="B11950">
        <v>345101</v>
      </c>
      <c r="C11950" t="s">
        <v>79</v>
      </c>
      <c r="D11950">
        <v>6595</v>
      </c>
      <c r="E11950">
        <v>0.39</v>
      </c>
      <c r="F11950" s="1">
        <v>42155</v>
      </c>
      <c r="G11950" t="s">
        <v>119</v>
      </c>
      <c r="H11950" t="s">
        <v>2599</v>
      </c>
      <c r="I11950" t="s">
        <v>576</v>
      </c>
      <c r="J11950">
        <v>163114</v>
      </c>
      <c r="K11950">
        <v>56763</v>
      </c>
      <c r="L11950">
        <v>209548</v>
      </c>
      <c r="Q11950" t="s">
        <v>577</v>
      </c>
      <c r="U11950">
        <v>5</v>
      </c>
      <c r="V11950">
        <v>15</v>
      </c>
      <c r="Y11950" t="s">
        <v>122</v>
      </c>
      <c r="Z11950">
        <v>345</v>
      </c>
      <c r="AA11950" t="s">
        <v>578</v>
      </c>
      <c r="AB11950" t="s">
        <v>124</v>
      </c>
      <c r="AC11950">
        <v>414</v>
      </c>
    </row>
    <row r="11951" spans="1:29" x14ac:dyDescent="0.25">
      <c r="A11951">
        <v>345</v>
      </c>
      <c r="B11951">
        <v>345101</v>
      </c>
      <c r="C11951" t="s">
        <v>79</v>
      </c>
      <c r="D11951">
        <v>6595</v>
      </c>
      <c r="E11951">
        <v>0.6</v>
      </c>
      <c r="F11951" s="1">
        <v>42155</v>
      </c>
      <c r="G11951" t="s">
        <v>119</v>
      </c>
      <c r="H11951" t="s">
        <v>2518</v>
      </c>
      <c r="I11951" t="s">
        <v>576</v>
      </c>
      <c r="J11951">
        <v>163115</v>
      </c>
      <c r="K11951">
        <v>56763</v>
      </c>
      <c r="L11951">
        <v>209548</v>
      </c>
      <c r="Q11951" t="s">
        <v>577</v>
      </c>
      <c r="U11951">
        <v>5</v>
      </c>
      <c r="V11951">
        <v>15</v>
      </c>
      <c r="Y11951" t="s">
        <v>122</v>
      </c>
      <c r="Z11951">
        <v>345</v>
      </c>
      <c r="AA11951" t="s">
        <v>578</v>
      </c>
      <c r="AB11951" t="s">
        <v>124</v>
      </c>
      <c r="AC11951">
        <v>416</v>
      </c>
    </row>
    <row r="11952" spans="1:29" x14ac:dyDescent="0.25">
      <c r="A11952">
        <v>345</v>
      </c>
      <c r="B11952">
        <v>345101</v>
      </c>
      <c r="C11952" t="s">
        <v>79</v>
      </c>
      <c r="D11952">
        <v>6595</v>
      </c>
      <c r="E11952">
        <v>2.72</v>
      </c>
      <c r="F11952" s="1">
        <v>42155</v>
      </c>
      <c r="G11952" t="s">
        <v>119</v>
      </c>
      <c r="H11952" t="s">
        <v>2599</v>
      </c>
      <c r="I11952" t="s">
        <v>576</v>
      </c>
      <c r="J11952">
        <v>163116</v>
      </c>
      <c r="K11952">
        <v>56763</v>
      </c>
      <c r="L11952">
        <v>209548</v>
      </c>
      <c r="Q11952" t="s">
        <v>577</v>
      </c>
      <c r="U11952">
        <v>5</v>
      </c>
      <c r="V11952">
        <v>15</v>
      </c>
      <c r="Y11952" t="s">
        <v>122</v>
      </c>
      <c r="Z11952">
        <v>345</v>
      </c>
      <c r="AA11952" t="s">
        <v>578</v>
      </c>
      <c r="AB11952" t="s">
        <v>124</v>
      </c>
      <c r="AC11952">
        <v>418</v>
      </c>
    </row>
    <row r="11953" spans="1:29" x14ac:dyDescent="0.25">
      <c r="A11953">
        <v>345</v>
      </c>
      <c r="B11953">
        <v>345101</v>
      </c>
      <c r="C11953" t="s">
        <v>79</v>
      </c>
      <c r="D11953">
        <v>6595</v>
      </c>
      <c r="E11953">
        <v>3</v>
      </c>
      <c r="F11953" s="1">
        <v>42155</v>
      </c>
      <c r="G11953" t="s">
        <v>119</v>
      </c>
      <c r="H11953" t="s">
        <v>2562</v>
      </c>
      <c r="I11953" t="s">
        <v>576</v>
      </c>
      <c r="J11953">
        <v>163117</v>
      </c>
      <c r="K11953">
        <v>56763</v>
      </c>
      <c r="L11953">
        <v>209548</v>
      </c>
      <c r="Q11953" t="s">
        <v>577</v>
      </c>
      <c r="U11953">
        <v>5</v>
      </c>
      <c r="V11953">
        <v>15</v>
      </c>
      <c r="Y11953" t="s">
        <v>122</v>
      </c>
      <c r="Z11953">
        <v>345</v>
      </c>
      <c r="AA11953" t="s">
        <v>578</v>
      </c>
      <c r="AB11953" t="s">
        <v>124</v>
      </c>
      <c r="AC11953">
        <v>420</v>
      </c>
    </row>
    <row r="11954" spans="1:29" x14ac:dyDescent="0.25">
      <c r="A11954">
        <v>345</v>
      </c>
      <c r="B11954">
        <v>345101</v>
      </c>
      <c r="C11954" t="s">
        <v>79</v>
      </c>
      <c r="D11954">
        <v>6595</v>
      </c>
      <c r="E11954">
        <v>9.9600000000000009</v>
      </c>
      <c r="F11954" s="1">
        <v>42155</v>
      </c>
      <c r="G11954" t="s">
        <v>119</v>
      </c>
      <c r="H11954" t="s">
        <v>2534</v>
      </c>
      <c r="I11954" t="s">
        <v>576</v>
      </c>
      <c r="J11954">
        <v>163118</v>
      </c>
      <c r="K11954">
        <v>56763</v>
      </c>
      <c r="L11954">
        <v>209548</v>
      </c>
      <c r="Q11954" t="s">
        <v>577</v>
      </c>
      <c r="U11954">
        <v>5</v>
      </c>
      <c r="V11954">
        <v>15</v>
      </c>
      <c r="Y11954" t="s">
        <v>122</v>
      </c>
      <c r="Z11954">
        <v>345</v>
      </c>
      <c r="AA11954" t="s">
        <v>578</v>
      </c>
      <c r="AB11954" t="s">
        <v>124</v>
      </c>
      <c r="AC11954">
        <v>422</v>
      </c>
    </row>
    <row r="11955" spans="1:29" x14ac:dyDescent="0.25">
      <c r="A11955">
        <v>345</v>
      </c>
      <c r="B11955">
        <v>345102</v>
      </c>
      <c r="C11955" t="s">
        <v>79</v>
      </c>
      <c r="D11955">
        <v>6595</v>
      </c>
      <c r="E11955">
        <v>-0.33</v>
      </c>
      <c r="F11955" s="1">
        <v>42155</v>
      </c>
      <c r="G11955" t="s">
        <v>119</v>
      </c>
      <c r="H11955" t="s">
        <v>2600</v>
      </c>
      <c r="I11955" t="s">
        <v>576</v>
      </c>
      <c r="J11955">
        <v>163184</v>
      </c>
      <c r="K11955">
        <v>56763</v>
      </c>
      <c r="L11955">
        <v>209548</v>
      </c>
      <c r="Q11955" t="s">
        <v>577</v>
      </c>
      <c r="U11955">
        <v>5</v>
      </c>
      <c r="V11955">
        <v>15</v>
      </c>
      <c r="Y11955" t="s">
        <v>122</v>
      </c>
      <c r="Z11955">
        <v>345</v>
      </c>
      <c r="AA11955" t="s">
        <v>578</v>
      </c>
      <c r="AB11955" t="s">
        <v>124</v>
      </c>
      <c r="AC11955">
        <v>424</v>
      </c>
    </row>
    <row r="11956" spans="1:29" x14ac:dyDescent="0.25">
      <c r="A11956">
        <v>345</v>
      </c>
      <c r="B11956">
        <v>345102</v>
      </c>
      <c r="C11956" t="s">
        <v>79</v>
      </c>
      <c r="D11956">
        <v>6595</v>
      </c>
      <c r="E11956">
        <v>0.55000000000000004</v>
      </c>
      <c r="F11956" s="1">
        <v>42155</v>
      </c>
      <c r="G11956" t="s">
        <v>119</v>
      </c>
      <c r="H11956" t="s">
        <v>2601</v>
      </c>
      <c r="I11956" t="s">
        <v>576</v>
      </c>
      <c r="J11956">
        <v>163185</v>
      </c>
      <c r="K11956">
        <v>56763</v>
      </c>
      <c r="L11956">
        <v>209548</v>
      </c>
      <c r="Q11956" t="s">
        <v>577</v>
      </c>
      <c r="U11956">
        <v>5</v>
      </c>
      <c r="V11956">
        <v>15</v>
      </c>
      <c r="Y11956" t="s">
        <v>122</v>
      </c>
      <c r="Z11956">
        <v>345</v>
      </c>
      <c r="AA11956" t="s">
        <v>578</v>
      </c>
      <c r="AB11956" t="s">
        <v>124</v>
      </c>
      <c r="AC11956">
        <v>426</v>
      </c>
    </row>
    <row r="11957" spans="1:29" x14ac:dyDescent="0.25">
      <c r="A11957">
        <v>345</v>
      </c>
      <c r="B11957">
        <v>345102</v>
      </c>
      <c r="C11957" t="s">
        <v>79</v>
      </c>
      <c r="D11957">
        <v>6595</v>
      </c>
      <c r="E11957">
        <v>0.6</v>
      </c>
      <c r="F11957" s="1">
        <v>42155</v>
      </c>
      <c r="G11957" t="s">
        <v>119</v>
      </c>
      <c r="H11957" t="s">
        <v>2599</v>
      </c>
      <c r="I11957" t="s">
        <v>576</v>
      </c>
      <c r="J11957">
        <v>163186</v>
      </c>
      <c r="K11957">
        <v>56763</v>
      </c>
      <c r="L11957">
        <v>209548</v>
      </c>
      <c r="Q11957" t="s">
        <v>577</v>
      </c>
      <c r="U11957">
        <v>5</v>
      </c>
      <c r="V11957">
        <v>15</v>
      </c>
      <c r="Y11957" t="s">
        <v>122</v>
      </c>
      <c r="Z11957">
        <v>345</v>
      </c>
      <c r="AA11957" t="s">
        <v>578</v>
      </c>
      <c r="AB11957" t="s">
        <v>124</v>
      </c>
      <c r="AC11957">
        <v>428</v>
      </c>
    </row>
    <row r="11958" spans="1:29" x14ac:dyDescent="0.25">
      <c r="A11958">
        <v>345</v>
      </c>
      <c r="B11958">
        <v>345102</v>
      </c>
      <c r="C11958" t="s">
        <v>79</v>
      </c>
      <c r="D11958">
        <v>6595</v>
      </c>
      <c r="E11958">
        <v>0.61</v>
      </c>
      <c r="F11958" s="1">
        <v>42155</v>
      </c>
      <c r="G11958" t="s">
        <v>119</v>
      </c>
      <c r="H11958" t="s">
        <v>2567</v>
      </c>
      <c r="I11958" t="s">
        <v>576</v>
      </c>
      <c r="J11958">
        <v>163187</v>
      </c>
      <c r="K11958">
        <v>56763</v>
      </c>
      <c r="L11958">
        <v>209548</v>
      </c>
      <c r="Q11958" t="s">
        <v>577</v>
      </c>
      <c r="U11958">
        <v>5</v>
      </c>
      <c r="V11958">
        <v>15</v>
      </c>
      <c r="Y11958" t="s">
        <v>122</v>
      </c>
      <c r="Z11958">
        <v>345</v>
      </c>
      <c r="AA11958" t="s">
        <v>578</v>
      </c>
      <c r="AB11958" t="s">
        <v>124</v>
      </c>
      <c r="AC11958">
        <v>430</v>
      </c>
    </row>
    <row r="11959" spans="1:29" x14ac:dyDescent="0.25">
      <c r="A11959">
        <v>345</v>
      </c>
      <c r="B11959">
        <v>345102</v>
      </c>
      <c r="C11959" t="s">
        <v>79</v>
      </c>
      <c r="D11959">
        <v>6595</v>
      </c>
      <c r="E11959">
        <v>0.81</v>
      </c>
      <c r="F11959" s="1">
        <v>42155</v>
      </c>
      <c r="G11959" t="s">
        <v>119</v>
      </c>
      <c r="H11959" t="s">
        <v>2553</v>
      </c>
      <c r="I11959" t="s">
        <v>576</v>
      </c>
      <c r="J11959">
        <v>163188</v>
      </c>
      <c r="K11959">
        <v>56763</v>
      </c>
      <c r="L11959">
        <v>209548</v>
      </c>
      <c r="Q11959" t="s">
        <v>577</v>
      </c>
      <c r="U11959">
        <v>5</v>
      </c>
      <c r="V11959">
        <v>15</v>
      </c>
      <c r="Y11959" t="s">
        <v>122</v>
      </c>
      <c r="Z11959">
        <v>345</v>
      </c>
      <c r="AA11959" t="s">
        <v>578</v>
      </c>
      <c r="AB11959" t="s">
        <v>124</v>
      </c>
      <c r="AC11959">
        <v>432</v>
      </c>
    </row>
    <row r="11960" spans="1:29" x14ac:dyDescent="0.25">
      <c r="A11960">
        <v>345</v>
      </c>
      <c r="B11960">
        <v>345102</v>
      </c>
      <c r="C11960" t="s">
        <v>79</v>
      </c>
      <c r="D11960">
        <v>6595</v>
      </c>
      <c r="E11960">
        <v>0.95</v>
      </c>
      <c r="F11960" s="1">
        <v>42155</v>
      </c>
      <c r="G11960" t="s">
        <v>119</v>
      </c>
      <c r="H11960" t="s">
        <v>2547</v>
      </c>
      <c r="I11960" t="s">
        <v>576</v>
      </c>
      <c r="J11960">
        <v>163189</v>
      </c>
      <c r="K11960">
        <v>56763</v>
      </c>
      <c r="L11960">
        <v>209548</v>
      </c>
      <c r="Q11960" t="s">
        <v>577</v>
      </c>
      <c r="U11960">
        <v>5</v>
      </c>
      <c r="V11960">
        <v>15</v>
      </c>
      <c r="Y11960" t="s">
        <v>122</v>
      </c>
      <c r="Z11960">
        <v>345</v>
      </c>
      <c r="AA11960" t="s">
        <v>578</v>
      </c>
      <c r="AB11960" t="s">
        <v>124</v>
      </c>
      <c r="AC11960">
        <v>434</v>
      </c>
    </row>
    <row r="11961" spans="1:29" x14ac:dyDescent="0.25">
      <c r="A11961">
        <v>345</v>
      </c>
      <c r="B11961">
        <v>345102</v>
      </c>
      <c r="C11961" t="s">
        <v>79</v>
      </c>
      <c r="D11961">
        <v>6595</v>
      </c>
      <c r="E11961">
        <v>0.99</v>
      </c>
      <c r="F11961" s="1">
        <v>42155</v>
      </c>
      <c r="G11961" t="s">
        <v>119</v>
      </c>
      <c r="H11961" t="s">
        <v>2599</v>
      </c>
      <c r="I11961" t="s">
        <v>576</v>
      </c>
      <c r="J11961">
        <v>163190</v>
      </c>
      <c r="K11961">
        <v>56763</v>
      </c>
      <c r="L11961">
        <v>209548</v>
      </c>
      <c r="Q11961" t="s">
        <v>577</v>
      </c>
      <c r="U11961">
        <v>5</v>
      </c>
      <c r="V11961">
        <v>15</v>
      </c>
      <c r="Y11961" t="s">
        <v>122</v>
      </c>
      <c r="Z11961">
        <v>345</v>
      </c>
      <c r="AA11961" t="s">
        <v>578</v>
      </c>
      <c r="AB11961" t="s">
        <v>124</v>
      </c>
      <c r="AC11961">
        <v>436</v>
      </c>
    </row>
    <row r="11962" spans="1:29" x14ac:dyDescent="0.25">
      <c r="A11962">
        <v>345</v>
      </c>
      <c r="B11962">
        <v>345102</v>
      </c>
      <c r="C11962" t="s">
        <v>79</v>
      </c>
      <c r="D11962">
        <v>6595</v>
      </c>
      <c r="E11962">
        <v>1.1100000000000001</v>
      </c>
      <c r="F11962" s="1">
        <v>42155</v>
      </c>
      <c r="G11962" t="s">
        <v>119</v>
      </c>
      <c r="H11962" t="s">
        <v>2546</v>
      </c>
      <c r="I11962" t="s">
        <v>576</v>
      </c>
      <c r="J11962">
        <v>163191</v>
      </c>
      <c r="K11962">
        <v>56763</v>
      </c>
      <c r="L11962">
        <v>209548</v>
      </c>
      <c r="Q11962" t="s">
        <v>577</v>
      </c>
      <c r="U11962">
        <v>5</v>
      </c>
      <c r="V11962">
        <v>15</v>
      </c>
      <c r="Y11962" t="s">
        <v>122</v>
      </c>
      <c r="Z11962">
        <v>345</v>
      </c>
      <c r="AA11962" t="s">
        <v>578</v>
      </c>
      <c r="AB11962" t="s">
        <v>124</v>
      </c>
      <c r="AC11962">
        <v>438</v>
      </c>
    </row>
    <row r="11963" spans="1:29" x14ac:dyDescent="0.25">
      <c r="A11963">
        <v>345</v>
      </c>
      <c r="B11963">
        <v>345102</v>
      </c>
      <c r="C11963" t="s">
        <v>79</v>
      </c>
      <c r="D11963">
        <v>6595</v>
      </c>
      <c r="E11963">
        <v>1.44</v>
      </c>
      <c r="F11963" s="1">
        <v>42155</v>
      </c>
      <c r="G11963" t="s">
        <v>119</v>
      </c>
      <c r="H11963" t="s">
        <v>2562</v>
      </c>
      <c r="I11963" t="s">
        <v>576</v>
      </c>
      <c r="J11963">
        <v>163192</v>
      </c>
      <c r="K11963">
        <v>56763</v>
      </c>
      <c r="L11963">
        <v>209548</v>
      </c>
      <c r="Q11963" t="s">
        <v>577</v>
      </c>
      <c r="U11963">
        <v>5</v>
      </c>
      <c r="V11963">
        <v>15</v>
      </c>
      <c r="Y11963" t="s">
        <v>122</v>
      </c>
      <c r="Z11963">
        <v>345</v>
      </c>
      <c r="AA11963" t="s">
        <v>578</v>
      </c>
      <c r="AB11963" t="s">
        <v>124</v>
      </c>
      <c r="AC11963">
        <v>440</v>
      </c>
    </row>
    <row r="11964" spans="1:29" x14ac:dyDescent="0.25">
      <c r="A11964">
        <v>345</v>
      </c>
      <c r="B11964">
        <v>345102</v>
      </c>
      <c r="C11964" t="s">
        <v>79</v>
      </c>
      <c r="D11964">
        <v>6595</v>
      </c>
      <c r="E11964">
        <v>1.94</v>
      </c>
      <c r="F11964" s="1">
        <v>42155</v>
      </c>
      <c r="G11964" t="s">
        <v>119</v>
      </c>
      <c r="H11964" t="s">
        <v>2602</v>
      </c>
      <c r="I11964" t="s">
        <v>576</v>
      </c>
      <c r="J11964">
        <v>163193</v>
      </c>
      <c r="K11964">
        <v>56763</v>
      </c>
      <c r="L11964">
        <v>209548</v>
      </c>
      <c r="Q11964" t="s">
        <v>577</v>
      </c>
      <c r="U11964">
        <v>5</v>
      </c>
      <c r="V11964">
        <v>15</v>
      </c>
      <c r="Y11964" t="s">
        <v>122</v>
      </c>
      <c r="Z11964">
        <v>345</v>
      </c>
      <c r="AA11964" t="s">
        <v>578</v>
      </c>
      <c r="AB11964" t="s">
        <v>124</v>
      </c>
      <c r="AC11964">
        <v>442</v>
      </c>
    </row>
    <row r="11965" spans="1:29" x14ac:dyDescent="0.25">
      <c r="A11965">
        <v>345</v>
      </c>
      <c r="B11965">
        <v>345102</v>
      </c>
      <c r="C11965" t="s">
        <v>79</v>
      </c>
      <c r="D11965">
        <v>6595</v>
      </c>
      <c r="E11965">
        <v>4.8</v>
      </c>
      <c r="F11965" s="1">
        <v>42155</v>
      </c>
      <c r="G11965" t="s">
        <v>119</v>
      </c>
      <c r="H11965" t="s">
        <v>2547</v>
      </c>
      <c r="I11965" t="s">
        <v>576</v>
      </c>
      <c r="J11965">
        <v>163194</v>
      </c>
      <c r="K11965">
        <v>56763</v>
      </c>
      <c r="L11965">
        <v>209548</v>
      </c>
      <c r="Q11965" t="s">
        <v>577</v>
      </c>
      <c r="U11965">
        <v>5</v>
      </c>
      <c r="V11965">
        <v>15</v>
      </c>
      <c r="Y11965" t="s">
        <v>122</v>
      </c>
      <c r="Z11965">
        <v>345</v>
      </c>
      <c r="AA11965" t="s">
        <v>578</v>
      </c>
      <c r="AB11965" t="s">
        <v>124</v>
      </c>
      <c r="AC11965">
        <v>444</v>
      </c>
    </row>
    <row r="11966" spans="1:29" x14ac:dyDescent="0.25">
      <c r="A11966">
        <v>345</v>
      </c>
      <c r="B11966">
        <v>345102</v>
      </c>
      <c r="C11966" t="s">
        <v>79</v>
      </c>
      <c r="D11966">
        <v>6595</v>
      </c>
      <c r="E11966">
        <v>7.16</v>
      </c>
      <c r="F11966" s="1">
        <v>42155</v>
      </c>
      <c r="G11966" t="s">
        <v>119</v>
      </c>
      <c r="H11966" t="s">
        <v>2600</v>
      </c>
      <c r="I11966" t="s">
        <v>576</v>
      </c>
      <c r="J11966">
        <v>163195</v>
      </c>
      <c r="K11966">
        <v>56763</v>
      </c>
      <c r="L11966">
        <v>209548</v>
      </c>
      <c r="Q11966" t="s">
        <v>577</v>
      </c>
      <c r="U11966">
        <v>5</v>
      </c>
      <c r="V11966">
        <v>15</v>
      </c>
      <c r="Y11966" t="s">
        <v>122</v>
      </c>
      <c r="Z11966">
        <v>345</v>
      </c>
      <c r="AA11966" t="s">
        <v>578</v>
      </c>
      <c r="AB11966" t="s">
        <v>124</v>
      </c>
      <c r="AC11966">
        <v>446</v>
      </c>
    </row>
    <row r="11967" spans="1:29" x14ac:dyDescent="0.25">
      <c r="A11967">
        <v>345</v>
      </c>
      <c r="B11967">
        <v>345101</v>
      </c>
      <c r="C11967" t="s">
        <v>79</v>
      </c>
      <c r="D11967">
        <v>6595</v>
      </c>
      <c r="E11967">
        <v>0.74</v>
      </c>
      <c r="F11967" s="1">
        <v>42155</v>
      </c>
      <c r="G11967" t="s">
        <v>119</v>
      </c>
      <c r="H11967" t="s">
        <v>2603</v>
      </c>
      <c r="I11967" t="s">
        <v>576</v>
      </c>
      <c r="J11967">
        <v>2001440</v>
      </c>
      <c r="K11967">
        <v>56763</v>
      </c>
      <c r="L11967">
        <v>209548</v>
      </c>
      <c r="Q11967" t="s">
        <v>577</v>
      </c>
      <c r="U11967">
        <v>5</v>
      </c>
      <c r="V11967">
        <v>15</v>
      </c>
      <c r="Y11967" t="s">
        <v>122</v>
      </c>
      <c r="Z11967">
        <v>345</v>
      </c>
      <c r="AA11967" t="s">
        <v>578</v>
      </c>
      <c r="AB11967" t="s">
        <v>124</v>
      </c>
      <c r="AC11967">
        <v>448</v>
      </c>
    </row>
    <row r="11968" spans="1:29" x14ac:dyDescent="0.25">
      <c r="A11968">
        <v>345</v>
      </c>
      <c r="B11968">
        <v>345101</v>
      </c>
      <c r="C11968" t="s">
        <v>79</v>
      </c>
      <c r="D11968">
        <v>6595</v>
      </c>
      <c r="E11968">
        <v>0.12</v>
      </c>
      <c r="F11968" s="1">
        <v>42155</v>
      </c>
      <c r="G11968" t="s">
        <v>119</v>
      </c>
      <c r="H11968" t="s">
        <v>2604</v>
      </c>
      <c r="I11968" t="s">
        <v>2604</v>
      </c>
      <c r="K11968">
        <v>255452</v>
      </c>
      <c r="L11968">
        <v>210146</v>
      </c>
      <c r="Q11968" t="s">
        <v>344</v>
      </c>
      <c r="U11968">
        <v>5</v>
      </c>
      <c r="V11968">
        <v>15</v>
      </c>
      <c r="Y11968" t="s">
        <v>345</v>
      </c>
      <c r="Z11968">
        <v>0</v>
      </c>
      <c r="AA11968" t="s">
        <v>346</v>
      </c>
      <c r="AB11968" t="s">
        <v>124</v>
      </c>
      <c r="AC11968">
        <v>156</v>
      </c>
    </row>
    <row r="11969" spans="1:29" x14ac:dyDescent="0.25">
      <c r="A11969">
        <v>345</v>
      </c>
      <c r="B11969">
        <v>345102</v>
      </c>
      <c r="C11969" t="s">
        <v>79</v>
      </c>
      <c r="D11969">
        <v>6595</v>
      </c>
      <c r="E11969">
        <v>1.02</v>
      </c>
      <c r="F11969" s="1">
        <v>42155</v>
      </c>
      <c r="G11969" t="s">
        <v>119</v>
      </c>
      <c r="H11969" t="s">
        <v>2604</v>
      </c>
      <c r="I11969" t="s">
        <v>2604</v>
      </c>
      <c r="K11969">
        <v>255452</v>
      </c>
      <c r="L11969">
        <v>210146</v>
      </c>
      <c r="Q11969" t="s">
        <v>344</v>
      </c>
      <c r="U11969">
        <v>5</v>
      </c>
      <c r="V11969">
        <v>15</v>
      </c>
      <c r="Y11969" t="s">
        <v>345</v>
      </c>
      <c r="Z11969">
        <v>0</v>
      </c>
      <c r="AA11969" t="s">
        <v>346</v>
      </c>
      <c r="AB11969" t="s">
        <v>124</v>
      </c>
      <c r="AC11969">
        <v>157</v>
      </c>
    </row>
    <row r="11970" spans="1:29" x14ac:dyDescent="0.25">
      <c r="A11970">
        <v>345</v>
      </c>
      <c r="B11970">
        <v>345101</v>
      </c>
      <c r="C11970" t="s">
        <v>79</v>
      </c>
      <c r="D11970">
        <v>6595</v>
      </c>
      <c r="E11970">
        <v>15.24</v>
      </c>
      <c r="F11970" s="1">
        <v>42185</v>
      </c>
      <c r="G11970" t="s">
        <v>119</v>
      </c>
      <c r="H11970" t="s">
        <v>33</v>
      </c>
      <c r="I11970" t="s">
        <v>576</v>
      </c>
      <c r="J11970">
        <v>96448</v>
      </c>
      <c r="K11970">
        <v>56856</v>
      </c>
      <c r="L11970">
        <v>211984</v>
      </c>
      <c r="Q11970" t="s">
        <v>577</v>
      </c>
      <c r="U11970">
        <v>6</v>
      </c>
      <c r="V11970">
        <v>15</v>
      </c>
      <c r="Y11970" t="s">
        <v>122</v>
      </c>
      <c r="Z11970">
        <v>345</v>
      </c>
      <c r="AA11970" t="s">
        <v>578</v>
      </c>
      <c r="AB11970" t="s">
        <v>124</v>
      </c>
      <c r="AC11970">
        <v>402</v>
      </c>
    </row>
    <row r="11971" spans="1:29" x14ac:dyDescent="0.25">
      <c r="A11971">
        <v>345</v>
      </c>
      <c r="B11971">
        <v>345102</v>
      </c>
      <c r="C11971" t="s">
        <v>79</v>
      </c>
      <c r="D11971">
        <v>6595</v>
      </c>
      <c r="E11971">
        <v>10.029999999999999</v>
      </c>
      <c r="F11971" s="1">
        <v>42185</v>
      </c>
      <c r="G11971" t="s">
        <v>119</v>
      </c>
      <c r="H11971" t="s">
        <v>2598</v>
      </c>
      <c r="I11971" t="s">
        <v>576</v>
      </c>
      <c r="J11971">
        <v>96449</v>
      </c>
      <c r="K11971">
        <v>56856</v>
      </c>
      <c r="L11971">
        <v>211984</v>
      </c>
      <c r="Q11971" t="s">
        <v>577</v>
      </c>
      <c r="U11971">
        <v>6</v>
      </c>
      <c r="V11971">
        <v>15</v>
      </c>
      <c r="Y11971" t="s">
        <v>122</v>
      </c>
      <c r="Z11971">
        <v>345</v>
      </c>
      <c r="AA11971" t="s">
        <v>578</v>
      </c>
      <c r="AB11971" t="s">
        <v>124</v>
      </c>
      <c r="AC11971">
        <v>404</v>
      </c>
    </row>
    <row r="11972" spans="1:29" x14ac:dyDescent="0.25">
      <c r="A11972">
        <v>345</v>
      </c>
      <c r="B11972">
        <v>345101</v>
      </c>
      <c r="C11972" t="s">
        <v>79</v>
      </c>
      <c r="D11972">
        <v>6595</v>
      </c>
      <c r="E11972">
        <v>5.17</v>
      </c>
      <c r="F11972" s="1">
        <v>42185</v>
      </c>
      <c r="G11972" t="s">
        <v>119</v>
      </c>
      <c r="H11972" t="s">
        <v>2511</v>
      </c>
      <c r="I11972" t="s">
        <v>576</v>
      </c>
      <c r="J11972">
        <v>108584</v>
      </c>
      <c r="K11972">
        <v>56856</v>
      </c>
      <c r="L11972">
        <v>211984</v>
      </c>
      <c r="Q11972" t="s">
        <v>577</v>
      </c>
      <c r="U11972">
        <v>6</v>
      </c>
      <c r="V11972">
        <v>15</v>
      </c>
      <c r="Y11972" t="s">
        <v>122</v>
      </c>
      <c r="Z11972">
        <v>345</v>
      </c>
      <c r="AA11972" t="s">
        <v>578</v>
      </c>
      <c r="AB11972" t="s">
        <v>124</v>
      </c>
      <c r="AC11972">
        <v>406</v>
      </c>
    </row>
    <row r="11973" spans="1:29" x14ac:dyDescent="0.25">
      <c r="A11973">
        <v>345</v>
      </c>
      <c r="B11973">
        <v>345101</v>
      </c>
      <c r="C11973" t="s">
        <v>79</v>
      </c>
      <c r="D11973">
        <v>6595</v>
      </c>
      <c r="E11973">
        <v>5.83</v>
      </c>
      <c r="F11973" s="1">
        <v>42185</v>
      </c>
      <c r="G11973" t="s">
        <v>119</v>
      </c>
      <c r="H11973" t="s">
        <v>2511</v>
      </c>
      <c r="I11973" t="s">
        <v>576</v>
      </c>
      <c r="J11973">
        <v>108587</v>
      </c>
      <c r="K11973">
        <v>56856</v>
      </c>
      <c r="L11973">
        <v>211984</v>
      </c>
      <c r="Q11973" t="s">
        <v>577</v>
      </c>
      <c r="U11973">
        <v>6</v>
      </c>
      <c r="V11973">
        <v>15</v>
      </c>
      <c r="Y11973" t="s">
        <v>122</v>
      </c>
      <c r="Z11973">
        <v>345</v>
      </c>
      <c r="AA11973" t="s">
        <v>578</v>
      </c>
      <c r="AB11973" t="s">
        <v>124</v>
      </c>
      <c r="AC11973">
        <v>408</v>
      </c>
    </row>
    <row r="11974" spans="1:29" x14ac:dyDescent="0.25">
      <c r="A11974">
        <v>345</v>
      </c>
      <c r="B11974">
        <v>345101</v>
      </c>
      <c r="C11974" t="s">
        <v>79</v>
      </c>
      <c r="D11974">
        <v>6595</v>
      </c>
      <c r="E11974">
        <v>66.94</v>
      </c>
      <c r="F11974" s="1">
        <v>42185</v>
      </c>
      <c r="G11974" t="s">
        <v>119</v>
      </c>
      <c r="H11974" t="s">
        <v>2511</v>
      </c>
      <c r="I11974" t="s">
        <v>576</v>
      </c>
      <c r="J11974">
        <v>108604</v>
      </c>
      <c r="K11974">
        <v>56856</v>
      </c>
      <c r="L11974">
        <v>211984</v>
      </c>
      <c r="Q11974" t="s">
        <v>577</v>
      </c>
      <c r="U11974">
        <v>6</v>
      </c>
      <c r="V11974">
        <v>15</v>
      </c>
      <c r="Y11974" t="s">
        <v>122</v>
      </c>
      <c r="Z11974">
        <v>345</v>
      </c>
      <c r="AA11974" t="s">
        <v>578</v>
      </c>
      <c r="AB11974" t="s">
        <v>124</v>
      </c>
      <c r="AC11974">
        <v>410</v>
      </c>
    </row>
    <row r="11975" spans="1:29" x14ac:dyDescent="0.25">
      <c r="A11975">
        <v>345</v>
      </c>
      <c r="B11975">
        <v>345102</v>
      </c>
      <c r="C11975" t="s">
        <v>79</v>
      </c>
      <c r="D11975">
        <v>6595</v>
      </c>
      <c r="E11975">
        <v>307.70999999999998</v>
      </c>
      <c r="F11975" s="1">
        <v>42185</v>
      </c>
      <c r="G11975" t="s">
        <v>119</v>
      </c>
      <c r="H11975" t="s">
        <v>2511</v>
      </c>
      <c r="I11975" t="s">
        <v>576</v>
      </c>
      <c r="J11975">
        <v>108624</v>
      </c>
      <c r="K11975">
        <v>56856</v>
      </c>
      <c r="L11975">
        <v>211984</v>
      </c>
      <c r="Q11975" t="s">
        <v>577</v>
      </c>
      <c r="U11975">
        <v>6</v>
      </c>
      <c r="V11975">
        <v>15</v>
      </c>
      <c r="Y11975" t="s">
        <v>122</v>
      </c>
      <c r="Z11975">
        <v>345</v>
      </c>
      <c r="AA11975" t="s">
        <v>578</v>
      </c>
      <c r="AB11975" t="s">
        <v>124</v>
      </c>
      <c r="AC11975">
        <v>412</v>
      </c>
    </row>
    <row r="11976" spans="1:29" x14ac:dyDescent="0.25">
      <c r="A11976">
        <v>345</v>
      </c>
      <c r="B11976">
        <v>345101</v>
      </c>
      <c r="C11976" t="s">
        <v>79</v>
      </c>
      <c r="D11976">
        <v>6595</v>
      </c>
      <c r="E11976">
        <v>0.39</v>
      </c>
      <c r="F11976" s="1">
        <v>42185</v>
      </c>
      <c r="G11976" t="s">
        <v>119</v>
      </c>
      <c r="H11976" t="s">
        <v>2599</v>
      </c>
      <c r="I11976" t="s">
        <v>576</v>
      </c>
      <c r="J11976">
        <v>163114</v>
      </c>
      <c r="K11976">
        <v>56856</v>
      </c>
      <c r="L11976">
        <v>211984</v>
      </c>
      <c r="Q11976" t="s">
        <v>577</v>
      </c>
      <c r="U11976">
        <v>6</v>
      </c>
      <c r="V11976">
        <v>15</v>
      </c>
      <c r="Y11976" t="s">
        <v>122</v>
      </c>
      <c r="Z11976">
        <v>345</v>
      </c>
      <c r="AA11976" t="s">
        <v>578</v>
      </c>
      <c r="AB11976" t="s">
        <v>124</v>
      </c>
      <c r="AC11976">
        <v>414</v>
      </c>
    </row>
    <row r="11977" spans="1:29" x14ac:dyDescent="0.25">
      <c r="A11977">
        <v>345</v>
      </c>
      <c r="B11977">
        <v>345101</v>
      </c>
      <c r="C11977" t="s">
        <v>79</v>
      </c>
      <c r="D11977">
        <v>6595</v>
      </c>
      <c r="E11977">
        <v>0.6</v>
      </c>
      <c r="F11977" s="1">
        <v>42185</v>
      </c>
      <c r="G11977" t="s">
        <v>119</v>
      </c>
      <c r="H11977" t="s">
        <v>2518</v>
      </c>
      <c r="I11977" t="s">
        <v>576</v>
      </c>
      <c r="J11977">
        <v>163115</v>
      </c>
      <c r="K11977">
        <v>56856</v>
      </c>
      <c r="L11977">
        <v>211984</v>
      </c>
      <c r="Q11977" t="s">
        <v>577</v>
      </c>
      <c r="U11977">
        <v>6</v>
      </c>
      <c r="V11977">
        <v>15</v>
      </c>
      <c r="Y11977" t="s">
        <v>122</v>
      </c>
      <c r="Z11977">
        <v>345</v>
      </c>
      <c r="AA11977" t="s">
        <v>578</v>
      </c>
      <c r="AB11977" t="s">
        <v>124</v>
      </c>
      <c r="AC11977">
        <v>416</v>
      </c>
    </row>
    <row r="11978" spans="1:29" x14ac:dyDescent="0.25">
      <c r="A11978">
        <v>345</v>
      </c>
      <c r="B11978">
        <v>345101</v>
      </c>
      <c r="C11978" t="s">
        <v>79</v>
      </c>
      <c r="D11978">
        <v>6595</v>
      </c>
      <c r="E11978">
        <v>2.72</v>
      </c>
      <c r="F11978" s="1">
        <v>42185</v>
      </c>
      <c r="G11978" t="s">
        <v>119</v>
      </c>
      <c r="H11978" t="s">
        <v>2599</v>
      </c>
      <c r="I11978" t="s">
        <v>576</v>
      </c>
      <c r="J11978">
        <v>163116</v>
      </c>
      <c r="K11978">
        <v>56856</v>
      </c>
      <c r="L11978">
        <v>211984</v>
      </c>
      <c r="Q11978" t="s">
        <v>577</v>
      </c>
      <c r="U11978">
        <v>6</v>
      </c>
      <c r="V11978">
        <v>15</v>
      </c>
      <c r="Y11978" t="s">
        <v>122</v>
      </c>
      <c r="Z11978">
        <v>345</v>
      </c>
      <c r="AA11978" t="s">
        <v>578</v>
      </c>
      <c r="AB11978" t="s">
        <v>124</v>
      </c>
      <c r="AC11978">
        <v>418</v>
      </c>
    </row>
    <row r="11979" spans="1:29" x14ac:dyDescent="0.25">
      <c r="A11979">
        <v>345</v>
      </c>
      <c r="B11979">
        <v>345101</v>
      </c>
      <c r="C11979" t="s">
        <v>79</v>
      </c>
      <c r="D11979">
        <v>6595</v>
      </c>
      <c r="E11979">
        <v>3</v>
      </c>
      <c r="F11979" s="1">
        <v>42185</v>
      </c>
      <c r="G11979" t="s">
        <v>119</v>
      </c>
      <c r="H11979" t="s">
        <v>2562</v>
      </c>
      <c r="I11979" t="s">
        <v>576</v>
      </c>
      <c r="J11979">
        <v>163117</v>
      </c>
      <c r="K11979">
        <v>56856</v>
      </c>
      <c r="L11979">
        <v>211984</v>
      </c>
      <c r="Q11979" t="s">
        <v>577</v>
      </c>
      <c r="U11979">
        <v>6</v>
      </c>
      <c r="V11979">
        <v>15</v>
      </c>
      <c r="Y11979" t="s">
        <v>122</v>
      </c>
      <c r="Z11979">
        <v>345</v>
      </c>
      <c r="AA11979" t="s">
        <v>578</v>
      </c>
      <c r="AB11979" t="s">
        <v>124</v>
      </c>
      <c r="AC11979">
        <v>420</v>
      </c>
    </row>
    <row r="11980" spans="1:29" x14ac:dyDescent="0.25">
      <c r="A11980">
        <v>345</v>
      </c>
      <c r="B11980">
        <v>345101</v>
      </c>
      <c r="C11980" t="s">
        <v>79</v>
      </c>
      <c r="D11980">
        <v>6595</v>
      </c>
      <c r="E11980">
        <v>9.9600000000000009</v>
      </c>
      <c r="F11980" s="1">
        <v>42185</v>
      </c>
      <c r="G11980" t="s">
        <v>119</v>
      </c>
      <c r="H11980" t="s">
        <v>2534</v>
      </c>
      <c r="I11980" t="s">
        <v>576</v>
      </c>
      <c r="J11980">
        <v>163118</v>
      </c>
      <c r="K11980">
        <v>56856</v>
      </c>
      <c r="L11980">
        <v>211984</v>
      </c>
      <c r="Q11980" t="s">
        <v>577</v>
      </c>
      <c r="U11980">
        <v>6</v>
      </c>
      <c r="V11980">
        <v>15</v>
      </c>
      <c r="Y11980" t="s">
        <v>122</v>
      </c>
      <c r="Z11980">
        <v>345</v>
      </c>
      <c r="AA11980" t="s">
        <v>578</v>
      </c>
      <c r="AB11980" t="s">
        <v>124</v>
      </c>
      <c r="AC11980">
        <v>422</v>
      </c>
    </row>
    <row r="11981" spans="1:29" x14ac:dyDescent="0.25">
      <c r="A11981">
        <v>345</v>
      </c>
      <c r="B11981">
        <v>345102</v>
      </c>
      <c r="C11981" t="s">
        <v>79</v>
      </c>
      <c r="D11981">
        <v>6595</v>
      </c>
      <c r="E11981">
        <v>-0.33</v>
      </c>
      <c r="F11981" s="1">
        <v>42185</v>
      </c>
      <c r="G11981" t="s">
        <v>119</v>
      </c>
      <c r="H11981" t="s">
        <v>2600</v>
      </c>
      <c r="I11981" t="s">
        <v>576</v>
      </c>
      <c r="J11981">
        <v>163184</v>
      </c>
      <c r="K11981">
        <v>56856</v>
      </c>
      <c r="L11981">
        <v>211984</v>
      </c>
      <c r="Q11981" t="s">
        <v>577</v>
      </c>
      <c r="U11981">
        <v>6</v>
      </c>
      <c r="V11981">
        <v>15</v>
      </c>
      <c r="Y11981" t="s">
        <v>122</v>
      </c>
      <c r="Z11981">
        <v>345</v>
      </c>
      <c r="AA11981" t="s">
        <v>578</v>
      </c>
      <c r="AB11981" t="s">
        <v>124</v>
      </c>
      <c r="AC11981">
        <v>424</v>
      </c>
    </row>
    <row r="11982" spans="1:29" x14ac:dyDescent="0.25">
      <c r="A11982">
        <v>345</v>
      </c>
      <c r="B11982">
        <v>345102</v>
      </c>
      <c r="C11982" t="s">
        <v>79</v>
      </c>
      <c r="D11982">
        <v>6595</v>
      </c>
      <c r="E11982">
        <v>0.55000000000000004</v>
      </c>
      <c r="F11982" s="1">
        <v>42185</v>
      </c>
      <c r="G11982" t="s">
        <v>119</v>
      </c>
      <c r="H11982" t="s">
        <v>2601</v>
      </c>
      <c r="I11982" t="s">
        <v>576</v>
      </c>
      <c r="J11982">
        <v>163185</v>
      </c>
      <c r="K11982">
        <v>56856</v>
      </c>
      <c r="L11982">
        <v>211984</v>
      </c>
      <c r="Q11982" t="s">
        <v>577</v>
      </c>
      <c r="U11982">
        <v>6</v>
      </c>
      <c r="V11982">
        <v>15</v>
      </c>
      <c r="Y11982" t="s">
        <v>122</v>
      </c>
      <c r="Z11982">
        <v>345</v>
      </c>
      <c r="AA11982" t="s">
        <v>578</v>
      </c>
      <c r="AB11982" t="s">
        <v>124</v>
      </c>
      <c r="AC11982">
        <v>426</v>
      </c>
    </row>
    <row r="11983" spans="1:29" x14ac:dyDescent="0.25">
      <c r="A11983">
        <v>345</v>
      </c>
      <c r="B11983">
        <v>345102</v>
      </c>
      <c r="C11983" t="s">
        <v>79</v>
      </c>
      <c r="D11983">
        <v>6595</v>
      </c>
      <c r="E11983">
        <v>0.6</v>
      </c>
      <c r="F11983" s="1">
        <v>42185</v>
      </c>
      <c r="G11983" t="s">
        <v>119</v>
      </c>
      <c r="H11983" t="s">
        <v>2599</v>
      </c>
      <c r="I11983" t="s">
        <v>576</v>
      </c>
      <c r="J11983">
        <v>163186</v>
      </c>
      <c r="K11983">
        <v>56856</v>
      </c>
      <c r="L11983">
        <v>211984</v>
      </c>
      <c r="Q11983" t="s">
        <v>577</v>
      </c>
      <c r="U11983">
        <v>6</v>
      </c>
      <c r="V11983">
        <v>15</v>
      </c>
      <c r="Y11983" t="s">
        <v>122</v>
      </c>
      <c r="Z11983">
        <v>345</v>
      </c>
      <c r="AA11983" t="s">
        <v>578</v>
      </c>
      <c r="AB11983" t="s">
        <v>124</v>
      </c>
      <c r="AC11983">
        <v>428</v>
      </c>
    </row>
    <row r="11984" spans="1:29" x14ac:dyDescent="0.25">
      <c r="A11984">
        <v>345</v>
      </c>
      <c r="B11984">
        <v>345102</v>
      </c>
      <c r="C11984" t="s">
        <v>79</v>
      </c>
      <c r="D11984">
        <v>6595</v>
      </c>
      <c r="E11984">
        <v>0.61</v>
      </c>
      <c r="F11984" s="1">
        <v>42185</v>
      </c>
      <c r="G11984" t="s">
        <v>119</v>
      </c>
      <c r="H11984" t="s">
        <v>2567</v>
      </c>
      <c r="I11984" t="s">
        <v>576</v>
      </c>
      <c r="J11984">
        <v>163187</v>
      </c>
      <c r="K11984">
        <v>56856</v>
      </c>
      <c r="L11984">
        <v>211984</v>
      </c>
      <c r="Q11984" t="s">
        <v>577</v>
      </c>
      <c r="U11984">
        <v>6</v>
      </c>
      <c r="V11984">
        <v>15</v>
      </c>
      <c r="Y11984" t="s">
        <v>122</v>
      </c>
      <c r="Z11984">
        <v>345</v>
      </c>
      <c r="AA11984" t="s">
        <v>578</v>
      </c>
      <c r="AB11984" t="s">
        <v>124</v>
      </c>
      <c r="AC11984">
        <v>430</v>
      </c>
    </row>
    <row r="11985" spans="1:29" x14ac:dyDescent="0.25">
      <c r="A11985">
        <v>345</v>
      </c>
      <c r="B11985">
        <v>345102</v>
      </c>
      <c r="C11985" t="s">
        <v>79</v>
      </c>
      <c r="D11985">
        <v>6595</v>
      </c>
      <c r="E11985">
        <v>0.81</v>
      </c>
      <c r="F11985" s="1">
        <v>42185</v>
      </c>
      <c r="G11985" t="s">
        <v>119</v>
      </c>
      <c r="H11985" t="s">
        <v>2553</v>
      </c>
      <c r="I11985" t="s">
        <v>576</v>
      </c>
      <c r="J11985">
        <v>163188</v>
      </c>
      <c r="K11985">
        <v>56856</v>
      </c>
      <c r="L11985">
        <v>211984</v>
      </c>
      <c r="Q11985" t="s">
        <v>577</v>
      </c>
      <c r="U11985">
        <v>6</v>
      </c>
      <c r="V11985">
        <v>15</v>
      </c>
      <c r="Y11985" t="s">
        <v>122</v>
      </c>
      <c r="Z11985">
        <v>345</v>
      </c>
      <c r="AA11985" t="s">
        <v>578</v>
      </c>
      <c r="AB11985" t="s">
        <v>124</v>
      </c>
      <c r="AC11985">
        <v>432</v>
      </c>
    </row>
    <row r="11986" spans="1:29" x14ac:dyDescent="0.25">
      <c r="A11986">
        <v>345</v>
      </c>
      <c r="B11986">
        <v>345102</v>
      </c>
      <c r="C11986" t="s">
        <v>79</v>
      </c>
      <c r="D11986">
        <v>6595</v>
      </c>
      <c r="E11986">
        <v>0.95</v>
      </c>
      <c r="F11986" s="1">
        <v>42185</v>
      </c>
      <c r="G11986" t="s">
        <v>119</v>
      </c>
      <c r="H11986" t="s">
        <v>2547</v>
      </c>
      <c r="I11986" t="s">
        <v>576</v>
      </c>
      <c r="J11986">
        <v>163189</v>
      </c>
      <c r="K11986">
        <v>56856</v>
      </c>
      <c r="L11986">
        <v>211984</v>
      </c>
      <c r="Q11986" t="s">
        <v>577</v>
      </c>
      <c r="U11986">
        <v>6</v>
      </c>
      <c r="V11986">
        <v>15</v>
      </c>
      <c r="Y11986" t="s">
        <v>122</v>
      </c>
      <c r="Z11986">
        <v>345</v>
      </c>
      <c r="AA11986" t="s">
        <v>578</v>
      </c>
      <c r="AB11986" t="s">
        <v>124</v>
      </c>
      <c r="AC11986">
        <v>434</v>
      </c>
    </row>
    <row r="11987" spans="1:29" x14ac:dyDescent="0.25">
      <c r="A11987">
        <v>345</v>
      </c>
      <c r="B11987">
        <v>345102</v>
      </c>
      <c r="C11987" t="s">
        <v>79</v>
      </c>
      <c r="D11987">
        <v>6595</v>
      </c>
      <c r="E11987">
        <v>0.99</v>
      </c>
      <c r="F11987" s="1">
        <v>42185</v>
      </c>
      <c r="G11987" t="s">
        <v>119</v>
      </c>
      <c r="H11987" t="s">
        <v>2599</v>
      </c>
      <c r="I11987" t="s">
        <v>576</v>
      </c>
      <c r="J11987">
        <v>163190</v>
      </c>
      <c r="K11987">
        <v>56856</v>
      </c>
      <c r="L11987">
        <v>211984</v>
      </c>
      <c r="Q11987" t="s">
        <v>577</v>
      </c>
      <c r="U11987">
        <v>6</v>
      </c>
      <c r="V11987">
        <v>15</v>
      </c>
      <c r="Y11987" t="s">
        <v>122</v>
      </c>
      <c r="Z11987">
        <v>345</v>
      </c>
      <c r="AA11987" t="s">
        <v>578</v>
      </c>
      <c r="AB11987" t="s">
        <v>124</v>
      </c>
      <c r="AC11987">
        <v>436</v>
      </c>
    </row>
    <row r="11988" spans="1:29" x14ac:dyDescent="0.25">
      <c r="A11988">
        <v>345</v>
      </c>
      <c r="B11988">
        <v>345102</v>
      </c>
      <c r="C11988" t="s">
        <v>79</v>
      </c>
      <c r="D11988">
        <v>6595</v>
      </c>
      <c r="E11988">
        <v>1.1100000000000001</v>
      </c>
      <c r="F11988" s="1">
        <v>42185</v>
      </c>
      <c r="G11988" t="s">
        <v>119</v>
      </c>
      <c r="H11988" t="s">
        <v>2546</v>
      </c>
      <c r="I11988" t="s">
        <v>576</v>
      </c>
      <c r="J11988">
        <v>163191</v>
      </c>
      <c r="K11988">
        <v>56856</v>
      </c>
      <c r="L11988">
        <v>211984</v>
      </c>
      <c r="Q11988" t="s">
        <v>577</v>
      </c>
      <c r="U11988">
        <v>6</v>
      </c>
      <c r="V11988">
        <v>15</v>
      </c>
      <c r="Y11988" t="s">
        <v>122</v>
      </c>
      <c r="Z11988">
        <v>345</v>
      </c>
      <c r="AA11988" t="s">
        <v>578</v>
      </c>
      <c r="AB11988" t="s">
        <v>124</v>
      </c>
      <c r="AC11988">
        <v>438</v>
      </c>
    </row>
    <row r="11989" spans="1:29" x14ac:dyDescent="0.25">
      <c r="A11989">
        <v>345</v>
      </c>
      <c r="B11989">
        <v>345102</v>
      </c>
      <c r="C11989" t="s">
        <v>79</v>
      </c>
      <c r="D11989">
        <v>6595</v>
      </c>
      <c r="E11989">
        <v>1.44</v>
      </c>
      <c r="F11989" s="1">
        <v>42185</v>
      </c>
      <c r="G11989" t="s">
        <v>119</v>
      </c>
      <c r="H11989" t="s">
        <v>2562</v>
      </c>
      <c r="I11989" t="s">
        <v>576</v>
      </c>
      <c r="J11989">
        <v>163192</v>
      </c>
      <c r="K11989">
        <v>56856</v>
      </c>
      <c r="L11989">
        <v>211984</v>
      </c>
      <c r="Q11989" t="s">
        <v>577</v>
      </c>
      <c r="U11989">
        <v>6</v>
      </c>
      <c r="V11989">
        <v>15</v>
      </c>
      <c r="Y11989" t="s">
        <v>122</v>
      </c>
      <c r="Z11989">
        <v>345</v>
      </c>
      <c r="AA11989" t="s">
        <v>578</v>
      </c>
      <c r="AB11989" t="s">
        <v>124</v>
      </c>
      <c r="AC11989">
        <v>440</v>
      </c>
    </row>
    <row r="11990" spans="1:29" x14ac:dyDescent="0.25">
      <c r="A11990">
        <v>345</v>
      </c>
      <c r="B11990">
        <v>345102</v>
      </c>
      <c r="C11990" t="s">
        <v>79</v>
      </c>
      <c r="D11990">
        <v>6595</v>
      </c>
      <c r="E11990">
        <v>1.94</v>
      </c>
      <c r="F11990" s="1">
        <v>42185</v>
      </c>
      <c r="G11990" t="s">
        <v>119</v>
      </c>
      <c r="H11990" t="s">
        <v>2602</v>
      </c>
      <c r="I11990" t="s">
        <v>576</v>
      </c>
      <c r="J11990">
        <v>163193</v>
      </c>
      <c r="K11990">
        <v>56856</v>
      </c>
      <c r="L11990">
        <v>211984</v>
      </c>
      <c r="Q11990" t="s">
        <v>577</v>
      </c>
      <c r="U11990">
        <v>6</v>
      </c>
      <c r="V11990">
        <v>15</v>
      </c>
      <c r="Y11990" t="s">
        <v>122</v>
      </c>
      <c r="Z11990">
        <v>345</v>
      </c>
      <c r="AA11990" t="s">
        <v>578</v>
      </c>
      <c r="AB11990" t="s">
        <v>124</v>
      </c>
      <c r="AC11990">
        <v>442</v>
      </c>
    </row>
    <row r="11991" spans="1:29" x14ac:dyDescent="0.25">
      <c r="A11991">
        <v>345</v>
      </c>
      <c r="B11991">
        <v>345102</v>
      </c>
      <c r="C11991" t="s">
        <v>79</v>
      </c>
      <c r="D11991">
        <v>6595</v>
      </c>
      <c r="E11991">
        <v>4.8</v>
      </c>
      <c r="F11991" s="1">
        <v>42185</v>
      </c>
      <c r="G11991" t="s">
        <v>119</v>
      </c>
      <c r="H11991" t="s">
        <v>2547</v>
      </c>
      <c r="I11991" t="s">
        <v>576</v>
      </c>
      <c r="J11991">
        <v>163194</v>
      </c>
      <c r="K11991">
        <v>56856</v>
      </c>
      <c r="L11991">
        <v>211984</v>
      </c>
      <c r="Q11991" t="s">
        <v>577</v>
      </c>
      <c r="U11991">
        <v>6</v>
      </c>
      <c r="V11991">
        <v>15</v>
      </c>
      <c r="Y11991" t="s">
        <v>122</v>
      </c>
      <c r="Z11991">
        <v>345</v>
      </c>
      <c r="AA11991" t="s">
        <v>578</v>
      </c>
      <c r="AB11991" t="s">
        <v>124</v>
      </c>
      <c r="AC11991">
        <v>444</v>
      </c>
    </row>
    <row r="11992" spans="1:29" x14ac:dyDescent="0.25">
      <c r="A11992">
        <v>345</v>
      </c>
      <c r="B11992">
        <v>345102</v>
      </c>
      <c r="C11992" t="s">
        <v>79</v>
      </c>
      <c r="D11992">
        <v>6595</v>
      </c>
      <c r="E11992">
        <v>7.16</v>
      </c>
      <c r="F11992" s="1">
        <v>42185</v>
      </c>
      <c r="G11992" t="s">
        <v>119</v>
      </c>
      <c r="H11992" t="s">
        <v>2600</v>
      </c>
      <c r="I11992" t="s">
        <v>576</v>
      </c>
      <c r="J11992">
        <v>163195</v>
      </c>
      <c r="K11992">
        <v>56856</v>
      </c>
      <c r="L11992">
        <v>211984</v>
      </c>
      <c r="Q11992" t="s">
        <v>577</v>
      </c>
      <c r="U11992">
        <v>6</v>
      </c>
      <c r="V11992">
        <v>15</v>
      </c>
      <c r="Y11992" t="s">
        <v>122</v>
      </c>
      <c r="Z11992">
        <v>345</v>
      </c>
      <c r="AA11992" t="s">
        <v>578</v>
      </c>
      <c r="AB11992" t="s">
        <v>124</v>
      </c>
      <c r="AC11992">
        <v>446</v>
      </c>
    </row>
    <row r="11993" spans="1:29" x14ac:dyDescent="0.25">
      <c r="A11993">
        <v>345</v>
      </c>
      <c r="B11993">
        <v>345101</v>
      </c>
      <c r="C11993" t="s">
        <v>79</v>
      </c>
      <c r="D11993">
        <v>6595</v>
      </c>
      <c r="E11993">
        <v>0.74</v>
      </c>
      <c r="F11993" s="1">
        <v>42185</v>
      </c>
      <c r="G11993" t="s">
        <v>119</v>
      </c>
      <c r="H11993" t="s">
        <v>2603</v>
      </c>
      <c r="I11993" t="s">
        <v>576</v>
      </c>
      <c r="J11993">
        <v>2001440</v>
      </c>
      <c r="K11993">
        <v>56856</v>
      </c>
      <c r="L11993">
        <v>211984</v>
      </c>
      <c r="Q11993" t="s">
        <v>577</v>
      </c>
      <c r="U11993">
        <v>6</v>
      </c>
      <c r="V11993">
        <v>15</v>
      </c>
      <c r="Y11993" t="s">
        <v>122</v>
      </c>
      <c r="Z11993">
        <v>345</v>
      </c>
      <c r="AA11993" t="s">
        <v>578</v>
      </c>
      <c r="AB11993" t="s">
        <v>124</v>
      </c>
      <c r="AC11993">
        <v>448</v>
      </c>
    </row>
    <row r="11994" spans="1:29" x14ac:dyDescent="0.25">
      <c r="A11994">
        <v>345</v>
      </c>
      <c r="B11994">
        <v>345101</v>
      </c>
      <c r="C11994" t="s">
        <v>79</v>
      </c>
      <c r="D11994">
        <v>6595</v>
      </c>
      <c r="E11994">
        <v>0.12</v>
      </c>
      <c r="F11994" s="1">
        <v>42185</v>
      </c>
      <c r="G11994" t="s">
        <v>119</v>
      </c>
      <c r="H11994" t="s">
        <v>2604</v>
      </c>
      <c r="I11994" t="s">
        <v>2604</v>
      </c>
      <c r="K11994">
        <v>255452</v>
      </c>
      <c r="L11994">
        <v>212653</v>
      </c>
      <c r="Q11994" t="s">
        <v>344</v>
      </c>
      <c r="U11994">
        <v>6</v>
      </c>
      <c r="V11994">
        <v>15</v>
      </c>
      <c r="Y11994" t="s">
        <v>345</v>
      </c>
      <c r="Z11994">
        <v>0</v>
      </c>
      <c r="AA11994" t="s">
        <v>346</v>
      </c>
      <c r="AB11994" t="s">
        <v>124</v>
      </c>
      <c r="AC11994">
        <v>156</v>
      </c>
    </row>
    <row r="11995" spans="1:29" x14ac:dyDescent="0.25">
      <c r="A11995">
        <v>345</v>
      </c>
      <c r="B11995">
        <v>345102</v>
      </c>
      <c r="C11995" t="s">
        <v>79</v>
      </c>
      <c r="D11995">
        <v>6595</v>
      </c>
      <c r="E11995">
        <v>1.02</v>
      </c>
      <c r="F11995" s="1">
        <v>42185</v>
      </c>
      <c r="G11995" t="s">
        <v>119</v>
      </c>
      <c r="H11995" t="s">
        <v>2604</v>
      </c>
      <c r="I11995" t="s">
        <v>2604</v>
      </c>
      <c r="K11995">
        <v>255452</v>
      </c>
      <c r="L11995">
        <v>212653</v>
      </c>
      <c r="Q11995" t="s">
        <v>344</v>
      </c>
      <c r="U11995">
        <v>6</v>
      </c>
      <c r="V11995">
        <v>15</v>
      </c>
      <c r="Y11995" t="s">
        <v>345</v>
      </c>
      <c r="Z11995">
        <v>0</v>
      </c>
      <c r="AA11995" t="s">
        <v>346</v>
      </c>
      <c r="AB11995" t="s">
        <v>124</v>
      </c>
      <c r="AC11995">
        <v>157</v>
      </c>
    </row>
    <row r="11996" spans="1:29" x14ac:dyDescent="0.25">
      <c r="A11996">
        <v>345</v>
      </c>
      <c r="B11996">
        <v>345102</v>
      </c>
      <c r="C11996" t="s">
        <v>79</v>
      </c>
      <c r="D11996">
        <v>6600</v>
      </c>
      <c r="E11996">
        <v>46.16</v>
      </c>
      <c r="F11996" s="1">
        <v>41851</v>
      </c>
      <c r="G11996" t="s">
        <v>119</v>
      </c>
      <c r="H11996" t="s">
        <v>2605</v>
      </c>
      <c r="I11996" t="s">
        <v>576</v>
      </c>
      <c r="J11996">
        <v>97601</v>
      </c>
      <c r="K11996">
        <v>55702</v>
      </c>
      <c r="L11996">
        <v>187702</v>
      </c>
      <c r="Q11996" t="s">
        <v>577</v>
      </c>
      <c r="U11996">
        <v>7</v>
      </c>
      <c r="V11996">
        <v>14</v>
      </c>
      <c r="Y11996" t="s">
        <v>122</v>
      </c>
      <c r="Z11996">
        <v>345</v>
      </c>
      <c r="AA11996" t="s">
        <v>578</v>
      </c>
      <c r="AB11996" t="s">
        <v>124</v>
      </c>
      <c r="AC11996">
        <v>442</v>
      </c>
    </row>
    <row r="11997" spans="1:29" x14ac:dyDescent="0.25">
      <c r="A11997">
        <v>345</v>
      </c>
      <c r="B11997">
        <v>345101</v>
      </c>
      <c r="C11997" t="s">
        <v>79</v>
      </c>
      <c r="D11997">
        <v>6600</v>
      </c>
      <c r="E11997">
        <v>1.47</v>
      </c>
      <c r="F11997" s="1">
        <v>41851</v>
      </c>
      <c r="G11997" t="s">
        <v>119</v>
      </c>
      <c r="H11997" t="s">
        <v>2511</v>
      </c>
      <c r="I11997" t="s">
        <v>576</v>
      </c>
      <c r="J11997">
        <v>108603</v>
      </c>
      <c r="K11997">
        <v>55702</v>
      </c>
      <c r="L11997">
        <v>187702</v>
      </c>
      <c r="Q11997" t="s">
        <v>577</v>
      </c>
      <c r="U11997">
        <v>7</v>
      </c>
      <c r="V11997">
        <v>14</v>
      </c>
      <c r="Y11997" t="s">
        <v>122</v>
      </c>
      <c r="Z11997">
        <v>345</v>
      </c>
      <c r="AA11997" t="s">
        <v>578</v>
      </c>
      <c r="AB11997" t="s">
        <v>124</v>
      </c>
      <c r="AC11997">
        <v>444</v>
      </c>
    </row>
    <row r="11998" spans="1:29" x14ac:dyDescent="0.25">
      <c r="A11998">
        <v>345</v>
      </c>
      <c r="B11998">
        <v>345102</v>
      </c>
      <c r="C11998" t="s">
        <v>79</v>
      </c>
      <c r="D11998">
        <v>6600</v>
      </c>
      <c r="E11998">
        <v>67.7</v>
      </c>
      <c r="F11998" s="1">
        <v>41851</v>
      </c>
      <c r="G11998" t="s">
        <v>119</v>
      </c>
      <c r="H11998" t="s">
        <v>2511</v>
      </c>
      <c r="I11998" t="s">
        <v>576</v>
      </c>
      <c r="J11998">
        <v>108623</v>
      </c>
      <c r="K11998">
        <v>55702</v>
      </c>
      <c r="L11998">
        <v>187702</v>
      </c>
      <c r="Q11998" t="s">
        <v>577</v>
      </c>
      <c r="U11998">
        <v>7</v>
      </c>
      <c r="V11998">
        <v>14</v>
      </c>
      <c r="Y11998" t="s">
        <v>122</v>
      </c>
      <c r="Z11998">
        <v>345</v>
      </c>
      <c r="AA11998" t="s">
        <v>578</v>
      </c>
      <c r="AB11998" t="s">
        <v>124</v>
      </c>
      <c r="AC11998">
        <v>446</v>
      </c>
    </row>
    <row r="11999" spans="1:29" x14ac:dyDescent="0.25">
      <c r="A11999">
        <v>345</v>
      </c>
      <c r="B11999">
        <v>345102</v>
      </c>
      <c r="C11999" t="s">
        <v>79</v>
      </c>
      <c r="D11999">
        <v>6600</v>
      </c>
      <c r="E11999">
        <v>0.46</v>
      </c>
      <c r="F11999" s="1">
        <v>41851</v>
      </c>
      <c r="G11999" t="s">
        <v>119</v>
      </c>
      <c r="H11999" t="s">
        <v>2520</v>
      </c>
      <c r="I11999" t="s">
        <v>576</v>
      </c>
      <c r="J11999">
        <v>163196</v>
      </c>
      <c r="K11999">
        <v>55702</v>
      </c>
      <c r="L11999">
        <v>187702</v>
      </c>
      <c r="Q11999" t="s">
        <v>577</v>
      </c>
      <c r="U11999">
        <v>7</v>
      </c>
      <c r="V11999">
        <v>14</v>
      </c>
      <c r="Y11999" t="s">
        <v>122</v>
      </c>
      <c r="Z11999">
        <v>345</v>
      </c>
      <c r="AA11999" t="s">
        <v>578</v>
      </c>
      <c r="AB11999" t="s">
        <v>124</v>
      </c>
      <c r="AC11999">
        <v>448</v>
      </c>
    </row>
    <row r="12000" spans="1:29" x14ac:dyDescent="0.25">
      <c r="A12000">
        <v>345</v>
      </c>
      <c r="B12000">
        <v>345102</v>
      </c>
      <c r="C12000" t="s">
        <v>79</v>
      </c>
      <c r="D12000">
        <v>6600</v>
      </c>
      <c r="E12000">
        <v>47.33</v>
      </c>
      <c r="F12000" s="1">
        <v>41882</v>
      </c>
      <c r="G12000" t="s">
        <v>119</v>
      </c>
      <c r="H12000" t="s">
        <v>2605</v>
      </c>
      <c r="I12000" t="s">
        <v>576</v>
      </c>
      <c r="J12000">
        <v>97601</v>
      </c>
      <c r="K12000">
        <v>55797</v>
      </c>
      <c r="L12000">
        <v>189692</v>
      </c>
      <c r="Q12000" t="s">
        <v>577</v>
      </c>
      <c r="U12000">
        <v>8</v>
      </c>
      <c r="V12000">
        <v>14</v>
      </c>
      <c r="Y12000" t="s">
        <v>122</v>
      </c>
      <c r="Z12000">
        <v>345</v>
      </c>
      <c r="AA12000" t="s">
        <v>578</v>
      </c>
      <c r="AB12000" t="s">
        <v>124</v>
      </c>
      <c r="AC12000">
        <v>444</v>
      </c>
    </row>
    <row r="12001" spans="1:29" x14ac:dyDescent="0.25">
      <c r="A12001">
        <v>345</v>
      </c>
      <c r="B12001">
        <v>345101</v>
      </c>
      <c r="C12001" t="s">
        <v>79</v>
      </c>
      <c r="D12001">
        <v>6600</v>
      </c>
      <c r="E12001">
        <v>1.47</v>
      </c>
      <c r="F12001" s="1">
        <v>41882</v>
      </c>
      <c r="G12001" t="s">
        <v>119</v>
      </c>
      <c r="H12001" t="s">
        <v>2511</v>
      </c>
      <c r="I12001" t="s">
        <v>576</v>
      </c>
      <c r="J12001">
        <v>108603</v>
      </c>
      <c r="K12001">
        <v>55797</v>
      </c>
      <c r="L12001">
        <v>189692</v>
      </c>
      <c r="Q12001" t="s">
        <v>577</v>
      </c>
      <c r="U12001">
        <v>8</v>
      </c>
      <c r="V12001">
        <v>14</v>
      </c>
      <c r="Y12001" t="s">
        <v>122</v>
      </c>
      <c r="Z12001">
        <v>345</v>
      </c>
      <c r="AA12001" t="s">
        <v>578</v>
      </c>
      <c r="AB12001" t="s">
        <v>124</v>
      </c>
      <c r="AC12001">
        <v>446</v>
      </c>
    </row>
    <row r="12002" spans="1:29" x14ac:dyDescent="0.25">
      <c r="A12002">
        <v>345</v>
      </c>
      <c r="B12002">
        <v>345102</v>
      </c>
      <c r="C12002" t="s">
        <v>79</v>
      </c>
      <c r="D12002">
        <v>6600</v>
      </c>
      <c r="E12002">
        <v>67.7</v>
      </c>
      <c r="F12002" s="1">
        <v>41882</v>
      </c>
      <c r="G12002" t="s">
        <v>119</v>
      </c>
      <c r="H12002" t="s">
        <v>2511</v>
      </c>
      <c r="I12002" t="s">
        <v>576</v>
      </c>
      <c r="J12002">
        <v>108623</v>
      </c>
      <c r="K12002">
        <v>55797</v>
      </c>
      <c r="L12002">
        <v>189692</v>
      </c>
      <c r="Q12002" t="s">
        <v>577</v>
      </c>
      <c r="U12002">
        <v>8</v>
      </c>
      <c r="V12002">
        <v>14</v>
      </c>
      <c r="Y12002" t="s">
        <v>122</v>
      </c>
      <c r="Z12002">
        <v>345</v>
      </c>
      <c r="AA12002" t="s">
        <v>578</v>
      </c>
      <c r="AB12002" t="s">
        <v>124</v>
      </c>
      <c r="AC12002">
        <v>448</v>
      </c>
    </row>
    <row r="12003" spans="1:29" x14ac:dyDescent="0.25">
      <c r="A12003">
        <v>345</v>
      </c>
      <c r="B12003">
        <v>345102</v>
      </c>
      <c r="C12003" t="s">
        <v>79</v>
      </c>
      <c r="D12003">
        <v>6600</v>
      </c>
      <c r="E12003">
        <v>0.46</v>
      </c>
      <c r="F12003" s="1">
        <v>41882</v>
      </c>
      <c r="G12003" t="s">
        <v>119</v>
      </c>
      <c r="H12003" t="s">
        <v>2520</v>
      </c>
      <c r="I12003" t="s">
        <v>576</v>
      </c>
      <c r="J12003">
        <v>163196</v>
      </c>
      <c r="K12003">
        <v>55797</v>
      </c>
      <c r="L12003">
        <v>189692</v>
      </c>
      <c r="Q12003" t="s">
        <v>577</v>
      </c>
      <c r="U12003">
        <v>8</v>
      </c>
      <c r="V12003">
        <v>14</v>
      </c>
      <c r="Y12003" t="s">
        <v>122</v>
      </c>
      <c r="Z12003">
        <v>345</v>
      </c>
      <c r="AA12003" t="s">
        <v>578</v>
      </c>
      <c r="AB12003" t="s">
        <v>124</v>
      </c>
      <c r="AC12003">
        <v>450</v>
      </c>
    </row>
    <row r="12004" spans="1:29" x14ac:dyDescent="0.25">
      <c r="A12004">
        <v>345</v>
      </c>
      <c r="B12004">
        <v>345102</v>
      </c>
      <c r="C12004" t="s">
        <v>79</v>
      </c>
      <c r="D12004">
        <v>6600</v>
      </c>
      <c r="E12004">
        <v>48.85</v>
      </c>
      <c r="F12004" s="1">
        <v>41912</v>
      </c>
      <c r="G12004" t="s">
        <v>119</v>
      </c>
      <c r="H12004" t="s">
        <v>2605</v>
      </c>
      <c r="I12004" t="s">
        <v>576</v>
      </c>
      <c r="J12004">
        <v>97601</v>
      </c>
      <c r="K12004">
        <v>55979</v>
      </c>
      <c r="L12004">
        <v>191959</v>
      </c>
      <c r="Q12004" t="s">
        <v>577</v>
      </c>
      <c r="U12004">
        <v>9</v>
      </c>
      <c r="V12004">
        <v>14</v>
      </c>
      <c r="Y12004" t="s">
        <v>122</v>
      </c>
      <c r="Z12004">
        <v>345</v>
      </c>
      <c r="AA12004" t="s">
        <v>578</v>
      </c>
      <c r="AB12004" t="s">
        <v>124</v>
      </c>
      <c r="AC12004">
        <v>444</v>
      </c>
    </row>
    <row r="12005" spans="1:29" x14ac:dyDescent="0.25">
      <c r="A12005">
        <v>345</v>
      </c>
      <c r="B12005">
        <v>345101</v>
      </c>
      <c r="C12005" t="s">
        <v>79</v>
      </c>
      <c r="D12005">
        <v>6600</v>
      </c>
      <c r="E12005">
        <v>2.44</v>
      </c>
      <c r="F12005" s="1">
        <v>41912</v>
      </c>
      <c r="G12005" t="s">
        <v>119</v>
      </c>
      <c r="H12005" t="s">
        <v>2511</v>
      </c>
      <c r="I12005" t="s">
        <v>576</v>
      </c>
      <c r="J12005">
        <v>108603</v>
      </c>
      <c r="K12005">
        <v>55979</v>
      </c>
      <c r="L12005">
        <v>191959</v>
      </c>
      <c r="Q12005" t="s">
        <v>577</v>
      </c>
      <c r="U12005">
        <v>9</v>
      </c>
      <c r="V12005">
        <v>14</v>
      </c>
      <c r="Y12005" t="s">
        <v>122</v>
      </c>
      <c r="Z12005">
        <v>345</v>
      </c>
      <c r="AA12005" t="s">
        <v>578</v>
      </c>
      <c r="AB12005" t="s">
        <v>124</v>
      </c>
      <c r="AC12005">
        <v>446</v>
      </c>
    </row>
    <row r="12006" spans="1:29" x14ac:dyDescent="0.25">
      <c r="A12006">
        <v>345</v>
      </c>
      <c r="B12006">
        <v>345102</v>
      </c>
      <c r="C12006" t="s">
        <v>79</v>
      </c>
      <c r="D12006">
        <v>6600</v>
      </c>
      <c r="E12006">
        <v>67.7</v>
      </c>
      <c r="F12006" s="1">
        <v>41912</v>
      </c>
      <c r="G12006" t="s">
        <v>119</v>
      </c>
      <c r="H12006" t="s">
        <v>2511</v>
      </c>
      <c r="I12006" t="s">
        <v>576</v>
      </c>
      <c r="J12006">
        <v>108623</v>
      </c>
      <c r="K12006">
        <v>55979</v>
      </c>
      <c r="L12006">
        <v>191959</v>
      </c>
      <c r="Q12006" t="s">
        <v>577</v>
      </c>
      <c r="U12006">
        <v>9</v>
      </c>
      <c r="V12006">
        <v>14</v>
      </c>
      <c r="Y12006" t="s">
        <v>122</v>
      </c>
      <c r="Z12006">
        <v>345</v>
      </c>
      <c r="AA12006" t="s">
        <v>578</v>
      </c>
      <c r="AB12006" t="s">
        <v>124</v>
      </c>
      <c r="AC12006">
        <v>448</v>
      </c>
    </row>
    <row r="12007" spans="1:29" x14ac:dyDescent="0.25">
      <c r="A12007">
        <v>345</v>
      </c>
      <c r="B12007">
        <v>345102</v>
      </c>
      <c r="C12007" t="s">
        <v>79</v>
      </c>
      <c r="D12007">
        <v>6600</v>
      </c>
      <c r="E12007">
        <v>0.46</v>
      </c>
      <c r="F12007" s="1">
        <v>41912</v>
      </c>
      <c r="G12007" t="s">
        <v>119</v>
      </c>
      <c r="H12007" t="s">
        <v>2520</v>
      </c>
      <c r="I12007" t="s">
        <v>576</v>
      </c>
      <c r="J12007">
        <v>163196</v>
      </c>
      <c r="K12007">
        <v>55979</v>
      </c>
      <c r="L12007">
        <v>191959</v>
      </c>
      <c r="Q12007" t="s">
        <v>577</v>
      </c>
      <c r="U12007">
        <v>9</v>
      </c>
      <c r="V12007">
        <v>14</v>
      </c>
      <c r="Y12007" t="s">
        <v>122</v>
      </c>
      <c r="Z12007">
        <v>345</v>
      </c>
      <c r="AA12007" t="s">
        <v>578</v>
      </c>
      <c r="AB12007" t="s">
        <v>124</v>
      </c>
      <c r="AC12007">
        <v>450</v>
      </c>
    </row>
    <row r="12008" spans="1:29" x14ac:dyDescent="0.25">
      <c r="A12008">
        <v>345</v>
      </c>
      <c r="B12008">
        <v>345102</v>
      </c>
      <c r="C12008" t="s">
        <v>79</v>
      </c>
      <c r="D12008">
        <v>6600</v>
      </c>
      <c r="E12008">
        <v>50.11</v>
      </c>
      <c r="F12008" s="1">
        <v>41943</v>
      </c>
      <c r="G12008" t="s">
        <v>119</v>
      </c>
      <c r="H12008" t="s">
        <v>2605</v>
      </c>
      <c r="I12008" t="s">
        <v>576</v>
      </c>
      <c r="J12008">
        <v>97601</v>
      </c>
      <c r="K12008">
        <v>56074</v>
      </c>
      <c r="L12008">
        <v>194288</v>
      </c>
      <c r="Q12008" t="s">
        <v>577</v>
      </c>
      <c r="U12008">
        <v>10</v>
      </c>
      <c r="V12008">
        <v>14</v>
      </c>
      <c r="Y12008" t="s">
        <v>122</v>
      </c>
      <c r="Z12008">
        <v>345</v>
      </c>
      <c r="AA12008" t="s">
        <v>578</v>
      </c>
      <c r="AB12008" t="s">
        <v>124</v>
      </c>
      <c r="AC12008">
        <v>444</v>
      </c>
    </row>
    <row r="12009" spans="1:29" x14ac:dyDescent="0.25">
      <c r="A12009">
        <v>345</v>
      </c>
      <c r="B12009">
        <v>345101</v>
      </c>
      <c r="C12009" t="s">
        <v>79</v>
      </c>
      <c r="D12009">
        <v>6600</v>
      </c>
      <c r="E12009">
        <v>2.44</v>
      </c>
      <c r="F12009" s="1">
        <v>41943</v>
      </c>
      <c r="G12009" t="s">
        <v>119</v>
      </c>
      <c r="H12009" t="s">
        <v>2511</v>
      </c>
      <c r="I12009" t="s">
        <v>576</v>
      </c>
      <c r="J12009">
        <v>108603</v>
      </c>
      <c r="K12009">
        <v>56074</v>
      </c>
      <c r="L12009">
        <v>194288</v>
      </c>
      <c r="Q12009" t="s">
        <v>577</v>
      </c>
      <c r="U12009">
        <v>10</v>
      </c>
      <c r="V12009">
        <v>14</v>
      </c>
      <c r="Y12009" t="s">
        <v>122</v>
      </c>
      <c r="Z12009">
        <v>345</v>
      </c>
      <c r="AA12009" t="s">
        <v>578</v>
      </c>
      <c r="AB12009" t="s">
        <v>124</v>
      </c>
      <c r="AC12009">
        <v>446</v>
      </c>
    </row>
    <row r="12010" spans="1:29" x14ac:dyDescent="0.25">
      <c r="A12010">
        <v>345</v>
      </c>
      <c r="B12010">
        <v>345102</v>
      </c>
      <c r="C12010" t="s">
        <v>79</v>
      </c>
      <c r="D12010">
        <v>6600</v>
      </c>
      <c r="E12010">
        <v>67.7</v>
      </c>
      <c r="F12010" s="1">
        <v>41943</v>
      </c>
      <c r="G12010" t="s">
        <v>119</v>
      </c>
      <c r="H12010" t="s">
        <v>2511</v>
      </c>
      <c r="I12010" t="s">
        <v>576</v>
      </c>
      <c r="J12010">
        <v>108623</v>
      </c>
      <c r="K12010">
        <v>56074</v>
      </c>
      <c r="L12010">
        <v>194288</v>
      </c>
      <c r="Q12010" t="s">
        <v>577</v>
      </c>
      <c r="U12010">
        <v>10</v>
      </c>
      <c r="V12010">
        <v>14</v>
      </c>
      <c r="Y12010" t="s">
        <v>122</v>
      </c>
      <c r="Z12010">
        <v>345</v>
      </c>
      <c r="AA12010" t="s">
        <v>578</v>
      </c>
      <c r="AB12010" t="s">
        <v>124</v>
      </c>
      <c r="AC12010">
        <v>448</v>
      </c>
    </row>
    <row r="12011" spans="1:29" x14ac:dyDescent="0.25">
      <c r="A12011">
        <v>345</v>
      </c>
      <c r="B12011">
        <v>345102</v>
      </c>
      <c r="C12011" t="s">
        <v>79</v>
      </c>
      <c r="D12011">
        <v>6600</v>
      </c>
      <c r="E12011">
        <v>0.46</v>
      </c>
      <c r="F12011" s="1">
        <v>41943</v>
      </c>
      <c r="G12011" t="s">
        <v>119</v>
      </c>
      <c r="H12011" t="s">
        <v>2520</v>
      </c>
      <c r="I12011" t="s">
        <v>576</v>
      </c>
      <c r="J12011">
        <v>163196</v>
      </c>
      <c r="K12011">
        <v>56074</v>
      </c>
      <c r="L12011">
        <v>194288</v>
      </c>
      <c r="Q12011" t="s">
        <v>577</v>
      </c>
      <c r="U12011">
        <v>10</v>
      </c>
      <c r="V12011">
        <v>14</v>
      </c>
      <c r="Y12011" t="s">
        <v>122</v>
      </c>
      <c r="Z12011">
        <v>345</v>
      </c>
      <c r="AA12011" t="s">
        <v>578</v>
      </c>
      <c r="AB12011" t="s">
        <v>124</v>
      </c>
      <c r="AC12011">
        <v>450</v>
      </c>
    </row>
    <row r="12012" spans="1:29" x14ac:dyDescent="0.25">
      <c r="A12012">
        <v>345</v>
      </c>
      <c r="B12012">
        <v>345102</v>
      </c>
      <c r="C12012" t="s">
        <v>79</v>
      </c>
      <c r="D12012">
        <v>6600</v>
      </c>
      <c r="E12012">
        <v>52.33</v>
      </c>
      <c r="F12012" s="1">
        <v>41973</v>
      </c>
      <c r="G12012" t="s">
        <v>119</v>
      </c>
      <c r="H12012" t="s">
        <v>2605</v>
      </c>
      <c r="I12012" t="s">
        <v>576</v>
      </c>
      <c r="J12012">
        <v>97601</v>
      </c>
      <c r="K12012">
        <v>56170</v>
      </c>
      <c r="L12012">
        <v>196226</v>
      </c>
      <c r="Q12012" t="s">
        <v>577</v>
      </c>
      <c r="U12012">
        <v>11</v>
      </c>
      <c r="V12012">
        <v>14</v>
      </c>
      <c r="Y12012" t="s">
        <v>122</v>
      </c>
      <c r="Z12012">
        <v>345</v>
      </c>
      <c r="AA12012" t="s">
        <v>578</v>
      </c>
      <c r="AB12012" t="s">
        <v>124</v>
      </c>
      <c r="AC12012">
        <v>444</v>
      </c>
    </row>
    <row r="12013" spans="1:29" x14ac:dyDescent="0.25">
      <c r="A12013">
        <v>345</v>
      </c>
      <c r="B12013">
        <v>345101</v>
      </c>
      <c r="C12013" t="s">
        <v>79</v>
      </c>
      <c r="D12013">
        <v>6600</v>
      </c>
      <c r="E12013">
        <v>2.44</v>
      </c>
      <c r="F12013" s="1">
        <v>41973</v>
      </c>
      <c r="G12013" t="s">
        <v>119</v>
      </c>
      <c r="H12013" t="s">
        <v>2511</v>
      </c>
      <c r="I12013" t="s">
        <v>576</v>
      </c>
      <c r="J12013">
        <v>108603</v>
      </c>
      <c r="K12013">
        <v>56170</v>
      </c>
      <c r="L12013">
        <v>196226</v>
      </c>
      <c r="Q12013" t="s">
        <v>577</v>
      </c>
      <c r="U12013">
        <v>11</v>
      </c>
      <c r="V12013">
        <v>14</v>
      </c>
      <c r="Y12013" t="s">
        <v>122</v>
      </c>
      <c r="Z12013">
        <v>345</v>
      </c>
      <c r="AA12013" t="s">
        <v>578</v>
      </c>
      <c r="AB12013" t="s">
        <v>124</v>
      </c>
      <c r="AC12013">
        <v>446</v>
      </c>
    </row>
    <row r="12014" spans="1:29" x14ac:dyDescent="0.25">
      <c r="A12014">
        <v>345</v>
      </c>
      <c r="B12014">
        <v>345102</v>
      </c>
      <c r="C12014" t="s">
        <v>79</v>
      </c>
      <c r="D12014">
        <v>6600</v>
      </c>
      <c r="E12014">
        <v>67.3</v>
      </c>
      <c r="F12014" s="1">
        <v>41973</v>
      </c>
      <c r="G12014" t="s">
        <v>119</v>
      </c>
      <c r="H12014" t="s">
        <v>2511</v>
      </c>
      <c r="I12014" t="s">
        <v>576</v>
      </c>
      <c r="J12014">
        <v>108623</v>
      </c>
      <c r="K12014">
        <v>56170</v>
      </c>
      <c r="L12014">
        <v>196226</v>
      </c>
      <c r="Q12014" t="s">
        <v>577</v>
      </c>
      <c r="U12014">
        <v>11</v>
      </c>
      <c r="V12014">
        <v>14</v>
      </c>
      <c r="Y12014" t="s">
        <v>122</v>
      </c>
      <c r="Z12014">
        <v>345</v>
      </c>
      <c r="AA12014" t="s">
        <v>578</v>
      </c>
      <c r="AB12014" t="s">
        <v>124</v>
      </c>
      <c r="AC12014">
        <v>448</v>
      </c>
    </row>
    <row r="12015" spans="1:29" x14ac:dyDescent="0.25">
      <c r="A12015">
        <v>345</v>
      </c>
      <c r="B12015">
        <v>345102</v>
      </c>
      <c r="C12015" t="s">
        <v>79</v>
      </c>
      <c r="D12015">
        <v>6600</v>
      </c>
      <c r="E12015">
        <v>0.46</v>
      </c>
      <c r="F12015" s="1">
        <v>41973</v>
      </c>
      <c r="G12015" t="s">
        <v>119</v>
      </c>
      <c r="H12015" t="s">
        <v>2520</v>
      </c>
      <c r="I12015" t="s">
        <v>576</v>
      </c>
      <c r="J12015">
        <v>163196</v>
      </c>
      <c r="K12015">
        <v>56170</v>
      </c>
      <c r="L12015">
        <v>196226</v>
      </c>
      <c r="Q12015" t="s">
        <v>577</v>
      </c>
      <c r="U12015">
        <v>11</v>
      </c>
      <c r="V12015">
        <v>14</v>
      </c>
      <c r="Y12015" t="s">
        <v>122</v>
      </c>
      <c r="Z12015">
        <v>345</v>
      </c>
      <c r="AA12015" t="s">
        <v>578</v>
      </c>
      <c r="AB12015" t="s">
        <v>124</v>
      </c>
      <c r="AC12015">
        <v>450</v>
      </c>
    </row>
    <row r="12016" spans="1:29" x14ac:dyDescent="0.25">
      <c r="A12016">
        <v>345</v>
      </c>
      <c r="B12016">
        <v>345102</v>
      </c>
      <c r="C12016" t="s">
        <v>79</v>
      </c>
      <c r="D12016">
        <v>6600</v>
      </c>
      <c r="E12016">
        <v>52.77</v>
      </c>
      <c r="F12016" s="1">
        <v>42004</v>
      </c>
      <c r="G12016" t="s">
        <v>119</v>
      </c>
      <c r="H12016" t="s">
        <v>2605</v>
      </c>
      <c r="I12016" t="s">
        <v>576</v>
      </c>
      <c r="J12016">
        <v>97601</v>
      </c>
      <c r="K12016">
        <v>56270</v>
      </c>
      <c r="L12016">
        <v>198520</v>
      </c>
      <c r="Q12016" t="s">
        <v>577</v>
      </c>
      <c r="U12016">
        <v>12</v>
      </c>
      <c r="V12016">
        <v>14</v>
      </c>
      <c r="Y12016" t="s">
        <v>122</v>
      </c>
      <c r="Z12016">
        <v>345</v>
      </c>
      <c r="AA12016" t="s">
        <v>578</v>
      </c>
      <c r="AB12016" t="s">
        <v>124</v>
      </c>
      <c r="AC12016">
        <v>446</v>
      </c>
    </row>
    <row r="12017" spans="1:29" x14ac:dyDescent="0.25">
      <c r="A12017">
        <v>345</v>
      </c>
      <c r="B12017">
        <v>345101</v>
      </c>
      <c r="C12017" t="s">
        <v>79</v>
      </c>
      <c r="D12017">
        <v>6600</v>
      </c>
      <c r="E12017">
        <v>2.44</v>
      </c>
      <c r="F12017" s="1">
        <v>42004</v>
      </c>
      <c r="G12017" t="s">
        <v>119</v>
      </c>
      <c r="H12017" t="s">
        <v>2511</v>
      </c>
      <c r="I12017" t="s">
        <v>576</v>
      </c>
      <c r="J12017">
        <v>108603</v>
      </c>
      <c r="K12017">
        <v>56270</v>
      </c>
      <c r="L12017">
        <v>198520</v>
      </c>
      <c r="Q12017" t="s">
        <v>577</v>
      </c>
      <c r="U12017">
        <v>12</v>
      </c>
      <c r="V12017">
        <v>14</v>
      </c>
      <c r="Y12017" t="s">
        <v>122</v>
      </c>
      <c r="Z12017">
        <v>345</v>
      </c>
      <c r="AA12017" t="s">
        <v>578</v>
      </c>
      <c r="AB12017" t="s">
        <v>124</v>
      </c>
      <c r="AC12017">
        <v>448</v>
      </c>
    </row>
    <row r="12018" spans="1:29" x14ac:dyDescent="0.25">
      <c r="A12018">
        <v>345</v>
      </c>
      <c r="B12018">
        <v>345102</v>
      </c>
      <c r="C12018" t="s">
        <v>79</v>
      </c>
      <c r="D12018">
        <v>6600</v>
      </c>
      <c r="E12018">
        <v>66.38</v>
      </c>
      <c r="F12018" s="1">
        <v>42004</v>
      </c>
      <c r="G12018" t="s">
        <v>119</v>
      </c>
      <c r="H12018" t="s">
        <v>2511</v>
      </c>
      <c r="I12018" t="s">
        <v>576</v>
      </c>
      <c r="J12018">
        <v>108623</v>
      </c>
      <c r="K12018">
        <v>56270</v>
      </c>
      <c r="L12018">
        <v>198520</v>
      </c>
      <c r="Q12018" t="s">
        <v>577</v>
      </c>
      <c r="U12018">
        <v>12</v>
      </c>
      <c r="V12018">
        <v>14</v>
      </c>
      <c r="Y12018" t="s">
        <v>122</v>
      </c>
      <c r="Z12018">
        <v>345</v>
      </c>
      <c r="AA12018" t="s">
        <v>578</v>
      </c>
      <c r="AB12018" t="s">
        <v>124</v>
      </c>
      <c r="AC12018">
        <v>450</v>
      </c>
    </row>
    <row r="12019" spans="1:29" x14ac:dyDescent="0.25">
      <c r="A12019">
        <v>345</v>
      </c>
      <c r="B12019">
        <v>345102</v>
      </c>
      <c r="C12019" t="s">
        <v>79</v>
      </c>
      <c r="D12019">
        <v>6600</v>
      </c>
      <c r="E12019">
        <v>0.46</v>
      </c>
      <c r="F12019" s="1">
        <v>42004</v>
      </c>
      <c r="G12019" t="s">
        <v>119</v>
      </c>
      <c r="H12019" t="s">
        <v>2520</v>
      </c>
      <c r="I12019" t="s">
        <v>576</v>
      </c>
      <c r="J12019">
        <v>163196</v>
      </c>
      <c r="K12019">
        <v>56270</v>
      </c>
      <c r="L12019">
        <v>198520</v>
      </c>
      <c r="Q12019" t="s">
        <v>577</v>
      </c>
      <c r="U12019">
        <v>12</v>
      </c>
      <c r="V12019">
        <v>14</v>
      </c>
      <c r="Y12019" t="s">
        <v>122</v>
      </c>
      <c r="Z12019">
        <v>345</v>
      </c>
      <c r="AA12019" t="s">
        <v>578</v>
      </c>
      <c r="AB12019" t="s">
        <v>124</v>
      </c>
      <c r="AC12019">
        <v>452</v>
      </c>
    </row>
    <row r="12020" spans="1:29" x14ac:dyDescent="0.25">
      <c r="A12020">
        <v>345</v>
      </c>
      <c r="B12020">
        <v>345102</v>
      </c>
      <c r="C12020" t="s">
        <v>79</v>
      </c>
      <c r="D12020">
        <v>6600</v>
      </c>
      <c r="E12020">
        <v>54.14</v>
      </c>
      <c r="F12020" s="1">
        <v>42035</v>
      </c>
      <c r="G12020" t="s">
        <v>119</v>
      </c>
      <c r="H12020" t="s">
        <v>2605</v>
      </c>
      <c r="I12020" t="s">
        <v>576</v>
      </c>
      <c r="J12020">
        <v>97601</v>
      </c>
      <c r="K12020">
        <v>56376</v>
      </c>
      <c r="L12020">
        <v>200585</v>
      </c>
      <c r="Q12020" t="s">
        <v>577</v>
      </c>
      <c r="U12020">
        <v>1</v>
      </c>
      <c r="V12020">
        <v>15</v>
      </c>
      <c r="Y12020" t="s">
        <v>122</v>
      </c>
      <c r="Z12020">
        <v>345</v>
      </c>
      <c r="AA12020" t="s">
        <v>578</v>
      </c>
      <c r="AB12020" t="s">
        <v>124</v>
      </c>
      <c r="AC12020">
        <v>446</v>
      </c>
    </row>
    <row r="12021" spans="1:29" x14ac:dyDescent="0.25">
      <c r="A12021">
        <v>345</v>
      </c>
      <c r="B12021">
        <v>345101</v>
      </c>
      <c r="C12021" t="s">
        <v>79</v>
      </c>
      <c r="D12021">
        <v>6600</v>
      </c>
      <c r="E12021">
        <v>2.44</v>
      </c>
      <c r="F12021" s="1">
        <v>42035</v>
      </c>
      <c r="G12021" t="s">
        <v>119</v>
      </c>
      <c r="H12021" t="s">
        <v>2511</v>
      </c>
      <c r="I12021" t="s">
        <v>576</v>
      </c>
      <c r="J12021">
        <v>108603</v>
      </c>
      <c r="K12021">
        <v>56376</v>
      </c>
      <c r="L12021">
        <v>200585</v>
      </c>
      <c r="Q12021" t="s">
        <v>577</v>
      </c>
      <c r="U12021">
        <v>1</v>
      </c>
      <c r="V12021">
        <v>15</v>
      </c>
      <c r="Y12021" t="s">
        <v>122</v>
      </c>
      <c r="Z12021">
        <v>345</v>
      </c>
      <c r="AA12021" t="s">
        <v>578</v>
      </c>
      <c r="AB12021" t="s">
        <v>124</v>
      </c>
      <c r="AC12021">
        <v>448</v>
      </c>
    </row>
    <row r="12022" spans="1:29" x14ac:dyDescent="0.25">
      <c r="A12022">
        <v>345</v>
      </c>
      <c r="B12022">
        <v>345102</v>
      </c>
      <c r="C12022" t="s">
        <v>79</v>
      </c>
      <c r="D12022">
        <v>6600</v>
      </c>
      <c r="E12022">
        <v>65.7</v>
      </c>
      <c r="F12022" s="1">
        <v>42035</v>
      </c>
      <c r="G12022" t="s">
        <v>119</v>
      </c>
      <c r="H12022" t="s">
        <v>2511</v>
      </c>
      <c r="I12022" t="s">
        <v>576</v>
      </c>
      <c r="J12022">
        <v>108623</v>
      </c>
      <c r="K12022">
        <v>56376</v>
      </c>
      <c r="L12022">
        <v>200585</v>
      </c>
      <c r="Q12022" t="s">
        <v>577</v>
      </c>
      <c r="U12022">
        <v>1</v>
      </c>
      <c r="V12022">
        <v>15</v>
      </c>
      <c r="Y12022" t="s">
        <v>122</v>
      </c>
      <c r="Z12022">
        <v>345</v>
      </c>
      <c r="AA12022" t="s">
        <v>578</v>
      </c>
      <c r="AB12022" t="s">
        <v>124</v>
      </c>
      <c r="AC12022">
        <v>450</v>
      </c>
    </row>
    <row r="12023" spans="1:29" x14ac:dyDescent="0.25">
      <c r="A12023">
        <v>345</v>
      </c>
      <c r="B12023">
        <v>345102</v>
      </c>
      <c r="C12023" t="s">
        <v>79</v>
      </c>
      <c r="D12023">
        <v>6600</v>
      </c>
      <c r="E12023">
        <v>0.46</v>
      </c>
      <c r="F12023" s="1">
        <v>42035</v>
      </c>
      <c r="G12023" t="s">
        <v>119</v>
      </c>
      <c r="H12023" t="s">
        <v>2520</v>
      </c>
      <c r="I12023" t="s">
        <v>576</v>
      </c>
      <c r="J12023">
        <v>163196</v>
      </c>
      <c r="K12023">
        <v>56376</v>
      </c>
      <c r="L12023">
        <v>200585</v>
      </c>
      <c r="Q12023" t="s">
        <v>577</v>
      </c>
      <c r="U12023">
        <v>1</v>
      </c>
      <c r="V12023">
        <v>15</v>
      </c>
      <c r="Y12023" t="s">
        <v>122</v>
      </c>
      <c r="Z12023">
        <v>345</v>
      </c>
      <c r="AA12023" t="s">
        <v>578</v>
      </c>
      <c r="AB12023" t="s">
        <v>124</v>
      </c>
      <c r="AC12023">
        <v>452</v>
      </c>
    </row>
    <row r="12024" spans="1:29" x14ac:dyDescent="0.25">
      <c r="A12024">
        <v>345</v>
      </c>
      <c r="B12024">
        <v>345102</v>
      </c>
      <c r="C12024" t="s">
        <v>79</v>
      </c>
      <c r="D12024">
        <v>6600</v>
      </c>
      <c r="E12024">
        <v>54.76</v>
      </c>
      <c r="F12024" s="1">
        <v>42063</v>
      </c>
      <c r="G12024" t="s">
        <v>119</v>
      </c>
      <c r="H12024" t="s">
        <v>2605</v>
      </c>
      <c r="I12024" t="s">
        <v>576</v>
      </c>
      <c r="J12024">
        <v>97601</v>
      </c>
      <c r="K12024">
        <v>56472</v>
      </c>
      <c r="L12024">
        <v>202556</v>
      </c>
      <c r="Q12024" t="s">
        <v>577</v>
      </c>
      <c r="U12024">
        <v>2</v>
      </c>
      <c r="V12024">
        <v>15</v>
      </c>
      <c r="Y12024" t="s">
        <v>122</v>
      </c>
      <c r="Z12024">
        <v>345</v>
      </c>
      <c r="AA12024" t="s">
        <v>578</v>
      </c>
      <c r="AB12024" t="s">
        <v>124</v>
      </c>
      <c r="AC12024">
        <v>446</v>
      </c>
    </row>
    <row r="12025" spans="1:29" x14ac:dyDescent="0.25">
      <c r="A12025">
        <v>345</v>
      </c>
      <c r="B12025">
        <v>345101</v>
      </c>
      <c r="C12025" t="s">
        <v>79</v>
      </c>
      <c r="D12025">
        <v>6600</v>
      </c>
      <c r="E12025">
        <v>4.71</v>
      </c>
      <c r="F12025" s="1">
        <v>42063</v>
      </c>
      <c r="G12025" t="s">
        <v>119</v>
      </c>
      <c r="H12025" t="s">
        <v>2511</v>
      </c>
      <c r="I12025" t="s">
        <v>576</v>
      </c>
      <c r="J12025">
        <v>108603</v>
      </c>
      <c r="K12025">
        <v>56472</v>
      </c>
      <c r="L12025">
        <v>202556</v>
      </c>
      <c r="Q12025" t="s">
        <v>577</v>
      </c>
      <c r="U12025">
        <v>2</v>
      </c>
      <c r="V12025">
        <v>15</v>
      </c>
      <c r="Y12025" t="s">
        <v>122</v>
      </c>
      <c r="Z12025">
        <v>345</v>
      </c>
      <c r="AA12025" t="s">
        <v>578</v>
      </c>
      <c r="AB12025" t="s">
        <v>124</v>
      </c>
      <c r="AC12025">
        <v>448</v>
      </c>
    </row>
    <row r="12026" spans="1:29" x14ac:dyDescent="0.25">
      <c r="A12026">
        <v>345</v>
      </c>
      <c r="B12026">
        <v>345102</v>
      </c>
      <c r="C12026" t="s">
        <v>79</v>
      </c>
      <c r="D12026">
        <v>6600</v>
      </c>
      <c r="E12026">
        <v>65.7</v>
      </c>
      <c r="F12026" s="1">
        <v>42063</v>
      </c>
      <c r="G12026" t="s">
        <v>119</v>
      </c>
      <c r="H12026" t="s">
        <v>2511</v>
      </c>
      <c r="I12026" t="s">
        <v>576</v>
      </c>
      <c r="J12026">
        <v>108623</v>
      </c>
      <c r="K12026">
        <v>56472</v>
      </c>
      <c r="L12026">
        <v>202556</v>
      </c>
      <c r="Q12026" t="s">
        <v>577</v>
      </c>
      <c r="U12026">
        <v>2</v>
      </c>
      <c r="V12026">
        <v>15</v>
      </c>
      <c r="Y12026" t="s">
        <v>122</v>
      </c>
      <c r="Z12026">
        <v>345</v>
      </c>
      <c r="AA12026" t="s">
        <v>578</v>
      </c>
      <c r="AB12026" t="s">
        <v>124</v>
      </c>
      <c r="AC12026">
        <v>450</v>
      </c>
    </row>
    <row r="12027" spans="1:29" x14ac:dyDescent="0.25">
      <c r="A12027">
        <v>345</v>
      </c>
      <c r="B12027">
        <v>345102</v>
      </c>
      <c r="C12027" t="s">
        <v>79</v>
      </c>
      <c r="D12027">
        <v>6600</v>
      </c>
      <c r="E12027">
        <v>0.46</v>
      </c>
      <c r="F12027" s="1">
        <v>42063</v>
      </c>
      <c r="G12027" t="s">
        <v>119</v>
      </c>
      <c r="H12027" t="s">
        <v>2520</v>
      </c>
      <c r="I12027" t="s">
        <v>576</v>
      </c>
      <c r="J12027">
        <v>163196</v>
      </c>
      <c r="K12027">
        <v>56472</v>
      </c>
      <c r="L12027">
        <v>202556</v>
      </c>
      <c r="Q12027" t="s">
        <v>577</v>
      </c>
      <c r="U12027">
        <v>2</v>
      </c>
      <c r="V12027">
        <v>15</v>
      </c>
      <c r="Y12027" t="s">
        <v>122</v>
      </c>
      <c r="Z12027">
        <v>345</v>
      </c>
      <c r="AA12027" t="s">
        <v>578</v>
      </c>
      <c r="AB12027" t="s">
        <v>124</v>
      </c>
      <c r="AC12027">
        <v>452</v>
      </c>
    </row>
    <row r="12028" spans="1:29" x14ac:dyDescent="0.25">
      <c r="A12028">
        <v>345</v>
      </c>
      <c r="B12028">
        <v>345102</v>
      </c>
      <c r="C12028" t="s">
        <v>79</v>
      </c>
      <c r="D12028">
        <v>6600</v>
      </c>
      <c r="E12028">
        <v>55.51</v>
      </c>
      <c r="F12028" s="1">
        <v>42094</v>
      </c>
      <c r="G12028" t="s">
        <v>119</v>
      </c>
      <c r="H12028" t="s">
        <v>2605</v>
      </c>
      <c r="I12028" t="s">
        <v>576</v>
      </c>
      <c r="J12028">
        <v>97601</v>
      </c>
      <c r="K12028">
        <v>56565</v>
      </c>
      <c r="L12028">
        <v>205108</v>
      </c>
      <c r="Q12028" t="s">
        <v>577</v>
      </c>
      <c r="U12028">
        <v>3</v>
      </c>
      <c r="V12028">
        <v>15</v>
      </c>
      <c r="Y12028" t="s">
        <v>122</v>
      </c>
      <c r="Z12028">
        <v>345</v>
      </c>
      <c r="AA12028" t="s">
        <v>578</v>
      </c>
      <c r="AB12028" t="s">
        <v>124</v>
      </c>
      <c r="AC12028">
        <v>448</v>
      </c>
    </row>
    <row r="12029" spans="1:29" x14ac:dyDescent="0.25">
      <c r="A12029">
        <v>345</v>
      </c>
      <c r="B12029">
        <v>345101</v>
      </c>
      <c r="C12029" t="s">
        <v>79</v>
      </c>
      <c r="D12029">
        <v>6600</v>
      </c>
      <c r="E12029">
        <v>4.71</v>
      </c>
      <c r="F12029" s="1">
        <v>42094</v>
      </c>
      <c r="G12029" t="s">
        <v>119</v>
      </c>
      <c r="H12029" t="s">
        <v>2511</v>
      </c>
      <c r="I12029" t="s">
        <v>576</v>
      </c>
      <c r="J12029">
        <v>108603</v>
      </c>
      <c r="K12029">
        <v>56565</v>
      </c>
      <c r="L12029">
        <v>205108</v>
      </c>
      <c r="Q12029" t="s">
        <v>577</v>
      </c>
      <c r="U12029">
        <v>3</v>
      </c>
      <c r="V12029">
        <v>15</v>
      </c>
      <c r="Y12029" t="s">
        <v>122</v>
      </c>
      <c r="Z12029">
        <v>345</v>
      </c>
      <c r="AA12029" t="s">
        <v>578</v>
      </c>
      <c r="AB12029" t="s">
        <v>124</v>
      </c>
      <c r="AC12029">
        <v>450</v>
      </c>
    </row>
    <row r="12030" spans="1:29" x14ac:dyDescent="0.25">
      <c r="A12030">
        <v>345</v>
      </c>
      <c r="B12030">
        <v>345102</v>
      </c>
      <c r="C12030" t="s">
        <v>79</v>
      </c>
      <c r="D12030">
        <v>6600</v>
      </c>
      <c r="E12030">
        <v>65.7</v>
      </c>
      <c r="F12030" s="1">
        <v>42094</v>
      </c>
      <c r="G12030" t="s">
        <v>119</v>
      </c>
      <c r="H12030" t="s">
        <v>2511</v>
      </c>
      <c r="I12030" t="s">
        <v>576</v>
      </c>
      <c r="J12030">
        <v>108623</v>
      </c>
      <c r="K12030">
        <v>56565</v>
      </c>
      <c r="L12030">
        <v>205108</v>
      </c>
      <c r="Q12030" t="s">
        <v>577</v>
      </c>
      <c r="U12030">
        <v>3</v>
      </c>
      <c r="V12030">
        <v>15</v>
      </c>
      <c r="Y12030" t="s">
        <v>122</v>
      </c>
      <c r="Z12030">
        <v>345</v>
      </c>
      <c r="AA12030" t="s">
        <v>578</v>
      </c>
      <c r="AB12030" t="s">
        <v>124</v>
      </c>
      <c r="AC12030">
        <v>452</v>
      </c>
    </row>
    <row r="12031" spans="1:29" x14ac:dyDescent="0.25">
      <c r="A12031">
        <v>345</v>
      </c>
      <c r="B12031">
        <v>345102</v>
      </c>
      <c r="C12031" t="s">
        <v>79</v>
      </c>
      <c r="D12031">
        <v>6600</v>
      </c>
      <c r="E12031">
        <v>0.46</v>
      </c>
      <c r="F12031" s="1">
        <v>42094</v>
      </c>
      <c r="G12031" t="s">
        <v>119</v>
      </c>
      <c r="H12031" t="s">
        <v>2520</v>
      </c>
      <c r="I12031" t="s">
        <v>576</v>
      </c>
      <c r="J12031">
        <v>163196</v>
      </c>
      <c r="K12031">
        <v>56565</v>
      </c>
      <c r="L12031">
        <v>205108</v>
      </c>
      <c r="Q12031" t="s">
        <v>577</v>
      </c>
      <c r="U12031">
        <v>3</v>
      </c>
      <c r="V12031">
        <v>15</v>
      </c>
      <c r="Y12031" t="s">
        <v>122</v>
      </c>
      <c r="Z12031">
        <v>345</v>
      </c>
      <c r="AA12031" t="s">
        <v>578</v>
      </c>
      <c r="AB12031" t="s">
        <v>124</v>
      </c>
      <c r="AC12031">
        <v>454</v>
      </c>
    </row>
    <row r="12032" spans="1:29" x14ac:dyDescent="0.25">
      <c r="A12032">
        <v>345</v>
      </c>
      <c r="B12032">
        <v>345102</v>
      </c>
      <c r="C12032" t="s">
        <v>79</v>
      </c>
      <c r="D12032">
        <v>6600</v>
      </c>
      <c r="E12032">
        <v>55.89</v>
      </c>
      <c r="F12032" s="1">
        <v>42124</v>
      </c>
      <c r="G12032" t="s">
        <v>119</v>
      </c>
      <c r="H12032" t="s">
        <v>2605</v>
      </c>
      <c r="I12032" t="s">
        <v>576</v>
      </c>
      <c r="J12032">
        <v>97601</v>
      </c>
      <c r="K12032">
        <v>56663</v>
      </c>
      <c r="L12032">
        <v>207371</v>
      </c>
      <c r="Q12032" t="s">
        <v>577</v>
      </c>
      <c r="U12032">
        <v>4</v>
      </c>
      <c r="V12032">
        <v>15</v>
      </c>
      <c r="Y12032" t="s">
        <v>122</v>
      </c>
      <c r="Z12032">
        <v>345</v>
      </c>
      <c r="AA12032" t="s">
        <v>578</v>
      </c>
      <c r="AB12032" t="s">
        <v>124</v>
      </c>
      <c r="AC12032">
        <v>450</v>
      </c>
    </row>
    <row r="12033" spans="1:29" x14ac:dyDescent="0.25">
      <c r="A12033">
        <v>345</v>
      </c>
      <c r="B12033">
        <v>345101</v>
      </c>
      <c r="C12033" t="s">
        <v>79</v>
      </c>
      <c r="D12033">
        <v>6600</v>
      </c>
      <c r="E12033">
        <v>7.37</v>
      </c>
      <c r="F12033" s="1">
        <v>42124</v>
      </c>
      <c r="G12033" t="s">
        <v>119</v>
      </c>
      <c r="H12033" t="s">
        <v>2511</v>
      </c>
      <c r="I12033" t="s">
        <v>576</v>
      </c>
      <c r="J12033">
        <v>108603</v>
      </c>
      <c r="K12033">
        <v>56663</v>
      </c>
      <c r="L12033">
        <v>207371</v>
      </c>
      <c r="Q12033" t="s">
        <v>577</v>
      </c>
      <c r="U12033">
        <v>4</v>
      </c>
      <c r="V12033">
        <v>15</v>
      </c>
      <c r="Y12033" t="s">
        <v>122</v>
      </c>
      <c r="Z12033">
        <v>345</v>
      </c>
      <c r="AA12033" t="s">
        <v>578</v>
      </c>
      <c r="AB12033" t="s">
        <v>124</v>
      </c>
      <c r="AC12033">
        <v>452</v>
      </c>
    </row>
    <row r="12034" spans="1:29" x14ac:dyDescent="0.25">
      <c r="A12034">
        <v>345</v>
      </c>
      <c r="B12034">
        <v>345102</v>
      </c>
      <c r="C12034" t="s">
        <v>79</v>
      </c>
      <c r="D12034">
        <v>6600</v>
      </c>
      <c r="E12034">
        <v>65.7</v>
      </c>
      <c r="F12034" s="1">
        <v>42124</v>
      </c>
      <c r="G12034" t="s">
        <v>119</v>
      </c>
      <c r="H12034" t="s">
        <v>2511</v>
      </c>
      <c r="I12034" t="s">
        <v>576</v>
      </c>
      <c r="J12034">
        <v>108623</v>
      </c>
      <c r="K12034">
        <v>56663</v>
      </c>
      <c r="L12034">
        <v>207371</v>
      </c>
      <c r="Q12034" t="s">
        <v>577</v>
      </c>
      <c r="U12034">
        <v>4</v>
      </c>
      <c r="V12034">
        <v>15</v>
      </c>
      <c r="Y12034" t="s">
        <v>122</v>
      </c>
      <c r="Z12034">
        <v>345</v>
      </c>
      <c r="AA12034" t="s">
        <v>578</v>
      </c>
      <c r="AB12034" t="s">
        <v>124</v>
      </c>
      <c r="AC12034">
        <v>454</v>
      </c>
    </row>
    <row r="12035" spans="1:29" x14ac:dyDescent="0.25">
      <c r="A12035">
        <v>345</v>
      </c>
      <c r="B12035">
        <v>345102</v>
      </c>
      <c r="C12035" t="s">
        <v>79</v>
      </c>
      <c r="D12035">
        <v>6600</v>
      </c>
      <c r="E12035">
        <v>0.46</v>
      </c>
      <c r="F12035" s="1">
        <v>42124</v>
      </c>
      <c r="G12035" t="s">
        <v>119</v>
      </c>
      <c r="H12035" t="s">
        <v>2520</v>
      </c>
      <c r="I12035" t="s">
        <v>576</v>
      </c>
      <c r="J12035">
        <v>163196</v>
      </c>
      <c r="K12035">
        <v>56663</v>
      </c>
      <c r="L12035">
        <v>207371</v>
      </c>
      <c r="Q12035" t="s">
        <v>577</v>
      </c>
      <c r="U12035">
        <v>4</v>
      </c>
      <c r="V12035">
        <v>15</v>
      </c>
      <c r="Y12035" t="s">
        <v>122</v>
      </c>
      <c r="Z12035">
        <v>345</v>
      </c>
      <c r="AA12035" t="s">
        <v>578</v>
      </c>
      <c r="AB12035" t="s">
        <v>124</v>
      </c>
      <c r="AC12035">
        <v>456</v>
      </c>
    </row>
    <row r="12036" spans="1:29" x14ac:dyDescent="0.25">
      <c r="A12036">
        <v>345</v>
      </c>
      <c r="B12036">
        <v>345102</v>
      </c>
      <c r="C12036" t="s">
        <v>79</v>
      </c>
      <c r="D12036">
        <v>6600</v>
      </c>
      <c r="E12036">
        <v>56.4</v>
      </c>
      <c r="F12036" s="1">
        <v>42155</v>
      </c>
      <c r="G12036" t="s">
        <v>119</v>
      </c>
      <c r="H12036" t="s">
        <v>2605</v>
      </c>
      <c r="I12036" t="s">
        <v>576</v>
      </c>
      <c r="J12036">
        <v>97601</v>
      </c>
      <c r="K12036">
        <v>56763</v>
      </c>
      <c r="L12036">
        <v>209548</v>
      </c>
      <c r="Q12036" t="s">
        <v>577</v>
      </c>
      <c r="U12036">
        <v>5</v>
      </c>
      <c r="V12036">
        <v>15</v>
      </c>
      <c r="Y12036" t="s">
        <v>122</v>
      </c>
      <c r="Z12036">
        <v>345</v>
      </c>
      <c r="AA12036" t="s">
        <v>578</v>
      </c>
      <c r="AB12036" t="s">
        <v>124</v>
      </c>
      <c r="AC12036">
        <v>450</v>
      </c>
    </row>
    <row r="12037" spans="1:29" x14ac:dyDescent="0.25">
      <c r="A12037">
        <v>345</v>
      </c>
      <c r="B12037">
        <v>345101</v>
      </c>
      <c r="C12037" t="s">
        <v>79</v>
      </c>
      <c r="D12037">
        <v>6600</v>
      </c>
      <c r="E12037">
        <v>7.37</v>
      </c>
      <c r="F12037" s="1">
        <v>42155</v>
      </c>
      <c r="G12037" t="s">
        <v>119</v>
      </c>
      <c r="H12037" t="s">
        <v>2511</v>
      </c>
      <c r="I12037" t="s">
        <v>576</v>
      </c>
      <c r="J12037">
        <v>108603</v>
      </c>
      <c r="K12037">
        <v>56763</v>
      </c>
      <c r="L12037">
        <v>209548</v>
      </c>
      <c r="Q12037" t="s">
        <v>577</v>
      </c>
      <c r="U12037">
        <v>5</v>
      </c>
      <c r="V12037">
        <v>15</v>
      </c>
      <c r="Y12037" t="s">
        <v>122</v>
      </c>
      <c r="Z12037">
        <v>345</v>
      </c>
      <c r="AA12037" t="s">
        <v>578</v>
      </c>
      <c r="AB12037" t="s">
        <v>124</v>
      </c>
      <c r="AC12037">
        <v>452</v>
      </c>
    </row>
    <row r="12038" spans="1:29" x14ac:dyDescent="0.25">
      <c r="A12038">
        <v>345</v>
      </c>
      <c r="B12038">
        <v>345102</v>
      </c>
      <c r="C12038" t="s">
        <v>79</v>
      </c>
      <c r="D12038">
        <v>6600</v>
      </c>
      <c r="E12038">
        <v>65.7</v>
      </c>
      <c r="F12038" s="1">
        <v>42155</v>
      </c>
      <c r="G12038" t="s">
        <v>119</v>
      </c>
      <c r="H12038" t="s">
        <v>2511</v>
      </c>
      <c r="I12038" t="s">
        <v>576</v>
      </c>
      <c r="J12038">
        <v>108623</v>
      </c>
      <c r="K12038">
        <v>56763</v>
      </c>
      <c r="L12038">
        <v>209548</v>
      </c>
      <c r="Q12038" t="s">
        <v>577</v>
      </c>
      <c r="U12038">
        <v>5</v>
      </c>
      <c r="V12038">
        <v>15</v>
      </c>
      <c r="Y12038" t="s">
        <v>122</v>
      </c>
      <c r="Z12038">
        <v>345</v>
      </c>
      <c r="AA12038" t="s">
        <v>578</v>
      </c>
      <c r="AB12038" t="s">
        <v>124</v>
      </c>
      <c r="AC12038">
        <v>454</v>
      </c>
    </row>
    <row r="12039" spans="1:29" x14ac:dyDescent="0.25">
      <c r="A12039">
        <v>345</v>
      </c>
      <c r="B12039">
        <v>345102</v>
      </c>
      <c r="C12039" t="s">
        <v>79</v>
      </c>
      <c r="D12039">
        <v>6600</v>
      </c>
      <c r="E12039">
        <v>0.46</v>
      </c>
      <c r="F12039" s="1">
        <v>42155</v>
      </c>
      <c r="G12039" t="s">
        <v>119</v>
      </c>
      <c r="H12039" t="s">
        <v>2520</v>
      </c>
      <c r="I12039" t="s">
        <v>576</v>
      </c>
      <c r="J12039">
        <v>163196</v>
      </c>
      <c r="K12039">
        <v>56763</v>
      </c>
      <c r="L12039">
        <v>209548</v>
      </c>
      <c r="Q12039" t="s">
        <v>577</v>
      </c>
      <c r="U12039">
        <v>5</v>
      </c>
      <c r="V12039">
        <v>15</v>
      </c>
      <c r="Y12039" t="s">
        <v>122</v>
      </c>
      <c r="Z12039">
        <v>345</v>
      </c>
      <c r="AA12039" t="s">
        <v>578</v>
      </c>
      <c r="AB12039" t="s">
        <v>124</v>
      </c>
      <c r="AC12039">
        <v>456</v>
      </c>
    </row>
    <row r="12040" spans="1:29" x14ac:dyDescent="0.25">
      <c r="A12040">
        <v>345</v>
      </c>
      <c r="B12040">
        <v>345102</v>
      </c>
      <c r="C12040" t="s">
        <v>79</v>
      </c>
      <c r="D12040">
        <v>6600</v>
      </c>
      <c r="E12040">
        <v>56.91</v>
      </c>
      <c r="F12040" s="1">
        <v>42185</v>
      </c>
      <c r="G12040" t="s">
        <v>119</v>
      </c>
      <c r="H12040" t="s">
        <v>2605</v>
      </c>
      <c r="I12040" t="s">
        <v>576</v>
      </c>
      <c r="J12040">
        <v>97601</v>
      </c>
      <c r="K12040">
        <v>56856</v>
      </c>
      <c r="L12040">
        <v>211984</v>
      </c>
      <c r="Q12040" t="s">
        <v>577</v>
      </c>
      <c r="U12040">
        <v>6</v>
      </c>
      <c r="V12040">
        <v>15</v>
      </c>
      <c r="Y12040" t="s">
        <v>122</v>
      </c>
      <c r="Z12040">
        <v>345</v>
      </c>
      <c r="AA12040" t="s">
        <v>578</v>
      </c>
      <c r="AB12040" t="s">
        <v>124</v>
      </c>
      <c r="AC12040">
        <v>450</v>
      </c>
    </row>
    <row r="12041" spans="1:29" x14ac:dyDescent="0.25">
      <c r="A12041">
        <v>345</v>
      </c>
      <c r="B12041">
        <v>345101</v>
      </c>
      <c r="C12041" t="s">
        <v>79</v>
      </c>
      <c r="D12041">
        <v>6600</v>
      </c>
      <c r="E12041">
        <v>7.37</v>
      </c>
      <c r="F12041" s="1">
        <v>42185</v>
      </c>
      <c r="G12041" t="s">
        <v>119</v>
      </c>
      <c r="H12041" t="s">
        <v>2511</v>
      </c>
      <c r="I12041" t="s">
        <v>576</v>
      </c>
      <c r="J12041">
        <v>108603</v>
      </c>
      <c r="K12041">
        <v>56856</v>
      </c>
      <c r="L12041">
        <v>211984</v>
      </c>
      <c r="Q12041" t="s">
        <v>577</v>
      </c>
      <c r="U12041">
        <v>6</v>
      </c>
      <c r="V12041">
        <v>15</v>
      </c>
      <c r="Y12041" t="s">
        <v>122</v>
      </c>
      <c r="Z12041">
        <v>345</v>
      </c>
      <c r="AA12041" t="s">
        <v>578</v>
      </c>
      <c r="AB12041" t="s">
        <v>124</v>
      </c>
      <c r="AC12041">
        <v>452</v>
      </c>
    </row>
    <row r="12042" spans="1:29" x14ac:dyDescent="0.25">
      <c r="A12042">
        <v>345</v>
      </c>
      <c r="B12042">
        <v>345102</v>
      </c>
      <c r="C12042" t="s">
        <v>79</v>
      </c>
      <c r="D12042">
        <v>6600</v>
      </c>
      <c r="E12042">
        <v>65.7</v>
      </c>
      <c r="F12042" s="1">
        <v>42185</v>
      </c>
      <c r="G12042" t="s">
        <v>119</v>
      </c>
      <c r="H12042" t="s">
        <v>2511</v>
      </c>
      <c r="I12042" t="s">
        <v>576</v>
      </c>
      <c r="J12042">
        <v>108623</v>
      </c>
      <c r="K12042">
        <v>56856</v>
      </c>
      <c r="L12042">
        <v>211984</v>
      </c>
      <c r="Q12042" t="s">
        <v>577</v>
      </c>
      <c r="U12042">
        <v>6</v>
      </c>
      <c r="V12042">
        <v>15</v>
      </c>
      <c r="Y12042" t="s">
        <v>122</v>
      </c>
      <c r="Z12042">
        <v>345</v>
      </c>
      <c r="AA12042" t="s">
        <v>578</v>
      </c>
      <c r="AB12042" t="s">
        <v>124</v>
      </c>
      <c r="AC12042">
        <v>454</v>
      </c>
    </row>
    <row r="12043" spans="1:29" x14ac:dyDescent="0.25">
      <c r="A12043">
        <v>345</v>
      </c>
      <c r="B12043">
        <v>345102</v>
      </c>
      <c r="C12043" t="s">
        <v>79</v>
      </c>
      <c r="D12043">
        <v>6600</v>
      </c>
      <c r="E12043">
        <v>0.46</v>
      </c>
      <c r="F12043" s="1">
        <v>42185</v>
      </c>
      <c r="G12043" t="s">
        <v>119</v>
      </c>
      <c r="H12043" t="s">
        <v>2520</v>
      </c>
      <c r="I12043" t="s">
        <v>576</v>
      </c>
      <c r="J12043">
        <v>163196</v>
      </c>
      <c r="K12043">
        <v>56856</v>
      </c>
      <c r="L12043">
        <v>211984</v>
      </c>
      <c r="Q12043" t="s">
        <v>577</v>
      </c>
      <c r="U12043">
        <v>6</v>
      </c>
      <c r="V12043">
        <v>15</v>
      </c>
      <c r="Y12043" t="s">
        <v>122</v>
      </c>
      <c r="Z12043">
        <v>345</v>
      </c>
      <c r="AA12043" t="s">
        <v>578</v>
      </c>
      <c r="AB12043" t="s">
        <v>124</v>
      </c>
      <c r="AC12043">
        <v>456</v>
      </c>
    </row>
    <row r="12044" spans="1:29" x14ac:dyDescent="0.25">
      <c r="A12044">
        <v>345</v>
      </c>
      <c r="B12044">
        <v>345102</v>
      </c>
      <c r="C12044" t="s">
        <v>79</v>
      </c>
      <c r="D12044">
        <v>6605</v>
      </c>
      <c r="E12044">
        <v>21.42</v>
      </c>
      <c r="F12044" s="1">
        <v>41851</v>
      </c>
      <c r="G12044" t="s">
        <v>119</v>
      </c>
      <c r="H12044" t="s">
        <v>2606</v>
      </c>
      <c r="I12044" t="s">
        <v>576</v>
      </c>
      <c r="J12044">
        <v>1005960</v>
      </c>
      <c r="K12044">
        <v>55702</v>
      </c>
      <c r="L12044">
        <v>187702</v>
      </c>
      <c r="Q12044" t="s">
        <v>577</v>
      </c>
      <c r="U12044">
        <v>7</v>
      </c>
      <c r="V12044">
        <v>14</v>
      </c>
      <c r="Y12044" t="s">
        <v>122</v>
      </c>
      <c r="Z12044">
        <v>345</v>
      </c>
      <c r="AA12044" t="s">
        <v>578</v>
      </c>
      <c r="AB12044" t="s">
        <v>124</v>
      </c>
      <c r="AC12044">
        <v>450</v>
      </c>
    </row>
    <row r="12045" spans="1:29" x14ac:dyDescent="0.25">
      <c r="A12045">
        <v>345</v>
      </c>
      <c r="B12045">
        <v>345102</v>
      </c>
      <c r="C12045" t="s">
        <v>79</v>
      </c>
      <c r="D12045">
        <v>6605</v>
      </c>
      <c r="E12045">
        <v>21.42</v>
      </c>
      <c r="F12045" s="1">
        <v>41882</v>
      </c>
      <c r="G12045" t="s">
        <v>119</v>
      </c>
      <c r="H12045" t="s">
        <v>2606</v>
      </c>
      <c r="I12045" t="s">
        <v>576</v>
      </c>
      <c r="J12045">
        <v>1005960</v>
      </c>
      <c r="K12045">
        <v>55797</v>
      </c>
      <c r="L12045">
        <v>189692</v>
      </c>
      <c r="Q12045" t="s">
        <v>577</v>
      </c>
      <c r="U12045">
        <v>8</v>
      </c>
      <c r="V12045">
        <v>14</v>
      </c>
      <c r="Y12045" t="s">
        <v>122</v>
      </c>
      <c r="Z12045">
        <v>345</v>
      </c>
      <c r="AA12045" t="s">
        <v>578</v>
      </c>
      <c r="AB12045" t="s">
        <v>124</v>
      </c>
      <c r="AC12045">
        <v>452</v>
      </c>
    </row>
    <row r="12046" spans="1:29" x14ac:dyDescent="0.25">
      <c r="A12046">
        <v>345</v>
      </c>
      <c r="B12046">
        <v>345102</v>
      </c>
      <c r="C12046" t="s">
        <v>79</v>
      </c>
      <c r="D12046">
        <v>6605</v>
      </c>
      <c r="E12046">
        <v>21.42</v>
      </c>
      <c r="F12046" s="1">
        <v>41912</v>
      </c>
      <c r="G12046" t="s">
        <v>119</v>
      </c>
      <c r="H12046" t="s">
        <v>2606</v>
      </c>
      <c r="I12046" t="s">
        <v>576</v>
      </c>
      <c r="J12046">
        <v>1005960</v>
      </c>
      <c r="K12046">
        <v>55979</v>
      </c>
      <c r="L12046">
        <v>191959</v>
      </c>
      <c r="Q12046" t="s">
        <v>577</v>
      </c>
      <c r="U12046">
        <v>9</v>
      </c>
      <c r="V12046">
        <v>14</v>
      </c>
      <c r="Y12046" t="s">
        <v>122</v>
      </c>
      <c r="Z12046">
        <v>345</v>
      </c>
      <c r="AA12046" t="s">
        <v>578</v>
      </c>
      <c r="AB12046" t="s">
        <v>124</v>
      </c>
      <c r="AC12046">
        <v>452</v>
      </c>
    </row>
    <row r="12047" spans="1:29" x14ac:dyDescent="0.25">
      <c r="A12047">
        <v>345</v>
      </c>
      <c r="B12047">
        <v>345102</v>
      </c>
      <c r="C12047" t="s">
        <v>79</v>
      </c>
      <c r="D12047">
        <v>6605</v>
      </c>
      <c r="E12047">
        <v>21.42</v>
      </c>
      <c r="F12047" s="1">
        <v>41943</v>
      </c>
      <c r="G12047" t="s">
        <v>119</v>
      </c>
      <c r="H12047" t="s">
        <v>2606</v>
      </c>
      <c r="I12047" t="s">
        <v>576</v>
      </c>
      <c r="J12047">
        <v>1005960</v>
      </c>
      <c r="K12047">
        <v>56074</v>
      </c>
      <c r="L12047">
        <v>194288</v>
      </c>
      <c r="Q12047" t="s">
        <v>577</v>
      </c>
      <c r="U12047">
        <v>10</v>
      </c>
      <c r="V12047">
        <v>14</v>
      </c>
      <c r="Y12047" t="s">
        <v>122</v>
      </c>
      <c r="Z12047">
        <v>345</v>
      </c>
      <c r="AA12047" t="s">
        <v>578</v>
      </c>
      <c r="AB12047" t="s">
        <v>124</v>
      </c>
      <c r="AC12047">
        <v>452</v>
      </c>
    </row>
    <row r="12048" spans="1:29" x14ac:dyDescent="0.25">
      <c r="A12048">
        <v>345</v>
      </c>
      <c r="B12048">
        <v>345102</v>
      </c>
      <c r="C12048" t="s">
        <v>79</v>
      </c>
      <c r="D12048">
        <v>6605</v>
      </c>
      <c r="E12048">
        <v>21.42</v>
      </c>
      <c r="F12048" s="1">
        <v>41973</v>
      </c>
      <c r="G12048" t="s">
        <v>119</v>
      </c>
      <c r="H12048" t="s">
        <v>2606</v>
      </c>
      <c r="I12048" t="s">
        <v>576</v>
      </c>
      <c r="J12048">
        <v>1005960</v>
      </c>
      <c r="K12048">
        <v>56170</v>
      </c>
      <c r="L12048">
        <v>196226</v>
      </c>
      <c r="Q12048" t="s">
        <v>577</v>
      </c>
      <c r="U12048">
        <v>11</v>
      </c>
      <c r="V12048">
        <v>14</v>
      </c>
      <c r="Y12048" t="s">
        <v>122</v>
      </c>
      <c r="Z12048">
        <v>345</v>
      </c>
      <c r="AA12048" t="s">
        <v>578</v>
      </c>
      <c r="AB12048" t="s">
        <v>124</v>
      </c>
      <c r="AC12048">
        <v>452</v>
      </c>
    </row>
    <row r="12049" spans="1:29" x14ac:dyDescent="0.25">
      <c r="A12049">
        <v>345</v>
      </c>
      <c r="B12049">
        <v>345102</v>
      </c>
      <c r="C12049" t="s">
        <v>79</v>
      </c>
      <c r="D12049">
        <v>6605</v>
      </c>
      <c r="E12049">
        <v>21.42</v>
      </c>
      <c r="F12049" s="1">
        <v>42004</v>
      </c>
      <c r="G12049" t="s">
        <v>119</v>
      </c>
      <c r="H12049" t="s">
        <v>2606</v>
      </c>
      <c r="I12049" t="s">
        <v>576</v>
      </c>
      <c r="J12049">
        <v>1005960</v>
      </c>
      <c r="K12049">
        <v>56270</v>
      </c>
      <c r="L12049">
        <v>198520</v>
      </c>
      <c r="Q12049" t="s">
        <v>577</v>
      </c>
      <c r="U12049">
        <v>12</v>
      </c>
      <c r="V12049">
        <v>14</v>
      </c>
      <c r="Y12049" t="s">
        <v>122</v>
      </c>
      <c r="Z12049">
        <v>345</v>
      </c>
      <c r="AA12049" t="s">
        <v>578</v>
      </c>
      <c r="AB12049" t="s">
        <v>124</v>
      </c>
      <c r="AC12049">
        <v>454</v>
      </c>
    </row>
    <row r="12050" spans="1:29" x14ac:dyDescent="0.25">
      <c r="A12050">
        <v>345</v>
      </c>
      <c r="B12050">
        <v>345102</v>
      </c>
      <c r="C12050" t="s">
        <v>79</v>
      </c>
      <c r="D12050">
        <v>6605</v>
      </c>
      <c r="E12050">
        <v>21.42</v>
      </c>
      <c r="F12050" s="1">
        <v>42035</v>
      </c>
      <c r="G12050" t="s">
        <v>119</v>
      </c>
      <c r="H12050" t="s">
        <v>2606</v>
      </c>
      <c r="I12050" t="s">
        <v>576</v>
      </c>
      <c r="J12050">
        <v>1005960</v>
      </c>
      <c r="K12050">
        <v>56376</v>
      </c>
      <c r="L12050">
        <v>200585</v>
      </c>
      <c r="Q12050" t="s">
        <v>577</v>
      </c>
      <c r="U12050">
        <v>1</v>
      </c>
      <c r="V12050">
        <v>15</v>
      </c>
      <c r="Y12050" t="s">
        <v>122</v>
      </c>
      <c r="Z12050">
        <v>345</v>
      </c>
      <c r="AA12050" t="s">
        <v>578</v>
      </c>
      <c r="AB12050" t="s">
        <v>124</v>
      </c>
      <c r="AC12050">
        <v>454</v>
      </c>
    </row>
    <row r="12051" spans="1:29" x14ac:dyDescent="0.25">
      <c r="A12051">
        <v>345</v>
      </c>
      <c r="B12051">
        <v>345102</v>
      </c>
      <c r="C12051" t="s">
        <v>79</v>
      </c>
      <c r="D12051">
        <v>6605</v>
      </c>
      <c r="E12051">
        <v>21.42</v>
      </c>
      <c r="F12051" s="1">
        <v>42063</v>
      </c>
      <c r="G12051" t="s">
        <v>119</v>
      </c>
      <c r="H12051" t="s">
        <v>2606</v>
      </c>
      <c r="I12051" t="s">
        <v>576</v>
      </c>
      <c r="J12051">
        <v>1005960</v>
      </c>
      <c r="K12051">
        <v>56472</v>
      </c>
      <c r="L12051">
        <v>202556</v>
      </c>
      <c r="Q12051" t="s">
        <v>577</v>
      </c>
      <c r="U12051">
        <v>2</v>
      </c>
      <c r="V12051">
        <v>15</v>
      </c>
      <c r="Y12051" t="s">
        <v>122</v>
      </c>
      <c r="Z12051">
        <v>345</v>
      </c>
      <c r="AA12051" t="s">
        <v>578</v>
      </c>
      <c r="AB12051" t="s">
        <v>124</v>
      </c>
      <c r="AC12051">
        <v>454</v>
      </c>
    </row>
    <row r="12052" spans="1:29" x14ac:dyDescent="0.25">
      <c r="A12052">
        <v>345</v>
      </c>
      <c r="B12052">
        <v>345102</v>
      </c>
      <c r="C12052" t="s">
        <v>79</v>
      </c>
      <c r="D12052">
        <v>6605</v>
      </c>
      <c r="E12052">
        <v>21.42</v>
      </c>
      <c r="F12052" s="1">
        <v>42094</v>
      </c>
      <c r="G12052" t="s">
        <v>119</v>
      </c>
      <c r="H12052" t="s">
        <v>2606</v>
      </c>
      <c r="I12052" t="s">
        <v>576</v>
      </c>
      <c r="J12052">
        <v>1005960</v>
      </c>
      <c r="K12052">
        <v>56565</v>
      </c>
      <c r="L12052">
        <v>205108</v>
      </c>
      <c r="Q12052" t="s">
        <v>577</v>
      </c>
      <c r="U12052">
        <v>3</v>
      </c>
      <c r="V12052">
        <v>15</v>
      </c>
      <c r="Y12052" t="s">
        <v>122</v>
      </c>
      <c r="Z12052">
        <v>345</v>
      </c>
      <c r="AA12052" t="s">
        <v>578</v>
      </c>
      <c r="AB12052" t="s">
        <v>124</v>
      </c>
      <c r="AC12052">
        <v>456</v>
      </c>
    </row>
    <row r="12053" spans="1:29" x14ac:dyDescent="0.25">
      <c r="A12053">
        <v>345</v>
      </c>
      <c r="B12053">
        <v>345102</v>
      </c>
      <c r="C12053" t="s">
        <v>79</v>
      </c>
      <c r="D12053">
        <v>6605</v>
      </c>
      <c r="E12053">
        <v>21.42</v>
      </c>
      <c r="F12053" s="1">
        <v>42124</v>
      </c>
      <c r="G12053" t="s">
        <v>119</v>
      </c>
      <c r="H12053" t="s">
        <v>2606</v>
      </c>
      <c r="I12053" t="s">
        <v>576</v>
      </c>
      <c r="J12053">
        <v>1005960</v>
      </c>
      <c r="K12053">
        <v>56663</v>
      </c>
      <c r="L12053">
        <v>207371</v>
      </c>
      <c r="Q12053" t="s">
        <v>577</v>
      </c>
      <c r="U12053">
        <v>4</v>
      </c>
      <c r="V12053">
        <v>15</v>
      </c>
      <c r="Y12053" t="s">
        <v>122</v>
      </c>
      <c r="Z12053">
        <v>345</v>
      </c>
      <c r="AA12053" t="s">
        <v>578</v>
      </c>
      <c r="AB12053" t="s">
        <v>124</v>
      </c>
      <c r="AC12053">
        <v>458</v>
      </c>
    </row>
    <row r="12054" spans="1:29" x14ac:dyDescent="0.25">
      <c r="A12054">
        <v>345</v>
      </c>
      <c r="B12054">
        <v>345102</v>
      </c>
      <c r="C12054" t="s">
        <v>79</v>
      </c>
      <c r="D12054">
        <v>6605</v>
      </c>
      <c r="E12054">
        <v>21.42</v>
      </c>
      <c r="F12054" s="1">
        <v>42155</v>
      </c>
      <c r="G12054" t="s">
        <v>119</v>
      </c>
      <c r="H12054" t="s">
        <v>2606</v>
      </c>
      <c r="I12054" t="s">
        <v>576</v>
      </c>
      <c r="J12054">
        <v>1005960</v>
      </c>
      <c r="K12054">
        <v>56763</v>
      </c>
      <c r="L12054">
        <v>209548</v>
      </c>
      <c r="Q12054" t="s">
        <v>577</v>
      </c>
      <c r="U12054">
        <v>5</v>
      </c>
      <c r="V12054">
        <v>15</v>
      </c>
      <c r="Y12054" t="s">
        <v>122</v>
      </c>
      <c r="Z12054">
        <v>345</v>
      </c>
      <c r="AA12054" t="s">
        <v>578</v>
      </c>
      <c r="AB12054" t="s">
        <v>124</v>
      </c>
      <c r="AC12054">
        <v>458</v>
      </c>
    </row>
    <row r="12055" spans="1:29" x14ac:dyDescent="0.25">
      <c r="A12055">
        <v>345</v>
      </c>
      <c r="B12055">
        <v>345102</v>
      </c>
      <c r="C12055" t="s">
        <v>79</v>
      </c>
      <c r="D12055">
        <v>6605</v>
      </c>
      <c r="E12055">
        <v>21.42</v>
      </c>
      <c r="F12055" s="1">
        <v>42185</v>
      </c>
      <c r="G12055" t="s">
        <v>119</v>
      </c>
      <c r="H12055" t="s">
        <v>2606</v>
      </c>
      <c r="I12055" t="s">
        <v>576</v>
      </c>
      <c r="J12055">
        <v>1005960</v>
      </c>
      <c r="K12055">
        <v>56856</v>
      </c>
      <c r="L12055">
        <v>211984</v>
      </c>
      <c r="Q12055" t="s">
        <v>577</v>
      </c>
      <c r="U12055">
        <v>6</v>
      </c>
      <c r="V12055">
        <v>15</v>
      </c>
      <c r="Y12055" t="s">
        <v>122</v>
      </c>
      <c r="Z12055">
        <v>345</v>
      </c>
      <c r="AA12055" t="s">
        <v>578</v>
      </c>
      <c r="AB12055" t="s">
        <v>124</v>
      </c>
      <c r="AC12055">
        <v>458</v>
      </c>
    </row>
    <row r="12056" spans="1:29" x14ac:dyDescent="0.25">
      <c r="A12056">
        <v>345</v>
      </c>
      <c r="B12056">
        <v>345101</v>
      </c>
      <c r="C12056" t="s">
        <v>79</v>
      </c>
      <c r="D12056">
        <v>6610</v>
      </c>
      <c r="E12056">
        <v>0.72</v>
      </c>
      <c r="F12056" s="1">
        <v>41851</v>
      </c>
      <c r="G12056" t="s">
        <v>119</v>
      </c>
      <c r="H12056" t="s">
        <v>2511</v>
      </c>
      <c r="I12056" t="s">
        <v>576</v>
      </c>
      <c r="J12056">
        <v>108585</v>
      </c>
      <c r="K12056">
        <v>55702</v>
      </c>
      <c r="L12056">
        <v>187702</v>
      </c>
      <c r="Q12056" t="s">
        <v>577</v>
      </c>
      <c r="U12056">
        <v>7</v>
      </c>
      <c r="V12056">
        <v>14</v>
      </c>
      <c r="Y12056" t="s">
        <v>122</v>
      </c>
      <c r="Z12056">
        <v>345</v>
      </c>
      <c r="AA12056" t="s">
        <v>578</v>
      </c>
      <c r="AB12056" t="s">
        <v>124</v>
      </c>
      <c r="AC12056">
        <v>452</v>
      </c>
    </row>
    <row r="12057" spans="1:29" x14ac:dyDescent="0.25">
      <c r="A12057">
        <v>345</v>
      </c>
      <c r="B12057">
        <v>345101</v>
      </c>
      <c r="C12057" t="s">
        <v>79</v>
      </c>
      <c r="D12057">
        <v>6610</v>
      </c>
      <c r="E12057">
        <v>11.81</v>
      </c>
      <c r="F12057" s="1">
        <v>41851</v>
      </c>
      <c r="G12057" t="s">
        <v>119</v>
      </c>
      <c r="H12057" t="s">
        <v>2511</v>
      </c>
      <c r="I12057" t="s">
        <v>576</v>
      </c>
      <c r="J12057">
        <v>108605</v>
      </c>
      <c r="K12057">
        <v>55702</v>
      </c>
      <c r="L12057">
        <v>187702</v>
      </c>
      <c r="Q12057" t="s">
        <v>577</v>
      </c>
      <c r="U12057">
        <v>7</v>
      </c>
      <c r="V12057">
        <v>14</v>
      </c>
      <c r="Y12057" t="s">
        <v>122</v>
      </c>
      <c r="Z12057">
        <v>345</v>
      </c>
      <c r="AA12057" t="s">
        <v>578</v>
      </c>
      <c r="AB12057" t="s">
        <v>124</v>
      </c>
      <c r="AC12057">
        <v>454</v>
      </c>
    </row>
    <row r="12058" spans="1:29" x14ac:dyDescent="0.25">
      <c r="A12058">
        <v>345</v>
      </c>
      <c r="B12058">
        <v>345102</v>
      </c>
      <c r="C12058" t="s">
        <v>79</v>
      </c>
      <c r="D12058">
        <v>6610</v>
      </c>
      <c r="E12058">
        <v>61.06</v>
      </c>
      <c r="F12058" s="1">
        <v>41851</v>
      </c>
      <c r="G12058" t="s">
        <v>119</v>
      </c>
      <c r="H12058" t="s">
        <v>2511</v>
      </c>
      <c r="I12058" t="s">
        <v>576</v>
      </c>
      <c r="J12058">
        <v>108625</v>
      </c>
      <c r="K12058">
        <v>55702</v>
      </c>
      <c r="L12058">
        <v>187702</v>
      </c>
      <c r="Q12058" t="s">
        <v>577</v>
      </c>
      <c r="U12058">
        <v>7</v>
      </c>
      <c r="V12058">
        <v>14</v>
      </c>
      <c r="Y12058" t="s">
        <v>122</v>
      </c>
      <c r="Z12058">
        <v>345</v>
      </c>
      <c r="AA12058" t="s">
        <v>578</v>
      </c>
      <c r="AB12058" t="s">
        <v>124</v>
      </c>
      <c r="AC12058">
        <v>456</v>
      </c>
    </row>
    <row r="12059" spans="1:29" x14ac:dyDescent="0.25">
      <c r="A12059">
        <v>345</v>
      </c>
      <c r="B12059">
        <v>345101</v>
      </c>
      <c r="C12059" t="s">
        <v>79</v>
      </c>
      <c r="D12059">
        <v>6610</v>
      </c>
      <c r="E12059">
        <v>13.33</v>
      </c>
      <c r="F12059" s="1">
        <v>41851</v>
      </c>
      <c r="G12059" t="s">
        <v>119</v>
      </c>
      <c r="H12059" t="s">
        <v>2607</v>
      </c>
      <c r="I12059" t="s">
        <v>2607</v>
      </c>
      <c r="K12059">
        <v>4537</v>
      </c>
      <c r="L12059">
        <v>188241</v>
      </c>
      <c r="Q12059" t="s">
        <v>344</v>
      </c>
      <c r="U12059">
        <v>7</v>
      </c>
      <c r="V12059">
        <v>14</v>
      </c>
      <c r="Y12059" t="s">
        <v>345</v>
      </c>
      <c r="Z12059">
        <v>0</v>
      </c>
      <c r="AA12059" t="s">
        <v>346</v>
      </c>
      <c r="AB12059" t="s">
        <v>124</v>
      </c>
      <c r="AC12059">
        <v>152</v>
      </c>
    </row>
    <row r="12060" spans="1:29" x14ac:dyDescent="0.25">
      <c r="A12060">
        <v>345</v>
      </c>
      <c r="B12060">
        <v>345102</v>
      </c>
      <c r="C12060" t="s">
        <v>79</v>
      </c>
      <c r="D12060">
        <v>6610</v>
      </c>
      <c r="E12060">
        <v>118.88</v>
      </c>
      <c r="F12060" s="1">
        <v>41851</v>
      </c>
      <c r="G12060" t="s">
        <v>119</v>
      </c>
      <c r="H12060" t="s">
        <v>2607</v>
      </c>
      <c r="I12060" t="s">
        <v>2607</v>
      </c>
      <c r="K12060">
        <v>4537</v>
      </c>
      <c r="L12060">
        <v>188241</v>
      </c>
      <c r="Q12060" t="s">
        <v>344</v>
      </c>
      <c r="U12060">
        <v>7</v>
      </c>
      <c r="V12060">
        <v>14</v>
      </c>
      <c r="Y12060" t="s">
        <v>345</v>
      </c>
      <c r="Z12060">
        <v>0</v>
      </c>
      <c r="AA12060" t="s">
        <v>346</v>
      </c>
      <c r="AB12060" t="s">
        <v>124</v>
      </c>
      <c r="AC12060">
        <v>153</v>
      </c>
    </row>
    <row r="12061" spans="1:29" x14ac:dyDescent="0.25">
      <c r="A12061">
        <v>345</v>
      </c>
      <c r="B12061">
        <v>345101</v>
      </c>
      <c r="C12061" t="s">
        <v>79</v>
      </c>
      <c r="D12061">
        <v>6610</v>
      </c>
      <c r="E12061">
        <v>1.33</v>
      </c>
      <c r="F12061" s="1">
        <v>41851</v>
      </c>
      <c r="G12061" t="s">
        <v>119</v>
      </c>
      <c r="H12061" t="s">
        <v>2608</v>
      </c>
      <c r="I12061" t="s">
        <v>2608</v>
      </c>
      <c r="K12061">
        <v>5308</v>
      </c>
      <c r="L12061">
        <v>188241</v>
      </c>
      <c r="Q12061" t="s">
        <v>344</v>
      </c>
      <c r="U12061">
        <v>7</v>
      </c>
      <c r="V12061">
        <v>14</v>
      </c>
      <c r="Y12061" t="s">
        <v>345</v>
      </c>
      <c r="Z12061">
        <v>0</v>
      </c>
      <c r="AA12061" t="s">
        <v>346</v>
      </c>
      <c r="AB12061" t="s">
        <v>124</v>
      </c>
      <c r="AC12061">
        <v>28</v>
      </c>
    </row>
    <row r="12062" spans="1:29" x14ac:dyDescent="0.25">
      <c r="A12062">
        <v>345</v>
      </c>
      <c r="B12062">
        <v>345102</v>
      </c>
      <c r="C12062" t="s">
        <v>79</v>
      </c>
      <c r="D12062">
        <v>6610</v>
      </c>
      <c r="E12062">
        <v>11.84</v>
      </c>
      <c r="F12062" s="1">
        <v>41851</v>
      </c>
      <c r="G12062" t="s">
        <v>119</v>
      </c>
      <c r="H12062" t="s">
        <v>2608</v>
      </c>
      <c r="I12062" t="s">
        <v>2608</v>
      </c>
      <c r="K12062">
        <v>5308</v>
      </c>
      <c r="L12062">
        <v>188241</v>
      </c>
      <c r="Q12062" t="s">
        <v>344</v>
      </c>
      <c r="U12062">
        <v>7</v>
      </c>
      <c r="V12062">
        <v>14</v>
      </c>
      <c r="Y12062" t="s">
        <v>345</v>
      </c>
      <c r="Z12062">
        <v>0</v>
      </c>
      <c r="AA12062" t="s">
        <v>346</v>
      </c>
      <c r="AB12062" t="s">
        <v>124</v>
      </c>
      <c r="AC12062">
        <v>29</v>
      </c>
    </row>
    <row r="12063" spans="1:29" x14ac:dyDescent="0.25">
      <c r="A12063">
        <v>345</v>
      </c>
      <c r="B12063">
        <v>345101</v>
      </c>
      <c r="C12063" t="s">
        <v>79</v>
      </c>
      <c r="D12063">
        <v>6610</v>
      </c>
      <c r="E12063">
        <v>0.72</v>
      </c>
      <c r="F12063" s="1">
        <v>41882</v>
      </c>
      <c r="G12063" t="s">
        <v>119</v>
      </c>
      <c r="H12063" t="s">
        <v>2511</v>
      </c>
      <c r="I12063" t="s">
        <v>576</v>
      </c>
      <c r="J12063">
        <v>108585</v>
      </c>
      <c r="K12063">
        <v>55797</v>
      </c>
      <c r="L12063">
        <v>189692</v>
      </c>
      <c r="Q12063" t="s">
        <v>577</v>
      </c>
      <c r="U12063">
        <v>8</v>
      </c>
      <c r="V12063">
        <v>14</v>
      </c>
      <c r="Y12063" t="s">
        <v>122</v>
      </c>
      <c r="Z12063">
        <v>345</v>
      </c>
      <c r="AA12063" t="s">
        <v>578</v>
      </c>
      <c r="AB12063" t="s">
        <v>124</v>
      </c>
      <c r="AC12063">
        <v>454</v>
      </c>
    </row>
    <row r="12064" spans="1:29" x14ac:dyDescent="0.25">
      <c r="A12064">
        <v>345</v>
      </c>
      <c r="B12064">
        <v>345101</v>
      </c>
      <c r="C12064" t="s">
        <v>79</v>
      </c>
      <c r="D12064">
        <v>6610</v>
      </c>
      <c r="E12064">
        <v>11.81</v>
      </c>
      <c r="F12064" s="1">
        <v>41882</v>
      </c>
      <c r="G12064" t="s">
        <v>119</v>
      </c>
      <c r="H12064" t="s">
        <v>2511</v>
      </c>
      <c r="I12064" t="s">
        <v>576</v>
      </c>
      <c r="J12064">
        <v>108605</v>
      </c>
      <c r="K12064">
        <v>55797</v>
      </c>
      <c r="L12064">
        <v>189692</v>
      </c>
      <c r="Q12064" t="s">
        <v>577</v>
      </c>
      <c r="U12064">
        <v>8</v>
      </c>
      <c r="V12064">
        <v>14</v>
      </c>
      <c r="Y12064" t="s">
        <v>122</v>
      </c>
      <c r="Z12064">
        <v>345</v>
      </c>
      <c r="AA12064" t="s">
        <v>578</v>
      </c>
      <c r="AB12064" t="s">
        <v>124</v>
      </c>
      <c r="AC12064">
        <v>456</v>
      </c>
    </row>
    <row r="12065" spans="1:29" x14ac:dyDescent="0.25">
      <c r="A12065">
        <v>345</v>
      </c>
      <c r="B12065">
        <v>345102</v>
      </c>
      <c r="C12065" t="s">
        <v>79</v>
      </c>
      <c r="D12065">
        <v>6610</v>
      </c>
      <c r="E12065">
        <v>61.06</v>
      </c>
      <c r="F12065" s="1">
        <v>41882</v>
      </c>
      <c r="G12065" t="s">
        <v>119</v>
      </c>
      <c r="H12065" t="s">
        <v>2511</v>
      </c>
      <c r="I12065" t="s">
        <v>576</v>
      </c>
      <c r="J12065">
        <v>108625</v>
      </c>
      <c r="K12065">
        <v>55797</v>
      </c>
      <c r="L12065">
        <v>189692</v>
      </c>
      <c r="Q12065" t="s">
        <v>577</v>
      </c>
      <c r="U12065">
        <v>8</v>
      </c>
      <c r="V12065">
        <v>14</v>
      </c>
      <c r="Y12065" t="s">
        <v>122</v>
      </c>
      <c r="Z12065">
        <v>345</v>
      </c>
      <c r="AA12065" t="s">
        <v>578</v>
      </c>
      <c r="AB12065" t="s">
        <v>124</v>
      </c>
      <c r="AC12065">
        <v>458</v>
      </c>
    </row>
    <row r="12066" spans="1:29" x14ac:dyDescent="0.25">
      <c r="A12066">
        <v>345</v>
      </c>
      <c r="B12066">
        <v>345101</v>
      </c>
      <c r="C12066" t="s">
        <v>79</v>
      </c>
      <c r="D12066">
        <v>6610</v>
      </c>
      <c r="E12066">
        <v>13.34</v>
      </c>
      <c r="F12066" s="1">
        <v>41882</v>
      </c>
      <c r="G12066" t="s">
        <v>119</v>
      </c>
      <c r="H12066" t="s">
        <v>2607</v>
      </c>
      <c r="I12066" t="s">
        <v>2607</v>
      </c>
      <c r="K12066">
        <v>4537</v>
      </c>
      <c r="L12066">
        <v>190224</v>
      </c>
      <c r="Q12066" t="s">
        <v>344</v>
      </c>
      <c r="U12066">
        <v>8</v>
      </c>
      <c r="V12066">
        <v>14</v>
      </c>
      <c r="Y12066" t="s">
        <v>345</v>
      </c>
      <c r="Z12066">
        <v>0</v>
      </c>
      <c r="AA12066" t="s">
        <v>346</v>
      </c>
      <c r="AB12066" t="s">
        <v>124</v>
      </c>
      <c r="AC12066">
        <v>152</v>
      </c>
    </row>
    <row r="12067" spans="1:29" x14ac:dyDescent="0.25">
      <c r="A12067">
        <v>345</v>
      </c>
      <c r="B12067">
        <v>345102</v>
      </c>
      <c r="C12067" t="s">
        <v>79</v>
      </c>
      <c r="D12067">
        <v>6610</v>
      </c>
      <c r="E12067">
        <v>118.45</v>
      </c>
      <c r="F12067" s="1">
        <v>41882</v>
      </c>
      <c r="G12067" t="s">
        <v>119</v>
      </c>
      <c r="H12067" t="s">
        <v>2607</v>
      </c>
      <c r="I12067" t="s">
        <v>2607</v>
      </c>
      <c r="K12067">
        <v>4537</v>
      </c>
      <c r="L12067">
        <v>190224</v>
      </c>
      <c r="Q12067" t="s">
        <v>344</v>
      </c>
      <c r="U12067">
        <v>8</v>
      </c>
      <c r="V12067">
        <v>14</v>
      </c>
      <c r="Y12067" t="s">
        <v>345</v>
      </c>
      <c r="Z12067">
        <v>0</v>
      </c>
      <c r="AA12067" t="s">
        <v>346</v>
      </c>
      <c r="AB12067" t="s">
        <v>124</v>
      </c>
      <c r="AC12067">
        <v>153</v>
      </c>
    </row>
    <row r="12068" spans="1:29" x14ac:dyDescent="0.25">
      <c r="A12068">
        <v>345</v>
      </c>
      <c r="B12068">
        <v>345101</v>
      </c>
      <c r="C12068" t="s">
        <v>79</v>
      </c>
      <c r="D12068">
        <v>6610</v>
      </c>
      <c r="E12068">
        <v>1.33</v>
      </c>
      <c r="F12068" s="1">
        <v>41882</v>
      </c>
      <c r="G12068" t="s">
        <v>119</v>
      </c>
      <c r="H12068" t="s">
        <v>2608</v>
      </c>
      <c r="I12068" t="s">
        <v>2608</v>
      </c>
      <c r="K12068">
        <v>5308</v>
      </c>
      <c r="L12068">
        <v>190224</v>
      </c>
      <c r="Q12068" t="s">
        <v>344</v>
      </c>
      <c r="U12068">
        <v>8</v>
      </c>
      <c r="V12068">
        <v>14</v>
      </c>
      <c r="Y12068" t="s">
        <v>345</v>
      </c>
      <c r="Z12068">
        <v>0</v>
      </c>
      <c r="AA12068" t="s">
        <v>346</v>
      </c>
      <c r="AB12068" t="s">
        <v>124</v>
      </c>
      <c r="AC12068">
        <v>28</v>
      </c>
    </row>
    <row r="12069" spans="1:29" x14ac:dyDescent="0.25">
      <c r="A12069">
        <v>345</v>
      </c>
      <c r="B12069">
        <v>345102</v>
      </c>
      <c r="C12069" t="s">
        <v>79</v>
      </c>
      <c r="D12069">
        <v>6610</v>
      </c>
      <c r="E12069">
        <v>11.84</v>
      </c>
      <c r="F12069" s="1">
        <v>41882</v>
      </c>
      <c r="G12069" t="s">
        <v>119</v>
      </c>
      <c r="H12069" t="s">
        <v>2608</v>
      </c>
      <c r="I12069" t="s">
        <v>2608</v>
      </c>
      <c r="K12069">
        <v>5308</v>
      </c>
      <c r="L12069">
        <v>190224</v>
      </c>
      <c r="Q12069" t="s">
        <v>344</v>
      </c>
      <c r="U12069">
        <v>8</v>
      </c>
      <c r="V12069">
        <v>14</v>
      </c>
      <c r="Y12069" t="s">
        <v>345</v>
      </c>
      <c r="Z12069">
        <v>0</v>
      </c>
      <c r="AA12069" t="s">
        <v>346</v>
      </c>
      <c r="AB12069" t="s">
        <v>124</v>
      </c>
      <c r="AC12069">
        <v>29</v>
      </c>
    </row>
    <row r="12070" spans="1:29" x14ac:dyDescent="0.25">
      <c r="A12070">
        <v>345</v>
      </c>
      <c r="B12070">
        <v>345101</v>
      </c>
      <c r="C12070" t="s">
        <v>79</v>
      </c>
      <c r="D12070">
        <v>6610</v>
      </c>
      <c r="E12070">
        <v>0.72</v>
      </c>
      <c r="F12070" s="1">
        <v>41912</v>
      </c>
      <c r="G12070" t="s">
        <v>119</v>
      </c>
      <c r="H12070" t="s">
        <v>2511</v>
      </c>
      <c r="I12070" t="s">
        <v>576</v>
      </c>
      <c r="J12070">
        <v>108585</v>
      </c>
      <c r="K12070">
        <v>55979</v>
      </c>
      <c r="L12070">
        <v>191959</v>
      </c>
      <c r="Q12070" t="s">
        <v>577</v>
      </c>
      <c r="U12070">
        <v>9</v>
      </c>
      <c r="V12070">
        <v>14</v>
      </c>
      <c r="Y12070" t="s">
        <v>122</v>
      </c>
      <c r="Z12070">
        <v>345</v>
      </c>
      <c r="AA12070" t="s">
        <v>578</v>
      </c>
      <c r="AB12070" t="s">
        <v>124</v>
      </c>
      <c r="AC12070">
        <v>454</v>
      </c>
    </row>
    <row r="12071" spans="1:29" x14ac:dyDescent="0.25">
      <c r="A12071">
        <v>345</v>
      </c>
      <c r="B12071">
        <v>345101</v>
      </c>
      <c r="C12071" t="s">
        <v>79</v>
      </c>
      <c r="D12071">
        <v>6610</v>
      </c>
      <c r="E12071">
        <v>11.81</v>
      </c>
      <c r="F12071" s="1">
        <v>41912</v>
      </c>
      <c r="G12071" t="s">
        <v>119</v>
      </c>
      <c r="H12071" t="s">
        <v>2511</v>
      </c>
      <c r="I12071" t="s">
        <v>576</v>
      </c>
      <c r="J12071">
        <v>108605</v>
      </c>
      <c r="K12071">
        <v>55979</v>
      </c>
      <c r="L12071">
        <v>191959</v>
      </c>
      <c r="Q12071" t="s">
        <v>577</v>
      </c>
      <c r="U12071">
        <v>9</v>
      </c>
      <c r="V12071">
        <v>14</v>
      </c>
      <c r="Y12071" t="s">
        <v>122</v>
      </c>
      <c r="Z12071">
        <v>345</v>
      </c>
      <c r="AA12071" t="s">
        <v>578</v>
      </c>
      <c r="AB12071" t="s">
        <v>124</v>
      </c>
      <c r="AC12071">
        <v>456</v>
      </c>
    </row>
    <row r="12072" spans="1:29" x14ac:dyDescent="0.25">
      <c r="A12072">
        <v>345</v>
      </c>
      <c r="B12072">
        <v>345102</v>
      </c>
      <c r="C12072" t="s">
        <v>79</v>
      </c>
      <c r="D12072">
        <v>6610</v>
      </c>
      <c r="E12072">
        <v>61.06</v>
      </c>
      <c r="F12072" s="1">
        <v>41912</v>
      </c>
      <c r="G12072" t="s">
        <v>119</v>
      </c>
      <c r="H12072" t="s">
        <v>2511</v>
      </c>
      <c r="I12072" t="s">
        <v>576</v>
      </c>
      <c r="J12072">
        <v>108625</v>
      </c>
      <c r="K12072">
        <v>55979</v>
      </c>
      <c r="L12072">
        <v>191959</v>
      </c>
      <c r="Q12072" t="s">
        <v>577</v>
      </c>
      <c r="U12072">
        <v>9</v>
      </c>
      <c r="V12072">
        <v>14</v>
      </c>
      <c r="Y12072" t="s">
        <v>122</v>
      </c>
      <c r="Z12072">
        <v>345</v>
      </c>
      <c r="AA12072" t="s">
        <v>578</v>
      </c>
      <c r="AB12072" t="s">
        <v>124</v>
      </c>
      <c r="AC12072">
        <v>458</v>
      </c>
    </row>
    <row r="12073" spans="1:29" x14ac:dyDescent="0.25">
      <c r="A12073">
        <v>345</v>
      </c>
      <c r="B12073">
        <v>345101</v>
      </c>
      <c r="C12073" t="s">
        <v>79</v>
      </c>
      <c r="D12073">
        <v>6610</v>
      </c>
      <c r="E12073">
        <v>13.44</v>
      </c>
      <c r="F12073" s="1">
        <v>41912</v>
      </c>
      <c r="G12073" t="s">
        <v>119</v>
      </c>
      <c r="H12073" t="s">
        <v>2607</v>
      </c>
      <c r="I12073" t="s">
        <v>2607</v>
      </c>
      <c r="K12073">
        <v>4537</v>
      </c>
      <c r="L12073">
        <v>192448</v>
      </c>
      <c r="Q12073" t="s">
        <v>344</v>
      </c>
      <c r="U12073">
        <v>9</v>
      </c>
      <c r="V12073">
        <v>14</v>
      </c>
      <c r="Y12073" t="s">
        <v>345</v>
      </c>
      <c r="Z12073">
        <v>0</v>
      </c>
      <c r="AA12073" t="s">
        <v>346</v>
      </c>
      <c r="AB12073" t="s">
        <v>124</v>
      </c>
      <c r="AC12073">
        <v>152</v>
      </c>
    </row>
    <row r="12074" spans="1:29" x14ac:dyDescent="0.25">
      <c r="A12074">
        <v>345</v>
      </c>
      <c r="B12074">
        <v>345102</v>
      </c>
      <c r="C12074" t="s">
        <v>79</v>
      </c>
      <c r="D12074">
        <v>6610</v>
      </c>
      <c r="E12074">
        <v>117.84</v>
      </c>
      <c r="F12074" s="1">
        <v>41912</v>
      </c>
      <c r="G12074" t="s">
        <v>119</v>
      </c>
      <c r="H12074" t="s">
        <v>2607</v>
      </c>
      <c r="I12074" t="s">
        <v>2607</v>
      </c>
      <c r="K12074">
        <v>4537</v>
      </c>
      <c r="L12074">
        <v>192448</v>
      </c>
      <c r="Q12074" t="s">
        <v>344</v>
      </c>
      <c r="U12074">
        <v>9</v>
      </c>
      <c r="V12074">
        <v>14</v>
      </c>
      <c r="Y12074" t="s">
        <v>345</v>
      </c>
      <c r="Z12074">
        <v>0</v>
      </c>
      <c r="AA12074" t="s">
        <v>346</v>
      </c>
      <c r="AB12074" t="s">
        <v>124</v>
      </c>
      <c r="AC12074">
        <v>153</v>
      </c>
    </row>
    <row r="12075" spans="1:29" x14ac:dyDescent="0.25">
      <c r="A12075">
        <v>345</v>
      </c>
      <c r="B12075">
        <v>345101</v>
      </c>
      <c r="C12075" t="s">
        <v>79</v>
      </c>
      <c r="D12075">
        <v>6610</v>
      </c>
      <c r="E12075">
        <v>1.35</v>
      </c>
      <c r="F12075" s="1">
        <v>41912</v>
      </c>
      <c r="G12075" t="s">
        <v>119</v>
      </c>
      <c r="H12075" t="s">
        <v>2608</v>
      </c>
      <c r="I12075" t="s">
        <v>2608</v>
      </c>
      <c r="K12075">
        <v>5308</v>
      </c>
      <c r="L12075">
        <v>192448</v>
      </c>
      <c r="Q12075" t="s">
        <v>344</v>
      </c>
      <c r="U12075">
        <v>9</v>
      </c>
      <c r="V12075">
        <v>14</v>
      </c>
      <c r="Y12075" t="s">
        <v>345</v>
      </c>
      <c r="Z12075">
        <v>0</v>
      </c>
      <c r="AA12075" t="s">
        <v>346</v>
      </c>
      <c r="AB12075" t="s">
        <v>124</v>
      </c>
      <c r="AC12075">
        <v>28</v>
      </c>
    </row>
    <row r="12076" spans="1:29" x14ac:dyDescent="0.25">
      <c r="A12076">
        <v>345</v>
      </c>
      <c r="B12076">
        <v>345102</v>
      </c>
      <c r="C12076" t="s">
        <v>79</v>
      </c>
      <c r="D12076">
        <v>6610</v>
      </c>
      <c r="E12076">
        <v>11.81</v>
      </c>
      <c r="F12076" s="1">
        <v>41912</v>
      </c>
      <c r="G12076" t="s">
        <v>119</v>
      </c>
      <c r="H12076" t="s">
        <v>2608</v>
      </c>
      <c r="I12076" t="s">
        <v>2608</v>
      </c>
      <c r="K12076">
        <v>5308</v>
      </c>
      <c r="L12076">
        <v>192448</v>
      </c>
      <c r="Q12076" t="s">
        <v>344</v>
      </c>
      <c r="U12076">
        <v>9</v>
      </c>
      <c r="V12076">
        <v>14</v>
      </c>
      <c r="Y12076" t="s">
        <v>345</v>
      </c>
      <c r="Z12076">
        <v>0</v>
      </c>
      <c r="AA12076" t="s">
        <v>346</v>
      </c>
      <c r="AB12076" t="s">
        <v>124</v>
      </c>
      <c r="AC12076">
        <v>29</v>
      </c>
    </row>
    <row r="12077" spans="1:29" x14ac:dyDescent="0.25">
      <c r="A12077">
        <v>345</v>
      </c>
      <c r="B12077">
        <v>345101</v>
      </c>
      <c r="C12077" t="s">
        <v>79</v>
      </c>
      <c r="D12077">
        <v>6610</v>
      </c>
      <c r="E12077">
        <v>0.72</v>
      </c>
      <c r="F12077" s="1">
        <v>41943</v>
      </c>
      <c r="G12077" t="s">
        <v>119</v>
      </c>
      <c r="H12077" t="s">
        <v>2511</v>
      </c>
      <c r="I12077" t="s">
        <v>576</v>
      </c>
      <c r="J12077">
        <v>108585</v>
      </c>
      <c r="K12077">
        <v>56074</v>
      </c>
      <c r="L12077">
        <v>194288</v>
      </c>
      <c r="Q12077" t="s">
        <v>577</v>
      </c>
      <c r="U12077">
        <v>10</v>
      </c>
      <c r="V12077">
        <v>14</v>
      </c>
      <c r="Y12077" t="s">
        <v>122</v>
      </c>
      <c r="Z12077">
        <v>345</v>
      </c>
      <c r="AA12077" t="s">
        <v>578</v>
      </c>
      <c r="AB12077" t="s">
        <v>124</v>
      </c>
      <c r="AC12077">
        <v>454</v>
      </c>
    </row>
    <row r="12078" spans="1:29" x14ac:dyDescent="0.25">
      <c r="A12078">
        <v>345</v>
      </c>
      <c r="B12078">
        <v>345101</v>
      </c>
      <c r="C12078" t="s">
        <v>79</v>
      </c>
      <c r="D12078">
        <v>6610</v>
      </c>
      <c r="E12078">
        <v>11.81</v>
      </c>
      <c r="F12078" s="1">
        <v>41943</v>
      </c>
      <c r="G12078" t="s">
        <v>119</v>
      </c>
      <c r="H12078" t="s">
        <v>2511</v>
      </c>
      <c r="I12078" t="s">
        <v>576</v>
      </c>
      <c r="J12078">
        <v>108605</v>
      </c>
      <c r="K12078">
        <v>56074</v>
      </c>
      <c r="L12078">
        <v>194288</v>
      </c>
      <c r="Q12078" t="s">
        <v>577</v>
      </c>
      <c r="U12078">
        <v>10</v>
      </c>
      <c r="V12078">
        <v>14</v>
      </c>
      <c r="Y12078" t="s">
        <v>122</v>
      </c>
      <c r="Z12078">
        <v>345</v>
      </c>
      <c r="AA12078" t="s">
        <v>578</v>
      </c>
      <c r="AB12078" t="s">
        <v>124</v>
      </c>
      <c r="AC12078">
        <v>456</v>
      </c>
    </row>
    <row r="12079" spans="1:29" x14ac:dyDescent="0.25">
      <c r="A12079">
        <v>345</v>
      </c>
      <c r="B12079">
        <v>345102</v>
      </c>
      <c r="C12079" t="s">
        <v>79</v>
      </c>
      <c r="D12079">
        <v>6610</v>
      </c>
      <c r="E12079">
        <v>61.06</v>
      </c>
      <c r="F12079" s="1">
        <v>41943</v>
      </c>
      <c r="G12079" t="s">
        <v>119</v>
      </c>
      <c r="H12079" t="s">
        <v>2511</v>
      </c>
      <c r="I12079" t="s">
        <v>576</v>
      </c>
      <c r="J12079">
        <v>108625</v>
      </c>
      <c r="K12079">
        <v>56074</v>
      </c>
      <c r="L12079">
        <v>194288</v>
      </c>
      <c r="Q12079" t="s">
        <v>577</v>
      </c>
      <c r="U12079">
        <v>10</v>
      </c>
      <c r="V12079">
        <v>14</v>
      </c>
      <c r="Y12079" t="s">
        <v>122</v>
      </c>
      <c r="Z12079">
        <v>345</v>
      </c>
      <c r="AA12079" t="s">
        <v>578</v>
      </c>
      <c r="AB12079" t="s">
        <v>124</v>
      </c>
      <c r="AC12079">
        <v>458</v>
      </c>
    </row>
    <row r="12080" spans="1:29" x14ac:dyDescent="0.25">
      <c r="A12080">
        <v>345</v>
      </c>
      <c r="B12080">
        <v>345101</v>
      </c>
      <c r="C12080" t="s">
        <v>79</v>
      </c>
      <c r="D12080">
        <v>6610</v>
      </c>
      <c r="E12080">
        <v>13.34</v>
      </c>
      <c r="F12080" s="1">
        <v>41943</v>
      </c>
      <c r="G12080" t="s">
        <v>119</v>
      </c>
      <c r="H12080" t="s">
        <v>2607</v>
      </c>
      <c r="I12080" t="s">
        <v>2607</v>
      </c>
      <c r="K12080">
        <v>4537</v>
      </c>
      <c r="L12080">
        <v>194806</v>
      </c>
      <c r="Q12080" t="s">
        <v>344</v>
      </c>
      <c r="U12080">
        <v>10</v>
      </c>
      <c r="V12080">
        <v>14</v>
      </c>
      <c r="Y12080" t="s">
        <v>345</v>
      </c>
      <c r="Z12080">
        <v>0</v>
      </c>
      <c r="AA12080" t="s">
        <v>346</v>
      </c>
      <c r="AB12080" t="s">
        <v>124</v>
      </c>
      <c r="AC12080">
        <v>156</v>
      </c>
    </row>
    <row r="12081" spans="1:29" x14ac:dyDescent="0.25">
      <c r="A12081">
        <v>345</v>
      </c>
      <c r="B12081">
        <v>345102</v>
      </c>
      <c r="C12081" t="s">
        <v>79</v>
      </c>
      <c r="D12081">
        <v>6610</v>
      </c>
      <c r="E12081">
        <v>117.32</v>
      </c>
      <c r="F12081" s="1">
        <v>41943</v>
      </c>
      <c r="G12081" t="s">
        <v>119</v>
      </c>
      <c r="H12081" t="s">
        <v>2607</v>
      </c>
      <c r="I12081" t="s">
        <v>2607</v>
      </c>
      <c r="K12081">
        <v>4537</v>
      </c>
      <c r="L12081">
        <v>194806</v>
      </c>
      <c r="Q12081" t="s">
        <v>344</v>
      </c>
      <c r="U12081">
        <v>10</v>
      </c>
      <c r="V12081">
        <v>14</v>
      </c>
      <c r="Y12081" t="s">
        <v>345</v>
      </c>
      <c r="Z12081">
        <v>0</v>
      </c>
      <c r="AA12081" t="s">
        <v>346</v>
      </c>
      <c r="AB12081" t="s">
        <v>124</v>
      </c>
      <c r="AC12081">
        <v>157</v>
      </c>
    </row>
    <row r="12082" spans="1:29" x14ac:dyDescent="0.25">
      <c r="A12082">
        <v>345</v>
      </c>
      <c r="B12082">
        <v>345101</v>
      </c>
      <c r="C12082" t="s">
        <v>79</v>
      </c>
      <c r="D12082">
        <v>6610</v>
      </c>
      <c r="E12082">
        <v>1.34</v>
      </c>
      <c r="F12082" s="1">
        <v>41943</v>
      </c>
      <c r="G12082" t="s">
        <v>119</v>
      </c>
      <c r="H12082" t="s">
        <v>2608</v>
      </c>
      <c r="I12082" t="s">
        <v>2608</v>
      </c>
      <c r="K12082">
        <v>5308</v>
      </c>
      <c r="L12082">
        <v>194806</v>
      </c>
      <c r="Q12082" t="s">
        <v>344</v>
      </c>
      <c r="U12082">
        <v>10</v>
      </c>
      <c r="V12082">
        <v>14</v>
      </c>
      <c r="Y12082" t="s">
        <v>345</v>
      </c>
      <c r="Z12082">
        <v>0</v>
      </c>
      <c r="AA12082" t="s">
        <v>346</v>
      </c>
      <c r="AB12082" t="s">
        <v>124</v>
      </c>
      <c r="AC12082">
        <v>28</v>
      </c>
    </row>
    <row r="12083" spans="1:29" x14ac:dyDescent="0.25">
      <c r="A12083">
        <v>345</v>
      </c>
      <c r="B12083">
        <v>345102</v>
      </c>
      <c r="C12083" t="s">
        <v>79</v>
      </c>
      <c r="D12083">
        <v>6610</v>
      </c>
      <c r="E12083">
        <v>11.77</v>
      </c>
      <c r="F12083" s="1">
        <v>41943</v>
      </c>
      <c r="G12083" t="s">
        <v>119</v>
      </c>
      <c r="H12083" t="s">
        <v>2608</v>
      </c>
      <c r="I12083" t="s">
        <v>2608</v>
      </c>
      <c r="K12083">
        <v>5308</v>
      </c>
      <c r="L12083">
        <v>194806</v>
      </c>
      <c r="Q12083" t="s">
        <v>344</v>
      </c>
      <c r="U12083">
        <v>10</v>
      </c>
      <c r="V12083">
        <v>14</v>
      </c>
      <c r="Y12083" t="s">
        <v>345</v>
      </c>
      <c r="Z12083">
        <v>0</v>
      </c>
      <c r="AA12083" t="s">
        <v>346</v>
      </c>
      <c r="AB12083" t="s">
        <v>124</v>
      </c>
      <c r="AC12083">
        <v>29</v>
      </c>
    </row>
    <row r="12084" spans="1:29" x14ac:dyDescent="0.25">
      <c r="A12084">
        <v>345</v>
      </c>
      <c r="B12084">
        <v>345101</v>
      </c>
      <c r="C12084" t="s">
        <v>79</v>
      </c>
      <c r="D12084">
        <v>6610</v>
      </c>
      <c r="E12084">
        <v>0.72</v>
      </c>
      <c r="F12084" s="1">
        <v>41973</v>
      </c>
      <c r="G12084" t="s">
        <v>119</v>
      </c>
      <c r="H12084" t="s">
        <v>2511</v>
      </c>
      <c r="I12084" t="s">
        <v>576</v>
      </c>
      <c r="J12084">
        <v>108585</v>
      </c>
      <c r="K12084">
        <v>56170</v>
      </c>
      <c r="L12084">
        <v>196226</v>
      </c>
      <c r="Q12084" t="s">
        <v>577</v>
      </c>
      <c r="U12084">
        <v>11</v>
      </c>
      <c r="V12084">
        <v>14</v>
      </c>
      <c r="Y12084" t="s">
        <v>122</v>
      </c>
      <c r="Z12084">
        <v>345</v>
      </c>
      <c r="AA12084" t="s">
        <v>578</v>
      </c>
      <c r="AB12084" t="s">
        <v>124</v>
      </c>
      <c r="AC12084">
        <v>454</v>
      </c>
    </row>
    <row r="12085" spans="1:29" x14ac:dyDescent="0.25">
      <c r="A12085">
        <v>345</v>
      </c>
      <c r="B12085">
        <v>345101</v>
      </c>
      <c r="C12085" t="s">
        <v>79</v>
      </c>
      <c r="D12085">
        <v>6610</v>
      </c>
      <c r="E12085">
        <v>11.81</v>
      </c>
      <c r="F12085" s="1">
        <v>41973</v>
      </c>
      <c r="G12085" t="s">
        <v>119</v>
      </c>
      <c r="H12085" t="s">
        <v>2511</v>
      </c>
      <c r="I12085" t="s">
        <v>576</v>
      </c>
      <c r="J12085">
        <v>108605</v>
      </c>
      <c r="K12085">
        <v>56170</v>
      </c>
      <c r="L12085">
        <v>196226</v>
      </c>
      <c r="Q12085" t="s">
        <v>577</v>
      </c>
      <c r="U12085">
        <v>11</v>
      </c>
      <c r="V12085">
        <v>14</v>
      </c>
      <c r="Y12085" t="s">
        <v>122</v>
      </c>
      <c r="Z12085">
        <v>345</v>
      </c>
      <c r="AA12085" t="s">
        <v>578</v>
      </c>
      <c r="AB12085" t="s">
        <v>124</v>
      </c>
      <c r="AC12085">
        <v>456</v>
      </c>
    </row>
    <row r="12086" spans="1:29" x14ac:dyDescent="0.25">
      <c r="A12086">
        <v>345</v>
      </c>
      <c r="B12086">
        <v>345102</v>
      </c>
      <c r="C12086" t="s">
        <v>79</v>
      </c>
      <c r="D12086">
        <v>6610</v>
      </c>
      <c r="E12086">
        <v>61.06</v>
      </c>
      <c r="F12086" s="1">
        <v>41973</v>
      </c>
      <c r="G12086" t="s">
        <v>119</v>
      </c>
      <c r="H12086" t="s">
        <v>2511</v>
      </c>
      <c r="I12086" t="s">
        <v>576</v>
      </c>
      <c r="J12086">
        <v>108625</v>
      </c>
      <c r="K12086">
        <v>56170</v>
      </c>
      <c r="L12086">
        <v>196226</v>
      </c>
      <c r="Q12086" t="s">
        <v>577</v>
      </c>
      <c r="U12086">
        <v>11</v>
      </c>
      <c r="V12086">
        <v>14</v>
      </c>
      <c r="Y12086" t="s">
        <v>122</v>
      </c>
      <c r="Z12086">
        <v>345</v>
      </c>
      <c r="AA12086" t="s">
        <v>578</v>
      </c>
      <c r="AB12086" t="s">
        <v>124</v>
      </c>
      <c r="AC12086">
        <v>458</v>
      </c>
    </row>
    <row r="12087" spans="1:29" x14ac:dyDescent="0.25">
      <c r="A12087">
        <v>345</v>
      </c>
      <c r="B12087">
        <v>345101</v>
      </c>
      <c r="C12087" t="s">
        <v>79</v>
      </c>
      <c r="D12087">
        <v>6610</v>
      </c>
      <c r="E12087">
        <v>13.24</v>
      </c>
      <c r="F12087" s="1">
        <v>41973</v>
      </c>
      <c r="G12087" t="s">
        <v>119</v>
      </c>
      <c r="H12087" t="s">
        <v>2607</v>
      </c>
      <c r="I12087" t="s">
        <v>2607</v>
      </c>
      <c r="K12087">
        <v>4537</v>
      </c>
      <c r="L12087">
        <v>196780</v>
      </c>
      <c r="Q12087" t="s">
        <v>344</v>
      </c>
      <c r="U12087">
        <v>11</v>
      </c>
      <c r="V12087">
        <v>14</v>
      </c>
      <c r="Y12087" t="s">
        <v>345</v>
      </c>
      <c r="Z12087">
        <v>0</v>
      </c>
      <c r="AA12087" t="s">
        <v>346</v>
      </c>
      <c r="AB12087" t="s">
        <v>124</v>
      </c>
      <c r="AC12087">
        <v>156</v>
      </c>
    </row>
    <row r="12088" spans="1:29" x14ac:dyDescent="0.25">
      <c r="A12088">
        <v>345</v>
      </c>
      <c r="B12088">
        <v>345102</v>
      </c>
      <c r="C12088" t="s">
        <v>79</v>
      </c>
      <c r="D12088">
        <v>6610</v>
      </c>
      <c r="E12088">
        <v>116.83</v>
      </c>
      <c r="F12088" s="1">
        <v>41973</v>
      </c>
      <c r="G12088" t="s">
        <v>119</v>
      </c>
      <c r="H12088" t="s">
        <v>2607</v>
      </c>
      <c r="I12088" t="s">
        <v>2607</v>
      </c>
      <c r="K12088">
        <v>4537</v>
      </c>
      <c r="L12088">
        <v>196780</v>
      </c>
      <c r="Q12088" t="s">
        <v>344</v>
      </c>
      <c r="U12088">
        <v>11</v>
      </c>
      <c r="V12088">
        <v>14</v>
      </c>
      <c r="Y12088" t="s">
        <v>345</v>
      </c>
      <c r="Z12088">
        <v>0</v>
      </c>
      <c r="AA12088" t="s">
        <v>346</v>
      </c>
      <c r="AB12088" t="s">
        <v>124</v>
      </c>
      <c r="AC12088">
        <v>157</v>
      </c>
    </row>
    <row r="12089" spans="1:29" x14ac:dyDescent="0.25">
      <c r="A12089">
        <v>345</v>
      </c>
      <c r="B12089">
        <v>345101</v>
      </c>
      <c r="C12089" t="s">
        <v>79</v>
      </c>
      <c r="D12089">
        <v>6610</v>
      </c>
      <c r="E12089">
        <v>1.33</v>
      </c>
      <c r="F12089" s="1">
        <v>41973</v>
      </c>
      <c r="G12089" t="s">
        <v>119</v>
      </c>
      <c r="H12089" t="s">
        <v>2608</v>
      </c>
      <c r="I12089" t="s">
        <v>2608</v>
      </c>
      <c r="K12089">
        <v>5308</v>
      </c>
      <c r="L12089">
        <v>196780</v>
      </c>
      <c r="Q12089" t="s">
        <v>344</v>
      </c>
      <c r="U12089">
        <v>11</v>
      </c>
      <c r="V12089">
        <v>14</v>
      </c>
      <c r="Y12089" t="s">
        <v>345</v>
      </c>
      <c r="Z12089">
        <v>0</v>
      </c>
      <c r="AA12089" t="s">
        <v>346</v>
      </c>
      <c r="AB12089" t="s">
        <v>124</v>
      </c>
      <c r="AC12089">
        <v>28</v>
      </c>
    </row>
    <row r="12090" spans="1:29" x14ac:dyDescent="0.25">
      <c r="A12090">
        <v>345</v>
      </c>
      <c r="B12090">
        <v>345102</v>
      </c>
      <c r="C12090" t="s">
        <v>79</v>
      </c>
      <c r="D12090">
        <v>6610</v>
      </c>
      <c r="E12090">
        <v>11.77</v>
      </c>
      <c r="F12090" s="1">
        <v>41973</v>
      </c>
      <c r="G12090" t="s">
        <v>119</v>
      </c>
      <c r="H12090" t="s">
        <v>2608</v>
      </c>
      <c r="I12090" t="s">
        <v>2608</v>
      </c>
      <c r="K12090">
        <v>5308</v>
      </c>
      <c r="L12090">
        <v>196780</v>
      </c>
      <c r="Q12090" t="s">
        <v>344</v>
      </c>
      <c r="U12090">
        <v>11</v>
      </c>
      <c r="V12090">
        <v>14</v>
      </c>
      <c r="Y12090" t="s">
        <v>345</v>
      </c>
      <c r="Z12090">
        <v>0</v>
      </c>
      <c r="AA12090" t="s">
        <v>346</v>
      </c>
      <c r="AB12090" t="s">
        <v>124</v>
      </c>
      <c r="AC12090">
        <v>29</v>
      </c>
    </row>
    <row r="12091" spans="1:29" x14ac:dyDescent="0.25">
      <c r="A12091">
        <v>345</v>
      </c>
      <c r="B12091">
        <v>345101</v>
      </c>
      <c r="C12091" t="s">
        <v>79</v>
      </c>
      <c r="D12091">
        <v>6610</v>
      </c>
      <c r="E12091">
        <v>0.72</v>
      </c>
      <c r="F12091" s="1">
        <v>42004</v>
      </c>
      <c r="G12091" t="s">
        <v>119</v>
      </c>
      <c r="H12091" t="s">
        <v>2511</v>
      </c>
      <c r="I12091" t="s">
        <v>576</v>
      </c>
      <c r="J12091">
        <v>108585</v>
      </c>
      <c r="K12091">
        <v>56270</v>
      </c>
      <c r="L12091">
        <v>198520</v>
      </c>
      <c r="Q12091" t="s">
        <v>577</v>
      </c>
      <c r="U12091">
        <v>12</v>
      </c>
      <c r="V12091">
        <v>14</v>
      </c>
      <c r="Y12091" t="s">
        <v>122</v>
      </c>
      <c r="Z12091">
        <v>345</v>
      </c>
      <c r="AA12091" t="s">
        <v>578</v>
      </c>
      <c r="AB12091" t="s">
        <v>124</v>
      </c>
      <c r="AC12091">
        <v>456</v>
      </c>
    </row>
    <row r="12092" spans="1:29" x14ac:dyDescent="0.25">
      <c r="A12092">
        <v>345</v>
      </c>
      <c r="B12092">
        <v>345101</v>
      </c>
      <c r="C12092" t="s">
        <v>79</v>
      </c>
      <c r="D12092">
        <v>6610</v>
      </c>
      <c r="E12092">
        <v>11.81</v>
      </c>
      <c r="F12092" s="1">
        <v>42004</v>
      </c>
      <c r="G12092" t="s">
        <v>119</v>
      </c>
      <c r="H12092" t="s">
        <v>2511</v>
      </c>
      <c r="I12092" t="s">
        <v>576</v>
      </c>
      <c r="J12092">
        <v>108605</v>
      </c>
      <c r="K12092">
        <v>56270</v>
      </c>
      <c r="L12092">
        <v>198520</v>
      </c>
      <c r="Q12092" t="s">
        <v>577</v>
      </c>
      <c r="U12092">
        <v>12</v>
      </c>
      <c r="V12092">
        <v>14</v>
      </c>
      <c r="Y12092" t="s">
        <v>122</v>
      </c>
      <c r="Z12092">
        <v>345</v>
      </c>
      <c r="AA12092" t="s">
        <v>578</v>
      </c>
      <c r="AB12092" t="s">
        <v>124</v>
      </c>
      <c r="AC12092">
        <v>458</v>
      </c>
    </row>
    <row r="12093" spans="1:29" x14ac:dyDescent="0.25">
      <c r="A12093">
        <v>345</v>
      </c>
      <c r="B12093">
        <v>345102</v>
      </c>
      <c r="C12093" t="s">
        <v>79</v>
      </c>
      <c r="D12093">
        <v>6610</v>
      </c>
      <c r="E12093">
        <v>61.06</v>
      </c>
      <c r="F12093" s="1">
        <v>42004</v>
      </c>
      <c r="G12093" t="s">
        <v>119</v>
      </c>
      <c r="H12093" t="s">
        <v>2511</v>
      </c>
      <c r="I12093" t="s">
        <v>576</v>
      </c>
      <c r="J12093">
        <v>108625</v>
      </c>
      <c r="K12093">
        <v>56270</v>
      </c>
      <c r="L12093">
        <v>198520</v>
      </c>
      <c r="Q12093" t="s">
        <v>577</v>
      </c>
      <c r="U12093">
        <v>12</v>
      </c>
      <c r="V12093">
        <v>14</v>
      </c>
      <c r="Y12093" t="s">
        <v>122</v>
      </c>
      <c r="Z12093">
        <v>345</v>
      </c>
      <c r="AA12093" t="s">
        <v>578</v>
      </c>
      <c r="AB12093" t="s">
        <v>124</v>
      </c>
      <c r="AC12093">
        <v>460</v>
      </c>
    </row>
    <row r="12094" spans="1:29" x14ac:dyDescent="0.25">
      <c r="A12094">
        <v>345</v>
      </c>
      <c r="B12094">
        <v>345101</v>
      </c>
      <c r="C12094" t="s">
        <v>79</v>
      </c>
      <c r="D12094">
        <v>6610</v>
      </c>
      <c r="E12094">
        <v>13.2</v>
      </c>
      <c r="F12094" s="1">
        <v>42004</v>
      </c>
      <c r="G12094" t="s">
        <v>119</v>
      </c>
      <c r="H12094" t="s">
        <v>2607</v>
      </c>
      <c r="I12094" t="s">
        <v>2607</v>
      </c>
      <c r="K12094">
        <v>4537</v>
      </c>
      <c r="L12094">
        <v>199153</v>
      </c>
      <c r="Q12094" t="s">
        <v>344</v>
      </c>
      <c r="U12094">
        <v>12</v>
      </c>
      <c r="V12094">
        <v>14</v>
      </c>
      <c r="Y12094" t="s">
        <v>345</v>
      </c>
      <c r="Z12094">
        <v>0</v>
      </c>
      <c r="AA12094" t="s">
        <v>346</v>
      </c>
      <c r="AB12094" t="s">
        <v>124</v>
      </c>
      <c r="AC12094">
        <v>156</v>
      </c>
    </row>
    <row r="12095" spans="1:29" x14ac:dyDescent="0.25">
      <c r="A12095">
        <v>345</v>
      </c>
      <c r="B12095">
        <v>345102</v>
      </c>
      <c r="C12095" t="s">
        <v>79</v>
      </c>
      <c r="D12095">
        <v>6610</v>
      </c>
      <c r="E12095">
        <v>116.78</v>
      </c>
      <c r="F12095" s="1">
        <v>42004</v>
      </c>
      <c r="G12095" t="s">
        <v>119</v>
      </c>
      <c r="H12095" t="s">
        <v>2607</v>
      </c>
      <c r="I12095" t="s">
        <v>2607</v>
      </c>
      <c r="K12095">
        <v>4537</v>
      </c>
      <c r="L12095">
        <v>199153</v>
      </c>
      <c r="Q12095" t="s">
        <v>344</v>
      </c>
      <c r="U12095">
        <v>12</v>
      </c>
      <c r="V12095">
        <v>14</v>
      </c>
      <c r="Y12095" t="s">
        <v>345</v>
      </c>
      <c r="Z12095">
        <v>0</v>
      </c>
      <c r="AA12095" t="s">
        <v>346</v>
      </c>
      <c r="AB12095" t="s">
        <v>124</v>
      </c>
      <c r="AC12095">
        <v>157</v>
      </c>
    </row>
    <row r="12096" spans="1:29" x14ac:dyDescent="0.25">
      <c r="A12096">
        <v>345</v>
      </c>
      <c r="B12096">
        <v>345101</v>
      </c>
      <c r="C12096" t="s">
        <v>79</v>
      </c>
      <c r="D12096">
        <v>6610</v>
      </c>
      <c r="E12096">
        <v>1.33</v>
      </c>
      <c r="F12096" s="1">
        <v>42004</v>
      </c>
      <c r="G12096" t="s">
        <v>119</v>
      </c>
      <c r="H12096" t="s">
        <v>2608</v>
      </c>
      <c r="I12096" t="s">
        <v>2608</v>
      </c>
      <c r="K12096">
        <v>5308</v>
      </c>
      <c r="L12096">
        <v>199153</v>
      </c>
      <c r="Q12096" t="s">
        <v>344</v>
      </c>
      <c r="U12096">
        <v>12</v>
      </c>
      <c r="V12096">
        <v>14</v>
      </c>
      <c r="Y12096" t="s">
        <v>345</v>
      </c>
      <c r="Z12096">
        <v>0</v>
      </c>
      <c r="AA12096" t="s">
        <v>346</v>
      </c>
      <c r="AB12096" t="s">
        <v>124</v>
      </c>
      <c r="AC12096">
        <v>28</v>
      </c>
    </row>
    <row r="12097" spans="1:29" x14ac:dyDescent="0.25">
      <c r="A12097">
        <v>345</v>
      </c>
      <c r="B12097">
        <v>345102</v>
      </c>
      <c r="C12097" t="s">
        <v>79</v>
      </c>
      <c r="D12097">
        <v>6610</v>
      </c>
      <c r="E12097">
        <v>11.76</v>
      </c>
      <c r="F12097" s="1">
        <v>42004</v>
      </c>
      <c r="G12097" t="s">
        <v>119</v>
      </c>
      <c r="H12097" t="s">
        <v>2608</v>
      </c>
      <c r="I12097" t="s">
        <v>2608</v>
      </c>
      <c r="K12097">
        <v>5308</v>
      </c>
      <c r="L12097">
        <v>199153</v>
      </c>
      <c r="Q12097" t="s">
        <v>344</v>
      </c>
      <c r="U12097">
        <v>12</v>
      </c>
      <c r="V12097">
        <v>14</v>
      </c>
      <c r="Y12097" t="s">
        <v>345</v>
      </c>
      <c r="Z12097">
        <v>0</v>
      </c>
      <c r="AA12097" t="s">
        <v>346</v>
      </c>
      <c r="AB12097" t="s">
        <v>124</v>
      </c>
      <c r="AC12097">
        <v>29</v>
      </c>
    </row>
    <row r="12098" spans="1:29" x14ac:dyDescent="0.25">
      <c r="A12098">
        <v>345</v>
      </c>
      <c r="B12098">
        <v>345101</v>
      </c>
      <c r="C12098" t="s">
        <v>79</v>
      </c>
      <c r="D12098">
        <v>6610</v>
      </c>
      <c r="E12098">
        <v>0.72</v>
      </c>
      <c r="F12098" s="1">
        <v>42035</v>
      </c>
      <c r="G12098" t="s">
        <v>119</v>
      </c>
      <c r="H12098" t="s">
        <v>2511</v>
      </c>
      <c r="I12098" t="s">
        <v>576</v>
      </c>
      <c r="J12098">
        <v>108585</v>
      </c>
      <c r="K12098">
        <v>56376</v>
      </c>
      <c r="L12098">
        <v>200585</v>
      </c>
      <c r="Q12098" t="s">
        <v>577</v>
      </c>
      <c r="U12098">
        <v>1</v>
      </c>
      <c r="V12098">
        <v>15</v>
      </c>
      <c r="Y12098" t="s">
        <v>122</v>
      </c>
      <c r="Z12098">
        <v>345</v>
      </c>
      <c r="AA12098" t="s">
        <v>578</v>
      </c>
      <c r="AB12098" t="s">
        <v>124</v>
      </c>
      <c r="AC12098">
        <v>456</v>
      </c>
    </row>
    <row r="12099" spans="1:29" x14ac:dyDescent="0.25">
      <c r="A12099">
        <v>345</v>
      </c>
      <c r="B12099">
        <v>345101</v>
      </c>
      <c r="C12099" t="s">
        <v>79</v>
      </c>
      <c r="D12099">
        <v>6610</v>
      </c>
      <c r="E12099">
        <v>11.81</v>
      </c>
      <c r="F12099" s="1">
        <v>42035</v>
      </c>
      <c r="G12099" t="s">
        <v>119</v>
      </c>
      <c r="H12099" t="s">
        <v>2511</v>
      </c>
      <c r="I12099" t="s">
        <v>576</v>
      </c>
      <c r="J12099">
        <v>108605</v>
      </c>
      <c r="K12099">
        <v>56376</v>
      </c>
      <c r="L12099">
        <v>200585</v>
      </c>
      <c r="Q12099" t="s">
        <v>577</v>
      </c>
      <c r="U12099">
        <v>1</v>
      </c>
      <c r="V12099">
        <v>15</v>
      </c>
      <c r="Y12099" t="s">
        <v>122</v>
      </c>
      <c r="Z12099">
        <v>345</v>
      </c>
      <c r="AA12099" t="s">
        <v>578</v>
      </c>
      <c r="AB12099" t="s">
        <v>124</v>
      </c>
      <c r="AC12099">
        <v>458</v>
      </c>
    </row>
    <row r="12100" spans="1:29" x14ac:dyDescent="0.25">
      <c r="A12100">
        <v>345</v>
      </c>
      <c r="B12100">
        <v>345102</v>
      </c>
      <c r="C12100" t="s">
        <v>79</v>
      </c>
      <c r="D12100">
        <v>6610</v>
      </c>
      <c r="E12100">
        <v>61.06</v>
      </c>
      <c r="F12100" s="1">
        <v>42035</v>
      </c>
      <c r="G12100" t="s">
        <v>119</v>
      </c>
      <c r="H12100" t="s">
        <v>2511</v>
      </c>
      <c r="I12100" t="s">
        <v>576</v>
      </c>
      <c r="J12100">
        <v>108625</v>
      </c>
      <c r="K12100">
        <v>56376</v>
      </c>
      <c r="L12100">
        <v>200585</v>
      </c>
      <c r="Q12100" t="s">
        <v>577</v>
      </c>
      <c r="U12100">
        <v>1</v>
      </c>
      <c r="V12100">
        <v>15</v>
      </c>
      <c r="Y12100" t="s">
        <v>122</v>
      </c>
      <c r="Z12100">
        <v>345</v>
      </c>
      <c r="AA12100" t="s">
        <v>578</v>
      </c>
      <c r="AB12100" t="s">
        <v>124</v>
      </c>
      <c r="AC12100">
        <v>460</v>
      </c>
    </row>
    <row r="12101" spans="1:29" x14ac:dyDescent="0.25">
      <c r="A12101">
        <v>345</v>
      </c>
      <c r="B12101">
        <v>345101</v>
      </c>
      <c r="C12101" t="s">
        <v>79</v>
      </c>
      <c r="D12101">
        <v>6610</v>
      </c>
      <c r="E12101">
        <v>13.23</v>
      </c>
      <c r="F12101" s="1">
        <v>42035</v>
      </c>
      <c r="G12101" t="s">
        <v>119</v>
      </c>
      <c r="H12101" t="s">
        <v>2607</v>
      </c>
      <c r="I12101" t="s">
        <v>2607</v>
      </c>
      <c r="K12101">
        <v>4537</v>
      </c>
      <c r="L12101">
        <v>201178</v>
      </c>
      <c r="Q12101" t="s">
        <v>344</v>
      </c>
      <c r="U12101">
        <v>1</v>
      </c>
      <c r="V12101">
        <v>15</v>
      </c>
      <c r="Y12101" t="s">
        <v>345</v>
      </c>
      <c r="Z12101">
        <v>0</v>
      </c>
      <c r="AA12101" t="s">
        <v>346</v>
      </c>
      <c r="AB12101" t="s">
        <v>124</v>
      </c>
      <c r="AC12101">
        <v>156</v>
      </c>
    </row>
    <row r="12102" spans="1:29" x14ac:dyDescent="0.25">
      <c r="A12102">
        <v>345</v>
      </c>
      <c r="B12102">
        <v>345102</v>
      </c>
      <c r="C12102" t="s">
        <v>79</v>
      </c>
      <c r="D12102">
        <v>6610</v>
      </c>
      <c r="E12102">
        <v>116.64</v>
      </c>
      <c r="F12102" s="1">
        <v>42035</v>
      </c>
      <c r="G12102" t="s">
        <v>119</v>
      </c>
      <c r="H12102" t="s">
        <v>2607</v>
      </c>
      <c r="I12102" t="s">
        <v>2607</v>
      </c>
      <c r="K12102">
        <v>4537</v>
      </c>
      <c r="L12102">
        <v>201178</v>
      </c>
      <c r="Q12102" t="s">
        <v>344</v>
      </c>
      <c r="U12102">
        <v>1</v>
      </c>
      <c r="V12102">
        <v>15</v>
      </c>
      <c r="Y12102" t="s">
        <v>345</v>
      </c>
      <c r="Z12102">
        <v>0</v>
      </c>
      <c r="AA12102" t="s">
        <v>346</v>
      </c>
      <c r="AB12102" t="s">
        <v>124</v>
      </c>
      <c r="AC12102">
        <v>157</v>
      </c>
    </row>
    <row r="12103" spans="1:29" x14ac:dyDescent="0.25">
      <c r="A12103">
        <v>345</v>
      </c>
      <c r="B12103">
        <v>345101</v>
      </c>
      <c r="C12103" t="s">
        <v>79</v>
      </c>
      <c r="D12103">
        <v>6610</v>
      </c>
      <c r="E12103">
        <v>1.33</v>
      </c>
      <c r="F12103" s="1">
        <v>42035</v>
      </c>
      <c r="G12103" t="s">
        <v>119</v>
      </c>
      <c r="H12103" t="s">
        <v>2608</v>
      </c>
      <c r="I12103" t="s">
        <v>2608</v>
      </c>
      <c r="K12103">
        <v>5308</v>
      </c>
      <c r="L12103">
        <v>201178</v>
      </c>
      <c r="Q12103" t="s">
        <v>344</v>
      </c>
      <c r="U12103">
        <v>1</v>
      </c>
      <c r="V12103">
        <v>15</v>
      </c>
      <c r="Y12103" t="s">
        <v>345</v>
      </c>
      <c r="Z12103">
        <v>0</v>
      </c>
      <c r="AA12103" t="s">
        <v>346</v>
      </c>
      <c r="AB12103" t="s">
        <v>124</v>
      </c>
      <c r="AC12103">
        <v>28</v>
      </c>
    </row>
    <row r="12104" spans="1:29" x14ac:dyDescent="0.25">
      <c r="A12104">
        <v>345</v>
      </c>
      <c r="B12104">
        <v>345102</v>
      </c>
      <c r="C12104" t="s">
        <v>79</v>
      </c>
      <c r="D12104">
        <v>6610</v>
      </c>
      <c r="E12104">
        <v>11.73</v>
      </c>
      <c r="F12104" s="1">
        <v>42035</v>
      </c>
      <c r="G12104" t="s">
        <v>119</v>
      </c>
      <c r="H12104" t="s">
        <v>2608</v>
      </c>
      <c r="I12104" t="s">
        <v>2608</v>
      </c>
      <c r="K12104">
        <v>5308</v>
      </c>
      <c r="L12104">
        <v>201178</v>
      </c>
      <c r="Q12104" t="s">
        <v>344</v>
      </c>
      <c r="U12104">
        <v>1</v>
      </c>
      <c r="V12104">
        <v>15</v>
      </c>
      <c r="Y12104" t="s">
        <v>345</v>
      </c>
      <c r="Z12104">
        <v>0</v>
      </c>
      <c r="AA12104" t="s">
        <v>346</v>
      </c>
      <c r="AB12104" t="s">
        <v>124</v>
      </c>
      <c r="AC12104">
        <v>29</v>
      </c>
    </row>
    <row r="12105" spans="1:29" x14ac:dyDescent="0.25">
      <c r="A12105">
        <v>345</v>
      </c>
      <c r="B12105">
        <v>345101</v>
      </c>
      <c r="C12105" t="s">
        <v>79</v>
      </c>
      <c r="D12105">
        <v>6610</v>
      </c>
      <c r="E12105">
        <v>0.72</v>
      </c>
      <c r="F12105" s="1">
        <v>42063</v>
      </c>
      <c r="G12105" t="s">
        <v>119</v>
      </c>
      <c r="H12105" t="s">
        <v>2511</v>
      </c>
      <c r="I12105" t="s">
        <v>576</v>
      </c>
      <c r="J12105">
        <v>108585</v>
      </c>
      <c r="K12105">
        <v>56472</v>
      </c>
      <c r="L12105">
        <v>202556</v>
      </c>
      <c r="Q12105" t="s">
        <v>577</v>
      </c>
      <c r="U12105">
        <v>2</v>
      </c>
      <c r="V12105">
        <v>15</v>
      </c>
      <c r="Y12105" t="s">
        <v>122</v>
      </c>
      <c r="Z12105">
        <v>345</v>
      </c>
      <c r="AA12105" t="s">
        <v>578</v>
      </c>
      <c r="AB12105" t="s">
        <v>124</v>
      </c>
      <c r="AC12105">
        <v>456</v>
      </c>
    </row>
    <row r="12106" spans="1:29" x14ac:dyDescent="0.25">
      <c r="A12106">
        <v>345</v>
      </c>
      <c r="B12106">
        <v>345101</v>
      </c>
      <c r="C12106" t="s">
        <v>79</v>
      </c>
      <c r="D12106">
        <v>6610</v>
      </c>
      <c r="E12106">
        <v>11.81</v>
      </c>
      <c r="F12106" s="1">
        <v>42063</v>
      </c>
      <c r="G12106" t="s">
        <v>119</v>
      </c>
      <c r="H12106" t="s">
        <v>2511</v>
      </c>
      <c r="I12106" t="s">
        <v>576</v>
      </c>
      <c r="J12106">
        <v>108605</v>
      </c>
      <c r="K12106">
        <v>56472</v>
      </c>
      <c r="L12106">
        <v>202556</v>
      </c>
      <c r="Q12106" t="s">
        <v>577</v>
      </c>
      <c r="U12106">
        <v>2</v>
      </c>
      <c r="V12106">
        <v>15</v>
      </c>
      <c r="Y12106" t="s">
        <v>122</v>
      </c>
      <c r="Z12106">
        <v>345</v>
      </c>
      <c r="AA12106" t="s">
        <v>578</v>
      </c>
      <c r="AB12106" t="s">
        <v>124</v>
      </c>
      <c r="AC12106">
        <v>458</v>
      </c>
    </row>
    <row r="12107" spans="1:29" x14ac:dyDescent="0.25">
      <c r="A12107">
        <v>345</v>
      </c>
      <c r="B12107">
        <v>345102</v>
      </c>
      <c r="C12107" t="s">
        <v>79</v>
      </c>
      <c r="D12107">
        <v>6610</v>
      </c>
      <c r="E12107">
        <v>61.06</v>
      </c>
      <c r="F12107" s="1">
        <v>42063</v>
      </c>
      <c r="G12107" t="s">
        <v>119</v>
      </c>
      <c r="H12107" t="s">
        <v>2511</v>
      </c>
      <c r="I12107" t="s">
        <v>576</v>
      </c>
      <c r="J12107">
        <v>108625</v>
      </c>
      <c r="K12107">
        <v>56472</v>
      </c>
      <c r="L12107">
        <v>202556</v>
      </c>
      <c r="Q12107" t="s">
        <v>577</v>
      </c>
      <c r="U12107">
        <v>2</v>
      </c>
      <c r="V12107">
        <v>15</v>
      </c>
      <c r="Y12107" t="s">
        <v>122</v>
      </c>
      <c r="Z12107">
        <v>345</v>
      </c>
      <c r="AA12107" t="s">
        <v>578</v>
      </c>
      <c r="AB12107" t="s">
        <v>124</v>
      </c>
      <c r="AC12107">
        <v>460</v>
      </c>
    </row>
    <row r="12108" spans="1:29" x14ac:dyDescent="0.25">
      <c r="A12108">
        <v>345</v>
      </c>
      <c r="B12108">
        <v>345101</v>
      </c>
      <c r="C12108" t="s">
        <v>79</v>
      </c>
      <c r="D12108">
        <v>6610</v>
      </c>
      <c r="E12108">
        <v>13.19</v>
      </c>
      <c r="F12108" s="1">
        <v>42063</v>
      </c>
      <c r="G12108" t="s">
        <v>119</v>
      </c>
      <c r="H12108" t="s">
        <v>2607</v>
      </c>
      <c r="I12108" t="s">
        <v>2607</v>
      </c>
      <c r="K12108">
        <v>4537</v>
      </c>
      <c r="L12108">
        <v>203189</v>
      </c>
      <c r="Q12108" t="s">
        <v>344</v>
      </c>
      <c r="U12108">
        <v>2</v>
      </c>
      <c r="V12108">
        <v>15</v>
      </c>
      <c r="Y12108" t="s">
        <v>345</v>
      </c>
      <c r="Z12108">
        <v>0</v>
      </c>
      <c r="AA12108" t="s">
        <v>346</v>
      </c>
      <c r="AB12108" t="s">
        <v>124</v>
      </c>
      <c r="AC12108">
        <v>156</v>
      </c>
    </row>
    <row r="12109" spans="1:29" x14ac:dyDescent="0.25">
      <c r="A12109">
        <v>345</v>
      </c>
      <c r="B12109">
        <v>345102</v>
      </c>
      <c r="C12109" t="s">
        <v>79</v>
      </c>
      <c r="D12109">
        <v>6610</v>
      </c>
      <c r="E12109">
        <v>115.59</v>
      </c>
      <c r="F12109" s="1">
        <v>42063</v>
      </c>
      <c r="G12109" t="s">
        <v>119</v>
      </c>
      <c r="H12109" t="s">
        <v>2607</v>
      </c>
      <c r="I12109" t="s">
        <v>2607</v>
      </c>
      <c r="K12109">
        <v>4537</v>
      </c>
      <c r="L12109">
        <v>203189</v>
      </c>
      <c r="Q12109" t="s">
        <v>344</v>
      </c>
      <c r="U12109">
        <v>2</v>
      </c>
      <c r="V12109">
        <v>15</v>
      </c>
      <c r="Y12109" t="s">
        <v>345</v>
      </c>
      <c r="Z12109">
        <v>0</v>
      </c>
      <c r="AA12109" t="s">
        <v>346</v>
      </c>
      <c r="AB12109" t="s">
        <v>124</v>
      </c>
      <c r="AC12109">
        <v>157</v>
      </c>
    </row>
    <row r="12110" spans="1:29" x14ac:dyDescent="0.25">
      <c r="A12110">
        <v>345</v>
      </c>
      <c r="B12110">
        <v>345101</v>
      </c>
      <c r="C12110" t="s">
        <v>79</v>
      </c>
      <c r="D12110">
        <v>6610</v>
      </c>
      <c r="E12110">
        <v>1.33</v>
      </c>
      <c r="F12110" s="1">
        <v>42063</v>
      </c>
      <c r="G12110" t="s">
        <v>119</v>
      </c>
      <c r="H12110" t="s">
        <v>2608</v>
      </c>
      <c r="I12110" t="s">
        <v>2608</v>
      </c>
      <c r="K12110">
        <v>5308</v>
      </c>
      <c r="L12110">
        <v>203189</v>
      </c>
      <c r="Q12110" t="s">
        <v>344</v>
      </c>
      <c r="U12110">
        <v>2</v>
      </c>
      <c r="V12110">
        <v>15</v>
      </c>
      <c r="Y12110" t="s">
        <v>345</v>
      </c>
      <c r="Z12110">
        <v>0</v>
      </c>
      <c r="AA12110" t="s">
        <v>346</v>
      </c>
      <c r="AB12110" t="s">
        <v>124</v>
      </c>
      <c r="AC12110">
        <v>28</v>
      </c>
    </row>
    <row r="12111" spans="1:29" x14ac:dyDescent="0.25">
      <c r="A12111">
        <v>345</v>
      </c>
      <c r="B12111">
        <v>345102</v>
      </c>
      <c r="C12111" t="s">
        <v>79</v>
      </c>
      <c r="D12111">
        <v>6610</v>
      </c>
      <c r="E12111">
        <v>11.68</v>
      </c>
      <c r="F12111" s="1">
        <v>42063</v>
      </c>
      <c r="G12111" t="s">
        <v>119</v>
      </c>
      <c r="H12111" t="s">
        <v>2608</v>
      </c>
      <c r="I12111" t="s">
        <v>2608</v>
      </c>
      <c r="K12111">
        <v>5308</v>
      </c>
      <c r="L12111">
        <v>203189</v>
      </c>
      <c r="Q12111" t="s">
        <v>344</v>
      </c>
      <c r="U12111">
        <v>2</v>
      </c>
      <c r="V12111">
        <v>15</v>
      </c>
      <c r="Y12111" t="s">
        <v>345</v>
      </c>
      <c r="Z12111">
        <v>0</v>
      </c>
      <c r="AA12111" t="s">
        <v>346</v>
      </c>
      <c r="AB12111" t="s">
        <v>124</v>
      </c>
      <c r="AC12111">
        <v>29</v>
      </c>
    </row>
    <row r="12112" spans="1:29" x14ac:dyDescent="0.25">
      <c r="A12112">
        <v>345</v>
      </c>
      <c r="B12112">
        <v>345101</v>
      </c>
      <c r="C12112" t="s">
        <v>79</v>
      </c>
      <c r="D12112">
        <v>6610</v>
      </c>
      <c r="E12112">
        <v>0.72</v>
      </c>
      <c r="F12112" s="1">
        <v>42094</v>
      </c>
      <c r="G12112" t="s">
        <v>119</v>
      </c>
      <c r="H12112" t="s">
        <v>2511</v>
      </c>
      <c r="I12112" t="s">
        <v>576</v>
      </c>
      <c r="J12112">
        <v>108585</v>
      </c>
      <c r="K12112">
        <v>56565</v>
      </c>
      <c r="L12112">
        <v>205108</v>
      </c>
      <c r="Q12112" t="s">
        <v>577</v>
      </c>
      <c r="U12112">
        <v>3</v>
      </c>
      <c r="V12112">
        <v>15</v>
      </c>
      <c r="Y12112" t="s">
        <v>122</v>
      </c>
      <c r="Z12112">
        <v>345</v>
      </c>
      <c r="AA12112" t="s">
        <v>578</v>
      </c>
      <c r="AB12112" t="s">
        <v>124</v>
      </c>
      <c r="AC12112">
        <v>458</v>
      </c>
    </row>
    <row r="12113" spans="1:29" x14ac:dyDescent="0.25">
      <c r="A12113">
        <v>345</v>
      </c>
      <c r="B12113">
        <v>345101</v>
      </c>
      <c r="C12113" t="s">
        <v>79</v>
      </c>
      <c r="D12113">
        <v>6610</v>
      </c>
      <c r="E12113">
        <v>11.81</v>
      </c>
      <c r="F12113" s="1">
        <v>42094</v>
      </c>
      <c r="G12113" t="s">
        <v>119</v>
      </c>
      <c r="H12113" t="s">
        <v>2511</v>
      </c>
      <c r="I12113" t="s">
        <v>576</v>
      </c>
      <c r="J12113">
        <v>108605</v>
      </c>
      <c r="K12113">
        <v>56565</v>
      </c>
      <c r="L12113">
        <v>205108</v>
      </c>
      <c r="Q12113" t="s">
        <v>577</v>
      </c>
      <c r="U12113">
        <v>3</v>
      </c>
      <c r="V12113">
        <v>15</v>
      </c>
      <c r="Y12113" t="s">
        <v>122</v>
      </c>
      <c r="Z12113">
        <v>345</v>
      </c>
      <c r="AA12113" t="s">
        <v>578</v>
      </c>
      <c r="AB12113" t="s">
        <v>124</v>
      </c>
      <c r="AC12113">
        <v>460</v>
      </c>
    </row>
    <row r="12114" spans="1:29" x14ac:dyDescent="0.25">
      <c r="A12114">
        <v>345</v>
      </c>
      <c r="B12114">
        <v>345102</v>
      </c>
      <c r="C12114" t="s">
        <v>79</v>
      </c>
      <c r="D12114">
        <v>6610</v>
      </c>
      <c r="E12114">
        <v>61.06</v>
      </c>
      <c r="F12114" s="1">
        <v>42094</v>
      </c>
      <c r="G12114" t="s">
        <v>119</v>
      </c>
      <c r="H12114" t="s">
        <v>2511</v>
      </c>
      <c r="I12114" t="s">
        <v>576</v>
      </c>
      <c r="J12114">
        <v>108625</v>
      </c>
      <c r="K12114">
        <v>56565</v>
      </c>
      <c r="L12114">
        <v>205108</v>
      </c>
      <c r="Q12114" t="s">
        <v>577</v>
      </c>
      <c r="U12114">
        <v>3</v>
      </c>
      <c r="V12114">
        <v>15</v>
      </c>
      <c r="Y12114" t="s">
        <v>122</v>
      </c>
      <c r="Z12114">
        <v>345</v>
      </c>
      <c r="AA12114" t="s">
        <v>578</v>
      </c>
      <c r="AB12114" t="s">
        <v>124</v>
      </c>
      <c r="AC12114">
        <v>462</v>
      </c>
    </row>
    <row r="12115" spans="1:29" x14ac:dyDescent="0.25">
      <c r="A12115">
        <v>345</v>
      </c>
      <c r="B12115">
        <v>345101</v>
      </c>
      <c r="C12115" t="s">
        <v>79</v>
      </c>
      <c r="D12115">
        <v>6610</v>
      </c>
      <c r="E12115">
        <v>13.16</v>
      </c>
      <c r="F12115" s="1">
        <v>42094</v>
      </c>
      <c r="G12115" t="s">
        <v>119</v>
      </c>
      <c r="H12115" t="s">
        <v>2607</v>
      </c>
      <c r="I12115" t="s">
        <v>2607</v>
      </c>
      <c r="K12115">
        <v>4537</v>
      </c>
      <c r="L12115">
        <v>205849</v>
      </c>
      <c r="Q12115" t="s">
        <v>344</v>
      </c>
      <c r="U12115">
        <v>3</v>
      </c>
      <c r="V12115">
        <v>15</v>
      </c>
      <c r="Y12115" t="s">
        <v>345</v>
      </c>
      <c r="Z12115">
        <v>0</v>
      </c>
      <c r="AA12115" t="s">
        <v>346</v>
      </c>
      <c r="AB12115" t="s">
        <v>124</v>
      </c>
      <c r="AC12115">
        <v>156</v>
      </c>
    </row>
    <row r="12116" spans="1:29" x14ac:dyDescent="0.25">
      <c r="A12116">
        <v>345</v>
      </c>
      <c r="B12116">
        <v>345102</v>
      </c>
      <c r="C12116" t="s">
        <v>79</v>
      </c>
      <c r="D12116">
        <v>6610</v>
      </c>
      <c r="E12116">
        <v>114.99</v>
      </c>
      <c r="F12116" s="1">
        <v>42094</v>
      </c>
      <c r="G12116" t="s">
        <v>119</v>
      </c>
      <c r="H12116" t="s">
        <v>2607</v>
      </c>
      <c r="I12116" t="s">
        <v>2607</v>
      </c>
      <c r="K12116">
        <v>4537</v>
      </c>
      <c r="L12116">
        <v>205849</v>
      </c>
      <c r="Q12116" t="s">
        <v>344</v>
      </c>
      <c r="U12116">
        <v>3</v>
      </c>
      <c r="V12116">
        <v>15</v>
      </c>
      <c r="Y12116" t="s">
        <v>345</v>
      </c>
      <c r="Z12116">
        <v>0</v>
      </c>
      <c r="AA12116" t="s">
        <v>346</v>
      </c>
      <c r="AB12116" t="s">
        <v>124</v>
      </c>
      <c r="AC12116">
        <v>157</v>
      </c>
    </row>
    <row r="12117" spans="1:29" x14ac:dyDescent="0.25">
      <c r="A12117">
        <v>345</v>
      </c>
      <c r="B12117">
        <v>345101</v>
      </c>
      <c r="C12117" t="s">
        <v>79</v>
      </c>
      <c r="D12117">
        <v>6610</v>
      </c>
      <c r="E12117">
        <v>1.33</v>
      </c>
      <c r="F12117" s="1">
        <v>42094</v>
      </c>
      <c r="G12117" t="s">
        <v>119</v>
      </c>
      <c r="H12117" t="s">
        <v>2608</v>
      </c>
      <c r="I12117" t="s">
        <v>2608</v>
      </c>
      <c r="K12117">
        <v>5308</v>
      </c>
      <c r="L12117">
        <v>205849</v>
      </c>
      <c r="Q12117" t="s">
        <v>344</v>
      </c>
      <c r="U12117">
        <v>3</v>
      </c>
      <c r="V12117">
        <v>15</v>
      </c>
      <c r="Y12117" t="s">
        <v>345</v>
      </c>
      <c r="Z12117">
        <v>0</v>
      </c>
      <c r="AA12117" t="s">
        <v>346</v>
      </c>
      <c r="AB12117" t="s">
        <v>124</v>
      </c>
      <c r="AC12117">
        <v>28</v>
      </c>
    </row>
    <row r="12118" spans="1:29" x14ac:dyDescent="0.25">
      <c r="A12118">
        <v>345</v>
      </c>
      <c r="B12118">
        <v>345102</v>
      </c>
      <c r="C12118" t="s">
        <v>79</v>
      </c>
      <c r="D12118">
        <v>6610</v>
      </c>
      <c r="E12118">
        <v>11.62</v>
      </c>
      <c r="F12118" s="1">
        <v>42094</v>
      </c>
      <c r="G12118" t="s">
        <v>119</v>
      </c>
      <c r="H12118" t="s">
        <v>2608</v>
      </c>
      <c r="I12118" t="s">
        <v>2608</v>
      </c>
      <c r="K12118">
        <v>5308</v>
      </c>
      <c r="L12118">
        <v>205849</v>
      </c>
      <c r="Q12118" t="s">
        <v>344</v>
      </c>
      <c r="U12118">
        <v>3</v>
      </c>
      <c r="V12118">
        <v>15</v>
      </c>
      <c r="Y12118" t="s">
        <v>345</v>
      </c>
      <c r="Z12118">
        <v>0</v>
      </c>
      <c r="AA12118" t="s">
        <v>346</v>
      </c>
      <c r="AB12118" t="s">
        <v>124</v>
      </c>
      <c r="AC12118">
        <v>29</v>
      </c>
    </row>
    <row r="12119" spans="1:29" x14ac:dyDescent="0.25">
      <c r="A12119">
        <v>345</v>
      </c>
      <c r="B12119">
        <v>345101</v>
      </c>
      <c r="C12119" t="s">
        <v>79</v>
      </c>
      <c r="D12119">
        <v>6610</v>
      </c>
      <c r="E12119">
        <v>0.72</v>
      </c>
      <c r="F12119" s="1">
        <v>42124</v>
      </c>
      <c r="G12119" t="s">
        <v>119</v>
      </c>
      <c r="H12119" t="s">
        <v>2511</v>
      </c>
      <c r="I12119" t="s">
        <v>576</v>
      </c>
      <c r="J12119">
        <v>108585</v>
      </c>
      <c r="K12119">
        <v>56663</v>
      </c>
      <c r="L12119">
        <v>207371</v>
      </c>
      <c r="Q12119" t="s">
        <v>577</v>
      </c>
      <c r="U12119">
        <v>4</v>
      </c>
      <c r="V12119">
        <v>15</v>
      </c>
      <c r="Y12119" t="s">
        <v>122</v>
      </c>
      <c r="Z12119">
        <v>345</v>
      </c>
      <c r="AA12119" t="s">
        <v>578</v>
      </c>
      <c r="AB12119" t="s">
        <v>124</v>
      </c>
      <c r="AC12119">
        <v>460</v>
      </c>
    </row>
    <row r="12120" spans="1:29" x14ac:dyDescent="0.25">
      <c r="A12120">
        <v>345</v>
      </c>
      <c r="B12120">
        <v>345101</v>
      </c>
      <c r="C12120" t="s">
        <v>79</v>
      </c>
      <c r="D12120">
        <v>6610</v>
      </c>
      <c r="E12120">
        <v>11.81</v>
      </c>
      <c r="F12120" s="1">
        <v>42124</v>
      </c>
      <c r="G12120" t="s">
        <v>119</v>
      </c>
      <c r="H12120" t="s">
        <v>2511</v>
      </c>
      <c r="I12120" t="s">
        <v>576</v>
      </c>
      <c r="J12120">
        <v>108605</v>
      </c>
      <c r="K12120">
        <v>56663</v>
      </c>
      <c r="L12120">
        <v>207371</v>
      </c>
      <c r="Q12120" t="s">
        <v>577</v>
      </c>
      <c r="U12120">
        <v>4</v>
      </c>
      <c r="V12120">
        <v>15</v>
      </c>
      <c r="Y12120" t="s">
        <v>122</v>
      </c>
      <c r="Z12120">
        <v>345</v>
      </c>
      <c r="AA12120" t="s">
        <v>578</v>
      </c>
      <c r="AB12120" t="s">
        <v>124</v>
      </c>
      <c r="AC12120">
        <v>462</v>
      </c>
    </row>
    <row r="12121" spans="1:29" x14ac:dyDescent="0.25">
      <c r="A12121">
        <v>345</v>
      </c>
      <c r="B12121">
        <v>345102</v>
      </c>
      <c r="C12121" t="s">
        <v>79</v>
      </c>
      <c r="D12121">
        <v>6610</v>
      </c>
      <c r="E12121">
        <v>61.06</v>
      </c>
      <c r="F12121" s="1">
        <v>42124</v>
      </c>
      <c r="G12121" t="s">
        <v>119</v>
      </c>
      <c r="H12121" t="s">
        <v>2511</v>
      </c>
      <c r="I12121" t="s">
        <v>576</v>
      </c>
      <c r="J12121">
        <v>108625</v>
      </c>
      <c r="K12121">
        <v>56663</v>
      </c>
      <c r="L12121">
        <v>207371</v>
      </c>
      <c r="Q12121" t="s">
        <v>577</v>
      </c>
      <c r="U12121">
        <v>4</v>
      </c>
      <c r="V12121">
        <v>15</v>
      </c>
      <c r="Y12121" t="s">
        <v>122</v>
      </c>
      <c r="Z12121">
        <v>345</v>
      </c>
      <c r="AA12121" t="s">
        <v>578</v>
      </c>
      <c r="AB12121" t="s">
        <v>124</v>
      </c>
      <c r="AC12121">
        <v>464</v>
      </c>
    </row>
    <row r="12122" spans="1:29" x14ac:dyDescent="0.25">
      <c r="A12122">
        <v>345</v>
      </c>
      <c r="B12122">
        <v>345101</v>
      </c>
      <c r="C12122" t="s">
        <v>79</v>
      </c>
      <c r="D12122">
        <v>6610</v>
      </c>
      <c r="E12122">
        <v>13.15</v>
      </c>
      <c r="F12122" s="1">
        <v>42124</v>
      </c>
      <c r="G12122" t="s">
        <v>119</v>
      </c>
      <c r="H12122" t="s">
        <v>2607</v>
      </c>
      <c r="I12122" t="s">
        <v>2607</v>
      </c>
      <c r="K12122">
        <v>4537</v>
      </c>
      <c r="L12122">
        <v>208038</v>
      </c>
      <c r="Q12122" t="s">
        <v>344</v>
      </c>
      <c r="U12122">
        <v>4</v>
      </c>
      <c r="V12122">
        <v>15</v>
      </c>
      <c r="Y12122" t="s">
        <v>345</v>
      </c>
      <c r="Z12122">
        <v>0</v>
      </c>
      <c r="AA12122" t="s">
        <v>346</v>
      </c>
      <c r="AB12122" t="s">
        <v>124</v>
      </c>
      <c r="AC12122">
        <v>156</v>
      </c>
    </row>
    <row r="12123" spans="1:29" x14ac:dyDescent="0.25">
      <c r="A12123">
        <v>345</v>
      </c>
      <c r="B12123">
        <v>345102</v>
      </c>
      <c r="C12123" t="s">
        <v>79</v>
      </c>
      <c r="D12123">
        <v>6610</v>
      </c>
      <c r="E12123">
        <v>115.01</v>
      </c>
      <c r="F12123" s="1">
        <v>42124</v>
      </c>
      <c r="G12123" t="s">
        <v>119</v>
      </c>
      <c r="H12123" t="s">
        <v>2607</v>
      </c>
      <c r="I12123" t="s">
        <v>2607</v>
      </c>
      <c r="K12123">
        <v>4537</v>
      </c>
      <c r="L12123">
        <v>208038</v>
      </c>
      <c r="Q12123" t="s">
        <v>344</v>
      </c>
      <c r="U12123">
        <v>4</v>
      </c>
      <c r="V12123">
        <v>15</v>
      </c>
      <c r="Y12123" t="s">
        <v>345</v>
      </c>
      <c r="Z12123">
        <v>0</v>
      </c>
      <c r="AA12123" t="s">
        <v>346</v>
      </c>
      <c r="AB12123" t="s">
        <v>124</v>
      </c>
      <c r="AC12123">
        <v>157</v>
      </c>
    </row>
    <row r="12124" spans="1:29" x14ac:dyDescent="0.25">
      <c r="A12124">
        <v>345</v>
      </c>
      <c r="B12124">
        <v>345101</v>
      </c>
      <c r="C12124" t="s">
        <v>79</v>
      </c>
      <c r="D12124">
        <v>6610</v>
      </c>
      <c r="E12124">
        <v>1.33</v>
      </c>
      <c r="F12124" s="1">
        <v>42124</v>
      </c>
      <c r="G12124" t="s">
        <v>119</v>
      </c>
      <c r="H12124" t="s">
        <v>2608</v>
      </c>
      <c r="I12124" t="s">
        <v>2608</v>
      </c>
      <c r="K12124">
        <v>5308</v>
      </c>
      <c r="L12124">
        <v>208038</v>
      </c>
      <c r="Q12124" t="s">
        <v>344</v>
      </c>
      <c r="U12124">
        <v>4</v>
      </c>
      <c r="V12124">
        <v>15</v>
      </c>
      <c r="Y12124" t="s">
        <v>345</v>
      </c>
      <c r="Z12124">
        <v>0</v>
      </c>
      <c r="AA12124" t="s">
        <v>346</v>
      </c>
      <c r="AB12124" t="s">
        <v>124</v>
      </c>
      <c r="AC12124">
        <v>28</v>
      </c>
    </row>
    <row r="12125" spans="1:29" x14ac:dyDescent="0.25">
      <c r="A12125">
        <v>345</v>
      </c>
      <c r="B12125">
        <v>345102</v>
      </c>
      <c r="C12125" t="s">
        <v>79</v>
      </c>
      <c r="D12125">
        <v>6610</v>
      </c>
      <c r="E12125">
        <v>11.63</v>
      </c>
      <c r="F12125" s="1">
        <v>42124</v>
      </c>
      <c r="G12125" t="s">
        <v>119</v>
      </c>
      <c r="H12125" t="s">
        <v>2608</v>
      </c>
      <c r="I12125" t="s">
        <v>2608</v>
      </c>
      <c r="K12125">
        <v>5308</v>
      </c>
      <c r="L12125">
        <v>208038</v>
      </c>
      <c r="Q12125" t="s">
        <v>344</v>
      </c>
      <c r="U12125">
        <v>4</v>
      </c>
      <c r="V12125">
        <v>15</v>
      </c>
      <c r="Y12125" t="s">
        <v>345</v>
      </c>
      <c r="Z12125">
        <v>0</v>
      </c>
      <c r="AA12125" t="s">
        <v>346</v>
      </c>
      <c r="AB12125" t="s">
        <v>124</v>
      </c>
      <c r="AC12125">
        <v>29</v>
      </c>
    </row>
    <row r="12126" spans="1:29" x14ac:dyDescent="0.25">
      <c r="A12126">
        <v>345</v>
      </c>
      <c r="B12126">
        <v>345101</v>
      </c>
      <c r="C12126" t="s">
        <v>79</v>
      </c>
      <c r="D12126">
        <v>6610</v>
      </c>
      <c r="E12126">
        <v>0.72</v>
      </c>
      <c r="F12126" s="1">
        <v>42155</v>
      </c>
      <c r="G12126" t="s">
        <v>119</v>
      </c>
      <c r="H12126" t="s">
        <v>2511</v>
      </c>
      <c r="I12126" t="s">
        <v>576</v>
      </c>
      <c r="J12126">
        <v>108585</v>
      </c>
      <c r="K12126">
        <v>56763</v>
      </c>
      <c r="L12126">
        <v>209548</v>
      </c>
      <c r="Q12126" t="s">
        <v>577</v>
      </c>
      <c r="U12126">
        <v>5</v>
      </c>
      <c r="V12126">
        <v>15</v>
      </c>
      <c r="Y12126" t="s">
        <v>122</v>
      </c>
      <c r="Z12126">
        <v>345</v>
      </c>
      <c r="AA12126" t="s">
        <v>578</v>
      </c>
      <c r="AB12126" t="s">
        <v>124</v>
      </c>
      <c r="AC12126">
        <v>460</v>
      </c>
    </row>
    <row r="12127" spans="1:29" x14ac:dyDescent="0.25">
      <c r="A12127">
        <v>345</v>
      </c>
      <c r="B12127">
        <v>345101</v>
      </c>
      <c r="C12127" t="s">
        <v>79</v>
      </c>
      <c r="D12127">
        <v>6610</v>
      </c>
      <c r="E12127">
        <v>11.81</v>
      </c>
      <c r="F12127" s="1">
        <v>42155</v>
      </c>
      <c r="G12127" t="s">
        <v>119</v>
      </c>
      <c r="H12127" t="s">
        <v>2511</v>
      </c>
      <c r="I12127" t="s">
        <v>576</v>
      </c>
      <c r="J12127">
        <v>108605</v>
      </c>
      <c r="K12127">
        <v>56763</v>
      </c>
      <c r="L12127">
        <v>209548</v>
      </c>
      <c r="Q12127" t="s">
        <v>577</v>
      </c>
      <c r="U12127">
        <v>5</v>
      </c>
      <c r="V12127">
        <v>15</v>
      </c>
      <c r="Y12127" t="s">
        <v>122</v>
      </c>
      <c r="Z12127">
        <v>345</v>
      </c>
      <c r="AA12127" t="s">
        <v>578</v>
      </c>
      <c r="AB12127" t="s">
        <v>124</v>
      </c>
      <c r="AC12127">
        <v>462</v>
      </c>
    </row>
    <row r="12128" spans="1:29" x14ac:dyDescent="0.25">
      <c r="A12128">
        <v>345</v>
      </c>
      <c r="B12128">
        <v>345102</v>
      </c>
      <c r="C12128" t="s">
        <v>79</v>
      </c>
      <c r="D12128">
        <v>6610</v>
      </c>
      <c r="E12128">
        <v>61.06</v>
      </c>
      <c r="F12128" s="1">
        <v>42155</v>
      </c>
      <c r="G12128" t="s">
        <v>119</v>
      </c>
      <c r="H12128" t="s">
        <v>2511</v>
      </c>
      <c r="I12128" t="s">
        <v>576</v>
      </c>
      <c r="J12128">
        <v>108625</v>
      </c>
      <c r="K12128">
        <v>56763</v>
      </c>
      <c r="L12128">
        <v>209548</v>
      </c>
      <c r="Q12128" t="s">
        <v>577</v>
      </c>
      <c r="U12128">
        <v>5</v>
      </c>
      <c r="V12128">
        <v>15</v>
      </c>
      <c r="Y12128" t="s">
        <v>122</v>
      </c>
      <c r="Z12128">
        <v>345</v>
      </c>
      <c r="AA12128" t="s">
        <v>578</v>
      </c>
      <c r="AB12128" t="s">
        <v>124</v>
      </c>
      <c r="AC12128">
        <v>464</v>
      </c>
    </row>
    <row r="12129" spans="1:29" x14ac:dyDescent="0.25">
      <c r="A12129">
        <v>345</v>
      </c>
      <c r="B12129">
        <v>345101</v>
      </c>
      <c r="C12129" t="s">
        <v>79</v>
      </c>
      <c r="D12129">
        <v>6610</v>
      </c>
      <c r="E12129">
        <v>13.06</v>
      </c>
      <c r="F12129" s="1">
        <v>42155</v>
      </c>
      <c r="G12129" t="s">
        <v>119</v>
      </c>
      <c r="H12129" t="s">
        <v>2607</v>
      </c>
      <c r="I12129" t="s">
        <v>2607</v>
      </c>
      <c r="K12129">
        <v>4537</v>
      </c>
      <c r="L12129">
        <v>210146</v>
      </c>
      <c r="Q12129" t="s">
        <v>344</v>
      </c>
      <c r="U12129">
        <v>5</v>
      </c>
      <c r="V12129">
        <v>15</v>
      </c>
      <c r="Y12129" t="s">
        <v>345</v>
      </c>
      <c r="Z12129">
        <v>0</v>
      </c>
      <c r="AA12129" t="s">
        <v>346</v>
      </c>
      <c r="AB12129" t="s">
        <v>124</v>
      </c>
      <c r="AC12129">
        <v>156</v>
      </c>
    </row>
    <row r="12130" spans="1:29" x14ac:dyDescent="0.25">
      <c r="A12130">
        <v>345</v>
      </c>
      <c r="B12130">
        <v>345102</v>
      </c>
      <c r="C12130" t="s">
        <v>79</v>
      </c>
      <c r="D12130">
        <v>6610</v>
      </c>
      <c r="E12130">
        <v>114.81</v>
      </c>
      <c r="F12130" s="1">
        <v>42155</v>
      </c>
      <c r="G12130" t="s">
        <v>119</v>
      </c>
      <c r="H12130" t="s">
        <v>2607</v>
      </c>
      <c r="I12130" t="s">
        <v>2607</v>
      </c>
      <c r="K12130">
        <v>4537</v>
      </c>
      <c r="L12130">
        <v>210146</v>
      </c>
      <c r="Q12130" t="s">
        <v>344</v>
      </c>
      <c r="U12130">
        <v>5</v>
      </c>
      <c r="V12130">
        <v>15</v>
      </c>
      <c r="Y12130" t="s">
        <v>345</v>
      </c>
      <c r="Z12130">
        <v>0</v>
      </c>
      <c r="AA12130" t="s">
        <v>346</v>
      </c>
      <c r="AB12130" t="s">
        <v>124</v>
      </c>
      <c r="AC12130">
        <v>157</v>
      </c>
    </row>
    <row r="12131" spans="1:29" x14ac:dyDescent="0.25">
      <c r="A12131">
        <v>345</v>
      </c>
      <c r="B12131">
        <v>345101</v>
      </c>
      <c r="C12131" t="s">
        <v>79</v>
      </c>
      <c r="D12131">
        <v>6610</v>
      </c>
      <c r="E12131">
        <v>1.32</v>
      </c>
      <c r="F12131" s="1">
        <v>42155</v>
      </c>
      <c r="G12131" t="s">
        <v>119</v>
      </c>
      <c r="H12131" t="s">
        <v>2608</v>
      </c>
      <c r="I12131" t="s">
        <v>2608</v>
      </c>
      <c r="K12131">
        <v>5308</v>
      </c>
      <c r="L12131">
        <v>210146</v>
      </c>
      <c r="Q12131" t="s">
        <v>344</v>
      </c>
      <c r="U12131">
        <v>5</v>
      </c>
      <c r="V12131">
        <v>15</v>
      </c>
      <c r="Y12131" t="s">
        <v>345</v>
      </c>
      <c r="Z12131">
        <v>0</v>
      </c>
      <c r="AA12131" t="s">
        <v>346</v>
      </c>
      <c r="AB12131" t="s">
        <v>124</v>
      </c>
      <c r="AC12131">
        <v>28</v>
      </c>
    </row>
    <row r="12132" spans="1:29" x14ac:dyDescent="0.25">
      <c r="A12132">
        <v>345</v>
      </c>
      <c r="B12132">
        <v>345102</v>
      </c>
      <c r="C12132" t="s">
        <v>79</v>
      </c>
      <c r="D12132">
        <v>6610</v>
      </c>
      <c r="E12132">
        <v>11.61</v>
      </c>
      <c r="F12132" s="1">
        <v>42155</v>
      </c>
      <c r="G12132" t="s">
        <v>119</v>
      </c>
      <c r="H12132" t="s">
        <v>2608</v>
      </c>
      <c r="I12132" t="s">
        <v>2608</v>
      </c>
      <c r="K12132">
        <v>5308</v>
      </c>
      <c r="L12132">
        <v>210146</v>
      </c>
      <c r="Q12132" t="s">
        <v>344</v>
      </c>
      <c r="U12132">
        <v>5</v>
      </c>
      <c r="V12132">
        <v>15</v>
      </c>
      <c r="Y12132" t="s">
        <v>345</v>
      </c>
      <c r="Z12132">
        <v>0</v>
      </c>
      <c r="AA12132" t="s">
        <v>346</v>
      </c>
      <c r="AB12132" t="s">
        <v>124</v>
      </c>
      <c r="AC12132">
        <v>29</v>
      </c>
    </row>
    <row r="12133" spans="1:29" x14ac:dyDescent="0.25">
      <c r="A12133">
        <v>345</v>
      </c>
      <c r="B12133">
        <v>345101</v>
      </c>
      <c r="C12133" t="s">
        <v>79</v>
      </c>
      <c r="D12133">
        <v>6610</v>
      </c>
      <c r="E12133">
        <v>0.72</v>
      </c>
      <c r="F12133" s="1">
        <v>42185</v>
      </c>
      <c r="G12133" t="s">
        <v>119</v>
      </c>
      <c r="H12133" t="s">
        <v>2511</v>
      </c>
      <c r="I12133" t="s">
        <v>576</v>
      </c>
      <c r="J12133">
        <v>108585</v>
      </c>
      <c r="K12133">
        <v>56856</v>
      </c>
      <c r="L12133">
        <v>211984</v>
      </c>
      <c r="Q12133" t="s">
        <v>577</v>
      </c>
      <c r="U12133">
        <v>6</v>
      </c>
      <c r="V12133">
        <v>15</v>
      </c>
      <c r="Y12133" t="s">
        <v>122</v>
      </c>
      <c r="Z12133">
        <v>345</v>
      </c>
      <c r="AA12133" t="s">
        <v>578</v>
      </c>
      <c r="AB12133" t="s">
        <v>124</v>
      </c>
      <c r="AC12133">
        <v>460</v>
      </c>
    </row>
    <row r="12134" spans="1:29" x14ac:dyDescent="0.25">
      <c r="A12134">
        <v>345</v>
      </c>
      <c r="B12134">
        <v>345101</v>
      </c>
      <c r="C12134" t="s">
        <v>79</v>
      </c>
      <c r="D12134">
        <v>6610</v>
      </c>
      <c r="E12134">
        <v>11.81</v>
      </c>
      <c r="F12134" s="1">
        <v>42185</v>
      </c>
      <c r="G12134" t="s">
        <v>119</v>
      </c>
      <c r="H12134" t="s">
        <v>2511</v>
      </c>
      <c r="I12134" t="s">
        <v>576</v>
      </c>
      <c r="J12134">
        <v>108605</v>
      </c>
      <c r="K12134">
        <v>56856</v>
      </c>
      <c r="L12134">
        <v>211984</v>
      </c>
      <c r="Q12134" t="s">
        <v>577</v>
      </c>
      <c r="U12134">
        <v>6</v>
      </c>
      <c r="V12134">
        <v>15</v>
      </c>
      <c r="Y12134" t="s">
        <v>122</v>
      </c>
      <c r="Z12134">
        <v>345</v>
      </c>
      <c r="AA12134" t="s">
        <v>578</v>
      </c>
      <c r="AB12134" t="s">
        <v>124</v>
      </c>
      <c r="AC12134">
        <v>462</v>
      </c>
    </row>
    <row r="12135" spans="1:29" x14ac:dyDescent="0.25">
      <c r="A12135">
        <v>345</v>
      </c>
      <c r="B12135">
        <v>345102</v>
      </c>
      <c r="C12135" t="s">
        <v>79</v>
      </c>
      <c r="D12135">
        <v>6610</v>
      </c>
      <c r="E12135">
        <v>61.06</v>
      </c>
      <c r="F12135" s="1">
        <v>42185</v>
      </c>
      <c r="G12135" t="s">
        <v>119</v>
      </c>
      <c r="H12135" t="s">
        <v>2511</v>
      </c>
      <c r="I12135" t="s">
        <v>576</v>
      </c>
      <c r="J12135">
        <v>108625</v>
      </c>
      <c r="K12135">
        <v>56856</v>
      </c>
      <c r="L12135">
        <v>211984</v>
      </c>
      <c r="Q12135" t="s">
        <v>577</v>
      </c>
      <c r="U12135">
        <v>6</v>
      </c>
      <c r="V12135">
        <v>15</v>
      </c>
      <c r="Y12135" t="s">
        <v>122</v>
      </c>
      <c r="Z12135">
        <v>345</v>
      </c>
      <c r="AA12135" t="s">
        <v>578</v>
      </c>
      <c r="AB12135" t="s">
        <v>124</v>
      </c>
      <c r="AC12135">
        <v>464</v>
      </c>
    </row>
    <row r="12136" spans="1:29" x14ac:dyDescent="0.25">
      <c r="A12136">
        <v>345</v>
      </c>
      <c r="B12136">
        <v>345101</v>
      </c>
      <c r="C12136" t="s">
        <v>79</v>
      </c>
      <c r="D12136">
        <v>6610</v>
      </c>
      <c r="E12136">
        <v>12.99</v>
      </c>
      <c r="F12136" s="1">
        <v>42185</v>
      </c>
      <c r="G12136" t="s">
        <v>119</v>
      </c>
      <c r="H12136" t="s">
        <v>2607</v>
      </c>
      <c r="I12136" t="s">
        <v>2607</v>
      </c>
      <c r="K12136">
        <v>4537</v>
      </c>
      <c r="L12136">
        <v>212653</v>
      </c>
      <c r="Q12136" t="s">
        <v>344</v>
      </c>
      <c r="U12136">
        <v>6</v>
      </c>
      <c r="V12136">
        <v>15</v>
      </c>
      <c r="Y12136" t="s">
        <v>345</v>
      </c>
      <c r="Z12136">
        <v>0</v>
      </c>
      <c r="AA12136" t="s">
        <v>346</v>
      </c>
      <c r="AB12136" t="s">
        <v>124</v>
      </c>
      <c r="AC12136">
        <v>156</v>
      </c>
    </row>
    <row r="12137" spans="1:29" x14ac:dyDescent="0.25">
      <c r="A12137">
        <v>345</v>
      </c>
      <c r="B12137">
        <v>345102</v>
      </c>
      <c r="C12137" t="s">
        <v>79</v>
      </c>
      <c r="D12137">
        <v>6610</v>
      </c>
      <c r="E12137">
        <v>115.03</v>
      </c>
      <c r="F12137" s="1">
        <v>42185</v>
      </c>
      <c r="G12137" t="s">
        <v>119</v>
      </c>
      <c r="H12137" t="s">
        <v>2607</v>
      </c>
      <c r="I12137" t="s">
        <v>2607</v>
      </c>
      <c r="K12137">
        <v>4537</v>
      </c>
      <c r="L12137">
        <v>212653</v>
      </c>
      <c r="Q12137" t="s">
        <v>344</v>
      </c>
      <c r="U12137">
        <v>6</v>
      </c>
      <c r="V12137">
        <v>15</v>
      </c>
      <c r="Y12137" t="s">
        <v>345</v>
      </c>
      <c r="Z12137">
        <v>0</v>
      </c>
      <c r="AA12137" t="s">
        <v>346</v>
      </c>
      <c r="AB12137" t="s">
        <v>124</v>
      </c>
      <c r="AC12137">
        <v>157</v>
      </c>
    </row>
    <row r="12138" spans="1:29" x14ac:dyDescent="0.25">
      <c r="A12138">
        <v>345</v>
      </c>
      <c r="B12138">
        <v>345101</v>
      </c>
      <c r="C12138" t="s">
        <v>79</v>
      </c>
      <c r="D12138">
        <v>6610</v>
      </c>
      <c r="E12138">
        <v>1.32</v>
      </c>
      <c r="F12138" s="1">
        <v>42185</v>
      </c>
      <c r="G12138" t="s">
        <v>119</v>
      </c>
      <c r="H12138" t="s">
        <v>2608</v>
      </c>
      <c r="I12138" t="s">
        <v>2608</v>
      </c>
      <c r="K12138">
        <v>5308</v>
      </c>
      <c r="L12138">
        <v>212653</v>
      </c>
      <c r="Q12138" t="s">
        <v>344</v>
      </c>
      <c r="U12138">
        <v>6</v>
      </c>
      <c r="V12138">
        <v>15</v>
      </c>
      <c r="Y12138" t="s">
        <v>345</v>
      </c>
      <c r="Z12138">
        <v>0</v>
      </c>
      <c r="AA12138" t="s">
        <v>346</v>
      </c>
      <c r="AB12138" t="s">
        <v>124</v>
      </c>
      <c r="AC12138">
        <v>28</v>
      </c>
    </row>
    <row r="12139" spans="1:29" x14ac:dyDescent="0.25">
      <c r="A12139">
        <v>345</v>
      </c>
      <c r="B12139">
        <v>345102</v>
      </c>
      <c r="C12139" t="s">
        <v>79</v>
      </c>
      <c r="D12139">
        <v>6610</v>
      </c>
      <c r="E12139">
        <v>11.64</v>
      </c>
      <c r="F12139" s="1">
        <v>42185</v>
      </c>
      <c r="G12139" t="s">
        <v>119</v>
      </c>
      <c r="H12139" t="s">
        <v>2608</v>
      </c>
      <c r="I12139" t="s">
        <v>2608</v>
      </c>
      <c r="K12139">
        <v>5308</v>
      </c>
      <c r="L12139">
        <v>212653</v>
      </c>
      <c r="Q12139" t="s">
        <v>344</v>
      </c>
      <c r="U12139">
        <v>6</v>
      </c>
      <c r="V12139">
        <v>15</v>
      </c>
      <c r="Y12139" t="s">
        <v>345</v>
      </c>
      <c r="Z12139">
        <v>0</v>
      </c>
      <c r="AA12139" t="s">
        <v>346</v>
      </c>
      <c r="AB12139" t="s">
        <v>124</v>
      </c>
      <c r="AC12139">
        <v>29</v>
      </c>
    </row>
    <row r="12140" spans="1:29" x14ac:dyDescent="0.25">
      <c r="A12140">
        <v>345</v>
      </c>
      <c r="B12140">
        <v>345102</v>
      </c>
      <c r="C12140" t="s">
        <v>79</v>
      </c>
      <c r="D12140">
        <v>6620</v>
      </c>
      <c r="E12140">
        <v>116.63</v>
      </c>
      <c r="F12140" s="1">
        <v>41851</v>
      </c>
      <c r="G12140" t="s">
        <v>119</v>
      </c>
      <c r="H12140" t="s">
        <v>2511</v>
      </c>
      <c r="I12140" t="s">
        <v>576</v>
      </c>
      <c r="J12140">
        <v>108626</v>
      </c>
      <c r="K12140">
        <v>55702</v>
      </c>
      <c r="L12140">
        <v>187702</v>
      </c>
      <c r="Q12140" t="s">
        <v>577</v>
      </c>
      <c r="U12140">
        <v>7</v>
      </c>
      <c r="V12140">
        <v>14</v>
      </c>
      <c r="Y12140" t="s">
        <v>122</v>
      </c>
      <c r="Z12140">
        <v>345</v>
      </c>
      <c r="AA12140" t="s">
        <v>578</v>
      </c>
      <c r="AB12140" t="s">
        <v>124</v>
      </c>
      <c r="AC12140">
        <v>458</v>
      </c>
    </row>
    <row r="12141" spans="1:29" x14ac:dyDescent="0.25">
      <c r="A12141">
        <v>345</v>
      </c>
      <c r="B12141">
        <v>345102</v>
      </c>
      <c r="C12141" t="s">
        <v>79</v>
      </c>
      <c r="D12141">
        <v>6620</v>
      </c>
      <c r="E12141">
        <v>116.63</v>
      </c>
      <c r="F12141" s="1">
        <v>41882</v>
      </c>
      <c r="G12141" t="s">
        <v>119</v>
      </c>
      <c r="H12141" t="s">
        <v>2511</v>
      </c>
      <c r="I12141" t="s">
        <v>576</v>
      </c>
      <c r="J12141">
        <v>108626</v>
      </c>
      <c r="K12141">
        <v>55797</v>
      </c>
      <c r="L12141">
        <v>189692</v>
      </c>
      <c r="Q12141" t="s">
        <v>577</v>
      </c>
      <c r="U12141">
        <v>8</v>
      </c>
      <c r="V12141">
        <v>14</v>
      </c>
      <c r="Y12141" t="s">
        <v>122</v>
      </c>
      <c r="Z12141">
        <v>345</v>
      </c>
      <c r="AA12141" t="s">
        <v>578</v>
      </c>
      <c r="AB12141" t="s">
        <v>124</v>
      </c>
      <c r="AC12141">
        <v>460</v>
      </c>
    </row>
    <row r="12142" spans="1:29" x14ac:dyDescent="0.25">
      <c r="A12142">
        <v>345</v>
      </c>
      <c r="B12142">
        <v>345102</v>
      </c>
      <c r="C12142" t="s">
        <v>79</v>
      </c>
      <c r="D12142">
        <v>6620</v>
      </c>
      <c r="E12142">
        <v>116.63</v>
      </c>
      <c r="F12142" s="1">
        <v>41912</v>
      </c>
      <c r="G12142" t="s">
        <v>119</v>
      </c>
      <c r="H12142" t="s">
        <v>2511</v>
      </c>
      <c r="I12142" t="s">
        <v>576</v>
      </c>
      <c r="J12142">
        <v>108626</v>
      </c>
      <c r="K12142">
        <v>55979</v>
      </c>
      <c r="L12142">
        <v>191959</v>
      </c>
      <c r="Q12142" t="s">
        <v>577</v>
      </c>
      <c r="U12142">
        <v>9</v>
      </c>
      <c r="V12142">
        <v>14</v>
      </c>
      <c r="Y12142" t="s">
        <v>122</v>
      </c>
      <c r="Z12142">
        <v>345</v>
      </c>
      <c r="AA12142" t="s">
        <v>578</v>
      </c>
      <c r="AB12142" t="s">
        <v>124</v>
      </c>
      <c r="AC12142">
        <v>460</v>
      </c>
    </row>
    <row r="12143" spans="1:29" x14ac:dyDescent="0.25">
      <c r="A12143">
        <v>345</v>
      </c>
      <c r="B12143">
        <v>345102</v>
      </c>
      <c r="C12143" t="s">
        <v>79</v>
      </c>
      <c r="D12143">
        <v>6620</v>
      </c>
      <c r="E12143">
        <v>116.63</v>
      </c>
      <c r="F12143" s="1">
        <v>41943</v>
      </c>
      <c r="G12143" t="s">
        <v>119</v>
      </c>
      <c r="H12143" t="s">
        <v>2511</v>
      </c>
      <c r="I12143" t="s">
        <v>576</v>
      </c>
      <c r="J12143">
        <v>108626</v>
      </c>
      <c r="K12143">
        <v>56074</v>
      </c>
      <c r="L12143">
        <v>194288</v>
      </c>
      <c r="Q12143" t="s">
        <v>577</v>
      </c>
      <c r="U12143">
        <v>10</v>
      </c>
      <c r="V12143">
        <v>14</v>
      </c>
      <c r="Y12143" t="s">
        <v>122</v>
      </c>
      <c r="Z12143">
        <v>345</v>
      </c>
      <c r="AA12143" t="s">
        <v>578</v>
      </c>
      <c r="AB12143" t="s">
        <v>124</v>
      </c>
      <c r="AC12143">
        <v>460</v>
      </c>
    </row>
    <row r="12144" spans="1:29" x14ac:dyDescent="0.25">
      <c r="A12144">
        <v>345</v>
      </c>
      <c r="B12144">
        <v>345102</v>
      </c>
      <c r="C12144" t="s">
        <v>79</v>
      </c>
      <c r="D12144">
        <v>6620</v>
      </c>
      <c r="E12144">
        <v>116.63</v>
      </c>
      <c r="F12144" s="1">
        <v>41973</v>
      </c>
      <c r="G12144" t="s">
        <v>119</v>
      </c>
      <c r="H12144" t="s">
        <v>2511</v>
      </c>
      <c r="I12144" t="s">
        <v>576</v>
      </c>
      <c r="J12144">
        <v>108626</v>
      </c>
      <c r="K12144">
        <v>56170</v>
      </c>
      <c r="L12144">
        <v>196226</v>
      </c>
      <c r="Q12144" t="s">
        <v>577</v>
      </c>
      <c r="U12144">
        <v>11</v>
      </c>
      <c r="V12144">
        <v>14</v>
      </c>
      <c r="Y12144" t="s">
        <v>122</v>
      </c>
      <c r="Z12144">
        <v>345</v>
      </c>
      <c r="AA12144" t="s">
        <v>578</v>
      </c>
      <c r="AB12144" t="s">
        <v>124</v>
      </c>
      <c r="AC12144">
        <v>460</v>
      </c>
    </row>
    <row r="12145" spans="1:29" x14ac:dyDescent="0.25">
      <c r="A12145">
        <v>345</v>
      </c>
      <c r="B12145">
        <v>345102</v>
      </c>
      <c r="C12145" t="s">
        <v>79</v>
      </c>
      <c r="D12145">
        <v>6620</v>
      </c>
      <c r="E12145">
        <v>116.63</v>
      </c>
      <c r="F12145" s="1">
        <v>42004</v>
      </c>
      <c r="G12145" t="s">
        <v>119</v>
      </c>
      <c r="H12145" t="s">
        <v>2511</v>
      </c>
      <c r="I12145" t="s">
        <v>576</v>
      </c>
      <c r="J12145">
        <v>108626</v>
      </c>
      <c r="K12145">
        <v>56270</v>
      </c>
      <c r="L12145">
        <v>198520</v>
      </c>
      <c r="Q12145" t="s">
        <v>577</v>
      </c>
      <c r="U12145">
        <v>12</v>
      </c>
      <c r="V12145">
        <v>14</v>
      </c>
      <c r="Y12145" t="s">
        <v>122</v>
      </c>
      <c r="Z12145">
        <v>345</v>
      </c>
      <c r="AA12145" t="s">
        <v>578</v>
      </c>
      <c r="AB12145" t="s">
        <v>124</v>
      </c>
      <c r="AC12145">
        <v>462</v>
      </c>
    </row>
    <row r="12146" spans="1:29" x14ac:dyDescent="0.25">
      <c r="A12146">
        <v>345</v>
      </c>
      <c r="B12146">
        <v>345102</v>
      </c>
      <c r="C12146" t="s">
        <v>79</v>
      </c>
      <c r="D12146">
        <v>6620</v>
      </c>
      <c r="E12146">
        <v>116.63</v>
      </c>
      <c r="F12146" s="1">
        <v>42035</v>
      </c>
      <c r="G12146" t="s">
        <v>119</v>
      </c>
      <c r="H12146" t="s">
        <v>2511</v>
      </c>
      <c r="I12146" t="s">
        <v>576</v>
      </c>
      <c r="J12146">
        <v>108626</v>
      </c>
      <c r="K12146">
        <v>56376</v>
      </c>
      <c r="L12146">
        <v>200585</v>
      </c>
      <c r="Q12146" t="s">
        <v>577</v>
      </c>
      <c r="U12146">
        <v>1</v>
      </c>
      <c r="V12146">
        <v>15</v>
      </c>
      <c r="Y12146" t="s">
        <v>122</v>
      </c>
      <c r="Z12146">
        <v>345</v>
      </c>
      <c r="AA12146" t="s">
        <v>578</v>
      </c>
      <c r="AB12146" t="s">
        <v>124</v>
      </c>
      <c r="AC12146">
        <v>462</v>
      </c>
    </row>
    <row r="12147" spans="1:29" x14ac:dyDescent="0.25">
      <c r="A12147">
        <v>345</v>
      </c>
      <c r="B12147">
        <v>345102</v>
      </c>
      <c r="C12147" t="s">
        <v>79</v>
      </c>
      <c r="D12147">
        <v>6620</v>
      </c>
      <c r="E12147">
        <v>116.63</v>
      </c>
      <c r="F12147" s="1">
        <v>42063</v>
      </c>
      <c r="G12147" t="s">
        <v>119</v>
      </c>
      <c r="H12147" t="s">
        <v>2511</v>
      </c>
      <c r="I12147" t="s">
        <v>576</v>
      </c>
      <c r="J12147">
        <v>108626</v>
      </c>
      <c r="K12147">
        <v>56472</v>
      </c>
      <c r="L12147">
        <v>202556</v>
      </c>
      <c r="Q12147" t="s">
        <v>577</v>
      </c>
      <c r="U12147">
        <v>2</v>
      </c>
      <c r="V12147">
        <v>15</v>
      </c>
      <c r="Y12147" t="s">
        <v>122</v>
      </c>
      <c r="Z12147">
        <v>345</v>
      </c>
      <c r="AA12147" t="s">
        <v>578</v>
      </c>
      <c r="AB12147" t="s">
        <v>124</v>
      </c>
      <c r="AC12147">
        <v>462</v>
      </c>
    </row>
    <row r="12148" spans="1:29" x14ac:dyDescent="0.25">
      <c r="A12148">
        <v>345</v>
      </c>
      <c r="B12148">
        <v>345102</v>
      </c>
      <c r="C12148" t="s">
        <v>79</v>
      </c>
      <c r="D12148">
        <v>6620</v>
      </c>
      <c r="E12148">
        <v>116.63</v>
      </c>
      <c r="F12148" s="1">
        <v>42094</v>
      </c>
      <c r="G12148" t="s">
        <v>119</v>
      </c>
      <c r="H12148" t="s">
        <v>2511</v>
      </c>
      <c r="I12148" t="s">
        <v>576</v>
      </c>
      <c r="J12148">
        <v>108626</v>
      </c>
      <c r="K12148">
        <v>56565</v>
      </c>
      <c r="L12148">
        <v>205108</v>
      </c>
      <c r="Q12148" t="s">
        <v>577</v>
      </c>
      <c r="U12148">
        <v>3</v>
      </c>
      <c r="V12148">
        <v>15</v>
      </c>
      <c r="Y12148" t="s">
        <v>122</v>
      </c>
      <c r="Z12148">
        <v>345</v>
      </c>
      <c r="AA12148" t="s">
        <v>578</v>
      </c>
      <c r="AB12148" t="s">
        <v>124</v>
      </c>
      <c r="AC12148">
        <v>464</v>
      </c>
    </row>
    <row r="12149" spans="1:29" x14ac:dyDescent="0.25">
      <c r="A12149">
        <v>345</v>
      </c>
      <c r="B12149">
        <v>345102</v>
      </c>
      <c r="C12149" t="s">
        <v>79</v>
      </c>
      <c r="D12149">
        <v>6620</v>
      </c>
      <c r="E12149">
        <v>116.63</v>
      </c>
      <c r="F12149" s="1">
        <v>42124</v>
      </c>
      <c r="G12149" t="s">
        <v>119</v>
      </c>
      <c r="H12149" t="s">
        <v>2511</v>
      </c>
      <c r="I12149" t="s">
        <v>576</v>
      </c>
      <c r="J12149">
        <v>108626</v>
      </c>
      <c r="K12149">
        <v>56663</v>
      </c>
      <c r="L12149">
        <v>207371</v>
      </c>
      <c r="Q12149" t="s">
        <v>577</v>
      </c>
      <c r="U12149">
        <v>4</v>
      </c>
      <c r="V12149">
        <v>15</v>
      </c>
      <c r="Y12149" t="s">
        <v>122</v>
      </c>
      <c r="Z12149">
        <v>345</v>
      </c>
      <c r="AA12149" t="s">
        <v>578</v>
      </c>
      <c r="AB12149" t="s">
        <v>124</v>
      </c>
      <c r="AC12149">
        <v>466</v>
      </c>
    </row>
    <row r="12150" spans="1:29" x14ac:dyDescent="0.25">
      <c r="A12150">
        <v>345</v>
      </c>
      <c r="B12150">
        <v>345102</v>
      </c>
      <c r="C12150" t="s">
        <v>79</v>
      </c>
      <c r="D12150">
        <v>6620</v>
      </c>
      <c r="E12150">
        <v>116.63</v>
      </c>
      <c r="F12150" s="1">
        <v>42155</v>
      </c>
      <c r="G12150" t="s">
        <v>119</v>
      </c>
      <c r="H12150" t="s">
        <v>2511</v>
      </c>
      <c r="I12150" t="s">
        <v>576</v>
      </c>
      <c r="J12150">
        <v>108626</v>
      </c>
      <c r="K12150">
        <v>56763</v>
      </c>
      <c r="L12150">
        <v>209548</v>
      </c>
      <c r="Q12150" t="s">
        <v>577</v>
      </c>
      <c r="U12150">
        <v>5</v>
      </c>
      <c r="V12150">
        <v>15</v>
      </c>
      <c r="Y12150" t="s">
        <v>122</v>
      </c>
      <c r="Z12150">
        <v>345</v>
      </c>
      <c r="AA12150" t="s">
        <v>578</v>
      </c>
      <c r="AB12150" t="s">
        <v>124</v>
      </c>
      <c r="AC12150">
        <v>466</v>
      </c>
    </row>
    <row r="12151" spans="1:29" x14ac:dyDescent="0.25">
      <c r="A12151">
        <v>345</v>
      </c>
      <c r="B12151">
        <v>345102</v>
      </c>
      <c r="C12151" t="s">
        <v>79</v>
      </c>
      <c r="D12151">
        <v>6620</v>
      </c>
      <c r="E12151">
        <v>116.63</v>
      </c>
      <c r="F12151" s="1">
        <v>42185</v>
      </c>
      <c r="G12151" t="s">
        <v>119</v>
      </c>
      <c r="H12151" t="s">
        <v>2511</v>
      </c>
      <c r="I12151" t="s">
        <v>576</v>
      </c>
      <c r="J12151">
        <v>108626</v>
      </c>
      <c r="K12151">
        <v>56856</v>
      </c>
      <c r="L12151">
        <v>211984</v>
      </c>
      <c r="Q12151" t="s">
        <v>577</v>
      </c>
      <c r="U12151">
        <v>6</v>
      </c>
      <c r="V12151">
        <v>15</v>
      </c>
      <c r="Y12151" t="s">
        <v>122</v>
      </c>
      <c r="Z12151">
        <v>345</v>
      </c>
      <c r="AA12151" t="s">
        <v>578</v>
      </c>
      <c r="AB12151" t="s">
        <v>124</v>
      </c>
      <c r="AC12151">
        <v>466</v>
      </c>
    </row>
    <row r="12152" spans="1:29" x14ac:dyDescent="0.25">
      <c r="A12152">
        <v>345</v>
      </c>
      <c r="B12152">
        <v>345101</v>
      </c>
      <c r="C12152" t="s">
        <v>79</v>
      </c>
      <c r="D12152">
        <v>6905</v>
      </c>
      <c r="E12152">
        <v>-2147.14</v>
      </c>
      <c r="F12152" s="1">
        <v>41851</v>
      </c>
      <c r="G12152" t="s">
        <v>119</v>
      </c>
      <c r="H12152" t="s">
        <v>2609</v>
      </c>
      <c r="I12152" t="s">
        <v>2609</v>
      </c>
      <c r="K12152">
        <v>249624</v>
      </c>
      <c r="L12152">
        <v>188241</v>
      </c>
      <c r="Q12152" t="s">
        <v>344</v>
      </c>
      <c r="U12152">
        <v>7</v>
      </c>
      <c r="V12152">
        <v>14</v>
      </c>
      <c r="Y12152" t="s">
        <v>345</v>
      </c>
      <c r="Z12152">
        <v>0</v>
      </c>
      <c r="AA12152" t="s">
        <v>346</v>
      </c>
      <c r="AB12152" t="s">
        <v>124</v>
      </c>
      <c r="AC12152">
        <v>2</v>
      </c>
    </row>
    <row r="12153" spans="1:29" x14ac:dyDescent="0.25">
      <c r="A12153">
        <v>345</v>
      </c>
      <c r="B12153">
        <v>345102</v>
      </c>
      <c r="C12153" t="s">
        <v>79</v>
      </c>
      <c r="D12153">
        <v>6905</v>
      </c>
      <c r="E12153">
        <v>-19148.169999999998</v>
      </c>
      <c r="F12153" s="1">
        <v>41851</v>
      </c>
      <c r="G12153" t="s">
        <v>119</v>
      </c>
      <c r="H12153" t="s">
        <v>2609</v>
      </c>
      <c r="I12153" t="s">
        <v>2609</v>
      </c>
      <c r="K12153">
        <v>249624</v>
      </c>
      <c r="L12153">
        <v>188241</v>
      </c>
      <c r="Q12153" t="s">
        <v>344</v>
      </c>
      <c r="U12153">
        <v>7</v>
      </c>
      <c r="V12153">
        <v>14</v>
      </c>
      <c r="Y12153" t="s">
        <v>345</v>
      </c>
      <c r="Z12153">
        <v>0</v>
      </c>
      <c r="AA12153" t="s">
        <v>346</v>
      </c>
      <c r="AB12153" t="s">
        <v>124</v>
      </c>
      <c r="AC12153">
        <v>3</v>
      </c>
    </row>
    <row r="12154" spans="1:29" x14ac:dyDescent="0.25">
      <c r="A12154">
        <v>345</v>
      </c>
      <c r="B12154">
        <v>345101</v>
      </c>
      <c r="C12154" t="s">
        <v>79</v>
      </c>
      <c r="D12154">
        <v>6905</v>
      </c>
      <c r="E12154">
        <v>297.92</v>
      </c>
      <c r="F12154" s="1">
        <v>41882</v>
      </c>
      <c r="G12154" t="s">
        <v>119</v>
      </c>
      <c r="H12154" t="s">
        <v>2609</v>
      </c>
      <c r="I12154" t="s">
        <v>2609</v>
      </c>
      <c r="K12154">
        <v>249624</v>
      </c>
      <c r="L12154">
        <v>190224</v>
      </c>
      <c r="Q12154" t="s">
        <v>344</v>
      </c>
      <c r="U12154">
        <v>8</v>
      </c>
      <c r="V12154">
        <v>14</v>
      </c>
      <c r="Y12154" t="s">
        <v>345</v>
      </c>
      <c r="Z12154">
        <v>0</v>
      </c>
      <c r="AA12154" t="s">
        <v>346</v>
      </c>
      <c r="AB12154" t="s">
        <v>124</v>
      </c>
      <c r="AC12154">
        <v>2</v>
      </c>
    </row>
    <row r="12155" spans="1:29" x14ac:dyDescent="0.25">
      <c r="A12155">
        <v>345</v>
      </c>
      <c r="B12155">
        <v>345102</v>
      </c>
      <c r="C12155" t="s">
        <v>79</v>
      </c>
      <c r="D12155">
        <v>6905</v>
      </c>
      <c r="E12155">
        <v>2645.71</v>
      </c>
      <c r="F12155" s="1">
        <v>41882</v>
      </c>
      <c r="G12155" t="s">
        <v>119</v>
      </c>
      <c r="H12155" t="s">
        <v>2609</v>
      </c>
      <c r="I12155" t="s">
        <v>2609</v>
      </c>
      <c r="K12155">
        <v>249624</v>
      </c>
      <c r="L12155">
        <v>190224</v>
      </c>
      <c r="Q12155" t="s">
        <v>344</v>
      </c>
      <c r="U12155">
        <v>8</v>
      </c>
      <c r="V12155">
        <v>14</v>
      </c>
      <c r="Y12155" t="s">
        <v>345</v>
      </c>
      <c r="Z12155">
        <v>0</v>
      </c>
      <c r="AA12155" t="s">
        <v>346</v>
      </c>
      <c r="AB12155" t="s">
        <v>124</v>
      </c>
      <c r="AC12155">
        <v>3</v>
      </c>
    </row>
    <row r="12156" spans="1:29" x14ac:dyDescent="0.25">
      <c r="A12156">
        <v>345</v>
      </c>
      <c r="B12156">
        <v>345101</v>
      </c>
      <c r="C12156" t="s">
        <v>79</v>
      </c>
      <c r="D12156">
        <v>6905</v>
      </c>
      <c r="E12156">
        <v>301.33999999999997</v>
      </c>
      <c r="F12156" s="1">
        <v>41912</v>
      </c>
      <c r="G12156" t="s">
        <v>119</v>
      </c>
      <c r="H12156" t="s">
        <v>2609</v>
      </c>
      <c r="I12156" t="s">
        <v>2609</v>
      </c>
      <c r="K12156">
        <v>249624</v>
      </c>
      <c r="L12156">
        <v>192448</v>
      </c>
      <c r="Q12156" t="s">
        <v>344</v>
      </c>
      <c r="U12156">
        <v>9</v>
      </c>
      <c r="V12156">
        <v>14</v>
      </c>
      <c r="Y12156" t="s">
        <v>345</v>
      </c>
      <c r="Z12156">
        <v>0</v>
      </c>
      <c r="AA12156" t="s">
        <v>346</v>
      </c>
      <c r="AB12156" t="s">
        <v>124</v>
      </c>
      <c r="AC12156">
        <v>2</v>
      </c>
    </row>
    <row r="12157" spans="1:29" x14ac:dyDescent="0.25">
      <c r="A12157">
        <v>345</v>
      </c>
      <c r="B12157">
        <v>345102</v>
      </c>
      <c r="C12157" t="s">
        <v>79</v>
      </c>
      <c r="D12157">
        <v>6905</v>
      </c>
      <c r="E12157">
        <v>2642.26</v>
      </c>
      <c r="F12157" s="1">
        <v>41912</v>
      </c>
      <c r="G12157" t="s">
        <v>119</v>
      </c>
      <c r="H12157" t="s">
        <v>2609</v>
      </c>
      <c r="I12157" t="s">
        <v>2609</v>
      </c>
      <c r="K12157">
        <v>249624</v>
      </c>
      <c r="L12157">
        <v>192448</v>
      </c>
      <c r="Q12157" t="s">
        <v>344</v>
      </c>
      <c r="U12157">
        <v>9</v>
      </c>
      <c r="V12157">
        <v>14</v>
      </c>
      <c r="Y12157" t="s">
        <v>345</v>
      </c>
      <c r="Z12157">
        <v>0</v>
      </c>
      <c r="AA12157" t="s">
        <v>346</v>
      </c>
      <c r="AB12157" t="s">
        <v>124</v>
      </c>
      <c r="AC12157">
        <v>3</v>
      </c>
    </row>
    <row r="12158" spans="1:29" x14ac:dyDescent="0.25">
      <c r="A12158">
        <v>345</v>
      </c>
      <c r="B12158">
        <v>345101</v>
      </c>
      <c r="C12158" t="s">
        <v>79</v>
      </c>
      <c r="D12158">
        <v>6905</v>
      </c>
      <c r="E12158">
        <v>300.49</v>
      </c>
      <c r="F12158" s="1">
        <v>41943</v>
      </c>
      <c r="G12158" t="s">
        <v>119</v>
      </c>
      <c r="H12158" t="s">
        <v>2609</v>
      </c>
      <c r="I12158" t="s">
        <v>2609</v>
      </c>
      <c r="K12158">
        <v>249624</v>
      </c>
      <c r="L12158">
        <v>194806</v>
      </c>
      <c r="Q12158" t="s">
        <v>344</v>
      </c>
      <c r="U12158">
        <v>10</v>
      </c>
      <c r="V12158">
        <v>14</v>
      </c>
      <c r="Y12158" t="s">
        <v>345</v>
      </c>
      <c r="Z12158">
        <v>0</v>
      </c>
      <c r="AA12158" t="s">
        <v>346</v>
      </c>
      <c r="AB12158" t="s">
        <v>124</v>
      </c>
      <c r="AC12158">
        <v>2</v>
      </c>
    </row>
    <row r="12159" spans="1:29" x14ac:dyDescent="0.25">
      <c r="A12159">
        <v>345</v>
      </c>
      <c r="B12159">
        <v>345102</v>
      </c>
      <c r="C12159" t="s">
        <v>79</v>
      </c>
      <c r="D12159">
        <v>6905</v>
      </c>
      <c r="E12159">
        <v>2643.14</v>
      </c>
      <c r="F12159" s="1">
        <v>41943</v>
      </c>
      <c r="G12159" t="s">
        <v>119</v>
      </c>
      <c r="H12159" t="s">
        <v>2609</v>
      </c>
      <c r="I12159" t="s">
        <v>2609</v>
      </c>
      <c r="K12159">
        <v>249624</v>
      </c>
      <c r="L12159">
        <v>194806</v>
      </c>
      <c r="Q12159" t="s">
        <v>344</v>
      </c>
      <c r="U12159">
        <v>10</v>
      </c>
      <c r="V12159">
        <v>14</v>
      </c>
      <c r="Y12159" t="s">
        <v>345</v>
      </c>
      <c r="Z12159">
        <v>0</v>
      </c>
      <c r="AA12159" t="s">
        <v>346</v>
      </c>
      <c r="AB12159" t="s">
        <v>124</v>
      </c>
      <c r="AC12159">
        <v>3</v>
      </c>
    </row>
    <row r="12160" spans="1:29" x14ac:dyDescent="0.25">
      <c r="A12160">
        <v>345</v>
      </c>
      <c r="B12160">
        <v>345101</v>
      </c>
      <c r="C12160" t="s">
        <v>79</v>
      </c>
      <c r="D12160">
        <v>6905</v>
      </c>
      <c r="E12160">
        <v>299.54000000000002</v>
      </c>
      <c r="F12160" s="1">
        <v>41973</v>
      </c>
      <c r="G12160" t="s">
        <v>119</v>
      </c>
      <c r="H12160" t="s">
        <v>2609</v>
      </c>
      <c r="I12160" t="s">
        <v>2609</v>
      </c>
      <c r="K12160">
        <v>249624</v>
      </c>
      <c r="L12160">
        <v>196780</v>
      </c>
      <c r="Q12160" t="s">
        <v>344</v>
      </c>
      <c r="U12160">
        <v>11</v>
      </c>
      <c r="V12160">
        <v>14</v>
      </c>
      <c r="Y12160" t="s">
        <v>345</v>
      </c>
      <c r="Z12160">
        <v>0</v>
      </c>
      <c r="AA12160" t="s">
        <v>346</v>
      </c>
      <c r="AB12160" t="s">
        <v>124</v>
      </c>
      <c r="AC12160">
        <v>2</v>
      </c>
    </row>
    <row r="12161" spans="1:29" x14ac:dyDescent="0.25">
      <c r="A12161">
        <v>345</v>
      </c>
      <c r="B12161">
        <v>345102</v>
      </c>
      <c r="C12161" t="s">
        <v>79</v>
      </c>
      <c r="D12161">
        <v>6905</v>
      </c>
      <c r="E12161">
        <v>2644.07</v>
      </c>
      <c r="F12161" s="1">
        <v>41973</v>
      </c>
      <c r="G12161" t="s">
        <v>119</v>
      </c>
      <c r="H12161" t="s">
        <v>2609</v>
      </c>
      <c r="I12161" t="s">
        <v>2609</v>
      </c>
      <c r="K12161">
        <v>249624</v>
      </c>
      <c r="L12161">
        <v>196780</v>
      </c>
      <c r="Q12161" t="s">
        <v>344</v>
      </c>
      <c r="U12161">
        <v>11</v>
      </c>
      <c r="V12161">
        <v>14</v>
      </c>
      <c r="Y12161" t="s">
        <v>345</v>
      </c>
      <c r="Z12161">
        <v>0</v>
      </c>
      <c r="AA12161" t="s">
        <v>346</v>
      </c>
      <c r="AB12161" t="s">
        <v>124</v>
      </c>
      <c r="AC12161">
        <v>3</v>
      </c>
    </row>
    <row r="12162" spans="1:29" x14ac:dyDescent="0.25">
      <c r="A12162">
        <v>345</v>
      </c>
      <c r="B12162">
        <v>345101</v>
      </c>
      <c r="C12162" t="s">
        <v>79</v>
      </c>
      <c r="D12162">
        <v>6905</v>
      </c>
      <c r="E12162">
        <v>298.99</v>
      </c>
      <c r="F12162" s="1">
        <v>42004</v>
      </c>
      <c r="G12162" t="s">
        <v>119</v>
      </c>
      <c r="H12162" t="s">
        <v>2609</v>
      </c>
      <c r="I12162" t="s">
        <v>2609</v>
      </c>
      <c r="K12162">
        <v>249624</v>
      </c>
      <c r="L12162">
        <v>199153</v>
      </c>
      <c r="Q12162" t="s">
        <v>344</v>
      </c>
      <c r="U12162">
        <v>12</v>
      </c>
      <c r="V12162">
        <v>14</v>
      </c>
      <c r="Y12162" t="s">
        <v>345</v>
      </c>
      <c r="Z12162">
        <v>0</v>
      </c>
      <c r="AA12162" t="s">
        <v>346</v>
      </c>
      <c r="AB12162" t="s">
        <v>124</v>
      </c>
      <c r="AC12162">
        <v>2</v>
      </c>
    </row>
    <row r="12163" spans="1:29" x14ac:dyDescent="0.25">
      <c r="A12163">
        <v>345</v>
      </c>
      <c r="B12163">
        <v>345102</v>
      </c>
      <c r="C12163" t="s">
        <v>79</v>
      </c>
      <c r="D12163">
        <v>6905</v>
      </c>
      <c r="E12163">
        <v>2644.64</v>
      </c>
      <c r="F12163" s="1">
        <v>42004</v>
      </c>
      <c r="G12163" t="s">
        <v>119</v>
      </c>
      <c r="H12163" t="s">
        <v>2609</v>
      </c>
      <c r="I12163" t="s">
        <v>2609</v>
      </c>
      <c r="K12163">
        <v>249624</v>
      </c>
      <c r="L12163">
        <v>199153</v>
      </c>
      <c r="Q12163" t="s">
        <v>344</v>
      </c>
      <c r="U12163">
        <v>12</v>
      </c>
      <c r="V12163">
        <v>14</v>
      </c>
      <c r="Y12163" t="s">
        <v>345</v>
      </c>
      <c r="Z12163">
        <v>0</v>
      </c>
      <c r="AA12163" t="s">
        <v>346</v>
      </c>
      <c r="AB12163" t="s">
        <v>124</v>
      </c>
      <c r="AC12163">
        <v>3</v>
      </c>
    </row>
    <row r="12164" spans="1:29" x14ac:dyDescent="0.25">
      <c r="A12164">
        <v>345</v>
      </c>
      <c r="B12164">
        <v>345101</v>
      </c>
      <c r="C12164" t="s">
        <v>79</v>
      </c>
      <c r="D12164">
        <v>6905</v>
      </c>
      <c r="E12164">
        <v>179.95</v>
      </c>
      <c r="F12164" s="1">
        <v>42035</v>
      </c>
      <c r="G12164" t="s">
        <v>119</v>
      </c>
      <c r="H12164" t="s">
        <v>2609</v>
      </c>
      <c r="I12164" t="s">
        <v>2609</v>
      </c>
      <c r="K12164">
        <v>249624</v>
      </c>
      <c r="L12164">
        <v>201178</v>
      </c>
      <c r="Q12164" t="s">
        <v>344</v>
      </c>
      <c r="U12164">
        <v>1</v>
      </c>
      <c r="V12164">
        <v>15</v>
      </c>
      <c r="Y12164" t="s">
        <v>345</v>
      </c>
      <c r="Z12164">
        <v>0</v>
      </c>
      <c r="AA12164" t="s">
        <v>346</v>
      </c>
      <c r="AB12164" t="s">
        <v>124</v>
      </c>
      <c r="AC12164">
        <v>2</v>
      </c>
    </row>
    <row r="12165" spans="1:29" x14ac:dyDescent="0.25">
      <c r="A12165">
        <v>345</v>
      </c>
      <c r="B12165">
        <v>345102</v>
      </c>
      <c r="C12165" t="s">
        <v>79</v>
      </c>
      <c r="D12165">
        <v>6905</v>
      </c>
      <c r="E12165">
        <v>1586.23</v>
      </c>
      <c r="F12165" s="1">
        <v>42035</v>
      </c>
      <c r="G12165" t="s">
        <v>119</v>
      </c>
      <c r="H12165" t="s">
        <v>2609</v>
      </c>
      <c r="I12165" t="s">
        <v>2609</v>
      </c>
      <c r="K12165">
        <v>249624</v>
      </c>
      <c r="L12165">
        <v>201178</v>
      </c>
      <c r="Q12165" t="s">
        <v>344</v>
      </c>
      <c r="U12165">
        <v>1</v>
      </c>
      <c r="V12165">
        <v>15</v>
      </c>
      <c r="Y12165" t="s">
        <v>345</v>
      </c>
      <c r="Z12165">
        <v>0</v>
      </c>
      <c r="AA12165" t="s">
        <v>346</v>
      </c>
      <c r="AB12165" t="s">
        <v>124</v>
      </c>
      <c r="AC12165">
        <v>3</v>
      </c>
    </row>
    <row r="12166" spans="1:29" x14ac:dyDescent="0.25">
      <c r="A12166">
        <v>345</v>
      </c>
      <c r="B12166">
        <v>345101</v>
      </c>
      <c r="C12166" t="s">
        <v>79</v>
      </c>
      <c r="D12166">
        <v>6905</v>
      </c>
      <c r="E12166">
        <v>180.88</v>
      </c>
      <c r="F12166" s="1">
        <v>42063</v>
      </c>
      <c r="G12166" t="s">
        <v>119</v>
      </c>
      <c r="H12166" t="s">
        <v>2609</v>
      </c>
      <c r="I12166" t="s">
        <v>2609</v>
      </c>
      <c r="K12166">
        <v>249624</v>
      </c>
      <c r="L12166">
        <v>203189</v>
      </c>
      <c r="Q12166" t="s">
        <v>344</v>
      </c>
      <c r="U12166">
        <v>2</v>
      </c>
      <c r="V12166">
        <v>15</v>
      </c>
      <c r="Y12166" t="s">
        <v>345</v>
      </c>
      <c r="Z12166">
        <v>0</v>
      </c>
      <c r="AA12166" t="s">
        <v>346</v>
      </c>
      <c r="AB12166" t="s">
        <v>124</v>
      </c>
      <c r="AC12166">
        <v>2</v>
      </c>
    </row>
    <row r="12167" spans="1:29" x14ac:dyDescent="0.25">
      <c r="A12167">
        <v>345</v>
      </c>
      <c r="B12167">
        <v>345102</v>
      </c>
      <c r="C12167" t="s">
        <v>79</v>
      </c>
      <c r="D12167">
        <v>6905</v>
      </c>
      <c r="E12167">
        <v>1585.29</v>
      </c>
      <c r="F12167" s="1">
        <v>42063</v>
      </c>
      <c r="G12167" t="s">
        <v>119</v>
      </c>
      <c r="H12167" t="s">
        <v>2609</v>
      </c>
      <c r="I12167" t="s">
        <v>2609</v>
      </c>
      <c r="K12167">
        <v>249624</v>
      </c>
      <c r="L12167">
        <v>203189</v>
      </c>
      <c r="Q12167" t="s">
        <v>344</v>
      </c>
      <c r="U12167">
        <v>2</v>
      </c>
      <c r="V12167">
        <v>15</v>
      </c>
      <c r="Y12167" t="s">
        <v>345</v>
      </c>
      <c r="Z12167">
        <v>0</v>
      </c>
      <c r="AA12167" t="s">
        <v>346</v>
      </c>
      <c r="AB12167" t="s">
        <v>124</v>
      </c>
      <c r="AC12167">
        <v>3</v>
      </c>
    </row>
    <row r="12168" spans="1:29" x14ac:dyDescent="0.25">
      <c r="A12168">
        <v>345</v>
      </c>
      <c r="B12168">
        <v>345101</v>
      </c>
      <c r="C12168" t="s">
        <v>79</v>
      </c>
      <c r="D12168">
        <v>6905</v>
      </c>
      <c r="E12168">
        <v>2908.51</v>
      </c>
      <c r="F12168" s="1">
        <v>42094</v>
      </c>
      <c r="G12168" t="s">
        <v>119</v>
      </c>
      <c r="H12168" t="s">
        <v>2609</v>
      </c>
      <c r="I12168" t="s">
        <v>2609</v>
      </c>
      <c r="K12168">
        <v>249624</v>
      </c>
      <c r="L12168">
        <v>205849</v>
      </c>
      <c r="Q12168" t="s">
        <v>344</v>
      </c>
      <c r="U12168">
        <v>3</v>
      </c>
      <c r="V12168">
        <v>15</v>
      </c>
      <c r="Y12168" t="s">
        <v>345</v>
      </c>
      <c r="Z12168">
        <v>0</v>
      </c>
      <c r="AA12168" t="s">
        <v>346</v>
      </c>
      <c r="AB12168" t="s">
        <v>124</v>
      </c>
      <c r="AC12168">
        <v>2</v>
      </c>
    </row>
    <row r="12169" spans="1:29" x14ac:dyDescent="0.25">
      <c r="A12169">
        <v>345</v>
      </c>
      <c r="B12169">
        <v>345102</v>
      </c>
      <c r="C12169" t="s">
        <v>79</v>
      </c>
      <c r="D12169">
        <v>6905</v>
      </c>
      <c r="E12169">
        <v>25418.65</v>
      </c>
      <c r="F12169" s="1">
        <v>42094</v>
      </c>
      <c r="G12169" t="s">
        <v>119</v>
      </c>
      <c r="H12169" t="s">
        <v>2609</v>
      </c>
      <c r="I12169" t="s">
        <v>2609</v>
      </c>
      <c r="K12169">
        <v>249624</v>
      </c>
      <c r="L12169">
        <v>205849</v>
      </c>
      <c r="Q12169" t="s">
        <v>344</v>
      </c>
      <c r="U12169">
        <v>3</v>
      </c>
      <c r="V12169">
        <v>15</v>
      </c>
      <c r="Y12169" t="s">
        <v>345</v>
      </c>
      <c r="Z12169">
        <v>0</v>
      </c>
      <c r="AA12169" t="s">
        <v>346</v>
      </c>
      <c r="AB12169" t="s">
        <v>124</v>
      </c>
      <c r="AC12169">
        <v>3</v>
      </c>
    </row>
    <row r="12170" spans="1:29" x14ac:dyDescent="0.25">
      <c r="A12170">
        <v>345</v>
      </c>
      <c r="B12170">
        <v>345101</v>
      </c>
      <c r="C12170" t="s">
        <v>79</v>
      </c>
      <c r="D12170">
        <v>6905</v>
      </c>
      <c r="E12170">
        <v>181.16</v>
      </c>
      <c r="F12170" s="1">
        <v>42124</v>
      </c>
      <c r="G12170" t="s">
        <v>119</v>
      </c>
      <c r="H12170" t="s">
        <v>2609</v>
      </c>
      <c r="I12170" t="s">
        <v>2609</v>
      </c>
      <c r="K12170">
        <v>249624</v>
      </c>
      <c r="L12170">
        <v>208038</v>
      </c>
      <c r="Q12170" t="s">
        <v>344</v>
      </c>
      <c r="U12170">
        <v>4</v>
      </c>
      <c r="V12170">
        <v>15</v>
      </c>
      <c r="Y12170" t="s">
        <v>345</v>
      </c>
      <c r="Z12170">
        <v>0</v>
      </c>
      <c r="AA12170" t="s">
        <v>346</v>
      </c>
      <c r="AB12170" t="s">
        <v>124</v>
      </c>
      <c r="AC12170">
        <v>2</v>
      </c>
    </row>
    <row r="12171" spans="1:29" x14ac:dyDescent="0.25">
      <c r="A12171">
        <v>345</v>
      </c>
      <c r="B12171">
        <v>345102</v>
      </c>
      <c r="C12171" t="s">
        <v>79</v>
      </c>
      <c r="D12171">
        <v>6905</v>
      </c>
      <c r="E12171">
        <v>1585.01</v>
      </c>
      <c r="F12171" s="1">
        <v>42124</v>
      </c>
      <c r="G12171" t="s">
        <v>119</v>
      </c>
      <c r="H12171" t="s">
        <v>2609</v>
      </c>
      <c r="I12171" t="s">
        <v>2609</v>
      </c>
      <c r="K12171">
        <v>249624</v>
      </c>
      <c r="L12171">
        <v>208038</v>
      </c>
      <c r="Q12171" t="s">
        <v>344</v>
      </c>
      <c r="U12171">
        <v>4</v>
      </c>
      <c r="V12171">
        <v>15</v>
      </c>
      <c r="Y12171" t="s">
        <v>345</v>
      </c>
      <c r="Z12171">
        <v>0</v>
      </c>
      <c r="AA12171" t="s">
        <v>346</v>
      </c>
      <c r="AB12171" t="s">
        <v>124</v>
      </c>
      <c r="AC12171">
        <v>3</v>
      </c>
    </row>
    <row r="12172" spans="1:29" x14ac:dyDescent="0.25">
      <c r="A12172">
        <v>345</v>
      </c>
      <c r="B12172">
        <v>345101</v>
      </c>
      <c r="C12172" t="s">
        <v>79</v>
      </c>
      <c r="D12172">
        <v>6905</v>
      </c>
      <c r="E12172">
        <v>180.45</v>
      </c>
      <c r="F12172" s="1">
        <v>42155</v>
      </c>
      <c r="G12172" t="s">
        <v>119</v>
      </c>
      <c r="H12172" t="s">
        <v>2609</v>
      </c>
      <c r="I12172" t="s">
        <v>2609</v>
      </c>
      <c r="K12172">
        <v>249624</v>
      </c>
      <c r="L12172">
        <v>210146</v>
      </c>
      <c r="Q12172" t="s">
        <v>344</v>
      </c>
      <c r="U12172">
        <v>5</v>
      </c>
      <c r="V12172">
        <v>15</v>
      </c>
      <c r="Y12172" t="s">
        <v>345</v>
      </c>
      <c r="Z12172">
        <v>0</v>
      </c>
      <c r="AA12172" t="s">
        <v>346</v>
      </c>
      <c r="AB12172" t="s">
        <v>124</v>
      </c>
      <c r="AC12172">
        <v>2</v>
      </c>
    </row>
    <row r="12173" spans="1:29" x14ac:dyDescent="0.25">
      <c r="A12173">
        <v>345</v>
      </c>
      <c r="B12173">
        <v>345102</v>
      </c>
      <c r="C12173" t="s">
        <v>79</v>
      </c>
      <c r="D12173">
        <v>6905</v>
      </c>
      <c r="E12173">
        <v>1585.73</v>
      </c>
      <c r="F12173" s="1">
        <v>42155</v>
      </c>
      <c r="G12173" t="s">
        <v>119</v>
      </c>
      <c r="H12173" t="s">
        <v>2609</v>
      </c>
      <c r="I12173" t="s">
        <v>2609</v>
      </c>
      <c r="K12173">
        <v>249624</v>
      </c>
      <c r="L12173">
        <v>210146</v>
      </c>
      <c r="Q12173" t="s">
        <v>344</v>
      </c>
      <c r="U12173">
        <v>5</v>
      </c>
      <c r="V12173">
        <v>15</v>
      </c>
      <c r="Y12173" t="s">
        <v>345</v>
      </c>
      <c r="Z12173">
        <v>0</v>
      </c>
      <c r="AA12173" t="s">
        <v>346</v>
      </c>
      <c r="AB12173" t="s">
        <v>124</v>
      </c>
      <c r="AC12173">
        <v>3</v>
      </c>
    </row>
    <row r="12174" spans="1:29" x14ac:dyDescent="0.25">
      <c r="A12174">
        <v>345</v>
      </c>
      <c r="B12174">
        <v>345101</v>
      </c>
      <c r="C12174" t="s">
        <v>79</v>
      </c>
      <c r="D12174">
        <v>6905</v>
      </c>
      <c r="E12174"/>
      <c r="F12174" s="1">
        <v>42185</v>
      </c>
      <c r="G12174" t="s">
        <v>119</v>
      </c>
      <c r="H12174" t="s">
        <v>2610</v>
      </c>
      <c r="I12174" t="s">
        <v>2610</v>
      </c>
      <c r="K12174">
        <v>249495</v>
      </c>
      <c r="L12174">
        <v>212653</v>
      </c>
      <c r="Q12174" t="s">
        <v>344</v>
      </c>
      <c r="U12174">
        <v>6</v>
      </c>
      <c r="V12174">
        <v>15</v>
      </c>
      <c r="Y12174" t="s">
        <v>345</v>
      </c>
      <c r="Z12174">
        <v>0</v>
      </c>
      <c r="AA12174" t="s">
        <v>346</v>
      </c>
      <c r="AB12174" t="s">
        <v>124</v>
      </c>
      <c r="AC12174">
        <v>232</v>
      </c>
    </row>
    <row r="12175" spans="1:29" x14ac:dyDescent="0.25">
      <c r="A12175">
        <v>345</v>
      </c>
      <c r="B12175">
        <v>345102</v>
      </c>
      <c r="C12175" t="s">
        <v>79</v>
      </c>
      <c r="D12175">
        <v>6905</v>
      </c>
      <c r="E12175"/>
      <c r="F12175" s="1">
        <v>42185</v>
      </c>
      <c r="G12175" t="s">
        <v>119</v>
      </c>
      <c r="H12175" t="s">
        <v>2610</v>
      </c>
      <c r="I12175" t="s">
        <v>2610</v>
      </c>
      <c r="K12175">
        <v>249495</v>
      </c>
      <c r="L12175">
        <v>212653</v>
      </c>
      <c r="Q12175" t="s">
        <v>344</v>
      </c>
      <c r="U12175">
        <v>6</v>
      </c>
      <c r="V12175">
        <v>15</v>
      </c>
      <c r="Y12175" t="s">
        <v>345</v>
      </c>
      <c r="Z12175">
        <v>0</v>
      </c>
      <c r="AA12175" t="s">
        <v>346</v>
      </c>
      <c r="AB12175" t="s">
        <v>124</v>
      </c>
      <c r="AC12175">
        <v>233</v>
      </c>
    </row>
    <row r="12176" spans="1:29" x14ac:dyDescent="0.25">
      <c r="A12176">
        <v>345</v>
      </c>
      <c r="B12176">
        <v>345101</v>
      </c>
      <c r="C12176" t="s">
        <v>79</v>
      </c>
      <c r="D12176">
        <v>6905</v>
      </c>
      <c r="E12176">
        <v>365.81</v>
      </c>
      <c r="F12176" s="1">
        <v>42185</v>
      </c>
      <c r="G12176" t="s">
        <v>119</v>
      </c>
      <c r="H12176" t="s">
        <v>2609</v>
      </c>
      <c r="I12176" t="s">
        <v>2609</v>
      </c>
      <c r="K12176">
        <v>249624</v>
      </c>
      <c r="L12176">
        <v>212653</v>
      </c>
      <c r="Q12176" t="s">
        <v>344</v>
      </c>
      <c r="U12176">
        <v>6</v>
      </c>
      <c r="V12176">
        <v>15</v>
      </c>
      <c r="Y12176" t="s">
        <v>345</v>
      </c>
      <c r="Z12176">
        <v>0</v>
      </c>
      <c r="AA12176" t="s">
        <v>346</v>
      </c>
      <c r="AB12176" t="s">
        <v>124</v>
      </c>
      <c r="AC12176">
        <v>2</v>
      </c>
    </row>
    <row r="12177" spans="1:29" x14ac:dyDescent="0.25">
      <c r="A12177">
        <v>345</v>
      </c>
      <c r="B12177">
        <v>345102</v>
      </c>
      <c r="C12177" t="s">
        <v>79</v>
      </c>
      <c r="D12177">
        <v>6905</v>
      </c>
      <c r="E12177">
        <v>3240.42</v>
      </c>
      <c r="F12177" s="1">
        <v>42185</v>
      </c>
      <c r="G12177" t="s">
        <v>119</v>
      </c>
      <c r="H12177" t="s">
        <v>2609</v>
      </c>
      <c r="I12177" t="s">
        <v>2609</v>
      </c>
      <c r="K12177">
        <v>249624</v>
      </c>
      <c r="L12177">
        <v>212653</v>
      </c>
      <c r="Q12177" t="s">
        <v>344</v>
      </c>
      <c r="U12177">
        <v>6</v>
      </c>
      <c r="V12177">
        <v>15</v>
      </c>
      <c r="Y12177" t="s">
        <v>345</v>
      </c>
      <c r="Z12177">
        <v>0</v>
      </c>
      <c r="AA12177" t="s">
        <v>346</v>
      </c>
      <c r="AB12177" t="s">
        <v>124</v>
      </c>
      <c r="AC12177">
        <v>3</v>
      </c>
    </row>
    <row r="12178" spans="1:29" x14ac:dyDescent="0.25">
      <c r="A12178">
        <v>345</v>
      </c>
      <c r="B12178">
        <v>345101</v>
      </c>
      <c r="C12178" t="s">
        <v>79</v>
      </c>
      <c r="D12178">
        <v>6920</v>
      </c>
      <c r="E12178">
        <v>655.34</v>
      </c>
      <c r="F12178" s="1">
        <v>41851</v>
      </c>
      <c r="G12178" t="s">
        <v>119</v>
      </c>
      <c r="H12178" t="s">
        <v>2611</v>
      </c>
      <c r="I12178" t="s">
        <v>2611</v>
      </c>
      <c r="K12178">
        <v>4599</v>
      </c>
      <c r="L12178">
        <v>188241</v>
      </c>
      <c r="Q12178" t="s">
        <v>344</v>
      </c>
      <c r="U12178">
        <v>7</v>
      </c>
      <c r="V12178">
        <v>14</v>
      </c>
      <c r="Y12178" t="s">
        <v>345</v>
      </c>
      <c r="Z12178">
        <v>0</v>
      </c>
      <c r="AA12178" t="s">
        <v>346</v>
      </c>
      <c r="AB12178" t="s">
        <v>124</v>
      </c>
      <c r="AC12178">
        <v>229</v>
      </c>
    </row>
    <row r="12179" spans="1:29" x14ac:dyDescent="0.25">
      <c r="A12179">
        <v>345</v>
      </c>
      <c r="B12179">
        <v>345102</v>
      </c>
      <c r="C12179" t="s">
        <v>79</v>
      </c>
      <c r="D12179">
        <v>6920</v>
      </c>
      <c r="E12179">
        <v>5844.36</v>
      </c>
      <c r="F12179" s="1">
        <v>41851</v>
      </c>
      <c r="G12179" t="s">
        <v>119</v>
      </c>
      <c r="H12179" t="s">
        <v>2611</v>
      </c>
      <c r="I12179" t="s">
        <v>2611</v>
      </c>
      <c r="K12179">
        <v>4599</v>
      </c>
      <c r="L12179">
        <v>188241</v>
      </c>
      <c r="Q12179" t="s">
        <v>344</v>
      </c>
      <c r="U12179">
        <v>7</v>
      </c>
      <c r="V12179">
        <v>14</v>
      </c>
      <c r="Y12179" t="s">
        <v>345</v>
      </c>
      <c r="Z12179">
        <v>0</v>
      </c>
      <c r="AA12179" t="s">
        <v>346</v>
      </c>
      <c r="AB12179" t="s">
        <v>124</v>
      </c>
      <c r="AC12179">
        <v>230</v>
      </c>
    </row>
    <row r="12180" spans="1:29" x14ac:dyDescent="0.25">
      <c r="A12180">
        <v>345</v>
      </c>
      <c r="B12180">
        <v>345101</v>
      </c>
      <c r="C12180" t="s">
        <v>79</v>
      </c>
      <c r="D12180">
        <v>6920</v>
      </c>
      <c r="E12180">
        <v>197.49</v>
      </c>
      <c r="F12180" s="1">
        <v>41851</v>
      </c>
      <c r="G12180" t="s">
        <v>119</v>
      </c>
      <c r="H12180" t="s">
        <v>2612</v>
      </c>
      <c r="I12180" t="s">
        <v>2612</v>
      </c>
      <c r="K12180">
        <v>4603</v>
      </c>
      <c r="L12180">
        <v>188241</v>
      </c>
      <c r="Q12180" t="s">
        <v>344</v>
      </c>
      <c r="U12180">
        <v>7</v>
      </c>
      <c r="V12180">
        <v>14</v>
      </c>
      <c r="Y12180" t="s">
        <v>345</v>
      </c>
      <c r="Z12180">
        <v>0</v>
      </c>
      <c r="AA12180" t="s">
        <v>346</v>
      </c>
      <c r="AB12180" t="s">
        <v>124</v>
      </c>
      <c r="AC12180">
        <v>229</v>
      </c>
    </row>
    <row r="12181" spans="1:29" x14ac:dyDescent="0.25">
      <c r="A12181">
        <v>345</v>
      </c>
      <c r="B12181">
        <v>345102</v>
      </c>
      <c r="C12181" t="s">
        <v>79</v>
      </c>
      <c r="D12181">
        <v>6920</v>
      </c>
      <c r="E12181">
        <v>1761.24</v>
      </c>
      <c r="F12181" s="1">
        <v>41851</v>
      </c>
      <c r="G12181" t="s">
        <v>119</v>
      </c>
      <c r="H12181" t="s">
        <v>2612</v>
      </c>
      <c r="I12181" t="s">
        <v>2612</v>
      </c>
      <c r="K12181">
        <v>4603</v>
      </c>
      <c r="L12181">
        <v>188241</v>
      </c>
      <c r="Q12181" t="s">
        <v>344</v>
      </c>
      <c r="U12181">
        <v>7</v>
      </c>
      <c r="V12181">
        <v>14</v>
      </c>
      <c r="Y12181" t="s">
        <v>345</v>
      </c>
      <c r="Z12181">
        <v>0</v>
      </c>
      <c r="AA12181" t="s">
        <v>346</v>
      </c>
      <c r="AB12181" t="s">
        <v>124</v>
      </c>
      <c r="AC12181">
        <v>230</v>
      </c>
    </row>
    <row r="12182" spans="1:29" x14ac:dyDescent="0.25">
      <c r="A12182">
        <v>345</v>
      </c>
      <c r="B12182">
        <v>345101</v>
      </c>
      <c r="C12182" t="s">
        <v>79</v>
      </c>
      <c r="D12182">
        <v>6920</v>
      </c>
      <c r="E12182">
        <v>655.75</v>
      </c>
      <c r="F12182" s="1">
        <v>41882</v>
      </c>
      <c r="G12182" t="s">
        <v>119</v>
      </c>
      <c r="H12182" t="s">
        <v>2611</v>
      </c>
      <c r="I12182" t="s">
        <v>2611</v>
      </c>
      <c r="K12182">
        <v>4599</v>
      </c>
      <c r="L12182">
        <v>190224</v>
      </c>
      <c r="Q12182" t="s">
        <v>344</v>
      </c>
      <c r="U12182">
        <v>8</v>
      </c>
      <c r="V12182">
        <v>14</v>
      </c>
      <c r="Y12182" t="s">
        <v>345</v>
      </c>
      <c r="Z12182">
        <v>0</v>
      </c>
      <c r="AA12182" t="s">
        <v>346</v>
      </c>
      <c r="AB12182" t="s">
        <v>124</v>
      </c>
      <c r="AC12182">
        <v>228</v>
      </c>
    </row>
    <row r="12183" spans="1:29" x14ac:dyDescent="0.25">
      <c r="A12183">
        <v>345</v>
      </c>
      <c r="B12183">
        <v>345102</v>
      </c>
      <c r="C12183" t="s">
        <v>79</v>
      </c>
      <c r="D12183">
        <v>6920</v>
      </c>
      <c r="E12183">
        <v>5823.43</v>
      </c>
      <c r="F12183" s="1">
        <v>41882</v>
      </c>
      <c r="G12183" t="s">
        <v>119</v>
      </c>
      <c r="H12183" t="s">
        <v>2611</v>
      </c>
      <c r="I12183" t="s">
        <v>2611</v>
      </c>
      <c r="K12183">
        <v>4599</v>
      </c>
      <c r="L12183">
        <v>190224</v>
      </c>
      <c r="Q12183" t="s">
        <v>344</v>
      </c>
      <c r="U12183">
        <v>8</v>
      </c>
      <c r="V12183">
        <v>14</v>
      </c>
      <c r="Y12183" t="s">
        <v>345</v>
      </c>
      <c r="Z12183">
        <v>0</v>
      </c>
      <c r="AA12183" t="s">
        <v>346</v>
      </c>
      <c r="AB12183" t="s">
        <v>124</v>
      </c>
      <c r="AC12183">
        <v>229</v>
      </c>
    </row>
    <row r="12184" spans="1:29" x14ac:dyDescent="0.25">
      <c r="A12184">
        <v>345</v>
      </c>
      <c r="B12184">
        <v>345101</v>
      </c>
      <c r="C12184" t="s">
        <v>79</v>
      </c>
      <c r="D12184">
        <v>6920</v>
      </c>
      <c r="E12184">
        <v>164.09</v>
      </c>
      <c r="F12184" s="1">
        <v>41882</v>
      </c>
      <c r="G12184" t="s">
        <v>119</v>
      </c>
      <c r="H12184" t="s">
        <v>2612</v>
      </c>
      <c r="I12184" t="s">
        <v>2612</v>
      </c>
      <c r="K12184">
        <v>4603</v>
      </c>
      <c r="L12184">
        <v>190224</v>
      </c>
      <c r="Q12184" t="s">
        <v>344</v>
      </c>
      <c r="U12184">
        <v>8</v>
      </c>
      <c r="V12184">
        <v>14</v>
      </c>
      <c r="Y12184" t="s">
        <v>345</v>
      </c>
      <c r="Z12184">
        <v>0</v>
      </c>
      <c r="AA12184" t="s">
        <v>346</v>
      </c>
      <c r="AB12184" t="s">
        <v>124</v>
      </c>
      <c r="AC12184">
        <v>228</v>
      </c>
    </row>
    <row r="12185" spans="1:29" x14ac:dyDescent="0.25">
      <c r="A12185">
        <v>345</v>
      </c>
      <c r="B12185">
        <v>345102</v>
      </c>
      <c r="C12185" t="s">
        <v>79</v>
      </c>
      <c r="D12185">
        <v>6920</v>
      </c>
      <c r="E12185">
        <v>1457.18</v>
      </c>
      <c r="F12185" s="1">
        <v>41882</v>
      </c>
      <c r="G12185" t="s">
        <v>119</v>
      </c>
      <c r="H12185" t="s">
        <v>2612</v>
      </c>
      <c r="I12185" t="s">
        <v>2612</v>
      </c>
      <c r="K12185">
        <v>4603</v>
      </c>
      <c r="L12185">
        <v>190224</v>
      </c>
      <c r="Q12185" t="s">
        <v>344</v>
      </c>
      <c r="U12185">
        <v>8</v>
      </c>
      <c r="V12185">
        <v>14</v>
      </c>
      <c r="Y12185" t="s">
        <v>345</v>
      </c>
      <c r="Z12185">
        <v>0</v>
      </c>
      <c r="AA12185" t="s">
        <v>346</v>
      </c>
      <c r="AB12185" t="s">
        <v>124</v>
      </c>
      <c r="AC12185">
        <v>229</v>
      </c>
    </row>
    <row r="12186" spans="1:29" x14ac:dyDescent="0.25">
      <c r="A12186">
        <v>345</v>
      </c>
      <c r="B12186">
        <v>345101</v>
      </c>
      <c r="C12186" t="s">
        <v>79</v>
      </c>
      <c r="D12186">
        <v>6920</v>
      </c>
      <c r="E12186">
        <v>660.58</v>
      </c>
      <c r="F12186" s="1">
        <v>41912</v>
      </c>
      <c r="G12186" t="s">
        <v>119</v>
      </c>
      <c r="H12186" t="s">
        <v>2611</v>
      </c>
      <c r="I12186" t="s">
        <v>2611</v>
      </c>
      <c r="K12186">
        <v>4599</v>
      </c>
      <c r="L12186">
        <v>192448</v>
      </c>
      <c r="Q12186" t="s">
        <v>344</v>
      </c>
      <c r="U12186">
        <v>9</v>
      </c>
      <c r="V12186">
        <v>14</v>
      </c>
      <c r="Y12186" t="s">
        <v>345</v>
      </c>
      <c r="Z12186">
        <v>0</v>
      </c>
      <c r="AA12186" t="s">
        <v>346</v>
      </c>
      <c r="AB12186" t="s">
        <v>124</v>
      </c>
      <c r="AC12186">
        <v>228</v>
      </c>
    </row>
    <row r="12187" spans="1:29" x14ac:dyDescent="0.25">
      <c r="A12187">
        <v>345</v>
      </c>
      <c r="B12187">
        <v>345102</v>
      </c>
      <c r="C12187" t="s">
        <v>79</v>
      </c>
      <c r="D12187">
        <v>6920</v>
      </c>
      <c r="E12187">
        <v>5792.27</v>
      </c>
      <c r="F12187" s="1">
        <v>41912</v>
      </c>
      <c r="G12187" t="s">
        <v>119</v>
      </c>
      <c r="H12187" t="s">
        <v>2611</v>
      </c>
      <c r="I12187" t="s">
        <v>2611</v>
      </c>
      <c r="K12187">
        <v>4599</v>
      </c>
      <c r="L12187">
        <v>192448</v>
      </c>
      <c r="Q12187" t="s">
        <v>344</v>
      </c>
      <c r="U12187">
        <v>9</v>
      </c>
      <c r="V12187">
        <v>14</v>
      </c>
      <c r="Y12187" t="s">
        <v>345</v>
      </c>
      <c r="Z12187">
        <v>0</v>
      </c>
      <c r="AA12187" t="s">
        <v>346</v>
      </c>
      <c r="AB12187" t="s">
        <v>124</v>
      </c>
      <c r="AC12187">
        <v>229</v>
      </c>
    </row>
    <row r="12188" spans="1:29" x14ac:dyDescent="0.25">
      <c r="A12188">
        <v>345</v>
      </c>
      <c r="B12188">
        <v>345101</v>
      </c>
      <c r="C12188" t="s">
        <v>79</v>
      </c>
      <c r="D12188">
        <v>6920</v>
      </c>
      <c r="E12188">
        <v>169.9</v>
      </c>
      <c r="F12188" s="1">
        <v>41912</v>
      </c>
      <c r="G12188" t="s">
        <v>119</v>
      </c>
      <c r="H12188" t="s">
        <v>2612</v>
      </c>
      <c r="I12188" t="s">
        <v>2612</v>
      </c>
      <c r="K12188">
        <v>4603</v>
      </c>
      <c r="L12188">
        <v>192448</v>
      </c>
      <c r="Q12188" t="s">
        <v>344</v>
      </c>
      <c r="U12188">
        <v>9</v>
      </c>
      <c r="V12188">
        <v>14</v>
      </c>
      <c r="Y12188" t="s">
        <v>345</v>
      </c>
      <c r="Z12188">
        <v>0</v>
      </c>
      <c r="AA12188" t="s">
        <v>346</v>
      </c>
      <c r="AB12188" t="s">
        <v>124</v>
      </c>
      <c r="AC12188">
        <v>228</v>
      </c>
    </row>
    <row r="12189" spans="1:29" x14ac:dyDescent="0.25">
      <c r="A12189">
        <v>345</v>
      </c>
      <c r="B12189">
        <v>345102</v>
      </c>
      <c r="C12189" t="s">
        <v>79</v>
      </c>
      <c r="D12189">
        <v>6920</v>
      </c>
      <c r="E12189">
        <v>1489.8</v>
      </c>
      <c r="F12189" s="1">
        <v>41912</v>
      </c>
      <c r="G12189" t="s">
        <v>119</v>
      </c>
      <c r="H12189" t="s">
        <v>2612</v>
      </c>
      <c r="I12189" t="s">
        <v>2612</v>
      </c>
      <c r="K12189">
        <v>4603</v>
      </c>
      <c r="L12189">
        <v>192448</v>
      </c>
      <c r="Q12189" t="s">
        <v>344</v>
      </c>
      <c r="U12189">
        <v>9</v>
      </c>
      <c r="V12189">
        <v>14</v>
      </c>
      <c r="Y12189" t="s">
        <v>345</v>
      </c>
      <c r="Z12189">
        <v>0</v>
      </c>
      <c r="AA12189" t="s">
        <v>346</v>
      </c>
      <c r="AB12189" t="s">
        <v>124</v>
      </c>
      <c r="AC12189">
        <v>229</v>
      </c>
    </row>
    <row r="12190" spans="1:29" x14ac:dyDescent="0.25">
      <c r="A12190">
        <v>345</v>
      </c>
      <c r="B12190">
        <v>345101</v>
      </c>
      <c r="C12190" t="s">
        <v>79</v>
      </c>
      <c r="D12190">
        <v>6920</v>
      </c>
      <c r="E12190">
        <v>630.6</v>
      </c>
      <c r="F12190" s="1">
        <v>41943</v>
      </c>
      <c r="G12190" t="s">
        <v>119</v>
      </c>
      <c r="H12190" t="s">
        <v>2611</v>
      </c>
      <c r="I12190" t="s">
        <v>2611</v>
      </c>
      <c r="K12190">
        <v>4599</v>
      </c>
      <c r="L12190">
        <v>194806</v>
      </c>
      <c r="Q12190" t="s">
        <v>344</v>
      </c>
      <c r="U12190">
        <v>10</v>
      </c>
      <c r="V12190">
        <v>14</v>
      </c>
      <c r="Y12190" t="s">
        <v>345</v>
      </c>
      <c r="Z12190">
        <v>0</v>
      </c>
      <c r="AA12190" t="s">
        <v>346</v>
      </c>
      <c r="AB12190" t="s">
        <v>124</v>
      </c>
      <c r="AC12190">
        <v>232</v>
      </c>
    </row>
    <row r="12191" spans="1:29" x14ac:dyDescent="0.25">
      <c r="A12191">
        <v>345</v>
      </c>
      <c r="B12191">
        <v>345102</v>
      </c>
      <c r="C12191" t="s">
        <v>79</v>
      </c>
      <c r="D12191">
        <v>6920</v>
      </c>
      <c r="E12191">
        <v>5546.73</v>
      </c>
      <c r="F12191" s="1">
        <v>41943</v>
      </c>
      <c r="G12191" t="s">
        <v>119</v>
      </c>
      <c r="H12191" t="s">
        <v>2611</v>
      </c>
      <c r="I12191" t="s">
        <v>2611</v>
      </c>
      <c r="K12191">
        <v>4599</v>
      </c>
      <c r="L12191">
        <v>194806</v>
      </c>
      <c r="Q12191" t="s">
        <v>344</v>
      </c>
      <c r="U12191">
        <v>10</v>
      </c>
      <c r="V12191">
        <v>14</v>
      </c>
      <c r="Y12191" t="s">
        <v>345</v>
      </c>
      <c r="Z12191">
        <v>0</v>
      </c>
      <c r="AA12191" t="s">
        <v>346</v>
      </c>
      <c r="AB12191" t="s">
        <v>124</v>
      </c>
      <c r="AC12191">
        <v>233</v>
      </c>
    </row>
    <row r="12192" spans="1:29" x14ac:dyDescent="0.25">
      <c r="A12192">
        <v>345</v>
      </c>
      <c r="B12192">
        <v>345101</v>
      </c>
      <c r="C12192" t="s">
        <v>79</v>
      </c>
      <c r="D12192">
        <v>6920</v>
      </c>
      <c r="E12192">
        <v>295.05</v>
      </c>
      <c r="F12192" s="1">
        <v>41943</v>
      </c>
      <c r="G12192" t="s">
        <v>119</v>
      </c>
      <c r="H12192" t="s">
        <v>2612</v>
      </c>
      <c r="I12192" t="s">
        <v>2612</v>
      </c>
      <c r="K12192">
        <v>4603</v>
      </c>
      <c r="L12192">
        <v>194806</v>
      </c>
      <c r="Q12192" t="s">
        <v>344</v>
      </c>
      <c r="U12192">
        <v>10</v>
      </c>
      <c r="V12192">
        <v>14</v>
      </c>
      <c r="Y12192" t="s">
        <v>345</v>
      </c>
      <c r="Z12192">
        <v>0</v>
      </c>
      <c r="AA12192" t="s">
        <v>346</v>
      </c>
      <c r="AB12192" t="s">
        <v>124</v>
      </c>
      <c r="AC12192">
        <v>232</v>
      </c>
    </row>
    <row r="12193" spans="1:29" x14ac:dyDescent="0.25">
      <c r="A12193">
        <v>345</v>
      </c>
      <c r="B12193">
        <v>345102</v>
      </c>
      <c r="C12193" t="s">
        <v>79</v>
      </c>
      <c r="D12193">
        <v>6920</v>
      </c>
      <c r="E12193">
        <v>2595.27</v>
      </c>
      <c r="F12193" s="1">
        <v>41943</v>
      </c>
      <c r="G12193" t="s">
        <v>119</v>
      </c>
      <c r="H12193" t="s">
        <v>2612</v>
      </c>
      <c r="I12193" t="s">
        <v>2612</v>
      </c>
      <c r="K12193">
        <v>4603</v>
      </c>
      <c r="L12193">
        <v>194806</v>
      </c>
      <c r="Q12193" t="s">
        <v>344</v>
      </c>
      <c r="U12193">
        <v>10</v>
      </c>
      <c r="V12193">
        <v>14</v>
      </c>
      <c r="Y12193" t="s">
        <v>345</v>
      </c>
      <c r="Z12193">
        <v>0</v>
      </c>
      <c r="AA12193" t="s">
        <v>346</v>
      </c>
      <c r="AB12193" t="s">
        <v>124</v>
      </c>
      <c r="AC12193">
        <v>233</v>
      </c>
    </row>
    <row r="12194" spans="1:29" x14ac:dyDescent="0.25">
      <c r="A12194">
        <v>345</v>
      </c>
      <c r="B12194">
        <v>345101</v>
      </c>
      <c r="C12194" t="s">
        <v>79</v>
      </c>
      <c r="D12194">
        <v>6920</v>
      </c>
      <c r="E12194">
        <v>627.26</v>
      </c>
      <c r="F12194" s="1">
        <v>41973</v>
      </c>
      <c r="G12194" t="s">
        <v>119</v>
      </c>
      <c r="H12194" t="s">
        <v>2611</v>
      </c>
      <c r="I12194" t="s">
        <v>2611</v>
      </c>
      <c r="K12194">
        <v>4599</v>
      </c>
      <c r="L12194">
        <v>196780</v>
      </c>
      <c r="Q12194" t="s">
        <v>344</v>
      </c>
      <c r="U12194">
        <v>11</v>
      </c>
      <c r="V12194">
        <v>14</v>
      </c>
      <c r="Y12194" t="s">
        <v>345</v>
      </c>
      <c r="Z12194">
        <v>0</v>
      </c>
      <c r="AA12194" t="s">
        <v>346</v>
      </c>
      <c r="AB12194" t="s">
        <v>124</v>
      </c>
      <c r="AC12194">
        <v>232</v>
      </c>
    </row>
    <row r="12195" spans="1:29" x14ac:dyDescent="0.25">
      <c r="A12195">
        <v>345</v>
      </c>
      <c r="B12195">
        <v>345102</v>
      </c>
      <c r="C12195" t="s">
        <v>79</v>
      </c>
      <c r="D12195">
        <v>6920</v>
      </c>
      <c r="E12195">
        <v>5536.99</v>
      </c>
      <c r="F12195" s="1">
        <v>41973</v>
      </c>
      <c r="G12195" t="s">
        <v>119</v>
      </c>
      <c r="H12195" t="s">
        <v>2611</v>
      </c>
      <c r="I12195" t="s">
        <v>2611</v>
      </c>
      <c r="K12195">
        <v>4599</v>
      </c>
      <c r="L12195">
        <v>196780</v>
      </c>
      <c r="Q12195" t="s">
        <v>344</v>
      </c>
      <c r="U12195">
        <v>11</v>
      </c>
      <c r="V12195">
        <v>14</v>
      </c>
      <c r="Y12195" t="s">
        <v>345</v>
      </c>
      <c r="Z12195">
        <v>0</v>
      </c>
      <c r="AA12195" t="s">
        <v>346</v>
      </c>
      <c r="AB12195" t="s">
        <v>124</v>
      </c>
      <c r="AC12195">
        <v>233</v>
      </c>
    </row>
    <row r="12196" spans="1:29" x14ac:dyDescent="0.25">
      <c r="A12196">
        <v>345</v>
      </c>
      <c r="B12196">
        <v>345101</v>
      </c>
      <c r="C12196" t="s">
        <v>79</v>
      </c>
      <c r="D12196">
        <v>6920</v>
      </c>
      <c r="E12196">
        <v>514.62</v>
      </c>
      <c r="F12196" s="1">
        <v>41973</v>
      </c>
      <c r="G12196" t="s">
        <v>119</v>
      </c>
      <c r="H12196" t="s">
        <v>2612</v>
      </c>
      <c r="I12196" t="s">
        <v>2612</v>
      </c>
      <c r="K12196">
        <v>4603</v>
      </c>
      <c r="L12196">
        <v>196780</v>
      </c>
      <c r="Q12196" t="s">
        <v>344</v>
      </c>
      <c r="U12196">
        <v>11</v>
      </c>
      <c r="V12196">
        <v>14</v>
      </c>
      <c r="Y12196" t="s">
        <v>345</v>
      </c>
      <c r="Z12196">
        <v>0</v>
      </c>
      <c r="AA12196" t="s">
        <v>346</v>
      </c>
      <c r="AB12196" t="s">
        <v>124</v>
      </c>
      <c r="AC12196">
        <v>232</v>
      </c>
    </row>
    <row r="12197" spans="1:29" x14ac:dyDescent="0.25">
      <c r="A12197">
        <v>345</v>
      </c>
      <c r="B12197">
        <v>345102</v>
      </c>
      <c r="C12197" t="s">
        <v>79</v>
      </c>
      <c r="D12197">
        <v>6920</v>
      </c>
      <c r="E12197">
        <v>4542.6499999999996</v>
      </c>
      <c r="F12197" s="1">
        <v>41973</v>
      </c>
      <c r="G12197" t="s">
        <v>119</v>
      </c>
      <c r="H12197" t="s">
        <v>2612</v>
      </c>
      <c r="I12197" t="s">
        <v>2612</v>
      </c>
      <c r="K12197">
        <v>4603</v>
      </c>
      <c r="L12197">
        <v>196780</v>
      </c>
      <c r="Q12197" t="s">
        <v>344</v>
      </c>
      <c r="U12197">
        <v>11</v>
      </c>
      <c r="V12197">
        <v>14</v>
      </c>
      <c r="Y12197" t="s">
        <v>345</v>
      </c>
      <c r="Z12197">
        <v>0</v>
      </c>
      <c r="AA12197" t="s">
        <v>346</v>
      </c>
      <c r="AB12197" t="s">
        <v>124</v>
      </c>
      <c r="AC12197">
        <v>233</v>
      </c>
    </row>
    <row r="12198" spans="1:29" x14ac:dyDescent="0.25">
      <c r="A12198">
        <v>345</v>
      </c>
      <c r="B12198">
        <v>345101</v>
      </c>
      <c r="C12198" t="s">
        <v>79</v>
      </c>
      <c r="D12198">
        <v>6920</v>
      </c>
      <c r="E12198">
        <v>625.27</v>
      </c>
      <c r="F12198" s="1">
        <v>42004</v>
      </c>
      <c r="G12198" t="s">
        <v>119</v>
      </c>
      <c r="H12198" t="s">
        <v>2611</v>
      </c>
      <c r="I12198" t="s">
        <v>2611</v>
      </c>
      <c r="K12198">
        <v>4599</v>
      </c>
      <c r="L12198">
        <v>199153</v>
      </c>
      <c r="Q12198" t="s">
        <v>344</v>
      </c>
      <c r="U12198">
        <v>12</v>
      </c>
      <c r="V12198">
        <v>14</v>
      </c>
      <c r="Y12198" t="s">
        <v>345</v>
      </c>
      <c r="Z12198">
        <v>0</v>
      </c>
      <c r="AA12198" t="s">
        <v>346</v>
      </c>
      <c r="AB12198" t="s">
        <v>124</v>
      </c>
      <c r="AC12198">
        <v>232</v>
      </c>
    </row>
    <row r="12199" spans="1:29" x14ac:dyDescent="0.25">
      <c r="A12199">
        <v>345</v>
      </c>
      <c r="B12199">
        <v>345102</v>
      </c>
      <c r="C12199" t="s">
        <v>79</v>
      </c>
      <c r="D12199">
        <v>6920</v>
      </c>
      <c r="E12199">
        <v>5530.56</v>
      </c>
      <c r="F12199" s="1">
        <v>42004</v>
      </c>
      <c r="G12199" t="s">
        <v>119</v>
      </c>
      <c r="H12199" t="s">
        <v>2611</v>
      </c>
      <c r="I12199" t="s">
        <v>2611</v>
      </c>
      <c r="K12199">
        <v>4599</v>
      </c>
      <c r="L12199">
        <v>199153</v>
      </c>
      <c r="Q12199" t="s">
        <v>344</v>
      </c>
      <c r="U12199">
        <v>12</v>
      </c>
      <c r="V12199">
        <v>14</v>
      </c>
      <c r="Y12199" t="s">
        <v>345</v>
      </c>
      <c r="Z12199">
        <v>0</v>
      </c>
      <c r="AA12199" t="s">
        <v>346</v>
      </c>
      <c r="AB12199" t="s">
        <v>124</v>
      </c>
      <c r="AC12199">
        <v>233</v>
      </c>
    </row>
    <row r="12200" spans="1:29" x14ac:dyDescent="0.25">
      <c r="A12200">
        <v>345</v>
      </c>
      <c r="B12200">
        <v>345101</v>
      </c>
      <c r="C12200" t="s">
        <v>79</v>
      </c>
      <c r="D12200">
        <v>6920</v>
      </c>
      <c r="E12200">
        <v>212.58</v>
      </c>
      <c r="F12200" s="1">
        <v>42004</v>
      </c>
      <c r="G12200" t="s">
        <v>119</v>
      </c>
      <c r="H12200" t="s">
        <v>2612</v>
      </c>
      <c r="I12200" t="s">
        <v>2612</v>
      </c>
      <c r="K12200">
        <v>4603</v>
      </c>
      <c r="L12200">
        <v>199153</v>
      </c>
      <c r="Q12200" t="s">
        <v>344</v>
      </c>
      <c r="U12200">
        <v>12</v>
      </c>
      <c r="V12200">
        <v>14</v>
      </c>
      <c r="Y12200" t="s">
        <v>345</v>
      </c>
      <c r="Z12200">
        <v>0</v>
      </c>
      <c r="AA12200" t="s">
        <v>346</v>
      </c>
      <c r="AB12200" t="s">
        <v>124</v>
      </c>
      <c r="AC12200">
        <v>232</v>
      </c>
    </row>
    <row r="12201" spans="1:29" x14ac:dyDescent="0.25">
      <c r="A12201">
        <v>345</v>
      </c>
      <c r="B12201">
        <v>345102</v>
      </c>
      <c r="C12201" t="s">
        <v>79</v>
      </c>
      <c r="D12201">
        <v>6920</v>
      </c>
      <c r="E12201">
        <v>1880.33</v>
      </c>
      <c r="F12201" s="1">
        <v>42004</v>
      </c>
      <c r="G12201" t="s">
        <v>119</v>
      </c>
      <c r="H12201" t="s">
        <v>2612</v>
      </c>
      <c r="I12201" t="s">
        <v>2612</v>
      </c>
      <c r="K12201">
        <v>4603</v>
      </c>
      <c r="L12201">
        <v>199153</v>
      </c>
      <c r="Q12201" t="s">
        <v>344</v>
      </c>
      <c r="U12201">
        <v>12</v>
      </c>
      <c r="V12201">
        <v>14</v>
      </c>
      <c r="Y12201" t="s">
        <v>345</v>
      </c>
      <c r="Z12201">
        <v>0</v>
      </c>
      <c r="AA12201" t="s">
        <v>346</v>
      </c>
      <c r="AB12201" t="s">
        <v>124</v>
      </c>
      <c r="AC12201">
        <v>233</v>
      </c>
    </row>
    <row r="12202" spans="1:29" x14ac:dyDescent="0.25">
      <c r="A12202">
        <v>345</v>
      </c>
      <c r="B12202">
        <v>345101</v>
      </c>
      <c r="C12202" t="s">
        <v>79</v>
      </c>
      <c r="D12202">
        <v>6920</v>
      </c>
      <c r="E12202">
        <v>626.74</v>
      </c>
      <c r="F12202" s="1">
        <v>42035</v>
      </c>
      <c r="G12202" t="s">
        <v>119</v>
      </c>
      <c r="H12202" t="s">
        <v>2611</v>
      </c>
      <c r="I12202" t="s">
        <v>2611</v>
      </c>
      <c r="K12202">
        <v>4599</v>
      </c>
      <c r="L12202">
        <v>201178</v>
      </c>
      <c r="Q12202" t="s">
        <v>344</v>
      </c>
      <c r="U12202">
        <v>1</v>
      </c>
      <c r="V12202">
        <v>15</v>
      </c>
      <c r="Y12202" t="s">
        <v>345</v>
      </c>
      <c r="Z12202">
        <v>0</v>
      </c>
      <c r="AA12202" t="s">
        <v>346</v>
      </c>
      <c r="AB12202" t="s">
        <v>124</v>
      </c>
      <c r="AC12202">
        <v>232</v>
      </c>
    </row>
    <row r="12203" spans="1:29" x14ac:dyDescent="0.25">
      <c r="A12203">
        <v>345</v>
      </c>
      <c r="B12203">
        <v>345102</v>
      </c>
      <c r="C12203" t="s">
        <v>79</v>
      </c>
      <c r="D12203">
        <v>6920</v>
      </c>
      <c r="E12203">
        <v>5524.45</v>
      </c>
      <c r="F12203" s="1">
        <v>42035</v>
      </c>
      <c r="G12203" t="s">
        <v>119</v>
      </c>
      <c r="H12203" t="s">
        <v>2611</v>
      </c>
      <c r="I12203" t="s">
        <v>2611</v>
      </c>
      <c r="K12203">
        <v>4599</v>
      </c>
      <c r="L12203">
        <v>201178</v>
      </c>
      <c r="Q12203" t="s">
        <v>344</v>
      </c>
      <c r="U12203">
        <v>1</v>
      </c>
      <c r="V12203">
        <v>15</v>
      </c>
      <c r="Y12203" t="s">
        <v>345</v>
      </c>
      <c r="Z12203">
        <v>0</v>
      </c>
      <c r="AA12203" t="s">
        <v>346</v>
      </c>
      <c r="AB12203" t="s">
        <v>124</v>
      </c>
      <c r="AC12203">
        <v>233</v>
      </c>
    </row>
    <row r="12204" spans="1:29" x14ac:dyDescent="0.25">
      <c r="A12204">
        <v>345</v>
      </c>
      <c r="B12204">
        <v>345101</v>
      </c>
      <c r="C12204" t="s">
        <v>79</v>
      </c>
      <c r="D12204">
        <v>6920</v>
      </c>
      <c r="E12204">
        <v>201.08</v>
      </c>
      <c r="F12204" s="1">
        <v>42035</v>
      </c>
      <c r="G12204" t="s">
        <v>119</v>
      </c>
      <c r="H12204" t="s">
        <v>2612</v>
      </c>
      <c r="I12204" t="s">
        <v>2612</v>
      </c>
      <c r="K12204">
        <v>4603</v>
      </c>
      <c r="L12204">
        <v>201178</v>
      </c>
      <c r="Q12204" t="s">
        <v>344</v>
      </c>
      <c r="U12204">
        <v>1</v>
      </c>
      <c r="V12204">
        <v>15</v>
      </c>
      <c r="Y12204" t="s">
        <v>345</v>
      </c>
      <c r="Z12204">
        <v>0</v>
      </c>
      <c r="AA12204" t="s">
        <v>346</v>
      </c>
      <c r="AB12204" t="s">
        <v>124</v>
      </c>
      <c r="AC12204">
        <v>232</v>
      </c>
    </row>
    <row r="12205" spans="1:29" x14ac:dyDescent="0.25">
      <c r="A12205">
        <v>345</v>
      </c>
      <c r="B12205">
        <v>345102</v>
      </c>
      <c r="C12205" t="s">
        <v>79</v>
      </c>
      <c r="D12205">
        <v>6920</v>
      </c>
      <c r="E12205">
        <v>1772.46</v>
      </c>
      <c r="F12205" s="1">
        <v>42035</v>
      </c>
      <c r="G12205" t="s">
        <v>119</v>
      </c>
      <c r="H12205" t="s">
        <v>2612</v>
      </c>
      <c r="I12205" t="s">
        <v>2612</v>
      </c>
      <c r="K12205">
        <v>4603</v>
      </c>
      <c r="L12205">
        <v>201178</v>
      </c>
      <c r="Q12205" t="s">
        <v>344</v>
      </c>
      <c r="U12205">
        <v>1</v>
      </c>
      <c r="V12205">
        <v>15</v>
      </c>
      <c r="Y12205" t="s">
        <v>345</v>
      </c>
      <c r="Z12205">
        <v>0</v>
      </c>
      <c r="AA12205" t="s">
        <v>346</v>
      </c>
      <c r="AB12205" t="s">
        <v>124</v>
      </c>
      <c r="AC12205">
        <v>233</v>
      </c>
    </row>
    <row r="12206" spans="1:29" x14ac:dyDescent="0.25">
      <c r="A12206">
        <v>345</v>
      </c>
      <c r="B12206">
        <v>345101</v>
      </c>
      <c r="C12206" t="s">
        <v>79</v>
      </c>
      <c r="D12206">
        <v>6920</v>
      </c>
      <c r="E12206">
        <v>618.74</v>
      </c>
      <c r="F12206" s="1">
        <v>42063</v>
      </c>
      <c r="G12206" t="s">
        <v>119</v>
      </c>
      <c r="H12206" t="s">
        <v>2611</v>
      </c>
      <c r="I12206" t="s">
        <v>2611</v>
      </c>
      <c r="K12206">
        <v>4599</v>
      </c>
      <c r="L12206">
        <v>203189</v>
      </c>
      <c r="Q12206" t="s">
        <v>344</v>
      </c>
      <c r="U12206">
        <v>2</v>
      </c>
      <c r="V12206">
        <v>15</v>
      </c>
      <c r="Y12206" t="s">
        <v>345</v>
      </c>
      <c r="Z12206">
        <v>0</v>
      </c>
      <c r="AA12206" t="s">
        <v>346</v>
      </c>
      <c r="AB12206" t="s">
        <v>124</v>
      </c>
      <c r="AC12206">
        <v>232</v>
      </c>
    </row>
    <row r="12207" spans="1:29" x14ac:dyDescent="0.25">
      <c r="A12207">
        <v>345</v>
      </c>
      <c r="B12207">
        <v>345102</v>
      </c>
      <c r="C12207" t="s">
        <v>79</v>
      </c>
      <c r="D12207">
        <v>6920</v>
      </c>
      <c r="E12207">
        <v>5422.83</v>
      </c>
      <c r="F12207" s="1">
        <v>42063</v>
      </c>
      <c r="G12207" t="s">
        <v>119</v>
      </c>
      <c r="H12207" t="s">
        <v>2611</v>
      </c>
      <c r="I12207" t="s">
        <v>2611</v>
      </c>
      <c r="K12207">
        <v>4599</v>
      </c>
      <c r="L12207">
        <v>203189</v>
      </c>
      <c r="Q12207" t="s">
        <v>344</v>
      </c>
      <c r="U12207">
        <v>2</v>
      </c>
      <c r="V12207">
        <v>15</v>
      </c>
      <c r="Y12207" t="s">
        <v>345</v>
      </c>
      <c r="Z12207">
        <v>0</v>
      </c>
      <c r="AA12207" t="s">
        <v>346</v>
      </c>
      <c r="AB12207" t="s">
        <v>124</v>
      </c>
      <c r="AC12207">
        <v>233</v>
      </c>
    </row>
    <row r="12208" spans="1:29" x14ac:dyDescent="0.25">
      <c r="A12208">
        <v>345</v>
      </c>
      <c r="B12208">
        <v>345101</v>
      </c>
      <c r="C12208" t="s">
        <v>79</v>
      </c>
      <c r="D12208">
        <v>6920</v>
      </c>
      <c r="E12208">
        <v>207.54</v>
      </c>
      <c r="F12208" s="1">
        <v>42063</v>
      </c>
      <c r="G12208" t="s">
        <v>119</v>
      </c>
      <c r="H12208" t="s">
        <v>2612</v>
      </c>
      <c r="I12208" t="s">
        <v>2612</v>
      </c>
      <c r="K12208">
        <v>4603</v>
      </c>
      <c r="L12208">
        <v>203189</v>
      </c>
      <c r="Q12208" t="s">
        <v>344</v>
      </c>
      <c r="U12208">
        <v>2</v>
      </c>
      <c r="V12208">
        <v>15</v>
      </c>
      <c r="Y12208" t="s">
        <v>345</v>
      </c>
      <c r="Z12208">
        <v>0</v>
      </c>
      <c r="AA12208" t="s">
        <v>346</v>
      </c>
      <c r="AB12208" t="s">
        <v>124</v>
      </c>
      <c r="AC12208">
        <v>232</v>
      </c>
    </row>
    <row r="12209" spans="1:29" x14ac:dyDescent="0.25">
      <c r="A12209">
        <v>345</v>
      </c>
      <c r="B12209">
        <v>345102</v>
      </c>
      <c r="C12209" t="s">
        <v>79</v>
      </c>
      <c r="D12209">
        <v>6920</v>
      </c>
      <c r="E12209">
        <v>1818.93</v>
      </c>
      <c r="F12209" s="1">
        <v>42063</v>
      </c>
      <c r="G12209" t="s">
        <v>119</v>
      </c>
      <c r="H12209" t="s">
        <v>2612</v>
      </c>
      <c r="I12209" t="s">
        <v>2612</v>
      </c>
      <c r="K12209">
        <v>4603</v>
      </c>
      <c r="L12209">
        <v>203189</v>
      </c>
      <c r="Q12209" t="s">
        <v>344</v>
      </c>
      <c r="U12209">
        <v>2</v>
      </c>
      <c r="V12209">
        <v>15</v>
      </c>
      <c r="Y12209" t="s">
        <v>345</v>
      </c>
      <c r="Z12209">
        <v>0</v>
      </c>
      <c r="AA12209" t="s">
        <v>346</v>
      </c>
      <c r="AB12209" t="s">
        <v>124</v>
      </c>
      <c r="AC12209">
        <v>233</v>
      </c>
    </row>
    <row r="12210" spans="1:29" x14ac:dyDescent="0.25">
      <c r="A12210">
        <v>345</v>
      </c>
      <c r="B12210">
        <v>345101</v>
      </c>
      <c r="C12210" t="s">
        <v>79</v>
      </c>
      <c r="D12210">
        <v>6920</v>
      </c>
      <c r="E12210">
        <v>617.66999999999996</v>
      </c>
      <c r="F12210" s="1">
        <v>42094</v>
      </c>
      <c r="G12210" t="s">
        <v>119</v>
      </c>
      <c r="H12210" t="s">
        <v>2611</v>
      </c>
      <c r="I12210" t="s">
        <v>2611</v>
      </c>
      <c r="K12210">
        <v>4599</v>
      </c>
      <c r="L12210">
        <v>205849</v>
      </c>
      <c r="Q12210" t="s">
        <v>344</v>
      </c>
      <c r="U12210">
        <v>3</v>
      </c>
      <c r="V12210">
        <v>15</v>
      </c>
      <c r="Y12210" t="s">
        <v>345</v>
      </c>
      <c r="Z12210">
        <v>0</v>
      </c>
      <c r="AA12210" t="s">
        <v>346</v>
      </c>
      <c r="AB12210" t="s">
        <v>124</v>
      </c>
      <c r="AC12210">
        <v>232</v>
      </c>
    </row>
    <row r="12211" spans="1:29" x14ac:dyDescent="0.25">
      <c r="A12211">
        <v>345</v>
      </c>
      <c r="B12211">
        <v>345102</v>
      </c>
      <c r="C12211" t="s">
        <v>79</v>
      </c>
      <c r="D12211">
        <v>6920</v>
      </c>
      <c r="E12211">
        <v>5398.09</v>
      </c>
      <c r="F12211" s="1">
        <v>42094</v>
      </c>
      <c r="G12211" t="s">
        <v>119</v>
      </c>
      <c r="H12211" t="s">
        <v>2611</v>
      </c>
      <c r="I12211" t="s">
        <v>2611</v>
      </c>
      <c r="K12211">
        <v>4599</v>
      </c>
      <c r="L12211">
        <v>205849</v>
      </c>
      <c r="Q12211" t="s">
        <v>344</v>
      </c>
      <c r="U12211">
        <v>3</v>
      </c>
      <c r="V12211">
        <v>15</v>
      </c>
      <c r="Y12211" t="s">
        <v>345</v>
      </c>
      <c r="Z12211">
        <v>0</v>
      </c>
      <c r="AA12211" t="s">
        <v>346</v>
      </c>
      <c r="AB12211" t="s">
        <v>124</v>
      </c>
      <c r="AC12211">
        <v>233</v>
      </c>
    </row>
    <row r="12212" spans="1:29" x14ac:dyDescent="0.25">
      <c r="A12212">
        <v>345</v>
      </c>
      <c r="B12212">
        <v>345101</v>
      </c>
      <c r="C12212" t="s">
        <v>79</v>
      </c>
      <c r="D12212">
        <v>6920</v>
      </c>
      <c r="E12212">
        <v>212.2</v>
      </c>
      <c r="F12212" s="1">
        <v>42094</v>
      </c>
      <c r="G12212" t="s">
        <v>119</v>
      </c>
      <c r="H12212" t="s">
        <v>2612</v>
      </c>
      <c r="I12212" t="s">
        <v>2612</v>
      </c>
      <c r="K12212">
        <v>4603</v>
      </c>
      <c r="L12212">
        <v>205849</v>
      </c>
      <c r="Q12212" t="s">
        <v>344</v>
      </c>
      <c r="U12212">
        <v>3</v>
      </c>
      <c r="V12212">
        <v>15</v>
      </c>
      <c r="Y12212" t="s">
        <v>345</v>
      </c>
      <c r="Z12212">
        <v>0</v>
      </c>
      <c r="AA12212" t="s">
        <v>346</v>
      </c>
      <c r="AB12212" t="s">
        <v>124</v>
      </c>
      <c r="AC12212">
        <v>232</v>
      </c>
    </row>
    <row r="12213" spans="1:29" x14ac:dyDescent="0.25">
      <c r="A12213">
        <v>345</v>
      </c>
      <c r="B12213">
        <v>345102</v>
      </c>
      <c r="C12213" t="s">
        <v>79</v>
      </c>
      <c r="D12213">
        <v>6920</v>
      </c>
      <c r="E12213">
        <v>1854.5</v>
      </c>
      <c r="F12213" s="1">
        <v>42094</v>
      </c>
      <c r="G12213" t="s">
        <v>119</v>
      </c>
      <c r="H12213" t="s">
        <v>2612</v>
      </c>
      <c r="I12213" t="s">
        <v>2612</v>
      </c>
      <c r="K12213">
        <v>4603</v>
      </c>
      <c r="L12213">
        <v>205849</v>
      </c>
      <c r="Q12213" t="s">
        <v>344</v>
      </c>
      <c r="U12213">
        <v>3</v>
      </c>
      <c r="V12213">
        <v>15</v>
      </c>
      <c r="Y12213" t="s">
        <v>345</v>
      </c>
      <c r="Z12213">
        <v>0</v>
      </c>
      <c r="AA12213" t="s">
        <v>346</v>
      </c>
      <c r="AB12213" t="s">
        <v>124</v>
      </c>
      <c r="AC12213">
        <v>233</v>
      </c>
    </row>
    <row r="12214" spans="1:29" x14ac:dyDescent="0.25">
      <c r="A12214">
        <v>345</v>
      </c>
      <c r="B12214">
        <v>345101</v>
      </c>
      <c r="C12214" t="s">
        <v>79</v>
      </c>
      <c r="D12214">
        <v>6920</v>
      </c>
      <c r="E12214">
        <v>712.91</v>
      </c>
      <c r="F12214" s="1">
        <v>42124</v>
      </c>
      <c r="G12214" t="s">
        <v>119</v>
      </c>
      <c r="H12214" t="s">
        <v>2611</v>
      </c>
      <c r="I12214" t="s">
        <v>2611</v>
      </c>
      <c r="K12214">
        <v>4599</v>
      </c>
      <c r="L12214">
        <v>208038</v>
      </c>
      <c r="Q12214" t="s">
        <v>344</v>
      </c>
      <c r="U12214">
        <v>4</v>
      </c>
      <c r="V12214">
        <v>15</v>
      </c>
      <c r="Y12214" t="s">
        <v>345</v>
      </c>
      <c r="Z12214">
        <v>0</v>
      </c>
      <c r="AA12214" t="s">
        <v>346</v>
      </c>
      <c r="AB12214" t="s">
        <v>124</v>
      </c>
      <c r="AC12214">
        <v>232</v>
      </c>
    </row>
    <row r="12215" spans="1:29" x14ac:dyDescent="0.25">
      <c r="A12215">
        <v>345</v>
      </c>
      <c r="B12215">
        <v>345102</v>
      </c>
      <c r="C12215" t="s">
        <v>79</v>
      </c>
      <c r="D12215">
        <v>6920</v>
      </c>
      <c r="E12215">
        <v>6237.56</v>
      </c>
      <c r="F12215" s="1">
        <v>42124</v>
      </c>
      <c r="G12215" t="s">
        <v>119</v>
      </c>
      <c r="H12215" t="s">
        <v>2611</v>
      </c>
      <c r="I12215" t="s">
        <v>2611</v>
      </c>
      <c r="K12215">
        <v>4599</v>
      </c>
      <c r="L12215">
        <v>208038</v>
      </c>
      <c r="Q12215" t="s">
        <v>344</v>
      </c>
      <c r="U12215">
        <v>4</v>
      </c>
      <c r="V12215">
        <v>15</v>
      </c>
      <c r="Y12215" t="s">
        <v>345</v>
      </c>
      <c r="Z12215">
        <v>0</v>
      </c>
      <c r="AA12215" t="s">
        <v>346</v>
      </c>
      <c r="AB12215" t="s">
        <v>124</v>
      </c>
      <c r="AC12215">
        <v>233</v>
      </c>
    </row>
    <row r="12216" spans="1:29" x14ac:dyDescent="0.25">
      <c r="A12216">
        <v>345</v>
      </c>
      <c r="B12216">
        <v>345101</v>
      </c>
      <c r="C12216" t="s">
        <v>79</v>
      </c>
      <c r="D12216">
        <v>6920</v>
      </c>
      <c r="E12216">
        <v>212.16</v>
      </c>
      <c r="F12216" s="1">
        <v>42124</v>
      </c>
      <c r="G12216" t="s">
        <v>119</v>
      </c>
      <c r="H12216" t="s">
        <v>2612</v>
      </c>
      <c r="I12216" t="s">
        <v>2612</v>
      </c>
      <c r="K12216">
        <v>4603</v>
      </c>
      <c r="L12216">
        <v>208038</v>
      </c>
      <c r="Q12216" t="s">
        <v>344</v>
      </c>
      <c r="U12216">
        <v>4</v>
      </c>
      <c r="V12216">
        <v>15</v>
      </c>
      <c r="Y12216" t="s">
        <v>345</v>
      </c>
      <c r="Z12216">
        <v>0</v>
      </c>
      <c r="AA12216" t="s">
        <v>346</v>
      </c>
      <c r="AB12216" t="s">
        <v>124</v>
      </c>
      <c r="AC12216">
        <v>232</v>
      </c>
    </row>
    <row r="12217" spans="1:29" x14ac:dyDescent="0.25">
      <c r="A12217">
        <v>345</v>
      </c>
      <c r="B12217">
        <v>345102</v>
      </c>
      <c r="C12217" t="s">
        <v>79</v>
      </c>
      <c r="D12217">
        <v>6920</v>
      </c>
      <c r="E12217">
        <v>1856.31</v>
      </c>
      <c r="F12217" s="1">
        <v>42124</v>
      </c>
      <c r="G12217" t="s">
        <v>119</v>
      </c>
      <c r="H12217" t="s">
        <v>2612</v>
      </c>
      <c r="I12217" t="s">
        <v>2612</v>
      </c>
      <c r="K12217">
        <v>4603</v>
      </c>
      <c r="L12217">
        <v>208038</v>
      </c>
      <c r="Q12217" t="s">
        <v>344</v>
      </c>
      <c r="U12217">
        <v>4</v>
      </c>
      <c r="V12217">
        <v>15</v>
      </c>
      <c r="Y12217" t="s">
        <v>345</v>
      </c>
      <c r="Z12217">
        <v>0</v>
      </c>
      <c r="AA12217" t="s">
        <v>346</v>
      </c>
      <c r="AB12217" t="s">
        <v>124</v>
      </c>
      <c r="AC12217">
        <v>233</v>
      </c>
    </row>
    <row r="12218" spans="1:29" x14ac:dyDescent="0.25">
      <c r="A12218">
        <v>345</v>
      </c>
      <c r="B12218">
        <v>345101</v>
      </c>
      <c r="C12218" t="s">
        <v>79</v>
      </c>
      <c r="D12218">
        <v>6920</v>
      </c>
      <c r="E12218">
        <v>615.47</v>
      </c>
      <c r="F12218" s="1">
        <v>42155</v>
      </c>
      <c r="G12218" t="s">
        <v>119</v>
      </c>
      <c r="H12218" t="s">
        <v>2611</v>
      </c>
      <c r="I12218" t="s">
        <v>2611</v>
      </c>
      <c r="K12218">
        <v>4599</v>
      </c>
      <c r="L12218">
        <v>210146</v>
      </c>
      <c r="Q12218" t="s">
        <v>344</v>
      </c>
      <c r="U12218">
        <v>5</v>
      </c>
      <c r="V12218">
        <v>15</v>
      </c>
      <c r="Y12218" t="s">
        <v>345</v>
      </c>
      <c r="Z12218">
        <v>0</v>
      </c>
      <c r="AA12218" t="s">
        <v>346</v>
      </c>
      <c r="AB12218" t="s">
        <v>124</v>
      </c>
      <c r="AC12218">
        <v>232</v>
      </c>
    </row>
    <row r="12219" spans="1:29" x14ac:dyDescent="0.25">
      <c r="A12219">
        <v>345</v>
      </c>
      <c r="B12219">
        <v>345102</v>
      </c>
      <c r="C12219" t="s">
        <v>79</v>
      </c>
      <c r="D12219">
        <v>6920</v>
      </c>
      <c r="E12219">
        <v>5408.38</v>
      </c>
      <c r="F12219" s="1">
        <v>42155</v>
      </c>
      <c r="G12219" t="s">
        <v>119</v>
      </c>
      <c r="H12219" t="s">
        <v>2611</v>
      </c>
      <c r="I12219" t="s">
        <v>2611</v>
      </c>
      <c r="K12219">
        <v>4599</v>
      </c>
      <c r="L12219">
        <v>210146</v>
      </c>
      <c r="Q12219" t="s">
        <v>344</v>
      </c>
      <c r="U12219">
        <v>5</v>
      </c>
      <c r="V12219">
        <v>15</v>
      </c>
      <c r="Y12219" t="s">
        <v>345</v>
      </c>
      <c r="Z12219">
        <v>0</v>
      </c>
      <c r="AA12219" t="s">
        <v>346</v>
      </c>
      <c r="AB12219" t="s">
        <v>124</v>
      </c>
      <c r="AC12219">
        <v>233</v>
      </c>
    </row>
    <row r="12220" spans="1:29" x14ac:dyDescent="0.25">
      <c r="A12220">
        <v>345</v>
      </c>
      <c r="B12220">
        <v>345101</v>
      </c>
      <c r="C12220" t="s">
        <v>79</v>
      </c>
      <c r="D12220">
        <v>6920</v>
      </c>
      <c r="E12220">
        <v>219.54</v>
      </c>
      <c r="F12220" s="1">
        <v>42155</v>
      </c>
      <c r="G12220" t="s">
        <v>119</v>
      </c>
      <c r="H12220" t="s">
        <v>2612</v>
      </c>
      <c r="I12220" t="s">
        <v>2612</v>
      </c>
      <c r="K12220">
        <v>4603</v>
      </c>
      <c r="L12220">
        <v>210146</v>
      </c>
      <c r="Q12220" t="s">
        <v>344</v>
      </c>
      <c r="U12220">
        <v>5</v>
      </c>
      <c r="V12220">
        <v>15</v>
      </c>
      <c r="Y12220" t="s">
        <v>345</v>
      </c>
      <c r="Z12220">
        <v>0</v>
      </c>
      <c r="AA12220" t="s">
        <v>346</v>
      </c>
      <c r="AB12220" t="s">
        <v>124</v>
      </c>
      <c r="AC12220">
        <v>232</v>
      </c>
    </row>
    <row r="12221" spans="1:29" x14ac:dyDescent="0.25">
      <c r="A12221">
        <v>345</v>
      </c>
      <c r="B12221">
        <v>345102</v>
      </c>
      <c r="C12221" t="s">
        <v>79</v>
      </c>
      <c r="D12221">
        <v>6920</v>
      </c>
      <c r="E12221">
        <v>1929.22</v>
      </c>
      <c r="F12221" s="1">
        <v>42155</v>
      </c>
      <c r="G12221" t="s">
        <v>119</v>
      </c>
      <c r="H12221" t="s">
        <v>2612</v>
      </c>
      <c r="I12221" t="s">
        <v>2612</v>
      </c>
      <c r="K12221">
        <v>4603</v>
      </c>
      <c r="L12221">
        <v>210146</v>
      </c>
      <c r="Q12221" t="s">
        <v>344</v>
      </c>
      <c r="U12221">
        <v>5</v>
      </c>
      <c r="V12221">
        <v>15</v>
      </c>
      <c r="Y12221" t="s">
        <v>345</v>
      </c>
      <c r="Z12221">
        <v>0</v>
      </c>
      <c r="AA12221" t="s">
        <v>346</v>
      </c>
      <c r="AB12221" t="s">
        <v>124</v>
      </c>
      <c r="AC12221">
        <v>233</v>
      </c>
    </row>
    <row r="12222" spans="1:29" x14ac:dyDescent="0.25">
      <c r="A12222">
        <v>345</v>
      </c>
      <c r="B12222">
        <v>345101</v>
      </c>
      <c r="C12222" t="s">
        <v>79</v>
      </c>
      <c r="D12222">
        <v>6920</v>
      </c>
      <c r="E12222">
        <v>554.49</v>
      </c>
      <c r="F12222" s="1">
        <v>42185</v>
      </c>
      <c r="G12222" t="s">
        <v>119</v>
      </c>
      <c r="H12222" t="s">
        <v>2611</v>
      </c>
      <c r="I12222" t="s">
        <v>2611</v>
      </c>
      <c r="K12222">
        <v>4599</v>
      </c>
      <c r="L12222">
        <v>212653</v>
      </c>
      <c r="Q12222" t="s">
        <v>344</v>
      </c>
      <c r="U12222">
        <v>6</v>
      </c>
      <c r="V12222">
        <v>15</v>
      </c>
      <c r="Y12222" t="s">
        <v>345</v>
      </c>
      <c r="Z12222">
        <v>0</v>
      </c>
      <c r="AA12222" t="s">
        <v>346</v>
      </c>
      <c r="AB12222" t="s">
        <v>124</v>
      </c>
      <c r="AC12222">
        <v>232</v>
      </c>
    </row>
    <row r="12223" spans="1:29" x14ac:dyDescent="0.25">
      <c r="A12223">
        <v>345</v>
      </c>
      <c r="B12223">
        <v>345102</v>
      </c>
      <c r="C12223" t="s">
        <v>79</v>
      </c>
      <c r="D12223">
        <v>6920</v>
      </c>
      <c r="E12223">
        <v>4911.82</v>
      </c>
      <c r="F12223" s="1">
        <v>42185</v>
      </c>
      <c r="G12223" t="s">
        <v>119</v>
      </c>
      <c r="H12223" t="s">
        <v>2611</v>
      </c>
      <c r="I12223" t="s">
        <v>2611</v>
      </c>
      <c r="K12223">
        <v>4599</v>
      </c>
      <c r="L12223">
        <v>212653</v>
      </c>
      <c r="Q12223" t="s">
        <v>344</v>
      </c>
      <c r="U12223">
        <v>6</v>
      </c>
      <c r="V12223">
        <v>15</v>
      </c>
      <c r="Y12223" t="s">
        <v>345</v>
      </c>
      <c r="Z12223">
        <v>0</v>
      </c>
      <c r="AA12223" t="s">
        <v>346</v>
      </c>
      <c r="AB12223" t="s">
        <v>124</v>
      </c>
      <c r="AC12223">
        <v>233</v>
      </c>
    </row>
    <row r="12224" spans="1:29" x14ac:dyDescent="0.25">
      <c r="A12224">
        <v>345</v>
      </c>
      <c r="B12224">
        <v>345101</v>
      </c>
      <c r="C12224" t="s">
        <v>79</v>
      </c>
      <c r="D12224">
        <v>6920</v>
      </c>
      <c r="E12224">
        <v>223.59</v>
      </c>
      <c r="F12224" s="1">
        <v>42185</v>
      </c>
      <c r="G12224" t="s">
        <v>119</v>
      </c>
      <c r="H12224" t="s">
        <v>2612</v>
      </c>
      <c r="I12224" t="s">
        <v>2612</v>
      </c>
      <c r="K12224">
        <v>4603</v>
      </c>
      <c r="L12224">
        <v>212653</v>
      </c>
      <c r="Q12224" t="s">
        <v>344</v>
      </c>
      <c r="U12224">
        <v>6</v>
      </c>
      <c r="V12224">
        <v>15</v>
      </c>
      <c r="Y12224" t="s">
        <v>345</v>
      </c>
      <c r="Z12224">
        <v>0</v>
      </c>
      <c r="AA12224" t="s">
        <v>346</v>
      </c>
      <c r="AB12224" t="s">
        <v>124</v>
      </c>
      <c r="AC12224">
        <v>232</v>
      </c>
    </row>
    <row r="12225" spans="1:29" x14ac:dyDescent="0.25">
      <c r="A12225">
        <v>345</v>
      </c>
      <c r="B12225">
        <v>345102</v>
      </c>
      <c r="C12225" t="s">
        <v>79</v>
      </c>
      <c r="D12225">
        <v>6920</v>
      </c>
      <c r="E12225">
        <v>1980.6</v>
      </c>
      <c r="F12225" s="1">
        <v>42185</v>
      </c>
      <c r="G12225" t="s">
        <v>119</v>
      </c>
      <c r="H12225" t="s">
        <v>2612</v>
      </c>
      <c r="I12225" t="s">
        <v>2612</v>
      </c>
      <c r="K12225">
        <v>4603</v>
      </c>
      <c r="L12225">
        <v>212653</v>
      </c>
      <c r="Q12225" t="s">
        <v>344</v>
      </c>
      <c r="U12225">
        <v>6</v>
      </c>
      <c r="V12225">
        <v>15</v>
      </c>
      <c r="Y12225" t="s">
        <v>345</v>
      </c>
      <c r="Z12225">
        <v>0</v>
      </c>
      <c r="AA12225" t="s">
        <v>346</v>
      </c>
      <c r="AB12225" t="s">
        <v>124</v>
      </c>
      <c r="AC12225">
        <v>233</v>
      </c>
    </row>
    <row r="12226" spans="1:29" x14ac:dyDescent="0.25">
      <c r="A12226">
        <v>345</v>
      </c>
      <c r="B12226">
        <v>345100</v>
      </c>
      <c r="C12226" t="s">
        <v>79</v>
      </c>
      <c r="D12226">
        <v>6960</v>
      </c>
      <c r="E12226">
        <v>-305.04000000000002</v>
      </c>
      <c r="F12226" s="1">
        <v>41851</v>
      </c>
      <c r="G12226" t="s">
        <v>119</v>
      </c>
      <c r="H12226" t="s">
        <v>2613</v>
      </c>
      <c r="I12226" t="s">
        <v>576</v>
      </c>
      <c r="J12226">
        <v>102303</v>
      </c>
      <c r="K12226">
        <v>55702</v>
      </c>
      <c r="L12226">
        <v>187702</v>
      </c>
      <c r="Q12226" t="s">
        <v>577</v>
      </c>
      <c r="U12226">
        <v>7</v>
      </c>
      <c r="V12226">
        <v>14</v>
      </c>
      <c r="Y12226" t="s">
        <v>122</v>
      </c>
      <c r="Z12226">
        <v>345</v>
      </c>
      <c r="AA12226" t="s">
        <v>578</v>
      </c>
      <c r="AB12226" t="s">
        <v>124</v>
      </c>
      <c r="AC12226">
        <v>460</v>
      </c>
    </row>
    <row r="12227" spans="1:29" x14ac:dyDescent="0.25">
      <c r="A12227">
        <v>345</v>
      </c>
      <c r="B12227">
        <v>345100</v>
      </c>
      <c r="C12227" t="s">
        <v>79</v>
      </c>
      <c r="D12227">
        <v>6960</v>
      </c>
      <c r="E12227">
        <v>-305.04000000000002</v>
      </c>
      <c r="F12227" s="1">
        <v>41882</v>
      </c>
      <c r="G12227" t="s">
        <v>119</v>
      </c>
      <c r="H12227" t="s">
        <v>2613</v>
      </c>
      <c r="I12227" t="s">
        <v>576</v>
      </c>
      <c r="J12227">
        <v>102303</v>
      </c>
      <c r="K12227">
        <v>55797</v>
      </c>
      <c r="L12227">
        <v>189692</v>
      </c>
      <c r="Q12227" t="s">
        <v>577</v>
      </c>
      <c r="U12227">
        <v>8</v>
      </c>
      <c r="V12227">
        <v>14</v>
      </c>
      <c r="Y12227" t="s">
        <v>122</v>
      </c>
      <c r="Z12227">
        <v>345</v>
      </c>
      <c r="AA12227" t="s">
        <v>578</v>
      </c>
      <c r="AB12227" t="s">
        <v>124</v>
      </c>
      <c r="AC12227">
        <v>462</v>
      </c>
    </row>
    <row r="12228" spans="1:29" x14ac:dyDescent="0.25">
      <c r="A12228">
        <v>345</v>
      </c>
      <c r="B12228">
        <v>345100</v>
      </c>
      <c r="C12228" t="s">
        <v>79</v>
      </c>
      <c r="D12228">
        <v>6960</v>
      </c>
      <c r="E12228">
        <v>-305.04000000000002</v>
      </c>
      <c r="F12228" s="1">
        <v>41912</v>
      </c>
      <c r="G12228" t="s">
        <v>119</v>
      </c>
      <c r="H12228" t="s">
        <v>2613</v>
      </c>
      <c r="I12228" t="s">
        <v>576</v>
      </c>
      <c r="J12228">
        <v>102303</v>
      </c>
      <c r="K12228">
        <v>55979</v>
      </c>
      <c r="L12228">
        <v>191959</v>
      </c>
      <c r="Q12228" t="s">
        <v>577</v>
      </c>
      <c r="U12228">
        <v>9</v>
      </c>
      <c r="V12228">
        <v>14</v>
      </c>
      <c r="Y12228" t="s">
        <v>122</v>
      </c>
      <c r="Z12228">
        <v>345</v>
      </c>
      <c r="AA12228" t="s">
        <v>578</v>
      </c>
      <c r="AB12228" t="s">
        <v>124</v>
      </c>
      <c r="AC12228">
        <v>462</v>
      </c>
    </row>
    <row r="12229" spans="1:29" x14ac:dyDescent="0.25">
      <c r="A12229">
        <v>345</v>
      </c>
      <c r="B12229">
        <v>345100</v>
      </c>
      <c r="C12229" t="s">
        <v>79</v>
      </c>
      <c r="D12229">
        <v>6960</v>
      </c>
      <c r="E12229">
        <v>-305.04000000000002</v>
      </c>
      <c r="F12229" s="1">
        <v>41943</v>
      </c>
      <c r="G12229" t="s">
        <v>119</v>
      </c>
      <c r="H12229" t="s">
        <v>2613</v>
      </c>
      <c r="I12229" t="s">
        <v>576</v>
      </c>
      <c r="J12229">
        <v>102303</v>
      </c>
      <c r="K12229">
        <v>56074</v>
      </c>
      <c r="L12229">
        <v>194288</v>
      </c>
      <c r="Q12229" t="s">
        <v>577</v>
      </c>
      <c r="U12229">
        <v>10</v>
      </c>
      <c r="V12229">
        <v>14</v>
      </c>
      <c r="Y12229" t="s">
        <v>122</v>
      </c>
      <c r="Z12229">
        <v>345</v>
      </c>
      <c r="AA12229" t="s">
        <v>578</v>
      </c>
      <c r="AB12229" t="s">
        <v>124</v>
      </c>
      <c r="AC12229">
        <v>462</v>
      </c>
    </row>
    <row r="12230" spans="1:29" x14ac:dyDescent="0.25">
      <c r="A12230">
        <v>345</v>
      </c>
      <c r="B12230">
        <v>345100</v>
      </c>
      <c r="C12230" t="s">
        <v>79</v>
      </c>
      <c r="D12230">
        <v>6960</v>
      </c>
      <c r="E12230">
        <v>-305.04000000000002</v>
      </c>
      <c r="F12230" s="1">
        <v>41973</v>
      </c>
      <c r="G12230" t="s">
        <v>119</v>
      </c>
      <c r="H12230" t="s">
        <v>2613</v>
      </c>
      <c r="I12230" t="s">
        <v>576</v>
      </c>
      <c r="J12230">
        <v>102303</v>
      </c>
      <c r="K12230">
        <v>56170</v>
      </c>
      <c r="L12230">
        <v>196226</v>
      </c>
      <c r="Q12230" t="s">
        <v>577</v>
      </c>
      <c r="U12230">
        <v>11</v>
      </c>
      <c r="V12230">
        <v>14</v>
      </c>
      <c r="Y12230" t="s">
        <v>122</v>
      </c>
      <c r="Z12230">
        <v>345</v>
      </c>
      <c r="AA12230" t="s">
        <v>578</v>
      </c>
      <c r="AB12230" t="s">
        <v>124</v>
      </c>
      <c r="AC12230">
        <v>462</v>
      </c>
    </row>
    <row r="12231" spans="1:29" x14ac:dyDescent="0.25">
      <c r="A12231">
        <v>345</v>
      </c>
      <c r="B12231">
        <v>345100</v>
      </c>
      <c r="C12231" t="s">
        <v>79</v>
      </c>
      <c r="D12231">
        <v>6960</v>
      </c>
      <c r="E12231">
        <v>-305.04000000000002</v>
      </c>
      <c r="F12231" s="1">
        <v>42004</v>
      </c>
      <c r="G12231" t="s">
        <v>119</v>
      </c>
      <c r="H12231" t="s">
        <v>2613</v>
      </c>
      <c r="I12231" t="s">
        <v>576</v>
      </c>
      <c r="J12231">
        <v>102303</v>
      </c>
      <c r="K12231">
        <v>56270</v>
      </c>
      <c r="L12231">
        <v>198520</v>
      </c>
      <c r="Q12231" t="s">
        <v>577</v>
      </c>
      <c r="U12231">
        <v>12</v>
      </c>
      <c r="V12231">
        <v>14</v>
      </c>
      <c r="Y12231" t="s">
        <v>122</v>
      </c>
      <c r="Z12231">
        <v>345</v>
      </c>
      <c r="AA12231" t="s">
        <v>578</v>
      </c>
      <c r="AB12231" t="s">
        <v>124</v>
      </c>
      <c r="AC12231">
        <v>464</v>
      </c>
    </row>
    <row r="12232" spans="1:29" x14ac:dyDescent="0.25">
      <c r="A12232">
        <v>345</v>
      </c>
      <c r="B12232">
        <v>345100</v>
      </c>
      <c r="C12232" t="s">
        <v>79</v>
      </c>
      <c r="D12232">
        <v>6960</v>
      </c>
      <c r="E12232">
        <v>-305.04000000000002</v>
      </c>
      <c r="F12232" s="1">
        <v>42035</v>
      </c>
      <c r="G12232" t="s">
        <v>119</v>
      </c>
      <c r="H12232" t="s">
        <v>2613</v>
      </c>
      <c r="I12232" t="s">
        <v>576</v>
      </c>
      <c r="J12232">
        <v>102303</v>
      </c>
      <c r="K12232">
        <v>56376</v>
      </c>
      <c r="L12232">
        <v>200585</v>
      </c>
      <c r="Q12232" t="s">
        <v>577</v>
      </c>
      <c r="U12232">
        <v>1</v>
      </c>
      <c r="V12232">
        <v>15</v>
      </c>
      <c r="Y12232" t="s">
        <v>122</v>
      </c>
      <c r="Z12232">
        <v>345</v>
      </c>
      <c r="AA12232" t="s">
        <v>578</v>
      </c>
      <c r="AB12232" t="s">
        <v>124</v>
      </c>
      <c r="AC12232">
        <v>464</v>
      </c>
    </row>
    <row r="12233" spans="1:29" x14ac:dyDescent="0.25">
      <c r="A12233">
        <v>345</v>
      </c>
      <c r="B12233">
        <v>345100</v>
      </c>
      <c r="C12233" t="s">
        <v>79</v>
      </c>
      <c r="D12233">
        <v>6960</v>
      </c>
      <c r="E12233">
        <v>-305.04000000000002</v>
      </c>
      <c r="F12233" s="1">
        <v>42063</v>
      </c>
      <c r="G12233" t="s">
        <v>119</v>
      </c>
      <c r="H12233" t="s">
        <v>2613</v>
      </c>
      <c r="I12233" t="s">
        <v>576</v>
      </c>
      <c r="J12233">
        <v>102303</v>
      </c>
      <c r="K12233">
        <v>56472</v>
      </c>
      <c r="L12233">
        <v>202556</v>
      </c>
      <c r="Q12233" t="s">
        <v>577</v>
      </c>
      <c r="U12233">
        <v>2</v>
      </c>
      <c r="V12233">
        <v>15</v>
      </c>
      <c r="Y12233" t="s">
        <v>122</v>
      </c>
      <c r="Z12233">
        <v>345</v>
      </c>
      <c r="AA12233" t="s">
        <v>578</v>
      </c>
      <c r="AB12233" t="s">
        <v>124</v>
      </c>
      <c r="AC12233">
        <v>464</v>
      </c>
    </row>
    <row r="12234" spans="1:29" x14ac:dyDescent="0.25">
      <c r="A12234">
        <v>345</v>
      </c>
      <c r="B12234">
        <v>345100</v>
      </c>
      <c r="C12234" t="s">
        <v>79</v>
      </c>
      <c r="D12234">
        <v>6960</v>
      </c>
      <c r="E12234">
        <v>-305.04000000000002</v>
      </c>
      <c r="F12234" s="1">
        <v>42094</v>
      </c>
      <c r="G12234" t="s">
        <v>119</v>
      </c>
      <c r="H12234" t="s">
        <v>2613</v>
      </c>
      <c r="I12234" t="s">
        <v>576</v>
      </c>
      <c r="J12234">
        <v>102303</v>
      </c>
      <c r="K12234">
        <v>56565</v>
      </c>
      <c r="L12234">
        <v>205108</v>
      </c>
      <c r="Q12234" t="s">
        <v>577</v>
      </c>
      <c r="U12234">
        <v>3</v>
      </c>
      <c r="V12234">
        <v>15</v>
      </c>
      <c r="Y12234" t="s">
        <v>122</v>
      </c>
      <c r="Z12234">
        <v>345</v>
      </c>
      <c r="AA12234" t="s">
        <v>578</v>
      </c>
      <c r="AB12234" t="s">
        <v>124</v>
      </c>
      <c r="AC12234">
        <v>466</v>
      </c>
    </row>
    <row r="12235" spans="1:29" x14ac:dyDescent="0.25">
      <c r="A12235">
        <v>345</v>
      </c>
      <c r="B12235">
        <v>345100</v>
      </c>
      <c r="C12235" t="s">
        <v>79</v>
      </c>
      <c r="D12235">
        <v>6960</v>
      </c>
      <c r="E12235">
        <v>-305.04000000000002</v>
      </c>
      <c r="F12235" s="1">
        <v>42124</v>
      </c>
      <c r="G12235" t="s">
        <v>119</v>
      </c>
      <c r="H12235" t="s">
        <v>2613</v>
      </c>
      <c r="I12235" t="s">
        <v>576</v>
      </c>
      <c r="J12235">
        <v>102303</v>
      </c>
      <c r="K12235">
        <v>56663</v>
      </c>
      <c r="L12235">
        <v>207371</v>
      </c>
      <c r="Q12235" t="s">
        <v>577</v>
      </c>
      <c r="U12235">
        <v>4</v>
      </c>
      <c r="V12235">
        <v>15</v>
      </c>
      <c r="Y12235" t="s">
        <v>122</v>
      </c>
      <c r="Z12235">
        <v>345</v>
      </c>
      <c r="AA12235" t="s">
        <v>578</v>
      </c>
      <c r="AB12235" t="s">
        <v>124</v>
      </c>
      <c r="AC12235">
        <v>468</v>
      </c>
    </row>
    <row r="12236" spans="1:29" x14ac:dyDescent="0.25">
      <c r="A12236">
        <v>345</v>
      </c>
      <c r="B12236">
        <v>345100</v>
      </c>
      <c r="C12236" t="s">
        <v>79</v>
      </c>
      <c r="D12236">
        <v>6960</v>
      </c>
      <c r="E12236">
        <v>-305.04000000000002</v>
      </c>
      <c r="F12236" s="1">
        <v>42155</v>
      </c>
      <c r="G12236" t="s">
        <v>119</v>
      </c>
      <c r="H12236" t="s">
        <v>2613</v>
      </c>
      <c r="I12236" t="s">
        <v>576</v>
      </c>
      <c r="J12236">
        <v>102303</v>
      </c>
      <c r="K12236">
        <v>56763</v>
      </c>
      <c r="L12236">
        <v>209548</v>
      </c>
      <c r="Q12236" t="s">
        <v>577</v>
      </c>
      <c r="U12236">
        <v>5</v>
      </c>
      <c r="V12236">
        <v>15</v>
      </c>
      <c r="Y12236" t="s">
        <v>122</v>
      </c>
      <c r="Z12236">
        <v>345</v>
      </c>
      <c r="AA12236" t="s">
        <v>578</v>
      </c>
      <c r="AB12236" t="s">
        <v>124</v>
      </c>
      <c r="AC12236">
        <v>468</v>
      </c>
    </row>
    <row r="12237" spans="1:29" x14ac:dyDescent="0.25">
      <c r="A12237">
        <v>345</v>
      </c>
      <c r="B12237">
        <v>345100</v>
      </c>
      <c r="C12237" t="s">
        <v>79</v>
      </c>
      <c r="D12237">
        <v>6960</v>
      </c>
      <c r="E12237">
        <v>-305.04000000000002</v>
      </c>
      <c r="F12237" s="1">
        <v>42185</v>
      </c>
      <c r="G12237" t="s">
        <v>119</v>
      </c>
      <c r="H12237" t="s">
        <v>2613</v>
      </c>
      <c r="I12237" t="s">
        <v>576</v>
      </c>
      <c r="J12237">
        <v>102303</v>
      </c>
      <c r="K12237">
        <v>56856</v>
      </c>
      <c r="L12237">
        <v>211984</v>
      </c>
      <c r="Q12237" t="s">
        <v>577</v>
      </c>
      <c r="U12237">
        <v>6</v>
      </c>
      <c r="V12237">
        <v>15</v>
      </c>
      <c r="Y12237" t="s">
        <v>122</v>
      </c>
      <c r="Z12237">
        <v>345</v>
      </c>
      <c r="AA12237" t="s">
        <v>578</v>
      </c>
      <c r="AB12237" t="s">
        <v>124</v>
      </c>
      <c r="AC12237">
        <v>468</v>
      </c>
    </row>
    <row r="12238" spans="1:29" x14ac:dyDescent="0.25">
      <c r="A12238">
        <v>345</v>
      </c>
      <c r="B12238">
        <v>345101</v>
      </c>
      <c r="C12238" t="s">
        <v>79</v>
      </c>
      <c r="D12238">
        <v>7080</v>
      </c>
      <c r="E12238">
        <v>-138.57</v>
      </c>
      <c r="F12238" s="1">
        <v>41851</v>
      </c>
      <c r="G12238" t="s">
        <v>119</v>
      </c>
      <c r="H12238" t="s">
        <v>38</v>
      </c>
      <c r="I12238" t="s">
        <v>576</v>
      </c>
      <c r="J12238">
        <v>1006419</v>
      </c>
      <c r="K12238">
        <v>55702</v>
      </c>
      <c r="L12238">
        <v>187702</v>
      </c>
      <c r="Q12238" t="s">
        <v>577</v>
      </c>
      <c r="U12238">
        <v>7</v>
      </c>
      <c r="V12238">
        <v>14</v>
      </c>
      <c r="Y12238" t="s">
        <v>122</v>
      </c>
      <c r="Z12238">
        <v>345</v>
      </c>
      <c r="AA12238" t="s">
        <v>578</v>
      </c>
      <c r="AB12238" t="s">
        <v>124</v>
      </c>
      <c r="AC12238">
        <v>468</v>
      </c>
    </row>
    <row r="12239" spans="1:29" x14ac:dyDescent="0.25">
      <c r="A12239">
        <v>345</v>
      </c>
      <c r="B12239">
        <v>345101</v>
      </c>
      <c r="C12239" t="s">
        <v>79</v>
      </c>
      <c r="D12239">
        <v>7080</v>
      </c>
      <c r="E12239">
        <v>-138.57</v>
      </c>
      <c r="F12239" s="1">
        <v>41882</v>
      </c>
      <c r="G12239" t="s">
        <v>119</v>
      </c>
      <c r="H12239" t="s">
        <v>38</v>
      </c>
      <c r="I12239" t="s">
        <v>576</v>
      </c>
      <c r="J12239">
        <v>1006419</v>
      </c>
      <c r="K12239">
        <v>55797</v>
      </c>
      <c r="L12239">
        <v>189692</v>
      </c>
      <c r="Q12239" t="s">
        <v>577</v>
      </c>
      <c r="U12239">
        <v>8</v>
      </c>
      <c r="V12239">
        <v>14</v>
      </c>
      <c r="Y12239" t="s">
        <v>122</v>
      </c>
      <c r="Z12239">
        <v>345</v>
      </c>
      <c r="AA12239" t="s">
        <v>578</v>
      </c>
      <c r="AB12239" t="s">
        <v>124</v>
      </c>
      <c r="AC12239">
        <v>470</v>
      </c>
    </row>
    <row r="12240" spans="1:29" x14ac:dyDescent="0.25">
      <c r="A12240">
        <v>345</v>
      </c>
      <c r="B12240">
        <v>345101</v>
      </c>
      <c r="C12240" t="s">
        <v>79</v>
      </c>
      <c r="D12240">
        <v>7080</v>
      </c>
      <c r="E12240">
        <v>-138.57</v>
      </c>
      <c r="F12240" s="1">
        <v>41912</v>
      </c>
      <c r="G12240" t="s">
        <v>119</v>
      </c>
      <c r="H12240" t="s">
        <v>38</v>
      </c>
      <c r="I12240" t="s">
        <v>576</v>
      </c>
      <c r="J12240">
        <v>1006419</v>
      </c>
      <c r="K12240">
        <v>55979</v>
      </c>
      <c r="L12240">
        <v>191959</v>
      </c>
      <c r="Q12240" t="s">
        <v>577</v>
      </c>
      <c r="U12240">
        <v>9</v>
      </c>
      <c r="V12240">
        <v>14</v>
      </c>
      <c r="Y12240" t="s">
        <v>122</v>
      </c>
      <c r="Z12240">
        <v>345</v>
      </c>
      <c r="AA12240" t="s">
        <v>578</v>
      </c>
      <c r="AB12240" t="s">
        <v>124</v>
      </c>
      <c r="AC12240">
        <v>474</v>
      </c>
    </row>
    <row r="12241" spans="1:29" x14ac:dyDescent="0.25">
      <c r="A12241">
        <v>345</v>
      </c>
      <c r="B12241">
        <v>345101</v>
      </c>
      <c r="C12241" t="s">
        <v>79</v>
      </c>
      <c r="D12241">
        <v>7080</v>
      </c>
      <c r="E12241">
        <v>-138.57</v>
      </c>
      <c r="F12241" s="1">
        <v>41943</v>
      </c>
      <c r="G12241" t="s">
        <v>119</v>
      </c>
      <c r="H12241" t="s">
        <v>38</v>
      </c>
      <c r="I12241" t="s">
        <v>576</v>
      </c>
      <c r="J12241">
        <v>1006419</v>
      </c>
      <c r="K12241">
        <v>56074</v>
      </c>
      <c r="L12241">
        <v>194288</v>
      </c>
      <c r="Q12241" t="s">
        <v>577</v>
      </c>
      <c r="U12241">
        <v>10</v>
      </c>
      <c r="V12241">
        <v>14</v>
      </c>
      <c r="Y12241" t="s">
        <v>122</v>
      </c>
      <c r="Z12241">
        <v>345</v>
      </c>
      <c r="AA12241" t="s">
        <v>578</v>
      </c>
      <c r="AB12241" t="s">
        <v>124</v>
      </c>
      <c r="AC12241">
        <v>478</v>
      </c>
    </row>
    <row r="12242" spans="1:29" x14ac:dyDescent="0.25">
      <c r="A12242">
        <v>345</v>
      </c>
      <c r="B12242">
        <v>345101</v>
      </c>
      <c r="C12242" t="s">
        <v>79</v>
      </c>
      <c r="D12242">
        <v>7080</v>
      </c>
      <c r="E12242">
        <v>-138.57</v>
      </c>
      <c r="F12242" s="1">
        <v>41973</v>
      </c>
      <c r="G12242" t="s">
        <v>119</v>
      </c>
      <c r="H12242" t="s">
        <v>38</v>
      </c>
      <c r="I12242" t="s">
        <v>576</v>
      </c>
      <c r="J12242">
        <v>1006419</v>
      </c>
      <c r="K12242">
        <v>56170</v>
      </c>
      <c r="L12242">
        <v>196226</v>
      </c>
      <c r="Q12242" t="s">
        <v>577</v>
      </c>
      <c r="U12242">
        <v>11</v>
      </c>
      <c r="V12242">
        <v>14</v>
      </c>
      <c r="Y12242" t="s">
        <v>122</v>
      </c>
      <c r="Z12242">
        <v>345</v>
      </c>
      <c r="AA12242" t="s">
        <v>578</v>
      </c>
      <c r="AB12242" t="s">
        <v>124</v>
      </c>
      <c r="AC12242">
        <v>478</v>
      </c>
    </row>
    <row r="12243" spans="1:29" x14ac:dyDescent="0.25">
      <c r="A12243">
        <v>345</v>
      </c>
      <c r="B12243">
        <v>345101</v>
      </c>
      <c r="C12243" t="s">
        <v>79</v>
      </c>
      <c r="D12243">
        <v>7080</v>
      </c>
      <c r="E12243">
        <v>-138.57</v>
      </c>
      <c r="F12243" s="1">
        <v>42004</v>
      </c>
      <c r="G12243" t="s">
        <v>119</v>
      </c>
      <c r="H12243" t="s">
        <v>38</v>
      </c>
      <c r="I12243" t="s">
        <v>576</v>
      </c>
      <c r="J12243">
        <v>1006419</v>
      </c>
      <c r="K12243">
        <v>56270</v>
      </c>
      <c r="L12243">
        <v>198520</v>
      </c>
      <c r="Q12243" t="s">
        <v>577</v>
      </c>
      <c r="U12243">
        <v>12</v>
      </c>
      <c r="V12243">
        <v>14</v>
      </c>
      <c r="Y12243" t="s">
        <v>122</v>
      </c>
      <c r="Z12243">
        <v>345</v>
      </c>
      <c r="AA12243" t="s">
        <v>578</v>
      </c>
      <c r="AB12243" t="s">
        <v>124</v>
      </c>
      <c r="AC12243">
        <v>480</v>
      </c>
    </row>
    <row r="12244" spans="1:29" x14ac:dyDescent="0.25">
      <c r="A12244">
        <v>345</v>
      </c>
      <c r="B12244">
        <v>345101</v>
      </c>
      <c r="C12244" t="s">
        <v>79</v>
      </c>
      <c r="D12244">
        <v>7080</v>
      </c>
      <c r="E12244">
        <v>-138.57</v>
      </c>
      <c r="F12244" s="1">
        <v>42035</v>
      </c>
      <c r="G12244" t="s">
        <v>119</v>
      </c>
      <c r="H12244" t="s">
        <v>38</v>
      </c>
      <c r="I12244" t="s">
        <v>576</v>
      </c>
      <c r="J12244">
        <v>1006419</v>
      </c>
      <c r="K12244">
        <v>56376</v>
      </c>
      <c r="L12244">
        <v>200585</v>
      </c>
      <c r="Q12244" t="s">
        <v>577</v>
      </c>
      <c r="U12244">
        <v>1</v>
      </c>
      <c r="V12244">
        <v>15</v>
      </c>
      <c r="Y12244" t="s">
        <v>122</v>
      </c>
      <c r="Z12244">
        <v>345</v>
      </c>
      <c r="AA12244" t="s">
        <v>578</v>
      </c>
      <c r="AB12244" t="s">
        <v>124</v>
      </c>
      <c r="AC12244">
        <v>480</v>
      </c>
    </row>
    <row r="12245" spans="1:29" x14ac:dyDescent="0.25">
      <c r="A12245">
        <v>345</v>
      </c>
      <c r="B12245">
        <v>345101</v>
      </c>
      <c r="C12245" t="s">
        <v>79</v>
      </c>
      <c r="D12245">
        <v>7080</v>
      </c>
      <c r="E12245">
        <v>-138.57</v>
      </c>
      <c r="F12245" s="1">
        <v>42063</v>
      </c>
      <c r="G12245" t="s">
        <v>119</v>
      </c>
      <c r="H12245" t="s">
        <v>38</v>
      </c>
      <c r="I12245" t="s">
        <v>576</v>
      </c>
      <c r="J12245">
        <v>1006419</v>
      </c>
      <c r="K12245">
        <v>56472</v>
      </c>
      <c r="L12245">
        <v>202556</v>
      </c>
      <c r="Q12245" t="s">
        <v>577</v>
      </c>
      <c r="U12245">
        <v>2</v>
      </c>
      <c r="V12245">
        <v>15</v>
      </c>
      <c r="Y12245" t="s">
        <v>122</v>
      </c>
      <c r="Z12245">
        <v>345</v>
      </c>
      <c r="AA12245" t="s">
        <v>578</v>
      </c>
      <c r="AB12245" t="s">
        <v>124</v>
      </c>
      <c r="AC12245">
        <v>480</v>
      </c>
    </row>
    <row r="12246" spans="1:29" x14ac:dyDescent="0.25">
      <c r="A12246">
        <v>345</v>
      </c>
      <c r="B12246">
        <v>345101</v>
      </c>
      <c r="C12246" t="s">
        <v>79</v>
      </c>
      <c r="D12246">
        <v>7080</v>
      </c>
      <c r="E12246">
        <v>-138.57</v>
      </c>
      <c r="F12246" s="1">
        <v>42094</v>
      </c>
      <c r="G12246" t="s">
        <v>119</v>
      </c>
      <c r="H12246" t="s">
        <v>38</v>
      </c>
      <c r="I12246" t="s">
        <v>576</v>
      </c>
      <c r="J12246">
        <v>1006419</v>
      </c>
      <c r="K12246">
        <v>56565</v>
      </c>
      <c r="L12246">
        <v>205108</v>
      </c>
      <c r="Q12246" t="s">
        <v>577</v>
      </c>
      <c r="U12246">
        <v>3</v>
      </c>
      <c r="V12246">
        <v>15</v>
      </c>
      <c r="Y12246" t="s">
        <v>122</v>
      </c>
      <c r="Z12246">
        <v>345</v>
      </c>
      <c r="AA12246" t="s">
        <v>578</v>
      </c>
      <c r="AB12246" t="s">
        <v>124</v>
      </c>
      <c r="AC12246">
        <v>482</v>
      </c>
    </row>
    <row r="12247" spans="1:29" x14ac:dyDescent="0.25">
      <c r="A12247">
        <v>345</v>
      </c>
      <c r="B12247">
        <v>345101</v>
      </c>
      <c r="C12247" t="s">
        <v>79</v>
      </c>
      <c r="D12247">
        <v>7080</v>
      </c>
      <c r="E12247">
        <v>-138.57</v>
      </c>
      <c r="F12247" s="1">
        <v>42124</v>
      </c>
      <c r="G12247" t="s">
        <v>119</v>
      </c>
      <c r="H12247" t="s">
        <v>38</v>
      </c>
      <c r="I12247" t="s">
        <v>576</v>
      </c>
      <c r="J12247">
        <v>1006419</v>
      </c>
      <c r="K12247">
        <v>56663</v>
      </c>
      <c r="L12247">
        <v>207371</v>
      </c>
      <c r="Q12247" t="s">
        <v>577</v>
      </c>
      <c r="U12247">
        <v>4</v>
      </c>
      <c r="V12247">
        <v>15</v>
      </c>
      <c r="Y12247" t="s">
        <v>122</v>
      </c>
      <c r="Z12247">
        <v>345</v>
      </c>
      <c r="AA12247" t="s">
        <v>578</v>
      </c>
      <c r="AB12247" t="s">
        <v>124</v>
      </c>
      <c r="AC12247">
        <v>484</v>
      </c>
    </row>
    <row r="12248" spans="1:29" x14ac:dyDescent="0.25">
      <c r="A12248">
        <v>345</v>
      </c>
      <c r="B12248">
        <v>345101</v>
      </c>
      <c r="C12248" t="s">
        <v>79</v>
      </c>
      <c r="D12248">
        <v>7080</v>
      </c>
      <c r="E12248">
        <v>-138.57</v>
      </c>
      <c r="F12248" s="1">
        <v>42155</v>
      </c>
      <c r="G12248" t="s">
        <v>119</v>
      </c>
      <c r="H12248" t="s">
        <v>38</v>
      </c>
      <c r="I12248" t="s">
        <v>576</v>
      </c>
      <c r="J12248">
        <v>1006419</v>
      </c>
      <c r="K12248">
        <v>56763</v>
      </c>
      <c r="L12248">
        <v>209548</v>
      </c>
      <c r="Q12248" t="s">
        <v>577</v>
      </c>
      <c r="U12248">
        <v>5</v>
      </c>
      <c r="V12248">
        <v>15</v>
      </c>
      <c r="Y12248" t="s">
        <v>122</v>
      </c>
      <c r="Z12248">
        <v>345</v>
      </c>
      <c r="AA12248" t="s">
        <v>578</v>
      </c>
      <c r="AB12248" t="s">
        <v>124</v>
      </c>
      <c r="AC12248">
        <v>484</v>
      </c>
    </row>
    <row r="12249" spans="1:29" x14ac:dyDescent="0.25">
      <c r="A12249">
        <v>345</v>
      </c>
      <c r="B12249">
        <v>345101</v>
      </c>
      <c r="C12249" t="s">
        <v>79</v>
      </c>
      <c r="D12249">
        <v>7080</v>
      </c>
      <c r="E12249">
        <v>-138.57</v>
      </c>
      <c r="F12249" s="1">
        <v>42185</v>
      </c>
      <c r="G12249" t="s">
        <v>119</v>
      </c>
      <c r="H12249" t="s">
        <v>38</v>
      </c>
      <c r="I12249" t="s">
        <v>576</v>
      </c>
      <c r="J12249">
        <v>1006419</v>
      </c>
      <c r="K12249">
        <v>56856</v>
      </c>
      <c r="L12249">
        <v>211984</v>
      </c>
      <c r="Q12249" t="s">
        <v>577</v>
      </c>
      <c r="U12249">
        <v>6</v>
      </c>
      <c r="V12249">
        <v>15</v>
      </c>
      <c r="Y12249" t="s">
        <v>122</v>
      </c>
      <c r="Z12249">
        <v>345</v>
      </c>
      <c r="AA12249" t="s">
        <v>578</v>
      </c>
      <c r="AB12249" t="s">
        <v>124</v>
      </c>
      <c r="AC12249">
        <v>484</v>
      </c>
    </row>
    <row r="12250" spans="1:29" x14ac:dyDescent="0.25">
      <c r="A12250">
        <v>345</v>
      </c>
      <c r="B12250">
        <v>345102</v>
      </c>
      <c r="C12250" t="s">
        <v>79</v>
      </c>
      <c r="D12250">
        <v>7160</v>
      </c>
      <c r="E12250">
        <v>-185</v>
      </c>
      <c r="F12250" s="1">
        <v>41851</v>
      </c>
      <c r="G12250" t="s">
        <v>119</v>
      </c>
      <c r="H12250" t="s">
        <v>2511</v>
      </c>
      <c r="I12250" t="s">
        <v>576</v>
      </c>
      <c r="J12250">
        <v>108606</v>
      </c>
      <c r="K12250">
        <v>55702</v>
      </c>
      <c r="L12250">
        <v>187702</v>
      </c>
      <c r="Q12250" t="s">
        <v>577</v>
      </c>
      <c r="U12250">
        <v>7</v>
      </c>
      <c r="V12250">
        <v>14</v>
      </c>
      <c r="Y12250" t="s">
        <v>122</v>
      </c>
      <c r="Z12250">
        <v>345</v>
      </c>
      <c r="AA12250" t="s">
        <v>578</v>
      </c>
      <c r="AB12250" t="s">
        <v>124</v>
      </c>
      <c r="AC12250">
        <v>470</v>
      </c>
    </row>
    <row r="12251" spans="1:29" x14ac:dyDescent="0.25">
      <c r="A12251">
        <v>345</v>
      </c>
      <c r="B12251">
        <v>345102</v>
      </c>
      <c r="C12251" t="s">
        <v>79</v>
      </c>
      <c r="D12251">
        <v>7160</v>
      </c>
      <c r="E12251">
        <v>0.18</v>
      </c>
      <c r="F12251" s="1">
        <v>41851</v>
      </c>
      <c r="G12251" t="s">
        <v>119</v>
      </c>
      <c r="H12251" t="s">
        <v>2614</v>
      </c>
      <c r="I12251" t="s">
        <v>576</v>
      </c>
      <c r="J12251">
        <v>163198</v>
      </c>
      <c r="K12251">
        <v>55702</v>
      </c>
      <c r="L12251">
        <v>187702</v>
      </c>
      <c r="Q12251" t="s">
        <v>577</v>
      </c>
      <c r="U12251">
        <v>7</v>
      </c>
      <c r="V12251">
        <v>14</v>
      </c>
      <c r="Y12251" t="s">
        <v>122</v>
      </c>
      <c r="Z12251">
        <v>345</v>
      </c>
      <c r="AA12251" t="s">
        <v>578</v>
      </c>
      <c r="AB12251" t="s">
        <v>124</v>
      </c>
      <c r="AC12251">
        <v>472</v>
      </c>
    </row>
    <row r="12252" spans="1:29" x14ac:dyDescent="0.25">
      <c r="A12252">
        <v>345</v>
      </c>
      <c r="B12252">
        <v>345102</v>
      </c>
      <c r="C12252" t="s">
        <v>79</v>
      </c>
      <c r="D12252">
        <v>7160</v>
      </c>
      <c r="E12252">
        <v>0.18</v>
      </c>
      <c r="F12252" s="1">
        <v>41851</v>
      </c>
      <c r="G12252" t="s">
        <v>119</v>
      </c>
      <c r="H12252" t="s">
        <v>2614</v>
      </c>
      <c r="I12252" t="s">
        <v>576</v>
      </c>
      <c r="J12252">
        <v>163199</v>
      </c>
      <c r="K12252">
        <v>55702</v>
      </c>
      <c r="L12252">
        <v>187702</v>
      </c>
      <c r="Q12252" t="s">
        <v>577</v>
      </c>
      <c r="U12252">
        <v>7</v>
      </c>
      <c r="V12252">
        <v>14</v>
      </c>
      <c r="Y12252" t="s">
        <v>122</v>
      </c>
      <c r="Z12252">
        <v>345</v>
      </c>
      <c r="AA12252" t="s">
        <v>578</v>
      </c>
      <c r="AB12252" t="s">
        <v>124</v>
      </c>
      <c r="AC12252">
        <v>474</v>
      </c>
    </row>
    <row r="12253" spans="1:29" x14ac:dyDescent="0.25">
      <c r="A12253">
        <v>345</v>
      </c>
      <c r="B12253">
        <v>345102</v>
      </c>
      <c r="C12253" t="s">
        <v>79</v>
      </c>
      <c r="D12253">
        <v>7160</v>
      </c>
      <c r="E12253">
        <v>0.18</v>
      </c>
      <c r="F12253" s="1">
        <v>41851</v>
      </c>
      <c r="G12253" t="s">
        <v>119</v>
      </c>
      <c r="H12253" t="s">
        <v>2552</v>
      </c>
      <c r="I12253" t="s">
        <v>576</v>
      </c>
      <c r="J12253">
        <v>163200</v>
      </c>
      <c r="K12253">
        <v>55702</v>
      </c>
      <c r="L12253">
        <v>187702</v>
      </c>
      <c r="Q12253" t="s">
        <v>577</v>
      </c>
      <c r="U12253">
        <v>7</v>
      </c>
      <c r="V12253">
        <v>14</v>
      </c>
      <c r="Y12253" t="s">
        <v>122</v>
      </c>
      <c r="Z12253">
        <v>345</v>
      </c>
      <c r="AA12253" t="s">
        <v>578</v>
      </c>
      <c r="AB12253" t="s">
        <v>124</v>
      </c>
      <c r="AC12253">
        <v>476</v>
      </c>
    </row>
    <row r="12254" spans="1:29" x14ac:dyDescent="0.25">
      <c r="A12254">
        <v>345</v>
      </c>
      <c r="B12254">
        <v>345102</v>
      </c>
      <c r="C12254" t="s">
        <v>79</v>
      </c>
      <c r="D12254">
        <v>7160</v>
      </c>
      <c r="E12254">
        <v>0.18</v>
      </c>
      <c r="F12254" s="1">
        <v>41851</v>
      </c>
      <c r="G12254" t="s">
        <v>119</v>
      </c>
      <c r="H12254" t="s">
        <v>2552</v>
      </c>
      <c r="I12254" t="s">
        <v>576</v>
      </c>
      <c r="J12254">
        <v>163201</v>
      </c>
      <c r="K12254">
        <v>55702</v>
      </c>
      <c r="L12254">
        <v>187702</v>
      </c>
      <c r="Q12254" t="s">
        <v>577</v>
      </c>
      <c r="U12254">
        <v>7</v>
      </c>
      <c r="V12254">
        <v>14</v>
      </c>
      <c r="Y12254" t="s">
        <v>122</v>
      </c>
      <c r="Z12254">
        <v>345</v>
      </c>
      <c r="AA12254" t="s">
        <v>578</v>
      </c>
      <c r="AB12254" t="s">
        <v>124</v>
      </c>
      <c r="AC12254">
        <v>478</v>
      </c>
    </row>
    <row r="12255" spans="1:29" x14ac:dyDescent="0.25">
      <c r="A12255">
        <v>345</v>
      </c>
      <c r="B12255">
        <v>345102</v>
      </c>
      <c r="C12255" t="s">
        <v>79</v>
      </c>
      <c r="D12255">
        <v>7160</v>
      </c>
      <c r="E12255">
        <v>0.52</v>
      </c>
      <c r="F12255" s="1">
        <v>41851</v>
      </c>
      <c r="G12255" t="s">
        <v>119</v>
      </c>
      <c r="H12255" t="s">
        <v>2614</v>
      </c>
      <c r="I12255" t="s">
        <v>576</v>
      </c>
      <c r="J12255">
        <v>163202</v>
      </c>
      <c r="K12255">
        <v>55702</v>
      </c>
      <c r="L12255">
        <v>187702</v>
      </c>
      <c r="Q12255" t="s">
        <v>577</v>
      </c>
      <c r="U12255">
        <v>7</v>
      </c>
      <c r="V12255">
        <v>14</v>
      </c>
      <c r="Y12255" t="s">
        <v>122</v>
      </c>
      <c r="Z12255">
        <v>345</v>
      </c>
      <c r="AA12255" t="s">
        <v>578</v>
      </c>
      <c r="AB12255" t="s">
        <v>124</v>
      </c>
      <c r="AC12255">
        <v>480</v>
      </c>
    </row>
    <row r="12256" spans="1:29" x14ac:dyDescent="0.25">
      <c r="A12256">
        <v>345</v>
      </c>
      <c r="B12256">
        <v>345102</v>
      </c>
      <c r="C12256" t="s">
        <v>79</v>
      </c>
      <c r="D12256">
        <v>7160</v>
      </c>
      <c r="E12256">
        <v>0.66</v>
      </c>
      <c r="F12256" s="1">
        <v>41851</v>
      </c>
      <c r="G12256" t="s">
        <v>119</v>
      </c>
      <c r="H12256" t="s">
        <v>2614</v>
      </c>
      <c r="I12256" t="s">
        <v>576</v>
      </c>
      <c r="J12256">
        <v>163203</v>
      </c>
      <c r="K12256">
        <v>55702</v>
      </c>
      <c r="L12256">
        <v>187702</v>
      </c>
      <c r="Q12256" t="s">
        <v>577</v>
      </c>
      <c r="U12256">
        <v>7</v>
      </c>
      <c r="V12256">
        <v>14</v>
      </c>
      <c r="Y12256" t="s">
        <v>122</v>
      </c>
      <c r="Z12256">
        <v>345</v>
      </c>
      <c r="AA12256" t="s">
        <v>578</v>
      </c>
      <c r="AB12256" t="s">
        <v>124</v>
      </c>
      <c r="AC12256">
        <v>482</v>
      </c>
    </row>
    <row r="12257" spans="1:29" x14ac:dyDescent="0.25">
      <c r="A12257">
        <v>345</v>
      </c>
      <c r="B12257">
        <v>345102</v>
      </c>
      <c r="C12257" t="s">
        <v>79</v>
      </c>
      <c r="D12257">
        <v>7160</v>
      </c>
      <c r="E12257">
        <v>9.16</v>
      </c>
      <c r="F12257" s="1">
        <v>41851</v>
      </c>
      <c r="G12257" t="s">
        <v>119</v>
      </c>
      <c r="H12257" t="s">
        <v>2519</v>
      </c>
      <c r="I12257" t="s">
        <v>576</v>
      </c>
      <c r="J12257">
        <v>163204</v>
      </c>
      <c r="K12257">
        <v>55702</v>
      </c>
      <c r="L12257">
        <v>187702</v>
      </c>
      <c r="Q12257" t="s">
        <v>577</v>
      </c>
      <c r="U12257">
        <v>7</v>
      </c>
      <c r="V12257">
        <v>14</v>
      </c>
      <c r="Y12257" t="s">
        <v>122</v>
      </c>
      <c r="Z12257">
        <v>345</v>
      </c>
      <c r="AA12257" t="s">
        <v>578</v>
      </c>
      <c r="AB12257" t="s">
        <v>124</v>
      </c>
      <c r="AC12257">
        <v>484</v>
      </c>
    </row>
    <row r="12258" spans="1:29" x14ac:dyDescent="0.25">
      <c r="A12258">
        <v>345</v>
      </c>
      <c r="B12258">
        <v>345102</v>
      </c>
      <c r="C12258" t="s">
        <v>79</v>
      </c>
      <c r="D12258">
        <v>7160</v>
      </c>
      <c r="E12258">
        <v>-185</v>
      </c>
      <c r="F12258" s="1">
        <v>41882</v>
      </c>
      <c r="G12258" t="s">
        <v>119</v>
      </c>
      <c r="H12258" t="s">
        <v>2511</v>
      </c>
      <c r="I12258" t="s">
        <v>576</v>
      </c>
      <c r="J12258">
        <v>108606</v>
      </c>
      <c r="K12258">
        <v>55797</v>
      </c>
      <c r="L12258">
        <v>189692</v>
      </c>
      <c r="Q12258" t="s">
        <v>577</v>
      </c>
      <c r="U12258">
        <v>8</v>
      </c>
      <c r="V12258">
        <v>14</v>
      </c>
      <c r="Y12258" t="s">
        <v>122</v>
      </c>
      <c r="Z12258">
        <v>345</v>
      </c>
      <c r="AA12258" t="s">
        <v>578</v>
      </c>
      <c r="AB12258" t="s">
        <v>124</v>
      </c>
      <c r="AC12258">
        <v>472</v>
      </c>
    </row>
    <row r="12259" spans="1:29" x14ac:dyDescent="0.25">
      <c r="A12259">
        <v>345</v>
      </c>
      <c r="B12259">
        <v>345102</v>
      </c>
      <c r="C12259" t="s">
        <v>79</v>
      </c>
      <c r="D12259">
        <v>7160</v>
      </c>
      <c r="E12259">
        <v>0.18</v>
      </c>
      <c r="F12259" s="1">
        <v>41882</v>
      </c>
      <c r="G12259" t="s">
        <v>119</v>
      </c>
      <c r="H12259" t="s">
        <v>2614</v>
      </c>
      <c r="I12259" t="s">
        <v>576</v>
      </c>
      <c r="J12259">
        <v>163198</v>
      </c>
      <c r="K12259">
        <v>55797</v>
      </c>
      <c r="L12259">
        <v>189692</v>
      </c>
      <c r="Q12259" t="s">
        <v>577</v>
      </c>
      <c r="U12259">
        <v>8</v>
      </c>
      <c r="V12259">
        <v>14</v>
      </c>
      <c r="Y12259" t="s">
        <v>122</v>
      </c>
      <c r="Z12259">
        <v>345</v>
      </c>
      <c r="AA12259" t="s">
        <v>578</v>
      </c>
      <c r="AB12259" t="s">
        <v>124</v>
      </c>
      <c r="AC12259">
        <v>474</v>
      </c>
    </row>
    <row r="12260" spans="1:29" x14ac:dyDescent="0.25">
      <c r="A12260">
        <v>345</v>
      </c>
      <c r="B12260">
        <v>345102</v>
      </c>
      <c r="C12260" t="s">
        <v>79</v>
      </c>
      <c r="D12260">
        <v>7160</v>
      </c>
      <c r="E12260">
        <v>0.18</v>
      </c>
      <c r="F12260" s="1">
        <v>41882</v>
      </c>
      <c r="G12260" t="s">
        <v>119</v>
      </c>
      <c r="H12260" t="s">
        <v>2614</v>
      </c>
      <c r="I12260" t="s">
        <v>576</v>
      </c>
      <c r="J12260">
        <v>163199</v>
      </c>
      <c r="K12260">
        <v>55797</v>
      </c>
      <c r="L12260">
        <v>189692</v>
      </c>
      <c r="Q12260" t="s">
        <v>577</v>
      </c>
      <c r="U12260">
        <v>8</v>
      </c>
      <c r="V12260">
        <v>14</v>
      </c>
      <c r="Y12260" t="s">
        <v>122</v>
      </c>
      <c r="Z12260">
        <v>345</v>
      </c>
      <c r="AA12260" t="s">
        <v>578</v>
      </c>
      <c r="AB12260" t="s">
        <v>124</v>
      </c>
      <c r="AC12260">
        <v>476</v>
      </c>
    </row>
    <row r="12261" spans="1:29" x14ac:dyDescent="0.25">
      <c r="A12261">
        <v>345</v>
      </c>
      <c r="B12261">
        <v>345102</v>
      </c>
      <c r="C12261" t="s">
        <v>79</v>
      </c>
      <c r="D12261">
        <v>7160</v>
      </c>
      <c r="E12261">
        <v>0.18</v>
      </c>
      <c r="F12261" s="1">
        <v>41882</v>
      </c>
      <c r="G12261" t="s">
        <v>119</v>
      </c>
      <c r="H12261" t="s">
        <v>2552</v>
      </c>
      <c r="I12261" t="s">
        <v>576</v>
      </c>
      <c r="J12261">
        <v>163200</v>
      </c>
      <c r="K12261">
        <v>55797</v>
      </c>
      <c r="L12261">
        <v>189692</v>
      </c>
      <c r="Q12261" t="s">
        <v>577</v>
      </c>
      <c r="U12261">
        <v>8</v>
      </c>
      <c r="V12261">
        <v>14</v>
      </c>
      <c r="Y12261" t="s">
        <v>122</v>
      </c>
      <c r="Z12261">
        <v>345</v>
      </c>
      <c r="AA12261" t="s">
        <v>578</v>
      </c>
      <c r="AB12261" t="s">
        <v>124</v>
      </c>
      <c r="AC12261">
        <v>478</v>
      </c>
    </row>
    <row r="12262" spans="1:29" x14ac:dyDescent="0.25">
      <c r="A12262">
        <v>345</v>
      </c>
      <c r="B12262">
        <v>345102</v>
      </c>
      <c r="C12262" t="s">
        <v>79</v>
      </c>
      <c r="D12262">
        <v>7160</v>
      </c>
      <c r="E12262">
        <v>0.18</v>
      </c>
      <c r="F12262" s="1">
        <v>41882</v>
      </c>
      <c r="G12262" t="s">
        <v>119</v>
      </c>
      <c r="H12262" t="s">
        <v>2552</v>
      </c>
      <c r="I12262" t="s">
        <v>576</v>
      </c>
      <c r="J12262">
        <v>163201</v>
      </c>
      <c r="K12262">
        <v>55797</v>
      </c>
      <c r="L12262">
        <v>189692</v>
      </c>
      <c r="Q12262" t="s">
        <v>577</v>
      </c>
      <c r="U12262">
        <v>8</v>
      </c>
      <c r="V12262">
        <v>14</v>
      </c>
      <c r="Y12262" t="s">
        <v>122</v>
      </c>
      <c r="Z12262">
        <v>345</v>
      </c>
      <c r="AA12262" t="s">
        <v>578</v>
      </c>
      <c r="AB12262" t="s">
        <v>124</v>
      </c>
      <c r="AC12262">
        <v>480</v>
      </c>
    </row>
    <row r="12263" spans="1:29" x14ac:dyDescent="0.25">
      <c r="A12263">
        <v>345</v>
      </c>
      <c r="B12263">
        <v>345102</v>
      </c>
      <c r="C12263" t="s">
        <v>79</v>
      </c>
      <c r="D12263">
        <v>7160</v>
      </c>
      <c r="E12263">
        <v>0.52</v>
      </c>
      <c r="F12263" s="1">
        <v>41882</v>
      </c>
      <c r="G12263" t="s">
        <v>119</v>
      </c>
      <c r="H12263" t="s">
        <v>2614</v>
      </c>
      <c r="I12263" t="s">
        <v>576</v>
      </c>
      <c r="J12263">
        <v>163202</v>
      </c>
      <c r="K12263">
        <v>55797</v>
      </c>
      <c r="L12263">
        <v>189692</v>
      </c>
      <c r="Q12263" t="s">
        <v>577</v>
      </c>
      <c r="U12263">
        <v>8</v>
      </c>
      <c r="V12263">
        <v>14</v>
      </c>
      <c r="Y12263" t="s">
        <v>122</v>
      </c>
      <c r="Z12263">
        <v>345</v>
      </c>
      <c r="AA12263" t="s">
        <v>578</v>
      </c>
      <c r="AB12263" t="s">
        <v>124</v>
      </c>
      <c r="AC12263">
        <v>482</v>
      </c>
    </row>
    <row r="12264" spans="1:29" x14ac:dyDescent="0.25">
      <c r="A12264">
        <v>345</v>
      </c>
      <c r="B12264">
        <v>345102</v>
      </c>
      <c r="C12264" t="s">
        <v>79</v>
      </c>
      <c r="D12264">
        <v>7160</v>
      </c>
      <c r="E12264">
        <v>0.66</v>
      </c>
      <c r="F12264" s="1">
        <v>41882</v>
      </c>
      <c r="G12264" t="s">
        <v>119</v>
      </c>
      <c r="H12264" t="s">
        <v>2614</v>
      </c>
      <c r="I12264" t="s">
        <v>576</v>
      </c>
      <c r="J12264">
        <v>163203</v>
      </c>
      <c r="K12264">
        <v>55797</v>
      </c>
      <c r="L12264">
        <v>189692</v>
      </c>
      <c r="Q12264" t="s">
        <v>577</v>
      </c>
      <c r="U12264">
        <v>8</v>
      </c>
      <c r="V12264">
        <v>14</v>
      </c>
      <c r="Y12264" t="s">
        <v>122</v>
      </c>
      <c r="Z12264">
        <v>345</v>
      </c>
      <c r="AA12264" t="s">
        <v>578</v>
      </c>
      <c r="AB12264" t="s">
        <v>124</v>
      </c>
      <c r="AC12264">
        <v>484</v>
      </c>
    </row>
    <row r="12265" spans="1:29" x14ac:dyDescent="0.25">
      <c r="A12265">
        <v>345</v>
      </c>
      <c r="B12265">
        <v>345102</v>
      </c>
      <c r="C12265" t="s">
        <v>79</v>
      </c>
      <c r="D12265">
        <v>7160</v>
      </c>
      <c r="E12265">
        <v>9.16</v>
      </c>
      <c r="F12265" s="1">
        <v>41882</v>
      </c>
      <c r="G12265" t="s">
        <v>119</v>
      </c>
      <c r="H12265" t="s">
        <v>2519</v>
      </c>
      <c r="I12265" t="s">
        <v>576</v>
      </c>
      <c r="J12265">
        <v>163204</v>
      </c>
      <c r="K12265">
        <v>55797</v>
      </c>
      <c r="L12265">
        <v>189692</v>
      </c>
      <c r="Q12265" t="s">
        <v>577</v>
      </c>
      <c r="U12265">
        <v>8</v>
      </c>
      <c r="V12265">
        <v>14</v>
      </c>
      <c r="Y12265" t="s">
        <v>122</v>
      </c>
      <c r="Z12265">
        <v>345</v>
      </c>
      <c r="AA12265" t="s">
        <v>578</v>
      </c>
      <c r="AB12265" t="s">
        <v>124</v>
      </c>
      <c r="AC12265">
        <v>486</v>
      </c>
    </row>
    <row r="12266" spans="1:29" x14ac:dyDescent="0.25">
      <c r="A12266">
        <v>345</v>
      </c>
      <c r="B12266">
        <v>345102</v>
      </c>
      <c r="C12266" t="s">
        <v>79</v>
      </c>
      <c r="D12266">
        <v>7160</v>
      </c>
      <c r="E12266">
        <v>-185</v>
      </c>
      <c r="F12266" s="1">
        <v>41912</v>
      </c>
      <c r="G12266" t="s">
        <v>119</v>
      </c>
      <c r="H12266" t="s">
        <v>2511</v>
      </c>
      <c r="I12266" t="s">
        <v>576</v>
      </c>
      <c r="J12266">
        <v>108606</v>
      </c>
      <c r="K12266">
        <v>55979</v>
      </c>
      <c r="L12266">
        <v>191959</v>
      </c>
      <c r="Q12266" t="s">
        <v>577</v>
      </c>
      <c r="U12266">
        <v>9</v>
      </c>
      <c r="V12266">
        <v>14</v>
      </c>
      <c r="Y12266" t="s">
        <v>122</v>
      </c>
      <c r="Z12266">
        <v>345</v>
      </c>
      <c r="AA12266" t="s">
        <v>578</v>
      </c>
      <c r="AB12266" t="s">
        <v>124</v>
      </c>
      <c r="AC12266">
        <v>476</v>
      </c>
    </row>
    <row r="12267" spans="1:29" x14ac:dyDescent="0.25">
      <c r="A12267">
        <v>345</v>
      </c>
      <c r="B12267">
        <v>345102</v>
      </c>
      <c r="C12267" t="s">
        <v>79</v>
      </c>
      <c r="D12267">
        <v>7160</v>
      </c>
      <c r="E12267">
        <v>0.18</v>
      </c>
      <c r="F12267" s="1">
        <v>41912</v>
      </c>
      <c r="G12267" t="s">
        <v>119</v>
      </c>
      <c r="H12267" t="s">
        <v>2614</v>
      </c>
      <c r="I12267" t="s">
        <v>576</v>
      </c>
      <c r="J12267">
        <v>163198</v>
      </c>
      <c r="K12267">
        <v>55979</v>
      </c>
      <c r="L12267">
        <v>191959</v>
      </c>
      <c r="Q12267" t="s">
        <v>577</v>
      </c>
      <c r="U12267">
        <v>9</v>
      </c>
      <c r="V12267">
        <v>14</v>
      </c>
      <c r="Y12267" t="s">
        <v>122</v>
      </c>
      <c r="Z12267">
        <v>345</v>
      </c>
      <c r="AA12267" t="s">
        <v>578</v>
      </c>
      <c r="AB12267" t="s">
        <v>124</v>
      </c>
      <c r="AC12267">
        <v>478</v>
      </c>
    </row>
    <row r="12268" spans="1:29" x14ac:dyDescent="0.25">
      <c r="A12268">
        <v>345</v>
      </c>
      <c r="B12268">
        <v>345102</v>
      </c>
      <c r="C12268" t="s">
        <v>79</v>
      </c>
      <c r="D12268">
        <v>7160</v>
      </c>
      <c r="E12268">
        <v>0.18</v>
      </c>
      <c r="F12268" s="1">
        <v>41912</v>
      </c>
      <c r="G12268" t="s">
        <v>119</v>
      </c>
      <c r="H12268" t="s">
        <v>2614</v>
      </c>
      <c r="I12268" t="s">
        <v>576</v>
      </c>
      <c r="J12268">
        <v>163199</v>
      </c>
      <c r="K12268">
        <v>55979</v>
      </c>
      <c r="L12268">
        <v>191959</v>
      </c>
      <c r="Q12268" t="s">
        <v>577</v>
      </c>
      <c r="U12268">
        <v>9</v>
      </c>
      <c r="V12268">
        <v>14</v>
      </c>
      <c r="Y12268" t="s">
        <v>122</v>
      </c>
      <c r="Z12268">
        <v>345</v>
      </c>
      <c r="AA12268" t="s">
        <v>578</v>
      </c>
      <c r="AB12268" t="s">
        <v>124</v>
      </c>
      <c r="AC12268">
        <v>480</v>
      </c>
    </row>
    <row r="12269" spans="1:29" x14ac:dyDescent="0.25">
      <c r="A12269">
        <v>345</v>
      </c>
      <c r="B12269">
        <v>345102</v>
      </c>
      <c r="C12269" t="s">
        <v>79</v>
      </c>
      <c r="D12269">
        <v>7160</v>
      </c>
      <c r="E12269">
        <v>0.18</v>
      </c>
      <c r="F12269" s="1">
        <v>41912</v>
      </c>
      <c r="G12269" t="s">
        <v>119</v>
      </c>
      <c r="H12269" t="s">
        <v>2552</v>
      </c>
      <c r="I12269" t="s">
        <v>576</v>
      </c>
      <c r="J12269">
        <v>163200</v>
      </c>
      <c r="K12269">
        <v>55979</v>
      </c>
      <c r="L12269">
        <v>191959</v>
      </c>
      <c r="Q12269" t="s">
        <v>577</v>
      </c>
      <c r="U12269">
        <v>9</v>
      </c>
      <c r="V12269">
        <v>14</v>
      </c>
      <c r="Y12269" t="s">
        <v>122</v>
      </c>
      <c r="Z12269">
        <v>345</v>
      </c>
      <c r="AA12269" t="s">
        <v>578</v>
      </c>
      <c r="AB12269" t="s">
        <v>124</v>
      </c>
      <c r="AC12269">
        <v>482</v>
      </c>
    </row>
    <row r="12270" spans="1:29" x14ac:dyDescent="0.25">
      <c r="A12270">
        <v>345</v>
      </c>
      <c r="B12270">
        <v>345102</v>
      </c>
      <c r="C12270" t="s">
        <v>79</v>
      </c>
      <c r="D12270">
        <v>7160</v>
      </c>
      <c r="E12270">
        <v>0.18</v>
      </c>
      <c r="F12270" s="1">
        <v>41912</v>
      </c>
      <c r="G12270" t="s">
        <v>119</v>
      </c>
      <c r="H12270" t="s">
        <v>2552</v>
      </c>
      <c r="I12270" t="s">
        <v>576</v>
      </c>
      <c r="J12270">
        <v>163201</v>
      </c>
      <c r="K12270">
        <v>55979</v>
      </c>
      <c r="L12270">
        <v>191959</v>
      </c>
      <c r="Q12270" t="s">
        <v>577</v>
      </c>
      <c r="U12270">
        <v>9</v>
      </c>
      <c r="V12270">
        <v>14</v>
      </c>
      <c r="Y12270" t="s">
        <v>122</v>
      </c>
      <c r="Z12270">
        <v>345</v>
      </c>
      <c r="AA12270" t="s">
        <v>578</v>
      </c>
      <c r="AB12270" t="s">
        <v>124</v>
      </c>
      <c r="AC12270">
        <v>484</v>
      </c>
    </row>
    <row r="12271" spans="1:29" x14ac:dyDescent="0.25">
      <c r="A12271">
        <v>345</v>
      </c>
      <c r="B12271">
        <v>345102</v>
      </c>
      <c r="C12271" t="s">
        <v>79</v>
      </c>
      <c r="D12271">
        <v>7160</v>
      </c>
      <c r="E12271">
        <v>0.52</v>
      </c>
      <c r="F12271" s="1">
        <v>41912</v>
      </c>
      <c r="G12271" t="s">
        <v>119</v>
      </c>
      <c r="H12271" t="s">
        <v>2614</v>
      </c>
      <c r="I12271" t="s">
        <v>576</v>
      </c>
      <c r="J12271">
        <v>163202</v>
      </c>
      <c r="K12271">
        <v>55979</v>
      </c>
      <c r="L12271">
        <v>191959</v>
      </c>
      <c r="Q12271" t="s">
        <v>577</v>
      </c>
      <c r="U12271">
        <v>9</v>
      </c>
      <c r="V12271">
        <v>14</v>
      </c>
      <c r="Y12271" t="s">
        <v>122</v>
      </c>
      <c r="Z12271">
        <v>345</v>
      </c>
      <c r="AA12271" t="s">
        <v>578</v>
      </c>
      <c r="AB12271" t="s">
        <v>124</v>
      </c>
      <c r="AC12271">
        <v>486</v>
      </c>
    </row>
    <row r="12272" spans="1:29" x14ac:dyDescent="0.25">
      <c r="A12272">
        <v>345</v>
      </c>
      <c r="B12272">
        <v>345102</v>
      </c>
      <c r="C12272" t="s">
        <v>79</v>
      </c>
      <c r="D12272">
        <v>7160</v>
      </c>
      <c r="E12272">
        <v>0.66</v>
      </c>
      <c r="F12272" s="1">
        <v>41912</v>
      </c>
      <c r="G12272" t="s">
        <v>119</v>
      </c>
      <c r="H12272" t="s">
        <v>2614</v>
      </c>
      <c r="I12272" t="s">
        <v>576</v>
      </c>
      <c r="J12272">
        <v>163203</v>
      </c>
      <c r="K12272">
        <v>55979</v>
      </c>
      <c r="L12272">
        <v>191959</v>
      </c>
      <c r="Q12272" t="s">
        <v>577</v>
      </c>
      <c r="U12272">
        <v>9</v>
      </c>
      <c r="V12272">
        <v>14</v>
      </c>
      <c r="Y12272" t="s">
        <v>122</v>
      </c>
      <c r="Z12272">
        <v>345</v>
      </c>
      <c r="AA12272" t="s">
        <v>578</v>
      </c>
      <c r="AB12272" t="s">
        <v>124</v>
      </c>
      <c r="AC12272">
        <v>488</v>
      </c>
    </row>
    <row r="12273" spans="1:29" x14ac:dyDescent="0.25">
      <c r="A12273">
        <v>345</v>
      </c>
      <c r="B12273">
        <v>345102</v>
      </c>
      <c r="C12273" t="s">
        <v>79</v>
      </c>
      <c r="D12273">
        <v>7160</v>
      </c>
      <c r="E12273">
        <v>9.16</v>
      </c>
      <c r="F12273" s="1">
        <v>41912</v>
      </c>
      <c r="G12273" t="s">
        <v>119</v>
      </c>
      <c r="H12273" t="s">
        <v>2519</v>
      </c>
      <c r="I12273" t="s">
        <v>576</v>
      </c>
      <c r="J12273">
        <v>163204</v>
      </c>
      <c r="K12273">
        <v>55979</v>
      </c>
      <c r="L12273">
        <v>191959</v>
      </c>
      <c r="Q12273" t="s">
        <v>577</v>
      </c>
      <c r="U12273">
        <v>9</v>
      </c>
      <c r="V12273">
        <v>14</v>
      </c>
      <c r="Y12273" t="s">
        <v>122</v>
      </c>
      <c r="Z12273">
        <v>345</v>
      </c>
      <c r="AA12273" t="s">
        <v>578</v>
      </c>
      <c r="AB12273" t="s">
        <v>124</v>
      </c>
      <c r="AC12273">
        <v>490</v>
      </c>
    </row>
    <row r="12274" spans="1:29" x14ac:dyDescent="0.25">
      <c r="A12274">
        <v>345</v>
      </c>
      <c r="B12274">
        <v>345102</v>
      </c>
      <c r="C12274" t="s">
        <v>79</v>
      </c>
      <c r="D12274">
        <v>7160</v>
      </c>
      <c r="E12274">
        <v>-185</v>
      </c>
      <c r="F12274" s="1">
        <v>41943</v>
      </c>
      <c r="G12274" t="s">
        <v>119</v>
      </c>
      <c r="H12274" t="s">
        <v>2511</v>
      </c>
      <c r="I12274" t="s">
        <v>576</v>
      </c>
      <c r="J12274">
        <v>108606</v>
      </c>
      <c r="K12274">
        <v>56074</v>
      </c>
      <c r="L12274">
        <v>194288</v>
      </c>
      <c r="Q12274" t="s">
        <v>577</v>
      </c>
      <c r="U12274">
        <v>10</v>
      </c>
      <c r="V12274">
        <v>14</v>
      </c>
      <c r="Y12274" t="s">
        <v>122</v>
      </c>
      <c r="Z12274">
        <v>345</v>
      </c>
      <c r="AA12274" t="s">
        <v>578</v>
      </c>
      <c r="AB12274" t="s">
        <v>124</v>
      </c>
      <c r="AC12274">
        <v>480</v>
      </c>
    </row>
    <row r="12275" spans="1:29" x14ac:dyDescent="0.25">
      <c r="A12275">
        <v>345</v>
      </c>
      <c r="B12275">
        <v>345102</v>
      </c>
      <c r="C12275" t="s">
        <v>79</v>
      </c>
      <c r="D12275">
        <v>7160</v>
      </c>
      <c r="E12275">
        <v>0.18</v>
      </c>
      <c r="F12275" s="1">
        <v>41943</v>
      </c>
      <c r="G12275" t="s">
        <v>119</v>
      </c>
      <c r="H12275" t="s">
        <v>2614</v>
      </c>
      <c r="I12275" t="s">
        <v>576</v>
      </c>
      <c r="J12275">
        <v>163198</v>
      </c>
      <c r="K12275">
        <v>56074</v>
      </c>
      <c r="L12275">
        <v>194288</v>
      </c>
      <c r="Q12275" t="s">
        <v>577</v>
      </c>
      <c r="U12275">
        <v>10</v>
      </c>
      <c r="V12275">
        <v>14</v>
      </c>
      <c r="Y12275" t="s">
        <v>122</v>
      </c>
      <c r="Z12275">
        <v>345</v>
      </c>
      <c r="AA12275" t="s">
        <v>578</v>
      </c>
      <c r="AB12275" t="s">
        <v>124</v>
      </c>
      <c r="AC12275">
        <v>482</v>
      </c>
    </row>
    <row r="12276" spans="1:29" x14ac:dyDescent="0.25">
      <c r="A12276">
        <v>345</v>
      </c>
      <c r="B12276">
        <v>345102</v>
      </c>
      <c r="C12276" t="s">
        <v>79</v>
      </c>
      <c r="D12276">
        <v>7160</v>
      </c>
      <c r="E12276">
        <v>0.18</v>
      </c>
      <c r="F12276" s="1">
        <v>41943</v>
      </c>
      <c r="G12276" t="s">
        <v>119</v>
      </c>
      <c r="H12276" t="s">
        <v>2614</v>
      </c>
      <c r="I12276" t="s">
        <v>576</v>
      </c>
      <c r="J12276">
        <v>163199</v>
      </c>
      <c r="K12276">
        <v>56074</v>
      </c>
      <c r="L12276">
        <v>194288</v>
      </c>
      <c r="Q12276" t="s">
        <v>577</v>
      </c>
      <c r="U12276">
        <v>10</v>
      </c>
      <c r="V12276">
        <v>14</v>
      </c>
      <c r="Y12276" t="s">
        <v>122</v>
      </c>
      <c r="Z12276">
        <v>345</v>
      </c>
      <c r="AA12276" t="s">
        <v>578</v>
      </c>
      <c r="AB12276" t="s">
        <v>124</v>
      </c>
      <c r="AC12276">
        <v>484</v>
      </c>
    </row>
    <row r="12277" spans="1:29" x14ac:dyDescent="0.25">
      <c r="A12277">
        <v>345</v>
      </c>
      <c r="B12277">
        <v>345102</v>
      </c>
      <c r="C12277" t="s">
        <v>79</v>
      </c>
      <c r="D12277">
        <v>7160</v>
      </c>
      <c r="E12277">
        <v>0.18</v>
      </c>
      <c r="F12277" s="1">
        <v>41943</v>
      </c>
      <c r="G12277" t="s">
        <v>119</v>
      </c>
      <c r="H12277" t="s">
        <v>2552</v>
      </c>
      <c r="I12277" t="s">
        <v>576</v>
      </c>
      <c r="J12277">
        <v>163200</v>
      </c>
      <c r="K12277">
        <v>56074</v>
      </c>
      <c r="L12277">
        <v>194288</v>
      </c>
      <c r="Q12277" t="s">
        <v>577</v>
      </c>
      <c r="U12277">
        <v>10</v>
      </c>
      <c r="V12277">
        <v>14</v>
      </c>
      <c r="Y12277" t="s">
        <v>122</v>
      </c>
      <c r="Z12277">
        <v>345</v>
      </c>
      <c r="AA12277" t="s">
        <v>578</v>
      </c>
      <c r="AB12277" t="s">
        <v>124</v>
      </c>
      <c r="AC12277">
        <v>486</v>
      </c>
    </row>
    <row r="12278" spans="1:29" x14ac:dyDescent="0.25">
      <c r="A12278">
        <v>345</v>
      </c>
      <c r="B12278">
        <v>345102</v>
      </c>
      <c r="C12278" t="s">
        <v>79</v>
      </c>
      <c r="D12278">
        <v>7160</v>
      </c>
      <c r="E12278">
        <v>0.18</v>
      </c>
      <c r="F12278" s="1">
        <v>41943</v>
      </c>
      <c r="G12278" t="s">
        <v>119</v>
      </c>
      <c r="H12278" t="s">
        <v>2552</v>
      </c>
      <c r="I12278" t="s">
        <v>576</v>
      </c>
      <c r="J12278">
        <v>163201</v>
      </c>
      <c r="K12278">
        <v>56074</v>
      </c>
      <c r="L12278">
        <v>194288</v>
      </c>
      <c r="Q12278" t="s">
        <v>577</v>
      </c>
      <c r="U12278">
        <v>10</v>
      </c>
      <c r="V12278">
        <v>14</v>
      </c>
      <c r="Y12278" t="s">
        <v>122</v>
      </c>
      <c r="Z12278">
        <v>345</v>
      </c>
      <c r="AA12278" t="s">
        <v>578</v>
      </c>
      <c r="AB12278" t="s">
        <v>124</v>
      </c>
      <c r="AC12278">
        <v>488</v>
      </c>
    </row>
    <row r="12279" spans="1:29" x14ac:dyDescent="0.25">
      <c r="A12279">
        <v>345</v>
      </c>
      <c r="B12279">
        <v>345102</v>
      </c>
      <c r="C12279" t="s">
        <v>79</v>
      </c>
      <c r="D12279">
        <v>7160</v>
      </c>
      <c r="E12279">
        <v>0.52</v>
      </c>
      <c r="F12279" s="1">
        <v>41943</v>
      </c>
      <c r="G12279" t="s">
        <v>119</v>
      </c>
      <c r="H12279" t="s">
        <v>2614</v>
      </c>
      <c r="I12279" t="s">
        <v>576</v>
      </c>
      <c r="J12279">
        <v>163202</v>
      </c>
      <c r="K12279">
        <v>56074</v>
      </c>
      <c r="L12279">
        <v>194288</v>
      </c>
      <c r="Q12279" t="s">
        <v>577</v>
      </c>
      <c r="U12279">
        <v>10</v>
      </c>
      <c r="V12279">
        <v>14</v>
      </c>
      <c r="Y12279" t="s">
        <v>122</v>
      </c>
      <c r="Z12279">
        <v>345</v>
      </c>
      <c r="AA12279" t="s">
        <v>578</v>
      </c>
      <c r="AB12279" t="s">
        <v>124</v>
      </c>
      <c r="AC12279">
        <v>490</v>
      </c>
    </row>
    <row r="12280" spans="1:29" x14ac:dyDescent="0.25">
      <c r="A12280">
        <v>345</v>
      </c>
      <c r="B12280">
        <v>345102</v>
      </c>
      <c r="C12280" t="s">
        <v>79</v>
      </c>
      <c r="D12280">
        <v>7160</v>
      </c>
      <c r="E12280">
        <v>0.66</v>
      </c>
      <c r="F12280" s="1">
        <v>41943</v>
      </c>
      <c r="G12280" t="s">
        <v>119</v>
      </c>
      <c r="H12280" t="s">
        <v>2614</v>
      </c>
      <c r="I12280" t="s">
        <v>576</v>
      </c>
      <c r="J12280">
        <v>163203</v>
      </c>
      <c r="K12280">
        <v>56074</v>
      </c>
      <c r="L12280">
        <v>194288</v>
      </c>
      <c r="Q12280" t="s">
        <v>577</v>
      </c>
      <c r="U12280">
        <v>10</v>
      </c>
      <c r="V12280">
        <v>14</v>
      </c>
      <c r="Y12280" t="s">
        <v>122</v>
      </c>
      <c r="Z12280">
        <v>345</v>
      </c>
      <c r="AA12280" t="s">
        <v>578</v>
      </c>
      <c r="AB12280" t="s">
        <v>124</v>
      </c>
      <c r="AC12280">
        <v>492</v>
      </c>
    </row>
    <row r="12281" spans="1:29" x14ac:dyDescent="0.25">
      <c r="A12281">
        <v>345</v>
      </c>
      <c r="B12281">
        <v>345102</v>
      </c>
      <c r="C12281" t="s">
        <v>79</v>
      </c>
      <c r="D12281">
        <v>7160</v>
      </c>
      <c r="E12281">
        <v>9.16</v>
      </c>
      <c r="F12281" s="1">
        <v>41943</v>
      </c>
      <c r="G12281" t="s">
        <v>119</v>
      </c>
      <c r="H12281" t="s">
        <v>2519</v>
      </c>
      <c r="I12281" t="s">
        <v>576</v>
      </c>
      <c r="J12281">
        <v>163204</v>
      </c>
      <c r="K12281">
        <v>56074</v>
      </c>
      <c r="L12281">
        <v>194288</v>
      </c>
      <c r="Q12281" t="s">
        <v>577</v>
      </c>
      <c r="U12281">
        <v>10</v>
      </c>
      <c r="V12281">
        <v>14</v>
      </c>
      <c r="Y12281" t="s">
        <v>122</v>
      </c>
      <c r="Z12281">
        <v>345</v>
      </c>
      <c r="AA12281" t="s">
        <v>578</v>
      </c>
      <c r="AB12281" t="s">
        <v>124</v>
      </c>
      <c r="AC12281">
        <v>494</v>
      </c>
    </row>
    <row r="12282" spans="1:29" x14ac:dyDescent="0.25">
      <c r="A12282">
        <v>345</v>
      </c>
      <c r="B12282">
        <v>345102</v>
      </c>
      <c r="C12282" t="s">
        <v>79</v>
      </c>
      <c r="D12282">
        <v>7160</v>
      </c>
      <c r="E12282">
        <v>-185</v>
      </c>
      <c r="F12282" s="1">
        <v>41973</v>
      </c>
      <c r="G12282" t="s">
        <v>119</v>
      </c>
      <c r="H12282" t="s">
        <v>2511</v>
      </c>
      <c r="I12282" t="s">
        <v>576</v>
      </c>
      <c r="J12282">
        <v>108606</v>
      </c>
      <c r="K12282">
        <v>56170</v>
      </c>
      <c r="L12282">
        <v>196226</v>
      </c>
      <c r="Q12282" t="s">
        <v>577</v>
      </c>
      <c r="U12282">
        <v>11</v>
      </c>
      <c r="V12282">
        <v>14</v>
      </c>
      <c r="Y12282" t="s">
        <v>122</v>
      </c>
      <c r="Z12282">
        <v>345</v>
      </c>
      <c r="AA12282" t="s">
        <v>578</v>
      </c>
      <c r="AB12282" t="s">
        <v>124</v>
      </c>
      <c r="AC12282">
        <v>480</v>
      </c>
    </row>
    <row r="12283" spans="1:29" x14ac:dyDescent="0.25">
      <c r="A12283">
        <v>345</v>
      </c>
      <c r="B12283">
        <v>345102</v>
      </c>
      <c r="C12283" t="s">
        <v>79</v>
      </c>
      <c r="D12283">
        <v>7160</v>
      </c>
      <c r="E12283">
        <v>0.18</v>
      </c>
      <c r="F12283" s="1">
        <v>41973</v>
      </c>
      <c r="G12283" t="s">
        <v>119</v>
      </c>
      <c r="H12283" t="s">
        <v>2614</v>
      </c>
      <c r="I12283" t="s">
        <v>576</v>
      </c>
      <c r="J12283">
        <v>163198</v>
      </c>
      <c r="K12283">
        <v>56170</v>
      </c>
      <c r="L12283">
        <v>196226</v>
      </c>
      <c r="Q12283" t="s">
        <v>577</v>
      </c>
      <c r="U12283">
        <v>11</v>
      </c>
      <c r="V12283">
        <v>14</v>
      </c>
      <c r="Y12283" t="s">
        <v>122</v>
      </c>
      <c r="Z12283">
        <v>345</v>
      </c>
      <c r="AA12283" t="s">
        <v>578</v>
      </c>
      <c r="AB12283" t="s">
        <v>124</v>
      </c>
      <c r="AC12283">
        <v>482</v>
      </c>
    </row>
    <row r="12284" spans="1:29" x14ac:dyDescent="0.25">
      <c r="A12284">
        <v>345</v>
      </c>
      <c r="B12284">
        <v>345102</v>
      </c>
      <c r="C12284" t="s">
        <v>79</v>
      </c>
      <c r="D12284">
        <v>7160</v>
      </c>
      <c r="E12284">
        <v>0.18</v>
      </c>
      <c r="F12284" s="1">
        <v>41973</v>
      </c>
      <c r="G12284" t="s">
        <v>119</v>
      </c>
      <c r="H12284" t="s">
        <v>2614</v>
      </c>
      <c r="I12284" t="s">
        <v>576</v>
      </c>
      <c r="J12284">
        <v>163199</v>
      </c>
      <c r="K12284">
        <v>56170</v>
      </c>
      <c r="L12284">
        <v>196226</v>
      </c>
      <c r="Q12284" t="s">
        <v>577</v>
      </c>
      <c r="U12284">
        <v>11</v>
      </c>
      <c r="V12284">
        <v>14</v>
      </c>
      <c r="Y12284" t="s">
        <v>122</v>
      </c>
      <c r="Z12284">
        <v>345</v>
      </c>
      <c r="AA12284" t="s">
        <v>578</v>
      </c>
      <c r="AB12284" t="s">
        <v>124</v>
      </c>
      <c r="AC12284">
        <v>484</v>
      </c>
    </row>
    <row r="12285" spans="1:29" x14ac:dyDescent="0.25">
      <c r="A12285">
        <v>345</v>
      </c>
      <c r="B12285">
        <v>345102</v>
      </c>
      <c r="C12285" t="s">
        <v>79</v>
      </c>
      <c r="D12285">
        <v>7160</v>
      </c>
      <c r="E12285">
        <v>0.18</v>
      </c>
      <c r="F12285" s="1">
        <v>41973</v>
      </c>
      <c r="G12285" t="s">
        <v>119</v>
      </c>
      <c r="H12285" t="s">
        <v>2552</v>
      </c>
      <c r="I12285" t="s">
        <v>576</v>
      </c>
      <c r="J12285">
        <v>163200</v>
      </c>
      <c r="K12285">
        <v>56170</v>
      </c>
      <c r="L12285">
        <v>196226</v>
      </c>
      <c r="Q12285" t="s">
        <v>577</v>
      </c>
      <c r="U12285">
        <v>11</v>
      </c>
      <c r="V12285">
        <v>14</v>
      </c>
      <c r="Y12285" t="s">
        <v>122</v>
      </c>
      <c r="Z12285">
        <v>345</v>
      </c>
      <c r="AA12285" t="s">
        <v>578</v>
      </c>
      <c r="AB12285" t="s">
        <v>124</v>
      </c>
      <c r="AC12285">
        <v>486</v>
      </c>
    </row>
    <row r="12286" spans="1:29" x14ac:dyDescent="0.25">
      <c r="A12286">
        <v>345</v>
      </c>
      <c r="B12286">
        <v>345102</v>
      </c>
      <c r="C12286" t="s">
        <v>79</v>
      </c>
      <c r="D12286">
        <v>7160</v>
      </c>
      <c r="E12286">
        <v>0.18</v>
      </c>
      <c r="F12286" s="1">
        <v>41973</v>
      </c>
      <c r="G12286" t="s">
        <v>119</v>
      </c>
      <c r="H12286" t="s">
        <v>2552</v>
      </c>
      <c r="I12286" t="s">
        <v>576</v>
      </c>
      <c r="J12286">
        <v>163201</v>
      </c>
      <c r="K12286">
        <v>56170</v>
      </c>
      <c r="L12286">
        <v>196226</v>
      </c>
      <c r="Q12286" t="s">
        <v>577</v>
      </c>
      <c r="U12286">
        <v>11</v>
      </c>
      <c r="V12286">
        <v>14</v>
      </c>
      <c r="Y12286" t="s">
        <v>122</v>
      </c>
      <c r="Z12286">
        <v>345</v>
      </c>
      <c r="AA12286" t="s">
        <v>578</v>
      </c>
      <c r="AB12286" t="s">
        <v>124</v>
      </c>
      <c r="AC12286">
        <v>488</v>
      </c>
    </row>
    <row r="12287" spans="1:29" x14ac:dyDescent="0.25">
      <c r="A12287">
        <v>345</v>
      </c>
      <c r="B12287">
        <v>345102</v>
      </c>
      <c r="C12287" t="s">
        <v>79</v>
      </c>
      <c r="D12287">
        <v>7160</v>
      </c>
      <c r="E12287">
        <v>0.52</v>
      </c>
      <c r="F12287" s="1">
        <v>41973</v>
      </c>
      <c r="G12287" t="s">
        <v>119</v>
      </c>
      <c r="H12287" t="s">
        <v>2614</v>
      </c>
      <c r="I12287" t="s">
        <v>576</v>
      </c>
      <c r="J12287">
        <v>163202</v>
      </c>
      <c r="K12287">
        <v>56170</v>
      </c>
      <c r="L12287">
        <v>196226</v>
      </c>
      <c r="Q12287" t="s">
        <v>577</v>
      </c>
      <c r="U12287">
        <v>11</v>
      </c>
      <c r="V12287">
        <v>14</v>
      </c>
      <c r="Y12287" t="s">
        <v>122</v>
      </c>
      <c r="Z12287">
        <v>345</v>
      </c>
      <c r="AA12287" t="s">
        <v>578</v>
      </c>
      <c r="AB12287" t="s">
        <v>124</v>
      </c>
      <c r="AC12287">
        <v>490</v>
      </c>
    </row>
    <row r="12288" spans="1:29" x14ac:dyDescent="0.25">
      <c r="A12288">
        <v>345</v>
      </c>
      <c r="B12288">
        <v>345102</v>
      </c>
      <c r="C12288" t="s">
        <v>79</v>
      </c>
      <c r="D12288">
        <v>7160</v>
      </c>
      <c r="E12288">
        <v>0.66</v>
      </c>
      <c r="F12288" s="1">
        <v>41973</v>
      </c>
      <c r="G12288" t="s">
        <v>119</v>
      </c>
      <c r="H12288" t="s">
        <v>2614</v>
      </c>
      <c r="I12288" t="s">
        <v>576</v>
      </c>
      <c r="J12288">
        <v>163203</v>
      </c>
      <c r="K12288">
        <v>56170</v>
      </c>
      <c r="L12288">
        <v>196226</v>
      </c>
      <c r="Q12288" t="s">
        <v>577</v>
      </c>
      <c r="U12288">
        <v>11</v>
      </c>
      <c r="V12288">
        <v>14</v>
      </c>
      <c r="Y12288" t="s">
        <v>122</v>
      </c>
      <c r="Z12288">
        <v>345</v>
      </c>
      <c r="AA12288" t="s">
        <v>578</v>
      </c>
      <c r="AB12288" t="s">
        <v>124</v>
      </c>
      <c r="AC12288">
        <v>492</v>
      </c>
    </row>
    <row r="12289" spans="1:29" x14ac:dyDescent="0.25">
      <c r="A12289">
        <v>345</v>
      </c>
      <c r="B12289">
        <v>345102</v>
      </c>
      <c r="C12289" t="s">
        <v>79</v>
      </c>
      <c r="D12289">
        <v>7160</v>
      </c>
      <c r="E12289">
        <v>9.16</v>
      </c>
      <c r="F12289" s="1">
        <v>41973</v>
      </c>
      <c r="G12289" t="s">
        <v>119</v>
      </c>
      <c r="H12289" t="s">
        <v>2519</v>
      </c>
      <c r="I12289" t="s">
        <v>576</v>
      </c>
      <c r="J12289">
        <v>163204</v>
      </c>
      <c r="K12289">
        <v>56170</v>
      </c>
      <c r="L12289">
        <v>196226</v>
      </c>
      <c r="Q12289" t="s">
        <v>577</v>
      </c>
      <c r="U12289">
        <v>11</v>
      </c>
      <c r="V12289">
        <v>14</v>
      </c>
      <c r="Y12289" t="s">
        <v>122</v>
      </c>
      <c r="Z12289">
        <v>345</v>
      </c>
      <c r="AA12289" t="s">
        <v>578</v>
      </c>
      <c r="AB12289" t="s">
        <v>124</v>
      </c>
      <c r="AC12289">
        <v>494</v>
      </c>
    </row>
    <row r="12290" spans="1:29" x14ac:dyDescent="0.25">
      <c r="A12290">
        <v>345</v>
      </c>
      <c r="B12290">
        <v>345102</v>
      </c>
      <c r="C12290" t="s">
        <v>79</v>
      </c>
      <c r="D12290">
        <v>7160</v>
      </c>
      <c r="E12290">
        <v>-185</v>
      </c>
      <c r="F12290" s="1">
        <v>42004</v>
      </c>
      <c r="G12290" t="s">
        <v>119</v>
      </c>
      <c r="H12290" t="s">
        <v>2511</v>
      </c>
      <c r="I12290" t="s">
        <v>576</v>
      </c>
      <c r="J12290">
        <v>108606</v>
      </c>
      <c r="K12290">
        <v>56270</v>
      </c>
      <c r="L12290">
        <v>198520</v>
      </c>
      <c r="Q12290" t="s">
        <v>577</v>
      </c>
      <c r="U12290">
        <v>12</v>
      </c>
      <c r="V12290">
        <v>14</v>
      </c>
      <c r="Y12290" t="s">
        <v>122</v>
      </c>
      <c r="Z12290">
        <v>345</v>
      </c>
      <c r="AA12290" t="s">
        <v>578</v>
      </c>
      <c r="AB12290" t="s">
        <v>124</v>
      </c>
      <c r="AC12290">
        <v>482</v>
      </c>
    </row>
    <row r="12291" spans="1:29" x14ac:dyDescent="0.25">
      <c r="A12291">
        <v>345</v>
      </c>
      <c r="B12291">
        <v>345102</v>
      </c>
      <c r="C12291" t="s">
        <v>79</v>
      </c>
      <c r="D12291">
        <v>7160</v>
      </c>
      <c r="E12291">
        <v>0.18</v>
      </c>
      <c r="F12291" s="1">
        <v>42004</v>
      </c>
      <c r="G12291" t="s">
        <v>119</v>
      </c>
      <c r="H12291" t="s">
        <v>2614</v>
      </c>
      <c r="I12291" t="s">
        <v>576</v>
      </c>
      <c r="J12291">
        <v>163198</v>
      </c>
      <c r="K12291">
        <v>56270</v>
      </c>
      <c r="L12291">
        <v>198520</v>
      </c>
      <c r="Q12291" t="s">
        <v>577</v>
      </c>
      <c r="U12291">
        <v>12</v>
      </c>
      <c r="V12291">
        <v>14</v>
      </c>
      <c r="Y12291" t="s">
        <v>122</v>
      </c>
      <c r="Z12291">
        <v>345</v>
      </c>
      <c r="AA12291" t="s">
        <v>578</v>
      </c>
      <c r="AB12291" t="s">
        <v>124</v>
      </c>
      <c r="AC12291">
        <v>484</v>
      </c>
    </row>
    <row r="12292" spans="1:29" x14ac:dyDescent="0.25">
      <c r="A12292">
        <v>345</v>
      </c>
      <c r="B12292">
        <v>345102</v>
      </c>
      <c r="C12292" t="s">
        <v>79</v>
      </c>
      <c r="D12292">
        <v>7160</v>
      </c>
      <c r="E12292">
        <v>0.18</v>
      </c>
      <c r="F12292" s="1">
        <v>42004</v>
      </c>
      <c r="G12292" t="s">
        <v>119</v>
      </c>
      <c r="H12292" t="s">
        <v>2614</v>
      </c>
      <c r="I12292" t="s">
        <v>576</v>
      </c>
      <c r="J12292">
        <v>163199</v>
      </c>
      <c r="K12292">
        <v>56270</v>
      </c>
      <c r="L12292">
        <v>198520</v>
      </c>
      <c r="Q12292" t="s">
        <v>577</v>
      </c>
      <c r="U12292">
        <v>12</v>
      </c>
      <c r="V12292">
        <v>14</v>
      </c>
      <c r="Y12292" t="s">
        <v>122</v>
      </c>
      <c r="Z12292">
        <v>345</v>
      </c>
      <c r="AA12292" t="s">
        <v>578</v>
      </c>
      <c r="AB12292" t="s">
        <v>124</v>
      </c>
      <c r="AC12292">
        <v>486</v>
      </c>
    </row>
    <row r="12293" spans="1:29" x14ac:dyDescent="0.25">
      <c r="A12293">
        <v>345</v>
      </c>
      <c r="B12293">
        <v>345102</v>
      </c>
      <c r="C12293" t="s">
        <v>79</v>
      </c>
      <c r="D12293">
        <v>7160</v>
      </c>
      <c r="E12293">
        <v>0.18</v>
      </c>
      <c r="F12293" s="1">
        <v>42004</v>
      </c>
      <c r="G12293" t="s">
        <v>119</v>
      </c>
      <c r="H12293" t="s">
        <v>2552</v>
      </c>
      <c r="I12293" t="s">
        <v>576</v>
      </c>
      <c r="J12293">
        <v>163200</v>
      </c>
      <c r="K12293">
        <v>56270</v>
      </c>
      <c r="L12293">
        <v>198520</v>
      </c>
      <c r="Q12293" t="s">
        <v>577</v>
      </c>
      <c r="U12293">
        <v>12</v>
      </c>
      <c r="V12293">
        <v>14</v>
      </c>
      <c r="Y12293" t="s">
        <v>122</v>
      </c>
      <c r="Z12293">
        <v>345</v>
      </c>
      <c r="AA12293" t="s">
        <v>578</v>
      </c>
      <c r="AB12293" t="s">
        <v>124</v>
      </c>
      <c r="AC12293">
        <v>488</v>
      </c>
    </row>
    <row r="12294" spans="1:29" x14ac:dyDescent="0.25">
      <c r="A12294">
        <v>345</v>
      </c>
      <c r="B12294">
        <v>345102</v>
      </c>
      <c r="C12294" t="s">
        <v>79</v>
      </c>
      <c r="D12294">
        <v>7160</v>
      </c>
      <c r="E12294">
        <v>0.18</v>
      </c>
      <c r="F12294" s="1">
        <v>42004</v>
      </c>
      <c r="G12294" t="s">
        <v>119</v>
      </c>
      <c r="H12294" t="s">
        <v>2552</v>
      </c>
      <c r="I12294" t="s">
        <v>576</v>
      </c>
      <c r="J12294">
        <v>163201</v>
      </c>
      <c r="K12294">
        <v>56270</v>
      </c>
      <c r="L12294">
        <v>198520</v>
      </c>
      <c r="Q12294" t="s">
        <v>577</v>
      </c>
      <c r="U12294">
        <v>12</v>
      </c>
      <c r="V12294">
        <v>14</v>
      </c>
      <c r="Y12294" t="s">
        <v>122</v>
      </c>
      <c r="Z12294">
        <v>345</v>
      </c>
      <c r="AA12294" t="s">
        <v>578</v>
      </c>
      <c r="AB12294" t="s">
        <v>124</v>
      </c>
      <c r="AC12294">
        <v>490</v>
      </c>
    </row>
    <row r="12295" spans="1:29" x14ac:dyDescent="0.25">
      <c r="A12295">
        <v>345</v>
      </c>
      <c r="B12295">
        <v>345102</v>
      </c>
      <c r="C12295" t="s">
        <v>79</v>
      </c>
      <c r="D12295">
        <v>7160</v>
      </c>
      <c r="E12295">
        <v>0.52</v>
      </c>
      <c r="F12295" s="1">
        <v>42004</v>
      </c>
      <c r="G12295" t="s">
        <v>119</v>
      </c>
      <c r="H12295" t="s">
        <v>2614</v>
      </c>
      <c r="I12295" t="s">
        <v>576</v>
      </c>
      <c r="J12295">
        <v>163202</v>
      </c>
      <c r="K12295">
        <v>56270</v>
      </c>
      <c r="L12295">
        <v>198520</v>
      </c>
      <c r="Q12295" t="s">
        <v>577</v>
      </c>
      <c r="U12295">
        <v>12</v>
      </c>
      <c r="V12295">
        <v>14</v>
      </c>
      <c r="Y12295" t="s">
        <v>122</v>
      </c>
      <c r="Z12295">
        <v>345</v>
      </c>
      <c r="AA12295" t="s">
        <v>578</v>
      </c>
      <c r="AB12295" t="s">
        <v>124</v>
      </c>
      <c r="AC12295">
        <v>492</v>
      </c>
    </row>
    <row r="12296" spans="1:29" x14ac:dyDescent="0.25">
      <c r="A12296">
        <v>345</v>
      </c>
      <c r="B12296">
        <v>345102</v>
      </c>
      <c r="C12296" t="s">
        <v>79</v>
      </c>
      <c r="D12296">
        <v>7160</v>
      </c>
      <c r="E12296">
        <v>0.66</v>
      </c>
      <c r="F12296" s="1">
        <v>42004</v>
      </c>
      <c r="G12296" t="s">
        <v>119</v>
      </c>
      <c r="H12296" t="s">
        <v>2614</v>
      </c>
      <c r="I12296" t="s">
        <v>576</v>
      </c>
      <c r="J12296">
        <v>163203</v>
      </c>
      <c r="K12296">
        <v>56270</v>
      </c>
      <c r="L12296">
        <v>198520</v>
      </c>
      <c r="Q12296" t="s">
        <v>577</v>
      </c>
      <c r="U12296">
        <v>12</v>
      </c>
      <c r="V12296">
        <v>14</v>
      </c>
      <c r="Y12296" t="s">
        <v>122</v>
      </c>
      <c r="Z12296">
        <v>345</v>
      </c>
      <c r="AA12296" t="s">
        <v>578</v>
      </c>
      <c r="AB12296" t="s">
        <v>124</v>
      </c>
      <c r="AC12296">
        <v>494</v>
      </c>
    </row>
    <row r="12297" spans="1:29" x14ac:dyDescent="0.25">
      <c r="A12297">
        <v>345</v>
      </c>
      <c r="B12297">
        <v>345102</v>
      </c>
      <c r="C12297" t="s">
        <v>79</v>
      </c>
      <c r="D12297">
        <v>7160</v>
      </c>
      <c r="E12297">
        <v>9.16</v>
      </c>
      <c r="F12297" s="1">
        <v>42004</v>
      </c>
      <c r="G12297" t="s">
        <v>119</v>
      </c>
      <c r="H12297" t="s">
        <v>2519</v>
      </c>
      <c r="I12297" t="s">
        <v>576</v>
      </c>
      <c r="J12297">
        <v>163204</v>
      </c>
      <c r="K12297">
        <v>56270</v>
      </c>
      <c r="L12297">
        <v>198520</v>
      </c>
      <c r="Q12297" t="s">
        <v>577</v>
      </c>
      <c r="U12297">
        <v>12</v>
      </c>
      <c r="V12297">
        <v>14</v>
      </c>
      <c r="Y12297" t="s">
        <v>122</v>
      </c>
      <c r="Z12297">
        <v>345</v>
      </c>
      <c r="AA12297" t="s">
        <v>578</v>
      </c>
      <c r="AB12297" t="s">
        <v>124</v>
      </c>
      <c r="AC12297">
        <v>496</v>
      </c>
    </row>
    <row r="12298" spans="1:29" x14ac:dyDescent="0.25">
      <c r="A12298">
        <v>345</v>
      </c>
      <c r="B12298">
        <v>345102</v>
      </c>
      <c r="C12298" t="s">
        <v>79</v>
      </c>
      <c r="D12298">
        <v>7160</v>
      </c>
      <c r="E12298">
        <v>-185</v>
      </c>
      <c r="F12298" s="1">
        <v>42035</v>
      </c>
      <c r="G12298" t="s">
        <v>119</v>
      </c>
      <c r="H12298" t="s">
        <v>2511</v>
      </c>
      <c r="I12298" t="s">
        <v>576</v>
      </c>
      <c r="J12298">
        <v>108606</v>
      </c>
      <c r="K12298">
        <v>56376</v>
      </c>
      <c r="L12298">
        <v>200585</v>
      </c>
      <c r="Q12298" t="s">
        <v>577</v>
      </c>
      <c r="U12298">
        <v>1</v>
      </c>
      <c r="V12298">
        <v>15</v>
      </c>
      <c r="Y12298" t="s">
        <v>122</v>
      </c>
      <c r="Z12298">
        <v>345</v>
      </c>
      <c r="AA12298" t="s">
        <v>578</v>
      </c>
      <c r="AB12298" t="s">
        <v>124</v>
      </c>
      <c r="AC12298">
        <v>482</v>
      </c>
    </row>
    <row r="12299" spans="1:29" x14ac:dyDescent="0.25">
      <c r="A12299">
        <v>345</v>
      </c>
      <c r="B12299">
        <v>345102</v>
      </c>
      <c r="C12299" t="s">
        <v>79</v>
      </c>
      <c r="D12299">
        <v>7160</v>
      </c>
      <c r="E12299">
        <v>0.18</v>
      </c>
      <c r="F12299" s="1">
        <v>42035</v>
      </c>
      <c r="G12299" t="s">
        <v>119</v>
      </c>
      <c r="H12299" t="s">
        <v>2614</v>
      </c>
      <c r="I12299" t="s">
        <v>576</v>
      </c>
      <c r="J12299">
        <v>163198</v>
      </c>
      <c r="K12299">
        <v>56376</v>
      </c>
      <c r="L12299">
        <v>200585</v>
      </c>
      <c r="Q12299" t="s">
        <v>577</v>
      </c>
      <c r="U12299">
        <v>1</v>
      </c>
      <c r="V12299">
        <v>15</v>
      </c>
      <c r="Y12299" t="s">
        <v>122</v>
      </c>
      <c r="Z12299">
        <v>345</v>
      </c>
      <c r="AA12299" t="s">
        <v>578</v>
      </c>
      <c r="AB12299" t="s">
        <v>124</v>
      </c>
      <c r="AC12299">
        <v>484</v>
      </c>
    </row>
    <row r="12300" spans="1:29" x14ac:dyDescent="0.25">
      <c r="A12300">
        <v>345</v>
      </c>
      <c r="B12300">
        <v>345102</v>
      </c>
      <c r="C12300" t="s">
        <v>79</v>
      </c>
      <c r="D12300">
        <v>7160</v>
      </c>
      <c r="E12300">
        <v>0.18</v>
      </c>
      <c r="F12300" s="1">
        <v>42035</v>
      </c>
      <c r="G12300" t="s">
        <v>119</v>
      </c>
      <c r="H12300" t="s">
        <v>2614</v>
      </c>
      <c r="I12300" t="s">
        <v>576</v>
      </c>
      <c r="J12300">
        <v>163199</v>
      </c>
      <c r="K12300">
        <v>56376</v>
      </c>
      <c r="L12300">
        <v>200585</v>
      </c>
      <c r="Q12300" t="s">
        <v>577</v>
      </c>
      <c r="U12300">
        <v>1</v>
      </c>
      <c r="V12300">
        <v>15</v>
      </c>
      <c r="Y12300" t="s">
        <v>122</v>
      </c>
      <c r="Z12300">
        <v>345</v>
      </c>
      <c r="AA12300" t="s">
        <v>578</v>
      </c>
      <c r="AB12300" t="s">
        <v>124</v>
      </c>
      <c r="AC12300">
        <v>486</v>
      </c>
    </row>
    <row r="12301" spans="1:29" x14ac:dyDescent="0.25">
      <c r="A12301">
        <v>345</v>
      </c>
      <c r="B12301">
        <v>345102</v>
      </c>
      <c r="C12301" t="s">
        <v>79</v>
      </c>
      <c r="D12301">
        <v>7160</v>
      </c>
      <c r="E12301">
        <v>0.18</v>
      </c>
      <c r="F12301" s="1">
        <v>42035</v>
      </c>
      <c r="G12301" t="s">
        <v>119</v>
      </c>
      <c r="H12301" t="s">
        <v>2552</v>
      </c>
      <c r="I12301" t="s">
        <v>576</v>
      </c>
      <c r="J12301">
        <v>163200</v>
      </c>
      <c r="K12301">
        <v>56376</v>
      </c>
      <c r="L12301">
        <v>200585</v>
      </c>
      <c r="Q12301" t="s">
        <v>577</v>
      </c>
      <c r="U12301">
        <v>1</v>
      </c>
      <c r="V12301">
        <v>15</v>
      </c>
      <c r="Y12301" t="s">
        <v>122</v>
      </c>
      <c r="Z12301">
        <v>345</v>
      </c>
      <c r="AA12301" t="s">
        <v>578</v>
      </c>
      <c r="AB12301" t="s">
        <v>124</v>
      </c>
      <c r="AC12301">
        <v>488</v>
      </c>
    </row>
    <row r="12302" spans="1:29" x14ac:dyDescent="0.25">
      <c r="A12302">
        <v>345</v>
      </c>
      <c r="B12302">
        <v>345102</v>
      </c>
      <c r="C12302" t="s">
        <v>79</v>
      </c>
      <c r="D12302">
        <v>7160</v>
      </c>
      <c r="E12302">
        <v>0.18</v>
      </c>
      <c r="F12302" s="1">
        <v>42035</v>
      </c>
      <c r="G12302" t="s">
        <v>119</v>
      </c>
      <c r="H12302" t="s">
        <v>2552</v>
      </c>
      <c r="I12302" t="s">
        <v>576</v>
      </c>
      <c r="J12302">
        <v>163201</v>
      </c>
      <c r="K12302">
        <v>56376</v>
      </c>
      <c r="L12302">
        <v>200585</v>
      </c>
      <c r="Q12302" t="s">
        <v>577</v>
      </c>
      <c r="U12302">
        <v>1</v>
      </c>
      <c r="V12302">
        <v>15</v>
      </c>
      <c r="Y12302" t="s">
        <v>122</v>
      </c>
      <c r="Z12302">
        <v>345</v>
      </c>
      <c r="AA12302" t="s">
        <v>578</v>
      </c>
      <c r="AB12302" t="s">
        <v>124</v>
      </c>
      <c r="AC12302">
        <v>490</v>
      </c>
    </row>
    <row r="12303" spans="1:29" x14ac:dyDescent="0.25">
      <c r="A12303">
        <v>345</v>
      </c>
      <c r="B12303">
        <v>345102</v>
      </c>
      <c r="C12303" t="s">
        <v>79</v>
      </c>
      <c r="D12303">
        <v>7160</v>
      </c>
      <c r="E12303">
        <v>0.52</v>
      </c>
      <c r="F12303" s="1">
        <v>42035</v>
      </c>
      <c r="G12303" t="s">
        <v>119</v>
      </c>
      <c r="H12303" t="s">
        <v>2614</v>
      </c>
      <c r="I12303" t="s">
        <v>576</v>
      </c>
      <c r="J12303">
        <v>163202</v>
      </c>
      <c r="K12303">
        <v>56376</v>
      </c>
      <c r="L12303">
        <v>200585</v>
      </c>
      <c r="Q12303" t="s">
        <v>577</v>
      </c>
      <c r="U12303">
        <v>1</v>
      </c>
      <c r="V12303">
        <v>15</v>
      </c>
      <c r="Y12303" t="s">
        <v>122</v>
      </c>
      <c r="Z12303">
        <v>345</v>
      </c>
      <c r="AA12303" t="s">
        <v>578</v>
      </c>
      <c r="AB12303" t="s">
        <v>124</v>
      </c>
      <c r="AC12303">
        <v>492</v>
      </c>
    </row>
    <row r="12304" spans="1:29" x14ac:dyDescent="0.25">
      <c r="A12304">
        <v>345</v>
      </c>
      <c r="B12304">
        <v>345102</v>
      </c>
      <c r="C12304" t="s">
        <v>79</v>
      </c>
      <c r="D12304">
        <v>7160</v>
      </c>
      <c r="E12304">
        <v>0.66</v>
      </c>
      <c r="F12304" s="1">
        <v>42035</v>
      </c>
      <c r="G12304" t="s">
        <v>119</v>
      </c>
      <c r="H12304" t="s">
        <v>2614</v>
      </c>
      <c r="I12304" t="s">
        <v>576</v>
      </c>
      <c r="J12304">
        <v>163203</v>
      </c>
      <c r="K12304">
        <v>56376</v>
      </c>
      <c r="L12304">
        <v>200585</v>
      </c>
      <c r="Q12304" t="s">
        <v>577</v>
      </c>
      <c r="U12304">
        <v>1</v>
      </c>
      <c r="V12304">
        <v>15</v>
      </c>
      <c r="Y12304" t="s">
        <v>122</v>
      </c>
      <c r="Z12304">
        <v>345</v>
      </c>
      <c r="AA12304" t="s">
        <v>578</v>
      </c>
      <c r="AB12304" t="s">
        <v>124</v>
      </c>
      <c r="AC12304">
        <v>494</v>
      </c>
    </row>
    <row r="12305" spans="1:29" x14ac:dyDescent="0.25">
      <c r="A12305">
        <v>345</v>
      </c>
      <c r="B12305">
        <v>345102</v>
      </c>
      <c r="C12305" t="s">
        <v>79</v>
      </c>
      <c r="D12305">
        <v>7160</v>
      </c>
      <c r="E12305">
        <v>9.16</v>
      </c>
      <c r="F12305" s="1">
        <v>42035</v>
      </c>
      <c r="G12305" t="s">
        <v>119</v>
      </c>
      <c r="H12305" t="s">
        <v>2519</v>
      </c>
      <c r="I12305" t="s">
        <v>576</v>
      </c>
      <c r="J12305">
        <v>163204</v>
      </c>
      <c r="K12305">
        <v>56376</v>
      </c>
      <c r="L12305">
        <v>200585</v>
      </c>
      <c r="Q12305" t="s">
        <v>577</v>
      </c>
      <c r="U12305">
        <v>1</v>
      </c>
      <c r="V12305">
        <v>15</v>
      </c>
      <c r="Y12305" t="s">
        <v>122</v>
      </c>
      <c r="Z12305">
        <v>345</v>
      </c>
      <c r="AA12305" t="s">
        <v>578</v>
      </c>
      <c r="AB12305" t="s">
        <v>124</v>
      </c>
      <c r="AC12305">
        <v>496</v>
      </c>
    </row>
    <row r="12306" spans="1:29" x14ac:dyDescent="0.25">
      <c r="A12306">
        <v>345</v>
      </c>
      <c r="B12306">
        <v>345102</v>
      </c>
      <c r="C12306" t="s">
        <v>79</v>
      </c>
      <c r="D12306">
        <v>7160</v>
      </c>
      <c r="E12306">
        <v>-185</v>
      </c>
      <c r="F12306" s="1">
        <v>42063</v>
      </c>
      <c r="G12306" t="s">
        <v>119</v>
      </c>
      <c r="H12306" t="s">
        <v>2511</v>
      </c>
      <c r="I12306" t="s">
        <v>576</v>
      </c>
      <c r="J12306">
        <v>108606</v>
      </c>
      <c r="K12306">
        <v>56472</v>
      </c>
      <c r="L12306">
        <v>202556</v>
      </c>
      <c r="Q12306" t="s">
        <v>577</v>
      </c>
      <c r="U12306">
        <v>2</v>
      </c>
      <c r="V12306">
        <v>15</v>
      </c>
      <c r="Y12306" t="s">
        <v>122</v>
      </c>
      <c r="Z12306">
        <v>345</v>
      </c>
      <c r="AA12306" t="s">
        <v>578</v>
      </c>
      <c r="AB12306" t="s">
        <v>124</v>
      </c>
      <c r="AC12306">
        <v>482</v>
      </c>
    </row>
    <row r="12307" spans="1:29" x14ac:dyDescent="0.25">
      <c r="A12307">
        <v>345</v>
      </c>
      <c r="B12307">
        <v>345102</v>
      </c>
      <c r="C12307" t="s">
        <v>79</v>
      </c>
      <c r="D12307">
        <v>7160</v>
      </c>
      <c r="E12307">
        <v>0.18</v>
      </c>
      <c r="F12307" s="1">
        <v>42063</v>
      </c>
      <c r="G12307" t="s">
        <v>119</v>
      </c>
      <c r="H12307" t="s">
        <v>2614</v>
      </c>
      <c r="I12307" t="s">
        <v>576</v>
      </c>
      <c r="J12307">
        <v>163198</v>
      </c>
      <c r="K12307">
        <v>56472</v>
      </c>
      <c r="L12307">
        <v>202556</v>
      </c>
      <c r="Q12307" t="s">
        <v>577</v>
      </c>
      <c r="U12307">
        <v>2</v>
      </c>
      <c r="V12307">
        <v>15</v>
      </c>
      <c r="Y12307" t="s">
        <v>122</v>
      </c>
      <c r="Z12307">
        <v>345</v>
      </c>
      <c r="AA12307" t="s">
        <v>578</v>
      </c>
      <c r="AB12307" t="s">
        <v>124</v>
      </c>
      <c r="AC12307">
        <v>484</v>
      </c>
    </row>
    <row r="12308" spans="1:29" x14ac:dyDescent="0.25">
      <c r="A12308">
        <v>345</v>
      </c>
      <c r="B12308">
        <v>345102</v>
      </c>
      <c r="C12308" t="s">
        <v>79</v>
      </c>
      <c r="D12308">
        <v>7160</v>
      </c>
      <c r="E12308">
        <v>0.18</v>
      </c>
      <c r="F12308" s="1">
        <v>42063</v>
      </c>
      <c r="G12308" t="s">
        <v>119</v>
      </c>
      <c r="H12308" t="s">
        <v>2614</v>
      </c>
      <c r="I12308" t="s">
        <v>576</v>
      </c>
      <c r="J12308">
        <v>163199</v>
      </c>
      <c r="K12308">
        <v>56472</v>
      </c>
      <c r="L12308">
        <v>202556</v>
      </c>
      <c r="Q12308" t="s">
        <v>577</v>
      </c>
      <c r="U12308">
        <v>2</v>
      </c>
      <c r="V12308">
        <v>15</v>
      </c>
      <c r="Y12308" t="s">
        <v>122</v>
      </c>
      <c r="Z12308">
        <v>345</v>
      </c>
      <c r="AA12308" t="s">
        <v>578</v>
      </c>
      <c r="AB12308" t="s">
        <v>124</v>
      </c>
      <c r="AC12308">
        <v>486</v>
      </c>
    </row>
    <row r="12309" spans="1:29" x14ac:dyDescent="0.25">
      <c r="A12309">
        <v>345</v>
      </c>
      <c r="B12309">
        <v>345102</v>
      </c>
      <c r="C12309" t="s">
        <v>79</v>
      </c>
      <c r="D12309">
        <v>7160</v>
      </c>
      <c r="E12309">
        <v>0.18</v>
      </c>
      <c r="F12309" s="1">
        <v>42063</v>
      </c>
      <c r="G12309" t="s">
        <v>119</v>
      </c>
      <c r="H12309" t="s">
        <v>2552</v>
      </c>
      <c r="I12309" t="s">
        <v>576</v>
      </c>
      <c r="J12309">
        <v>163200</v>
      </c>
      <c r="K12309">
        <v>56472</v>
      </c>
      <c r="L12309">
        <v>202556</v>
      </c>
      <c r="Q12309" t="s">
        <v>577</v>
      </c>
      <c r="U12309">
        <v>2</v>
      </c>
      <c r="V12309">
        <v>15</v>
      </c>
      <c r="Y12309" t="s">
        <v>122</v>
      </c>
      <c r="Z12309">
        <v>345</v>
      </c>
      <c r="AA12309" t="s">
        <v>578</v>
      </c>
      <c r="AB12309" t="s">
        <v>124</v>
      </c>
      <c r="AC12309">
        <v>488</v>
      </c>
    </row>
    <row r="12310" spans="1:29" x14ac:dyDescent="0.25">
      <c r="A12310">
        <v>345</v>
      </c>
      <c r="B12310">
        <v>345102</v>
      </c>
      <c r="C12310" t="s">
        <v>79</v>
      </c>
      <c r="D12310">
        <v>7160</v>
      </c>
      <c r="E12310">
        <v>0.18</v>
      </c>
      <c r="F12310" s="1">
        <v>42063</v>
      </c>
      <c r="G12310" t="s">
        <v>119</v>
      </c>
      <c r="H12310" t="s">
        <v>2552</v>
      </c>
      <c r="I12310" t="s">
        <v>576</v>
      </c>
      <c r="J12310">
        <v>163201</v>
      </c>
      <c r="K12310">
        <v>56472</v>
      </c>
      <c r="L12310">
        <v>202556</v>
      </c>
      <c r="Q12310" t="s">
        <v>577</v>
      </c>
      <c r="U12310">
        <v>2</v>
      </c>
      <c r="V12310">
        <v>15</v>
      </c>
      <c r="Y12310" t="s">
        <v>122</v>
      </c>
      <c r="Z12310">
        <v>345</v>
      </c>
      <c r="AA12310" t="s">
        <v>578</v>
      </c>
      <c r="AB12310" t="s">
        <v>124</v>
      </c>
      <c r="AC12310">
        <v>490</v>
      </c>
    </row>
    <row r="12311" spans="1:29" x14ac:dyDescent="0.25">
      <c r="A12311">
        <v>345</v>
      </c>
      <c r="B12311">
        <v>345102</v>
      </c>
      <c r="C12311" t="s">
        <v>79</v>
      </c>
      <c r="D12311">
        <v>7160</v>
      </c>
      <c r="E12311">
        <v>0.52</v>
      </c>
      <c r="F12311" s="1">
        <v>42063</v>
      </c>
      <c r="G12311" t="s">
        <v>119</v>
      </c>
      <c r="H12311" t="s">
        <v>2614</v>
      </c>
      <c r="I12311" t="s">
        <v>576</v>
      </c>
      <c r="J12311">
        <v>163202</v>
      </c>
      <c r="K12311">
        <v>56472</v>
      </c>
      <c r="L12311">
        <v>202556</v>
      </c>
      <c r="Q12311" t="s">
        <v>577</v>
      </c>
      <c r="U12311">
        <v>2</v>
      </c>
      <c r="V12311">
        <v>15</v>
      </c>
      <c r="Y12311" t="s">
        <v>122</v>
      </c>
      <c r="Z12311">
        <v>345</v>
      </c>
      <c r="AA12311" t="s">
        <v>578</v>
      </c>
      <c r="AB12311" t="s">
        <v>124</v>
      </c>
      <c r="AC12311">
        <v>492</v>
      </c>
    </row>
    <row r="12312" spans="1:29" x14ac:dyDescent="0.25">
      <c r="A12312">
        <v>345</v>
      </c>
      <c r="B12312">
        <v>345102</v>
      </c>
      <c r="C12312" t="s">
        <v>79</v>
      </c>
      <c r="D12312">
        <v>7160</v>
      </c>
      <c r="E12312">
        <v>0.66</v>
      </c>
      <c r="F12312" s="1">
        <v>42063</v>
      </c>
      <c r="G12312" t="s">
        <v>119</v>
      </c>
      <c r="H12312" t="s">
        <v>2614</v>
      </c>
      <c r="I12312" t="s">
        <v>576</v>
      </c>
      <c r="J12312">
        <v>163203</v>
      </c>
      <c r="K12312">
        <v>56472</v>
      </c>
      <c r="L12312">
        <v>202556</v>
      </c>
      <c r="Q12312" t="s">
        <v>577</v>
      </c>
      <c r="U12312">
        <v>2</v>
      </c>
      <c r="V12312">
        <v>15</v>
      </c>
      <c r="Y12312" t="s">
        <v>122</v>
      </c>
      <c r="Z12312">
        <v>345</v>
      </c>
      <c r="AA12312" t="s">
        <v>578</v>
      </c>
      <c r="AB12312" t="s">
        <v>124</v>
      </c>
      <c r="AC12312">
        <v>494</v>
      </c>
    </row>
    <row r="12313" spans="1:29" x14ac:dyDescent="0.25">
      <c r="A12313">
        <v>345</v>
      </c>
      <c r="B12313">
        <v>345102</v>
      </c>
      <c r="C12313" t="s">
        <v>79</v>
      </c>
      <c r="D12313">
        <v>7160</v>
      </c>
      <c r="E12313">
        <v>9.16</v>
      </c>
      <c r="F12313" s="1">
        <v>42063</v>
      </c>
      <c r="G12313" t="s">
        <v>119</v>
      </c>
      <c r="H12313" t="s">
        <v>2519</v>
      </c>
      <c r="I12313" t="s">
        <v>576</v>
      </c>
      <c r="J12313">
        <v>163204</v>
      </c>
      <c r="K12313">
        <v>56472</v>
      </c>
      <c r="L12313">
        <v>202556</v>
      </c>
      <c r="Q12313" t="s">
        <v>577</v>
      </c>
      <c r="U12313">
        <v>2</v>
      </c>
      <c r="V12313">
        <v>15</v>
      </c>
      <c r="Y12313" t="s">
        <v>122</v>
      </c>
      <c r="Z12313">
        <v>345</v>
      </c>
      <c r="AA12313" t="s">
        <v>578</v>
      </c>
      <c r="AB12313" t="s">
        <v>124</v>
      </c>
      <c r="AC12313">
        <v>496</v>
      </c>
    </row>
    <row r="12314" spans="1:29" x14ac:dyDescent="0.25">
      <c r="A12314">
        <v>345</v>
      </c>
      <c r="B12314">
        <v>345102</v>
      </c>
      <c r="C12314" t="s">
        <v>79</v>
      </c>
      <c r="D12314">
        <v>7160</v>
      </c>
      <c r="E12314">
        <v>-185</v>
      </c>
      <c r="F12314" s="1">
        <v>42094</v>
      </c>
      <c r="G12314" t="s">
        <v>119</v>
      </c>
      <c r="H12314" t="s">
        <v>2511</v>
      </c>
      <c r="I12314" t="s">
        <v>576</v>
      </c>
      <c r="J12314">
        <v>108606</v>
      </c>
      <c r="K12314">
        <v>56565</v>
      </c>
      <c r="L12314">
        <v>205108</v>
      </c>
      <c r="Q12314" t="s">
        <v>577</v>
      </c>
      <c r="U12314">
        <v>3</v>
      </c>
      <c r="V12314">
        <v>15</v>
      </c>
      <c r="Y12314" t="s">
        <v>122</v>
      </c>
      <c r="Z12314">
        <v>345</v>
      </c>
      <c r="AA12314" t="s">
        <v>578</v>
      </c>
      <c r="AB12314" t="s">
        <v>124</v>
      </c>
      <c r="AC12314">
        <v>484</v>
      </c>
    </row>
    <row r="12315" spans="1:29" x14ac:dyDescent="0.25">
      <c r="A12315">
        <v>345</v>
      </c>
      <c r="B12315">
        <v>345102</v>
      </c>
      <c r="C12315" t="s">
        <v>79</v>
      </c>
      <c r="D12315">
        <v>7160</v>
      </c>
      <c r="E12315">
        <v>0.18</v>
      </c>
      <c r="F12315" s="1">
        <v>42094</v>
      </c>
      <c r="G12315" t="s">
        <v>119</v>
      </c>
      <c r="H12315" t="s">
        <v>2614</v>
      </c>
      <c r="I12315" t="s">
        <v>576</v>
      </c>
      <c r="J12315">
        <v>163198</v>
      </c>
      <c r="K12315">
        <v>56565</v>
      </c>
      <c r="L12315">
        <v>205108</v>
      </c>
      <c r="Q12315" t="s">
        <v>577</v>
      </c>
      <c r="U12315">
        <v>3</v>
      </c>
      <c r="V12315">
        <v>15</v>
      </c>
      <c r="Y12315" t="s">
        <v>122</v>
      </c>
      <c r="Z12315">
        <v>345</v>
      </c>
      <c r="AA12315" t="s">
        <v>578</v>
      </c>
      <c r="AB12315" t="s">
        <v>124</v>
      </c>
      <c r="AC12315">
        <v>486</v>
      </c>
    </row>
    <row r="12316" spans="1:29" x14ac:dyDescent="0.25">
      <c r="A12316">
        <v>345</v>
      </c>
      <c r="B12316">
        <v>345102</v>
      </c>
      <c r="C12316" t="s">
        <v>79</v>
      </c>
      <c r="D12316">
        <v>7160</v>
      </c>
      <c r="E12316">
        <v>0.18</v>
      </c>
      <c r="F12316" s="1">
        <v>42094</v>
      </c>
      <c r="G12316" t="s">
        <v>119</v>
      </c>
      <c r="H12316" t="s">
        <v>2614</v>
      </c>
      <c r="I12316" t="s">
        <v>576</v>
      </c>
      <c r="J12316">
        <v>163199</v>
      </c>
      <c r="K12316">
        <v>56565</v>
      </c>
      <c r="L12316">
        <v>205108</v>
      </c>
      <c r="Q12316" t="s">
        <v>577</v>
      </c>
      <c r="U12316">
        <v>3</v>
      </c>
      <c r="V12316">
        <v>15</v>
      </c>
      <c r="Y12316" t="s">
        <v>122</v>
      </c>
      <c r="Z12316">
        <v>345</v>
      </c>
      <c r="AA12316" t="s">
        <v>578</v>
      </c>
      <c r="AB12316" t="s">
        <v>124</v>
      </c>
      <c r="AC12316">
        <v>488</v>
      </c>
    </row>
    <row r="12317" spans="1:29" x14ac:dyDescent="0.25">
      <c r="A12317">
        <v>345</v>
      </c>
      <c r="B12317">
        <v>345102</v>
      </c>
      <c r="C12317" t="s">
        <v>79</v>
      </c>
      <c r="D12317">
        <v>7160</v>
      </c>
      <c r="E12317">
        <v>0.18</v>
      </c>
      <c r="F12317" s="1">
        <v>42094</v>
      </c>
      <c r="G12317" t="s">
        <v>119</v>
      </c>
      <c r="H12317" t="s">
        <v>2552</v>
      </c>
      <c r="I12317" t="s">
        <v>576</v>
      </c>
      <c r="J12317">
        <v>163200</v>
      </c>
      <c r="K12317">
        <v>56565</v>
      </c>
      <c r="L12317">
        <v>205108</v>
      </c>
      <c r="Q12317" t="s">
        <v>577</v>
      </c>
      <c r="U12317">
        <v>3</v>
      </c>
      <c r="V12317">
        <v>15</v>
      </c>
      <c r="Y12317" t="s">
        <v>122</v>
      </c>
      <c r="Z12317">
        <v>345</v>
      </c>
      <c r="AA12317" t="s">
        <v>578</v>
      </c>
      <c r="AB12317" t="s">
        <v>124</v>
      </c>
      <c r="AC12317">
        <v>490</v>
      </c>
    </row>
    <row r="12318" spans="1:29" x14ac:dyDescent="0.25">
      <c r="A12318">
        <v>345</v>
      </c>
      <c r="B12318">
        <v>345102</v>
      </c>
      <c r="C12318" t="s">
        <v>79</v>
      </c>
      <c r="D12318">
        <v>7160</v>
      </c>
      <c r="E12318">
        <v>0.18</v>
      </c>
      <c r="F12318" s="1">
        <v>42094</v>
      </c>
      <c r="G12318" t="s">
        <v>119</v>
      </c>
      <c r="H12318" t="s">
        <v>2552</v>
      </c>
      <c r="I12318" t="s">
        <v>576</v>
      </c>
      <c r="J12318">
        <v>163201</v>
      </c>
      <c r="K12318">
        <v>56565</v>
      </c>
      <c r="L12318">
        <v>205108</v>
      </c>
      <c r="Q12318" t="s">
        <v>577</v>
      </c>
      <c r="U12318">
        <v>3</v>
      </c>
      <c r="V12318">
        <v>15</v>
      </c>
      <c r="Y12318" t="s">
        <v>122</v>
      </c>
      <c r="Z12318">
        <v>345</v>
      </c>
      <c r="AA12318" t="s">
        <v>578</v>
      </c>
      <c r="AB12318" t="s">
        <v>124</v>
      </c>
      <c r="AC12318">
        <v>492</v>
      </c>
    </row>
    <row r="12319" spans="1:29" x14ac:dyDescent="0.25">
      <c r="A12319">
        <v>345</v>
      </c>
      <c r="B12319">
        <v>345102</v>
      </c>
      <c r="C12319" t="s">
        <v>79</v>
      </c>
      <c r="D12319">
        <v>7160</v>
      </c>
      <c r="E12319">
        <v>0.52</v>
      </c>
      <c r="F12319" s="1">
        <v>42094</v>
      </c>
      <c r="G12319" t="s">
        <v>119</v>
      </c>
      <c r="H12319" t="s">
        <v>2614</v>
      </c>
      <c r="I12319" t="s">
        <v>576</v>
      </c>
      <c r="J12319">
        <v>163202</v>
      </c>
      <c r="K12319">
        <v>56565</v>
      </c>
      <c r="L12319">
        <v>205108</v>
      </c>
      <c r="Q12319" t="s">
        <v>577</v>
      </c>
      <c r="U12319">
        <v>3</v>
      </c>
      <c r="V12319">
        <v>15</v>
      </c>
      <c r="Y12319" t="s">
        <v>122</v>
      </c>
      <c r="Z12319">
        <v>345</v>
      </c>
      <c r="AA12319" t="s">
        <v>578</v>
      </c>
      <c r="AB12319" t="s">
        <v>124</v>
      </c>
      <c r="AC12319">
        <v>494</v>
      </c>
    </row>
    <row r="12320" spans="1:29" x14ac:dyDescent="0.25">
      <c r="A12320">
        <v>345</v>
      </c>
      <c r="B12320">
        <v>345102</v>
      </c>
      <c r="C12320" t="s">
        <v>79</v>
      </c>
      <c r="D12320">
        <v>7160</v>
      </c>
      <c r="E12320">
        <v>0.66</v>
      </c>
      <c r="F12320" s="1">
        <v>42094</v>
      </c>
      <c r="G12320" t="s">
        <v>119</v>
      </c>
      <c r="H12320" t="s">
        <v>2614</v>
      </c>
      <c r="I12320" t="s">
        <v>576</v>
      </c>
      <c r="J12320">
        <v>163203</v>
      </c>
      <c r="K12320">
        <v>56565</v>
      </c>
      <c r="L12320">
        <v>205108</v>
      </c>
      <c r="Q12320" t="s">
        <v>577</v>
      </c>
      <c r="U12320">
        <v>3</v>
      </c>
      <c r="V12320">
        <v>15</v>
      </c>
      <c r="Y12320" t="s">
        <v>122</v>
      </c>
      <c r="Z12320">
        <v>345</v>
      </c>
      <c r="AA12320" t="s">
        <v>578</v>
      </c>
      <c r="AB12320" t="s">
        <v>124</v>
      </c>
      <c r="AC12320">
        <v>496</v>
      </c>
    </row>
    <row r="12321" spans="1:29" x14ac:dyDescent="0.25">
      <c r="A12321">
        <v>345</v>
      </c>
      <c r="B12321">
        <v>345102</v>
      </c>
      <c r="C12321" t="s">
        <v>79</v>
      </c>
      <c r="D12321">
        <v>7160</v>
      </c>
      <c r="E12321">
        <v>9.16</v>
      </c>
      <c r="F12321" s="1">
        <v>42094</v>
      </c>
      <c r="G12321" t="s">
        <v>119</v>
      </c>
      <c r="H12321" t="s">
        <v>2519</v>
      </c>
      <c r="I12321" t="s">
        <v>576</v>
      </c>
      <c r="J12321">
        <v>163204</v>
      </c>
      <c r="K12321">
        <v>56565</v>
      </c>
      <c r="L12321">
        <v>205108</v>
      </c>
      <c r="Q12321" t="s">
        <v>577</v>
      </c>
      <c r="U12321">
        <v>3</v>
      </c>
      <c r="V12321">
        <v>15</v>
      </c>
      <c r="Y12321" t="s">
        <v>122</v>
      </c>
      <c r="Z12321">
        <v>345</v>
      </c>
      <c r="AA12321" t="s">
        <v>578</v>
      </c>
      <c r="AB12321" t="s">
        <v>124</v>
      </c>
      <c r="AC12321">
        <v>498</v>
      </c>
    </row>
    <row r="12322" spans="1:29" x14ac:dyDescent="0.25">
      <c r="A12322">
        <v>345</v>
      </c>
      <c r="B12322">
        <v>345102</v>
      </c>
      <c r="C12322" t="s">
        <v>79</v>
      </c>
      <c r="D12322">
        <v>7160</v>
      </c>
      <c r="E12322">
        <v>-185</v>
      </c>
      <c r="F12322" s="1">
        <v>42124</v>
      </c>
      <c r="G12322" t="s">
        <v>119</v>
      </c>
      <c r="H12322" t="s">
        <v>2511</v>
      </c>
      <c r="I12322" t="s">
        <v>576</v>
      </c>
      <c r="J12322">
        <v>108606</v>
      </c>
      <c r="K12322">
        <v>56663</v>
      </c>
      <c r="L12322">
        <v>207371</v>
      </c>
      <c r="Q12322" t="s">
        <v>577</v>
      </c>
      <c r="U12322">
        <v>4</v>
      </c>
      <c r="V12322">
        <v>15</v>
      </c>
      <c r="Y12322" t="s">
        <v>122</v>
      </c>
      <c r="Z12322">
        <v>345</v>
      </c>
      <c r="AA12322" t="s">
        <v>578</v>
      </c>
      <c r="AB12322" t="s">
        <v>124</v>
      </c>
      <c r="AC12322">
        <v>486</v>
      </c>
    </row>
    <row r="12323" spans="1:29" x14ac:dyDescent="0.25">
      <c r="A12323">
        <v>345</v>
      </c>
      <c r="B12323">
        <v>345102</v>
      </c>
      <c r="C12323" t="s">
        <v>79</v>
      </c>
      <c r="D12323">
        <v>7160</v>
      </c>
      <c r="E12323">
        <v>0.18</v>
      </c>
      <c r="F12323" s="1">
        <v>42124</v>
      </c>
      <c r="G12323" t="s">
        <v>119</v>
      </c>
      <c r="H12323" t="s">
        <v>2614</v>
      </c>
      <c r="I12323" t="s">
        <v>576</v>
      </c>
      <c r="J12323">
        <v>163198</v>
      </c>
      <c r="K12323">
        <v>56663</v>
      </c>
      <c r="L12323">
        <v>207371</v>
      </c>
      <c r="Q12323" t="s">
        <v>577</v>
      </c>
      <c r="U12323">
        <v>4</v>
      </c>
      <c r="V12323">
        <v>15</v>
      </c>
      <c r="Y12323" t="s">
        <v>122</v>
      </c>
      <c r="Z12323">
        <v>345</v>
      </c>
      <c r="AA12323" t="s">
        <v>578</v>
      </c>
      <c r="AB12323" t="s">
        <v>124</v>
      </c>
      <c r="AC12323">
        <v>488</v>
      </c>
    </row>
    <row r="12324" spans="1:29" x14ac:dyDescent="0.25">
      <c r="A12324">
        <v>345</v>
      </c>
      <c r="B12324">
        <v>345102</v>
      </c>
      <c r="C12324" t="s">
        <v>79</v>
      </c>
      <c r="D12324">
        <v>7160</v>
      </c>
      <c r="E12324">
        <v>0.18</v>
      </c>
      <c r="F12324" s="1">
        <v>42124</v>
      </c>
      <c r="G12324" t="s">
        <v>119</v>
      </c>
      <c r="H12324" t="s">
        <v>2614</v>
      </c>
      <c r="I12324" t="s">
        <v>576</v>
      </c>
      <c r="J12324">
        <v>163199</v>
      </c>
      <c r="K12324">
        <v>56663</v>
      </c>
      <c r="L12324">
        <v>207371</v>
      </c>
      <c r="Q12324" t="s">
        <v>577</v>
      </c>
      <c r="U12324">
        <v>4</v>
      </c>
      <c r="V12324">
        <v>15</v>
      </c>
      <c r="Y12324" t="s">
        <v>122</v>
      </c>
      <c r="Z12324">
        <v>345</v>
      </c>
      <c r="AA12324" t="s">
        <v>578</v>
      </c>
      <c r="AB12324" t="s">
        <v>124</v>
      </c>
      <c r="AC12324">
        <v>490</v>
      </c>
    </row>
    <row r="12325" spans="1:29" x14ac:dyDescent="0.25">
      <c r="A12325">
        <v>345</v>
      </c>
      <c r="B12325">
        <v>345102</v>
      </c>
      <c r="C12325" t="s">
        <v>79</v>
      </c>
      <c r="D12325">
        <v>7160</v>
      </c>
      <c r="E12325">
        <v>0.18</v>
      </c>
      <c r="F12325" s="1">
        <v>42124</v>
      </c>
      <c r="G12325" t="s">
        <v>119</v>
      </c>
      <c r="H12325" t="s">
        <v>2552</v>
      </c>
      <c r="I12325" t="s">
        <v>576</v>
      </c>
      <c r="J12325">
        <v>163200</v>
      </c>
      <c r="K12325">
        <v>56663</v>
      </c>
      <c r="L12325">
        <v>207371</v>
      </c>
      <c r="Q12325" t="s">
        <v>577</v>
      </c>
      <c r="U12325">
        <v>4</v>
      </c>
      <c r="V12325">
        <v>15</v>
      </c>
      <c r="Y12325" t="s">
        <v>122</v>
      </c>
      <c r="Z12325">
        <v>345</v>
      </c>
      <c r="AA12325" t="s">
        <v>578</v>
      </c>
      <c r="AB12325" t="s">
        <v>124</v>
      </c>
      <c r="AC12325">
        <v>492</v>
      </c>
    </row>
    <row r="12326" spans="1:29" x14ac:dyDescent="0.25">
      <c r="A12326">
        <v>345</v>
      </c>
      <c r="B12326">
        <v>345102</v>
      </c>
      <c r="C12326" t="s">
        <v>79</v>
      </c>
      <c r="D12326">
        <v>7160</v>
      </c>
      <c r="E12326">
        <v>0.18</v>
      </c>
      <c r="F12326" s="1">
        <v>42124</v>
      </c>
      <c r="G12326" t="s">
        <v>119</v>
      </c>
      <c r="H12326" t="s">
        <v>2552</v>
      </c>
      <c r="I12326" t="s">
        <v>576</v>
      </c>
      <c r="J12326">
        <v>163201</v>
      </c>
      <c r="K12326">
        <v>56663</v>
      </c>
      <c r="L12326">
        <v>207371</v>
      </c>
      <c r="Q12326" t="s">
        <v>577</v>
      </c>
      <c r="U12326">
        <v>4</v>
      </c>
      <c r="V12326">
        <v>15</v>
      </c>
      <c r="Y12326" t="s">
        <v>122</v>
      </c>
      <c r="Z12326">
        <v>345</v>
      </c>
      <c r="AA12326" t="s">
        <v>578</v>
      </c>
      <c r="AB12326" t="s">
        <v>124</v>
      </c>
      <c r="AC12326">
        <v>494</v>
      </c>
    </row>
    <row r="12327" spans="1:29" x14ac:dyDescent="0.25">
      <c r="A12327">
        <v>345</v>
      </c>
      <c r="B12327">
        <v>345102</v>
      </c>
      <c r="C12327" t="s">
        <v>79</v>
      </c>
      <c r="D12327">
        <v>7160</v>
      </c>
      <c r="E12327">
        <v>0.52</v>
      </c>
      <c r="F12327" s="1">
        <v>42124</v>
      </c>
      <c r="G12327" t="s">
        <v>119</v>
      </c>
      <c r="H12327" t="s">
        <v>2614</v>
      </c>
      <c r="I12327" t="s">
        <v>576</v>
      </c>
      <c r="J12327">
        <v>163202</v>
      </c>
      <c r="K12327">
        <v>56663</v>
      </c>
      <c r="L12327">
        <v>207371</v>
      </c>
      <c r="Q12327" t="s">
        <v>577</v>
      </c>
      <c r="U12327">
        <v>4</v>
      </c>
      <c r="V12327">
        <v>15</v>
      </c>
      <c r="Y12327" t="s">
        <v>122</v>
      </c>
      <c r="Z12327">
        <v>345</v>
      </c>
      <c r="AA12327" t="s">
        <v>578</v>
      </c>
      <c r="AB12327" t="s">
        <v>124</v>
      </c>
      <c r="AC12327">
        <v>496</v>
      </c>
    </row>
    <row r="12328" spans="1:29" x14ac:dyDescent="0.25">
      <c r="A12328">
        <v>345</v>
      </c>
      <c r="B12328">
        <v>345102</v>
      </c>
      <c r="C12328" t="s">
        <v>79</v>
      </c>
      <c r="D12328">
        <v>7160</v>
      </c>
      <c r="E12328">
        <v>0.66</v>
      </c>
      <c r="F12328" s="1">
        <v>42124</v>
      </c>
      <c r="G12328" t="s">
        <v>119</v>
      </c>
      <c r="H12328" t="s">
        <v>2614</v>
      </c>
      <c r="I12328" t="s">
        <v>576</v>
      </c>
      <c r="J12328">
        <v>163203</v>
      </c>
      <c r="K12328">
        <v>56663</v>
      </c>
      <c r="L12328">
        <v>207371</v>
      </c>
      <c r="Q12328" t="s">
        <v>577</v>
      </c>
      <c r="U12328">
        <v>4</v>
      </c>
      <c r="V12328">
        <v>15</v>
      </c>
      <c r="Y12328" t="s">
        <v>122</v>
      </c>
      <c r="Z12328">
        <v>345</v>
      </c>
      <c r="AA12328" t="s">
        <v>578</v>
      </c>
      <c r="AB12328" t="s">
        <v>124</v>
      </c>
      <c r="AC12328">
        <v>498</v>
      </c>
    </row>
    <row r="12329" spans="1:29" x14ac:dyDescent="0.25">
      <c r="A12329">
        <v>345</v>
      </c>
      <c r="B12329">
        <v>345102</v>
      </c>
      <c r="C12329" t="s">
        <v>79</v>
      </c>
      <c r="D12329">
        <v>7160</v>
      </c>
      <c r="E12329">
        <v>9.16</v>
      </c>
      <c r="F12329" s="1">
        <v>42124</v>
      </c>
      <c r="G12329" t="s">
        <v>119</v>
      </c>
      <c r="H12329" t="s">
        <v>2519</v>
      </c>
      <c r="I12329" t="s">
        <v>576</v>
      </c>
      <c r="J12329">
        <v>163204</v>
      </c>
      <c r="K12329">
        <v>56663</v>
      </c>
      <c r="L12329">
        <v>207371</v>
      </c>
      <c r="Q12329" t="s">
        <v>577</v>
      </c>
      <c r="U12329">
        <v>4</v>
      </c>
      <c r="V12329">
        <v>15</v>
      </c>
      <c r="Y12329" t="s">
        <v>122</v>
      </c>
      <c r="Z12329">
        <v>345</v>
      </c>
      <c r="AA12329" t="s">
        <v>578</v>
      </c>
      <c r="AB12329" t="s">
        <v>124</v>
      </c>
      <c r="AC12329">
        <v>500</v>
      </c>
    </row>
    <row r="12330" spans="1:29" x14ac:dyDescent="0.25">
      <c r="A12330">
        <v>345</v>
      </c>
      <c r="B12330">
        <v>345102</v>
      </c>
      <c r="C12330" t="s">
        <v>79</v>
      </c>
      <c r="D12330">
        <v>7160</v>
      </c>
      <c r="E12330">
        <v>-185</v>
      </c>
      <c r="F12330" s="1">
        <v>42155</v>
      </c>
      <c r="G12330" t="s">
        <v>119</v>
      </c>
      <c r="H12330" t="s">
        <v>2511</v>
      </c>
      <c r="I12330" t="s">
        <v>576</v>
      </c>
      <c r="J12330">
        <v>108606</v>
      </c>
      <c r="K12330">
        <v>56763</v>
      </c>
      <c r="L12330">
        <v>209548</v>
      </c>
      <c r="Q12330" t="s">
        <v>577</v>
      </c>
      <c r="U12330">
        <v>5</v>
      </c>
      <c r="V12330">
        <v>15</v>
      </c>
      <c r="Y12330" t="s">
        <v>122</v>
      </c>
      <c r="Z12330">
        <v>345</v>
      </c>
      <c r="AA12330" t="s">
        <v>578</v>
      </c>
      <c r="AB12330" t="s">
        <v>124</v>
      </c>
      <c r="AC12330">
        <v>486</v>
      </c>
    </row>
    <row r="12331" spans="1:29" x14ac:dyDescent="0.25">
      <c r="A12331">
        <v>345</v>
      </c>
      <c r="B12331">
        <v>345102</v>
      </c>
      <c r="C12331" t="s">
        <v>79</v>
      </c>
      <c r="D12331">
        <v>7160</v>
      </c>
      <c r="E12331">
        <v>0.18</v>
      </c>
      <c r="F12331" s="1">
        <v>42155</v>
      </c>
      <c r="G12331" t="s">
        <v>119</v>
      </c>
      <c r="H12331" t="s">
        <v>2614</v>
      </c>
      <c r="I12331" t="s">
        <v>576</v>
      </c>
      <c r="J12331">
        <v>163198</v>
      </c>
      <c r="K12331">
        <v>56763</v>
      </c>
      <c r="L12331">
        <v>209548</v>
      </c>
      <c r="Q12331" t="s">
        <v>577</v>
      </c>
      <c r="U12331">
        <v>5</v>
      </c>
      <c r="V12331">
        <v>15</v>
      </c>
      <c r="Y12331" t="s">
        <v>122</v>
      </c>
      <c r="Z12331">
        <v>345</v>
      </c>
      <c r="AA12331" t="s">
        <v>578</v>
      </c>
      <c r="AB12331" t="s">
        <v>124</v>
      </c>
      <c r="AC12331">
        <v>488</v>
      </c>
    </row>
    <row r="12332" spans="1:29" x14ac:dyDescent="0.25">
      <c r="A12332">
        <v>345</v>
      </c>
      <c r="B12332">
        <v>345102</v>
      </c>
      <c r="C12332" t="s">
        <v>79</v>
      </c>
      <c r="D12332">
        <v>7160</v>
      </c>
      <c r="E12332">
        <v>0.18</v>
      </c>
      <c r="F12332" s="1">
        <v>42155</v>
      </c>
      <c r="G12332" t="s">
        <v>119</v>
      </c>
      <c r="H12332" t="s">
        <v>2614</v>
      </c>
      <c r="I12332" t="s">
        <v>576</v>
      </c>
      <c r="J12332">
        <v>163199</v>
      </c>
      <c r="K12332">
        <v>56763</v>
      </c>
      <c r="L12332">
        <v>209548</v>
      </c>
      <c r="Q12332" t="s">
        <v>577</v>
      </c>
      <c r="U12332">
        <v>5</v>
      </c>
      <c r="V12332">
        <v>15</v>
      </c>
      <c r="Y12332" t="s">
        <v>122</v>
      </c>
      <c r="Z12332">
        <v>345</v>
      </c>
      <c r="AA12332" t="s">
        <v>578</v>
      </c>
      <c r="AB12332" t="s">
        <v>124</v>
      </c>
      <c r="AC12332">
        <v>490</v>
      </c>
    </row>
    <row r="12333" spans="1:29" x14ac:dyDescent="0.25">
      <c r="A12333">
        <v>345</v>
      </c>
      <c r="B12333">
        <v>345102</v>
      </c>
      <c r="C12333" t="s">
        <v>79</v>
      </c>
      <c r="D12333">
        <v>7160</v>
      </c>
      <c r="E12333">
        <v>0.18</v>
      </c>
      <c r="F12333" s="1">
        <v>42155</v>
      </c>
      <c r="G12333" t="s">
        <v>119</v>
      </c>
      <c r="H12333" t="s">
        <v>2552</v>
      </c>
      <c r="I12333" t="s">
        <v>576</v>
      </c>
      <c r="J12333">
        <v>163200</v>
      </c>
      <c r="K12333">
        <v>56763</v>
      </c>
      <c r="L12333">
        <v>209548</v>
      </c>
      <c r="Q12333" t="s">
        <v>577</v>
      </c>
      <c r="U12333">
        <v>5</v>
      </c>
      <c r="V12333">
        <v>15</v>
      </c>
      <c r="Y12333" t="s">
        <v>122</v>
      </c>
      <c r="Z12333">
        <v>345</v>
      </c>
      <c r="AA12333" t="s">
        <v>578</v>
      </c>
      <c r="AB12333" t="s">
        <v>124</v>
      </c>
      <c r="AC12333">
        <v>492</v>
      </c>
    </row>
    <row r="12334" spans="1:29" x14ac:dyDescent="0.25">
      <c r="A12334">
        <v>345</v>
      </c>
      <c r="B12334">
        <v>345102</v>
      </c>
      <c r="C12334" t="s">
        <v>79</v>
      </c>
      <c r="D12334">
        <v>7160</v>
      </c>
      <c r="E12334">
        <v>0.18</v>
      </c>
      <c r="F12334" s="1">
        <v>42155</v>
      </c>
      <c r="G12334" t="s">
        <v>119</v>
      </c>
      <c r="H12334" t="s">
        <v>2552</v>
      </c>
      <c r="I12334" t="s">
        <v>576</v>
      </c>
      <c r="J12334">
        <v>163201</v>
      </c>
      <c r="K12334">
        <v>56763</v>
      </c>
      <c r="L12334">
        <v>209548</v>
      </c>
      <c r="Q12334" t="s">
        <v>577</v>
      </c>
      <c r="U12334">
        <v>5</v>
      </c>
      <c r="V12334">
        <v>15</v>
      </c>
      <c r="Y12334" t="s">
        <v>122</v>
      </c>
      <c r="Z12334">
        <v>345</v>
      </c>
      <c r="AA12334" t="s">
        <v>578</v>
      </c>
      <c r="AB12334" t="s">
        <v>124</v>
      </c>
      <c r="AC12334">
        <v>494</v>
      </c>
    </row>
    <row r="12335" spans="1:29" x14ac:dyDescent="0.25">
      <c r="A12335">
        <v>345</v>
      </c>
      <c r="B12335">
        <v>345102</v>
      </c>
      <c r="C12335" t="s">
        <v>79</v>
      </c>
      <c r="D12335">
        <v>7160</v>
      </c>
      <c r="E12335">
        <v>0.52</v>
      </c>
      <c r="F12335" s="1">
        <v>42155</v>
      </c>
      <c r="G12335" t="s">
        <v>119</v>
      </c>
      <c r="H12335" t="s">
        <v>2614</v>
      </c>
      <c r="I12335" t="s">
        <v>576</v>
      </c>
      <c r="J12335">
        <v>163202</v>
      </c>
      <c r="K12335">
        <v>56763</v>
      </c>
      <c r="L12335">
        <v>209548</v>
      </c>
      <c r="Q12335" t="s">
        <v>577</v>
      </c>
      <c r="U12335">
        <v>5</v>
      </c>
      <c r="V12335">
        <v>15</v>
      </c>
      <c r="Y12335" t="s">
        <v>122</v>
      </c>
      <c r="Z12335">
        <v>345</v>
      </c>
      <c r="AA12335" t="s">
        <v>578</v>
      </c>
      <c r="AB12335" t="s">
        <v>124</v>
      </c>
      <c r="AC12335">
        <v>496</v>
      </c>
    </row>
    <row r="12336" spans="1:29" x14ac:dyDescent="0.25">
      <c r="A12336">
        <v>345</v>
      </c>
      <c r="B12336">
        <v>345102</v>
      </c>
      <c r="C12336" t="s">
        <v>79</v>
      </c>
      <c r="D12336">
        <v>7160</v>
      </c>
      <c r="E12336">
        <v>0.66</v>
      </c>
      <c r="F12336" s="1">
        <v>42155</v>
      </c>
      <c r="G12336" t="s">
        <v>119</v>
      </c>
      <c r="H12336" t="s">
        <v>2614</v>
      </c>
      <c r="I12336" t="s">
        <v>576</v>
      </c>
      <c r="J12336">
        <v>163203</v>
      </c>
      <c r="K12336">
        <v>56763</v>
      </c>
      <c r="L12336">
        <v>209548</v>
      </c>
      <c r="Q12336" t="s">
        <v>577</v>
      </c>
      <c r="U12336">
        <v>5</v>
      </c>
      <c r="V12336">
        <v>15</v>
      </c>
      <c r="Y12336" t="s">
        <v>122</v>
      </c>
      <c r="Z12336">
        <v>345</v>
      </c>
      <c r="AA12336" t="s">
        <v>578</v>
      </c>
      <c r="AB12336" t="s">
        <v>124</v>
      </c>
      <c r="AC12336">
        <v>498</v>
      </c>
    </row>
    <row r="12337" spans="1:29" x14ac:dyDescent="0.25">
      <c r="A12337">
        <v>345</v>
      </c>
      <c r="B12337">
        <v>345102</v>
      </c>
      <c r="C12337" t="s">
        <v>79</v>
      </c>
      <c r="D12337">
        <v>7160</v>
      </c>
      <c r="E12337">
        <v>9.16</v>
      </c>
      <c r="F12337" s="1">
        <v>42155</v>
      </c>
      <c r="G12337" t="s">
        <v>119</v>
      </c>
      <c r="H12337" t="s">
        <v>2519</v>
      </c>
      <c r="I12337" t="s">
        <v>576</v>
      </c>
      <c r="J12337">
        <v>163204</v>
      </c>
      <c r="K12337">
        <v>56763</v>
      </c>
      <c r="L12337">
        <v>209548</v>
      </c>
      <c r="Q12337" t="s">
        <v>577</v>
      </c>
      <c r="U12337">
        <v>5</v>
      </c>
      <c r="V12337">
        <v>15</v>
      </c>
      <c r="Y12337" t="s">
        <v>122</v>
      </c>
      <c r="Z12337">
        <v>345</v>
      </c>
      <c r="AA12337" t="s">
        <v>578</v>
      </c>
      <c r="AB12337" t="s">
        <v>124</v>
      </c>
      <c r="AC12337">
        <v>500</v>
      </c>
    </row>
    <row r="12338" spans="1:29" x14ac:dyDescent="0.25">
      <c r="A12338">
        <v>345</v>
      </c>
      <c r="B12338">
        <v>345102</v>
      </c>
      <c r="C12338" t="s">
        <v>79</v>
      </c>
      <c r="D12338">
        <v>7160</v>
      </c>
      <c r="E12338">
        <v>-185</v>
      </c>
      <c r="F12338" s="1">
        <v>42185</v>
      </c>
      <c r="G12338" t="s">
        <v>119</v>
      </c>
      <c r="H12338" t="s">
        <v>2511</v>
      </c>
      <c r="I12338" t="s">
        <v>576</v>
      </c>
      <c r="J12338">
        <v>108606</v>
      </c>
      <c r="K12338">
        <v>56856</v>
      </c>
      <c r="L12338">
        <v>211984</v>
      </c>
      <c r="Q12338" t="s">
        <v>577</v>
      </c>
      <c r="U12338">
        <v>6</v>
      </c>
      <c r="V12338">
        <v>15</v>
      </c>
      <c r="Y12338" t="s">
        <v>122</v>
      </c>
      <c r="Z12338">
        <v>345</v>
      </c>
      <c r="AA12338" t="s">
        <v>578</v>
      </c>
      <c r="AB12338" t="s">
        <v>124</v>
      </c>
      <c r="AC12338">
        <v>486</v>
      </c>
    </row>
    <row r="12339" spans="1:29" x14ac:dyDescent="0.25">
      <c r="A12339">
        <v>345</v>
      </c>
      <c r="B12339">
        <v>345102</v>
      </c>
      <c r="C12339" t="s">
        <v>79</v>
      </c>
      <c r="D12339">
        <v>7160</v>
      </c>
      <c r="E12339">
        <v>0.18</v>
      </c>
      <c r="F12339" s="1">
        <v>42185</v>
      </c>
      <c r="G12339" t="s">
        <v>119</v>
      </c>
      <c r="H12339" t="s">
        <v>2614</v>
      </c>
      <c r="I12339" t="s">
        <v>576</v>
      </c>
      <c r="J12339">
        <v>163198</v>
      </c>
      <c r="K12339">
        <v>56856</v>
      </c>
      <c r="L12339">
        <v>211984</v>
      </c>
      <c r="Q12339" t="s">
        <v>577</v>
      </c>
      <c r="U12339">
        <v>6</v>
      </c>
      <c r="V12339">
        <v>15</v>
      </c>
      <c r="Y12339" t="s">
        <v>122</v>
      </c>
      <c r="Z12339">
        <v>345</v>
      </c>
      <c r="AA12339" t="s">
        <v>578</v>
      </c>
      <c r="AB12339" t="s">
        <v>124</v>
      </c>
      <c r="AC12339">
        <v>488</v>
      </c>
    </row>
    <row r="12340" spans="1:29" x14ac:dyDescent="0.25">
      <c r="A12340">
        <v>345</v>
      </c>
      <c r="B12340">
        <v>345102</v>
      </c>
      <c r="C12340" t="s">
        <v>79</v>
      </c>
      <c r="D12340">
        <v>7160</v>
      </c>
      <c r="E12340">
        <v>0.18</v>
      </c>
      <c r="F12340" s="1">
        <v>42185</v>
      </c>
      <c r="G12340" t="s">
        <v>119</v>
      </c>
      <c r="H12340" t="s">
        <v>2614</v>
      </c>
      <c r="I12340" t="s">
        <v>576</v>
      </c>
      <c r="J12340">
        <v>163199</v>
      </c>
      <c r="K12340">
        <v>56856</v>
      </c>
      <c r="L12340">
        <v>211984</v>
      </c>
      <c r="Q12340" t="s">
        <v>577</v>
      </c>
      <c r="U12340">
        <v>6</v>
      </c>
      <c r="V12340">
        <v>15</v>
      </c>
      <c r="Y12340" t="s">
        <v>122</v>
      </c>
      <c r="Z12340">
        <v>345</v>
      </c>
      <c r="AA12340" t="s">
        <v>578</v>
      </c>
      <c r="AB12340" t="s">
        <v>124</v>
      </c>
      <c r="AC12340">
        <v>490</v>
      </c>
    </row>
    <row r="12341" spans="1:29" x14ac:dyDescent="0.25">
      <c r="A12341">
        <v>345</v>
      </c>
      <c r="B12341">
        <v>345102</v>
      </c>
      <c r="C12341" t="s">
        <v>79</v>
      </c>
      <c r="D12341">
        <v>7160</v>
      </c>
      <c r="E12341">
        <v>0.18</v>
      </c>
      <c r="F12341" s="1">
        <v>42185</v>
      </c>
      <c r="G12341" t="s">
        <v>119</v>
      </c>
      <c r="H12341" t="s">
        <v>2552</v>
      </c>
      <c r="I12341" t="s">
        <v>576</v>
      </c>
      <c r="J12341">
        <v>163200</v>
      </c>
      <c r="K12341">
        <v>56856</v>
      </c>
      <c r="L12341">
        <v>211984</v>
      </c>
      <c r="Q12341" t="s">
        <v>577</v>
      </c>
      <c r="U12341">
        <v>6</v>
      </c>
      <c r="V12341">
        <v>15</v>
      </c>
      <c r="Y12341" t="s">
        <v>122</v>
      </c>
      <c r="Z12341">
        <v>345</v>
      </c>
      <c r="AA12341" t="s">
        <v>578</v>
      </c>
      <c r="AB12341" t="s">
        <v>124</v>
      </c>
      <c r="AC12341">
        <v>492</v>
      </c>
    </row>
    <row r="12342" spans="1:29" x14ac:dyDescent="0.25">
      <c r="A12342">
        <v>345</v>
      </c>
      <c r="B12342">
        <v>345102</v>
      </c>
      <c r="C12342" t="s">
        <v>79</v>
      </c>
      <c r="D12342">
        <v>7160</v>
      </c>
      <c r="E12342">
        <v>0.18</v>
      </c>
      <c r="F12342" s="1">
        <v>42185</v>
      </c>
      <c r="G12342" t="s">
        <v>119</v>
      </c>
      <c r="H12342" t="s">
        <v>2552</v>
      </c>
      <c r="I12342" t="s">
        <v>576</v>
      </c>
      <c r="J12342">
        <v>163201</v>
      </c>
      <c r="K12342">
        <v>56856</v>
      </c>
      <c r="L12342">
        <v>211984</v>
      </c>
      <c r="Q12342" t="s">
        <v>577</v>
      </c>
      <c r="U12342">
        <v>6</v>
      </c>
      <c r="V12342">
        <v>15</v>
      </c>
      <c r="Y12342" t="s">
        <v>122</v>
      </c>
      <c r="Z12342">
        <v>345</v>
      </c>
      <c r="AA12342" t="s">
        <v>578</v>
      </c>
      <c r="AB12342" t="s">
        <v>124</v>
      </c>
      <c r="AC12342">
        <v>494</v>
      </c>
    </row>
    <row r="12343" spans="1:29" x14ac:dyDescent="0.25">
      <c r="A12343">
        <v>345</v>
      </c>
      <c r="B12343">
        <v>345102</v>
      </c>
      <c r="C12343" t="s">
        <v>79</v>
      </c>
      <c r="D12343">
        <v>7160</v>
      </c>
      <c r="E12343">
        <v>0.52</v>
      </c>
      <c r="F12343" s="1">
        <v>42185</v>
      </c>
      <c r="G12343" t="s">
        <v>119</v>
      </c>
      <c r="H12343" t="s">
        <v>2614</v>
      </c>
      <c r="I12343" t="s">
        <v>576</v>
      </c>
      <c r="J12343">
        <v>163202</v>
      </c>
      <c r="K12343">
        <v>56856</v>
      </c>
      <c r="L12343">
        <v>211984</v>
      </c>
      <c r="Q12343" t="s">
        <v>577</v>
      </c>
      <c r="U12343">
        <v>6</v>
      </c>
      <c r="V12343">
        <v>15</v>
      </c>
      <c r="Y12343" t="s">
        <v>122</v>
      </c>
      <c r="Z12343">
        <v>345</v>
      </c>
      <c r="AA12343" t="s">
        <v>578</v>
      </c>
      <c r="AB12343" t="s">
        <v>124</v>
      </c>
      <c r="AC12343">
        <v>496</v>
      </c>
    </row>
    <row r="12344" spans="1:29" x14ac:dyDescent="0.25">
      <c r="A12344">
        <v>345</v>
      </c>
      <c r="B12344">
        <v>345102</v>
      </c>
      <c r="C12344" t="s">
        <v>79</v>
      </c>
      <c r="D12344">
        <v>7160</v>
      </c>
      <c r="E12344">
        <v>0.66</v>
      </c>
      <c r="F12344" s="1">
        <v>42185</v>
      </c>
      <c r="G12344" t="s">
        <v>119</v>
      </c>
      <c r="H12344" t="s">
        <v>2614</v>
      </c>
      <c r="I12344" t="s">
        <v>576</v>
      </c>
      <c r="J12344">
        <v>163203</v>
      </c>
      <c r="K12344">
        <v>56856</v>
      </c>
      <c r="L12344">
        <v>211984</v>
      </c>
      <c r="Q12344" t="s">
        <v>577</v>
      </c>
      <c r="U12344">
        <v>6</v>
      </c>
      <c r="V12344">
        <v>15</v>
      </c>
      <c r="Y12344" t="s">
        <v>122</v>
      </c>
      <c r="Z12344">
        <v>345</v>
      </c>
      <c r="AA12344" t="s">
        <v>578</v>
      </c>
      <c r="AB12344" t="s">
        <v>124</v>
      </c>
      <c r="AC12344">
        <v>498</v>
      </c>
    </row>
    <row r="12345" spans="1:29" x14ac:dyDescent="0.25">
      <c r="A12345">
        <v>345</v>
      </c>
      <c r="B12345">
        <v>345102</v>
      </c>
      <c r="C12345" t="s">
        <v>79</v>
      </c>
      <c r="D12345">
        <v>7160</v>
      </c>
      <c r="E12345">
        <v>9.16</v>
      </c>
      <c r="F12345" s="1">
        <v>42185</v>
      </c>
      <c r="G12345" t="s">
        <v>119</v>
      </c>
      <c r="H12345" t="s">
        <v>2519</v>
      </c>
      <c r="I12345" t="s">
        <v>576</v>
      </c>
      <c r="J12345">
        <v>163204</v>
      </c>
      <c r="K12345">
        <v>56856</v>
      </c>
      <c r="L12345">
        <v>211984</v>
      </c>
      <c r="Q12345" t="s">
        <v>577</v>
      </c>
      <c r="U12345">
        <v>6</v>
      </c>
      <c r="V12345">
        <v>15</v>
      </c>
      <c r="Y12345" t="s">
        <v>122</v>
      </c>
      <c r="Z12345">
        <v>345</v>
      </c>
      <c r="AA12345" t="s">
        <v>578</v>
      </c>
      <c r="AB12345" t="s">
        <v>124</v>
      </c>
      <c r="AC12345">
        <v>500</v>
      </c>
    </row>
    <row r="12346" spans="1:29" x14ac:dyDescent="0.25">
      <c r="A12346">
        <v>345</v>
      </c>
      <c r="B12346">
        <v>345102</v>
      </c>
      <c r="C12346" t="s">
        <v>79</v>
      </c>
      <c r="D12346">
        <v>7165</v>
      </c>
      <c r="E12346">
        <v>-0.37</v>
      </c>
      <c r="F12346" s="1">
        <v>41851</v>
      </c>
      <c r="G12346" t="s">
        <v>119</v>
      </c>
      <c r="H12346" t="s">
        <v>2511</v>
      </c>
      <c r="I12346" t="s">
        <v>576</v>
      </c>
      <c r="J12346">
        <v>108607</v>
      </c>
      <c r="K12346">
        <v>55702</v>
      </c>
      <c r="L12346">
        <v>187702</v>
      </c>
      <c r="Q12346" t="s">
        <v>577</v>
      </c>
      <c r="U12346">
        <v>7</v>
      </c>
      <c r="V12346">
        <v>14</v>
      </c>
      <c r="Y12346" t="s">
        <v>122</v>
      </c>
      <c r="Z12346">
        <v>345</v>
      </c>
      <c r="AA12346" t="s">
        <v>578</v>
      </c>
      <c r="AB12346" t="s">
        <v>124</v>
      </c>
      <c r="AC12346">
        <v>486</v>
      </c>
    </row>
    <row r="12347" spans="1:29" x14ac:dyDescent="0.25">
      <c r="A12347">
        <v>345</v>
      </c>
      <c r="B12347">
        <v>345102</v>
      </c>
      <c r="C12347" t="s">
        <v>79</v>
      </c>
      <c r="D12347">
        <v>7165</v>
      </c>
      <c r="E12347">
        <v>-67.52</v>
      </c>
      <c r="F12347" s="1">
        <v>41851</v>
      </c>
      <c r="G12347" t="s">
        <v>119</v>
      </c>
      <c r="H12347" t="s">
        <v>2615</v>
      </c>
      <c r="I12347" t="s">
        <v>576</v>
      </c>
      <c r="J12347">
        <v>2005171</v>
      </c>
      <c r="K12347">
        <v>55702</v>
      </c>
      <c r="L12347">
        <v>187702</v>
      </c>
      <c r="Q12347" t="s">
        <v>577</v>
      </c>
      <c r="U12347">
        <v>7</v>
      </c>
      <c r="V12347">
        <v>14</v>
      </c>
      <c r="Y12347" t="s">
        <v>122</v>
      </c>
      <c r="Z12347">
        <v>345</v>
      </c>
      <c r="AA12347" t="s">
        <v>578</v>
      </c>
      <c r="AB12347" t="s">
        <v>124</v>
      </c>
      <c r="AC12347">
        <v>488</v>
      </c>
    </row>
    <row r="12348" spans="1:29" x14ac:dyDescent="0.25">
      <c r="A12348">
        <v>345</v>
      </c>
      <c r="B12348">
        <v>345102</v>
      </c>
      <c r="C12348" t="s">
        <v>79</v>
      </c>
      <c r="D12348">
        <v>7165</v>
      </c>
      <c r="E12348">
        <v>-0.37</v>
      </c>
      <c r="F12348" s="1">
        <v>41882</v>
      </c>
      <c r="G12348" t="s">
        <v>119</v>
      </c>
      <c r="H12348" t="s">
        <v>2511</v>
      </c>
      <c r="I12348" t="s">
        <v>576</v>
      </c>
      <c r="J12348">
        <v>108607</v>
      </c>
      <c r="K12348">
        <v>55797</v>
      </c>
      <c r="L12348">
        <v>189692</v>
      </c>
      <c r="Q12348" t="s">
        <v>577</v>
      </c>
      <c r="U12348">
        <v>8</v>
      </c>
      <c r="V12348">
        <v>14</v>
      </c>
      <c r="Y12348" t="s">
        <v>122</v>
      </c>
      <c r="Z12348">
        <v>345</v>
      </c>
      <c r="AA12348" t="s">
        <v>578</v>
      </c>
      <c r="AB12348" t="s">
        <v>124</v>
      </c>
      <c r="AC12348">
        <v>488</v>
      </c>
    </row>
    <row r="12349" spans="1:29" x14ac:dyDescent="0.25">
      <c r="A12349">
        <v>345</v>
      </c>
      <c r="B12349">
        <v>345102</v>
      </c>
      <c r="C12349" t="s">
        <v>79</v>
      </c>
      <c r="D12349">
        <v>7165</v>
      </c>
      <c r="E12349">
        <v>-69.05</v>
      </c>
      <c r="F12349" s="1">
        <v>41882</v>
      </c>
      <c r="G12349" t="s">
        <v>119</v>
      </c>
      <c r="H12349" t="s">
        <v>2615</v>
      </c>
      <c r="I12349" t="s">
        <v>576</v>
      </c>
      <c r="J12349">
        <v>2005171</v>
      </c>
      <c r="K12349">
        <v>55797</v>
      </c>
      <c r="L12349">
        <v>189692</v>
      </c>
      <c r="Q12349" t="s">
        <v>577</v>
      </c>
      <c r="U12349">
        <v>8</v>
      </c>
      <c r="V12349">
        <v>14</v>
      </c>
      <c r="Y12349" t="s">
        <v>122</v>
      </c>
      <c r="Z12349">
        <v>345</v>
      </c>
      <c r="AA12349" t="s">
        <v>578</v>
      </c>
      <c r="AB12349" t="s">
        <v>124</v>
      </c>
      <c r="AC12349">
        <v>490</v>
      </c>
    </row>
    <row r="12350" spans="1:29" x14ac:dyDescent="0.25">
      <c r="A12350">
        <v>345</v>
      </c>
      <c r="B12350">
        <v>345102</v>
      </c>
      <c r="C12350" t="s">
        <v>79</v>
      </c>
      <c r="D12350">
        <v>7165</v>
      </c>
      <c r="E12350">
        <v>-0.37</v>
      </c>
      <c r="F12350" s="1">
        <v>41912</v>
      </c>
      <c r="G12350" t="s">
        <v>119</v>
      </c>
      <c r="H12350" t="s">
        <v>2511</v>
      </c>
      <c r="I12350" t="s">
        <v>576</v>
      </c>
      <c r="J12350">
        <v>108607</v>
      </c>
      <c r="K12350">
        <v>55979</v>
      </c>
      <c r="L12350">
        <v>191959</v>
      </c>
      <c r="Q12350" t="s">
        <v>577</v>
      </c>
      <c r="U12350">
        <v>9</v>
      </c>
      <c r="V12350">
        <v>14</v>
      </c>
      <c r="Y12350" t="s">
        <v>122</v>
      </c>
      <c r="Z12350">
        <v>345</v>
      </c>
      <c r="AA12350" t="s">
        <v>578</v>
      </c>
      <c r="AB12350" t="s">
        <v>124</v>
      </c>
      <c r="AC12350">
        <v>492</v>
      </c>
    </row>
    <row r="12351" spans="1:29" x14ac:dyDescent="0.25">
      <c r="A12351">
        <v>345</v>
      </c>
      <c r="B12351">
        <v>345102</v>
      </c>
      <c r="C12351" t="s">
        <v>79</v>
      </c>
      <c r="D12351">
        <v>7165</v>
      </c>
      <c r="E12351">
        <v>-69.05</v>
      </c>
      <c r="F12351" s="1">
        <v>41912</v>
      </c>
      <c r="G12351" t="s">
        <v>119</v>
      </c>
      <c r="H12351" t="s">
        <v>2615</v>
      </c>
      <c r="I12351" t="s">
        <v>576</v>
      </c>
      <c r="J12351">
        <v>2005171</v>
      </c>
      <c r="K12351">
        <v>55979</v>
      </c>
      <c r="L12351">
        <v>191959</v>
      </c>
      <c r="Q12351" t="s">
        <v>577</v>
      </c>
      <c r="U12351">
        <v>9</v>
      </c>
      <c r="V12351">
        <v>14</v>
      </c>
      <c r="Y12351" t="s">
        <v>122</v>
      </c>
      <c r="Z12351">
        <v>345</v>
      </c>
      <c r="AA12351" t="s">
        <v>578</v>
      </c>
      <c r="AB12351" t="s">
        <v>124</v>
      </c>
      <c r="AC12351">
        <v>494</v>
      </c>
    </row>
    <row r="12352" spans="1:29" x14ac:dyDescent="0.25">
      <c r="A12352">
        <v>345</v>
      </c>
      <c r="B12352">
        <v>345102</v>
      </c>
      <c r="C12352" t="s">
        <v>79</v>
      </c>
      <c r="D12352">
        <v>7165</v>
      </c>
      <c r="E12352">
        <v>-0.37</v>
      </c>
      <c r="F12352" s="1">
        <v>41943</v>
      </c>
      <c r="G12352" t="s">
        <v>119</v>
      </c>
      <c r="H12352" t="s">
        <v>2511</v>
      </c>
      <c r="I12352" t="s">
        <v>576</v>
      </c>
      <c r="J12352">
        <v>108607</v>
      </c>
      <c r="K12352">
        <v>56074</v>
      </c>
      <c r="L12352">
        <v>194288</v>
      </c>
      <c r="Q12352" t="s">
        <v>577</v>
      </c>
      <c r="U12352">
        <v>10</v>
      </c>
      <c r="V12352">
        <v>14</v>
      </c>
      <c r="Y12352" t="s">
        <v>122</v>
      </c>
      <c r="Z12352">
        <v>345</v>
      </c>
      <c r="AA12352" t="s">
        <v>578</v>
      </c>
      <c r="AB12352" t="s">
        <v>124</v>
      </c>
      <c r="AC12352">
        <v>496</v>
      </c>
    </row>
    <row r="12353" spans="1:29" x14ac:dyDescent="0.25">
      <c r="A12353">
        <v>345</v>
      </c>
      <c r="B12353">
        <v>345102</v>
      </c>
      <c r="C12353" t="s">
        <v>79</v>
      </c>
      <c r="D12353">
        <v>7165</v>
      </c>
      <c r="E12353">
        <v>-70.59</v>
      </c>
      <c r="F12353" s="1">
        <v>41943</v>
      </c>
      <c r="G12353" t="s">
        <v>119</v>
      </c>
      <c r="H12353" t="s">
        <v>2615</v>
      </c>
      <c r="I12353" t="s">
        <v>576</v>
      </c>
      <c r="J12353">
        <v>2005171</v>
      </c>
      <c r="K12353">
        <v>56074</v>
      </c>
      <c r="L12353">
        <v>194288</v>
      </c>
      <c r="Q12353" t="s">
        <v>577</v>
      </c>
      <c r="U12353">
        <v>10</v>
      </c>
      <c r="V12353">
        <v>14</v>
      </c>
      <c r="Y12353" t="s">
        <v>122</v>
      </c>
      <c r="Z12353">
        <v>345</v>
      </c>
      <c r="AA12353" t="s">
        <v>578</v>
      </c>
      <c r="AB12353" t="s">
        <v>124</v>
      </c>
      <c r="AC12353">
        <v>498</v>
      </c>
    </row>
    <row r="12354" spans="1:29" x14ac:dyDescent="0.25">
      <c r="A12354">
        <v>345</v>
      </c>
      <c r="B12354">
        <v>345102</v>
      </c>
      <c r="C12354" t="s">
        <v>79</v>
      </c>
      <c r="D12354">
        <v>7165</v>
      </c>
      <c r="E12354">
        <v>-0.37</v>
      </c>
      <c r="F12354" s="1">
        <v>41973</v>
      </c>
      <c r="G12354" t="s">
        <v>119</v>
      </c>
      <c r="H12354" t="s">
        <v>2511</v>
      </c>
      <c r="I12354" t="s">
        <v>576</v>
      </c>
      <c r="J12354">
        <v>108607</v>
      </c>
      <c r="K12354">
        <v>56170</v>
      </c>
      <c r="L12354">
        <v>196226</v>
      </c>
      <c r="Q12354" t="s">
        <v>577</v>
      </c>
      <c r="U12354">
        <v>11</v>
      </c>
      <c r="V12354">
        <v>14</v>
      </c>
      <c r="Y12354" t="s">
        <v>122</v>
      </c>
      <c r="Z12354">
        <v>345</v>
      </c>
      <c r="AA12354" t="s">
        <v>578</v>
      </c>
      <c r="AB12354" t="s">
        <v>124</v>
      </c>
      <c r="AC12354">
        <v>496</v>
      </c>
    </row>
    <row r="12355" spans="1:29" x14ac:dyDescent="0.25">
      <c r="A12355">
        <v>345</v>
      </c>
      <c r="B12355">
        <v>345102</v>
      </c>
      <c r="C12355" t="s">
        <v>79</v>
      </c>
      <c r="D12355">
        <v>7165</v>
      </c>
      <c r="E12355">
        <v>-72.13</v>
      </c>
      <c r="F12355" s="1">
        <v>41973</v>
      </c>
      <c r="G12355" t="s">
        <v>119</v>
      </c>
      <c r="H12355" t="s">
        <v>2615</v>
      </c>
      <c r="I12355" t="s">
        <v>576</v>
      </c>
      <c r="J12355">
        <v>2005171</v>
      </c>
      <c r="K12355">
        <v>56170</v>
      </c>
      <c r="L12355">
        <v>196226</v>
      </c>
      <c r="Q12355" t="s">
        <v>577</v>
      </c>
      <c r="U12355">
        <v>11</v>
      </c>
      <c r="V12355">
        <v>14</v>
      </c>
      <c r="Y12355" t="s">
        <v>122</v>
      </c>
      <c r="Z12355">
        <v>345</v>
      </c>
      <c r="AA12355" t="s">
        <v>578</v>
      </c>
      <c r="AB12355" t="s">
        <v>124</v>
      </c>
      <c r="AC12355">
        <v>498</v>
      </c>
    </row>
    <row r="12356" spans="1:29" x14ac:dyDescent="0.25">
      <c r="A12356">
        <v>345</v>
      </c>
      <c r="B12356">
        <v>345102</v>
      </c>
      <c r="C12356" t="s">
        <v>79</v>
      </c>
      <c r="D12356">
        <v>7165</v>
      </c>
      <c r="E12356">
        <v>-0.37</v>
      </c>
      <c r="F12356" s="1">
        <v>42004</v>
      </c>
      <c r="G12356" t="s">
        <v>119</v>
      </c>
      <c r="H12356" t="s">
        <v>2511</v>
      </c>
      <c r="I12356" t="s">
        <v>576</v>
      </c>
      <c r="J12356">
        <v>108607</v>
      </c>
      <c r="K12356">
        <v>56270</v>
      </c>
      <c r="L12356">
        <v>198520</v>
      </c>
      <c r="Q12356" t="s">
        <v>577</v>
      </c>
      <c r="U12356">
        <v>12</v>
      </c>
      <c r="V12356">
        <v>14</v>
      </c>
      <c r="Y12356" t="s">
        <v>122</v>
      </c>
      <c r="Z12356">
        <v>345</v>
      </c>
      <c r="AA12356" t="s">
        <v>578</v>
      </c>
      <c r="AB12356" t="s">
        <v>124</v>
      </c>
      <c r="AC12356">
        <v>498</v>
      </c>
    </row>
    <row r="12357" spans="1:29" x14ac:dyDescent="0.25">
      <c r="A12357">
        <v>345</v>
      </c>
      <c r="B12357">
        <v>345102</v>
      </c>
      <c r="C12357" t="s">
        <v>79</v>
      </c>
      <c r="D12357">
        <v>7165</v>
      </c>
      <c r="E12357">
        <v>-72.13</v>
      </c>
      <c r="F12357" s="1">
        <v>42004</v>
      </c>
      <c r="G12357" t="s">
        <v>119</v>
      </c>
      <c r="H12357" t="s">
        <v>2615</v>
      </c>
      <c r="I12357" t="s">
        <v>576</v>
      </c>
      <c r="J12357">
        <v>2005171</v>
      </c>
      <c r="K12357">
        <v>56270</v>
      </c>
      <c r="L12357">
        <v>198520</v>
      </c>
      <c r="Q12357" t="s">
        <v>577</v>
      </c>
      <c r="U12357">
        <v>12</v>
      </c>
      <c r="V12357">
        <v>14</v>
      </c>
      <c r="Y12357" t="s">
        <v>122</v>
      </c>
      <c r="Z12357">
        <v>345</v>
      </c>
      <c r="AA12357" t="s">
        <v>578</v>
      </c>
      <c r="AB12357" t="s">
        <v>124</v>
      </c>
      <c r="AC12357">
        <v>500</v>
      </c>
    </row>
    <row r="12358" spans="1:29" x14ac:dyDescent="0.25">
      <c r="A12358">
        <v>345</v>
      </c>
      <c r="B12358">
        <v>345102</v>
      </c>
      <c r="C12358" t="s">
        <v>79</v>
      </c>
      <c r="D12358">
        <v>7165</v>
      </c>
      <c r="E12358">
        <v>-0.37</v>
      </c>
      <c r="F12358" s="1">
        <v>42035</v>
      </c>
      <c r="G12358" t="s">
        <v>119</v>
      </c>
      <c r="H12358" t="s">
        <v>2511</v>
      </c>
      <c r="I12358" t="s">
        <v>576</v>
      </c>
      <c r="J12358">
        <v>108607</v>
      </c>
      <c r="K12358">
        <v>56376</v>
      </c>
      <c r="L12358">
        <v>200585</v>
      </c>
      <c r="Q12358" t="s">
        <v>577</v>
      </c>
      <c r="U12358">
        <v>1</v>
      </c>
      <c r="V12358">
        <v>15</v>
      </c>
      <c r="Y12358" t="s">
        <v>122</v>
      </c>
      <c r="Z12358">
        <v>345</v>
      </c>
      <c r="AA12358" t="s">
        <v>578</v>
      </c>
      <c r="AB12358" t="s">
        <v>124</v>
      </c>
      <c r="AC12358">
        <v>498</v>
      </c>
    </row>
    <row r="12359" spans="1:29" x14ac:dyDescent="0.25">
      <c r="A12359">
        <v>345</v>
      </c>
      <c r="B12359">
        <v>345102</v>
      </c>
      <c r="C12359" t="s">
        <v>79</v>
      </c>
      <c r="D12359">
        <v>7165</v>
      </c>
      <c r="E12359">
        <v>-72.13</v>
      </c>
      <c r="F12359" s="1">
        <v>42035</v>
      </c>
      <c r="G12359" t="s">
        <v>119</v>
      </c>
      <c r="H12359" t="s">
        <v>2615</v>
      </c>
      <c r="I12359" t="s">
        <v>576</v>
      </c>
      <c r="J12359">
        <v>2005171</v>
      </c>
      <c r="K12359">
        <v>56376</v>
      </c>
      <c r="L12359">
        <v>200585</v>
      </c>
      <c r="Q12359" t="s">
        <v>577</v>
      </c>
      <c r="U12359">
        <v>1</v>
      </c>
      <c r="V12359">
        <v>15</v>
      </c>
      <c r="Y12359" t="s">
        <v>122</v>
      </c>
      <c r="Z12359">
        <v>345</v>
      </c>
      <c r="AA12359" t="s">
        <v>578</v>
      </c>
      <c r="AB12359" t="s">
        <v>124</v>
      </c>
      <c r="AC12359">
        <v>500</v>
      </c>
    </row>
    <row r="12360" spans="1:29" x14ac:dyDescent="0.25">
      <c r="A12360">
        <v>345</v>
      </c>
      <c r="B12360">
        <v>345102</v>
      </c>
      <c r="C12360" t="s">
        <v>79</v>
      </c>
      <c r="D12360">
        <v>7165</v>
      </c>
      <c r="E12360">
        <v>-0.37</v>
      </c>
      <c r="F12360" s="1">
        <v>42063</v>
      </c>
      <c r="G12360" t="s">
        <v>119</v>
      </c>
      <c r="H12360" t="s">
        <v>2511</v>
      </c>
      <c r="I12360" t="s">
        <v>576</v>
      </c>
      <c r="J12360">
        <v>108607</v>
      </c>
      <c r="K12360">
        <v>56472</v>
      </c>
      <c r="L12360">
        <v>202556</v>
      </c>
      <c r="Q12360" t="s">
        <v>577</v>
      </c>
      <c r="U12360">
        <v>2</v>
      </c>
      <c r="V12360">
        <v>15</v>
      </c>
      <c r="Y12360" t="s">
        <v>122</v>
      </c>
      <c r="Z12360">
        <v>345</v>
      </c>
      <c r="AA12360" t="s">
        <v>578</v>
      </c>
      <c r="AB12360" t="s">
        <v>124</v>
      </c>
      <c r="AC12360">
        <v>498</v>
      </c>
    </row>
    <row r="12361" spans="1:29" x14ac:dyDescent="0.25">
      <c r="A12361">
        <v>345</v>
      </c>
      <c r="B12361">
        <v>345102</v>
      </c>
      <c r="C12361" t="s">
        <v>79</v>
      </c>
      <c r="D12361">
        <v>7165</v>
      </c>
      <c r="E12361">
        <v>-72.13</v>
      </c>
      <c r="F12361" s="1">
        <v>42063</v>
      </c>
      <c r="G12361" t="s">
        <v>119</v>
      </c>
      <c r="H12361" t="s">
        <v>2615</v>
      </c>
      <c r="I12361" t="s">
        <v>576</v>
      </c>
      <c r="J12361">
        <v>2005171</v>
      </c>
      <c r="K12361">
        <v>56472</v>
      </c>
      <c r="L12361">
        <v>202556</v>
      </c>
      <c r="Q12361" t="s">
        <v>577</v>
      </c>
      <c r="U12361">
        <v>2</v>
      </c>
      <c r="V12361">
        <v>15</v>
      </c>
      <c r="Y12361" t="s">
        <v>122</v>
      </c>
      <c r="Z12361">
        <v>345</v>
      </c>
      <c r="AA12361" t="s">
        <v>578</v>
      </c>
      <c r="AB12361" t="s">
        <v>124</v>
      </c>
      <c r="AC12361">
        <v>500</v>
      </c>
    </row>
    <row r="12362" spans="1:29" x14ac:dyDescent="0.25">
      <c r="A12362">
        <v>345</v>
      </c>
      <c r="B12362">
        <v>345102</v>
      </c>
      <c r="C12362" t="s">
        <v>79</v>
      </c>
      <c r="D12362">
        <v>7165</v>
      </c>
      <c r="E12362">
        <v>-0.37</v>
      </c>
      <c r="F12362" s="1">
        <v>42094</v>
      </c>
      <c r="G12362" t="s">
        <v>119</v>
      </c>
      <c r="H12362" t="s">
        <v>2511</v>
      </c>
      <c r="I12362" t="s">
        <v>576</v>
      </c>
      <c r="J12362">
        <v>108607</v>
      </c>
      <c r="K12362">
        <v>56565</v>
      </c>
      <c r="L12362">
        <v>205108</v>
      </c>
      <c r="Q12362" t="s">
        <v>577</v>
      </c>
      <c r="U12362">
        <v>3</v>
      </c>
      <c r="V12362">
        <v>15</v>
      </c>
      <c r="Y12362" t="s">
        <v>122</v>
      </c>
      <c r="Z12362">
        <v>345</v>
      </c>
      <c r="AA12362" t="s">
        <v>578</v>
      </c>
      <c r="AB12362" t="s">
        <v>124</v>
      </c>
      <c r="AC12362">
        <v>500</v>
      </c>
    </row>
    <row r="12363" spans="1:29" x14ac:dyDescent="0.25">
      <c r="A12363">
        <v>345</v>
      </c>
      <c r="B12363">
        <v>345102</v>
      </c>
      <c r="C12363" t="s">
        <v>79</v>
      </c>
      <c r="D12363">
        <v>7165</v>
      </c>
      <c r="E12363">
        <v>-72.13</v>
      </c>
      <c r="F12363" s="1">
        <v>42094</v>
      </c>
      <c r="G12363" t="s">
        <v>119</v>
      </c>
      <c r="H12363" t="s">
        <v>2615</v>
      </c>
      <c r="I12363" t="s">
        <v>576</v>
      </c>
      <c r="J12363">
        <v>2005171</v>
      </c>
      <c r="K12363">
        <v>56565</v>
      </c>
      <c r="L12363">
        <v>205108</v>
      </c>
      <c r="Q12363" t="s">
        <v>577</v>
      </c>
      <c r="U12363">
        <v>3</v>
      </c>
      <c r="V12363">
        <v>15</v>
      </c>
      <c r="Y12363" t="s">
        <v>122</v>
      </c>
      <c r="Z12363">
        <v>345</v>
      </c>
      <c r="AA12363" t="s">
        <v>578</v>
      </c>
      <c r="AB12363" t="s">
        <v>124</v>
      </c>
      <c r="AC12363">
        <v>502</v>
      </c>
    </row>
    <row r="12364" spans="1:29" x14ac:dyDescent="0.25">
      <c r="A12364">
        <v>345</v>
      </c>
      <c r="B12364">
        <v>345102</v>
      </c>
      <c r="C12364" t="s">
        <v>79</v>
      </c>
      <c r="D12364">
        <v>7165</v>
      </c>
      <c r="E12364">
        <v>-0.37</v>
      </c>
      <c r="F12364" s="1">
        <v>42124</v>
      </c>
      <c r="G12364" t="s">
        <v>119</v>
      </c>
      <c r="H12364" t="s">
        <v>2511</v>
      </c>
      <c r="I12364" t="s">
        <v>576</v>
      </c>
      <c r="J12364">
        <v>108607</v>
      </c>
      <c r="K12364">
        <v>56663</v>
      </c>
      <c r="L12364">
        <v>207371</v>
      </c>
      <c r="Q12364" t="s">
        <v>577</v>
      </c>
      <c r="U12364">
        <v>4</v>
      </c>
      <c r="V12364">
        <v>15</v>
      </c>
      <c r="Y12364" t="s">
        <v>122</v>
      </c>
      <c r="Z12364">
        <v>345</v>
      </c>
      <c r="AA12364" t="s">
        <v>578</v>
      </c>
      <c r="AB12364" t="s">
        <v>124</v>
      </c>
      <c r="AC12364">
        <v>502</v>
      </c>
    </row>
    <row r="12365" spans="1:29" x14ac:dyDescent="0.25">
      <c r="A12365">
        <v>345</v>
      </c>
      <c r="B12365">
        <v>345102</v>
      </c>
      <c r="C12365" t="s">
        <v>79</v>
      </c>
      <c r="D12365">
        <v>7165</v>
      </c>
      <c r="E12365">
        <v>-75.2</v>
      </c>
      <c r="F12365" s="1">
        <v>42124</v>
      </c>
      <c r="G12365" t="s">
        <v>119</v>
      </c>
      <c r="H12365" t="s">
        <v>2615</v>
      </c>
      <c r="I12365" t="s">
        <v>576</v>
      </c>
      <c r="J12365">
        <v>2005171</v>
      </c>
      <c r="K12365">
        <v>56663</v>
      </c>
      <c r="L12365">
        <v>207371</v>
      </c>
      <c r="Q12365" t="s">
        <v>577</v>
      </c>
      <c r="U12365">
        <v>4</v>
      </c>
      <c r="V12365">
        <v>15</v>
      </c>
      <c r="Y12365" t="s">
        <v>122</v>
      </c>
      <c r="Z12365">
        <v>345</v>
      </c>
      <c r="AA12365" t="s">
        <v>578</v>
      </c>
      <c r="AB12365" t="s">
        <v>124</v>
      </c>
      <c r="AC12365">
        <v>504</v>
      </c>
    </row>
    <row r="12366" spans="1:29" x14ac:dyDescent="0.25">
      <c r="A12366">
        <v>345</v>
      </c>
      <c r="B12366">
        <v>345102</v>
      </c>
      <c r="C12366" t="s">
        <v>79</v>
      </c>
      <c r="D12366">
        <v>7165</v>
      </c>
      <c r="E12366">
        <v>-0.37</v>
      </c>
      <c r="F12366" s="1">
        <v>42155</v>
      </c>
      <c r="G12366" t="s">
        <v>119</v>
      </c>
      <c r="H12366" t="s">
        <v>2511</v>
      </c>
      <c r="I12366" t="s">
        <v>576</v>
      </c>
      <c r="J12366">
        <v>108607</v>
      </c>
      <c r="K12366">
        <v>56763</v>
      </c>
      <c r="L12366">
        <v>209548</v>
      </c>
      <c r="Q12366" t="s">
        <v>577</v>
      </c>
      <c r="U12366">
        <v>5</v>
      </c>
      <c r="V12366">
        <v>15</v>
      </c>
      <c r="Y12366" t="s">
        <v>122</v>
      </c>
      <c r="Z12366">
        <v>345</v>
      </c>
      <c r="AA12366" t="s">
        <v>578</v>
      </c>
      <c r="AB12366" t="s">
        <v>124</v>
      </c>
      <c r="AC12366">
        <v>502</v>
      </c>
    </row>
    <row r="12367" spans="1:29" x14ac:dyDescent="0.25">
      <c r="A12367">
        <v>345</v>
      </c>
      <c r="B12367">
        <v>345102</v>
      </c>
      <c r="C12367" t="s">
        <v>79</v>
      </c>
      <c r="D12367">
        <v>7165</v>
      </c>
      <c r="E12367">
        <v>-75.2</v>
      </c>
      <c r="F12367" s="1">
        <v>42155</v>
      </c>
      <c r="G12367" t="s">
        <v>119</v>
      </c>
      <c r="H12367" t="s">
        <v>2615</v>
      </c>
      <c r="I12367" t="s">
        <v>576</v>
      </c>
      <c r="J12367">
        <v>2005171</v>
      </c>
      <c r="K12367">
        <v>56763</v>
      </c>
      <c r="L12367">
        <v>209548</v>
      </c>
      <c r="Q12367" t="s">
        <v>577</v>
      </c>
      <c r="U12367">
        <v>5</v>
      </c>
      <c r="V12367">
        <v>15</v>
      </c>
      <c r="Y12367" t="s">
        <v>122</v>
      </c>
      <c r="Z12367">
        <v>345</v>
      </c>
      <c r="AA12367" t="s">
        <v>578</v>
      </c>
      <c r="AB12367" t="s">
        <v>124</v>
      </c>
      <c r="AC12367">
        <v>504</v>
      </c>
    </row>
    <row r="12368" spans="1:29" x14ac:dyDescent="0.25">
      <c r="A12368">
        <v>345</v>
      </c>
      <c r="B12368">
        <v>345102</v>
      </c>
      <c r="C12368" t="s">
        <v>79</v>
      </c>
      <c r="D12368">
        <v>7165</v>
      </c>
      <c r="E12368">
        <v>-0.37</v>
      </c>
      <c r="F12368" s="1">
        <v>42185</v>
      </c>
      <c r="G12368" t="s">
        <v>119</v>
      </c>
      <c r="H12368" t="s">
        <v>2511</v>
      </c>
      <c r="I12368" t="s">
        <v>576</v>
      </c>
      <c r="J12368">
        <v>108607</v>
      </c>
      <c r="K12368">
        <v>56856</v>
      </c>
      <c r="L12368">
        <v>211984</v>
      </c>
      <c r="Q12368" t="s">
        <v>577</v>
      </c>
      <c r="U12368">
        <v>6</v>
      </c>
      <c r="V12368">
        <v>15</v>
      </c>
      <c r="Y12368" t="s">
        <v>122</v>
      </c>
      <c r="Z12368">
        <v>345</v>
      </c>
      <c r="AA12368" t="s">
        <v>578</v>
      </c>
      <c r="AB12368" t="s">
        <v>124</v>
      </c>
      <c r="AC12368">
        <v>502</v>
      </c>
    </row>
    <row r="12369" spans="1:29" x14ac:dyDescent="0.25">
      <c r="A12369">
        <v>345</v>
      </c>
      <c r="B12369">
        <v>345102</v>
      </c>
      <c r="C12369" t="s">
        <v>79</v>
      </c>
      <c r="D12369">
        <v>7165</v>
      </c>
      <c r="E12369">
        <v>-85.96</v>
      </c>
      <c r="F12369" s="1">
        <v>42185</v>
      </c>
      <c r="G12369" t="s">
        <v>119</v>
      </c>
      <c r="H12369" t="s">
        <v>2615</v>
      </c>
      <c r="I12369" t="s">
        <v>576</v>
      </c>
      <c r="J12369">
        <v>2005171</v>
      </c>
      <c r="K12369">
        <v>56856</v>
      </c>
      <c r="L12369">
        <v>211984</v>
      </c>
      <c r="Q12369" t="s">
        <v>577</v>
      </c>
      <c r="U12369">
        <v>6</v>
      </c>
      <c r="V12369">
        <v>15</v>
      </c>
      <c r="Y12369" t="s">
        <v>122</v>
      </c>
      <c r="Z12369">
        <v>345</v>
      </c>
      <c r="AA12369" t="s">
        <v>578</v>
      </c>
      <c r="AB12369" t="s">
        <v>124</v>
      </c>
      <c r="AC12369">
        <v>504</v>
      </c>
    </row>
    <row r="12370" spans="1:29" x14ac:dyDescent="0.25">
      <c r="A12370">
        <v>345</v>
      </c>
      <c r="B12370">
        <v>345101</v>
      </c>
      <c r="C12370" t="s">
        <v>80</v>
      </c>
      <c r="D12370">
        <v>7510</v>
      </c>
      <c r="E12370">
        <v>16.45</v>
      </c>
      <c r="F12370" s="1">
        <v>41851</v>
      </c>
      <c r="G12370" t="s">
        <v>119</v>
      </c>
      <c r="H12370" t="s">
        <v>2616</v>
      </c>
      <c r="I12370" t="s">
        <v>2616</v>
      </c>
      <c r="K12370">
        <v>248445</v>
      </c>
      <c r="L12370">
        <v>188241</v>
      </c>
      <c r="Q12370" t="s">
        <v>344</v>
      </c>
      <c r="U12370">
        <v>7</v>
      </c>
      <c r="V12370">
        <v>14</v>
      </c>
      <c r="Y12370" t="s">
        <v>345</v>
      </c>
      <c r="Z12370">
        <v>0</v>
      </c>
      <c r="AA12370" t="s">
        <v>346</v>
      </c>
      <c r="AB12370" t="s">
        <v>124</v>
      </c>
      <c r="AC12370">
        <v>38</v>
      </c>
    </row>
    <row r="12371" spans="1:29" x14ac:dyDescent="0.25">
      <c r="A12371">
        <v>345</v>
      </c>
      <c r="B12371">
        <v>345102</v>
      </c>
      <c r="C12371" t="s">
        <v>80</v>
      </c>
      <c r="D12371">
        <v>7510</v>
      </c>
      <c r="E12371">
        <v>146.69</v>
      </c>
      <c r="F12371" s="1">
        <v>41851</v>
      </c>
      <c r="G12371" t="s">
        <v>119</v>
      </c>
      <c r="H12371" t="s">
        <v>2616</v>
      </c>
      <c r="I12371" t="s">
        <v>2616</v>
      </c>
      <c r="K12371">
        <v>248445</v>
      </c>
      <c r="L12371">
        <v>188241</v>
      </c>
      <c r="Q12371" t="s">
        <v>344</v>
      </c>
      <c r="U12371">
        <v>7</v>
      </c>
      <c r="V12371">
        <v>14</v>
      </c>
      <c r="Y12371" t="s">
        <v>345</v>
      </c>
      <c r="Z12371">
        <v>0</v>
      </c>
      <c r="AA12371" t="s">
        <v>346</v>
      </c>
      <c r="AB12371" t="s">
        <v>124</v>
      </c>
      <c r="AC12371">
        <v>39</v>
      </c>
    </row>
    <row r="12372" spans="1:29" x14ac:dyDescent="0.25">
      <c r="A12372">
        <v>345</v>
      </c>
      <c r="B12372">
        <v>345101</v>
      </c>
      <c r="C12372" t="s">
        <v>80</v>
      </c>
      <c r="D12372">
        <v>7510</v>
      </c>
      <c r="E12372">
        <v>62.99</v>
      </c>
      <c r="F12372" s="1">
        <v>41851</v>
      </c>
      <c r="G12372" t="s">
        <v>119</v>
      </c>
      <c r="H12372" t="s">
        <v>2617</v>
      </c>
      <c r="I12372" t="s">
        <v>2617</v>
      </c>
      <c r="K12372">
        <v>248609</v>
      </c>
      <c r="L12372">
        <v>188241</v>
      </c>
      <c r="Q12372" t="s">
        <v>344</v>
      </c>
      <c r="U12372">
        <v>7</v>
      </c>
      <c r="V12372">
        <v>14</v>
      </c>
      <c r="Y12372" t="s">
        <v>345</v>
      </c>
      <c r="Z12372">
        <v>0</v>
      </c>
      <c r="AA12372" t="s">
        <v>346</v>
      </c>
      <c r="AB12372" t="s">
        <v>124</v>
      </c>
      <c r="AC12372">
        <v>229</v>
      </c>
    </row>
    <row r="12373" spans="1:29" x14ac:dyDescent="0.25">
      <c r="A12373">
        <v>345</v>
      </c>
      <c r="B12373">
        <v>345102</v>
      </c>
      <c r="C12373" t="s">
        <v>80</v>
      </c>
      <c r="D12373">
        <v>7510</v>
      </c>
      <c r="E12373">
        <v>561.78</v>
      </c>
      <c r="F12373" s="1">
        <v>41851</v>
      </c>
      <c r="G12373" t="s">
        <v>119</v>
      </c>
      <c r="H12373" t="s">
        <v>2617</v>
      </c>
      <c r="I12373" t="s">
        <v>2617</v>
      </c>
      <c r="K12373">
        <v>248609</v>
      </c>
      <c r="L12373">
        <v>188241</v>
      </c>
      <c r="Q12373" t="s">
        <v>344</v>
      </c>
      <c r="U12373">
        <v>7</v>
      </c>
      <c r="V12373">
        <v>14</v>
      </c>
      <c r="Y12373" t="s">
        <v>345</v>
      </c>
      <c r="Z12373">
        <v>0</v>
      </c>
      <c r="AA12373" t="s">
        <v>346</v>
      </c>
      <c r="AB12373" t="s">
        <v>124</v>
      </c>
      <c r="AC12373">
        <v>230</v>
      </c>
    </row>
    <row r="12374" spans="1:29" x14ac:dyDescent="0.25">
      <c r="A12374">
        <v>345</v>
      </c>
      <c r="B12374">
        <v>345101</v>
      </c>
      <c r="C12374" t="s">
        <v>80</v>
      </c>
      <c r="D12374">
        <v>7510</v>
      </c>
      <c r="E12374">
        <v>300.27</v>
      </c>
      <c r="F12374" s="1">
        <v>41851</v>
      </c>
      <c r="G12374" t="s">
        <v>119</v>
      </c>
      <c r="H12374" t="s">
        <v>2618</v>
      </c>
      <c r="I12374" t="s">
        <v>2618</v>
      </c>
      <c r="K12374">
        <v>248670</v>
      </c>
      <c r="L12374">
        <v>188241</v>
      </c>
      <c r="Q12374" t="s">
        <v>344</v>
      </c>
      <c r="U12374">
        <v>7</v>
      </c>
      <c r="V12374">
        <v>14</v>
      </c>
      <c r="Y12374" t="s">
        <v>345</v>
      </c>
      <c r="Z12374">
        <v>0</v>
      </c>
      <c r="AA12374" t="s">
        <v>346</v>
      </c>
      <c r="AB12374" t="s">
        <v>124</v>
      </c>
      <c r="AC12374">
        <v>2</v>
      </c>
    </row>
    <row r="12375" spans="1:29" x14ac:dyDescent="0.25">
      <c r="A12375">
        <v>345</v>
      </c>
      <c r="B12375">
        <v>345102</v>
      </c>
      <c r="C12375" t="s">
        <v>80</v>
      </c>
      <c r="D12375">
        <v>7510</v>
      </c>
      <c r="E12375">
        <v>2677.79</v>
      </c>
      <c r="F12375" s="1">
        <v>41851</v>
      </c>
      <c r="G12375" t="s">
        <v>119</v>
      </c>
      <c r="H12375" t="s">
        <v>2618</v>
      </c>
      <c r="I12375" t="s">
        <v>2618</v>
      </c>
      <c r="K12375">
        <v>248670</v>
      </c>
      <c r="L12375">
        <v>188241</v>
      </c>
      <c r="Q12375" t="s">
        <v>344</v>
      </c>
      <c r="U12375">
        <v>7</v>
      </c>
      <c r="V12375">
        <v>14</v>
      </c>
      <c r="Y12375" t="s">
        <v>345</v>
      </c>
      <c r="Z12375">
        <v>0</v>
      </c>
      <c r="AA12375" t="s">
        <v>346</v>
      </c>
      <c r="AB12375" t="s">
        <v>124</v>
      </c>
      <c r="AC12375">
        <v>3</v>
      </c>
    </row>
    <row r="12376" spans="1:29" x14ac:dyDescent="0.25">
      <c r="A12376">
        <v>345</v>
      </c>
      <c r="B12376">
        <v>345101</v>
      </c>
      <c r="C12376" t="s">
        <v>80</v>
      </c>
      <c r="D12376">
        <v>7510</v>
      </c>
      <c r="E12376">
        <v>32.94</v>
      </c>
      <c r="F12376" s="1">
        <v>41851</v>
      </c>
      <c r="G12376" t="s">
        <v>119</v>
      </c>
      <c r="H12376" t="s">
        <v>2619</v>
      </c>
      <c r="I12376" t="s">
        <v>2619</v>
      </c>
      <c r="K12376">
        <v>297997</v>
      </c>
      <c r="L12376">
        <v>188241</v>
      </c>
      <c r="Q12376" t="s">
        <v>344</v>
      </c>
      <c r="U12376">
        <v>7</v>
      </c>
      <c r="V12376">
        <v>14</v>
      </c>
      <c r="Y12376" t="s">
        <v>345</v>
      </c>
      <c r="Z12376">
        <v>0</v>
      </c>
      <c r="AA12376" t="s">
        <v>346</v>
      </c>
      <c r="AB12376" t="s">
        <v>124</v>
      </c>
      <c r="AC12376">
        <v>52</v>
      </c>
    </row>
    <row r="12377" spans="1:29" x14ac:dyDescent="0.25">
      <c r="A12377">
        <v>345</v>
      </c>
      <c r="B12377">
        <v>345102</v>
      </c>
      <c r="C12377" t="s">
        <v>80</v>
      </c>
      <c r="D12377">
        <v>7510</v>
      </c>
      <c r="E12377">
        <v>293.77999999999997</v>
      </c>
      <c r="F12377" s="1">
        <v>41851</v>
      </c>
      <c r="G12377" t="s">
        <v>119</v>
      </c>
      <c r="H12377" t="s">
        <v>2619</v>
      </c>
      <c r="I12377" t="s">
        <v>2619</v>
      </c>
      <c r="K12377">
        <v>297997</v>
      </c>
      <c r="L12377">
        <v>188241</v>
      </c>
      <c r="Q12377" t="s">
        <v>344</v>
      </c>
      <c r="U12377">
        <v>7</v>
      </c>
      <c r="V12377">
        <v>14</v>
      </c>
      <c r="Y12377" t="s">
        <v>345</v>
      </c>
      <c r="Z12377">
        <v>0</v>
      </c>
      <c r="AA12377" t="s">
        <v>346</v>
      </c>
      <c r="AB12377" t="s">
        <v>124</v>
      </c>
      <c r="AC12377">
        <v>53</v>
      </c>
    </row>
    <row r="12378" spans="1:29" x14ac:dyDescent="0.25">
      <c r="A12378">
        <v>345</v>
      </c>
      <c r="B12378">
        <v>345101</v>
      </c>
      <c r="C12378" t="s">
        <v>80</v>
      </c>
      <c r="D12378">
        <v>7510</v>
      </c>
      <c r="E12378">
        <v>16.510000000000002</v>
      </c>
      <c r="F12378" s="1">
        <v>41882</v>
      </c>
      <c r="G12378" t="s">
        <v>119</v>
      </c>
      <c r="H12378" t="s">
        <v>2616</v>
      </c>
      <c r="I12378" t="s">
        <v>2616</v>
      </c>
      <c r="K12378">
        <v>248445</v>
      </c>
      <c r="L12378">
        <v>190224</v>
      </c>
      <c r="Q12378" t="s">
        <v>344</v>
      </c>
      <c r="U12378">
        <v>8</v>
      </c>
      <c r="V12378">
        <v>14</v>
      </c>
      <c r="Y12378" t="s">
        <v>345</v>
      </c>
      <c r="Z12378">
        <v>0</v>
      </c>
      <c r="AA12378" t="s">
        <v>346</v>
      </c>
      <c r="AB12378" t="s">
        <v>124</v>
      </c>
      <c r="AC12378">
        <v>38</v>
      </c>
    </row>
    <row r="12379" spans="1:29" x14ac:dyDescent="0.25">
      <c r="A12379">
        <v>345</v>
      </c>
      <c r="B12379">
        <v>345102</v>
      </c>
      <c r="C12379" t="s">
        <v>80</v>
      </c>
      <c r="D12379">
        <v>7510</v>
      </c>
      <c r="E12379">
        <v>146.58000000000001</v>
      </c>
      <c r="F12379" s="1">
        <v>41882</v>
      </c>
      <c r="G12379" t="s">
        <v>119</v>
      </c>
      <c r="H12379" t="s">
        <v>2616</v>
      </c>
      <c r="I12379" t="s">
        <v>2616</v>
      </c>
      <c r="K12379">
        <v>248445</v>
      </c>
      <c r="L12379">
        <v>190224</v>
      </c>
      <c r="Q12379" t="s">
        <v>344</v>
      </c>
      <c r="U12379">
        <v>8</v>
      </c>
      <c r="V12379">
        <v>14</v>
      </c>
      <c r="Y12379" t="s">
        <v>345</v>
      </c>
      <c r="Z12379">
        <v>0</v>
      </c>
      <c r="AA12379" t="s">
        <v>346</v>
      </c>
      <c r="AB12379" t="s">
        <v>124</v>
      </c>
      <c r="AC12379">
        <v>39</v>
      </c>
    </row>
    <row r="12380" spans="1:29" x14ac:dyDescent="0.25">
      <c r="A12380">
        <v>345</v>
      </c>
      <c r="B12380">
        <v>345101</v>
      </c>
      <c r="C12380" t="s">
        <v>80</v>
      </c>
      <c r="D12380">
        <v>7510</v>
      </c>
      <c r="E12380">
        <v>65.38</v>
      </c>
      <c r="F12380" s="1">
        <v>41882</v>
      </c>
      <c r="G12380" t="s">
        <v>119</v>
      </c>
      <c r="H12380" t="s">
        <v>2617</v>
      </c>
      <c r="I12380" t="s">
        <v>2617</v>
      </c>
      <c r="K12380">
        <v>248609</v>
      </c>
      <c r="L12380">
        <v>190224</v>
      </c>
      <c r="Q12380" t="s">
        <v>344</v>
      </c>
      <c r="U12380">
        <v>8</v>
      </c>
      <c r="V12380">
        <v>14</v>
      </c>
      <c r="Y12380" t="s">
        <v>345</v>
      </c>
      <c r="Z12380">
        <v>0</v>
      </c>
      <c r="AA12380" t="s">
        <v>346</v>
      </c>
      <c r="AB12380" t="s">
        <v>124</v>
      </c>
      <c r="AC12380">
        <v>228</v>
      </c>
    </row>
    <row r="12381" spans="1:29" x14ac:dyDescent="0.25">
      <c r="A12381">
        <v>345</v>
      </c>
      <c r="B12381">
        <v>345102</v>
      </c>
      <c r="C12381" t="s">
        <v>80</v>
      </c>
      <c r="D12381">
        <v>7510</v>
      </c>
      <c r="E12381">
        <v>580.62</v>
      </c>
      <c r="F12381" s="1">
        <v>41882</v>
      </c>
      <c r="G12381" t="s">
        <v>119</v>
      </c>
      <c r="H12381" t="s">
        <v>2617</v>
      </c>
      <c r="I12381" t="s">
        <v>2617</v>
      </c>
      <c r="K12381">
        <v>248609</v>
      </c>
      <c r="L12381">
        <v>190224</v>
      </c>
      <c r="Q12381" t="s">
        <v>344</v>
      </c>
      <c r="U12381">
        <v>8</v>
      </c>
      <c r="V12381">
        <v>14</v>
      </c>
      <c r="Y12381" t="s">
        <v>345</v>
      </c>
      <c r="Z12381">
        <v>0</v>
      </c>
      <c r="AA12381" t="s">
        <v>346</v>
      </c>
      <c r="AB12381" t="s">
        <v>124</v>
      </c>
      <c r="AC12381">
        <v>229</v>
      </c>
    </row>
    <row r="12382" spans="1:29" x14ac:dyDescent="0.25">
      <c r="A12382">
        <v>345</v>
      </c>
      <c r="B12382">
        <v>345101</v>
      </c>
      <c r="C12382" t="s">
        <v>80</v>
      </c>
      <c r="D12382">
        <v>7510</v>
      </c>
      <c r="E12382">
        <v>284.04000000000002</v>
      </c>
      <c r="F12382" s="1">
        <v>41882</v>
      </c>
      <c r="G12382" t="s">
        <v>119</v>
      </c>
      <c r="H12382" t="s">
        <v>2618</v>
      </c>
      <c r="I12382" t="s">
        <v>2618</v>
      </c>
      <c r="K12382">
        <v>248670</v>
      </c>
      <c r="L12382">
        <v>190224</v>
      </c>
      <c r="Q12382" t="s">
        <v>344</v>
      </c>
      <c r="U12382">
        <v>8</v>
      </c>
      <c r="V12382">
        <v>14</v>
      </c>
      <c r="Y12382" t="s">
        <v>345</v>
      </c>
      <c r="Z12382">
        <v>0</v>
      </c>
      <c r="AA12382" t="s">
        <v>346</v>
      </c>
      <c r="AB12382" t="s">
        <v>124</v>
      </c>
      <c r="AC12382">
        <v>2</v>
      </c>
    </row>
    <row r="12383" spans="1:29" x14ac:dyDescent="0.25">
      <c r="A12383">
        <v>345</v>
      </c>
      <c r="B12383">
        <v>345102</v>
      </c>
      <c r="C12383" t="s">
        <v>80</v>
      </c>
      <c r="D12383">
        <v>7510</v>
      </c>
      <c r="E12383">
        <v>2522.42</v>
      </c>
      <c r="F12383" s="1">
        <v>41882</v>
      </c>
      <c r="G12383" t="s">
        <v>119</v>
      </c>
      <c r="H12383" t="s">
        <v>2618</v>
      </c>
      <c r="I12383" t="s">
        <v>2618</v>
      </c>
      <c r="K12383">
        <v>248670</v>
      </c>
      <c r="L12383">
        <v>190224</v>
      </c>
      <c r="Q12383" t="s">
        <v>344</v>
      </c>
      <c r="U12383">
        <v>8</v>
      </c>
      <c r="V12383">
        <v>14</v>
      </c>
      <c r="Y12383" t="s">
        <v>345</v>
      </c>
      <c r="Z12383">
        <v>0</v>
      </c>
      <c r="AA12383" t="s">
        <v>346</v>
      </c>
      <c r="AB12383" t="s">
        <v>124</v>
      </c>
      <c r="AC12383">
        <v>3</v>
      </c>
    </row>
    <row r="12384" spans="1:29" x14ac:dyDescent="0.25">
      <c r="A12384">
        <v>345</v>
      </c>
      <c r="B12384">
        <v>345101</v>
      </c>
      <c r="C12384" t="s">
        <v>80</v>
      </c>
      <c r="D12384">
        <v>7510</v>
      </c>
      <c r="E12384">
        <v>43.48</v>
      </c>
      <c r="F12384" s="1">
        <v>41882</v>
      </c>
      <c r="G12384" t="s">
        <v>119</v>
      </c>
      <c r="H12384" t="s">
        <v>2619</v>
      </c>
      <c r="I12384" t="s">
        <v>2619</v>
      </c>
      <c r="K12384">
        <v>297997</v>
      </c>
      <c r="L12384">
        <v>190224</v>
      </c>
      <c r="Q12384" t="s">
        <v>344</v>
      </c>
      <c r="U12384">
        <v>8</v>
      </c>
      <c r="V12384">
        <v>14</v>
      </c>
      <c r="Y12384" t="s">
        <v>345</v>
      </c>
      <c r="Z12384">
        <v>0</v>
      </c>
      <c r="AA12384" t="s">
        <v>346</v>
      </c>
      <c r="AB12384" t="s">
        <v>124</v>
      </c>
      <c r="AC12384">
        <v>52</v>
      </c>
    </row>
    <row r="12385" spans="1:29" x14ac:dyDescent="0.25">
      <c r="A12385">
        <v>345</v>
      </c>
      <c r="B12385">
        <v>345102</v>
      </c>
      <c r="C12385" t="s">
        <v>80</v>
      </c>
      <c r="D12385">
        <v>7510</v>
      </c>
      <c r="E12385">
        <v>386.15</v>
      </c>
      <c r="F12385" s="1">
        <v>41882</v>
      </c>
      <c r="G12385" t="s">
        <v>119</v>
      </c>
      <c r="H12385" t="s">
        <v>2619</v>
      </c>
      <c r="I12385" t="s">
        <v>2619</v>
      </c>
      <c r="K12385">
        <v>297997</v>
      </c>
      <c r="L12385">
        <v>190224</v>
      </c>
      <c r="Q12385" t="s">
        <v>344</v>
      </c>
      <c r="U12385">
        <v>8</v>
      </c>
      <c r="V12385">
        <v>14</v>
      </c>
      <c r="Y12385" t="s">
        <v>345</v>
      </c>
      <c r="Z12385">
        <v>0</v>
      </c>
      <c r="AA12385" t="s">
        <v>346</v>
      </c>
      <c r="AB12385" t="s">
        <v>124</v>
      </c>
      <c r="AC12385">
        <v>53</v>
      </c>
    </row>
    <row r="12386" spans="1:29" x14ac:dyDescent="0.25">
      <c r="A12386">
        <v>345</v>
      </c>
      <c r="B12386">
        <v>345101</v>
      </c>
      <c r="C12386" t="s">
        <v>80</v>
      </c>
      <c r="D12386">
        <v>7510</v>
      </c>
      <c r="E12386">
        <v>16.670000000000002</v>
      </c>
      <c r="F12386" s="1">
        <v>41912</v>
      </c>
      <c r="G12386" t="s">
        <v>119</v>
      </c>
      <c r="H12386" t="s">
        <v>2616</v>
      </c>
      <c r="I12386" t="s">
        <v>2616</v>
      </c>
      <c r="K12386">
        <v>248445</v>
      </c>
      <c r="L12386">
        <v>192448</v>
      </c>
      <c r="Q12386" t="s">
        <v>344</v>
      </c>
      <c r="U12386">
        <v>9</v>
      </c>
      <c r="V12386">
        <v>14</v>
      </c>
      <c r="Y12386" t="s">
        <v>345</v>
      </c>
      <c r="Z12386">
        <v>0</v>
      </c>
      <c r="AA12386" t="s">
        <v>346</v>
      </c>
      <c r="AB12386" t="s">
        <v>124</v>
      </c>
      <c r="AC12386">
        <v>38</v>
      </c>
    </row>
    <row r="12387" spans="1:29" x14ac:dyDescent="0.25">
      <c r="A12387">
        <v>345</v>
      </c>
      <c r="B12387">
        <v>345102</v>
      </c>
      <c r="C12387" t="s">
        <v>80</v>
      </c>
      <c r="D12387">
        <v>7510</v>
      </c>
      <c r="E12387">
        <v>146.22999999999999</v>
      </c>
      <c r="F12387" s="1">
        <v>41912</v>
      </c>
      <c r="G12387" t="s">
        <v>119</v>
      </c>
      <c r="H12387" t="s">
        <v>2616</v>
      </c>
      <c r="I12387" t="s">
        <v>2616</v>
      </c>
      <c r="K12387">
        <v>248445</v>
      </c>
      <c r="L12387">
        <v>192448</v>
      </c>
      <c r="Q12387" t="s">
        <v>344</v>
      </c>
      <c r="U12387">
        <v>9</v>
      </c>
      <c r="V12387">
        <v>14</v>
      </c>
      <c r="Y12387" t="s">
        <v>345</v>
      </c>
      <c r="Z12387">
        <v>0</v>
      </c>
      <c r="AA12387" t="s">
        <v>346</v>
      </c>
      <c r="AB12387" t="s">
        <v>124</v>
      </c>
      <c r="AC12387">
        <v>39</v>
      </c>
    </row>
    <row r="12388" spans="1:29" x14ac:dyDescent="0.25">
      <c r="A12388">
        <v>345</v>
      </c>
      <c r="B12388">
        <v>345101</v>
      </c>
      <c r="C12388" t="s">
        <v>80</v>
      </c>
      <c r="D12388">
        <v>7510</v>
      </c>
      <c r="E12388">
        <v>62.74</v>
      </c>
      <c r="F12388" s="1">
        <v>41912</v>
      </c>
      <c r="G12388" t="s">
        <v>119</v>
      </c>
      <c r="H12388" t="s">
        <v>2617</v>
      </c>
      <c r="I12388" t="s">
        <v>2617</v>
      </c>
      <c r="K12388">
        <v>248609</v>
      </c>
      <c r="L12388">
        <v>192448</v>
      </c>
      <c r="Q12388" t="s">
        <v>344</v>
      </c>
      <c r="U12388">
        <v>9</v>
      </c>
      <c r="V12388">
        <v>14</v>
      </c>
      <c r="Y12388" t="s">
        <v>345</v>
      </c>
      <c r="Z12388">
        <v>0</v>
      </c>
      <c r="AA12388" t="s">
        <v>346</v>
      </c>
      <c r="AB12388" t="s">
        <v>124</v>
      </c>
      <c r="AC12388">
        <v>228</v>
      </c>
    </row>
    <row r="12389" spans="1:29" x14ac:dyDescent="0.25">
      <c r="A12389">
        <v>345</v>
      </c>
      <c r="B12389">
        <v>345102</v>
      </c>
      <c r="C12389" t="s">
        <v>80</v>
      </c>
      <c r="D12389">
        <v>7510</v>
      </c>
      <c r="E12389">
        <v>550.14</v>
      </c>
      <c r="F12389" s="1">
        <v>41912</v>
      </c>
      <c r="G12389" t="s">
        <v>119</v>
      </c>
      <c r="H12389" t="s">
        <v>2617</v>
      </c>
      <c r="I12389" t="s">
        <v>2617</v>
      </c>
      <c r="K12389">
        <v>248609</v>
      </c>
      <c r="L12389">
        <v>192448</v>
      </c>
      <c r="Q12389" t="s">
        <v>344</v>
      </c>
      <c r="U12389">
        <v>9</v>
      </c>
      <c r="V12389">
        <v>14</v>
      </c>
      <c r="Y12389" t="s">
        <v>345</v>
      </c>
      <c r="Z12389">
        <v>0</v>
      </c>
      <c r="AA12389" t="s">
        <v>346</v>
      </c>
      <c r="AB12389" t="s">
        <v>124</v>
      </c>
      <c r="AC12389">
        <v>229</v>
      </c>
    </row>
    <row r="12390" spans="1:29" x14ac:dyDescent="0.25">
      <c r="A12390">
        <v>345</v>
      </c>
      <c r="B12390">
        <v>345101</v>
      </c>
      <c r="C12390" t="s">
        <v>80</v>
      </c>
      <c r="D12390">
        <v>7510</v>
      </c>
      <c r="E12390">
        <v>322.51</v>
      </c>
      <c r="F12390" s="1">
        <v>41912</v>
      </c>
      <c r="G12390" t="s">
        <v>119</v>
      </c>
      <c r="H12390" t="s">
        <v>2618</v>
      </c>
      <c r="I12390" t="s">
        <v>2618</v>
      </c>
      <c r="K12390">
        <v>248670</v>
      </c>
      <c r="L12390">
        <v>192448</v>
      </c>
      <c r="Q12390" t="s">
        <v>344</v>
      </c>
      <c r="U12390">
        <v>9</v>
      </c>
      <c r="V12390">
        <v>14</v>
      </c>
      <c r="Y12390" t="s">
        <v>345</v>
      </c>
      <c r="Z12390">
        <v>0</v>
      </c>
      <c r="AA12390" t="s">
        <v>346</v>
      </c>
      <c r="AB12390" t="s">
        <v>124</v>
      </c>
      <c r="AC12390">
        <v>2</v>
      </c>
    </row>
    <row r="12391" spans="1:29" x14ac:dyDescent="0.25">
      <c r="A12391">
        <v>345</v>
      </c>
      <c r="B12391">
        <v>345102</v>
      </c>
      <c r="C12391" t="s">
        <v>80</v>
      </c>
      <c r="D12391">
        <v>7510</v>
      </c>
      <c r="E12391">
        <v>2827.95</v>
      </c>
      <c r="F12391" s="1">
        <v>41912</v>
      </c>
      <c r="G12391" t="s">
        <v>119</v>
      </c>
      <c r="H12391" t="s">
        <v>2618</v>
      </c>
      <c r="I12391" t="s">
        <v>2618</v>
      </c>
      <c r="K12391">
        <v>248670</v>
      </c>
      <c r="L12391">
        <v>192448</v>
      </c>
      <c r="Q12391" t="s">
        <v>344</v>
      </c>
      <c r="U12391">
        <v>9</v>
      </c>
      <c r="V12391">
        <v>14</v>
      </c>
      <c r="Y12391" t="s">
        <v>345</v>
      </c>
      <c r="Z12391">
        <v>0</v>
      </c>
      <c r="AA12391" t="s">
        <v>346</v>
      </c>
      <c r="AB12391" t="s">
        <v>124</v>
      </c>
      <c r="AC12391">
        <v>3</v>
      </c>
    </row>
    <row r="12392" spans="1:29" x14ac:dyDescent="0.25">
      <c r="A12392">
        <v>345</v>
      </c>
      <c r="B12392">
        <v>345101</v>
      </c>
      <c r="C12392" t="s">
        <v>80</v>
      </c>
      <c r="D12392">
        <v>7510</v>
      </c>
      <c r="E12392">
        <v>36</v>
      </c>
      <c r="F12392" s="1">
        <v>41912</v>
      </c>
      <c r="G12392" t="s">
        <v>119</v>
      </c>
      <c r="H12392" t="s">
        <v>2619</v>
      </c>
      <c r="I12392" t="s">
        <v>2619</v>
      </c>
      <c r="K12392">
        <v>297997</v>
      </c>
      <c r="L12392">
        <v>192448</v>
      </c>
      <c r="Q12392" t="s">
        <v>344</v>
      </c>
      <c r="U12392">
        <v>9</v>
      </c>
      <c r="V12392">
        <v>14</v>
      </c>
      <c r="Y12392" t="s">
        <v>345</v>
      </c>
      <c r="Z12392">
        <v>0</v>
      </c>
      <c r="AA12392" t="s">
        <v>346</v>
      </c>
      <c r="AB12392" t="s">
        <v>124</v>
      </c>
      <c r="AC12392">
        <v>52</v>
      </c>
    </row>
    <row r="12393" spans="1:29" x14ac:dyDescent="0.25">
      <c r="A12393">
        <v>345</v>
      </c>
      <c r="B12393">
        <v>345102</v>
      </c>
      <c r="C12393" t="s">
        <v>80</v>
      </c>
      <c r="D12393">
        <v>7510</v>
      </c>
      <c r="E12393">
        <v>315.67</v>
      </c>
      <c r="F12393" s="1">
        <v>41912</v>
      </c>
      <c r="G12393" t="s">
        <v>119</v>
      </c>
      <c r="H12393" t="s">
        <v>2619</v>
      </c>
      <c r="I12393" t="s">
        <v>2619</v>
      </c>
      <c r="K12393">
        <v>297997</v>
      </c>
      <c r="L12393">
        <v>192448</v>
      </c>
      <c r="Q12393" t="s">
        <v>344</v>
      </c>
      <c r="U12393">
        <v>9</v>
      </c>
      <c r="V12393">
        <v>14</v>
      </c>
      <c r="Y12393" t="s">
        <v>345</v>
      </c>
      <c r="Z12393">
        <v>0</v>
      </c>
      <c r="AA12393" t="s">
        <v>346</v>
      </c>
      <c r="AB12393" t="s">
        <v>124</v>
      </c>
      <c r="AC12393">
        <v>53</v>
      </c>
    </row>
    <row r="12394" spans="1:29" x14ac:dyDescent="0.25">
      <c r="A12394">
        <v>345</v>
      </c>
      <c r="B12394">
        <v>345101</v>
      </c>
      <c r="C12394" t="s">
        <v>80</v>
      </c>
      <c r="D12394">
        <v>7510</v>
      </c>
      <c r="E12394">
        <v>16.59</v>
      </c>
      <c r="F12394" s="1">
        <v>41943</v>
      </c>
      <c r="G12394" t="s">
        <v>119</v>
      </c>
      <c r="H12394" t="s">
        <v>2616</v>
      </c>
      <c r="I12394" t="s">
        <v>2616</v>
      </c>
      <c r="K12394">
        <v>248445</v>
      </c>
      <c r="L12394">
        <v>194806</v>
      </c>
      <c r="Q12394" t="s">
        <v>344</v>
      </c>
      <c r="U12394">
        <v>10</v>
      </c>
      <c r="V12394">
        <v>14</v>
      </c>
      <c r="Y12394" t="s">
        <v>345</v>
      </c>
      <c r="Z12394">
        <v>0</v>
      </c>
      <c r="AA12394" t="s">
        <v>346</v>
      </c>
      <c r="AB12394" t="s">
        <v>124</v>
      </c>
      <c r="AC12394">
        <v>38</v>
      </c>
    </row>
    <row r="12395" spans="1:29" x14ac:dyDescent="0.25">
      <c r="A12395">
        <v>345</v>
      </c>
      <c r="B12395">
        <v>345102</v>
      </c>
      <c r="C12395" t="s">
        <v>80</v>
      </c>
      <c r="D12395">
        <v>7510</v>
      </c>
      <c r="E12395">
        <v>145.96</v>
      </c>
      <c r="F12395" s="1">
        <v>41943</v>
      </c>
      <c r="G12395" t="s">
        <v>119</v>
      </c>
      <c r="H12395" t="s">
        <v>2616</v>
      </c>
      <c r="I12395" t="s">
        <v>2616</v>
      </c>
      <c r="K12395">
        <v>248445</v>
      </c>
      <c r="L12395">
        <v>194806</v>
      </c>
      <c r="Q12395" t="s">
        <v>344</v>
      </c>
      <c r="U12395">
        <v>10</v>
      </c>
      <c r="V12395">
        <v>14</v>
      </c>
      <c r="Y12395" t="s">
        <v>345</v>
      </c>
      <c r="Z12395">
        <v>0</v>
      </c>
      <c r="AA12395" t="s">
        <v>346</v>
      </c>
      <c r="AB12395" t="s">
        <v>124</v>
      </c>
      <c r="AC12395">
        <v>39</v>
      </c>
    </row>
    <row r="12396" spans="1:29" x14ac:dyDescent="0.25">
      <c r="A12396">
        <v>345</v>
      </c>
      <c r="B12396">
        <v>345101</v>
      </c>
      <c r="C12396" t="s">
        <v>80</v>
      </c>
      <c r="D12396">
        <v>7510</v>
      </c>
      <c r="E12396">
        <v>63.46</v>
      </c>
      <c r="F12396" s="1">
        <v>41943</v>
      </c>
      <c r="G12396" t="s">
        <v>119</v>
      </c>
      <c r="H12396" t="s">
        <v>2617</v>
      </c>
      <c r="I12396" t="s">
        <v>2617</v>
      </c>
      <c r="K12396">
        <v>248609</v>
      </c>
      <c r="L12396">
        <v>194806</v>
      </c>
      <c r="Q12396" t="s">
        <v>344</v>
      </c>
      <c r="U12396">
        <v>10</v>
      </c>
      <c r="V12396">
        <v>14</v>
      </c>
      <c r="Y12396" t="s">
        <v>345</v>
      </c>
      <c r="Z12396">
        <v>0</v>
      </c>
      <c r="AA12396" t="s">
        <v>346</v>
      </c>
      <c r="AB12396" t="s">
        <v>124</v>
      </c>
      <c r="AC12396">
        <v>232</v>
      </c>
    </row>
    <row r="12397" spans="1:29" x14ac:dyDescent="0.25">
      <c r="A12397">
        <v>345</v>
      </c>
      <c r="B12397">
        <v>345102</v>
      </c>
      <c r="C12397" t="s">
        <v>80</v>
      </c>
      <c r="D12397">
        <v>7510</v>
      </c>
      <c r="E12397">
        <v>558.23</v>
      </c>
      <c r="F12397" s="1">
        <v>41943</v>
      </c>
      <c r="G12397" t="s">
        <v>119</v>
      </c>
      <c r="H12397" t="s">
        <v>2617</v>
      </c>
      <c r="I12397" t="s">
        <v>2617</v>
      </c>
      <c r="K12397">
        <v>248609</v>
      </c>
      <c r="L12397">
        <v>194806</v>
      </c>
      <c r="Q12397" t="s">
        <v>344</v>
      </c>
      <c r="U12397">
        <v>10</v>
      </c>
      <c r="V12397">
        <v>14</v>
      </c>
      <c r="Y12397" t="s">
        <v>345</v>
      </c>
      <c r="Z12397">
        <v>0</v>
      </c>
      <c r="AA12397" t="s">
        <v>346</v>
      </c>
      <c r="AB12397" t="s">
        <v>124</v>
      </c>
      <c r="AC12397">
        <v>233</v>
      </c>
    </row>
    <row r="12398" spans="1:29" x14ac:dyDescent="0.25">
      <c r="A12398">
        <v>345</v>
      </c>
      <c r="B12398">
        <v>345101</v>
      </c>
      <c r="C12398" t="s">
        <v>80</v>
      </c>
      <c r="D12398">
        <v>7510</v>
      </c>
      <c r="E12398">
        <v>300.64</v>
      </c>
      <c r="F12398" s="1">
        <v>41943</v>
      </c>
      <c r="G12398" t="s">
        <v>119</v>
      </c>
      <c r="H12398" t="s">
        <v>2618</v>
      </c>
      <c r="I12398" t="s">
        <v>2618</v>
      </c>
      <c r="K12398">
        <v>248670</v>
      </c>
      <c r="L12398">
        <v>194806</v>
      </c>
      <c r="Q12398" t="s">
        <v>344</v>
      </c>
      <c r="U12398">
        <v>10</v>
      </c>
      <c r="V12398">
        <v>14</v>
      </c>
      <c r="Y12398" t="s">
        <v>345</v>
      </c>
      <c r="Z12398">
        <v>0</v>
      </c>
      <c r="AA12398" t="s">
        <v>346</v>
      </c>
      <c r="AB12398" t="s">
        <v>124</v>
      </c>
      <c r="AC12398">
        <v>2</v>
      </c>
    </row>
    <row r="12399" spans="1:29" x14ac:dyDescent="0.25">
      <c r="A12399">
        <v>345</v>
      </c>
      <c r="B12399">
        <v>345102</v>
      </c>
      <c r="C12399" t="s">
        <v>80</v>
      </c>
      <c r="D12399">
        <v>7510</v>
      </c>
      <c r="E12399">
        <v>2644.4</v>
      </c>
      <c r="F12399" s="1">
        <v>41943</v>
      </c>
      <c r="G12399" t="s">
        <v>119</v>
      </c>
      <c r="H12399" t="s">
        <v>2618</v>
      </c>
      <c r="I12399" t="s">
        <v>2618</v>
      </c>
      <c r="K12399">
        <v>248670</v>
      </c>
      <c r="L12399">
        <v>194806</v>
      </c>
      <c r="Q12399" t="s">
        <v>344</v>
      </c>
      <c r="U12399">
        <v>10</v>
      </c>
      <c r="V12399">
        <v>14</v>
      </c>
      <c r="Y12399" t="s">
        <v>345</v>
      </c>
      <c r="Z12399">
        <v>0</v>
      </c>
      <c r="AA12399" t="s">
        <v>346</v>
      </c>
      <c r="AB12399" t="s">
        <v>124</v>
      </c>
      <c r="AC12399">
        <v>3</v>
      </c>
    </row>
    <row r="12400" spans="1:29" x14ac:dyDescent="0.25">
      <c r="A12400">
        <v>345</v>
      </c>
      <c r="B12400">
        <v>345101</v>
      </c>
      <c r="C12400" t="s">
        <v>80</v>
      </c>
      <c r="D12400">
        <v>7510</v>
      </c>
      <c r="E12400">
        <v>29.35</v>
      </c>
      <c r="F12400" s="1">
        <v>41943</v>
      </c>
      <c r="G12400" t="s">
        <v>119</v>
      </c>
      <c r="H12400" t="s">
        <v>2619</v>
      </c>
      <c r="I12400" t="s">
        <v>2619</v>
      </c>
      <c r="K12400">
        <v>297997</v>
      </c>
      <c r="L12400">
        <v>194806</v>
      </c>
      <c r="Q12400" t="s">
        <v>344</v>
      </c>
      <c r="U12400">
        <v>10</v>
      </c>
      <c r="V12400">
        <v>14</v>
      </c>
      <c r="Y12400" t="s">
        <v>345</v>
      </c>
      <c r="Z12400">
        <v>0</v>
      </c>
      <c r="AA12400" t="s">
        <v>346</v>
      </c>
      <c r="AB12400" t="s">
        <v>124</v>
      </c>
      <c r="AC12400">
        <v>52</v>
      </c>
    </row>
    <row r="12401" spans="1:29" x14ac:dyDescent="0.25">
      <c r="A12401">
        <v>345</v>
      </c>
      <c r="B12401">
        <v>345102</v>
      </c>
      <c r="C12401" t="s">
        <v>80</v>
      </c>
      <c r="D12401">
        <v>7510</v>
      </c>
      <c r="E12401">
        <v>258.14999999999998</v>
      </c>
      <c r="F12401" s="1">
        <v>41943</v>
      </c>
      <c r="G12401" t="s">
        <v>119</v>
      </c>
      <c r="H12401" t="s">
        <v>2619</v>
      </c>
      <c r="I12401" t="s">
        <v>2619</v>
      </c>
      <c r="K12401">
        <v>297997</v>
      </c>
      <c r="L12401">
        <v>194806</v>
      </c>
      <c r="Q12401" t="s">
        <v>344</v>
      </c>
      <c r="U12401">
        <v>10</v>
      </c>
      <c r="V12401">
        <v>14</v>
      </c>
      <c r="Y12401" t="s">
        <v>345</v>
      </c>
      <c r="Z12401">
        <v>0</v>
      </c>
      <c r="AA12401" t="s">
        <v>346</v>
      </c>
      <c r="AB12401" t="s">
        <v>124</v>
      </c>
      <c r="AC12401">
        <v>53</v>
      </c>
    </row>
    <row r="12402" spans="1:29" x14ac:dyDescent="0.25">
      <c r="A12402">
        <v>345</v>
      </c>
      <c r="B12402">
        <v>345101</v>
      </c>
      <c r="C12402" t="s">
        <v>80</v>
      </c>
      <c r="D12402">
        <v>7510</v>
      </c>
      <c r="E12402">
        <v>16.5</v>
      </c>
      <c r="F12402" s="1">
        <v>41973</v>
      </c>
      <c r="G12402" t="s">
        <v>119</v>
      </c>
      <c r="H12402" t="s">
        <v>2616</v>
      </c>
      <c r="I12402" t="s">
        <v>2616</v>
      </c>
      <c r="K12402">
        <v>248445</v>
      </c>
      <c r="L12402">
        <v>196780</v>
      </c>
      <c r="Q12402" t="s">
        <v>344</v>
      </c>
      <c r="U12402">
        <v>11</v>
      </c>
      <c r="V12402">
        <v>14</v>
      </c>
      <c r="Y12402" t="s">
        <v>345</v>
      </c>
      <c r="Z12402">
        <v>0</v>
      </c>
      <c r="AA12402" t="s">
        <v>346</v>
      </c>
      <c r="AB12402" t="s">
        <v>124</v>
      </c>
      <c r="AC12402">
        <v>38</v>
      </c>
    </row>
    <row r="12403" spans="1:29" x14ac:dyDescent="0.25">
      <c r="A12403">
        <v>345</v>
      </c>
      <c r="B12403">
        <v>345102</v>
      </c>
      <c r="C12403" t="s">
        <v>80</v>
      </c>
      <c r="D12403">
        <v>7510</v>
      </c>
      <c r="E12403">
        <v>145.63999999999999</v>
      </c>
      <c r="F12403" s="1">
        <v>41973</v>
      </c>
      <c r="G12403" t="s">
        <v>119</v>
      </c>
      <c r="H12403" t="s">
        <v>2616</v>
      </c>
      <c r="I12403" t="s">
        <v>2616</v>
      </c>
      <c r="K12403">
        <v>248445</v>
      </c>
      <c r="L12403">
        <v>196780</v>
      </c>
      <c r="Q12403" t="s">
        <v>344</v>
      </c>
      <c r="U12403">
        <v>11</v>
      </c>
      <c r="V12403">
        <v>14</v>
      </c>
      <c r="Y12403" t="s">
        <v>345</v>
      </c>
      <c r="Z12403">
        <v>0</v>
      </c>
      <c r="AA12403" t="s">
        <v>346</v>
      </c>
      <c r="AB12403" t="s">
        <v>124</v>
      </c>
      <c r="AC12403">
        <v>39</v>
      </c>
    </row>
    <row r="12404" spans="1:29" x14ac:dyDescent="0.25">
      <c r="A12404">
        <v>345</v>
      </c>
      <c r="B12404">
        <v>345101</v>
      </c>
      <c r="C12404" t="s">
        <v>80</v>
      </c>
      <c r="D12404">
        <v>7510</v>
      </c>
      <c r="E12404">
        <v>56.84</v>
      </c>
      <c r="F12404" s="1">
        <v>41973</v>
      </c>
      <c r="G12404" t="s">
        <v>119</v>
      </c>
      <c r="H12404" t="s">
        <v>2617</v>
      </c>
      <c r="I12404" t="s">
        <v>2617</v>
      </c>
      <c r="K12404">
        <v>248609</v>
      </c>
      <c r="L12404">
        <v>196780</v>
      </c>
      <c r="Q12404" t="s">
        <v>344</v>
      </c>
      <c r="U12404">
        <v>11</v>
      </c>
      <c r="V12404">
        <v>14</v>
      </c>
      <c r="Y12404" t="s">
        <v>345</v>
      </c>
      <c r="Z12404">
        <v>0</v>
      </c>
      <c r="AA12404" t="s">
        <v>346</v>
      </c>
      <c r="AB12404" t="s">
        <v>124</v>
      </c>
      <c r="AC12404">
        <v>232</v>
      </c>
    </row>
    <row r="12405" spans="1:29" x14ac:dyDescent="0.25">
      <c r="A12405">
        <v>345</v>
      </c>
      <c r="B12405">
        <v>345102</v>
      </c>
      <c r="C12405" t="s">
        <v>80</v>
      </c>
      <c r="D12405">
        <v>7510</v>
      </c>
      <c r="E12405">
        <v>501.78</v>
      </c>
      <c r="F12405" s="1">
        <v>41973</v>
      </c>
      <c r="G12405" t="s">
        <v>119</v>
      </c>
      <c r="H12405" t="s">
        <v>2617</v>
      </c>
      <c r="I12405" t="s">
        <v>2617</v>
      </c>
      <c r="K12405">
        <v>248609</v>
      </c>
      <c r="L12405">
        <v>196780</v>
      </c>
      <c r="Q12405" t="s">
        <v>344</v>
      </c>
      <c r="U12405">
        <v>11</v>
      </c>
      <c r="V12405">
        <v>14</v>
      </c>
      <c r="Y12405" t="s">
        <v>345</v>
      </c>
      <c r="Z12405">
        <v>0</v>
      </c>
      <c r="AA12405" t="s">
        <v>346</v>
      </c>
      <c r="AB12405" t="s">
        <v>124</v>
      </c>
      <c r="AC12405">
        <v>233</v>
      </c>
    </row>
    <row r="12406" spans="1:29" x14ac:dyDescent="0.25">
      <c r="A12406">
        <v>345</v>
      </c>
      <c r="B12406">
        <v>345101</v>
      </c>
      <c r="C12406" t="s">
        <v>80</v>
      </c>
      <c r="D12406">
        <v>7510</v>
      </c>
      <c r="E12406">
        <v>266.5</v>
      </c>
      <c r="F12406" s="1">
        <v>41973</v>
      </c>
      <c r="G12406" t="s">
        <v>119</v>
      </c>
      <c r="H12406" t="s">
        <v>2618</v>
      </c>
      <c r="I12406" t="s">
        <v>2618</v>
      </c>
      <c r="K12406">
        <v>248670</v>
      </c>
      <c r="L12406">
        <v>196780</v>
      </c>
      <c r="Q12406" t="s">
        <v>344</v>
      </c>
      <c r="U12406">
        <v>11</v>
      </c>
      <c r="V12406">
        <v>14</v>
      </c>
      <c r="Y12406" t="s">
        <v>345</v>
      </c>
      <c r="Z12406">
        <v>0</v>
      </c>
      <c r="AA12406" t="s">
        <v>346</v>
      </c>
      <c r="AB12406" t="s">
        <v>124</v>
      </c>
      <c r="AC12406">
        <v>2</v>
      </c>
    </row>
    <row r="12407" spans="1:29" x14ac:dyDescent="0.25">
      <c r="A12407">
        <v>345</v>
      </c>
      <c r="B12407">
        <v>345102</v>
      </c>
      <c r="C12407" t="s">
        <v>80</v>
      </c>
      <c r="D12407">
        <v>7510</v>
      </c>
      <c r="E12407">
        <v>2352.44</v>
      </c>
      <c r="F12407" s="1">
        <v>41973</v>
      </c>
      <c r="G12407" t="s">
        <v>119</v>
      </c>
      <c r="H12407" t="s">
        <v>2618</v>
      </c>
      <c r="I12407" t="s">
        <v>2618</v>
      </c>
      <c r="K12407">
        <v>248670</v>
      </c>
      <c r="L12407">
        <v>196780</v>
      </c>
      <c r="Q12407" t="s">
        <v>344</v>
      </c>
      <c r="U12407">
        <v>11</v>
      </c>
      <c r="V12407">
        <v>14</v>
      </c>
      <c r="Y12407" t="s">
        <v>345</v>
      </c>
      <c r="Z12407">
        <v>0</v>
      </c>
      <c r="AA12407" t="s">
        <v>346</v>
      </c>
      <c r="AB12407" t="s">
        <v>124</v>
      </c>
      <c r="AC12407">
        <v>3</v>
      </c>
    </row>
    <row r="12408" spans="1:29" x14ac:dyDescent="0.25">
      <c r="A12408">
        <v>345</v>
      </c>
      <c r="B12408">
        <v>345101</v>
      </c>
      <c r="C12408" t="s">
        <v>80</v>
      </c>
      <c r="D12408">
        <v>7510</v>
      </c>
      <c r="E12408">
        <v>29.17</v>
      </c>
      <c r="F12408" s="1">
        <v>41973</v>
      </c>
      <c r="G12408" t="s">
        <v>119</v>
      </c>
      <c r="H12408" t="s">
        <v>2619</v>
      </c>
      <c r="I12408" t="s">
        <v>2619</v>
      </c>
      <c r="K12408">
        <v>297997</v>
      </c>
      <c r="L12408">
        <v>196780</v>
      </c>
      <c r="Q12408" t="s">
        <v>344</v>
      </c>
      <c r="U12408">
        <v>11</v>
      </c>
      <c r="V12408">
        <v>14</v>
      </c>
      <c r="Y12408" t="s">
        <v>345</v>
      </c>
      <c r="Z12408">
        <v>0</v>
      </c>
      <c r="AA12408" t="s">
        <v>346</v>
      </c>
      <c r="AB12408" t="s">
        <v>124</v>
      </c>
      <c r="AC12408">
        <v>52</v>
      </c>
    </row>
    <row r="12409" spans="1:29" x14ac:dyDescent="0.25">
      <c r="A12409">
        <v>345</v>
      </c>
      <c r="B12409">
        <v>345102</v>
      </c>
      <c r="C12409" t="s">
        <v>80</v>
      </c>
      <c r="D12409">
        <v>7510</v>
      </c>
      <c r="E12409">
        <v>257.54000000000002</v>
      </c>
      <c r="F12409" s="1">
        <v>41973</v>
      </c>
      <c r="G12409" t="s">
        <v>119</v>
      </c>
      <c r="H12409" t="s">
        <v>2619</v>
      </c>
      <c r="I12409" t="s">
        <v>2619</v>
      </c>
      <c r="K12409">
        <v>297997</v>
      </c>
      <c r="L12409">
        <v>196780</v>
      </c>
      <c r="Q12409" t="s">
        <v>344</v>
      </c>
      <c r="U12409">
        <v>11</v>
      </c>
      <c r="V12409">
        <v>14</v>
      </c>
      <c r="Y12409" t="s">
        <v>345</v>
      </c>
      <c r="Z12409">
        <v>0</v>
      </c>
      <c r="AA12409" t="s">
        <v>346</v>
      </c>
      <c r="AB12409" t="s">
        <v>124</v>
      </c>
      <c r="AC12409">
        <v>53</v>
      </c>
    </row>
    <row r="12410" spans="1:29" x14ac:dyDescent="0.25">
      <c r="A12410">
        <v>345</v>
      </c>
      <c r="B12410">
        <v>345101</v>
      </c>
      <c r="C12410" t="s">
        <v>80</v>
      </c>
      <c r="D12410">
        <v>7510</v>
      </c>
      <c r="E12410">
        <v>12.1</v>
      </c>
      <c r="F12410" s="1">
        <v>42004</v>
      </c>
      <c r="G12410" t="s">
        <v>119</v>
      </c>
      <c r="H12410" t="s">
        <v>2616</v>
      </c>
      <c r="I12410" t="s">
        <v>2616</v>
      </c>
      <c r="K12410">
        <v>248445</v>
      </c>
      <c r="L12410">
        <v>199153</v>
      </c>
      <c r="Q12410" t="s">
        <v>344</v>
      </c>
      <c r="U12410">
        <v>12</v>
      </c>
      <c r="V12410">
        <v>14</v>
      </c>
      <c r="Y12410" t="s">
        <v>345</v>
      </c>
      <c r="Z12410">
        <v>0</v>
      </c>
      <c r="AA12410" t="s">
        <v>346</v>
      </c>
      <c r="AB12410" t="s">
        <v>124</v>
      </c>
      <c r="AC12410">
        <v>38</v>
      </c>
    </row>
    <row r="12411" spans="1:29" x14ac:dyDescent="0.25">
      <c r="A12411">
        <v>345</v>
      </c>
      <c r="B12411">
        <v>345102</v>
      </c>
      <c r="C12411" t="s">
        <v>80</v>
      </c>
      <c r="D12411">
        <v>7510</v>
      </c>
      <c r="E12411">
        <v>107.05</v>
      </c>
      <c r="F12411" s="1">
        <v>42004</v>
      </c>
      <c r="G12411" t="s">
        <v>119</v>
      </c>
      <c r="H12411" t="s">
        <v>2616</v>
      </c>
      <c r="I12411" t="s">
        <v>2616</v>
      </c>
      <c r="K12411">
        <v>248445</v>
      </c>
      <c r="L12411">
        <v>199153</v>
      </c>
      <c r="Q12411" t="s">
        <v>344</v>
      </c>
      <c r="U12411">
        <v>12</v>
      </c>
      <c r="V12411">
        <v>14</v>
      </c>
      <c r="Y12411" t="s">
        <v>345</v>
      </c>
      <c r="Z12411">
        <v>0</v>
      </c>
      <c r="AA12411" t="s">
        <v>346</v>
      </c>
      <c r="AB12411" t="s">
        <v>124</v>
      </c>
      <c r="AC12411">
        <v>39</v>
      </c>
    </row>
    <row r="12412" spans="1:29" x14ac:dyDescent="0.25">
      <c r="A12412">
        <v>345</v>
      </c>
      <c r="B12412">
        <v>345101</v>
      </c>
      <c r="C12412" t="s">
        <v>80</v>
      </c>
      <c r="D12412">
        <v>7510</v>
      </c>
      <c r="E12412">
        <v>57.01</v>
      </c>
      <c r="F12412" s="1">
        <v>42004</v>
      </c>
      <c r="G12412" t="s">
        <v>119</v>
      </c>
      <c r="H12412" t="s">
        <v>2617</v>
      </c>
      <c r="I12412" t="s">
        <v>2617</v>
      </c>
      <c r="K12412">
        <v>248609</v>
      </c>
      <c r="L12412">
        <v>199153</v>
      </c>
      <c r="Q12412" t="s">
        <v>344</v>
      </c>
      <c r="U12412">
        <v>12</v>
      </c>
      <c r="V12412">
        <v>14</v>
      </c>
      <c r="Y12412" t="s">
        <v>345</v>
      </c>
      <c r="Z12412">
        <v>0</v>
      </c>
      <c r="AA12412" t="s">
        <v>346</v>
      </c>
      <c r="AB12412" t="s">
        <v>124</v>
      </c>
      <c r="AC12412">
        <v>232</v>
      </c>
    </row>
    <row r="12413" spans="1:29" x14ac:dyDescent="0.25">
      <c r="A12413">
        <v>345</v>
      </c>
      <c r="B12413">
        <v>345102</v>
      </c>
      <c r="C12413" t="s">
        <v>80</v>
      </c>
      <c r="D12413">
        <v>7510</v>
      </c>
      <c r="E12413">
        <v>504.23</v>
      </c>
      <c r="F12413" s="1">
        <v>42004</v>
      </c>
      <c r="G12413" t="s">
        <v>119</v>
      </c>
      <c r="H12413" t="s">
        <v>2617</v>
      </c>
      <c r="I12413" t="s">
        <v>2617</v>
      </c>
      <c r="K12413">
        <v>248609</v>
      </c>
      <c r="L12413">
        <v>199153</v>
      </c>
      <c r="Q12413" t="s">
        <v>344</v>
      </c>
      <c r="U12413">
        <v>12</v>
      </c>
      <c r="V12413">
        <v>14</v>
      </c>
      <c r="Y12413" t="s">
        <v>345</v>
      </c>
      <c r="Z12413">
        <v>0</v>
      </c>
      <c r="AA12413" t="s">
        <v>346</v>
      </c>
      <c r="AB12413" t="s">
        <v>124</v>
      </c>
      <c r="AC12413">
        <v>233</v>
      </c>
    </row>
    <row r="12414" spans="1:29" x14ac:dyDescent="0.25">
      <c r="A12414">
        <v>345</v>
      </c>
      <c r="B12414">
        <v>345101</v>
      </c>
      <c r="C12414" t="s">
        <v>80</v>
      </c>
      <c r="D12414">
        <v>7510</v>
      </c>
      <c r="E12414">
        <v>308.14999999999998</v>
      </c>
      <c r="F12414" s="1">
        <v>42004</v>
      </c>
      <c r="G12414" t="s">
        <v>119</v>
      </c>
      <c r="H12414" t="s">
        <v>2618</v>
      </c>
      <c r="I12414" t="s">
        <v>2618</v>
      </c>
      <c r="K12414">
        <v>248670</v>
      </c>
      <c r="L12414">
        <v>199153</v>
      </c>
      <c r="Q12414" t="s">
        <v>344</v>
      </c>
      <c r="U12414">
        <v>12</v>
      </c>
      <c r="V12414">
        <v>14</v>
      </c>
      <c r="Y12414" t="s">
        <v>345</v>
      </c>
      <c r="Z12414">
        <v>0</v>
      </c>
      <c r="AA12414" t="s">
        <v>346</v>
      </c>
      <c r="AB12414" t="s">
        <v>124</v>
      </c>
      <c r="AC12414">
        <v>2</v>
      </c>
    </row>
    <row r="12415" spans="1:29" x14ac:dyDescent="0.25">
      <c r="A12415">
        <v>345</v>
      </c>
      <c r="B12415">
        <v>345102</v>
      </c>
      <c r="C12415" t="s">
        <v>80</v>
      </c>
      <c r="D12415">
        <v>7510</v>
      </c>
      <c r="E12415">
        <v>2725.66</v>
      </c>
      <c r="F12415" s="1">
        <v>42004</v>
      </c>
      <c r="G12415" t="s">
        <v>119</v>
      </c>
      <c r="H12415" t="s">
        <v>2618</v>
      </c>
      <c r="I12415" t="s">
        <v>2618</v>
      </c>
      <c r="K12415">
        <v>248670</v>
      </c>
      <c r="L12415">
        <v>199153</v>
      </c>
      <c r="Q12415" t="s">
        <v>344</v>
      </c>
      <c r="U12415">
        <v>12</v>
      </c>
      <c r="V12415">
        <v>14</v>
      </c>
      <c r="Y12415" t="s">
        <v>345</v>
      </c>
      <c r="Z12415">
        <v>0</v>
      </c>
      <c r="AA12415" t="s">
        <v>346</v>
      </c>
      <c r="AB12415" t="s">
        <v>124</v>
      </c>
      <c r="AC12415">
        <v>3</v>
      </c>
    </row>
    <row r="12416" spans="1:29" x14ac:dyDescent="0.25">
      <c r="A12416">
        <v>345</v>
      </c>
      <c r="B12416">
        <v>345101</v>
      </c>
      <c r="C12416" t="s">
        <v>80</v>
      </c>
      <c r="D12416">
        <v>7510</v>
      </c>
      <c r="E12416">
        <v>29.11</v>
      </c>
      <c r="F12416" s="1">
        <v>42004</v>
      </c>
      <c r="G12416" t="s">
        <v>119</v>
      </c>
      <c r="H12416" t="s">
        <v>2619</v>
      </c>
      <c r="I12416" t="s">
        <v>2619</v>
      </c>
      <c r="K12416">
        <v>297997</v>
      </c>
      <c r="L12416">
        <v>199153</v>
      </c>
      <c r="Q12416" t="s">
        <v>344</v>
      </c>
      <c r="U12416">
        <v>12</v>
      </c>
      <c r="V12416">
        <v>14</v>
      </c>
      <c r="Y12416" t="s">
        <v>345</v>
      </c>
      <c r="Z12416">
        <v>0</v>
      </c>
      <c r="AA12416" t="s">
        <v>346</v>
      </c>
      <c r="AB12416" t="s">
        <v>124</v>
      </c>
      <c r="AC12416">
        <v>52</v>
      </c>
    </row>
    <row r="12417" spans="1:29" x14ac:dyDescent="0.25">
      <c r="A12417">
        <v>345</v>
      </c>
      <c r="B12417">
        <v>345102</v>
      </c>
      <c r="C12417" t="s">
        <v>80</v>
      </c>
      <c r="D12417">
        <v>7510</v>
      </c>
      <c r="E12417">
        <v>257.41000000000003</v>
      </c>
      <c r="F12417" s="1">
        <v>42004</v>
      </c>
      <c r="G12417" t="s">
        <v>119</v>
      </c>
      <c r="H12417" t="s">
        <v>2619</v>
      </c>
      <c r="I12417" t="s">
        <v>2619</v>
      </c>
      <c r="K12417">
        <v>297997</v>
      </c>
      <c r="L12417">
        <v>199153</v>
      </c>
      <c r="Q12417" t="s">
        <v>344</v>
      </c>
      <c r="U12417">
        <v>12</v>
      </c>
      <c r="V12417">
        <v>14</v>
      </c>
      <c r="Y12417" t="s">
        <v>345</v>
      </c>
      <c r="Z12417">
        <v>0</v>
      </c>
      <c r="AA12417" t="s">
        <v>346</v>
      </c>
      <c r="AB12417" t="s">
        <v>124</v>
      </c>
      <c r="AC12417">
        <v>53</v>
      </c>
    </row>
    <row r="12418" spans="1:29" x14ac:dyDescent="0.25">
      <c r="A12418">
        <v>345</v>
      </c>
      <c r="B12418">
        <v>345101</v>
      </c>
      <c r="C12418" t="s">
        <v>80</v>
      </c>
      <c r="D12418">
        <v>7510</v>
      </c>
      <c r="E12418">
        <v>16.48</v>
      </c>
      <c r="F12418" s="1">
        <v>42035</v>
      </c>
      <c r="G12418" t="s">
        <v>119</v>
      </c>
      <c r="H12418" t="s">
        <v>2616</v>
      </c>
      <c r="I12418" t="s">
        <v>2616</v>
      </c>
      <c r="K12418">
        <v>248445</v>
      </c>
      <c r="L12418">
        <v>201178</v>
      </c>
      <c r="Q12418" t="s">
        <v>344</v>
      </c>
      <c r="U12418">
        <v>1</v>
      </c>
      <c r="V12418">
        <v>15</v>
      </c>
      <c r="Y12418" t="s">
        <v>345</v>
      </c>
      <c r="Z12418">
        <v>0</v>
      </c>
      <c r="AA12418" t="s">
        <v>346</v>
      </c>
      <c r="AB12418" t="s">
        <v>124</v>
      </c>
      <c r="AC12418">
        <v>38</v>
      </c>
    </row>
    <row r="12419" spans="1:29" x14ac:dyDescent="0.25">
      <c r="A12419">
        <v>345</v>
      </c>
      <c r="B12419">
        <v>345102</v>
      </c>
      <c r="C12419" t="s">
        <v>80</v>
      </c>
      <c r="D12419">
        <v>7510</v>
      </c>
      <c r="E12419">
        <v>145.29</v>
      </c>
      <c r="F12419" s="1">
        <v>42035</v>
      </c>
      <c r="G12419" t="s">
        <v>119</v>
      </c>
      <c r="H12419" t="s">
        <v>2616</v>
      </c>
      <c r="I12419" t="s">
        <v>2616</v>
      </c>
      <c r="K12419">
        <v>248445</v>
      </c>
      <c r="L12419">
        <v>201178</v>
      </c>
      <c r="Q12419" t="s">
        <v>344</v>
      </c>
      <c r="U12419">
        <v>1</v>
      </c>
      <c r="V12419">
        <v>15</v>
      </c>
      <c r="Y12419" t="s">
        <v>345</v>
      </c>
      <c r="Z12419">
        <v>0</v>
      </c>
      <c r="AA12419" t="s">
        <v>346</v>
      </c>
      <c r="AB12419" t="s">
        <v>124</v>
      </c>
      <c r="AC12419">
        <v>39</v>
      </c>
    </row>
    <row r="12420" spans="1:29" x14ac:dyDescent="0.25">
      <c r="A12420">
        <v>345</v>
      </c>
      <c r="B12420">
        <v>345101</v>
      </c>
      <c r="C12420" t="s">
        <v>80</v>
      </c>
      <c r="D12420">
        <v>7510</v>
      </c>
      <c r="E12420">
        <v>66.7</v>
      </c>
      <c r="F12420" s="1">
        <v>42035</v>
      </c>
      <c r="G12420" t="s">
        <v>119</v>
      </c>
      <c r="H12420" t="s">
        <v>2617</v>
      </c>
      <c r="I12420" t="s">
        <v>2617</v>
      </c>
      <c r="K12420">
        <v>248609</v>
      </c>
      <c r="L12420">
        <v>201178</v>
      </c>
      <c r="Q12420" t="s">
        <v>344</v>
      </c>
      <c r="U12420">
        <v>1</v>
      </c>
      <c r="V12420">
        <v>15</v>
      </c>
      <c r="Y12420" t="s">
        <v>345</v>
      </c>
      <c r="Z12420">
        <v>0</v>
      </c>
      <c r="AA12420" t="s">
        <v>346</v>
      </c>
      <c r="AB12420" t="s">
        <v>124</v>
      </c>
      <c r="AC12420">
        <v>232</v>
      </c>
    </row>
    <row r="12421" spans="1:29" x14ac:dyDescent="0.25">
      <c r="A12421">
        <v>345</v>
      </c>
      <c r="B12421">
        <v>345102</v>
      </c>
      <c r="C12421" t="s">
        <v>80</v>
      </c>
      <c r="D12421">
        <v>7510</v>
      </c>
      <c r="E12421">
        <v>587.89</v>
      </c>
      <c r="F12421" s="1">
        <v>42035</v>
      </c>
      <c r="G12421" t="s">
        <v>119</v>
      </c>
      <c r="H12421" t="s">
        <v>2617</v>
      </c>
      <c r="I12421" t="s">
        <v>2617</v>
      </c>
      <c r="K12421">
        <v>248609</v>
      </c>
      <c r="L12421">
        <v>201178</v>
      </c>
      <c r="Q12421" t="s">
        <v>344</v>
      </c>
      <c r="U12421">
        <v>1</v>
      </c>
      <c r="V12421">
        <v>15</v>
      </c>
      <c r="Y12421" t="s">
        <v>345</v>
      </c>
      <c r="Z12421">
        <v>0</v>
      </c>
      <c r="AA12421" t="s">
        <v>346</v>
      </c>
      <c r="AB12421" t="s">
        <v>124</v>
      </c>
      <c r="AC12421">
        <v>233</v>
      </c>
    </row>
    <row r="12422" spans="1:29" x14ac:dyDescent="0.25">
      <c r="A12422">
        <v>345</v>
      </c>
      <c r="B12422">
        <v>345101</v>
      </c>
      <c r="C12422" t="s">
        <v>80</v>
      </c>
      <c r="D12422">
        <v>7510</v>
      </c>
      <c r="E12422">
        <v>295.36</v>
      </c>
      <c r="F12422" s="1">
        <v>42035</v>
      </c>
      <c r="G12422" t="s">
        <v>119</v>
      </c>
      <c r="H12422" t="s">
        <v>2618</v>
      </c>
      <c r="I12422" t="s">
        <v>2618</v>
      </c>
      <c r="K12422">
        <v>248670</v>
      </c>
      <c r="L12422">
        <v>201178</v>
      </c>
      <c r="Q12422" t="s">
        <v>344</v>
      </c>
      <c r="U12422">
        <v>1</v>
      </c>
      <c r="V12422">
        <v>15</v>
      </c>
      <c r="Y12422" t="s">
        <v>345</v>
      </c>
      <c r="Z12422">
        <v>0</v>
      </c>
      <c r="AA12422" t="s">
        <v>346</v>
      </c>
      <c r="AB12422" t="s">
        <v>124</v>
      </c>
      <c r="AC12422">
        <v>2</v>
      </c>
    </row>
    <row r="12423" spans="1:29" x14ac:dyDescent="0.25">
      <c r="A12423">
        <v>345</v>
      </c>
      <c r="B12423">
        <v>345102</v>
      </c>
      <c r="C12423" t="s">
        <v>80</v>
      </c>
      <c r="D12423">
        <v>7510</v>
      </c>
      <c r="E12423">
        <v>2603.5100000000002</v>
      </c>
      <c r="F12423" s="1">
        <v>42035</v>
      </c>
      <c r="G12423" t="s">
        <v>119</v>
      </c>
      <c r="H12423" t="s">
        <v>2618</v>
      </c>
      <c r="I12423" t="s">
        <v>2618</v>
      </c>
      <c r="K12423">
        <v>248670</v>
      </c>
      <c r="L12423">
        <v>201178</v>
      </c>
      <c r="Q12423" t="s">
        <v>344</v>
      </c>
      <c r="U12423">
        <v>1</v>
      </c>
      <c r="V12423">
        <v>15</v>
      </c>
      <c r="Y12423" t="s">
        <v>345</v>
      </c>
      <c r="Z12423">
        <v>0</v>
      </c>
      <c r="AA12423" t="s">
        <v>346</v>
      </c>
      <c r="AB12423" t="s">
        <v>124</v>
      </c>
      <c r="AC12423">
        <v>3</v>
      </c>
    </row>
    <row r="12424" spans="1:29" x14ac:dyDescent="0.25">
      <c r="A12424">
        <v>345</v>
      </c>
      <c r="B12424">
        <v>345101</v>
      </c>
      <c r="C12424" t="s">
        <v>80</v>
      </c>
      <c r="D12424">
        <v>7510</v>
      </c>
      <c r="E12424">
        <v>45.12</v>
      </c>
      <c r="F12424" s="1">
        <v>42035</v>
      </c>
      <c r="G12424" t="s">
        <v>119</v>
      </c>
      <c r="H12424" t="s">
        <v>2619</v>
      </c>
      <c r="I12424" t="s">
        <v>2619</v>
      </c>
      <c r="K12424">
        <v>297997</v>
      </c>
      <c r="L12424">
        <v>201178</v>
      </c>
      <c r="Q12424" t="s">
        <v>344</v>
      </c>
      <c r="U12424">
        <v>1</v>
      </c>
      <c r="V12424">
        <v>15</v>
      </c>
      <c r="Y12424" t="s">
        <v>345</v>
      </c>
      <c r="Z12424">
        <v>0</v>
      </c>
      <c r="AA12424" t="s">
        <v>346</v>
      </c>
      <c r="AB12424" t="s">
        <v>124</v>
      </c>
      <c r="AC12424">
        <v>52</v>
      </c>
    </row>
    <row r="12425" spans="1:29" x14ac:dyDescent="0.25">
      <c r="A12425">
        <v>345</v>
      </c>
      <c r="B12425">
        <v>345102</v>
      </c>
      <c r="C12425" t="s">
        <v>80</v>
      </c>
      <c r="D12425">
        <v>7510</v>
      </c>
      <c r="E12425">
        <v>397.76</v>
      </c>
      <c r="F12425" s="1">
        <v>42035</v>
      </c>
      <c r="G12425" t="s">
        <v>119</v>
      </c>
      <c r="H12425" t="s">
        <v>2619</v>
      </c>
      <c r="I12425" t="s">
        <v>2619</v>
      </c>
      <c r="K12425">
        <v>297997</v>
      </c>
      <c r="L12425">
        <v>201178</v>
      </c>
      <c r="Q12425" t="s">
        <v>344</v>
      </c>
      <c r="U12425">
        <v>1</v>
      </c>
      <c r="V12425">
        <v>15</v>
      </c>
      <c r="Y12425" t="s">
        <v>345</v>
      </c>
      <c r="Z12425">
        <v>0</v>
      </c>
      <c r="AA12425" t="s">
        <v>346</v>
      </c>
      <c r="AB12425" t="s">
        <v>124</v>
      </c>
      <c r="AC12425">
        <v>53</v>
      </c>
    </row>
    <row r="12426" spans="1:29" x14ac:dyDescent="0.25">
      <c r="A12426">
        <v>345</v>
      </c>
      <c r="B12426">
        <v>345101</v>
      </c>
      <c r="C12426" t="s">
        <v>80</v>
      </c>
      <c r="D12426">
        <v>7510</v>
      </c>
      <c r="E12426">
        <v>16.46</v>
      </c>
      <c r="F12426" s="1">
        <v>42063</v>
      </c>
      <c r="G12426" t="s">
        <v>119</v>
      </c>
      <c r="H12426" t="s">
        <v>2616</v>
      </c>
      <c r="I12426" t="s">
        <v>2616</v>
      </c>
      <c r="K12426">
        <v>248445</v>
      </c>
      <c r="L12426">
        <v>203189</v>
      </c>
      <c r="Q12426" t="s">
        <v>344</v>
      </c>
      <c r="U12426">
        <v>2</v>
      </c>
      <c r="V12426">
        <v>15</v>
      </c>
      <c r="Y12426" t="s">
        <v>345</v>
      </c>
      <c r="Z12426">
        <v>0</v>
      </c>
      <c r="AA12426" t="s">
        <v>346</v>
      </c>
      <c r="AB12426" t="s">
        <v>124</v>
      </c>
      <c r="AC12426">
        <v>38</v>
      </c>
    </row>
    <row r="12427" spans="1:29" x14ac:dyDescent="0.25">
      <c r="A12427">
        <v>345</v>
      </c>
      <c r="B12427">
        <v>345102</v>
      </c>
      <c r="C12427" t="s">
        <v>80</v>
      </c>
      <c r="D12427">
        <v>7510</v>
      </c>
      <c r="E12427">
        <v>144.28</v>
      </c>
      <c r="F12427" s="1">
        <v>42063</v>
      </c>
      <c r="G12427" t="s">
        <v>119</v>
      </c>
      <c r="H12427" t="s">
        <v>2616</v>
      </c>
      <c r="I12427" t="s">
        <v>2616</v>
      </c>
      <c r="K12427">
        <v>248445</v>
      </c>
      <c r="L12427">
        <v>203189</v>
      </c>
      <c r="Q12427" t="s">
        <v>344</v>
      </c>
      <c r="U12427">
        <v>2</v>
      </c>
      <c r="V12427">
        <v>15</v>
      </c>
      <c r="Y12427" t="s">
        <v>345</v>
      </c>
      <c r="Z12427">
        <v>0</v>
      </c>
      <c r="AA12427" t="s">
        <v>346</v>
      </c>
      <c r="AB12427" t="s">
        <v>124</v>
      </c>
      <c r="AC12427">
        <v>39</v>
      </c>
    </row>
    <row r="12428" spans="1:29" x14ac:dyDescent="0.25">
      <c r="A12428">
        <v>345</v>
      </c>
      <c r="B12428">
        <v>345101</v>
      </c>
      <c r="C12428" t="s">
        <v>80</v>
      </c>
      <c r="D12428">
        <v>7510</v>
      </c>
      <c r="E12428">
        <v>79.12</v>
      </c>
      <c r="F12428" s="1">
        <v>42063</v>
      </c>
      <c r="G12428" t="s">
        <v>119</v>
      </c>
      <c r="H12428" t="s">
        <v>2617</v>
      </c>
      <c r="I12428" t="s">
        <v>2617</v>
      </c>
      <c r="K12428">
        <v>248609</v>
      </c>
      <c r="L12428">
        <v>203189</v>
      </c>
      <c r="Q12428" t="s">
        <v>344</v>
      </c>
      <c r="U12428">
        <v>2</v>
      </c>
      <c r="V12428">
        <v>15</v>
      </c>
      <c r="Y12428" t="s">
        <v>345</v>
      </c>
      <c r="Z12428">
        <v>0</v>
      </c>
      <c r="AA12428" t="s">
        <v>346</v>
      </c>
      <c r="AB12428" t="s">
        <v>124</v>
      </c>
      <c r="AC12428">
        <v>232</v>
      </c>
    </row>
    <row r="12429" spans="1:29" x14ac:dyDescent="0.25">
      <c r="A12429">
        <v>345</v>
      </c>
      <c r="B12429">
        <v>345102</v>
      </c>
      <c r="C12429" t="s">
        <v>80</v>
      </c>
      <c r="D12429">
        <v>7510</v>
      </c>
      <c r="E12429">
        <v>693.45</v>
      </c>
      <c r="F12429" s="1">
        <v>42063</v>
      </c>
      <c r="G12429" t="s">
        <v>119</v>
      </c>
      <c r="H12429" t="s">
        <v>2617</v>
      </c>
      <c r="I12429" t="s">
        <v>2617</v>
      </c>
      <c r="K12429">
        <v>248609</v>
      </c>
      <c r="L12429">
        <v>203189</v>
      </c>
      <c r="Q12429" t="s">
        <v>344</v>
      </c>
      <c r="U12429">
        <v>2</v>
      </c>
      <c r="V12429">
        <v>15</v>
      </c>
      <c r="Y12429" t="s">
        <v>345</v>
      </c>
      <c r="Z12429">
        <v>0</v>
      </c>
      <c r="AA12429" t="s">
        <v>346</v>
      </c>
      <c r="AB12429" t="s">
        <v>124</v>
      </c>
      <c r="AC12429">
        <v>233</v>
      </c>
    </row>
    <row r="12430" spans="1:29" x14ac:dyDescent="0.25">
      <c r="A12430">
        <v>345</v>
      </c>
      <c r="B12430">
        <v>345101</v>
      </c>
      <c r="C12430" t="s">
        <v>80</v>
      </c>
      <c r="D12430">
        <v>7510</v>
      </c>
      <c r="E12430">
        <v>265.41000000000003</v>
      </c>
      <c r="F12430" s="1">
        <v>42063</v>
      </c>
      <c r="G12430" t="s">
        <v>119</v>
      </c>
      <c r="H12430" t="s">
        <v>2618</v>
      </c>
      <c r="I12430" t="s">
        <v>2618</v>
      </c>
      <c r="K12430">
        <v>248670</v>
      </c>
      <c r="L12430">
        <v>203189</v>
      </c>
      <c r="Q12430" t="s">
        <v>344</v>
      </c>
      <c r="U12430">
        <v>2</v>
      </c>
      <c r="V12430">
        <v>15</v>
      </c>
      <c r="Y12430" t="s">
        <v>345</v>
      </c>
      <c r="Z12430">
        <v>0</v>
      </c>
      <c r="AA12430" t="s">
        <v>346</v>
      </c>
      <c r="AB12430" t="s">
        <v>124</v>
      </c>
      <c r="AC12430">
        <v>2</v>
      </c>
    </row>
    <row r="12431" spans="1:29" x14ac:dyDescent="0.25">
      <c r="A12431">
        <v>345</v>
      </c>
      <c r="B12431">
        <v>345102</v>
      </c>
      <c r="C12431" t="s">
        <v>80</v>
      </c>
      <c r="D12431">
        <v>7510</v>
      </c>
      <c r="E12431">
        <v>2326.14</v>
      </c>
      <c r="F12431" s="1">
        <v>42063</v>
      </c>
      <c r="G12431" t="s">
        <v>119</v>
      </c>
      <c r="H12431" t="s">
        <v>2618</v>
      </c>
      <c r="I12431" t="s">
        <v>2618</v>
      </c>
      <c r="K12431">
        <v>248670</v>
      </c>
      <c r="L12431">
        <v>203189</v>
      </c>
      <c r="Q12431" t="s">
        <v>344</v>
      </c>
      <c r="U12431">
        <v>2</v>
      </c>
      <c r="V12431">
        <v>15</v>
      </c>
      <c r="Y12431" t="s">
        <v>345</v>
      </c>
      <c r="Z12431">
        <v>0</v>
      </c>
      <c r="AA12431" t="s">
        <v>346</v>
      </c>
      <c r="AB12431" t="s">
        <v>124</v>
      </c>
      <c r="AC12431">
        <v>3</v>
      </c>
    </row>
    <row r="12432" spans="1:29" x14ac:dyDescent="0.25">
      <c r="A12432">
        <v>345</v>
      </c>
      <c r="B12432">
        <v>345101</v>
      </c>
      <c r="C12432" t="s">
        <v>80</v>
      </c>
      <c r="D12432">
        <v>7510</v>
      </c>
      <c r="E12432">
        <v>78.45</v>
      </c>
      <c r="F12432" s="1">
        <v>42063</v>
      </c>
      <c r="G12432" t="s">
        <v>119</v>
      </c>
      <c r="H12432" t="s">
        <v>2619</v>
      </c>
      <c r="I12432" t="s">
        <v>2619</v>
      </c>
      <c r="K12432">
        <v>297997</v>
      </c>
      <c r="L12432">
        <v>203189</v>
      </c>
      <c r="Q12432" t="s">
        <v>344</v>
      </c>
      <c r="U12432">
        <v>2</v>
      </c>
      <c r="V12432">
        <v>15</v>
      </c>
      <c r="Y12432" t="s">
        <v>345</v>
      </c>
      <c r="Z12432">
        <v>0</v>
      </c>
      <c r="AA12432" t="s">
        <v>346</v>
      </c>
      <c r="AB12432" t="s">
        <v>124</v>
      </c>
      <c r="AC12432">
        <v>52</v>
      </c>
    </row>
    <row r="12433" spans="1:29" x14ac:dyDescent="0.25">
      <c r="A12433">
        <v>345</v>
      </c>
      <c r="B12433">
        <v>345102</v>
      </c>
      <c r="C12433" t="s">
        <v>80</v>
      </c>
      <c r="D12433">
        <v>7510</v>
      </c>
      <c r="E12433">
        <v>687.53</v>
      </c>
      <c r="F12433" s="1">
        <v>42063</v>
      </c>
      <c r="G12433" t="s">
        <v>119</v>
      </c>
      <c r="H12433" t="s">
        <v>2619</v>
      </c>
      <c r="I12433" t="s">
        <v>2619</v>
      </c>
      <c r="K12433">
        <v>297997</v>
      </c>
      <c r="L12433">
        <v>203189</v>
      </c>
      <c r="Q12433" t="s">
        <v>344</v>
      </c>
      <c r="U12433">
        <v>2</v>
      </c>
      <c r="V12433">
        <v>15</v>
      </c>
      <c r="Y12433" t="s">
        <v>345</v>
      </c>
      <c r="Z12433">
        <v>0</v>
      </c>
      <c r="AA12433" t="s">
        <v>346</v>
      </c>
      <c r="AB12433" t="s">
        <v>124</v>
      </c>
      <c r="AC12433">
        <v>53</v>
      </c>
    </row>
    <row r="12434" spans="1:29" x14ac:dyDescent="0.25">
      <c r="A12434">
        <v>345</v>
      </c>
      <c r="B12434">
        <v>345101</v>
      </c>
      <c r="C12434" t="s">
        <v>80</v>
      </c>
      <c r="D12434">
        <v>7510</v>
      </c>
      <c r="E12434">
        <v>24.62</v>
      </c>
      <c r="F12434" s="1">
        <v>42094</v>
      </c>
      <c r="G12434" t="s">
        <v>119</v>
      </c>
      <c r="H12434" t="s">
        <v>2616</v>
      </c>
      <c r="I12434" t="s">
        <v>2616</v>
      </c>
      <c r="K12434">
        <v>248445</v>
      </c>
      <c r="L12434">
        <v>205849</v>
      </c>
      <c r="Q12434" t="s">
        <v>344</v>
      </c>
      <c r="U12434">
        <v>3</v>
      </c>
      <c r="V12434">
        <v>15</v>
      </c>
      <c r="Y12434" t="s">
        <v>345</v>
      </c>
      <c r="Z12434">
        <v>0</v>
      </c>
      <c r="AA12434" t="s">
        <v>346</v>
      </c>
      <c r="AB12434" t="s">
        <v>124</v>
      </c>
      <c r="AC12434">
        <v>38</v>
      </c>
    </row>
    <row r="12435" spans="1:29" x14ac:dyDescent="0.25">
      <c r="A12435">
        <v>345</v>
      </c>
      <c r="B12435">
        <v>345102</v>
      </c>
      <c r="C12435" t="s">
        <v>80</v>
      </c>
      <c r="D12435">
        <v>7510</v>
      </c>
      <c r="E12435">
        <v>215.2</v>
      </c>
      <c r="F12435" s="1">
        <v>42094</v>
      </c>
      <c r="G12435" t="s">
        <v>119</v>
      </c>
      <c r="H12435" t="s">
        <v>2616</v>
      </c>
      <c r="I12435" t="s">
        <v>2616</v>
      </c>
      <c r="K12435">
        <v>248445</v>
      </c>
      <c r="L12435">
        <v>205849</v>
      </c>
      <c r="Q12435" t="s">
        <v>344</v>
      </c>
      <c r="U12435">
        <v>3</v>
      </c>
      <c r="V12435">
        <v>15</v>
      </c>
      <c r="Y12435" t="s">
        <v>345</v>
      </c>
      <c r="Z12435">
        <v>0</v>
      </c>
      <c r="AA12435" t="s">
        <v>346</v>
      </c>
      <c r="AB12435" t="s">
        <v>124</v>
      </c>
      <c r="AC12435">
        <v>39</v>
      </c>
    </row>
    <row r="12436" spans="1:29" x14ac:dyDescent="0.25">
      <c r="A12436">
        <v>345</v>
      </c>
      <c r="B12436">
        <v>345101</v>
      </c>
      <c r="C12436" t="s">
        <v>80</v>
      </c>
      <c r="D12436">
        <v>7510</v>
      </c>
      <c r="E12436">
        <v>68.069999999999993</v>
      </c>
      <c r="F12436" s="1">
        <v>42094</v>
      </c>
      <c r="G12436" t="s">
        <v>119</v>
      </c>
      <c r="H12436" t="s">
        <v>2617</v>
      </c>
      <c r="I12436" t="s">
        <v>2617</v>
      </c>
      <c r="K12436">
        <v>248609</v>
      </c>
      <c r="L12436">
        <v>205849</v>
      </c>
      <c r="Q12436" t="s">
        <v>344</v>
      </c>
      <c r="U12436">
        <v>3</v>
      </c>
      <c r="V12436">
        <v>15</v>
      </c>
      <c r="Y12436" t="s">
        <v>345</v>
      </c>
      <c r="Z12436">
        <v>0</v>
      </c>
      <c r="AA12436" t="s">
        <v>346</v>
      </c>
      <c r="AB12436" t="s">
        <v>124</v>
      </c>
      <c r="AC12436">
        <v>232</v>
      </c>
    </row>
    <row r="12437" spans="1:29" x14ac:dyDescent="0.25">
      <c r="A12437">
        <v>345</v>
      </c>
      <c r="B12437">
        <v>345102</v>
      </c>
      <c r="C12437" t="s">
        <v>80</v>
      </c>
      <c r="D12437">
        <v>7510</v>
      </c>
      <c r="E12437">
        <v>594.91</v>
      </c>
      <c r="F12437" s="1">
        <v>42094</v>
      </c>
      <c r="G12437" t="s">
        <v>119</v>
      </c>
      <c r="H12437" t="s">
        <v>2617</v>
      </c>
      <c r="I12437" t="s">
        <v>2617</v>
      </c>
      <c r="K12437">
        <v>248609</v>
      </c>
      <c r="L12437">
        <v>205849</v>
      </c>
      <c r="Q12437" t="s">
        <v>344</v>
      </c>
      <c r="U12437">
        <v>3</v>
      </c>
      <c r="V12437">
        <v>15</v>
      </c>
      <c r="Y12437" t="s">
        <v>345</v>
      </c>
      <c r="Z12437">
        <v>0</v>
      </c>
      <c r="AA12437" t="s">
        <v>346</v>
      </c>
      <c r="AB12437" t="s">
        <v>124</v>
      </c>
      <c r="AC12437">
        <v>233</v>
      </c>
    </row>
    <row r="12438" spans="1:29" x14ac:dyDescent="0.25">
      <c r="A12438">
        <v>345</v>
      </c>
      <c r="B12438">
        <v>345101</v>
      </c>
      <c r="C12438" t="s">
        <v>80</v>
      </c>
      <c r="D12438">
        <v>7510</v>
      </c>
      <c r="E12438">
        <v>359.5</v>
      </c>
      <c r="F12438" s="1">
        <v>42094</v>
      </c>
      <c r="G12438" t="s">
        <v>119</v>
      </c>
      <c r="H12438" t="s">
        <v>2618</v>
      </c>
      <c r="I12438" t="s">
        <v>2618</v>
      </c>
      <c r="K12438">
        <v>248670</v>
      </c>
      <c r="L12438">
        <v>205849</v>
      </c>
      <c r="Q12438" t="s">
        <v>344</v>
      </c>
      <c r="U12438">
        <v>3</v>
      </c>
      <c r="V12438">
        <v>15</v>
      </c>
      <c r="Y12438" t="s">
        <v>345</v>
      </c>
      <c r="Z12438">
        <v>0</v>
      </c>
      <c r="AA12438" t="s">
        <v>346</v>
      </c>
      <c r="AB12438" t="s">
        <v>124</v>
      </c>
      <c r="AC12438">
        <v>2</v>
      </c>
    </row>
    <row r="12439" spans="1:29" x14ac:dyDescent="0.25">
      <c r="A12439">
        <v>345</v>
      </c>
      <c r="B12439">
        <v>345102</v>
      </c>
      <c r="C12439" t="s">
        <v>80</v>
      </c>
      <c r="D12439">
        <v>7510</v>
      </c>
      <c r="E12439">
        <v>3141.85</v>
      </c>
      <c r="F12439" s="1">
        <v>42094</v>
      </c>
      <c r="G12439" t="s">
        <v>119</v>
      </c>
      <c r="H12439" t="s">
        <v>2618</v>
      </c>
      <c r="I12439" t="s">
        <v>2618</v>
      </c>
      <c r="K12439">
        <v>248670</v>
      </c>
      <c r="L12439">
        <v>205849</v>
      </c>
      <c r="Q12439" t="s">
        <v>344</v>
      </c>
      <c r="U12439">
        <v>3</v>
      </c>
      <c r="V12439">
        <v>15</v>
      </c>
      <c r="Y12439" t="s">
        <v>345</v>
      </c>
      <c r="Z12439">
        <v>0</v>
      </c>
      <c r="AA12439" t="s">
        <v>346</v>
      </c>
      <c r="AB12439" t="s">
        <v>124</v>
      </c>
      <c r="AC12439">
        <v>3</v>
      </c>
    </row>
    <row r="12440" spans="1:29" x14ac:dyDescent="0.25">
      <c r="A12440">
        <v>345</v>
      </c>
      <c r="B12440">
        <v>345101</v>
      </c>
      <c r="C12440" t="s">
        <v>80</v>
      </c>
      <c r="D12440">
        <v>7510</v>
      </c>
      <c r="E12440">
        <v>58.93</v>
      </c>
      <c r="F12440" s="1">
        <v>42094</v>
      </c>
      <c r="G12440" t="s">
        <v>119</v>
      </c>
      <c r="H12440" t="s">
        <v>2619</v>
      </c>
      <c r="I12440" t="s">
        <v>2619</v>
      </c>
      <c r="K12440">
        <v>297997</v>
      </c>
      <c r="L12440">
        <v>205849</v>
      </c>
      <c r="Q12440" t="s">
        <v>344</v>
      </c>
      <c r="U12440">
        <v>3</v>
      </c>
      <c r="V12440">
        <v>15</v>
      </c>
      <c r="Y12440" t="s">
        <v>345</v>
      </c>
      <c r="Z12440">
        <v>0</v>
      </c>
      <c r="AA12440" t="s">
        <v>346</v>
      </c>
      <c r="AB12440" t="s">
        <v>124</v>
      </c>
      <c r="AC12440">
        <v>52</v>
      </c>
    </row>
    <row r="12441" spans="1:29" x14ac:dyDescent="0.25">
      <c r="A12441">
        <v>345</v>
      </c>
      <c r="B12441">
        <v>345102</v>
      </c>
      <c r="C12441" t="s">
        <v>80</v>
      </c>
      <c r="D12441">
        <v>7510</v>
      </c>
      <c r="E12441">
        <v>514.92999999999995</v>
      </c>
      <c r="F12441" s="1">
        <v>42094</v>
      </c>
      <c r="G12441" t="s">
        <v>119</v>
      </c>
      <c r="H12441" t="s">
        <v>2619</v>
      </c>
      <c r="I12441" t="s">
        <v>2619</v>
      </c>
      <c r="K12441">
        <v>297997</v>
      </c>
      <c r="L12441">
        <v>205849</v>
      </c>
      <c r="Q12441" t="s">
        <v>344</v>
      </c>
      <c r="U12441">
        <v>3</v>
      </c>
      <c r="V12441">
        <v>15</v>
      </c>
      <c r="Y12441" t="s">
        <v>345</v>
      </c>
      <c r="Z12441">
        <v>0</v>
      </c>
      <c r="AA12441" t="s">
        <v>346</v>
      </c>
      <c r="AB12441" t="s">
        <v>124</v>
      </c>
      <c r="AC12441">
        <v>53</v>
      </c>
    </row>
    <row r="12442" spans="1:29" x14ac:dyDescent="0.25">
      <c r="A12442">
        <v>345</v>
      </c>
      <c r="B12442">
        <v>345101</v>
      </c>
      <c r="C12442" t="s">
        <v>80</v>
      </c>
      <c r="D12442">
        <v>7510</v>
      </c>
      <c r="E12442">
        <v>16.93</v>
      </c>
      <c r="F12442" s="1">
        <v>42124</v>
      </c>
      <c r="G12442" t="s">
        <v>119</v>
      </c>
      <c r="H12442" t="s">
        <v>2616</v>
      </c>
      <c r="I12442" t="s">
        <v>2616</v>
      </c>
      <c r="K12442">
        <v>248445</v>
      </c>
      <c r="L12442">
        <v>208038</v>
      </c>
      <c r="Q12442" t="s">
        <v>344</v>
      </c>
      <c r="U12442">
        <v>4</v>
      </c>
      <c r="V12442">
        <v>15</v>
      </c>
      <c r="Y12442" t="s">
        <v>345</v>
      </c>
      <c r="Z12442">
        <v>0</v>
      </c>
      <c r="AA12442" t="s">
        <v>346</v>
      </c>
      <c r="AB12442" t="s">
        <v>124</v>
      </c>
      <c r="AC12442">
        <v>38</v>
      </c>
    </row>
    <row r="12443" spans="1:29" x14ac:dyDescent="0.25">
      <c r="A12443">
        <v>345</v>
      </c>
      <c r="B12443">
        <v>345102</v>
      </c>
      <c r="C12443" t="s">
        <v>80</v>
      </c>
      <c r="D12443">
        <v>7510</v>
      </c>
      <c r="E12443">
        <v>148.13999999999999</v>
      </c>
      <c r="F12443" s="1">
        <v>42124</v>
      </c>
      <c r="G12443" t="s">
        <v>119</v>
      </c>
      <c r="H12443" t="s">
        <v>2616</v>
      </c>
      <c r="I12443" t="s">
        <v>2616</v>
      </c>
      <c r="K12443">
        <v>248445</v>
      </c>
      <c r="L12443">
        <v>208038</v>
      </c>
      <c r="Q12443" t="s">
        <v>344</v>
      </c>
      <c r="U12443">
        <v>4</v>
      </c>
      <c r="V12443">
        <v>15</v>
      </c>
      <c r="Y12443" t="s">
        <v>345</v>
      </c>
      <c r="Z12443">
        <v>0</v>
      </c>
      <c r="AA12443" t="s">
        <v>346</v>
      </c>
      <c r="AB12443" t="s">
        <v>124</v>
      </c>
      <c r="AC12443">
        <v>39</v>
      </c>
    </row>
    <row r="12444" spans="1:29" x14ac:dyDescent="0.25">
      <c r="A12444">
        <v>345</v>
      </c>
      <c r="B12444">
        <v>345101</v>
      </c>
      <c r="C12444" t="s">
        <v>80</v>
      </c>
      <c r="D12444">
        <v>7510</v>
      </c>
      <c r="E12444">
        <v>70.319999999999993</v>
      </c>
      <c r="F12444" s="1">
        <v>42124</v>
      </c>
      <c r="G12444" t="s">
        <v>119</v>
      </c>
      <c r="H12444" t="s">
        <v>2617</v>
      </c>
      <c r="I12444" t="s">
        <v>2617</v>
      </c>
      <c r="K12444">
        <v>248609</v>
      </c>
      <c r="L12444">
        <v>208038</v>
      </c>
      <c r="Q12444" t="s">
        <v>344</v>
      </c>
      <c r="U12444">
        <v>4</v>
      </c>
      <c r="V12444">
        <v>15</v>
      </c>
      <c r="Y12444" t="s">
        <v>345</v>
      </c>
      <c r="Z12444">
        <v>0</v>
      </c>
      <c r="AA12444" t="s">
        <v>346</v>
      </c>
      <c r="AB12444" t="s">
        <v>124</v>
      </c>
      <c r="AC12444">
        <v>232</v>
      </c>
    </row>
    <row r="12445" spans="1:29" x14ac:dyDescent="0.25">
      <c r="A12445">
        <v>345</v>
      </c>
      <c r="B12445">
        <v>345102</v>
      </c>
      <c r="C12445" t="s">
        <v>80</v>
      </c>
      <c r="D12445">
        <v>7510</v>
      </c>
      <c r="E12445">
        <v>615.27</v>
      </c>
      <c r="F12445" s="1">
        <v>42124</v>
      </c>
      <c r="G12445" t="s">
        <v>119</v>
      </c>
      <c r="H12445" t="s">
        <v>2617</v>
      </c>
      <c r="I12445" t="s">
        <v>2617</v>
      </c>
      <c r="K12445">
        <v>248609</v>
      </c>
      <c r="L12445">
        <v>208038</v>
      </c>
      <c r="Q12445" t="s">
        <v>344</v>
      </c>
      <c r="U12445">
        <v>4</v>
      </c>
      <c r="V12445">
        <v>15</v>
      </c>
      <c r="Y12445" t="s">
        <v>345</v>
      </c>
      <c r="Z12445">
        <v>0</v>
      </c>
      <c r="AA12445" t="s">
        <v>346</v>
      </c>
      <c r="AB12445" t="s">
        <v>124</v>
      </c>
      <c r="AC12445">
        <v>233</v>
      </c>
    </row>
    <row r="12446" spans="1:29" x14ac:dyDescent="0.25">
      <c r="A12446">
        <v>345</v>
      </c>
      <c r="B12446">
        <v>345101</v>
      </c>
      <c r="C12446" t="s">
        <v>80</v>
      </c>
      <c r="D12446">
        <v>7510</v>
      </c>
      <c r="E12446">
        <v>283.95999999999998</v>
      </c>
      <c r="F12446" s="1">
        <v>42124</v>
      </c>
      <c r="G12446" t="s">
        <v>119</v>
      </c>
      <c r="H12446" t="s">
        <v>2618</v>
      </c>
      <c r="I12446" t="s">
        <v>2618</v>
      </c>
      <c r="K12446">
        <v>248670</v>
      </c>
      <c r="L12446">
        <v>208038</v>
      </c>
      <c r="Q12446" t="s">
        <v>344</v>
      </c>
      <c r="U12446">
        <v>4</v>
      </c>
      <c r="V12446">
        <v>15</v>
      </c>
      <c r="Y12446" t="s">
        <v>345</v>
      </c>
      <c r="Z12446">
        <v>0</v>
      </c>
      <c r="AA12446" t="s">
        <v>346</v>
      </c>
      <c r="AB12446" t="s">
        <v>124</v>
      </c>
      <c r="AC12446">
        <v>2</v>
      </c>
    </row>
    <row r="12447" spans="1:29" x14ac:dyDescent="0.25">
      <c r="A12447">
        <v>345</v>
      </c>
      <c r="B12447">
        <v>345102</v>
      </c>
      <c r="C12447" t="s">
        <v>80</v>
      </c>
      <c r="D12447">
        <v>7510</v>
      </c>
      <c r="E12447">
        <v>2484.5</v>
      </c>
      <c r="F12447" s="1">
        <v>42124</v>
      </c>
      <c r="G12447" t="s">
        <v>119</v>
      </c>
      <c r="H12447" t="s">
        <v>2618</v>
      </c>
      <c r="I12447" t="s">
        <v>2618</v>
      </c>
      <c r="K12447">
        <v>248670</v>
      </c>
      <c r="L12447">
        <v>208038</v>
      </c>
      <c r="Q12447" t="s">
        <v>344</v>
      </c>
      <c r="U12447">
        <v>4</v>
      </c>
      <c r="V12447">
        <v>15</v>
      </c>
      <c r="Y12447" t="s">
        <v>345</v>
      </c>
      <c r="Z12447">
        <v>0</v>
      </c>
      <c r="AA12447" t="s">
        <v>346</v>
      </c>
      <c r="AB12447" t="s">
        <v>124</v>
      </c>
      <c r="AC12447">
        <v>3</v>
      </c>
    </row>
    <row r="12448" spans="1:29" x14ac:dyDescent="0.25">
      <c r="A12448">
        <v>345</v>
      </c>
      <c r="B12448">
        <v>345101</v>
      </c>
      <c r="C12448" t="s">
        <v>80</v>
      </c>
      <c r="D12448">
        <v>7510</v>
      </c>
      <c r="E12448">
        <v>53.9</v>
      </c>
      <c r="F12448" s="1">
        <v>42124</v>
      </c>
      <c r="G12448" t="s">
        <v>119</v>
      </c>
      <c r="H12448" t="s">
        <v>2619</v>
      </c>
      <c r="I12448" t="s">
        <v>2619</v>
      </c>
      <c r="K12448">
        <v>297997</v>
      </c>
      <c r="L12448">
        <v>208038</v>
      </c>
      <c r="Q12448" t="s">
        <v>344</v>
      </c>
      <c r="U12448">
        <v>4</v>
      </c>
      <c r="V12448">
        <v>15</v>
      </c>
      <c r="Y12448" t="s">
        <v>345</v>
      </c>
      <c r="Z12448">
        <v>0</v>
      </c>
      <c r="AA12448" t="s">
        <v>346</v>
      </c>
      <c r="AB12448" t="s">
        <v>124</v>
      </c>
      <c r="AC12448">
        <v>52</v>
      </c>
    </row>
    <row r="12449" spans="1:29" x14ac:dyDescent="0.25">
      <c r="A12449">
        <v>345</v>
      </c>
      <c r="B12449">
        <v>345102</v>
      </c>
      <c r="C12449" t="s">
        <v>80</v>
      </c>
      <c r="D12449">
        <v>7510</v>
      </c>
      <c r="E12449">
        <v>471.58</v>
      </c>
      <c r="F12449" s="1">
        <v>42124</v>
      </c>
      <c r="G12449" t="s">
        <v>119</v>
      </c>
      <c r="H12449" t="s">
        <v>2619</v>
      </c>
      <c r="I12449" t="s">
        <v>2619</v>
      </c>
      <c r="K12449">
        <v>297997</v>
      </c>
      <c r="L12449">
        <v>208038</v>
      </c>
      <c r="Q12449" t="s">
        <v>344</v>
      </c>
      <c r="U12449">
        <v>4</v>
      </c>
      <c r="V12449">
        <v>15</v>
      </c>
      <c r="Y12449" t="s">
        <v>345</v>
      </c>
      <c r="Z12449">
        <v>0</v>
      </c>
      <c r="AA12449" t="s">
        <v>346</v>
      </c>
      <c r="AB12449" t="s">
        <v>124</v>
      </c>
      <c r="AC12449">
        <v>53</v>
      </c>
    </row>
    <row r="12450" spans="1:29" x14ac:dyDescent="0.25">
      <c r="A12450">
        <v>345</v>
      </c>
      <c r="B12450">
        <v>345101</v>
      </c>
      <c r="C12450" t="s">
        <v>80</v>
      </c>
      <c r="D12450">
        <v>7510</v>
      </c>
      <c r="E12450">
        <v>16.84</v>
      </c>
      <c r="F12450" s="1">
        <v>42155</v>
      </c>
      <c r="G12450" t="s">
        <v>119</v>
      </c>
      <c r="H12450" t="s">
        <v>2616</v>
      </c>
      <c r="I12450" t="s">
        <v>2616</v>
      </c>
      <c r="K12450">
        <v>248445</v>
      </c>
      <c r="L12450">
        <v>210146</v>
      </c>
      <c r="Q12450" t="s">
        <v>344</v>
      </c>
      <c r="U12450">
        <v>5</v>
      </c>
      <c r="V12450">
        <v>15</v>
      </c>
      <c r="Y12450" t="s">
        <v>345</v>
      </c>
      <c r="Z12450">
        <v>0</v>
      </c>
      <c r="AA12450" t="s">
        <v>346</v>
      </c>
      <c r="AB12450" t="s">
        <v>124</v>
      </c>
      <c r="AC12450">
        <v>38</v>
      </c>
    </row>
    <row r="12451" spans="1:29" x14ac:dyDescent="0.25">
      <c r="A12451">
        <v>345</v>
      </c>
      <c r="B12451">
        <v>345102</v>
      </c>
      <c r="C12451" t="s">
        <v>80</v>
      </c>
      <c r="D12451">
        <v>7510</v>
      </c>
      <c r="E12451">
        <v>147.94999999999999</v>
      </c>
      <c r="F12451" s="1">
        <v>42155</v>
      </c>
      <c r="G12451" t="s">
        <v>119</v>
      </c>
      <c r="H12451" t="s">
        <v>2616</v>
      </c>
      <c r="I12451" t="s">
        <v>2616</v>
      </c>
      <c r="K12451">
        <v>248445</v>
      </c>
      <c r="L12451">
        <v>210146</v>
      </c>
      <c r="Q12451" t="s">
        <v>344</v>
      </c>
      <c r="U12451">
        <v>5</v>
      </c>
      <c r="V12451">
        <v>15</v>
      </c>
      <c r="Y12451" t="s">
        <v>345</v>
      </c>
      <c r="Z12451">
        <v>0</v>
      </c>
      <c r="AA12451" t="s">
        <v>346</v>
      </c>
      <c r="AB12451" t="s">
        <v>124</v>
      </c>
      <c r="AC12451">
        <v>39</v>
      </c>
    </row>
    <row r="12452" spans="1:29" x14ac:dyDescent="0.25">
      <c r="A12452">
        <v>345</v>
      </c>
      <c r="B12452">
        <v>345101</v>
      </c>
      <c r="C12452" t="s">
        <v>80</v>
      </c>
      <c r="D12452">
        <v>7510</v>
      </c>
      <c r="E12452">
        <v>62.35</v>
      </c>
      <c r="F12452" s="1">
        <v>42155</v>
      </c>
      <c r="G12452" t="s">
        <v>119</v>
      </c>
      <c r="H12452" t="s">
        <v>2617</v>
      </c>
      <c r="I12452" t="s">
        <v>2617</v>
      </c>
      <c r="K12452">
        <v>248609</v>
      </c>
      <c r="L12452">
        <v>210146</v>
      </c>
      <c r="Q12452" t="s">
        <v>344</v>
      </c>
      <c r="U12452">
        <v>5</v>
      </c>
      <c r="V12452">
        <v>15</v>
      </c>
      <c r="Y12452" t="s">
        <v>345</v>
      </c>
      <c r="Z12452">
        <v>0</v>
      </c>
      <c r="AA12452" t="s">
        <v>346</v>
      </c>
      <c r="AB12452" t="s">
        <v>124</v>
      </c>
      <c r="AC12452">
        <v>232</v>
      </c>
    </row>
    <row r="12453" spans="1:29" x14ac:dyDescent="0.25">
      <c r="A12453">
        <v>345</v>
      </c>
      <c r="B12453">
        <v>345102</v>
      </c>
      <c r="C12453" t="s">
        <v>80</v>
      </c>
      <c r="D12453">
        <v>7510</v>
      </c>
      <c r="E12453">
        <v>547.94000000000005</v>
      </c>
      <c r="F12453" s="1">
        <v>42155</v>
      </c>
      <c r="G12453" t="s">
        <v>119</v>
      </c>
      <c r="H12453" t="s">
        <v>2617</v>
      </c>
      <c r="I12453" t="s">
        <v>2617</v>
      </c>
      <c r="K12453">
        <v>248609</v>
      </c>
      <c r="L12453">
        <v>210146</v>
      </c>
      <c r="Q12453" t="s">
        <v>344</v>
      </c>
      <c r="U12453">
        <v>5</v>
      </c>
      <c r="V12453">
        <v>15</v>
      </c>
      <c r="Y12453" t="s">
        <v>345</v>
      </c>
      <c r="Z12453">
        <v>0</v>
      </c>
      <c r="AA12453" t="s">
        <v>346</v>
      </c>
      <c r="AB12453" t="s">
        <v>124</v>
      </c>
      <c r="AC12453">
        <v>233</v>
      </c>
    </row>
    <row r="12454" spans="1:29" x14ac:dyDescent="0.25">
      <c r="A12454">
        <v>345</v>
      </c>
      <c r="B12454">
        <v>345101</v>
      </c>
      <c r="C12454" t="s">
        <v>80</v>
      </c>
      <c r="D12454">
        <v>7510</v>
      </c>
      <c r="E12454">
        <v>305.83</v>
      </c>
      <c r="F12454" s="1">
        <v>42155</v>
      </c>
      <c r="G12454" t="s">
        <v>119</v>
      </c>
      <c r="H12454" t="s">
        <v>2618</v>
      </c>
      <c r="I12454" t="s">
        <v>2618</v>
      </c>
      <c r="K12454">
        <v>248670</v>
      </c>
      <c r="L12454">
        <v>210146</v>
      </c>
      <c r="Q12454" t="s">
        <v>344</v>
      </c>
      <c r="U12454">
        <v>5</v>
      </c>
      <c r="V12454">
        <v>15</v>
      </c>
      <c r="Y12454" t="s">
        <v>345</v>
      </c>
      <c r="Z12454">
        <v>0</v>
      </c>
      <c r="AA12454" t="s">
        <v>346</v>
      </c>
      <c r="AB12454" t="s">
        <v>124</v>
      </c>
      <c r="AC12454">
        <v>2</v>
      </c>
    </row>
    <row r="12455" spans="1:29" x14ac:dyDescent="0.25">
      <c r="A12455">
        <v>345</v>
      </c>
      <c r="B12455">
        <v>345102</v>
      </c>
      <c r="C12455" t="s">
        <v>80</v>
      </c>
      <c r="D12455">
        <v>7510</v>
      </c>
      <c r="E12455">
        <v>2687.5</v>
      </c>
      <c r="F12455" s="1">
        <v>42155</v>
      </c>
      <c r="G12455" t="s">
        <v>119</v>
      </c>
      <c r="H12455" t="s">
        <v>2618</v>
      </c>
      <c r="I12455" t="s">
        <v>2618</v>
      </c>
      <c r="K12455">
        <v>248670</v>
      </c>
      <c r="L12455">
        <v>210146</v>
      </c>
      <c r="Q12455" t="s">
        <v>344</v>
      </c>
      <c r="U12455">
        <v>5</v>
      </c>
      <c r="V12455">
        <v>15</v>
      </c>
      <c r="Y12455" t="s">
        <v>345</v>
      </c>
      <c r="Z12455">
        <v>0</v>
      </c>
      <c r="AA12455" t="s">
        <v>346</v>
      </c>
      <c r="AB12455" t="s">
        <v>124</v>
      </c>
      <c r="AC12455">
        <v>3</v>
      </c>
    </row>
    <row r="12456" spans="1:29" x14ac:dyDescent="0.25">
      <c r="A12456">
        <v>345</v>
      </c>
      <c r="B12456">
        <v>345101</v>
      </c>
      <c r="C12456" t="s">
        <v>80</v>
      </c>
      <c r="D12456">
        <v>7510</v>
      </c>
      <c r="E12456">
        <v>38.67</v>
      </c>
      <c r="F12456" s="1">
        <v>42155</v>
      </c>
      <c r="G12456" t="s">
        <v>119</v>
      </c>
      <c r="H12456" t="s">
        <v>2619</v>
      </c>
      <c r="I12456" t="s">
        <v>2619</v>
      </c>
      <c r="K12456">
        <v>297997</v>
      </c>
      <c r="L12456">
        <v>210146</v>
      </c>
      <c r="Q12456" t="s">
        <v>344</v>
      </c>
      <c r="U12456">
        <v>5</v>
      </c>
      <c r="V12456">
        <v>15</v>
      </c>
      <c r="Y12456" t="s">
        <v>345</v>
      </c>
      <c r="Z12456">
        <v>0</v>
      </c>
      <c r="AA12456" t="s">
        <v>346</v>
      </c>
      <c r="AB12456" t="s">
        <v>124</v>
      </c>
      <c r="AC12456">
        <v>52</v>
      </c>
    </row>
    <row r="12457" spans="1:29" x14ac:dyDescent="0.25">
      <c r="A12457">
        <v>345</v>
      </c>
      <c r="B12457">
        <v>345102</v>
      </c>
      <c r="C12457" t="s">
        <v>80</v>
      </c>
      <c r="D12457">
        <v>7510</v>
      </c>
      <c r="E12457">
        <v>339.78</v>
      </c>
      <c r="F12457" s="1">
        <v>42155</v>
      </c>
      <c r="G12457" t="s">
        <v>119</v>
      </c>
      <c r="H12457" t="s">
        <v>2619</v>
      </c>
      <c r="I12457" t="s">
        <v>2619</v>
      </c>
      <c r="K12457">
        <v>297997</v>
      </c>
      <c r="L12457">
        <v>210146</v>
      </c>
      <c r="Q12457" t="s">
        <v>344</v>
      </c>
      <c r="U12457">
        <v>5</v>
      </c>
      <c r="V12457">
        <v>15</v>
      </c>
      <c r="Y12457" t="s">
        <v>345</v>
      </c>
      <c r="Z12457">
        <v>0</v>
      </c>
      <c r="AA12457" t="s">
        <v>346</v>
      </c>
      <c r="AB12457" t="s">
        <v>124</v>
      </c>
      <c r="AC12457">
        <v>53</v>
      </c>
    </row>
    <row r="12458" spans="1:29" x14ac:dyDescent="0.25">
      <c r="A12458">
        <v>345</v>
      </c>
      <c r="B12458">
        <v>345101</v>
      </c>
      <c r="C12458" t="s">
        <v>80</v>
      </c>
      <c r="D12458">
        <v>7510</v>
      </c>
      <c r="E12458">
        <v>16.739999999999998</v>
      </c>
      <c r="F12458" s="1">
        <v>42185</v>
      </c>
      <c r="G12458" t="s">
        <v>119</v>
      </c>
      <c r="H12458" t="s">
        <v>2616</v>
      </c>
      <c r="I12458" t="s">
        <v>2616</v>
      </c>
      <c r="K12458">
        <v>248445</v>
      </c>
      <c r="L12458">
        <v>212653</v>
      </c>
      <c r="Q12458" t="s">
        <v>344</v>
      </c>
      <c r="U12458">
        <v>6</v>
      </c>
      <c r="V12458">
        <v>15</v>
      </c>
      <c r="Y12458" t="s">
        <v>345</v>
      </c>
      <c r="Z12458">
        <v>0</v>
      </c>
      <c r="AA12458" t="s">
        <v>346</v>
      </c>
      <c r="AB12458" t="s">
        <v>124</v>
      </c>
      <c r="AC12458">
        <v>38</v>
      </c>
    </row>
    <row r="12459" spans="1:29" x14ac:dyDescent="0.25">
      <c r="A12459">
        <v>345</v>
      </c>
      <c r="B12459">
        <v>345102</v>
      </c>
      <c r="C12459" t="s">
        <v>80</v>
      </c>
      <c r="D12459">
        <v>7510</v>
      </c>
      <c r="E12459">
        <v>148.22999999999999</v>
      </c>
      <c r="F12459" s="1">
        <v>42185</v>
      </c>
      <c r="G12459" t="s">
        <v>119</v>
      </c>
      <c r="H12459" t="s">
        <v>2616</v>
      </c>
      <c r="I12459" t="s">
        <v>2616</v>
      </c>
      <c r="K12459">
        <v>248445</v>
      </c>
      <c r="L12459">
        <v>212653</v>
      </c>
      <c r="Q12459" t="s">
        <v>344</v>
      </c>
      <c r="U12459">
        <v>6</v>
      </c>
      <c r="V12459">
        <v>15</v>
      </c>
      <c r="Y12459" t="s">
        <v>345</v>
      </c>
      <c r="Z12459">
        <v>0</v>
      </c>
      <c r="AA12459" t="s">
        <v>346</v>
      </c>
      <c r="AB12459" t="s">
        <v>124</v>
      </c>
      <c r="AC12459">
        <v>39</v>
      </c>
    </row>
    <row r="12460" spans="1:29" x14ac:dyDescent="0.25">
      <c r="A12460">
        <v>345</v>
      </c>
      <c r="B12460">
        <v>345101</v>
      </c>
      <c r="C12460" t="s">
        <v>80</v>
      </c>
      <c r="D12460">
        <v>7510</v>
      </c>
      <c r="E12460">
        <v>63.82</v>
      </c>
      <c r="F12460" s="1">
        <v>42185</v>
      </c>
      <c r="G12460" t="s">
        <v>119</v>
      </c>
      <c r="H12460" t="s">
        <v>2617</v>
      </c>
      <c r="I12460" t="s">
        <v>2617</v>
      </c>
      <c r="K12460">
        <v>248609</v>
      </c>
      <c r="L12460">
        <v>212653</v>
      </c>
      <c r="Q12460" t="s">
        <v>344</v>
      </c>
      <c r="U12460">
        <v>6</v>
      </c>
      <c r="V12460">
        <v>15</v>
      </c>
      <c r="Y12460" t="s">
        <v>345</v>
      </c>
      <c r="Z12460">
        <v>0</v>
      </c>
      <c r="AA12460" t="s">
        <v>346</v>
      </c>
      <c r="AB12460" t="s">
        <v>124</v>
      </c>
      <c r="AC12460">
        <v>232</v>
      </c>
    </row>
    <row r="12461" spans="1:29" x14ac:dyDescent="0.25">
      <c r="A12461">
        <v>345</v>
      </c>
      <c r="B12461">
        <v>345102</v>
      </c>
      <c r="C12461" t="s">
        <v>80</v>
      </c>
      <c r="D12461">
        <v>7510</v>
      </c>
      <c r="E12461">
        <v>565.29</v>
      </c>
      <c r="F12461" s="1">
        <v>42185</v>
      </c>
      <c r="G12461" t="s">
        <v>119</v>
      </c>
      <c r="H12461" t="s">
        <v>2617</v>
      </c>
      <c r="I12461" t="s">
        <v>2617</v>
      </c>
      <c r="K12461">
        <v>248609</v>
      </c>
      <c r="L12461">
        <v>212653</v>
      </c>
      <c r="Q12461" t="s">
        <v>344</v>
      </c>
      <c r="U12461">
        <v>6</v>
      </c>
      <c r="V12461">
        <v>15</v>
      </c>
      <c r="Y12461" t="s">
        <v>345</v>
      </c>
      <c r="Z12461">
        <v>0</v>
      </c>
      <c r="AA12461" t="s">
        <v>346</v>
      </c>
      <c r="AB12461" t="s">
        <v>124</v>
      </c>
      <c r="AC12461">
        <v>233</v>
      </c>
    </row>
    <row r="12462" spans="1:29" x14ac:dyDescent="0.25">
      <c r="A12462">
        <v>345</v>
      </c>
      <c r="B12462">
        <v>345101</v>
      </c>
      <c r="C12462" t="s">
        <v>80</v>
      </c>
      <c r="D12462">
        <v>7510</v>
      </c>
      <c r="E12462">
        <v>299.58</v>
      </c>
      <c r="F12462" s="1">
        <v>42185</v>
      </c>
      <c r="G12462" t="s">
        <v>119</v>
      </c>
      <c r="H12462" t="s">
        <v>2618</v>
      </c>
      <c r="I12462" t="s">
        <v>2618</v>
      </c>
      <c r="K12462">
        <v>248670</v>
      </c>
      <c r="L12462">
        <v>212653</v>
      </c>
      <c r="Q12462" t="s">
        <v>344</v>
      </c>
      <c r="U12462">
        <v>6</v>
      </c>
      <c r="V12462">
        <v>15</v>
      </c>
      <c r="Y12462" t="s">
        <v>345</v>
      </c>
      <c r="Z12462">
        <v>0</v>
      </c>
      <c r="AA12462" t="s">
        <v>346</v>
      </c>
      <c r="AB12462" t="s">
        <v>124</v>
      </c>
      <c r="AC12462">
        <v>2</v>
      </c>
    </row>
    <row r="12463" spans="1:29" x14ac:dyDescent="0.25">
      <c r="A12463">
        <v>345</v>
      </c>
      <c r="B12463">
        <v>345102</v>
      </c>
      <c r="C12463" t="s">
        <v>80</v>
      </c>
      <c r="D12463">
        <v>7510</v>
      </c>
      <c r="E12463">
        <v>2653.79</v>
      </c>
      <c r="F12463" s="1">
        <v>42185</v>
      </c>
      <c r="G12463" t="s">
        <v>119</v>
      </c>
      <c r="H12463" t="s">
        <v>2618</v>
      </c>
      <c r="I12463" t="s">
        <v>2618</v>
      </c>
      <c r="K12463">
        <v>248670</v>
      </c>
      <c r="L12463">
        <v>212653</v>
      </c>
      <c r="Q12463" t="s">
        <v>344</v>
      </c>
      <c r="U12463">
        <v>6</v>
      </c>
      <c r="V12463">
        <v>15</v>
      </c>
      <c r="Y12463" t="s">
        <v>345</v>
      </c>
      <c r="Z12463">
        <v>0</v>
      </c>
      <c r="AA12463" t="s">
        <v>346</v>
      </c>
      <c r="AB12463" t="s">
        <v>124</v>
      </c>
      <c r="AC12463">
        <v>3</v>
      </c>
    </row>
    <row r="12464" spans="1:29" x14ac:dyDescent="0.25">
      <c r="A12464">
        <v>345</v>
      </c>
      <c r="B12464">
        <v>345101</v>
      </c>
      <c r="C12464" t="s">
        <v>80</v>
      </c>
      <c r="D12464">
        <v>7510</v>
      </c>
      <c r="E12464">
        <v>30.86</v>
      </c>
      <c r="F12464" s="1">
        <v>42185</v>
      </c>
      <c r="G12464" t="s">
        <v>119</v>
      </c>
      <c r="H12464" t="s">
        <v>2619</v>
      </c>
      <c r="I12464" t="s">
        <v>2619</v>
      </c>
      <c r="K12464">
        <v>297997</v>
      </c>
      <c r="L12464">
        <v>212653</v>
      </c>
      <c r="Q12464" t="s">
        <v>344</v>
      </c>
      <c r="U12464">
        <v>6</v>
      </c>
      <c r="V12464">
        <v>15</v>
      </c>
      <c r="Y12464" t="s">
        <v>345</v>
      </c>
      <c r="Z12464">
        <v>0</v>
      </c>
      <c r="AA12464" t="s">
        <v>346</v>
      </c>
      <c r="AB12464" t="s">
        <v>124</v>
      </c>
      <c r="AC12464">
        <v>52</v>
      </c>
    </row>
    <row r="12465" spans="1:29" x14ac:dyDescent="0.25">
      <c r="A12465">
        <v>345</v>
      </c>
      <c r="B12465">
        <v>345102</v>
      </c>
      <c r="C12465" t="s">
        <v>80</v>
      </c>
      <c r="D12465">
        <v>7510</v>
      </c>
      <c r="E12465">
        <v>273.36</v>
      </c>
      <c r="F12465" s="1">
        <v>42185</v>
      </c>
      <c r="G12465" t="s">
        <v>119</v>
      </c>
      <c r="H12465" t="s">
        <v>2619</v>
      </c>
      <c r="I12465" t="s">
        <v>2619</v>
      </c>
      <c r="K12465">
        <v>297997</v>
      </c>
      <c r="L12465">
        <v>212653</v>
      </c>
      <c r="Q12465" t="s">
        <v>344</v>
      </c>
      <c r="U12465">
        <v>6</v>
      </c>
      <c r="V12465">
        <v>15</v>
      </c>
      <c r="Y12465" t="s">
        <v>345</v>
      </c>
      <c r="Z12465">
        <v>0</v>
      </c>
      <c r="AA12465" t="s">
        <v>346</v>
      </c>
      <c r="AB12465" t="s">
        <v>124</v>
      </c>
      <c r="AC12465">
        <v>53</v>
      </c>
    </row>
    <row r="12466" spans="1:29" x14ac:dyDescent="0.25">
      <c r="A12466">
        <v>345</v>
      </c>
      <c r="B12466">
        <v>345101</v>
      </c>
      <c r="C12466" t="s">
        <v>80</v>
      </c>
      <c r="D12466">
        <v>7515</v>
      </c>
      <c r="E12466">
        <v>-0.56000000000000005</v>
      </c>
      <c r="F12466" s="1">
        <v>41851</v>
      </c>
      <c r="G12466" t="s">
        <v>119</v>
      </c>
      <c r="H12466" t="s">
        <v>2620</v>
      </c>
      <c r="I12466" t="s">
        <v>2620</v>
      </c>
      <c r="K12466">
        <v>19424</v>
      </c>
      <c r="L12466">
        <v>188241</v>
      </c>
      <c r="Q12466" t="s">
        <v>344</v>
      </c>
      <c r="U12466">
        <v>7</v>
      </c>
      <c r="V12466">
        <v>14</v>
      </c>
      <c r="Y12466" t="s">
        <v>345</v>
      </c>
      <c r="Z12466">
        <v>0</v>
      </c>
      <c r="AA12466" t="s">
        <v>346</v>
      </c>
      <c r="AB12466" t="s">
        <v>124</v>
      </c>
      <c r="AC12466">
        <v>229</v>
      </c>
    </row>
    <row r="12467" spans="1:29" x14ac:dyDescent="0.25">
      <c r="A12467">
        <v>345</v>
      </c>
      <c r="B12467">
        <v>345102</v>
      </c>
      <c r="C12467" t="s">
        <v>80</v>
      </c>
      <c r="D12467">
        <v>7515</v>
      </c>
      <c r="E12467">
        <v>-4.96</v>
      </c>
      <c r="F12467" s="1">
        <v>41851</v>
      </c>
      <c r="G12467" t="s">
        <v>119</v>
      </c>
      <c r="H12467" t="s">
        <v>2620</v>
      </c>
      <c r="I12467" t="s">
        <v>2620</v>
      </c>
      <c r="K12467">
        <v>19424</v>
      </c>
      <c r="L12467">
        <v>188241</v>
      </c>
      <c r="Q12467" t="s">
        <v>344</v>
      </c>
      <c r="U12467">
        <v>7</v>
      </c>
      <c r="V12467">
        <v>14</v>
      </c>
      <c r="Y12467" t="s">
        <v>345</v>
      </c>
      <c r="Z12467">
        <v>0</v>
      </c>
      <c r="AA12467" t="s">
        <v>346</v>
      </c>
      <c r="AB12467" t="s">
        <v>124</v>
      </c>
      <c r="AC12467">
        <v>230</v>
      </c>
    </row>
    <row r="12468" spans="1:29" x14ac:dyDescent="0.25">
      <c r="A12468">
        <v>345</v>
      </c>
      <c r="B12468">
        <v>345101</v>
      </c>
      <c r="C12468" t="s">
        <v>80</v>
      </c>
      <c r="D12468">
        <v>7515</v>
      </c>
      <c r="E12468">
        <v>0.02</v>
      </c>
      <c r="F12468" s="1">
        <v>41882</v>
      </c>
      <c r="G12468" t="s">
        <v>119</v>
      </c>
      <c r="H12468" t="s">
        <v>2620</v>
      </c>
      <c r="I12468" t="s">
        <v>2620</v>
      </c>
      <c r="K12468">
        <v>19424</v>
      </c>
      <c r="L12468">
        <v>190224</v>
      </c>
      <c r="Q12468" t="s">
        <v>344</v>
      </c>
      <c r="U12468">
        <v>8</v>
      </c>
      <c r="V12468">
        <v>14</v>
      </c>
      <c r="Y12468" t="s">
        <v>345</v>
      </c>
      <c r="Z12468">
        <v>0</v>
      </c>
      <c r="AA12468" t="s">
        <v>346</v>
      </c>
      <c r="AB12468" t="s">
        <v>124</v>
      </c>
      <c r="AC12468">
        <v>228</v>
      </c>
    </row>
    <row r="12469" spans="1:29" x14ac:dyDescent="0.25">
      <c r="A12469">
        <v>345</v>
      </c>
      <c r="B12469">
        <v>345102</v>
      </c>
      <c r="C12469" t="s">
        <v>80</v>
      </c>
      <c r="D12469">
        <v>7515</v>
      </c>
      <c r="E12469">
        <v>0.19</v>
      </c>
      <c r="F12469" s="1">
        <v>41882</v>
      </c>
      <c r="G12469" t="s">
        <v>119</v>
      </c>
      <c r="H12469" t="s">
        <v>2620</v>
      </c>
      <c r="I12469" t="s">
        <v>2620</v>
      </c>
      <c r="K12469">
        <v>19424</v>
      </c>
      <c r="L12469">
        <v>190224</v>
      </c>
      <c r="Q12469" t="s">
        <v>344</v>
      </c>
      <c r="U12469">
        <v>8</v>
      </c>
      <c r="V12469">
        <v>14</v>
      </c>
      <c r="Y12469" t="s">
        <v>345</v>
      </c>
      <c r="Z12469">
        <v>0</v>
      </c>
      <c r="AA12469" t="s">
        <v>346</v>
      </c>
      <c r="AB12469" t="s">
        <v>124</v>
      </c>
      <c r="AC12469">
        <v>229</v>
      </c>
    </row>
    <row r="12470" spans="1:29" x14ac:dyDescent="0.25">
      <c r="A12470">
        <v>345</v>
      </c>
      <c r="B12470">
        <v>345101</v>
      </c>
      <c r="C12470" t="s">
        <v>80</v>
      </c>
      <c r="D12470">
        <v>7515</v>
      </c>
      <c r="E12470">
        <v>0.14000000000000001</v>
      </c>
      <c r="F12470" s="1">
        <v>41912</v>
      </c>
      <c r="G12470" t="s">
        <v>119</v>
      </c>
      <c r="H12470" t="s">
        <v>2620</v>
      </c>
      <c r="I12470" t="s">
        <v>2620</v>
      </c>
      <c r="K12470">
        <v>19424</v>
      </c>
      <c r="L12470">
        <v>192448</v>
      </c>
      <c r="Q12470" t="s">
        <v>344</v>
      </c>
      <c r="U12470">
        <v>9</v>
      </c>
      <c r="V12470">
        <v>14</v>
      </c>
      <c r="Y12470" t="s">
        <v>345</v>
      </c>
      <c r="Z12470">
        <v>0</v>
      </c>
      <c r="AA12470" t="s">
        <v>346</v>
      </c>
      <c r="AB12470" t="s">
        <v>124</v>
      </c>
      <c r="AC12470">
        <v>228</v>
      </c>
    </row>
    <row r="12471" spans="1:29" x14ac:dyDescent="0.25">
      <c r="A12471">
        <v>345</v>
      </c>
      <c r="B12471">
        <v>345102</v>
      </c>
      <c r="C12471" t="s">
        <v>80</v>
      </c>
      <c r="D12471">
        <v>7515</v>
      </c>
      <c r="E12471">
        <v>1.2</v>
      </c>
      <c r="F12471" s="1">
        <v>41912</v>
      </c>
      <c r="G12471" t="s">
        <v>119</v>
      </c>
      <c r="H12471" t="s">
        <v>2620</v>
      </c>
      <c r="I12471" t="s">
        <v>2620</v>
      </c>
      <c r="K12471">
        <v>19424</v>
      </c>
      <c r="L12471">
        <v>192448</v>
      </c>
      <c r="Q12471" t="s">
        <v>344</v>
      </c>
      <c r="U12471">
        <v>9</v>
      </c>
      <c r="V12471">
        <v>14</v>
      </c>
      <c r="Y12471" t="s">
        <v>345</v>
      </c>
      <c r="Z12471">
        <v>0</v>
      </c>
      <c r="AA12471" t="s">
        <v>346</v>
      </c>
      <c r="AB12471" t="s">
        <v>124</v>
      </c>
      <c r="AC12471">
        <v>229</v>
      </c>
    </row>
    <row r="12472" spans="1:29" x14ac:dyDescent="0.25">
      <c r="A12472">
        <v>345</v>
      </c>
      <c r="B12472">
        <v>345101</v>
      </c>
      <c r="C12472" t="s">
        <v>80</v>
      </c>
      <c r="D12472">
        <v>7515</v>
      </c>
      <c r="E12472">
        <v>0.24</v>
      </c>
      <c r="F12472" s="1">
        <v>41943</v>
      </c>
      <c r="G12472" t="s">
        <v>119</v>
      </c>
      <c r="H12472" t="s">
        <v>2620</v>
      </c>
      <c r="I12472" t="s">
        <v>2620</v>
      </c>
      <c r="K12472">
        <v>19424</v>
      </c>
      <c r="L12472">
        <v>194806</v>
      </c>
      <c r="Q12472" t="s">
        <v>344</v>
      </c>
      <c r="U12472">
        <v>10</v>
      </c>
      <c r="V12472">
        <v>14</v>
      </c>
      <c r="Y12472" t="s">
        <v>345</v>
      </c>
      <c r="Z12472">
        <v>0</v>
      </c>
      <c r="AA12472" t="s">
        <v>346</v>
      </c>
      <c r="AB12472" t="s">
        <v>124</v>
      </c>
      <c r="AC12472">
        <v>232</v>
      </c>
    </row>
    <row r="12473" spans="1:29" x14ac:dyDescent="0.25">
      <c r="A12473">
        <v>345</v>
      </c>
      <c r="B12473">
        <v>345102</v>
      </c>
      <c r="C12473" t="s">
        <v>80</v>
      </c>
      <c r="D12473">
        <v>7515</v>
      </c>
      <c r="E12473">
        <v>2.11</v>
      </c>
      <c r="F12473" s="1">
        <v>41943</v>
      </c>
      <c r="G12473" t="s">
        <v>119</v>
      </c>
      <c r="H12473" t="s">
        <v>2620</v>
      </c>
      <c r="I12473" t="s">
        <v>2620</v>
      </c>
      <c r="K12473">
        <v>19424</v>
      </c>
      <c r="L12473">
        <v>194806</v>
      </c>
      <c r="Q12473" t="s">
        <v>344</v>
      </c>
      <c r="U12473">
        <v>10</v>
      </c>
      <c r="V12473">
        <v>14</v>
      </c>
      <c r="Y12473" t="s">
        <v>345</v>
      </c>
      <c r="Z12473">
        <v>0</v>
      </c>
      <c r="AA12473" t="s">
        <v>346</v>
      </c>
      <c r="AB12473" t="s">
        <v>124</v>
      </c>
      <c r="AC12473">
        <v>233</v>
      </c>
    </row>
    <row r="12474" spans="1:29" x14ac:dyDescent="0.25">
      <c r="A12474">
        <v>345</v>
      </c>
      <c r="B12474">
        <v>345101</v>
      </c>
      <c r="C12474" t="s">
        <v>80</v>
      </c>
      <c r="D12474">
        <v>7515</v>
      </c>
      <c r="E12474">
        <v>0.21</v>
      </c>
      <c r="F12474" s="1">
        <v>41973</v>
      </c>
      <c r="G12474" t="s">
        <v>119</v>
      </c>
      <c r="H12474" t="s">
        <v>2620</v>
      </c>
      <c r="I12474" t="s">
        <v>2620</v>
      </c>
      <c r="K12474">
        <v>19424</v>
      </c>
      <c r="L12474">
        <v>196780</v>
      </c>
      <c r="Q12474" t="s">
        <v>344</v>
      </c>
      <c r="U12474">
        <v>11</v>
      </c>
      <c r="V12474">
        <v>14</v>
      </c>
      <c r="Y12474" t="s">
        <v>345</v>
      </c>
      <c r="Z12474">
        <v>0</v>
      </c>
      <c r="AA12474" t="s">
        <v>346</v>
      </c>
      <c r="AB12474" t="s">
        <v>124</v>
      </c>
      <c r="AC12474">
        <v>232</v>
      </c>
    </row>
    <row r="12475" spans="1:29" x14ac:dyDescent="0.25">
      <c r="A12475">
        <v>345</v>
      </c>
      <c r="B12475">
        <v>345102</v>
      </c>
      <c r="C12475" t="s">
        <v>80</v>
      </c>
      <c r="D12475">
        <v>7515</v>
      </c>
      <c r="E12475">
        <v>1.83</v>
      </c>
      <c r="F12475" s="1">
        <v>41973</v>
      </c>
      <c r="G12475" t="s">
        <v>119</v>
      </c>
      <c r="H12475" t="s">
        <v>2620</v>
      </c>
      <c r="I12475" t="s">
        <v>2620</v>
      </c>
      <c r="K12475">
        <v>19424</v>
      </c>
      <c r="L12475">
        <v>196780</v>
      </c>
      <c r="Q12475" t="s">
        <v>344</v>
      </c>
      <c r="U12475">
        <v>11</v>
      </c>
      <c r="V12475">
        <v>14</v>
      </c>
      <c r="Y12475" t="s">
        <v>345</v>
      </c>
      <c r="Z12475">
        <v>0</v>
      </c>
      <c r="AA12475" t="s">
        <v>346</v>
      </c>
      <c r="AB12475" t="s">
        <v>124</v>
      </c>
      <c r="AC12475">
        <v>233</v>
      </c>
    </row>
    <row r="12476" spans="1:29" x14ac:dyDescent="0.25">
      <c r="A12476">
        <v>345</v>
      </c>
      <c r="B12476">
        <v>345101</v>
      </c>
      <c r="C12476" t="s">
        <v>80</v>
      </c>
      <c r="D12476">
        <v>7515</v>
      </c>
      <c r="E12476">
        <v>0.89</v>
      </c>
      <c r="F12476" s="1">
        <v>42004</v>
      </c>
      <c r="G12476" t="s">
        <v>119</v>
      </c>
      <c r="H12476" t="s">
        <v>2620</v>
      </c>
      <c r="I12476" t="s">
        <v>2620</v>
      </c>
      <c r="K12476">
        <v>19424</v>
      </c>
      <c r="L12476">
        <v>199153</v>
      </c>
      <c r="Q12476" t="s">
        <v>344</v>
      </c>
      <c r="U12476">
        <v>12</v>
      </c>
      <c r="V12476">
        <v>14</v>
      </c>
      <c r="Y12476" t="s">
        <v>345</v>
      </c>
      <c r="Z12476">
        <v>0</v>
      </c>
      <c r="AA12476" t="s">
        <v>346</v>
      </c>
      <c r="AB12476" t="s">
        <v>124</v>
      </c>
      <c r="AC12476">
        <v>232</v>
      </c>
    </row>
    <row r="12477" spans="1:29" x14ac:dyDescent="0.25">
      <c r="A12477">
        <v>345</v>
      </c>
      <c r="B12477">
        <v>345102</v>
      </c>
      <c r="C12477" t="s">
        <v>80</v>
      </c>
      <c r="D12477">
        <v>7515</v>
      </c>
      <c r="E12477">
        <v>7.87</v>
      </c>
      <c r="F12477" s="1">
        <v>42004</v>
      </c>
      <c r="G12477" t="s">
        <v>119</v>
      </c>
      <c r="H12477" t="s">
        <v>2620</v>
      </c>
      <c r="I12477" t="s">
        <v>2620</v>
      </c>
      <c r="K12477">
        <v>19424</v>
      </c>
      <c r="L12477">
        <v>199153</v>
      </c>
      <c r="Q12477" t="s">
        <v>344</v>
      </c>
      <c r="U12477">
        <v>12</v>
      </c>
      <c r="V12477">
        <v>14</v>
      </c>
      <c r="Y12477" t="s">
        <v>345</v>
      </c>
      <c r="Z12477">
        <v>0</v>
      </c>
      <c r="AA12477" t="s">
        <v>346</v>
      </c>
      <c r="AB12477" t="s">
        <v>124</v>
      </c>
      <c r="AC12477">
        <v>233</v>
      </c>
    </row>
    <row r="12478" spans="1:29" x14ac:dyDescent="0.25">
      <c r="A12478">
        <v>345</v>
      </c>
      <c r="B12478">
        <v>345101</v>
      </c>
      <c r="C12478" t="s">
        <v>80</v>
      </c>
      <c r="D12478">
        <v>7515</v>
      </c>
      <c r="E12478">
        <v>8.66</v>
      </c>
      <c r="F12478" s="1">
        <v>42004</v>
      </c>
      <c r="G12478" t="s">
        <v>119</v>
      </c>
      <c r="H12478" t="s">
        <v>2621</v>
      </c>
      <c r="I12478" t="s">
        <v>2621</v>
      </c>
      <c r="K12478">
        <v>248671</v>
      </c>
      <c r="L12478">
        <v>199153</v>
      </c>
      <c r="Q12478" t="s">
        <v>344</v>
      </c>
      <c r="U12478">
        <v>12</v>
      </c>
      <c r="V12478">
        <v>14</v>
      </c>
      <c r="Y12478" t="s">
        <v>345</v>
      </c>
      <c r="Z12478">
        <v>0</v>
      </c>
      <c r="AA12478" t="s">
        <v>346</v>
      </c>
      <c r="AB12478" t="s">
        <v>124</v>
      </c>
      <c r="AC12478">
        <v>2</v>
      </c>
    </row>
    <row r="12479" spans="1:29" x14ac:dyDescent="0.25">
      <c r="A12479">
        <v>345</v>
      </c>
      <c r="B12479">
        <v>345102</v>
      </c>
      <c r="C12479" t="s">
        <v>80</v>
      </c>
      <c r="D12479">
        <v>7515</v>
      </c>
      <c r="E12479">
        <v>76.569999999999993</v>
      </c>
      <c r="F12479" s="1">
        <v>42004</v>
      </c>
      <c r="G12479" t="s">
        <v>119</v>
      </c>
      <c r="H12479" t="s">
        <v>2621</v>
      </c>
      <c r="I12479" t="s">
        <v>2621</v>
      </c>
      <c r="K12479">
        <v>248671</v>
      </c>
      <c r="L12479">
        <v>199153</v>
      </c>
      <c r="Q12479" t="s">
        <v>344</v>
      </c>
      <c r="U12479">
        <v>12</v>
      </c>
      <c r="V12479">
        <v>14</v>
      </c>
      <c r="Y12479" t="s">
        <v>345</v>
      </c>
      <c r="Z12479">
        <v>0</v>
      </c>
      <c r="AA12479" t="s">
        <v>346</v>
      </c>
      <c r="AB12479" t="s">
        <v>124</v>
      </c>
      <c r="AC12479">
        <v>3</v>
      </c>
    </row>
    <row r="12480" spans="1:29" x14ac:dyDescent="0.25">
      <c r="A12480">
        <v>345</v>
      </c>
      <c r="B12480">
        <v>345101</v>
      </c>
      <c r="C12480" t="s">
        <v>80</v>
      </c>
      <c r="D12480">
        <v>7515</v>
      </c>
      <c r="E12480">
        <v>4.29</v>
      </c>
      <c r="F12480" s="1">
        <v>42035</v>
      </c>
      <c r="G12480" t="s">
        <v>119</v>
      </c>
      <c r="H12480" t="s">
        <v>2620</v>
      </c>
      <c r="I12480" t="s">
        <v>2620</v>
      </c>
      <c r="K12480">
        <v>19424</v>
      </c>
      <c r="L12480">
        <v>201178</v>
      </c>
      <c r="Q12480" t="s">
        <v>344</v>
      </c>
      <c r="U12480">
        <v>1</v>
      </c>
      <c r="V12480">
        <v>15</v>
      </c>
      <c r="Y12480" t="s">
        <v>345</v>
      </c>
      <c r="Z12480">
        <v>0</v>
      </c>
      <c r="AA12480" t="s">
        <v>346</v>
      </c>
      <c r="AB12480" t="s">
        <v>124</v>
      </c>
      <c r="AC12480">
        <v>232</v>
      </c>
    </row>
    <row r="12481" spans="1:29" x14ac:dyDescent="0.25">
      <c r="A12481">
        <v>345</v>
      </c>
      <c r="B12481">
        <v>345102</v>
      </c>
      <c r="C12481" t="s">
        <v>80</v>
      </c>
      <c r="D12481">
        <v>7515</v>
      </c>
      <c r="E12481">
        <v>37.799999999999997</v>
      </c>
      <c r="F12481" s="1">
        <v>42035</v>
      </c>
      <c r="G12481" t="s">
        <v>119</v>
      </c>
      <c r="H12481" t="s">
        <v>2620</v>
      </c>
      <c r="I12481" t="s">
        <v>2620</v>
      </c>
      <c r="K12481">
        <v>19424</v>
      </c>
      <c r="L12481">
        <v>201178</v>
      </c>
      <c r="Q12481" t="s">
        <v>344</v>
      </c>
      <c r="U12481">
        <v>1</v>
      </c>
      <c r="V12481">
        <v>15</v>
      </c>
      <c r="Y12481" t="s">
        <v>345</v>
      </c>
      <c r="Z12481">
        <v>0</v>
      </c>
      <c r="AA12481" t="s">
        <v>346</v>
      </c>
      <c r="AB12481" t="s">
        <v>124</v>
      </c>
      <c r="AC12481">
        <v>233</v>
      </c>
    </row>
    <row r="12482" spans="1:29" x14ac:dyDescent="0.25">
      <c r="A12482">
        <v>345</v>
      </c>
      <c r="B12482">
        <v>345101</v>
      </c>
      <c r="C12482" t="s">
        <v>80</v>
      </c>
      <c r="D12482">
        <v>7515</v>
      </c>
      <c r="E12482">
        <v>0.9</v>
      </c>
      <c r="F12482" s="1">
        <v>42035</v>
      </c>
      <c r="G12482" t="s">
        <v>119</v>
      </c>
      <c r="H12482" t="s">
        <v>2622</v>
      </c>
      <c r="I12482" t="s">
        <v>2622</v>
      </c>
      <c r="K12482">
        <v>248449</v>
      </c>
      <c r="L12482">
        <v>201178</v>
      </c>
      <c r="Q12482" t="s">
        <v>344</v>
      </c>
      <c r="U12482">
        <v>1</v>
      </c>
      <c r="V12482">
        <v>15</v>
      </c>
      <c r="Y12482" t="s">
        <v>345</v>
      </c>
      <c r="Z12482">
        <v>0</v>
      </c>
      <c r="AA12482" t="s">
        <v>346</v>
      </c>
      <c r="AB12482" t="s">
        <v>124</v>
      </c>
      <c r="AC12482">
        <v>38</v>
      </c>
    </row>
    <row r="12483" spans="1:29" x14ac:dyDescent="0.25">
      <c r="A12483">
        <v>345</v>
      </c>
      <c r="B12483">
        <v>345102</v>
      </c>
      <c r="C12483" t="s">
        <v>80</v>
      </c>
      <c r="D12483">
        <v>7515</v>
      </c>
      <c r="E12483">
        <v>7.92</v>
      </c>
      <c r="F12483" s="1">
        <v>42035</v>
      </c>
      <c r="G12483" t="s">
        <v>119</v>
      </c>
      <c r="H12483" t="s">
        <v>2622</v>
      </c>
      <c r="I12483" t="s">
        <v>2622</v>
      </c>
      <c r="K12483">
        <v>248449</v>
      </c>
      <c r="L12483">
        <v>201178</v>
      </c>
      <c r="Q12483" t="s">
        <v>344</v>
      </c>
      <c r="U12483">
        <v>1</v>
      </c>
      <c r="V12483">
        <v>15</v>
      </c>
      <c r="Y12483" t="s">
        <v>345</v>
      </c>
      <c r="Z12483">
        <v>0</v>
      </c>
      <c r="AA12483" t="s">
        <v>346</v>
      </c>
      <c r="AB12483" t="s">
        <v>124</v>
      </c>
      <c r="AC12483">
        <v>39</v>
      </c>
    </row>
    <row r="12484" spans="1:29" x14ac:dyDescent="0.25">
      <c r="A12484">
        <v>345</v>
      </c>
      <c r="B12484">
        <v>345101</v>
      </c>
      <c r="C12484" t="s">
        <v>80</v>
      </c>
      <c r="D12484">
        <v>7515</v>
      </c>
      <c r="E12484">
        <v>21.41</v>
      </c>
      <c r="F12484" s="1">
        <v>42035</v>
      </c>
      <c r="G12484" t="s">
        <v>119</v>
      </c>
      <c r="H12484" t="s">
        <v>2621</v>
      </c>
      <c r="I12484" t="s">
        <v>2621</v>
      </c>
      <c r="K12484">
        <v>248671</v>
      </c>
      <c r="L12484">
        <v>201178</v>
      </c>
      <c r="Q12484" t="s">
        <v>344</v>
      </c>
      <c r="U12484">
        <v>1</v>
      </c>
      <c r="V12484">
        <v>15</v>
      </c>
      <c r="Y12484" t="s">
        <v>345</v>
      </c>
      <c r="Z12484">
        <v>0</v>
      </c>
      <c r="AA12484" t="s">
        <v>346</v>
      </c>
      <c r="AB12484" t="s">
        <v>124</v>
      </c>
      <c r="AC12484">
        <v>2</v>
      </c>
    </row>
    <row r="12485" spans="1:29" x14ac:dyDescent="0.25">
      <c r="A12485">
        <v>345</v>
      </c>
      <c r="B12485">
        <v>345102</v>
      </c>
      <c r="C12485" t="s">
        <v>80</v>
      </c>
      <c r="D12485">
        <v>7515</v>
      </c>
      <c r="E12485">
        <v>188.73</v>
      </c>
      <c r="F12485" s="1">
        <v>42035</v>
      </c>
      <c r="G12485" t="s">
        <v>119</v>
      </c>
      <c r="H12485" t="s">
        <v>2621</v>
      </c>
      <c r="I12485" t="s">
        <v>2621</v>
      </c>
      <c r="K12485">
        <v>248671</v>
      </c>
      <c r="L12485">
        <v>201178</v>
      </c>
      <c r="Q12485" t="s">
        <v>344</v>
      </c>
      <c r="U12485">
        <v>1</v>
      </c>
      <c r="V12485">
        <v>15</v>
      </c>
      <c r="Y12485" t="s">
        <v>345</v>
      </c>
      <c r="Z12485">
        <v>0</v>
      </c>
      <c r="AA12485" t="s">
        <v>346</v>
      </c>
      <c r="AB12485" t="s">
        <v>124</v>
      </c>
      <c r="AC12485">
        <v>3</v>
      </c>
    </row>
    <row r="12486" spans="1:29" x14ac:dyDescent="0.25">
      <c r="A12486">
        <v>345</v>
      </c>
      <c r="B12486">
        <v>345101</v>
      </c>
      <c r="C12486" t="s">
        <v>80</v>
      </c>
      <c r="D12486">
        <v>7515</v>
      </c>
      <c r="E12486">
        <v>2.5299999999999998</v>
      </c>
      <c r="F12486" s="1">
        <v>42035</v>
      </c>
      <c r="G12486" t="s">
        <v>119</v>
      </c>
      <c r="H12486" t="s">
        <v>2623</v>
      </c>
      <c r="I12486" t="s">
        <v>2623</v>
      </c>
      <c r="K12486">
        <v>297998</v>
      </c>
      <c r="L12486">
        <v>201178</v>
      </c>
      <c r="Q12486" t="s">
        <v>344</v>
      </c>
      <c r="U12486">
        <v>1</v>
      </c>
      <c r="V12486">
        <v>15</v>
      </c>
      <c r="Y12486" t="s">
        <v>345</v>
      </c>
      <c r="Z12486">
        <v>0</v>
      </c>
      <c r="AA12486" t="s">
        <v>346</v>
      </c>
      <c r="AB12486" t="s">
        <v>124</v>
      </c>
      <c r="AC12486">
        <v>52</v>
      </c>
    </row>
    <row r="12487" spans="1:29" x14ac:dyDescent="0.25">
      <c r="A12487">
        <v>345</v>
      </c>
      <c r="B12487">
        <v>345102</v>
      </c>
      <c r="C12487" t="s">
        <v>80</v>
      </c>
      <c r="D12487">
        <v>7515</v>
      </c>
      <c r="E12487">
        <v>22.33</v>
      </c>
      <c r="F12487" s="1">
        <v>42035</v>
      </c>
      <c r="G12487" t="s">
        <v>119</v>
      </c>
      <c r="H12487" t="s">
        <v>2623</v>
      </c>
      <c r="I12487" t="s">
        <v>2623</v>
      </c>
      <c r="K12487">
        <v>297998</v>
      </c>
      <c r="L12487">
        <v>201178</v>
      </c>
      <c r="Q12487" t="s">
        <v>344</v>
      </c>
      <c r="U12487">
        <v>1</v>
      </c>
      <c r="V12487">
        <v>15</v>
      </c>
      <c r="Y12487" t="s">
        <v>345</v>
      </c>
      <c r="Z12487">
        <v>0</v>
      </c>
      <c r="AA12487" t="s">
        <v>346</v>
      </c>
      <c r="AB12487" t="s">
        <v>124</v>
      </c>
      <c r="AC12487">
        <v>53</v>
      </c>
    </row>
    <row r="12488" spans="1:29" x14ac:dyDescent="0.25">
      <c r="A12488">
        <v>345</v>
      </c>
      <c r="B12488">
        <v>345101</v>
      </c>
      <c r="C12488" t="s">
        <v>80</v>
      </c>
      <c r="D12488">
        <v>7515</v>
      </c>
      <c r="E12488">
        <v>2.27</v>
      </c>
      <c r="F12488" s="1">
        <v>42063</v>
      </c>
      <c r="G12488" t="s">
        <v>119</v>
      </c>
      <c r="H12488" t="s">
        <v>2620</v>
      </c>
      <c r="I12488" t="s">
        <v>2620</v>
      </c>
      <c r="K12488">
        <v>19424</v>
      </c>
      <c r="L12488">
        <v>203189</v>
      </c>
      <c r="Q12488" t="s">
        <v>344</v>
      </c>
      <c r="U12488">
        <v>2</v>
      </c>
      <c r="V12488">
        <v>15</v>
      </c>
      <c r="Y12488" t="s">
        <v>345</v>
      </c>
      <c r="Z12488">
        <v>0</v>
      </c>
      <c r="AA12488" t="s">
        <v>346</v>
      </c>
      <c r="AB12488" t="s">
        <v>124</v>
      </c>
      <c r="AC12488">
        <v>232</v>
      </c>
    </row>
    <row r="12489" spans="1:29" x14ac:dyDescent="0.25">
      <c r="A12489">
        <v>345</v>
      </c>
      <c r="B12489">
        <v>345102</v>
      </c>
      <c r="C12489" t="s">
        <v>80</v>
      </c>
      <c r="D12489">
        <v>7515</v>
      </c>
      <c r="E12489">
        <v>19.93</v>
      </c>
      <c r="F12489" s="1">
        <v>42063</v>
      </c>
      <c r="G12489" t="s">
        <v>119</v>
      </c>
      <c r="H12489" t="s">
        <v>2620</v>
      </c>
      <c r="I12489" t="s">
        <v>2620</v>
      </c>
      <c r="K12489">
        <v>19424</v>
      </c>
      <c r="L12489">
        <v>203189</v>
      </c>
      <c r="Q12489" t="s">
        <v>344</v>
      </c>
      <c r="U12489">
        <v>2</v>
      </c>
      <c r="V12489">
        <v>15</v>
      </c>
      <c r="Y12489" t="s">
        <v>345</v>
      </c>
      <c r="Z12489">
        <v>0</v>
      </c>
      <c r="AA12489" t="s">
        <v>346</v>
      </c>
      <c r="AB12489" t="s">
        <v>124</v>
      </c>
      <c r="AC12489">
        <v>233</v>
      </c>
    </row>
    <row r="12490" spans="1:29" x14ac:dyDescent="0.25">
      <c r="A12490">
        <v>345</v>
      </c>
      <c r="B12490">
        <v>345101</v>
      </c>
      <c r="C12490" t="s">
        <v>80</v>
      </c>
      <c r="D12490">
        <v>7515</v>
      </c>
      <c r="E12490">
        <v>13.93</v>
      </c>
      <c r="F12490" s="1">
        <v>42063</v>
      </c>
      <c r="G12490" t="s">
        <v>119</v>
      </c>
      <c r="H12490" t="s">
        <v>2621</v>
      </c>
      <c r="I12490" t="s">
        <v>2621</v>
      </c>
      <c r="K12490">
        <v>248671</v>
      </c>
      <c r="L12490">
        <v>203189</v>
      </c>
      <c r="Q12490" t="s">
        <v>344</v>
      </c>
      <c r="U12490">
        <v>2</v>
      </c>
      <c r="V12490">
        <v>15</v>
      </c>
      <c r="Y12490" t="s">
        <v>345</v>
      </c>
      <c r="Z12490">
        <v>0</v>
      </c>
      <c r="AA12490" t="s">
        <v>346</v>
      </c>
      <c r="AB12490" t="s">
        <v>124</v>
      </c>
      <c r="AC12490">
        <v>2</v>
      </c>
    </row>
    <row r="12491" spans="1:29" x14ac:dyDescent="0.25">
      <c r="A12491">
        <v>345</v>
      </c>
      <c r="B12491">
        <v>345102</v>
      </c>
      <c r="C12491" t="s">
        <v>80</v>
      </c>
      <c r="D12491">
        <v>7515</v>
      </c>
      <c r="E12491">
        <v>122.1</v>
      </c>
      <c r="F12491" s="1">
        <v>42063</v>
      </c>
      <c r="G12491" t="s">
        <v>119</v>
      </c>
      <c r="H12491" t="s">
        <v>2621</v>
      </c>
      <c r="I12491" t="s">
        <v>2621</v>
      </c>
      <c r="K12491">
        <v>248671</v>
      </c>
      <c r="L12491">
        <v>203189</v>
      </c>
      <c r="Q12491" t="s">
        <v>344</v>
      </c>
      <c r="U12491">
        <v>2</v>
      </c>
      <c r="V12491">
        <v>15</v>
      </c>
      <c r="Y12491" t="s">
        <v>345</v>
      </c>
      <c r="Z12491">
        <v>0</v>
      </c>
      <c r="AA12491" t="s">
        <v>346</v>
      </c>
      <c r="AB12491" t="s">
        <v>124</v>
      </c>
      <c r="AC12491">
        <v>3</v>
      </c>
    </row>
    <row r="12492" spans="1:29" x14ac:dyDescent="0.25">
      <c r="A12492">
        <v>345</v>
      </c>
      <c r="B12492">
        <v>345101</v>
      </c>
      <c r="C12492" t="s">
        <v>80</v>
      </c>
      <c r="D12492">
        <v>7515</v>
      </c>
      <c r="E12492">
        <v>0.41</v>
      </c>
      <c r="F12492" s="1">
        <v>42063</v>
      </c>
      <c r="G12492" t="s">
        <v>119</v>
      </c>
      <c r="H12492" t="s">
        <v>2623</v>
      </c>
      <c r="I12492" t="s">
        <v>2623</v>
      </c>
      <c r="K12492">
        <v>297998</v>
      </c>
      <c r="L12492">
        <v>203189</v>
      </c>
      <c r="Q12492" t="s">
        <v>344</v>
      </c>
      <c r="U12492">
        <v>2</v>
      </c>
      <c r="V12492">
        <v>15</v>
      </c>
      <c r="Y12492" t="s">
        <v>345</v>
      </c>
      <c r="Z12492">
        <v>0</v>
      </c>
      <c r="AA12492" t="s">
        <v>346</v>
      </c>
      <c r="AB12492" t="s">
        <v>124</v>
      </c>
      <c r="AC12492">
        <v>52</v>
      </c>
    </row>
    <row r="12493" spans="1:29" x14ac:dyDescent="0.25">
      <c r="A12493">
        <v>345</v>
      </c>
      <c r="B12493">
        <v>345102</v>
      </c>
      <c r="C12493" t="s">
        <v>80</v>
      </c>
      <c r="D12493">
        <v>7515</v>
      </c>
      <c r="E12493">
        <v>3.62</v>
      </c>
      <c r="F12493" s="1">
        <v>42063</v>
      </c>
      <c r="G12493" t="s">
        <v>119</v>
      </c>
      <c r="H12493" t="s">
        <v>2623</v>
      </c>
      <c r="I12493" t="s">
        <v>2623</v>
      </c>
      <c r="K12493">
        <v>297998</v>
      </c>
      <c r="L12493">
        <v>203189</v>
      </c>
      <c r="Q12493" t="s">
        <v>344</v>
      </c>
      <c r="U12493">
        <v>2</v>
      </c>
      <c r="V12493">
        <v>15</v>
      </c>
      <c r="Y12493" t="s">
        <v>345</v>
      </c>
      <c r="Z12493">
        <v>0</v>
      </c>
      <c r="AA12493" t="s">
        <v>346</v>
      </c>
      <c r="AB12493" t="s">
        <v>124</v>
      </c>
      <c r="AC12493">
        <v>53</v>
      </c>
    </row>
    <row r="12494" spans="1:29" x14ac:dyDescent="0.25">
      <c r="A12494">
        <v>345</v>
      </c>
      <c r="B12494">
        <v>345101</v>
      </c>
      <c r="C12494" t="s">
        <v>80</v>
      </c>
      <c r="D12494">
        <v>7515</v>
      </c>
      <c r="E12494">
        <v>1.35</v>
      </c>
      <c r="F12494" s="1">
        <v>42094</v>
      </c>
      <c r="G12494" t="s">
        <v>119</v>
      </c>
      <c r="H12494" t="s">
        <v>2620</v>
      </c>
      <c r="I12494" t="s">
        <v>2620</v>
      </c>
      <c r="K12494">
        <v>19424</v>
      </c>
      <c r="L12494">
        <v>205849</v>
      </c>
      <c r="Q12494" t="s">
        <v>344</v>
      </c>
      <c r="U12494">
        <v>3</v>
      </c>
      <c r="V12494">
        <v>15</v>
      </c>
      <c r="Y12494" t="s">
        <v>345</v>
      </c>
      <c r="Z12494">
        <v>0</v>
      </c>
      <c r="AA12494" t="s">
        <v>346</v>
      </c>
      <c r="AB12494" t="s">
        <v>124</v>
      </c>
      <c r="AC12494">
        <v>232</v>
      </c>
    </row>
    <row r="12495" spans="1:29" x14ac:dyDescent="0.25">
      <c r="A12495">
        <v>345</v>
      </c>
      <c r="B12495">
        <v>345102</v>
      </c>
      <c r="C12495" t="s">
        <v>80</v>
      </c>
      <c r="D12495">
        <v>7515</v>
      </c>
      <c r="E12495">
        <v>11.8</v>
      </c>
      <c r="F12495" s="1">
        <v>42094</v>
      </c>
      <c r="G12495" t="s">
        <v>119</v>
      </c>
      <c r="H12495" t="s">
        <v>2620</v>
      </c>
      <c r="I12495" t="s">
        <v>2620</v>
      </c>
      <c r="K12495">
        <v>19424</v>
      </c>
      <c r="L12495">
        <v>205849</v>
      </c>
      <c r="Q12495" t="s">
        <v>344</v>
      </c>
      <c r="U12495">
        <v>3</v>
      </c>
      <c r="V12495">
        <v>15</v>
      </c>
      <c r="Y12495" t="s">
        <v>345</v>
      </c>
      <c r="Z12495">
        <v>0</v>
      </c>
      <c r="AA12495" t="s">
        <v>346</v>
      </c>
      <c r="AB12495" t="s">
        <v>124</v>
      </c>
      <c r="AC12495">
        <v>233</v>
      </c>
    </row>
    <row r="12496" spans="1:29" x14ac:dyDescent="0.25">
      <c r="A12496">
        <v>345</v>
      </c>
      <c r="B12496">
        <v>345101</v>
      </c>
      <c r="C12496" t="s">
        <v>80</v>
      </c>
      <c r="D12496">
        <v>7515</v>
      </c>
      <c r="E12496">
        <v>3.14</v>
      </c>
      <c r="F12496" s="1">
        <v>42094</v>
      </c>
      <c r="G12496" t="s">
        <v>119</v>
      </c>
      <c r="H12496" t="s">
        <v>2621</v>
      </c>
      <c r="I12496" t="s">
        <v>2621</v>
      </c>
      <c r="K12496">
        <v>248671</v>
      </c>
      <c r="L12496">
        <v>205849</v>
      </c>
      <c r="Q12496" t="s">
        <v>344</v>
      </c>
      <c r="U12496">
        <v>3</v>
      </c>
      <c r="V12496">
        <v>15</v>
      </c>
      <c r="Y12496" t="s">
        <v>345</v>
      </c>
      <c r="Z12496">
        <v>0</v>
      </c>
      <c r="AA12496" t="s">
        <v>346</v>
      </c>
      <c r="AB12496" t="s">
        <v>124</v>
      </c>
      <c r="AC12496">
        <v>2</v>
      </c>
    </row>
    <row r="12497" spans="1:29" x14ac:dyDescent="0.25">
      <c r="A12497">
        <v>345</v>
      </c>
      <c r="B12497">
        <v>345102</v>
      </c>
      <c r="C12497" t="s">
        <v>80</v>
      </c>
      <c r="D12497">
        <v>7515</v>
      </c>
      <c r="E12497">
        <v>27.48</v>
      </c>
      <c r="F12497" s="1">
        <v>42094</v>
      </c>
      <c r="G12497" t="s">
        <v>119</v>
      </c>
      <c r="H12497" t="s">
        <v>2621</v>
      </c>
      <c r="I12497" t="s">
        <v>2621</v>
      </c>
      <c r="K12497">
        <v>248671</v>
      </c>
      <c r="L12497">
        <v>205849</v>
      </c>
      <c r="Q12497" t="s">
        <v>344</v>
      </c>
      <c r="U12497">
        <v>3</v>
      </c>
      <c r="V12497">
        <v>15</v>
      </c>
      <c r="Y12497" t="s">
        <v>345</v>
      </c>
      <c r="Z12497">
        <v>0</v>
      </c>
      <c r="AA12497" t="s">
        <v>346</v>
      </c>
      <c r="AB12497" t="s">
        <v>124</v>
      </c>
      <c r="AC12497">
        <v>3</v>
      </c>
    </row>
    <row r="12498" spans="1:29" x14ac:dyDescent="0.25">
      <c r="A12498">
        <v>345</v>
      </c>
      <c r="B12498">
        <v>345101</v>
      </c>
      <c r="C12498" t="s">
        <v>80</v>
      </c>
      <c r="D12498">
        <v>7515</v>
      </c>
      <c r="E12498">
        <v>0.1</v>
      </c>
      <c r="F12498" s="1">
        <v>42124</v>
      </c>
      <c r="G12498" t="s">
        <v>119</v>
      </c>
      <c r="H12498" t="s">
        <v>2620</v>
      </c>
      <c r="I12498" t="s">
        <v>2620</v>
      </c>
      <c r="K12498">
        <v>19424</v>
      </c>
      <c r="L12498">
        <v>208038</v>
      </c>
      <c r="Q12498" t="s">
        <v>344</v>
      </c>
      <c r="U12498">
        <v>4</v>
      </c>
      <c r="V12498">
        <v>15</v>
      </c>
      <c r="Y12498" t="s">
        <v>345</v>
      </c>
      <c r="Z12498">
        <v>0</v>
      </c>
      <c r="AA12498" t="s">
        <v>346</v>
      </c>
      <c r="AB12498" t="s">
        <v>124</v>
      </c>
      <c r="AC12498">
        <v>232</v>
      </c>
    </row>
    <row r="12499" spans="1:29" x14ac:dyDescent="0.25">
      <c r="A12499">
        <v>345</v>
      </c>
      <c r="B12499">
        <v>345102</v>
      </c>
      <c r="C12499" t="s">
        <v>80</v>
      </c>
      <c r="D12499">
        <v>7515</v>
      </c>
      <c r="E12499">
        <v>0.88</v>
      </c>
      <c r="F12499" s="1">
        <v>42124</v>
      </c>
      <c r="G12499" t="s">
        <v>119</v>
      </c>
      <c r="H12499" t="s">
        <v>2620</v>
      </c>
      <c r="I12499" t="s">
        <v>2620</v>
      </c>
      <c r="K12499">
        <v>19424</v>
      </c>
      <c r="L12499">
        <v>208038</v>
      </c>
      <c r="Q12499" t="s">
        <v>344</v>
      </c>
      <c r="U12499">
        <v>4</v>
      </c>
      <c r="V12499">
        <v>15</v>
      </c>
      <c r="Y12499" t="s">
        <v>345</v>
      </c>
      <c r="Z12499">
        <v>0</v>
      </c>
      <c r="AA12499" t="s">
        <v>346</v>
      </c>
      <c r="AB12499" t="s">
        <v>124</v>
      </c>
      <c r="AC12499">
        <v>233</v>
      </c>
    </row>
    <row r="12500" spans="1:29" x14ac:dyDescent="0.25">
      <c r="A12500">
        <v>345</v>
      </c>
      <c r="B12500">
        <v>345101</v>
      </c>
      <c r="C12500" t="s">
        <v>80</v>
      </c>
      <c r="D12500">
        <v>7515</v>
      </c>
      <c r="E12500">
        <v>86.16</v>
      </c>
      <c r="F12500" s="1">
        <v>42124</v>
      </c>
      <c r="G12500" t="s">
        <v>119</v>
      </c>
      <c r="H12500" t="s">
        <v>2621</v>
      </c>
      <c r="I12500" t="s">
        <v>2621</v>
      </c>
      <c r="K12500">
        <v>248671</v>
      </c>
      <c r="L12500">
        <v>208038</v>
      </c>
      <c r="Q12500" t="s">
        <v>344</v>
      </c>
      <c r="U12500">
        <v>4</v>
      </c>
      <c r="V12500">
        <v>15</v>
      </c>
      <c r="Y12500" t="s">
        <v>345</v>
      </c>
      <c r="Z12500">
        <v>0</v>
      </c>
      <c r="AA12500" t="s">
        <v>346</v>
      </c>
      <c r="AB12500" t="s">
        <v>124</v>
      </c>
      <c r="AC12500">
        <v>2</v>
      </c>
    </row>
    <row r="12501" spans="1:29" x14ac:dyDescent="0.25">
      <c r="A12501">
        <v>345</v>
      </c>
      <c r="B12501">
        <v>345102</v>
      </c>
      <c r="C12501" t="s">
        <v>80</v>
      </c>
      <c r="D12501">
        <v>7515</v>
      </c>
      <c r="E12501">
        <v>753.84</v>
      </c>
      <c r="F12501" s="1">
        <v>42124</v>
      </c>
      <c r="G12501" t="s">
        <v>119</v>
      </c>
      <c r="H12501" t="s">
        <v>2621</v>
      </c>
      <c r="I12501" t="s">
        <v>2621</v>
      </c>
      <c r="K12501">
        <v>248671</v>
      </c>
      <c r="L12501">
        <v>208038</v>
      </c>
      <c r="Q12501" t="s">
        <v>344</v>
      </c>
      <c r="U12501">
        <v>4</v>
      </c>
      <c r="V12501">
        <v>15</v>
      </c>
      <c r="Y12501" t="s">
        <v>345</v>
      </c>
      <c r="Z12501">
        <v>0</v>
      </c>
      <c r="AA12501" t="s">
        <v>346</v>
      </c>
      <c r="AB12501" t="s">
        <v>124</v>
      </c>
      <c r="AC12501">
        <v>3</v>
      </c>
    </row>
    <row r="12502" spans="1:29" x14ac:dyDescent="0.25">
      <c r="A12502">
        <v>345</v>
      </c>
      <c r="B12502">
        <v>345101</v>
      </c>
      <c r="C12502" t="s">
        <v>80</v>
      </c>
      <c r="D12502">
        <v>7515</v>
      </c>
      <c r="E12502">
        <v>7.0000000000000007E-2</v>
      </c>
      <c r="F12502" s="1">
        <v>42155</v>
      </c>
      <c r="G12502" t="s">
        <v>119</v>
      </c>
      <c r="H12502" t="s">
        <v>2620</v>
      </c>
      <c r="I12502" t="s">
        <v>2620</v>
      </c>
      <c r="K12502">
        <v>19424</v>
      </c>
      <c r="L12502">
        <v>210146</v>
      </c>
      <c r="Q12502" t="s">
        <v>344</v>
      </c>
      <c r="U12502">
        <v>5</v>
      </c>
      <c r="V12502">
        <v>15</v>
      </c>
      <c r="Y12502" t="s">
        <v>345</v>
      </c>
      <c r="Z12502">
        <v>0</v>
      </c>
      <c r="AA12502" t="s">
        <v>346</v>
      </c>
      <c r="AB12502" t="s">
        <v>124</v>
      </c>
      <c r="AC12502">
        <v>232</v>
      </c>
    </row>
    <row r="12503" spans="1:29" x14ac:dyDescent="0.25">
      <c r="A12503">
        <v>345</v>
      </c>
      <c r="B12503">
        <v>345102</v>
      </c>
      <c r="C12503" t="s">
        <v>80</v>
      </c>
      <c r="D12503">
        <v>7515</v>
      </c>
      <c r="E12503">
        <v>0.57999999999999996</v>
      </c>
      <c r="F12503" s="1">
        <v>42155</v>
      </c>
      <c r="G12503" t="s">
        <v>119</v>
      </c>
      <c r="H12503" t="s">
        <v>2620</v>
      </c>
      <c r="I12503" t="s">
        <v>2620</v>
      </c>
      <c r="K12503">
        <v>19424</v>
      </c>
      <c r="L12503">
        <v>210146</v>
      </c>
      <c r="Q12503" t="s">
        <v>344</v>
      </c>
      <c r="U12503">
        <v>5</v>
      </c>
      <c r="V12503">
        <v>15</v>
      </c>
      <c r="Y12503" t="s">
        <v>345</v>
      </c>
      <c r="Z12503">
        <v>0</v>
      </c>
      <c r="AA12503" t="s">
        <v>346</v>
      </c>
      <c r="AB12503" t="s">
        <v>124</v>
      </c>
      <c r="AC12503">
        <v>233</v>
      </c>
    </row>
    <row r="12504" spans="1:29" x14ac:dyDescent="0.25">
      <c r="A12504">
        <v>345</v>
      </c>
      <c r="B12504">
        <v>345101</v>
      </c>
      <c r="C12504" t="s">
        <v>80</v>
      </c>
      <c r="D12504">
        <v>7515</v>
      </c>
      <c r="E12504">
        <v>0.11</v>
      </c>
      <c r="F12504" s="1">
        <v>42185</v>
      </c>
      <c r="G12504" t="s">
        <v>119</v>
      </c>
      <c r="H12504" t="s">
        <v>2620</v>
      </c>
      <c r="I12504" t="s">
        <v>2620</v>
      </c>
      <c r="K12504">
        <v>19424</v>
      </c>
      <c r="L12504">
        <v>212653</v>
      </c>
      <c r="Q12504" t="s">
        <v>344</v>
      </c>
      <c r="U12504">
        <v>6</v>
      </c>
      <c r="V12504">
        <v>15</v>
      </c>
      <c r="Y12504" t="s">
        <v>345</v>
      </c>
      <c r="Z12504">
        <v>0</v>
      </c>
      <c r="AA12504" t="s">
        <v>346</v>
      </c>
      <c r="AB12504" t="s">
        <v>124</v>
      </c>
      <c r="AC12504">
        <v>232</v>
      </c>
    </row>
    <row r="12505" spans="1:29" x14ac:dyDescent="0.25">
      <c r="A12505">
        <v>345</v>
      </c>
      <c r="B12505">
        <v>345102</v>
      </c>
      <c r="C12505" t="s">
        <v>80</v>
      </c>
      <c r="D12505">
        <v>7515</v>
      </c>
      <c r="E12505">
        <v>0.98</v>
      </c>
      <c r="F12505" s="1">
        <v>42185</v>
      </c>
      <c r="G12505" t="s">
        <v>119</v>
      </c>
      <c r="H12505" t="s">
        <v>2620</v>
      </c>
      <c r="I12505" t="s">
        <v>2620</v>
      </c>
      <c r="K12505">
        <v>19424</v>
      </c>
      <c r="L12505">
        <v>212653</v>
      </c>
      <c r="Q12505" t="s">
        <v>344</v>
      </c>
      <c r="U12505">
        <v>6</v>
      </c>
      <c r="V12505">
        <v>15</v>
      </c>
      <c r="Y12505" t="s">
        <v>345</v>
      </c>
      <c r="Z12505">
        <v>0</v>
      </c>
      <c r="AA12505" t="s">
        <v>346</v>
      </c>
      <c r="AB12505" t="s">
        <v>124</v>
      </c>
      <c r="AC12505">
        <v>233</v>
      </c>
    </row>
    <row r="12506" spans="1:29" x14ac:dyDescent="0.25">
      <c r="A12506">
        <v>345</v>
      </c>
      <c r="B12506">
        <v>345101</v>
      </c>
      <c r="C12506" t="s">
        <v>80</v>
      </c>
      <c r="D12506">
        <v>7520</v>
      </c>
      <c r="E12506">
        <v>5.2</v>
      </c>
      <c r="F12506" s="1">
        <v>41851</v>
      </c>
      <c r="G12506" t="s">
        <v>119</v>
      </c>
      <c r="H12506" t="s">
        <v>2624</v>
      </c>
      <c r="I12506" t="s">
        <v>2624</v>
      </c>
      <c r="K12506">
        <v>19425</v>
      </c>
      <c r="L12506">
        <v>188241</v>
      </c>
      <c r="Q12506" t="s">
        <v>344</v>
      </c>
      <c r="U12506">
        <v>7</v>
      </c>
      <c r="V12506">
        <v>14</v>
      </c>
      <c r="Y12506" t="s">
        <v>345</v>
      </c>
      <c r="Z12506">
        <v>0</v>
      </c>
      <c r="AA12506" t="s">
        <v>346</v>
      </c>
      <c r="AB12506" t="s">
        <v>124</v>
      </c>
      <c r="AC12506">
        <v>229</v>
      </c>
    </row>
    <row r="12507" spans="1:29" x14ac:dyDescent="0.25">
      <c r="A12507">
        <v>345</v>
      </c>
      <c r="B12507">
        <v>345102</v>
      </c>
      <c r="C12507" t="s">
        <v>80</v>
      </c>
      <c r="D12507">
        <v>7520</v>
      </c>
      <c r="E12507">
        <v>46.38</v>
      </c>
      <c r="F12507" s="1">
        <v>41851</v>
      </c>
      <c r="G12507" t="s">
        <v>119</v>
      </c>
      <c r="H12507" t="s">
        <v>2624</v>
      </c>
      <c r="I12507" t="s">
        <v>2624</v>
      </c>
      <c r="K12507">
        <v>19425</v>
      </c>
      <c r="L12507">
        <v>188241</v>
      </c>
      <c r="Q12507" t="s">
        <v>344</v>
      </c>
      <c r="U12507">
        <v>7</v>
      </c>
      <c r="V12507">
        <v>14</v>
      </c>
      <c r="Y12507" t="s">
        <v>345</v>
      </c>
      <c r="Z12507">
        <v>0</v>
      </c>
      <c r="AA12507" t="s">
        <v>346</v>
      </c>
      <c r="AB12507" t="s">
        <v>124</v>
      </c>
      <c r="AC12507">
        <v>230</v>
      </c>
    </row>
    <row r="12508" spans="1:29" x14ac:dyDescent="0.25">
      <c r="A12508">
        <v>345</v>
      </c>
      <c r="B12508">
        <v>345101</v>
      </c>
      <c r="C12508" t="s">
        <v>80</v>
      </c>
      <c r="D12508">
        <v>7520</v>
      </c>
      <c r="E12508">
        <v>-0.99</v>
      </c>
      <c r="F12508" s="1">
        <v>41851</v>
      </c>
      <c r="G12508" t="s">
        <v>119</v>
      </c>
      <c r="H12508" t="s">
        <v>2625</v>
      </c>
      <c r="I12508" t="s">
        <v>2625</v>
      </c>
      <c r="K12508">
        <v>248672</v>
      </c>
      <c r="L12508">
        <v>188241</v>
      </c>
      <c r="Q12508" t="s">
        <v>344</v>
      </c>
      <c r="U12508">
        <v>7</v>
      </c>
      <c r="V12508">
        <v>14</v>
      </c>
      <c r="Y12508" t="s">
        <v>345</v>
      </c>
      <c r="Z12508">
        <v>0</v>
      </c>
      <c r="AA12508" t="s">
        <v>346</v>
      </c>
      <c r="AB12508" t="s">
        <v>124</v>
      </c>
      <c r="AC12508">
        <v>2</v>
      </c>
    </row>
    <row r="12509" spans="1:29" x14ac:dyDescent="0.25">
      <c r="A12509">
        <v>345</v>
      </c>
      <c r="B12509">
        <v>345102</v>
      </c>
      <c r="C12509" t="s">
        <v>80</v>
      </c>
      <c r="D12509">
        <v>7520</v>
      </c>
      <c r="E12509">
        <v>-8.8000000000000007</v>
      </c>
      <c r="F12509" s="1">
        <v>41851</v>
      </c>
      <c r="G12509" t="s">
        <v>119</v>
      </c>
      <c r="H12509" t="s">
        <v>2625</v>
      </c>
      <c r="I12509" t="s">
        <v>2625</v>
      </c>
      <c r="K12509">
        <v>248672</v>
      </c>
      <c r="L12509">
        <v>188241</v>
      </c>
      <c r="Q12509" t="s">
        <v>344</v>
      </c>
      <c r="U12509">
        <v>7</v>
      </c>
      <c r="V12509">
        <v>14</v>
      </c>
      <c r="Y12509" t="s">
        <v>345</v>
      </c>
      <c r="Z12509">
        <v>0</v>
      </c>
      <c r="AA12509" t="s">
        <v>346</v>
      </c>
      <c r="AB12509" t="s">
        <v>124</v>
      </c>
      <c r="AC12509">
        <v>3</v>
      </c>
    </row>
    <row r="12510" spans="1:29" x14ac:dyDescent="0.25">
      <c r="A12510">
        <v>345</v>
      </c>
      <c r="B12510">
        <v>345101</v>
      </c>
      <c r="C12510" t="s">
        <v>80</v>
      </c>
      <c r="D12510">
        <v>7520</v>
      </c>
      <c r="E12510">
        <v>4.53</v>
      </c>
      <c r="F12510" s="1">
        <v>41882</v>
      </c>
      <c r="G12510" t="s">
        <v>119</v>
      </c>
      <c r="H12510" t="s">
        <v>2624</v>
      </c>
      <c r="I12510" t="s">
        <v>2624</v>
      </c>
      <c r="K12510">
        <v>19425</v>
      </c>
      <c r="L12510">
        <v>190224</v>
      </c>
      <c r="Q12510" t="s">
        <v>344</v>
      </c>
      <c r="U12510">
        <v>8</v>
      </c>
      <c r="V12510">
        <v>14</v>
      </c>
      <c r="Y12510" t="s">
        <v>345</v>
      </c>
      <c r="Z12510">
        <v>0</v>
      </c>
      <c r="AA12510" t="s">
        <v>346</v>
      </c>
      <c r="AB12510" t="s">
        <v>124</v>
      </c>
      <c r="AC12510">
        <v>228</v>
      </c>
    </row>
    <row r="12511" spans="1:29" x14ac:dyDescent="0.25">
      <c r="A12511">
        <v>345</v>
      </c>
      <c r="B12511">
        <v>345102</v>
      </c>
      <c r="C12511" t="s">
        <v>80</v>
      </c>
      <c r="D12511">
        <v>7520</v>
      </c>
      <c r="E12511">
        <v>40.270000000000003</v>
      </c>
      <c r="F12511" s="1">
        <v>41882</v>
      </c>
      <c r="G12511" t="s">
        <v>119</v>
      </c>
      <c r="H12511" t="s">
        <v>2624</v>
      </c>
      <c r="I12511" t="s">
        <v>2624</v>
      </c>
      <c r="K12511">
        <v>19425</v>
      </c>
      <c r="L12511">
        <v>190224</v>
      </c>
      <c r="Q12511" t="s">
        <v>344</v>
      </c>
      <c r="U12511">
        <v>8</v>
      </c>
      <c r="V12511">
        <v>14</v>
      </c>
      <c r="Y12511" t="s">
        <v>345</v>
      </c>
      <c r="Z12511">
        <v>0</v>
      </c>
      <c r="AA12511" t="s">
        <v>346</v>
      </c>
      <c r="AB12511" t="s">
        <v>124</v>
      </c>
      <c r="AC12511">
        <v>229</v>
      </c>
    </row>
    <row r="12512" spans="1:29" x14ac:dyDescent="0.25">
      <c r="A12512">
        <v>345</v>
      </c>
      <c r="B12512">
        <v>345101</v>
      </c>
      <c r="C12512" t="s">
        <v>80</v>
      </c>
      <c r="D12512">
        <v>7520</v>
      </c>
      <c r="E12512">
        <v>-17.920000000000002</v>
      </c>
      <c r="F12512" s="1">
        <v>41882</v>
      </c>
      <c r="G12512" t="s">
        <v>119</v>
      </c>
      <c r="H12512" t="s">
        <v>2625</v>
      </c>
      <c r="I12512" t="s">
        <v>2625</v>
      </c>
      <c r="K12512">
        <v>248672</v>
      </c>
      <c r="L12512">
        <v>190224</v>
      </c>
      <c r="Q12512" t="s">
        <v>344</v>
      </c>
      <c r="U12512">
        <v>8</v>
      </c>
      <c r="V12512">
        <v>14</v>
      </c>
      <c r="Y12512" t="s">
        <v>345</v>
      </c>
      <c r="Z12512">
        <v>0</v>
      </c>
      <c r="AA12512" t="s">
        <v>346</v>
      </c>
      <c r="AB12512" t="s">
        <v>124</v>
      </c>
      <c r="AC12512">
        <v>2</v>
      </c>
    </row>
    <row r="12513" spans="1:29" x14ac:dyDescent="0.25">
      <c r="A12513">
        <v>345</v>
      </c>
      <c r="B12513">
        <v>345102</v>
      </c>
      <c r="C12513" t="s">
        <v>80</v>
      </c>
      <c r="D12513">
        <v>7520</v>
      </c>
      <c r="E12513">
        <v>-159.18</v>
      </c>
      <c r="F12513" s="1">
        <v>41882</v>
      </c>
      <c r="G12513" t="s">
        <v>119</v>
      </c>
      <c r="H12513" t="s">
        <v>2625</v>
      </c>
      <c r="I12513" t="s">
        <v>2625</v>
      </c>
      <c r="K12513">
        <v>248672</v>
      </c>
      <c r="L12513">
        <v>190224</v>
      </c>
      <c r="Q12513" t="s">
        <v>344</v>
      </c>
      <c r="U12513">
        <v>8</v>
      </c>
      <c r="V12513">
        <v>14</v>
      </c>
      <c r="Y12513" t="s">
        <v>345</v>
      </c>
      <c r="Z12513">
        <v>0</v>
      </c>
      <c r="AA12513" t="s">
        <v>346</v>
      </c>
      <c r="AB12513" t="s">
        <v>124</v>
      </c>
      <c r="AC12513">
        <v>3</v>
      </c>
    </row>
    <row r="12514" spans="1:29" x14ac:dyDescent="0.25">
      <c r="A12514">
        <v>345</v>
      </c>
      <c r="B12514">
        <v>345101</v>
      </c>
      <c r="C12514" t="s">
        <v>80</v>
      </c>
      <c r="D12514">
        <v>7520</v>
      </c>
      <c r="E12514">
        <v>3.58</v>
      </c>
      <c r="F12514" s="1">
        <v>41912</v>
      </c>
      <c r="G12514" t="s">
        <v>119</v>
      </c>
      <c r="H12514" t="s">
        <v>2624</v>
      </c>
      <c r="I12514" t="s">
        <v>2624</v>
      </c>
      <c r="K12514">
        <v>19425</v>
      </c>
      <c r="L12514">
        <v>192448</v>
      </c>
      <c r="Q12514" t="s">
        <v>344</v>
      </c>
      <c r="U12514">
        <v>9</v>
      </c>
      <c r="V12514">
        <v>14</v>
      </c>
      <c r="Y12514" t="s">
        <v>345</v>
      </c>
      <c r="Z12514">
        <v>0</v>
      </c>
      <c r="AA12514" t="s">
        <v>346</v>
      </c>
      <c r="AB12514" t="s">
        <v>124</v>
      </c>
      <c r="AC12514">
        <v>228</v>
      </c>
    </row>
    <row r="12515" spans="1:29" x14ac:dyDescent="0.25">
      <c r="A12515">
        <v>345</v>
      </c>
      <c r="B12515">
        <v>345102</v>
      </c>
      <c r="C12515" t="s">
        <v>80</v>
      </c>
      <c r="D12515">
        <v>7520</v>
      </c>
      <c r="E12515">
        <v>31.43</v>
      </c>
      <c r="F12515" s="1">
        <v>41912</v>
      </c>
      <c r="G12515" t="s">
        <v>119</v>
      </c>
      <c r="H12515" t="s">
        <v>2624</v>
      </c>
      <c r="I12515" t="s">
        <v>2624</v>
      </c>
      <c r="K12515">
        <v>19425</v>
      </c>
      <c r="L12515">
        <v>192448</v>
      </c>
      <c r="Q12515" t="s">
        <v>344</v>
      </c>
      <c r="U12515">
        <v>9</v>
      </c>
      <c r="V12515">
        <v>14</v>
      </c>
      <c r="Y12515" t="s">
        <v>345</v>
      </c>
      <c r="Z12515">
        <v>0</v>
      </c>
      <c r="AA12515" t="s">
        <v>346</v>
      </c>
      <c r="AB12515" t="s">
        <v>124</v>
      </c>
      <c r="AC12515">
        <v>229</v>
      </c>
    </row>
    <row r="12516" spans="1:29" x14ac:dyDescent="0.25">
      <c r="A12516">
        <v>345</v>
      </c>
      <c r="B12516">
        <v>345101</v>
      </c>
      <c r="C12516" t="s">
        <v>80</v>
      </c>
      <c r="D12516">
        <v>7520</v>
      </c>
      <c r="E12516">
        <v>4.72</v>
      </c>
      <c r="F12516" s="1">
        <v>41943</v>
      </c>
      <c r="G12516" t="s">
        <v>119</v>
      </c>
      <c r="H12516" t="s">
        <v>2624</v>
      </c>
      <c r="I12516" t="s">
        <v>2624</v>
      </c>
      <c r="K12516">
        <v>19425</v>
      </c>
      <c r="L12516">
        <v>194806</v>
      </c>
      <c r="Q12516" t="s">
        <v>344</v>
      </c>
      <c r="U12516">
        <v>10</v>
      </c>
      <c r="V12516">
        <v>14</v>
      </c>
      <c r="Y12516" t="s">
        <v>345</v>
      </c>
      <c r="Z12516">
        <v>0</v>
      </c>
      <c r="AA12516" t="s">
        <v>346</v>
      </c>
      <c r="AB12516" t="s">
        <v>124</v>
      </c>
      <c r="AC12516">
        <v>232</v>
      </c>
    </row>
    <row r="12517" spans="1:29" x14ac:dyDescent="0.25">
      <c r="A12517">
        <v>345</v>
      </c>
      <c r="B12517">
        <v>345102</v>
      </c>
      <c r="C12517" t="s">
        <v>80</v>
      </c>
      <c r="D12517">
        <v>7520</v>
      </c>
      <c r="E12517">
        <v>41.52</v>
      </c>
      <c r="F12517" s="1">
        <v>41943</v>
      </c>
      <c r="G12517" t="s">
        <v>119</v>
      </c>
      <c r="H12517" t="s">
        <v>2624</v>
      </c>
      <c r="I12517" t="s">
        <v>2624</v>
      </c>
      <c r="K12517">
        <v>19425</v>
      </c>
      <c r="L12517">
        <v>194806</v>
      </c>
      <c r="Q12517" t="s">
        <v>344</v>
      </c>
      <c r="U12517">
        <v>10</v>
      </c>
      <c r="V12517">
        <v>14</v>
      </c>
      <c r="Y12517" t="s">
        <v>345</v>
      </c>
      <c r="Z12517">
        <v>0</v>
      </c>
      <c r="AA12517" t="s">
        <v>346</v>
      </c>
      <c r="AB12517" t="s">
        <v>124</v>
      </c>
      <c r="AC12517">
        <v>233</v>
      </c>
    </row>
    <row r="12518" spans="1:29" x14ac:dyDescent="0.25">
      <c r="A12518">
        <v>345</v>
      </c>
      <c r="B12518">
        <v>345101</v>
      </c>
      <c r="C12518" t="s">
        <v>80</v>
      </c>
      <c r="D12518">
        <v>7520</v>
      </c>
      <c r="E12518">
        <v>3.08</v>
      </c>
      <c r="F12518" s="1">
        <v>41973</v>
      </c>
      <c r="G12518" t="s">
        <v>119</v>
      </c>
      <c r="H12518" t="s">
        <v>2624</v>
      </c>
      <c r="I12518" t="s">
        <v>2624</v>
      </c>
      <c r="K12518">
        <v>19425</v>
      </c>
      <c r="L12518">
        <v>196780</v>
      </c>
      <c r="Q12518" t="s">
        <v>344</v>
      </c>
      <c r="U12518">
        <v>11</v>
      </c>
      <c r="V12518">
        <v>14</v>
      </c>
      <c r="Y12518" t="s">
        <v>345</v>
      </c>
      <c r="Z12518">
        <v>0</v>
      </c>
      <c r="AA12518" t="s">
        <v>346</v>
      </c>
      <c r="AB12518" t="s">
        <v>124</v>
      </c>
      <c r="AC12518">
        <v>232</v>
      </c>
    </row>
    <row r="12519" spans="1:29" x14ac:dyDescent="0.25">
      <c r="A12519">
        <v>345</v>
      </c>
      <c r="B12519">
        <v>345102</v>
      </c>
      <c r="C12519" t="s">
        <v>80</v>
      </c>
      <c r="D12519">
        <v>7520</v>
      </c>
      <c r="E12519">
        <v>27.16</v>
      </c>
      <c r="F12519" s="1">
        <v>41973</v>
      </c>
      <c r="G12519" t="s">
        <v>119</v>
      </c>
      <c r="H12519" t="s">
        <v>2624</v>
      </c>
      <c r="I12519" t="s">
        <v>2624</v>
      </c>
      <c r="K12519">
        <v>19425</v>
      </c>
      <c r="L12519">
        <v>196780</v>
      </c>
      <c r="Q12519" t="s">
        <v>344</v>
      </c>
      <c r="U12519">
        <v>11</v>
      </c>
      <c r="V12519">
        <v>14</v>
      </c>
      <c r="Y12519" t="s">
        <v>345</v>
      </c>
      <c r="Z12519">
        <v>0</v>
      </c>
      <c r="AA12519" t="s">
        <v>346</v>
      </c>
      <c r="AB12519" t="s">
        <v>124</v>
      </c>
      <c r="AC12519">
        <v>233</v>
      </c>
    </row>
    <row r="12520" spans="1:29" x14ac:dyDescent="0.25">
      <c r="A12520">
        <v>345</v>
      </c>
      <c r="B12520">
        <v>345101</v>
      </c>
      <c r="C12520" t="s">
        <v>80</v>
      </c>
      <c r="D12520">
        <v>7520</v>
      </c>
      <c r="E12520">
        <v>9.3000000000000007</v>
      </c>
      <c r="F12520" s="1">
        <v>42004</v>
      </c>
      <c r="G12520" t="s">
        <v>119</v>
      </c>
      <c r="H12520" t="s">
        <v>2624</v>
      </c>
      <c r="I12520" t="s">
        <v>2624</v>
      </c>
      <c r="K12520">
        <v>19425</v>
      </c>
      <c r="L12520">
        <v>199153</v>
      </c>
      <c r="Q12520" t="s">
        <v>344</v>
      </c>
      <c r="U12520">
        <v>12</v>
      </c>
      <c r="V12520">
        <v>14</v>
      </c>
      <c r="Y12520" t="s">
        <v>345</v>
      </c>
      <c r="Z12520">
        <v>0</v>
      </c>
      <c r="AA12520" t="s">
        <v>346</v>
      </c>
      <c r="AB12520" t="s">
        <v>124</v>
      </c>
      <c r="AC12520">
        <v>232</v>
      </c>
    </row>
    <row r="12521" spans="1:29" x14ac:dyDescent="0.25">
      <c r="A12521">
        <v>345</v>
      </c>
      <c r="B12521">
        <v>345102</v>
      </c>
      <c r="C12521" t="s">
        <v>80</v>
      </c>
      <c r="D12521">
        <v>7520</v>
      </c>
      <c r="E12521">
        <v>82.25</v>
      </c>
      <c r="F12521" s="1">
        <v>42004</v>
      </c>
      <c r="G12521" t="s">
        <v>119</v>
      </c>
      <c r="H12521" t="s">
        <v>2624</v>
      </c>
      <c r="I12521" t="s">
        <v>2624</v>
      </c>
      <c r="K12521">
        <v>19425</v>
      </c>
      <c r="L12521">
        <v>199153</v>
      </c>
      <c r="Q12521" t="s">
        <v>344</v>
      </c>
      <c r="U12521">
        <v>12</v>
      </c>
      <c r="V12521">
        <v>14</v>
      </c>
      <c r="Y12521" t="s">
        <v>345</v>
      </c>
      <c r="Z12521">
        <v>0</v>
      </c>
      <c r="AA12521" t="s">
        <v>346</v>
      </c>
      <c r="AB12521" t="s">
        <v>124</v>
      </c>
      <c r="AC12521">
        <v>233</v>
      </c>
    </row>
    <row r="12522" spans="1:29" x14ac:dyDescent="0.25">
      <c r="A12522">
        <v>345</v>
      </c>
      <c r="B12522">
        <v>345101</v>
      </c>
      <c r="C12522" t="s">
        <v>80</v>
      </c>
      <c r="D12522">
        <v>7520</v>
      </c>
      <c r="E12522">
        <v>51.76</v>
      </c>
      <c r="F12522" s="1">
        <v>42004</v>
      </c>
      <c r="G12522" t="s">
        <v>119</v>
      </c>
      <c r="H12522" t="s">
        <v>2625</v>
      </c>
      <c r="I12522" t="s">
        <v>2625</v>
      </c>
      <c r="K12522">
        <v>248672</v>
      </c>
      <c r="L12522">
        <v>199153</v>
      </c>
      <c r="Q12522" t="s">
        <v>344</v>
      </c>
      <c r="U12522">
        <v>12</v>
      </c>
      <c r="V12522">
        <v>14</v>
      </c>
      <c r="Y12522" t="s">
        <v>345</v>
      </c>
      <c r="Z12522">
        <v>0</v>
      </c>
      <c r="AA12522" t="s">
        <v>346</v>
      </c>
      <c r="AB12522" t="s">
        <v>124</v>
      </c>
      <c r="AC12522">
        <v>2</v>
      </c>
    </row>
    <row r="12523" spans="1:29" x14ac:dyDescent="0.25">
      <c r="A12523">
        <v>345</v>
      </c>
      <c r="B12523">
        <v>345102</v>
      </c>
      <c r="C12523" t="s">
        <v>80</v>
      </c>
      <c r="D12523">
        <v>7520</v>
      </c>
      <c r="E12523">
        <v>457.86</v>
      </c>
      <c r="F12523" s="1">
        <v>42004</v>
      </c>
      <c r="G12523" t="s">
        <v>119</v>
      </c>
      <c r="H12523" t="s">
        <v>2625</v>
      </c>
      <c r="I12523" t="s">
        <v>2625</v>
      </c>
      <c r="K12523">
        <v>248672</v>
      </c>
      <c r="L12523">
        <v>199153</v>
      </c>
      <c r="Q12523" t="s">
        <v>344</v>
      </c>
      <c r="U12523">
        <v>12</v>
      </c>
      <c r="V12523">
        <v>14</v>
      </c>
      <c r="Y12523" t="s">
        <v>345</v>
      </c>
      <c r="Z12523">
        <v>0</v>
      </c>
      <c r="AA12523" t="s">
        <v>346</v>
      </c>
      <c r="AB12523" t="s">
        <v>124</v>
      </c>
      <c r="AC12523">
        <v>3</v>
      </c>
    </row>
    <row r="12524" spans="1:29" x14ac:dyDescent="0.25">
      <c r="A12524">
        <v>345</v>
      </c>
      <c r="B12524">
        <v>345101</v>
      </c>
      <c r="C12524" t="s">
        <v>80</v>
      </c>
      <c r="D12524">
        <v>7520</v>
      </c>
      <c r="E12524">
        <v>43.39</v>
      </c>
      <c r="F12524" s="1">
        <v>42035</v>
      </c>
      <c r="G12524" t="s">
        <v>119</v>
      </c>
      <c r="H12524" t="s">
        <v>2624</v>
      </c>
      <c r="I12524" t="s">
        <v>2624</v>
      </c>
      <c r="K12524">
        <v>19425</v>
      </c>
      <c r="L12524">
        <v>201178</v>
      </c>
      <c r="Q12524" t="s">
        <v>344</v>
      </c>
      <c r="U12524">
        <v>1</v>
      </c>
      <c r="V12524">
        <v>15</v>
      </c>
      <c r="Y12524" t="s">
        <v>345</v>
      </c>
      <c r="Z12524">
        <v>0</v>
      </c>
      <c r="AA12524" t="s">
        <v>346</v>
      </c>
      <c r="AB12524" t="s">
        <v>124</v>
      </c>
      <c r="AC12524">
        <v>232</v>
      </c>
    </row>
    <row r="12525" spans="1:29" x14ac:dyDescent="0.25">
      <c r="A12525">
        <v>345</v>
      </c>
      <c r="B12525">
        <v>345102</v>
      </c>
      <c r="C12525" t="s">
        <v>80</v>
      </c>
      <c r="D12525">
        <v>7520</v>
      </c>
      <c r="E12525">
        <v>382.45</v>
      </c>
      <c r="F12525" s="1">
        <v>42035</v>
      </c>
      <c r="G12525" t="s">
        <v>119</v>
      </c>
      <c r="H12525" t="s">
        <v>2624</v>
      </c>
      <c r="I12525" t="s">
        <v>2624</v>
      </c>
      <c r="K12525">
        <v>19425</v>
      </c>
      <c r="L12525">
        <v>201178</v>
      </c>
      <c r="Q12525" t="s">
        <v>344</v>
      </c>
      <c r="U12525">
        <v>1</v>
      </c>
      <c r="V12525">
        <v>15</v>
      </c>
      <c r="Y12525" t="s">
        <v>345</v>
      </c>
      <c r="Z12525">
        <v>0</v>
      </c>
      <c r="AA12525" t="s">
        <v>346</v>
      </c>
      <c r="AB12525" t="s">
        <v>124</v>
      </c>
      <c r="AC12525">
        <v>233</v>
      </c>
    </row>
    <row r="12526" spans="1:29" x14ac:dyDescent="0.25">
      <c r="A12526">
        <v>345</v>
      </c>
      <c r="B12526">
        <v>345101</v>
      </c>
      <c r="C12526" t="s">
        <v>80</v>
      </c>
      <c r="D12526">
        <v>7520</v>
      </c>
      <c r="E12526">
        <v>13.6</v>
      </c>
      <c r="F12526" s="1">
        <v>42035</v>
      </c>
      <c r="G12526" t="s">
        <v>119</v>
      </c>
      <c r="H12526" t="s">
        <v>2626</v>
      </c>
      <c r="I12526" t="s">
        <v>2626</v>
      </c>
      <c r="K12526">
        <v>248450</v>
      </c>
      <c r="L12526">
        <v>201178</v>
      </c>
      <c r="Q12526" t="s">
        <v>344</v>
      </c>
      <c r="U12526">
        <v>1</v>
      </c>
      <c r="V12526">
        <v>15</v>
      </c>
      <c r="Y12526" t="s">
        <v>345</v>
      </c>
      <c r="Z12526">
        <v>0</v>
      </c>
      <c r="AA12526" t="s">
        <v>346</v>
      </c>
      <c r="AB12526" t="s">
        <v>124</v>
      </c>
      <c r="AC12526">
        <v>38</v>
      </c>
    </row>
    <row r="12527" spans="1:29" x14ac:dyDescent="0.25">
      <c r="A12527">
        <v>345</v>
      </c>
      <c r="B12527">
        <v>345102</v>
      </c>
      <c r="C12527" t="s">
        <v>80</v>
      </c>
      <c r="D12527">
        <v>7520</v>
      </c>
      <c r="E12527">
        <v>119.85</v>
      </c>
      <c r="F12527" s="1">
        <v>42035</v>
      </c>
      <c r="G12527" t="s">
        <v>119</v>
      </c>
      <c r="H12527" t="s">
        <v>2626</v>
      </c>
      <c r="I12527" t="s">
        <v>2626</v>
      </c>
      <c r="K12527">
        <v>248450</v>
      </c>
      <c r="L12527">
        <v>201178</v>
      </c>
      <c r="Q12527" t="s">
        <v>344</v>
      </c>
      <c r="U12527">
        <v>1</v>
      </c>
      <c r="V12527">
        <v>15</v>
      </c>
      <c r="Y12527" t="s">
        <v>345</v>
      </c>
      <c r="Z12527">
        <v>0</v>
      </c>
      <c r="AA12527" t="s">
        <v>346</v>
      </c>
      <c r="AB12527" t="s">
        <v>124</v>
      </c>
      <c r="AC12527">
        <v>39</v>
      </c>
    </row>
    <row r="12528" spans="1:29" x14ac:dyDescent="0.25">
      <c r="A12528">
        <v>345</v>
      </c>
      <c r="B12528">
        <v>345101</v>
      </c>
      <c r="C12528" t="s">
        <v>80</v>
      </c>
      <c r="D12528">
        <v>7520</v>
      </c>
      <c r="E12528">
        <v>95.24</v>
      </c>
      <c r="F12528" s="1">
        <v>42035</v>
      </c>
      <c r="G12528" t="s">
        <v>119</v>
      </c>
      <c r="H12528" t="s">
        <v>2625</v>
      </c>
      <c r="I12528" t="s">
        <v>2625</v>
      </c>
      <c r="K12528">
        <v>248672</v>
      </c>
      <c r="L12528">
        <v>201178</v>
      </c>
      <c r="Q12528" t="s">
        <v>344</v>
      </c>
      <c r="U12528">
        <v>1</v>
      </c>
      <c r="V12528">
        <v>15</v>
      </c>
      <c r="Y12528" t="s">
        <v>345</v>
      </c>
      <c r="Z12528">
        <v>0</v>
      </c>
      <c r="AA12528" t="s">
        <v>346</v>
      </c>
      <c r="AB12528" t="s">
        <v>124</v>
      </c>
      <c r="AC12528">
        <v>2</v>
      </c>
    </row>
    <row r="12529" spans="1:29" x14ac:dyDescent="0.25">
      <c r="A12529">
        <v>345</v>
      </c>
      <c r="B12529">
        <v>345102</v>
      </c>
      <c r="C12529" t="s">
        <v>80</v>
      </c>
      <c r="D12529">
        <v>7520</v>
      </c>
      <c r="E12529">
        <v>839.49</v>
      </c>
      <c r="F12529" s="1">
        <v>42035</v>
      </c>
      <c r="G12529" t="s">
        <v>119</v>
      </c>
      <c r="H12529" t="s">
        <v>2625</v>
      </c>
      <c r="I12529" t="s">
        <v>2625</v>
      </c>
      <c r="K12529">
        <v>248672</v>
      </c>
      <c r="L12529">
        <v>201178</v>
      </c>
      <c r="Q12529" t="s">
        <v>344</v>
      </c>
      <c r="U12529">
        <v>1</v>
      </c>
      <c r="V12529">
        <v>15</v>
      </c>
      <c r="Y12529" t="s">
        <v>345</v>
      </c>
      <c r="Z12529">
        <v>0</v>
      </c>
      <c r="AA12529" t="s">
        <v>346</v>
      </c>
      <c r="AB12529" t="s">
        <v>124</v>
      </c>
      <c r="AC12529">
        <v>3</v>
      </c>
    </row>
    <row r="12530" spans="1:29" x14ac:dyDescent="0.25">
      <c r="A12530">
        <v>345</v>
      </c>
      <c r="B12530">
        <v>345101</v>
      </c>
      <c r="C12530" t="s">
        <v>80</v>
      </c>
      <c r="D12530">
        <v>7520</v>
      </c>
      <c r="E12530">
        <v>36.06</v>
      </c>
      <c r="F12530" s="1">
        <v>42035</v>
      </c>
      <c r="G12530" t="s">
        <v>119</v>
      </c>
      <c r="H12530" t="s">
        <v>2627</v>
      </c>
      <c r="I12530" t="s">
        <v>2627</v>
      </c>
      <c r="K12530">
        <v>297999</v>
      </c>
      <c r="L12530">
        <v>201178</v>
      </c>
      <c r="Q12530" t="s">
        <v>344</v>
      </c>
      <c r="U12530">
        <v>1</v>
      </c>
      <c r="V12530">
        <v>15</v>
      </c>
      <c r="Y12530" t="s">
        <v>345</v>
      </c>
      <c r="Z12530">
        <v>0</v>
      </c>
      <c r="AA12530" t="s">
        <v>346</v>
      </c>
      <c r="AB12530" t="s">
        <v>124</v>
      </c>
      <c r="AC12530">
        <v>52</v>
      </c>
    </row>
    <row r="12531" spans="1:29" x14ac:dyDescent="0.25">
      <c r="A12531">
        <v>345</v>
      </c>
      <c r="B12531">
        <v>345102</v>
      </c>
      <c r="C12531" t="s">
        <v>80</v>
      </c>
      <c r="D12531">
        <v>7520</v>
      </c>
      <c r="E12531">
        <v>317.82</v>
      </c>
      <c r="F12531" s="1">
        <v>42035</v>
      </c>
      <c r="G12531" t="s">
        <v>119</v>
      </c>
      <c r="H12531" t="s">
        <v>2627</v>
      </c>
      <c r="I12531" t="s">
        <v>2627</v>
      </c>
      <c r="K12531">
        <v>297999</v>
      </c>
      <c r="L12531">
        <v>201178</v>
      </c>
      <c r="Q12531" t="s">
        <v>344</v>
      </c>
      <c r="U12531">
        <v>1</v>
      </c>
      <c r="V12531">
        <v>15</v>
      </c>
      <c r="Y12531" t="s">
        <v>345</v>
      </c>
      <c r="Z12531">
        <v>0</v>
      </c>
      <c r="AA12531" t="s">
        <v>346</v>
      </c>
      <c r="AB12531" t="s">
        <v>124</v>
      </c>
      <c r="AC12531">
        <v>53</v>
      </c>
    </row>
    <row r="12532" spans="1:29" x14ac:dyDescent="0.25">
      <c r="A12532">
        <v>345</v>
      </c>
      <c r="B12532">
        <v>345101</v>
      </c>
      <c r="C12532" t="s">
        <v>80</v>
      </c>
      <c r="D12532">
        <v>7520</v>
      </c>
      <c r="E12532">
        <v>29.12</v>
      </c>
      <c r="F12532" s="1">
        <v>42063</v>
      </c>
      <c r="G12532" t="s">
        <v>119</v>
      </c>
      <c r="H12532" t="s">
        <v>2624</v>
      </c>
      <c r="I12532" t="s">
        <v>2624</v>
      </c>
      <c r="K12532">
        <v>19425</v>
      </c>
      <c r="L12532">
        <v>203189</v>
      </c>
      <c r="Q12532" t="s">
        <v>344</v>
      </c>
      <c r="U12532">
        <v>2</v>
      </c>
      <c r="V12532">
        <v>15</v>
      </c>
      <c r="Y12532" t="s">
        <v>345</v>
      </c>
      <c r="Z12532">
        <v>0</v>
      </c>
      <c r="AA12532" t="s">
        <v>346</v>
      </c>
      <c r="AB12532" t="s">
        <v>124</v>
      </c>
      <c r="AC12532">
        <v>232</v>
      </c>
    </row>
    <row r="12533" spans="1:29" x14ac:dyDescent="0.25">
      <c r="A12533">
        <v>345</v>
      </c>
      <c r="B12533">
        <v>345102</v>
      </c>
      <c r="C12533" t="s">
        <v>80</v>
      </c>
      <c r="D12533">
        <v>7520</v>
      </c>
      <c r="E12533">
        <v>255.18</v>
      </c>
      <c r="F12533" s="1">
        <v>42063</v>
      </c>
      <c r="G12533" t="s">
        <v>119</v>
      </c>
      <c r="H12533" t="s">
        <v>2624</v>
      </c>
      <c r="I12533" t="s">
        <v>2624</v>
      </c>
      <c r="K12533">
        <v>19425</v>
      </c>
      <c r="L12533">
        <v>203189</v>
      </c>
      <c r="Q12533" t="s">
        <v>344</v>
      </c>
      <c r="U12533">
        <v>2</v>
      </c>
      <c r="V12533">
        <v>15</v>
      </c>
      <c r="Y12533" t="s">
        <v>345</v>
      </c>
      <c r="Z12533">
        <v>0</v>
      </c>
      <c r="AA12533" t="s">
        <v>346</v>
      </c>
      <c r="AB12533" t="s">
        <v>124</v>
      </c>
      <c r="AC12533">
        <v>233</v>
      </c>
    </row>
    <row r="12534" spans="1:29" x14ac:dyDescent="0.25">
      <c r="A12534">
        <v>345</v>
      </c>
      <c r="B12534">
        <v>345101</v>
      </c>
      <c r="C12534" t="s">
        <v>80</v>
      </c>
      <c r="D12534">
        <v>7520</v>
      </c>
      <c r="E12534">
        <v>5.33</v>
      </c>
      <c r="F12534" s="1">
        <v>42063</v>
      </c>
      <c r="G12534" t="s">
        <v>119</v>
      </c>
      <c r="H12534" t="s">
        <v>2626</v>
      </c>
      <c r="I12534" t="s">
        <v>2626</v>
      </c>
      <c r="K12534">
        <v>248450</v>
      </c>
      <c r="L12534">
        <v>203189</v>
      </c>
      <c r="Q12534" t="s">
        <v>344</v>
      </c>
      <c r="U12534">
        <v>2</v>
      </c>
      <c r="V12534">
        <v>15</v>
      </c>
      <c r="Y12534" t="s">
        <v>345</v>
      </c>
      <c r="Z12534">
        <v>0</v>
      </c>
      <c r="AA12534" t="s">
        <v>346</v>
      </c>
      <c r="AB12534" t="s">
        <v>124</v>
      </c>
      <c r="AC12534">
        <v>38</v>
      </c>
    </row>
    <row r="12535" spans="1:29" x14ac:dyDescent="0.25">
      <c r="A12535">
        <v>345</v>
      </c>
      <c r="B12535">
        <v>345102</v>
      </c>
      <c r="C12535" t="s">
        <v>80</v>
      </c>
      <c r="D12535">
        <v>7520</v>
      </c>
      <c r="E12535">
        <v>46.72</v>
      </c>
      <c r="F12535" s="1">
        <v>42063</v>
      </c>
      <c r="G12535" t="s">
        <v>119</v>
      </c>
      <c r="H12535" t="s">
        <v>2626</v>
      </c>
      <c r="I12535" t="s">
        <v>2626</v>
      </c>
      <c r="K12535">
        <v>248450</v>
      </c>
      <c r="L12535">
        <v>203189</v>
      </c>
      <c r="Q12535" t="s">
        <v>344</v>
      </c>
      <c r="U12535">
        <v>2</v>
      </c>
      <c r="V12535">
        <v>15</v>
      </c>
      <c r="Y12535" t="s">
        <v>345</v>
      </c>
      <c r="Z12535">
        <v>0</v>
      </c>
      <c r="AA12535" t="s">
        <v>346</v>
      </c>
      <c r="AB12535" t="s">
        <v>124</v>
      </c>
      <c r="AC12535">
        <v>39</v>
      </c>
    </row>
    <row r="12536" spans="1:29" x14ac:dyDescent="0.25">
      <c r="A12536">
        <v>345</v>
      </c>
      <c r="B12536">
        <v>345101</v>
      </c>
      <c r="C12536" t="s">
        <v>80</v>
      </c>
      <c r="D12536">
        <v>7520</v>
      </c>
      <c r="E12536">
        <v>77.37</v>
      </c>
      <c r="F12536" s="1">
        <v>42063</v>
      </c>
      <c r="G12536" t="s">
        <v>119</v>
      </c>
      <c r="H12536" t="s">
        <v>2625</v>
      </c>
      <c r="I12536" t="s">
        <v>2625</v>
      </c>
      <c r="K12536">
        <v>248672</v>
      </c>
      <c r="L12536">
        <v>203189</v>
      </c>
      <c r="Q12536" t="s">
        <v>344</v>
      </c>
      <c r="U12536">
        <v>2</v>
      </c>
      <c r="V12536">
        <v>15</v>
      </c>
      <c r="Y12536" t="s">
        <v>345</v>
      </c>
      <c r="Z12536">
        <v>0</v>
      </c>
      <c r="AA12536" t="s">
        <v>346</v>
      </c>
      <c r="AB12536" t="s">
        <v>124</v>
      </c>
      <c r="AC12536">
        <v>2</v>
      </c>
    </row>
    <row r="12537" spans="1:29" x14ac:dyDescent="0.25">
      <c r="A12537">
        <v>345</v>
      </c>
      <c r="B12537">
        <v>345102</v>
      </c>
      <c r="C12537" t="s">
        <v>80</v>
      </c>
      <c r="D12537">
        <v>7520</v>
      </c>
      <c r="E12537">
        <v>678.07</v>
      </c>
      <c r="F12537" s="1">
        <v>42063</v>
      </c>
      <c r="G12537" t="s">
        <v>119</v>
      </c>
      <c r="H12537" t="s">
        <v>2625</v>
      </c>
      <c r="I12537" t="s">
        <v>2625</v>
      </c>
      <c r="K12537">
        <v>248672</v>
      </c>
      <c r="L12537">
        <v>203189</v>
      </c>
      <c r="Q12537" t="s">
        <v>344</v>
      </c>
      <c r="U12537">
        <v>2</v>
      </c>
      <c r="V12537">
        <v>15</v>
      </c>
      <c r="Y12537" t="s">
        <v>345</v>
      </c>
      <c r="Z12537">
        <v>0</v>
      </c>
      <c r="AA12537" t="s">
        <v>346</v>
      </c>
      <c r="AB12537" t="s">
        <v>124</v>
      </c>
      <c r="AC12537">
        <v>3</v>
      </c>
    </row>
    <row r="12538" spans="1:29" x14ac:dyDescent="0.25">
      <c r="A12538">
        <v>345</v>
      </c>
      <c r="B12538">
        <v>345101</v>
      </c>
      <c r="C12538" t="s">
        <v>80</v>
      </c>
      <c r="D12538">
        <v>7520</v>
      </c>
      <c r="E12538">
        <v>20.47</v>
      </c>
      <c r="F12538" s="1">
        <v>42063</v>
      </c>
      <c r="G12538" t="s">
        <v>119</v>
      </c>
      <c r="H12538" t="s">
        <v>2627</v>
      </c>
      <c r="I12538" t="s">
        <v>2627</v>
      </c>
      <c r="K12538">
        <v>297999</v>
      </c>
      <c r="L12538">
        <v>203189</v>
      </c>
      <c r="Q12538" t="s">
        <v>344</v>
      </c>
      <c r="U12538">
        <v>2</v>
      </c>
      <c r="V12538">
        <v>15</v>
      </c>
      <c r="Y12538" t="s">
        <v>345</v>
      </c>
      <c r="Z12538">
        <v>0</v>
      </c>
      <c r="AA12538" t="s">
        <v>346</v>
      </c>
      <c r="AB12538" t="s">
        <v>124</v>
      </c>
      <c r="AC12538">
        <v>52</v>
      </c>
    </row>
    <row r="12539" spans="1:29" x14ac:dyDescent="0.25">
      <c r="A12539">
        <v>345</v>
      </c>
      <c r="B12539">
        <v>345102</v>
      </c>
      <c r="C12539" t="s">
        <v>80</v>
      </c>
      <c r="D12539">
        <v>7520</v>
      </c>
      <c r="E12539">
        <v>179.43</v>
      </c>
      <c r="F12539" s="1">
        <v>42063</v>
      </c>
      <c r="G12539" t="s">
        <v>119</v>
      </c>
      <c r="H12539" t="s">
        <v>2627</v>
      </c>
      <c r="I12539" t="s">
        <v>2627</v>
      </c>
      <c r="K12539">
        <v>297999</v>
      </c>
      <c r="L12539">
        <v>203189</v>
      </c>
      <c r="Q12539" t="s">
        <v>344</v>
      </c>
      <c r="U12539">
        <v>2</v>
      </c>
      <c r="V12539">
        <v>15</v>
      </c>
      <c r="Y12539" t="s">
        <v>345</v>
      </c>
      <c r="Z12539">
        <v>0</v>
      </c>
      <c r="AA12539" t="s">
        <v>346</v>
      </c>
      <c r="AB12539" t="s">
        <v>124</v>
      </c>
      <c r="AC12539">
        <v>53</v>
      </c>
    </row>
    <row r="12540" spans="1:29" x14ac:dyDescent="0.25">
      <c r="A12540">
        <v>345</v>
      </c>
      <c r="B12540">
        <v>345101</v>
      </c>
      <c r="C12540" t="s">
        <v>80</v>
      </c>
      <c r="D12540">
        <v>7520</v>
      </c>
      <c r="E12540">
        <v>21.41</v>
      </c>
      <c r="F12540" s="1">
        <v>42094</v>
      </c>
      <c r="G12540" t="s">
        <v>119</v>
      </c>
      <c r="H12540" t="s">
        <v>2624</v>
      </c>
      <c r="I12540" t="s">
        <v>2624</v>
      </c>
      <c r="K12540">
        <v>19425</v>
      </c>
      <c r="L12540">
        <v>205849</v>
      </c>
      <c r="Q12540" t="s">
        <v>344</v>
      </c>
      <c r="U12540">
        <v>3</v>
      </c>
      <c r="V12540">
        <v>15</v>
      </c>
      <c r="Y12540" t="s">
        <v>345</v>
      </c>
      <c r="Z12540">
        <v>0</v>
      </c>
      <c r="AA12540" t="s">
        <v>346</v>
      </c>
      <c r="AB12540" t="s">
        <v>124</v>
      </c>
      <c r="AC12540">
        <v>232</v>
      </c>
    </row>
    <row r="12541" spans="1:29" x14ac:dyDescent="0.25">
      <c r="A12541">
        <v>345</v>
      </c>
      <c r="B12541">
        <v>345102</v>
      </c>
      <c r="C12541" t="s">
        <v>80</v>
      </c>
      <c r="D12541">
        <v>7520</v>
      </c>
      <c r="E12541">
        <v>187.12</v>
      </c>
      <c r="F12541" s="1">
        <v>42094</v>
      </c>
      <c r="G12541" t="s">
        <v>119</v>
      </c>
      <c r="H12541" t="s">
        <v>2624</v>
      </c>
      <c r="I12541" t="s">
        <v>2624</v>
      </c>
      <c r="K12541">
        <v>19425</v>
      </c>
      <c r="L12541">
        <v>205849</v>
      </c>
      <c r="Q12541" t="s">
        <v>344</v>
      </c>
      <c r="U12541">
        <v>3</v>
      </c>
      <c r="V12541">
        <v>15</v>
      </c>
      <c r="Y12541" t="s">
        <v>345</v>
      </c>
      <c r="Z12541">
        <v>0</v>
      </c>
      <c r="AA12541" t="s">
        <v>346</v>
      </c>
      <c r="AB12541" t="s">
        <v>124</v>
      </c>
      <c r="AC12541">
        <v>233</v>
      </c>
    </row>
    <row r="12542" spans="1:29" x14ac:dyDescent="0.25">
      <c r="A12542">
        <v>345</v>
      </c>
      <c r="B12542">
        <v>345101</v>
      </c>
      <c r="C12542" t="s">
        <v>80</v>
      </c>
      <c r="D12542">
        <v>7520</v>
      </c>
      <c r="E12542">
        <v>58.28</v>
      </c>
      <c r="F12542" s="1">
        <v>42094</v>
      </c>
      <c r="G12542" t="s">
        <v>119</v>
      </c>
      <c r="H12542" t="s">
        <v>2625</v>
      </c>
      <c r="I12542" t="s">
        <v>2625</v>
      </c>
      <c r="K12542">
        <v>248672</v>
      </c>
      <c r="L12542">
        <v>205849</v>
      </c>
      <c r="Q12542" t="s">
        <v>344</v>
      </c>
      <c r="U12542">
        <v>3</v>
      </c>
      <c r="V12542">
        <v>15</v>
      </c>
      <c r="Y12542" t="s">
        <v>345</v>
      </c>
      <c r="Z12542">
        <v>0</v>
      </c>
      <c r="AA12542" t="s">
        <v>346</v>
      </c>
      <c r="AB12542" t="s">
        <v>124</v>
      </c>
      <c r="AC12542">
        <v>2</v>
      </c>
    </row>
    <row r="12543" spans="1:29" x14ac:dyDescent="0.25">
      <c r="A12543">
        <v>345</v>
      </c>
      <c r="B12543">
        <v>345102</v>
      </c>
      <c r="C12543" t="s">
        <v>80</v>
      </c>
      <c r="D12543">
        <v>7520</v>
      </c>
      <c r="E12543">
        <v>509.33</v>
      </c>
      <c r="F12543" s="1">
        <v>42094</v>
      </c>
      <c r="G12543" t="s">
        <v>119</v>
      </c>
      <c r="H12543" t="s">
        <v>2625</v>
      </c>
      <c r="I12543" t="s">
        <v>2625</v>
      </c>
      <c r="K12543">
        <v>248672</v>
      </c>
      <c r="L12543">
        <v>205849</v>
      </c>
      <c r="Q12543" t="s">
        <v>344</v>
      </c>
      <c r="U12543">
        <v>3</v>
      </c>
      <c r="V12543">
        <v>15</v>
      </c>
      <c r="Y12543" t="s">
        <v>345</v>
      </c>
      <c r="Z12543">
        <v>0</v>
      </c>
      <c r="AA12543" t="s">
        <v>346</v>
      </c>
      <c r="AB12543" t="s">
        <v>124</v>
      </c>
      <c r="AC12543">
        <v>3</v>
      </c>
    </row>
    <row r="12544" spans="1:29" x14ac:dyDescent="0.25">
      <c r="A12544">
        <v>345</v>
      </c>
      <c r="B12544">
        <v>345101</v>
      </c>
      <c r="C12544" t="s">
        <v>80</v>
      </c>
      <c r="D12544">
        <v>7520</v>
      </c>
      <c r="E12544">
        <v>7.5</v>
      </c>
      <c r="F12544" s="1">
        <v>42094</v>
      </c>
      <c r="G12544" t="s">
        <v>119</v>
      </c>
      <c r="H12544" t="s">
        <v>2627</v>
      </c>
      <c r="I12544" t="s">
        <v>2627</v>
      </c>
      <c r="K12544">
        <v>297999</v>
      </c>
      <c r="L12544">
        <v>205849</v>
      </c>
      <c r="Q12544" t="s">
        <v>344</v>
      </c>
      <c r="U12544">
        <v>3</v>
      </c>
      <c r="V12544">
        <v>15</v>
      </c>
      <c r="Y12544" t="s">
        <v>345</v>
      </c>
      <c r="Z12544">
        <v>0</v>
      </c>
      <c r="AA12544" t="s">
        <v>346</v>
      </c>
      <c r="AB12544" t="s">
        <v>124</v>
      </c>
      <c r="AC12544">
        <v>52</v>
      </c>
    </row>
    <row r="12545" spans="1:29" x14ac:dyDescent="0.25">
      <c r="A12545">
        <v>345</v>
      </c>
      <c r="B12545">
        <v>345102</v>
      </c>
      <c r="C12545" t="s">
        <v>80</v>
      </c>
      <c r="D12545">
        <v>7520</v>
      </c>
      <c r="E12545">
        <v>65.55</v>
      </c>
      <c r="F12545" s="1">
        <v>42094</v>
      </c>
      <c r="G12545" t="s">
        <v>119</v>
      </c>
      <c r="H12545" t="s">
        <v>2627</v>
      </c>
      <c r="I12545" t="s">
        <v>2627</v>
      </c>
      <c r="K12545">
        <v>297999</v>
      </c>
      <c r="L12545">
        <v>205849</v>
      </c>
      <c r="Q12545" t="s">
        <v>344</v>
      </c>
      <c r="U12545">
        <v>3</v>
      </c>
      <c r="V12545">
        <v>15</v>
      </c>
      <c r="Y12545" t="s">
        <v>345</v>
      </c>
      <c r="Z12545">
        <v>0</v>
      </c>
      <c r="AA12545" t="s">
        <v>346</v>
      </c>
      <c r="AB12545" t="s">
        <v>124</v>
      </c>
      <c r="AC12545">
        <v>53</v>
      </c>
    </row>
    <row r="12546" spans="1:29" x14ac:dyDescent="0.25">
      <c r="A12546">
        <v>345</v>
      </c>
      <c r="B12546">
        <v>345101</v>
      </c>
      <c r="C12546" t="s">
        <v>80</v>
      </c>
      <c r="D12546">
        <v>7520</v>
      </c>
      <c r="E12546">
        <v>7.51</v>
      </c>
      <c r="F12546" s="1">
        <v>42124</v>
      </c>
      <c r="G12546" t="s">
        <v>119</v>
      </c>
      <c r="H12546" t="s">
        <v>2624</v>
      </c>
      <c r="I12546" t="s">
        <v>2624</v>
      </c>
      <c r="K12546">
        <v>19425</v>
      </c>
      <c r="L12546">
        <v>208038</v>
      </c>
      <c r="Q12546" t="s">
        <v>344</v>
      </c>
      <c r="U12546">
        <v>4</v>
      </c>
      <c r="V12546">
        <v>15</v>
      </c>
      <c r="Y12546" t="s">
        <v>345</v>
      </c>
      <c r="Z12546">
        <v>0</v>
      </c>
      <c r="AA12546" t="s">
        <v>346</v>
      </c>
      <c r="AB12546" t="s">
        <v>124</v>
      </c>
      <c r="AC12546">
        <v>232</v>
      </c>
    </row>
    <row r="12547" spans="1:29" x14ac:dyDescent="0.25">
      <c r="A12547">
        <v>345</v>
      </c>
      <c r="B12547">
        <v>345102</v>
      </c>
      <c r="C12547" t="s">
        <v>80</v>
      </c>
      <c r="D12547">
        <v>7520</v>
      </c>
      <c r="E12547">
        <v>65.72</v>
      </c>
      <c r="F12547" s="1">
        <v>42124</v>
      </c>
      <c r="G12547" t="s">
        <v>119</v>
      </c>
      <c r="H12547" t="s">
        <v>2624</v>
      </c>
      <c r="I12547" t="s">
        <v>2624</v>
      </c>
      <c r="K12547">
        <v>19425</v>
      </c>
      <c r="L12547">
        <v>208038</v>
      </c>
      <c r="Q12547" t="s">
        <v>344</v>
      </c>
      <c r="U12547">
        <v>4</v>
      </c>
      <c r="V12547">
        <v>15</v>
      </c>
      <c r="Y12547" t="s">
        <v>345</v>
      </c>
      <c r="Z12547">
        <v>0</v>
      </c>
      <c r="AA12547" t="s">
        <v>346</v>
      </c>
      <c r="AB12547" t="s">
        <v>124</v>
      </c>
      <c r="AC12547">
        <v>233</v>
      </c>
    </row>
    <row r="12548" spans="1:29" x14ac:dyDescent="0.25">
      <c r="A12548">
        <v>345</v>
      </c>
      <c r="B12548">
        <v>345101</v>
      </c>
      <c r="C12548" t="s">
        <v>80</v>
      </c>
      <c r="D12548">
        <v>7520</v>
      </c>
      <c r="E12548">
        <v>4.26</v>
      </c>
      <c r="F12548" s="1">
        <v>42155</v>
      </c>
      <c r="G12548" t="s">
        <v>119</v>
      </c>
      <c r="H12548" t="s">
        <v>2624</v>
      </c>
      <c r="I12548" t="s">
        <v>2624</v>
      </c>
      <c r="K12548">
        <v>19425</v>
      </c>
      <c r="L12548">
        <v>210146</v>
      </c>
      <c r="Q12548" t="s">
        <v>344</v>
      </c>
      <c r="U12548">
        <v>5</v>
      </c>
      <c r="V12548">
        <v>15</v>
      </c>
      <c r="Y12548" t="s">
        <v>345</v>
      </c>
      <c r="Z12548">
        <v>0</v>
      </c>
      <c r="AA12548" t="s">
        <v>346</v>
      </c>
      <c r="AB12548" t="s">
        <v>124</v>
      </c>
      <c r="AC12548">
        <v>232</v>
      </c>
    </row>
    <row r="12549" spans="1:29" x14ac:dyDescent="0.25">
      <c r="A12549">
        <v>345</v>
      </c>
      <c r="B12549">
        <v>345102</v>
      </c>
      <c r="C12549" t="s">
        <v>80</v>
      </c>
      <c r="D12549">
        <v>7520</v>
      </c>
      <c r="E12549">
        <v>37.43</v>
      </c>
      <c r="F12549" s="1">
        <v>42155</v>
      </c>
      <c r="G12549" t="s">
        <v>119</v>
      </c>
      <c r="H12549" t="s">
        <v>2624</v>
      </c>
      <c r="I12549" t="s">
        <v>2624</v>
      </c>
      <c r="K12549">
        <v>19425</v>
      </c>
      <c r="L12549">
        <v>210146</v>
      </c>
      <c r="Q12549" t="s">
        <v>344</v>
      </c>
      <c r="U12549">
        <v>5</v>
      </c>
      <c r="V12549">
        <v>15</v>
      </c>
      <c r="Y12549" t="s">
        <v>345</v>
      </c>
      <c r="Z12549">
        <v>0</v>
      </c>
      <c r="AA12549" t="s">
        <v>346</v>
      </c>
      <c r="AB12549" t="s">
        <v>124</v>
      </c>
      <c r="AC12549">
        <v>233</v>
      </c>
    </row>
    <row r="12550" spans="1:29" x14ac:dyDescent="0.25">
      <c r="A12550">
        <v>345</v>
      </c>
      <c r="B12550">
        <v>345101</v>
      </c>
      <c r="C12550" t="s">
        <v>80</v>
      </c>
      <c r="D12550">
        <v>7520</v>
      </c>
      <c r="E12550">
        <v>4.5199999999999996</v>
      </c>
      <c r="F12550" s="1">
        <v>42185</v>
      </c>
      <c r="G12550" t="s">
        <v>119</v>
      </c>
      <c r="H12550" t="s">
        <v>2624</v>
      </c>
      <c r="I12550" t="s">
        <v>2624</v>
      </c>
      <c r="K12550">
        <v>19425</v>
      </c>
      <c r="L12550">
        <v>212653</v>
      </c>
      <c r="Q12550" t="s">
        <v>344</v>
      </c>
      <c r="U12550">
        <v>6</v>
      </c>
      <c r="V12550">
        <v>15</v>
      </c>
      <c r="Y12550" t="s">
        <v>345</v>
      </c>
      <c r="Z12550">
        <v>0</v>
      </c>
      <c r="AA12550" t="s">
        <v>346</v>
      </c>
      <c r="AB12550" t="s">
        <v>124</v>
      </c>
      <c r="AC12550">
        <v>232</v>
      </c>
    </row>
    <row r="12551" spans="1:29" x14ac:dyDescent="0.25">
      <c r="A12551">
        <v>345</v>
      </c>
      <c r="B12551">
        <v>345102</v>
      </c>
      <c r="C12551" t="s">
        <v>80</v>
      </c>
      <c r="D12551">
        <v>7520</v>
      </c>
      <c r="E12551">
        <v>40</v>
      </c>
      <c r="F12551" s="1">
        <v>42185</v>
      </c>
      <c r="G12551" t="s">
        <v>119</v>
      </c>
      <c r="H12551" t="s">
        <v>2624</v>
      </c>
      <c r="I12551" t="s">
        <v>2624</v>
      </c>
      <c r="K12551">
        <v>19425</v>
      </c>
      <c r="L12551">
        <v>212653</v>
      </c>
      <c r="Q12551" t="s">
        <v>344</v>
      </c>
      <c r="U12551">
        <v>6</v>
      </c>
      <c r="V12551">
        <v>15</v>
      </c>
      <c r="Y12551" t="s">
        <v>345</v>
      </c>
      <c r="Z12551">
        <v>0</v>
      </c>
      <c r="AA12551" t="s">
        <v>346</v>
      </c>
      <c r="AB12551" t="s">
        <v>124</v>
      </c>
      <c r="AC12551">
        <v>233</v>
      </c>
    </row>
    <row r="12552" spans="1:29" x14ac:dyDescent="0.25">
      <c r="A12552">
        <v>345</v>
      </c>
      <c r="B12552">
        <v>345101</v>
      </c>
      <c r="C12552" t="s">
        <v>80</v>
      </c>
      <c r="D12552">
        <v>7535</v>
      </c>
      <c r="E12552">
        <v>0.04</v>
      </c>
      <c r="F12552" s="1">
        <v>41882</v>
      </c>
      <c r="G12552" t="s">
        <v>119</v>
      </c>
      <c r="H12552" t="s">
        <v>2628</v>
      </c>
      <c r="I12552" t="s">
        <v>2628</v>
      </c>
      <c r="K12552">
        <v>4264</v>
      </c>
      <c r="L12552">
        <v>190224</v>
      </c>
      <c r="Q12552" t="s">
        <v>344</v>
      </c>
      <c r="U12552">
        <v>8</v>
      </c>
      <c r="V12552">
        <v>14</v>
      </c>
      <c r="Y12552" t="s">
        <v>345</v>
      </c>
      <c r="Z12552">
        <v>0</v>
      </c>
      <c r="AA12552" t="s">
        <v>346</v>
      </c>
      <c r="AB12552" t="s">
        <v>124</v>
      </c>
      <c r="AC12552">
        <v>228</v>
      </c>
    </row>
    <row r="12553" spans="1:29" x14ac:dyDescent="0.25">
      <c r="A12553">
        <v>345</v>
      </c>
      <c r="B12553">
        <v>345102</v>
      </c>
      <c r="C12553" t="s">
        <v>80</v>
      </c>
      <c r="D12553">
        <v>7535</v>
      </c>
      <c r="E12553">
        <v>0.37</v>
      </c>
      <c r="F12553" s="1">
        <v>41882</v>
      </c>
      <c r="G12553" t="s">
        <v>119</v>
      </c>
      <c r="H12553" t="s">
        <v>2628</v>
      </c>
      <c r="I12553" t="s">
        <v>2628</v>
      </c>
      <c r="K12553">
        <v>4264</v>
      </c>
      <c r="L12553">
        <v>190224</v>
      </c>
      <c r="Q12553" t="s">
        <v>344</v>
      </c>
      <c r="U12553">
        <v>8</v>
      </c>
      <c r="V12553">
        <v>14</v>
      </c>
      <c r="Y12553" t="s">
        <v>345</v>
      </c>
      <c r="Z12553">
        <v>0</v>
      </c>
      <c r="AA12553" t="s">
        <v>346</v>
      </c>
      <c r="AB12553" t="s">
        <v>124</v>
      </c>
      <c r="AC12553">
        <v>229</v>
      </c>
    </row>
    <row r="12554" spans="1:29" x14ac:dyDescent="0.25">
      <c r="A12554">
        <v>345</v>
      </c>
      <c r="B12554">
        <v>345101</v>
      </c>
      <c r="C12554" t="s">
        <v>80</v>
      </c>
      <c r="D12554">
        <v>7535</v>
      </c>
      <c r="E12554">
        <v>1.52</v>
      </c>
      <c r="F12554" s="1">
        <v>41882</v>
      </c>
      <c r="G12554" t="s">
        <v>119</v>
      </c>
      <c r="H12554" t="s">
        <v>2629</v>
      </c>
      <c r="I12554" t="s">
        <v>2629</v>
      </c>
      <c r="K12554">
        <v>251723</v>
      </c>
      <c r="L12554">
        <v>190224</v>
      </c>
      <c r="Q12554" t="s">
        <v>344</v>
      </c>
      <c r="U12554">
        <v>8</v>
      </c>
      <c r="V12554">
        <v>14</v>
      </c>
      <c r="Y12554" t="s">
        <v>345</v>
      </c>
      <c r="Z12554">
        <v>0</v>
      </c>
      <c r="AA12554" t="s">
        <v>346</v>
      </c>
      <c r="AB12554" t="s">
        <v>124</v>
      </c>
      <c r="AC12554">
        <v>2</v>
      </c>
    </row>
    <row r="12555" spans="1:29" x14ac:dyDescent="0.25">
      <c r="A12555">
        <v>345</v>
      </c>
      <c r="B12555">
        <v>345102</v>
      </c>
      <c r="C12555" t="s">
        <v>80</v>
      </c>
      <c r="D12555">
        <v>7535</v>
      </c>
      <c r="E12555">
        <v>13.48</v>
      </c>
      <c r="F12555" s="1">
        <v>41882</v>
      </c>
      <c r="G12555" t="s">
        <v>119</v>
      </c>
      <c r="H12555" t="s">
        <v>2629</v>
      </c>
      <c r="I12555" t="s">
        <v>2629</v>
      </c>
      <c r="K12555">
        <v>251723</v>
      </c>
      <c r="L12555">
        <v>190224</v>
      </c>
      <c r="Q12555" t="s">
        <v>344</v>
      </c>
      <c r="U12555">
        <v>8</v>
      </c>
      <c r="V12555">
        <v>14</v>
      </c>
      <c r="Y12555" t="s">
        <v>345</v>
      </c>
      <c r="Z12555">
        <v>0</v>
      </c>
      <c r="AA12555" t="s">
        <v>346</v>
      </c>
      <c r="AB12555" t="s">
        <v>124</v>
      </c>
      <c r="AC12555">
        <v>3</v>
      </c>
    </row>
    <row r="12556" spans="1:29" x14ac:dyDescent="0.25">
      <c r="A12556">
        <v>345</v>
      </c>
      <c r="B12556">
        <v>345101</v>
      </c>
      <c r="C12556" t="s">
        <v>80</v>
      </c>
      <c r="D12556">
        <v>7535</v>
      </c>
      <c r="E12556">
        <v>0.98</v>
      </c>
      <c r="F12556" s="1">
        <v>41973</v>
      </c>
      <c r="G12556" t="s">
        <v>119</v>
      </c>
      <c r="H12556" t="s">
        <v>2628</v>
      </c>
      <c r="I12556" t="s">
        <v>2628</v>
      </c>
      <c r="K12556">
        <v>4264</v>
      </c>
      <c r="L12556">
        <v>196780</v>
      </c>
      <c r="Q12556" t="s">
        <v>344</v>
      </c>
      <c r="U12556">
        <v>11</v>
      </c>
      <c r="V12556">
        <v>14</v>
      </c>
      <c r="Y12556" t="s">
        <v>345</v>
      </c>
      <c r="Z12556">
        <v>0</v>
      </c>
      <c r="AA12556" t="s">
        <v>346</v>
      </c>
      <c r="AB12556" t="s">
        <v>124</v>
      </c>
      <c r="AC12556">
        <v>232</v>
      </c>
    </row>
    <row r="12557" spans="1:29" x14ac:dyDescent="0.25">
      <c r="A12557">
        <v>345</v>
      </c>
      <c r="B12557">
        <v>345102</v>
      </c>
      <c r="C12557" t="s">
        <v>80</v>
      </c>
      <c r="D12557">
        <v>7535</v>
      </c>
      <c r="E12557">
        <v>8.68</v>
      </c>
      <c r="F12557" s="1">
        <v>41973</v>
      </c>
      <c r="G12557" t="s">
        <v>119</v>
      </c>
      <c r="H12557" t="s">
        <v>2628</v>
      </c>
      <c r="I12557" t="s">
        <v>2628</v>
      </c>
      <c r="K12557">
        <v>4264</v>
      </c>
      <c r="L12557">
        <v>196780</v>
      </c>
      <c r="Q12557" t="s">
        <v>344</v>
      </c>
      <c r="U12557">
        <v>11</v>
      </c>
      <c r="V12557">
        <v>14</v>
      </c>
      <c r="Y12557" t="s">
        <v>345</v>
      </c>
      <c r="Z12557">
        <v>0</v>
      </c>
      <c r="AA12557" t="s">
        <v>346</v>
      </c>
      <c r="AB12557" t="s">
        <v>124</v>
      </c>
      <c r="AC12557">
        <v>233</v>
      </c>
    </row>
    <row r="12558" spans="1:29" x14ac:dyDescent="0.25">
      <c r="A12558">
        <v>345</v>
      </c>
      <c r="B12558">
        <v>345101</v>
      </c>
      <c r="C12558" t="s">
        <v>80</v>
      </c>
      <c r="D12558">
        <v>7535</v>
      </c>
      <c r="E12558">
        <v>0.02</v>
      </c>
      <c r="F12558" s="1">
        <v>42063</v>
      </c>
      <c r="G12558" t="s">
        <v>119</v>
      </c>
      <c r="H12558" t="s">
        <v>2630</v>
      </c>
      <c r="I12558" t="s">
        <v>2630</v>
      </c>
      <c r="K12558">
        <v>4272</v>
      </c>
      <c r="L12558">
        <v>203189</v>
      </c>
      <c r="Q12558" t="s">
        <v>344</v>
      </c>
      <c r="U12558">
        <v>2</v>
      </c>
      <c r="V12558">
        <v>15</v>
      </c>
      <c r="Y12558" t="s">
        <v>345</v>
      </c>
      <c r="Z12558">
        <v>0</v>
      </c>
      <c r="AA12558" t="s">
        <v>346</v>
      </c>
      <c r="AB12558" t="s">
        <v>124</v>
      </c>
      <c r="AC12558">
        <v>232</v>
      </c>
    </row>
    <row r="12559" spans="1:29" x14ac:dyDescent="0.25">
      <c r="A12559">
        <v>345</v>
      </c>
      <c r="B12559">
        <v>345102</v>
      </c>
      <c r="C12559" t="s">
        <v>80</v>
      </c>
      <c r="D12559">
        <v>7535</v>
      </c>
      <c r="E12559">
        <v>0.17</v>
      </c>
      <c r="F12559" s="1">
        <v>42063</v>
      </c>
      <c r="G12559" t="s">
        <v>119</v>
      </c>
      <c r="H12559" t="s">
        <v>2630</v>
      </c>
      <c r="I12559" t="s">
        <v>2630</v>
      </c>
      <c r="K12559">
        <v>4272</v>
      </c>
      <c r="L12559">
        <v>203189</v>
      </c>
      <c r="Q12559" t="s">
        <v>344</v>
      </c>
      <c r="U12559">
        <v>2</v>
      </c>
      <c r="V12559">
        <v>15</v>
      </c>
      <c r="Y12559" t="s">
        <v>345</v>
      </c>
      <c r="Z12559">
        <v>0</v>
      </c>
      <c r="AA12559" t="s">
        <v>346</v>
      </c>
      <c r="AB12559" t="s">
        <v>124</v>
      </c>
      <c r="AC12559">
        <v>233</v>
      </c>
    </row>
    <row r="12560" spans="1:29" x14ac:dyDescent="0.25">
      <c r="A12560">
        <v>345</v>
      </c>
      <c r="B12560">
        <v>345101</v>
      </c>
      <c r="C12560" t="s">
        <v>80</v>
      </c>
      <c r="D12560">
        <v>7535</v>
      </c>
      <c r="E12560">
        <v>1.63</v>
      </c>
      <c r="F12560" s="1">
        <v>42124</v>
      </c>
      <c r="G12560" t="s">
        <v>119</v>
      </c>
      <c r="H12560" t="s">
        <v>2628</v>
      </c>
      <c r="I12560" t="s">
        <v>2628</v>
      </c>
      <c r="K12560">
        <v>4264</v>
      </c>
      <c r="L12560">
        <v>208038</v>
      </c>
      <c r="Q12560" t="s">
        <v>344</v>
      </c>
      <c r="U12560">
        <v>4</v>
      </c>
      <c r="V12560">
        <v>15</v>
      </c>
      <c r="Y12560" t="s">
        <v>345</v>
      </c>
      <c r="Z12560">
        <v>0</v>
      </c>
      <c r="AA12560" t="s">
        <v>346</v>
      </c>
      <c r="AB12560" t="s">
        <v>124</v>
      </c>
      <c r="AC12560">
        <v>232</v>
      </c>
    </row>
    <row r="12561" spans="1:29" x14ac:dyDescent="0.25">
      <c r="A12561">
        <v>345</v>
      </c>
      <c r="B12561">
        <v>345102</v>
      </c>
      <c r="C12561" t="s">
        <v>80</v>
      </c>
      <c r="D12561">
        <v>7535</v>
      </c>
      <c r="E12561">
        <v>14.23</v>
      </c>
      <c r="F12561" s="1">
        <v>42124</v>
      </c>
      <c r="G12561" t="s">
        <v>119</v>
      </c>
      <c r="H12561" t="s">
        <v>2628</v>
      </c>
      <c r="I12561" t="s">
        <v>2628</v>
      </c>
      <c r="K12561">
        <v>4264</v>
      </c>
      <c r="L12561">
        <v>208038</v>
      </c>
      <c r="Q12561" t="s">
        <v>344</v>
      </c>
      <c r="U12561">
        <v>4</v>
      </c>
      <c r="V12561">
        <v>15</v>
      </c>
      <c r="Y12561" t="s">
        <v>345</v>
      </c>
      <c r="Z12561">
        <v>0</v>
      </c>
      <c r="AA12561" t="s">
        <v>346</v>
      </c>
      <c r="AB12561" t="s">
        <v>124</v>
      </c>
      <c r="AC12561">
        <v>233</v>
      </c>
    </row>
    <row r="12562" spans="1:29" x14ac:dyDescent="0.25">
      <c r="A12562">
        <v>345</v>
      </c>
      <c r="B12562">
        <v>345101</v>
      </c>
      <c r="C12562" t="s">
        <v>80</v>
      </c>
      <c r="D12562">
        <v>7535</v>
      </c>
      <c r="E12562">
        <v>0.46</v>
      </c>
      <c r="F12562" s="1">
        <v>42155</v>
      </c>
      <c r="G12562" t="s">
        <v>119</v>
      </c>
      <c r="H12562" t="s">
        <v>2628</v>
      </c>
      <c r="I12562" t="s">
        <v>2628</v>
      </c>
      <c r="K12562">
        <v>4264</v>
      </c>
      <c r="L12562">
        <v>210146</v>
      </c>
      <c r="Q12562" t="s">
        <v>344</v>
      </c>
      <c r="U12562">
        <v>5</v>
      </c>
      <c r="V12562">
        <v>15</v>
      </c>
      <c r="Y12562" t="s">
        <v>345</v>
      </c>
      <c r="Z12562">
        <v>0</v>
      </c>
      <c r="AA12562" t="s">
        <v>346</v>
      </c>
      <c r="AB12562" t="s">
        <v>124</v>
      </c>
      <c r="AC12562">
        <v>232</v>
      </c>
    </row>
    <row r="12563" spans="1:29" x14ac:dyDescent="0.25">
      <c r="A12563">
        <v>345</v>
      </c>
      <c r="B12563">
        <v>345102</v>
      </c>
      <c r="C12563" t="s">
        <v>80</v>
      </c>
      <c r="D12563">
        <v>7535</v>
      </c>
      <c r="E12563">
        <v>4.0199999999999996</v>
      </c>
      <c r="F12563" s="1">
        <v>42155</v>
      </c>
      <c r="G12563" t="s">
        <v>119</v>
      </c>
      <c r="H12563" t="s">
        <v>2628</v>
      </c>
      <c r="I12563" t="s">
        <v>2628</v>
      </c>
      <c r="K12563">
        <v>4264</v>
      </c>
      <c r="L12563">
        <v>210146</v>
      </c>
      <c r="Q12563" t="s">
        <v>344</v>
      </c>
      <c r="U12563">
        <v>5</v>
      </c>
      <c r="V12563">
        <v>15</v>
      </c>
      <c r="Y12563" t="s">
        <v>345</v>
      </c>
      <c r="Z12563">
        <v>0</v>
      </c>
      <c r="AA12563" t="s">
        <v>346</v>
      </c>
      <c r="AB12563" t="s">
        <v>124</v>
      </c>
      <c r="AC12563">
        <v>233</v>
      </c>
    </row>
    <row r="12564" spans="1:29" x14ac:dyDescent="0.25">
      <c r="A12564">
        <v>345</v>
      </c>
      <c r="B12564">
        <v>345102</v>
      </c>
      <c r="C12564" t="s">
        <v>80</v>
      </c>
      <c r="D12564">
        <v>7545</v>
      </c>
      <c r="E12564">
        <v>424.09</v>
      </c>
      <c r="F12564" s="1">
        <v>41968</v>
      </c>
      <c r="G12564" t="s">
        <v>119</v>
      </c>
      <c r="H12564" t="s">
        <v>2631</v>
      </c>
      <c r="K12564">
        <v>646185</v>
      </c>
      <c r="L12564">
        <v>195520</v>
      </c>
      <c r="Q12564" t="s">
        <v>172</v>
      </c>
      <c r="U12564">
        <v>11</v>
      </c>
      <c r="V12564">
        <v>14</v>
      </c>
      <c r="X12564">
        <v>3008928</v>
      </c>
      <c r="Y12564" t="s">
        <v>122</v>
      </c>
      <c r="Z12564">
        <v>345</v>
      </c>
      <c r="AA12564" t="s">
        <v>147</v>
      </c>
      <c r="AB12564" t="s">
        <v>124</v>
      </c>
      <c r="AC12564">
        <v>1</v>
      </c>
    </row>
    <row r="12565" spans="1:29" x14ac:dyDescent="0.25">
      <c r="A12565">
        <v>345</v>
      </c>
      <c r="B12565">
        <v>345101</v>
      </c>
      <c r="C12565" t="s">
        <v>80</v>
      </c>
      <c r="D12565">
        <v>7545</v>
      </c>
      <c r="E12565">
        <v>437.97</v>
      </c>
      <c r="F12565" s="1">
        <v>41968</v>
      </c>
      <c r="G12565" t="s">
        <v>119</v>
      </c>
      <c r="H12565" t="s">
        <v>2632</v>
      </c>
      <c r="K12565">
        <v>646214</v>
      </c>
      <c r="L12565">
        <v>195520</v>
      </c>
      <c r="Q12565" t="s">
        <v>172</v>
      </c>
      <c r="U12565">
        <v>11</v>
      </c>
      <c r="V12565">
        <v>14</v>
      </c>
      <c r="X12565">
        <v>3008930</v>
      </c>
      <c r="Y12565" t="s">
        <v>122</v>
      </c>
      <c r="Z12565">
        <v>345</v>
      </c>
      <c r="AA12565" t="s">
        <v>147</v>
      </c>
      <c r="AB12565" t="s">
        <v>124</v>
      </c>
      <c r="AC12565">
        <v>1</v>
      </c>
    </row>
    <row r="12566" spans="1:29" x14ac:dyDescent="0.25">
      <c r="A12566">
        <v>345</v>
      </c>
      <c r="B12566">
        <v>345103</v>
      </c>
      <c r="C12566" t="s">
        <v>80</v>
      </c>
      <c r="D12566">
        <v>7545</v>
      </c>
      <c r="E12566" s="2">
        <v>7263.37</v>
      </c>
      <c r="F12566" s="1">
        <v>41973</v>
      </c>
      <c r="G12566" t="s">
        <v>119</v>
      </c>
      <c r="H12566" t="s">
        <v>2632</v>
      </c>
      <c r="K12566">
        <v>645038</v>
      </c>
      <c r="L12566">
        <v>195153</v>
      </c>
      <c r="Q12566" t="s">
        <v>172</v>
      </c>
      <c r="U12566">
        <v>11</v>
      </c>
      <c r="V12566">
        <v>14</v>
      </c>
      <c r="X12566">
        <v>3008930</v>
      </c>
      <c r="Y12566" t="s">
        <v>122</v>
      </c>
      <c r="Z12566">
        <v>345</v>
      </c>
      <c r="AA12566" t="s">
        <v>147</v>
      </c>
      <c r="AB12566" t="s">
        <v>124</v>
      </c>
      <c r="AC12566">
        <v>1</v>
      </c>
    </row>
    <row r="12567" spans="1:29" x14ac:dyDescent="0.25">
      <c r="A12567">
        <v>345</v>
      </c>
      <c r="B12567">
        <v>345100</v>
      </c>
      <c r="C12567" t="s">
        <v>80</v>
      </c>
      <c r="D12567">
        <v>7545</v>
      </c>
      <c r="E12567">
        <v>4835.38</v>
      </c>
      <c r="F12567" s="1">
        <v>42004</v>
      </c>
      <c r="G12567" t="s">
        <v>119</v>
      </c>
      <c r="H12567" t="s">
        <v>2633</v>
      </c>
      <c r="I12567" t="s">
        <v>2634</v>
      </c>
      <c r="K12567">
        <v>302803</v>
      </c>
      <c r="L12567">
        <v>198674</v>
      </c>
      <c r="Q12567" t="s">
        <v>170</v>
      </c>
      <c r="U12567">
        <v>12</v>
      </c>
      <c r="V12567">
        <v>14</v>
      </c>
      <c r="Y12567" t="s">
        <v>122</v>
      </c>
      <c r="Z12567">
        <v>150</v>
      </c>
      <c r="AA12567" t="s">
        <v>123</v>
      </c>
      <c r="AB12567" t="s">
        <v>124</v>
      </c>
      <c r="AC12567">
        <v>9</v>
      </c>
    </row>
    <row r="12568" spans="1:29" x14ac:dyDescent="0.25">
      <c r="A12568">
        <v>345</v>
      </c>
      <c r="B12568">
        <v>345101</v>
      </c>
      <c r="C12568" t="s">
        <v>80</v>
      </c>
      <c r="D12568">
        <v>7545</v>
      </c>
      <c r="E12568">
        <v>41.97</v>
      </c>
      <c r="F12568" s="1">
        <v>42061</v>
      </c>
      <c r="G12568" t="s">
        <v>119</v>
      </c>
      <c r="H12568" t="s">
        <v>2632</v>
      </c>
      <c r="K12568">
        <v>666458</v>
      </c>
      <c r="L12568">
        <v>201966</v>
      </c>
      <c r="Q12568" t="s">
        <v>172</v>
      </c>
      <c r="U12568">
        <v>2</v>
      </c>
      <c r="V12568">
        <v>15</v>
      </c>
      <c r="X12568">
        <v>3008930</v>
      </c>
      <c r="Y12568" t="s">
        <v>122</v>
      </c>
      <c r="Z12568">
        <v>345</v>
      </c>
      <c r="AA12568" t="s">
        <v>147</v>
      </c>
      <c r="AB12568" t="s">
        <v>124</v>
      </c>
      <c r="AC12568">
        <v>1</v>
      </c>
    </row>
    <row r="12569" spans="1:29" x14ac:dyDescent="0.25">
      <c r="A12569">
        <v>345</v>
      </c>
      <c r="B12569">
        <v>345101</v>
      </c>
      <c r="C12569" t="s">
        <v>80</v>
      </c>
      <c r="D12569">
        <v>7545</v>
      </c>
      <c r="E12569">
        <v>80.47</v>
      </c>
      <c r="F12569" s="1">
        <v>42061</v>
      </c>
      <c r="G12569" t="s">
        <v>119</v>
      </c>
      <c r="H12569" t="s">
        <v>2632</v>
      </c>
      <c r="K12569">
        <v>666459</v>
      </c>
      <c r="L12569">
        <v>201966</v>
      </c>
      <c r="Q12569" t="s">
        <v>172</v>
      </c>
      <c r="U12569">
        <v>2</v>
      </c>
      <c r="V12569">
        <v>15</v>
      </c>
      <c r="X12569">
        <v>3008930</v>
      </c>
      <c r="Y12569" t="s">
        <v>122</v>
      </c>
      <c r="Z12569">
        <v>345</v>
      </c>
      <c r="AA12569" t="s">
        <v>147</v>
      </c>
      <c r="AB12569" t="s">
        <v>124</v>
      </c>
      <c r="AC12569">
        <v>1</v>
      </c>
    </row>
    <row r="12570" spans="1:29" x14ac:dyDescent="0.25">
      <c r="A12570">
        <v>345</v>
      </c>
      <c r="B12570">
        <v>345101</v>
      </c>
      <c r="C12570" t="s">
        <v>80</v>
      </c>
      <c r="D12570">
        <v>7545</v>
      </c>
      <c r="E12570">
        <v>224.86</v>
      </c>
      <c r="F12570" s="1">
        <v>42061</v>
      </c>
      <c r="G12570" t="s">
        <v>119</v>
      </c>
      <c r="H12570" t="s">
        <v>2632</v>
      </c>
      <c r="K12570">
        <v>666460</v>
      </c>
      <c r="L12570">
        <v>201966</v>
      </c>
      <c r="Q12570" t="s">
        <v>172</v>
      </c>
      <c r="U12570">
        <v>2</v>
      </c>
      <c r="V12570">
        <v>15</v>
      </c>
      <c r="X12570">
        <v>3008930</v>
      </c>
      <c r="Y12570" t="s">
        <v>122</v>
      </c>
      <c r="Z12570">
        <v>345</v>
      </c>
      <c r="AA12570" t="s">
        <v>147</v>
      </c>
      <c r="AB12570" t="s">
        <v>124</v>
      </c>
      <c r="AC12570">
        <v>1</v>
      </c>
    </row>
    <row r="12571" spans="1:29" x14ac:dyDescent="0.25">
      <c r="A12571">
        <v>345</v>
      </c>
      <c r="B12571">
        <v>345102</v>
      </c>
      <c r="C12571" t="s">
        <v>80</v>
      </c>
      <c r="D12571">
        <v>7545</v>
      </c>
      <c r="E12571">
        <v>70.47</v>
      </c>
      <c r="F12571" s="1">
        <v>42061</v>
      </c>
      <c r="G12571" t="s">
        <v>119</v>
      </c>
      <c r="H12571" t="s">
        <v>2631</v>
      </c>
      <c r="K12571">
        <v>666461</v>
      </c>
      <c r="L12571">
        <v>201966</v>
      </c>
      <c r="Q12571" t="s">
        <v>172</v>
      </c>
      <c r="U12571">
        <v>2</v>
      </c>
      <c r="V12571">
        <v>15</v>
      </c>
      <c r="X12571">
        <v>3008928</v>
      </c>
      <c r="Y12571" t="s">
        <v>122</v>
      </c>
      <c r="Z12571">
        <v>345</v>
      </c>
      <c r="AA12571" t="s">
        <v>147</v>
      </c>
      <c r="AB12571" t="s">
        <v>124</v>
      </c>
      <c r="AC12571">
        <v>1</v>
      </c>
    </row>
    <row r="12572" spans="1:29" x14ac:dyDescent="0.25">
      <c r="A12572">
        <v>345</v>
      </c>
      <c r="B12572">
        <v>345102</v>
      </c>
      <c r="C12572" t="s">
        <v>80</v>
      </c>
      <c r="D12572">
        <v>7545</v>
      </c>
      <c r="E12572">
        <v>67.12</v>
      </c>
      <c r="F12572" s="1">
        <v>42061</v>
      </c>
      <c r="G12572" t="s">
        <v>119</v>
      </c>
      <c r="H12572" t="s">
        <v>2631</v>
      </c>
      <c r="K12572">
        <v>666462</v>
      </c>
      <c r="L12572">
        <v>201966</v>
      </c>
      <c r="Q12572" t="s">
        <v>172</v>
      </c>
      <c r="U12572">
        <v>2</v>
      </c>
      <c r="V12572">
        <v>15</v>
      </c>
      <c r="X12572">
        <v>3008928</v>
      </c>
      <c r="Y12572" t="s">
        <v>122</v>
      </c>
      <c r="Z12572">
        <v>345</v>
      </c>
      <c r="AA12572" t="s">
        <v>147</v>
      </c>
      <c r="AB12572" t="s">
        <v>124</v>
      </c>
      <c r="AC12572">
        <v>1</v>
      </c>
    </row>
    <row r="12573" spans="1:29" x14ac:dyDescent="0.25">
      <c r="A12573">
        <v>345</v>
      </c>
      <c r="B12573">
        <v>345102</v>
      </c>
      <c r="C12573" t="s">
        <v>80</v>
      </c>
      <c r="D12573">
        <v>7545</v>
      </c>
      <c r="E12573">
        <v>63.76</v>
      </c>
      <c r="F12573" s="1">
        <v>42061</v>
      </c>
      <c r="G12573" t="s">
        <v>119</v>
      </c>
      <c r="H12573" t="s">
        <v>2631</v>
      </c>
      <c r="K12573">
        <v>666463</v>
      </c>
      <c r="L12573">
        <v>201966</v>
      </c>
      <c r="Q12573" t="s">
        <v>172</v>
      </c>
      <c r="U12573">
        <v>2</v>
      </c>
      <c r="V12573">
        <v>15</v>
      </c>
      <c r="X12573">
        <v>3008928</v>
      </c>
      <c r="Y12573" t="s">
        <v>122</v>
      </c>
      <c r="Z12573">
        <v>345</v>
      </c>
      <c r="AA12573" t="s">
        <v>147</v>
      </c>
      <c r="AB12573" t="s">
        <v>124</v>
      </c>
      <c r="AC12573">
        <v>1</v>
      </c>
    </row>
    <row r="12574" spans="1:29" x14ac:dyDescent="0.25">
      <c r="A12574">
        <v>345</v>
      </c>
      <c r="B12574">
        <v>345102</v>
      </c>
      <c r="C12574" t="s">
        <v>80</v>
      </c>
      <c r="D12574">
        <v>7545</v>
      </c>
      <c r="E12574">
        <v>108.88</v>
      </c>
      <c r="F12574" s="1">
        <v>42061</v>
      </c>
      <c r="G12574" t="s">
        <v>119</v>
      </c>
      <c r="H12574" t="s">
        <v>2631</v>
      </c>
      <c r="K12574">
        <v>666464</v>
      </c>
      <c r="L12574">
        <v>201966</v>
      </c>
      <c r="Q12574" t="s">
        <v>172</v>
      </c>
      <c r="U12574">
        <v>2</v>
      </c>
      <c r="V12574">
        <v>15</v>
      </c>
      <c r="X12574">
        <v>3008928</v>
      </c>
      <c r="Y12574" t="s">
        <v>122</v>
      </c>
      <c r="Z12574">
        <v>345</v>
      </c>
      <c r="AA12574" t="s">
        <v>147</v>
      </c>
      <c r="AB12574" t="s">
        <v>124</v>
      </c>
      <c r="AC12574">
        <v>1</v>
      </c>
    </row>
    <row r="12575" spans="1:29" x14ac:dyDescent="0.25">
      <c r="A12575">
        <v>345</v>
      </c>
      <c r="B12575">
        <v>345102</v>
      </c>
      <c r="C12575" t="s">
        <v>80</v>
      </c>
      <c r="D12575">
        <v>7545</v>
      </c>
      <c r="E12575">
        <v>123.05</v>
      </c>
      <c r="F12575" s="1">
        <v>42061</v>
      </c>
      <c r="G12575" t="s">
        <v>119</v>
      </c>
      <c r="H12575" t="s">
        <v>2631</v>
      </c>
      <c r="K12575">
        <v>666465</v>
      </c>
      <c r="L12575">
        <v>201966</v>
      </c>
      <c r="Q12575" t="s">
        <v>172</v>
      </c>
      <c r="U12575">
        <v>2</v>
      </c>
      <c r="V12575">
        <v>15</v>
      </c>
      <c r="X12575">
        <v>3008928</v>
      </c>
      <c r="Y12575" t="s">
        <v>122</v>
      </c>
      <c r="Z12575">
        <v>345</v>
      </c>
      <c r="AA12575" t="s">
        <v>147</v>
      </c>
      <c r="AB12575" t="s">
        <v>124</v>
      </c>
      <c r="AC12575">
        <v>1</v>
      </c>
    </row>
    <row r="12576" spans="1:29" x14ac:dyDescent="0.25">
      <c r="A12576">
        <v>345</v>
      </c>
      <c r="B12576">
        <v>345102</v>
      </c>
      <c r="C12576" t="s">
        <v>80</v>
      </c>
      <c r="D12576">
        <v>7545</v>
      </c>
      <c r="E12576">
        <v>217.74</v>
      </c>
      <c r="F12576" s="1">
        <v>42061</v>
      </c>
      <c r="G12576" t="s">
        <v>119</v>
      </c>
      <c r="H12576" t="s">
        <v>2631</v>
      </c>
      <c r="K12576">
        <v>666466</v>
      </c>
      <c r="L12576">
        <v>201966</v>
      </c>
      <c r="Q12576" t="s">
        <v>172</v>
      </c>
      <c r="U12576">
        <v>2</v>
      </c>
      <c r="V12576">
        <v>15</v>
      </c>
      <c r="X12576">
        <v>3008928</v>
      </c>
      <c r="Y12576" t="s">
        <v>122</v>
      </c>
      <c r="Z12576">
        <v>345</v>
      </c>
      <c r="AA12576" t="s">
        <v>147</v>
      </c>
      <c r="AB12576" t="s">
        <v>124</v>
      </c>
      <c r="AC12576">
        <v>1</v>
      </c>
    </row>
    <row r="12577" spans="1:29" x14ac:dyDescent="0.25">
      <c r="A12577">
        <v>345</v>
      </c>
      <c r="B12577">
        <v>345102</v>
      </c>
      <c r="C12577" t="s">
        <v>80</v>
      </c>
      <c r="D12577">
        <v>7545</v>
      </c>
      <c r="E12577">
        <v>123.05</v>
      </c>
      <c r="F12577" s="1">
        <v>42061</v>
      </c>
      <c r="G12577" t="s">
        <v>119</v>
      </c>
      <c r="H12577" t="s">
        <v>2631</v>
      </c>
      <c r="K12577">
        <v>666467</v>
      </c>
      <c r="L12577">
        <v>201966</v>
      </c>
      <c r="Q12577" t="s">
        <v>172</v>
      </c>
      <c r="U12577">
        <v>2</v>
      </c>
      <c r="V12577">
        <v>15</v>
      </c>
      <c r="X12577">
        <v>3008928</v>
      </c>
      <c r="Y12577" t="s">
        <v>122</v>
      </c>
      <c r="Z12577">
        <v>345</v>
      </c>
      <c r="AA12577" t="s">
        <v>147</v>
      </c>
      <c r="AB12577" t="s">
        <v>124</v>
      </c>
      <c r="AC12577">
        <v>1</v>
      </c>
    </row>
    <row r="12578" spans="1:29" x14ac:dyDescent="0.25">
      <c r="A12578">
        <v>345</v>
      </c>
      <c r="B12578">
        <v>345102</v>
      </c>
      <c r="C12578" t="s">
        <v>80</v>
      </c>
      <c r="D12578">
        <v>7545</v>
      </c>
      <c r="E12578">
        <v>22</v>
      </c>
      <c r="F12578" s="1">
        <v>42061</v>
      </c>
      <c r="G12578" t="s">
        <v>119</v>
      </c>
      <c r="H12578" t="s">
        <v>2631</v>
      </c>
      <c r="K12578">
        <v>666468</v>
      </c>
      <c r="L12578">
        <v>201966</v>
      </c>
      <c r="Q12578" t="s">
        <v>172</v>
      </c>
      <c r="U12578">
        <v>2</v>
      </c>
      <c r="V12578">
        <v>15</v>
      </c>
      <c r="X12578">
        <v>3008928</v>
      </c>
      <c r="Y12578" t="s">
        <v>122</v>
      </c>
      <c r="Z12578">
        <v>345</v>
      </c>
      <c r="AA12578" t="s">
        <v>147</v>
      </c>
      <c r="AB12578" t="s">
        <v>124</v>
      </c>
      <c r="AC12578">
        <v>1</v>
      </c>
    </row>
    <row r="12579" spans="1:29" x14ac:dyDescent="0.25">
      <c r="A12579">
        <v>345</v>
      </c>
      <c r="B12579">
        <v>345102</v>
      </c>
      <c r="C12579" t="s">
        <v>80</v>
      </c>
      <c r="D12579">
        <v>7545</v>
      </c>
      <c r="E12579">
        <v>134.6</v>
      </c>
      <c r="F12579" s="1">
        <v>42061</v>
      </c>
      <c r="G12579" t="s">
        <v>119</v>
      </c>
      <c r="H12579" t="s">
        <v>2631</v>
      </c>
      <c r="K12579">
        <v>666469</v>
      </c>
      <c r="L12579">
        <v>201966</v>
      </c>
      <c r="Q12579" t="s">
        <v>172</v>
      </c>
      <c r="U12579">
        <v>2</v>
      </c>
      <c r="V12579">
        <v>15</v>
      </c>
      <c r="X12579">
        <v>3008928</v>
      </c>
      <c r="Y12579" t="s">
        <v>122</v>
      </c>
      <c r="Z12579">
        <v>345</v>
      </c>
      <c r="AA12579" t="s">
        <v>147</v>
      </c>
      <c r="AB12579" t="s">
        <v>124</v>
      </c>
      <c r="AC12579">
        <v>1</v>
      </c>
    </row>
    <row r="12580" spans="1:29" x14ac:dyDescent="0.25">
      <c r="A12580">
        <v>345</v>
      </c>
      <c r="B12580">
        <v>345102</v>
      </c>
      <c r="C12580" t="s">
        <v>80</v>
      </c>
      <c r="D12580">
        <v>7545</v>
      </c>
      <c r="E12580">
        <v>321.39999999999998</v>
      </c>
      <c r="F12580" s="1">
        <v>42061</v>
      </c>
      <c r="G12580" t="s">
        <v>119</v>
      </c>
      <c r="H12580" t="s">
        <v>2631</v>
      </c>
      <c r="K12580">
        <v>666470</v>
      </c>
      <c r="L12580">
        <v>201966</v>
      </c>
      <c r="Q12580" t="s">
        <v>172</v>
      </c>
      <c r="U12580">
        <v>2</v>
      </c>
      <c r="V12580">
        <v>15</v>
      </c>
      <c r="X12580">
        <v>3008928</v>
      </c>
      <c r="Y12580" t="s">
        <v>122</v>
      </c>
      <c r="Z12580">
        <v>345</v>
      </c>
      <c r="AA12580" t="s">
        <v>147</v>
      </c>
      <c r="AB12580" t="s">
        <v>124</v>
      </c>
      <c r="AC12580">
        <v>1</v>
      </c>
    </row>
    <row r="12581" spans="1:29" x14ac:dyDescent="0.25">
      <c r="A12581">
        <v>345</v>
      </c>
      <c r="B12581">
        <v>345102</v>
      </c>
      <c r="C12581" t="s">
        <v>80</v>
      </c>
      <c r="D12581">
        <v>7545</v>
      </c>
      <c r="E12581">
        <v>254.65</v>
      </c>
      <c r="F12581" s="1">
        <v>42061</v>
      </c>
      <c r="G12581" t="s">
        <v>119</v>
      </c>
      <c r="H12581" t="s">
        <v>2631</v>
      </c>
      <c r="K12581">
        <v>666471</v>
      </c>
      <c r="L12581">
        <v>201966</v>
      </c>
      <c r="Q12581" t="s">
        <v>172</v>
      </c>
      <c r="U12581">
        <v>2</v>
      </c>
      <c r="V12581">
        <v>15</v>
      </c>
      <c r="X12581">
        <v>3008928</v>
      </c>
      <c r="Y12581" t="s">
        <v>122</v>
      </c>
      <c r="Z12581">
        <v>345</v>
      </c>
      <c r="AA12581" t="s">
        <v>147</v>
      </c>
      <c r="AB12581" t="s">
        <v>124</v>
      </c>
      <c r="AC12581">
        <v>1</v>
      </c>
    </row>
    <row r="12582" spans="1:29" x14ac:dyDescent="0.25">
      <c r="A12582">
        <v>345</v>
      </c>
      <c r="B12582">
        <v>345102</v>
      </c>
      <c r="C12582" t="s">
        <v>80</v>
      </c>
      <c r="D12582">
        <v>7545</v>
      </c>
      <c r="E12582">
        <v>205.44</v>
      </c>
      <c r="F12582" s="1">
        <v>42061</v>
      </c>
      <c r="G12582" t="s">
        <v>119</v>
      </c>
      <c r="H12582" t="s">
        <v>2631</v>
      </c>
      <c r="K12582">
        <v>666472</v>
      </c>
      <c r="L12582">
        <v>201966</v>
      </c>
      <c r="Q12582" t="s">
        <v>172</v>
      </c>
      <c r="U12582">
        <v>2</v>
      </c>
      <c r="V12582">
        <v>15</v>
      </c>
      <c r="X12582">
        <v>3008928</v>
      </c>
      <c r="Y12582" t="s">
        <v>122</v>
      </c>
      <c r="Z12582">
        <v>345</v>
      </c>
      <c r="AA12582" t="s">
        <v>147</v>
      </c>
      <c r="AB12582" t="s">
        <v>124</v>
      </c>
      <c r="AC12582">
        <v>1</v>
      </c>
    </row>
    <row r="12583" spans="1:29" x14ac:dyDescent="0.25">
      <c r="A12583">
        <v>345</v>
      </c>
      <c r="B12583">
        <v>345102</v>
      </c>
      <c r="C12583" t="s">
        <v>80</v>
      </c>
      <c r="D12583">
        <v>7545</v>
      </c>
      <c r="E12583">
        <v>22.83</v>
      </c>
      <c r="F12583" s="1">
        <v>42061</v>
      </c>
      <c r="G12583" t="s">
        <v>119</v>
      </c>
      <c r="H12583" t="s">
        <v>2631</v>
      </c>
      <c r="K12583">
        <v>666473</v>
      </c>
      <c r="L12583">
        <v>201966</v>
      </c>
      <c r="Q12583" t="s">
        <v>172</v>
      </c>
      <c r="U12583">
        <v>2</v>
      </c>
      <c r="V12583">
        <v>15</v>
      </c>
      <c r="X12583">
        <v>3008928</v>
      </c>
      <c r="Y12583" t="s">
        <v>122</v>
      </c>
      <c r="Z12583">
        <v>345</v>
      </c>
      <c r="AA12583" t="s">
        <v>147</v>
      </c>
      <c r="AB12583" t="s">
        <v>124</v>
      </c>
      <c r="AC12583">
        <v>1</v>
      </c>
    </row>
    <row r="12584" spans="1:29" x14ac:dyDescent="0.25">
      <c r="A12584">
        <v>345</v>
      </c>
      <c r="B12584">
        <v>345101</v>
      </c>
      <c r="C12584" t="s">
        <v>80</v>
      </c>
      <c r="D12584">
        <v>7545</v>
      </c>
      <c r="E12584">
        <v>0.81</v>
      </c>
      <c r="F12584" s="1">
        <v>42094</v>
      </c>
      <c r="G12584" t="s">
        <v>119</v>
      </c>
      <c r="H12584" t="s">
        <v>2635</v>
      </c>
      <c r="I12584" t="s">
        <v>2635</v>
      </c>
      <c r="K12584">
        <v>4284</v>
      </c>
      <c r="L12584">
        <v>205849</v>
      </c>
      <c r="Q12584" t="s">
        <v>344</v>
      </c>
      <c r="U12584">
        <v>3</v>
      </c>
      <c r="V12584">
        <v>15</v>
      </c>
      <c r="Y12584" t="s">
        <v>345</v>
      </c>
      <c r="Z12584">
        <v>0</v>
      </c>
      <c r="AA12584" t="s">
        <v>346</v>
      </c>
      <c r="AB12584" t="s">
        <v>124</v>
      </c>
      <c r="AC12584">
        <v>232</v>
      </c>
    </row>
    <row r="12585" spans="1:29" x14ac:dyDescent="0.25">
      <c r="A12585">
        <v>345</v>
      </c>
      <c r="B12585">
        <v>345102</v>
      </c>
      <c r="C12585" t="s">
        <v>80</v>
      </c>
      <c r="D12585">
        <v>7545</v>
      </c>
      <c r="E12585">
        <v>7.09</v>
      </c>
      <c r="F12585" s="1">
        <v>42094</v>
      </c>
      <c r="G12585" t="s">
        <v>119</v>
      </c>
      <c r="H12585" t="s">
        <v>2635</v>
      </c>
      <c r="I12585" t="s">
        <v>2635</v>
      </c>
      <c r="K12585">
        <v>4284</v>
      </c>
      <c r="L12585">
        <v>205849</v>
      </c>
      <c r="Q12585" t="s">
        <v>344</v>
      </c>
      <c r="U12585">
        <v>3</v>
      </c>
      <c r="V12585">
        <v>15</v>
      </c>
      <c r="Y12585" t="s">
        <v>345</v>
      </c>
      <c r="Z12585">
        <v>0</v>
      </c>
      <c r="AA12585" t="s">
        <v>346</v>
      </c>
      <c r="AB12585" t="s">
        <v>124</v>
      </c>
      <c r="AC12585">
        <v>233</v>
      </c>
    </row>
    <row r="12586" spans="1:29" x14ac:dyDescent="0.25">
      <c r="A12586">
        <v>345</v>
      </c>
      <c r="B12586">
        <v>345100</v>
      </c>
      <c r="C12586" t="s">
        <v>80</v>
      </c>
      <c r="D12586">
        <v>7550</v>
      </c>
      <c r="E12586">
        <v>-21946</v>
      </c>
      <c r="F12586" s="1">
        <v>41821</v>
      </c>
      <c r="G12586" t="s">
        <v>119</v>
      </c>
      <c r="H12586" t="s">
        <v>2636</v>
      </c>
      <c r="I12586" t="s">
        <v>2636</v>
      </c>
      <c r="K12586">
        <v>298505</v>
      </c>
      <c r="L12586">
        <v>185016</v>
      </c>
      <c r="P12586" t="s">
        <v>126</v>
      </c>
      <c r="Q12586" t="s">
        <v>170</v>
      </c>
      <c r="U12586">
        <v>7</v>
      </c>
      <c r="V12586">
        <v>14</v>
      </c>
      <c r="Y12586" t="s">
        <v>122</v>
      </c>
      <c r="Z12586">
        <v>101</v>
      </c>
      <c r="AA12586" t="s">
        <v>123</v>
      </c>
      <c r="AB12586" t="s">
        <v>124</v>
      </c>
      <c r="AC12586">
        <v>131</v>
      </c>
    </row>
    <row r="12587" spans="1:29" x14ac:dyDescent="0.25">
      <c r="A12587">
        <v>345</v>
      </c>
      <c r="B12587">
        <v>345101</v>
      </c>
      <c r="C12587" t="s">
        <v>80</v>
      </c>
      <c r="D12587">
        <v>7550</v>
      </c>
      <c r="E12587">
        <v>-71.239999999999995</v>
      </c>
      <c r="F12587" s="1">
        <v>41851</v>
      </c>
      <c r="G12587" t="s">
        <v>119</v>
      </c>
      <c r="H12587" t="s">
        <v>2637</v>
      </c>
      <c r="I12587" t="s">
        <v>2637</v>
      </c>
      <c r="K12587">
        <v>4294</v>
      </c>
      <c r="L12587">
        <v>188241</v>
      </c>
      <c r="Q12587" t="s">
        <v>344</v>
      </c>
      <c r="U12587">
        <v>7</v>
      </c>
      <c r="V12587">
        <v>14</v>
      </c>
      <c r="Y12587" t="s">
        <v>345</v>
      </c>
      <c r="Z12587">
        <v>0</v>
      </c>
      <c r="AA12587" t="s">
        <v>346</v>
      </c>
      <c r="AB12587" t="s">
        <v>124</v>
      </c>
      <c r="AC12587">
        <v>229</v>
      </c>
    </row>
    <row r="12588" spans="1:29" x14ac:dyDescent="0.25">
      <c r="A12588">
        <v>345</v>
      </c>
      <c r="B12588">
        <v>345102</v>
      </c>
      <c r="C12588" t="s">
        <v>80</v>
      </c>
      <c r="D12588">
        <v>7550</v>
      </c>
      <c r="E12588">
        <v>-635.33000000000004</v>
      </c>
      <c r="F12588" s="1">
        <v>41851</v>
      </c>
      <c r="G12588" t="s">
        <v>119</v>
      </c>
      <c r="H12588" t="s">
        <v>2637</v>
      </c>
      <c r="I12588" t="s">
        <v>2637</v>
      </c>
      <c r="K12588">
        <v>4294</v>
      </c>
      <c r="L12588">
        <v>188241</v>
      </c>
      <c r="Q12588" t="s">
        <v>344</v>
      </c>
      <c r="U12588">
        <v>7</v>
      </c>
      <c r="V12588">
        <v>14</v>
      </c>
      <c r="Y12588" t="s">
        <v>345</v>
      </c>
      <c r="Z12588">
        <v>0</v>
      </c>
      <c r="AA12588" t="s">
        <v>346</v>
      </c>
      <c r="AB12588" t="s">
        <v>124</v>
      </c>
      <c r="AC12588">
        <v>230</v>
      </c>
    </row>
    <row r="12589" spans="1:29" x14ac:dyDescent="0.25">
      <c r="A12589">
        <v>345</v>
      </c>
      <c r="B12589">
        <v>345100</v>
      </c>
      <c r="C12589" t="s">
        <v>80</v>
      </c>
      <c r="D12589">
        <v>7550</v>
      </c>
      <c r="E12589">
        <v>23298</v>
      </c>
      <c r="F12589" s="1">
        <v>41851</v>
      </c>
      <c r="G12589" t="s">
        <v>119</v>
      </c>
      <c r="H12589" t="s">
        <v>2638</v>
      </c>
      <c r="I12589" t="s">
        <v>2638</v>
      </c>
      <c r="K12589">
        <v>301073</v>
      </c>
      <c r="L12589">
        <v>187331</v>
      </c>
      <c r="P12589" t="s">
        <v>126</v>
      </c>
      <c r="Q12589" t="s">
        <v>170</v>
      </c>
      <c r="U12589">
        <v>7</v>
      </c>
      <c r="V12589">
        <v>14</v>
      </c>
      <c r="Y12589" t="s">
        <v>122</v>
      </c>
      <c r="Z12589">
        <v>101</v>
      </c>
      <c r="AA12589" t="s">
        <v>123</v>
      </c>
      <c r="AB12589" t="s">
        <v>124</v>
      </c>
      <c r="AC12589">
        <v>130</v>
      </c>
    </row>
    <row r="12590" spans="1:29" x14ac:dyDescent="0.25">
      <c r="A12590">
        <v>345</v>
      </c>
      <c r="B12590">
        <v>345100</v>
      </c>
      <c r="C12590" t="s">
        <v>80</v>
      </c>
      <c r="D12590">
        <v>7550</v>
      </c>
      <c r="E12590">
        <v>-23298</v>
      </c>
      <c r="F12590" s="1">
        <v>41852</v>
      </c>
      <c r="G12590" t="s">
        <v>119</v>
      </c>
      <c r="H12590" t="s">
        <v>2638</v>
      </c>
      <c r="I12590" t="s">
        <v>2638</v>
      </c>
      <c r="K12590">
        <v>301073</v>
      </c>
      <c r="L12590">
        <v>187331</v>
      </c>
      <c r="P12590" t="s">
        <v>126</v>
      </c>
      <c r="Q12590" t="s">
        <v>170</v>
      </c>
      <c r="U12590">
        <v>8</v>
      </c>
      <c r="V12590">
        <v>14</v>
      </c>
      <c r="Y12590" t="s">
        <v>122</v>
      </c>
      <c r="Z12590">
        <v>101</v>
      </c>
      <c r="AA12590" t="s">
        <v>123</v>
      </c>
      <c r="AB12590" t="s">
        <v>124</v>
      </c>
      <c r="AC12590">
        <v>130</v>
      </c>
    </row>
    <row r="12591" spans="1:29" x14ac:dyDescent="0.25">
      <c r="A12591">
        <v>345</v>
      </c>
      <c r="B12591">
        <v>345101</v>
      </c>
      <c r="C12591" t="s">
        <v>80</v>
      </c>
      <c r="D12591">
        <v>7550</v>
      </c>
      <c r="E12591">
        <v>17.43</v>
      </c>
      <c r="F12591" s="1">
        <v>41882</v>
      </c>
      <c r="G12591" t="s">
        <v>119</v>
      </c>
      <c r="H12591" t="s">
        <v>2637</v>
      </c>
      <c r="I12591" t="s">
        <v>2637</v>
      </c>
      <c r="K12591">
        <v>4294</v>
      </c>
      <c r="L12591">
        <v>190224</v>
      </c>
      <c r="Q12591" t="s">
        <v>344</v>
      </c>
      <c r="U12591">
        <v>8</v>
      </c>
      <c r="V12591">
        <v>14</v>
      </c>
      <c r="Y12591" t="s">
        <v>345</v>
      </c>
      <c r="Z12591">
        <v>0</v>
      </c>
      <c r="AA12591" t="s">
        <v>346</v>
      </c>
      <c r="AB12591" t="s">
        <v>124</v>
      </c>
      <c r="AC12591">
        <v>228</v>
      </c>
    </row>
    <row r="12592" spans="1:29" x14ac:dyDescent="0.25">
      <c r="A12592">
        <v>345</v>
      </c>
      <c r="B12592">
        <v>345102</v>
      </c>
      <c r="C12592" t="s">
        <v>80</v>
      </c>
      <c r="D12592">
        <v>7550</v>
      </c>
      <c r="E12592">
        <v>154.78</v>
      </c>
      <c r="F12592" s="1">
        <v>41882</v>
      </c>
      <c r="G12592" t="s">
        <v>119</v>
      </c>
      <c r="H12592" t="s">
        <v>2637</v>
      </c>
      <c r="I12592" t="s">
        <v>2637</v>
      </c>
      <c r="K12592">
        <v>4294</v>
      </c>
      <c r="L12592">
        <v>190224</v>
      </c>
      <c r="Q12592" t="s">
        <v>344</v>
      </c>
      <c r="U12592">
        <v>8</v>
      </c>
      <c r="V12592">
        <v>14</v>
      </c>
      <c r="Y12592" t="s">
        <v>345</v>
      </c>
      <c r="Z12592">
        <v>0</v>
      </c>
      <c r="AA12592" t="s">
        <v>346</v>
      </c>
      <c r="AB12592" t="s">
        <v>124</v>
      </c>
      <c r="AC12592">
        <v>229</v>
      </c>
    </row>
    <row r="12593" spans="1:29" x14ac:dyDescent="0.25">
      <c r="A12593">
        <v>345</v>
      </c>
      <c r="B12593">
        <v>345100</v>
      </c>
      <c r="C12593" t="s">
        <v>80</v>
      </c>
      <c r="D12593">
        <v>7550</v>
      </c>
      <c r="E12593">
        <v>13932.75</v>
      </c>
      <c r="F12593" s="1">
        <v>41882</v>
      </c>
      <c r="G12593" t="s">
        <v>119</v>
      </c>
      <c r="H12593" t="s">
        <v>2639</v>
      </c>
      <c r="I12593" t="s">
        <v>2639</v>
      </c>
      <c r="K12593">
        <v>301548</v>
      </c>
      <c r="L12593">
        <v>189357</v>
      </c>
      <c r="P12593" t="s">
        <v>126</v>
      </c>
      <c r="Q12593" t="s">
        <v>170</v>
      </c>
      <c r="U12593">
        <v>8</v>
      </c>
      <c r="V12593">
        <v>14</v>
      </c>
      <c r="Y12593" t="s">
        <v>122</v>
      </c>
      <c r="Z12593">
        <v>101</v>
      </c>
      <c r="AA12593" t="s">
        <v>123</v>
      </c>
      <c r="AB12593" t="s">
        <v>124</v>
      </c>
      <c r="AC12593">
        <v>130</v>
      </c>
    </row>
    <row r="12594" spans="1:29" x14ac:dyDescent="0.25">
      <c r="A12594">
        <v>345</v>
      </c>
      <c r="B12594">
        <v>345100</v>
      </c>
      <c r="C12594" t="s">
        <v>80</v>
      </c>
      <c r="D12594">
        <v>7550</v>
      </c>
      <c r="E12594">
        <v>-13932.75</v>
      </c>
      <c r="F12594" s="1">
        <v>41883</v>
      </c>
      <c r="G12594" t="s">
        <v>119</v>
      </c>
      <c r="H12594" t="s">
        <v>2639</v>
      </c>
      <c r="I12594" t="s">
        <v>2639</v>
      </c>
      <c r="K12594">
        <v>301548</v>
      </c>
      <c r="L12594">
        <v>189357</v>
      </c>
      <c r="P12594" t="s">
        <v>126</v>
      </c>
      <c r="Q12594" t="s">
        <v>170</v>
      </c>
      <c r="U12594">
        <v>9</v>
      </c>
      <c r="V12594">
        <v>14</v>
      </c>
      <c r="Y12594" t="s">
        <v>122</v>
      </c>
      <c r="Z12594">
        <v>101</v>
      </c>
      <c r="AA12594" t="s">
        <v>123</v>
      </c>
      <c r="AB12594" t="s">
        <v>124</v>
      </c>
      <c r="AC12594">
        <v>130</v>
      </c>
    </row>
    <row r="12595" spans="1:29" x14ac:dyDescent="0.25">
      <c r="A12595">
        <v>345</v>
      </c>
      <c r="B12595">
        <v>345101</v>
      </c>
      <c r="C12595" t="s">
        <v>80</v>
      </c>
      <c r="D12595">
        <v>7550</v>
      </c>
      <c r="E12595">
        <v>17.600000000000001</v>
      </c>
      <c r="F12595" s="1">
        <v>41912</v>
      </c>
      <c r="G12595" t="s">
        <v>119</v>
      </c>
      <c r="H12595" t="s">
        <v>2637</v>
      </c>
      <c r="I12595" t="s">
        <v>2637</v>
      </c>
      <c r="K12595">
        <v>4294</v>
      </c>
      <c r="L12595">
        <v>192448</v>
      </c>
      <c r="Q12595" t="s">
        <v>344</v>
      </c>
      <c r="U12595">
        <v>9</v>
      </c>
      <c r="V12595">
        <v>14</v>
      </c>
      <c r="Y12595" t="s">
        <v>345</v>
      </c>
      <c r="Z12595">
        <v>0</v>
      </c>
      <c r="AA12595" t="s">
        <v>346</v>
      </c>
      <c r="AB12595" t="s">
        <v>124</v>
      </c>
      <c r="AC12595">
        <v>228</v>
      </c>
    </row>
    <row r="12596" spans="1:29" x14ac:dyDescent="0.25">
      <c r="A12596">
        <v>345</v>
      </c>
      <c r="B12596">
        <v>345102</v>
      </c>
      <c r="C12596" t="s">
        <v>80</v>
      </c>
      <c r="D12596">
        <v>7550</v>
      </c>
      <c r="E12596">
        <v>154.33000000000001</v>
      </c>
      <c r="F12596" s="1">
        <v>41912</v>
      </c>
      <c r="G12596" t="s">
        <v>119</v>
      </c>
      <c r="H12596" t="s">
        <v>2637</v>
      </c>
      <c r="I12596" t="s">
        <v>2637</v>
      </c>
      <c r="K12596">
        <v>4294</v>
      </c>
      <c r="L12596">
        <v>192448</v>
      </c>
      <c r="Q12596" t="s">
        <v>344</v>
      </c>
      <c r="U12596">
        <v>9</v>
      </c>
      <c r="V12596">
        <v>14</v>
      </c>
      <c r="Y12596" t="s">
        <v>345</v>
      </c>
      <c r="Z12596">
        <v>0</v>
      </c>
      <c r="AA12596" t="s">
        <v>346</v>
      </c>
      <c r="AB12596" t="s">
        <v>124</v>
      </c>
      <c r="AC12596">
        <v>229</v>
      </c>
    </row>
    <row r="12597" spans="1:29" x14ac:dyDescent="0.25">
      <c r="A12597">
        <v>345</v>
      </c>
      <c r="B12597">
        <v>345100</v>
      </c>
      <c r="C12597" t="s">
        <v>80</v>
      </c>
      <c r="D12597">
        <v>7550</v>
      </c>
      <c r="E12597">
        <v>19316.75</v>
      </c>
      <c r="F12597" s="1">
        <v>41912</v>
      </c>
      <c r="G12597" t="s">
        <v>119</v>
      </c>
      <c r="H12597" t="s">
        <v>2640</v>
      </c>
      <c r="I12597" t="s">
        <v>2640</v>
      </c>
      <c r="K12597">
        <v>301857</v>
      </c>
      <c r="L12597">
        <v>191526</v>
      </c>
      <c r="P12597" t="s">
        <v>126</v>
      </c>
      <c r="Q12597" t="s">
        <v>170</v>
      </c>
      <c r="U12597">
        <v>9</v>
      </c>
      <c r="V12597">
        <v>14</v>
      </c>
      <c r="Y12597" t="s">
        <v>122</v>
      </c>
      <c r="Z12597">
        <v>101</v>
      </c>
      <c r="AA12597" t="s">
        <v>123</v>
      </c>
      <c r="AB12597" t="s">
        <v>124</v>
      </c>
      <c r="AC12597">
        <v>130</v>
      </c>
    </row>
    <row r="12598" spans="1:29" x14ac:dyDescent="0.25">
      <c r="A12598">
        <v>345</v>
      </c>
      <c r="B12598">
        <v>345100</v>
      </c>
      <c r="C12598" t="s">
        <v>80</v>
      </c>
      <c r="D12598">
        <v>7550</v>
      </c>
      <c r="E12598">
        <v>-19316.75</v>
      </c>
      <c r="F12598" s="1">
        <v>41913</v>
      </c>
      <c r="G12598" t="s">
        <v>119</v>
      </c>
      <c r="H12598" t="s">
        <v>2640</v>
      </c>
      <c r="I12598" t="s">
        <v>2640</v>
      </c>
      <c r="K12598">
        <v>301857</v>
      </c>
      <c r="L12598">
        <v>191526</v>
      </c>
      <c r="P12598" t="s">
        <v>126</v>
      </c>
      <c r="Q12598" t="s">
        <v>170</v>
      </c>
      <c r="U12598">
        <v>10</v>
      </c>
      <c r="V12598">
        <v>14</v>
      </c>
      <c r="Y12598" t="s">
        <v>122</v>
      </c>
      <c r="Z12598">
        <v>101</v>
      </c>
      <c r="AA12598" t="s">
        <v>123</v>
      </c>
      <c r="AB12598" t="s">
        <v>124</v>
      </c>
      <c r="AC12598">
        <v>130</v>
      </c>
    </row>
    <row r="12599" spans="1:29" x14ac:dyDescent="0.25">
      <c r="A12599">
        <v>345</v>
      </c>
      <c r="B12599">
        <v>345101</v>
      </c>
      <c r="C12599" t="s">
        <v>80</v>
      </c>
      <c r="D12599">
        <v>7550</v>
      </c>
      <c r="E12599">
        <v>17.47</v>
      </c>
      <c r="F12599" s="1">
        <v>41943</v>
      </c>
      <c r="G12599" t="s">
        <v>119</v>
      </c>
      <c r="H12599" t="s">
        <v>2637</v>
      </c>
      <c r="I12599" t="s">
        <v>2637</v>
      </c>
      <c r="K12599">
        <v>4294</v>
      </c>
      <c r="L12599">
        <v>194806</v>
      </c>
      <c r="Q12599" t="s">
        <v>344</v>
      </c>
      <c r="U12599">
        <v>10</v>
      </c>
      <c r="V12599">
        <v>14</v>
      </c>
      <c r="Y12599" t="s">
        <v>345</v>
      </c>
      <c r="Z12599">
        <v>0</v>
      </c>
      <c r="AA12599" t="s">
        <v>346</v>
      </c>
      <c r="AB12599" t="s">
        <v>124</v>
      </c>
      <c r="AC12599">
        <v>232</v>
      </c>
    </row>
    <row r="12600" spans="1:29" x14ac:dyDescent="0.25">
      <c r="A12600">
        <v>345</v>
      </c>
      <c r="B12600">
        <v>345102</v>
      </c>
      <c r="C12600" t="s">
        <v>80</v>
      </c>
      <c r="D12600">
        <v>7550</v>
      </c>
      <c r="E12600">
        <v>153.63999999999999</v>
      </c>
      <c r="F12600" s="1">
        <v>41943</v>
      </c>
      <c r="G12600" t="s">
        <v>119</v>
      </c>
      <c r="H12600" t="s">
        <v>2637</v>
      </c>
      <c r="I12600" t="s">
        <v>2637</v>
      </c>
      <c r="K12600">
        <v>4294</v>
      </c>
      <c r="L12600">
        <v>194806</v>
      </c>
      <c r="Q12600" t="s">
        <v>344</v>
      </c>
      <c r="U12600">
        <v>10</v>
      </c>
      <c r="V12600">
        <v>14</v>
      </c>
      <c r="Y12600" t="s">
        <v>345</v>
      </c>
      <c r="Z12600">
        <v>0</v>
      </c>
      <c r="AA12600" t="s">
        <v>346</v>
      </c>
      <c r="AB12600" t="s">
        <v>124</v>
      </c>
      <c r="AC12600">
        <v>233</v>
      </c>
    </row>
    <row r="12601" spans="1:29" x14ac:dyDescent="0.25">
      <c r="A12601">
        <v>345</v>
      </c>
      <c r="B12601">
        <v>345100</v>
      </c>
      <c r="C12601" t="s">
        <v>80</v>
      </c>
      <c r="D12601">
        <v>7550</v>
      </c>
      <c r="E12601">
        <v>24660</v>
      </c>
      <c r="F12601" s="1">
        <v>41943</v>
      </c>
      <c r="G12601" t="s">
        <v>119</v>
      </c>
      <c r="H12601" t="s">
        <v>2641</v>
      </c>
      <c r="I12601" t="s">
        <v>2641</v>
      </c>
      <c r="K12601">
        <v>302144</v>
      </c>
      <c r="L12601">
        <v>193936</v>
      </c>
      <c r="P12601" t="s">
        <v>126</v>
      </c>
      <c r="Q12601" t="s">
        <v>170</v>
      </c>
      <c r="U12601">
        <v>10</v>
      </c>
      <c r="V12601">
        <v>14</v>
      </c>
      <c r="Y12601" t="s">
        <v>122</v>
      </c>
      <c r="Z12601">
        <v>101</v>
      </c>
      <c r="AA12601" t="s">
        <v>123</v>
      </c>
      <c r="AB12601" t="s">
        <v>124</v>
      </c>
      <c r="AC12601">
        <v>130</v>
      </c>
    </row>
    <row r="12602" spans="1:29" x14ac:dyDescent="0.25">
      <c r="A12602">
        <v>345</v>
      </c>
      <c r="B12602">
        <v>345100</v>
      </c>
      <c r="C12602" t="s">
        <v>80</v>
      </c>
      <c r="D12602">
        <v>7550</v>
      </c>
      <c r="E12602">
        <v>-24660</v>
      </c>
      <c r="F12602" s="1">
        <v>41944</v>
      </c>
      <c r="G12602" t="s">
        <v>119</v>
      </c>
      <c r="H12602" t="s">
        <v>2641</v>
      </c>
      <c r="I12602" t="s">
        <v>2641</v>
      </c>
      <c r="K12602">
        <v>302144</v>
      </c>
      <c r="L12602">
        <v>193936</v>
      </c>
      <c r="P12602" t="s">
        <v>126</v>
      </c>
      <c r="Q12602" t="s">
        <v>170</v>
      </c>
      <c r="U12602">
        <v>11</v>
      </c>
      <c r="V12602">
        <v>14</v>
      </c>
      <c r="Y12602" t="s">
        <v>122</v>
      </c>
      <c r="Z12602">
        <v>101</v>
      </c>
      <c r="AA12602" t="s">
        <v>123</v>
      </c>
      <c r="AB12602" t="s">
        <v>124</v>
      </c>
      <c r="AC12602">
        <v>130</v>
      </c>
    </row>
    <row r="12603" spans="1:29" x14ac:dyDescent="0.25">
      <c r="A12603">
        <v>345</v>
      </c>
      <c r="B12603">
        <v>345101</v>
      </c>
      <c r="C12603" t="s">
        <v>80</v>
      </c>
      <c r="D12603">
        <v>7550</v>
      </c>
      <c r="E12603">
        <v>16.350000000000001</v>
      </c>
      <c r="F12603" s="1">
        <v>41973</v>
      </c>
      <c r="G12603" t="s">
        <v>119</v>
      </c>
      <c r="H12603" t="s">
        <v>2637</v>
      </c>
      <c r="I12603" t="s">
        <v>2637</v>
      </c>
      <c r="K12603">
        <v>4294</v>
      </c>
      <c r="L12603">
        <v>196780</v>
      </c>
      <c r="Q12603" t="s">
        <v>344</v>
      </c>
      <c r="U12603">
        <v>11</v>
      </c>
      <c r="V12603">
        <v>14</v>
      </c>
      <c r="Y12603" t="s">
        <v>345</v>
      </c>
      <c r="Z12603">
        <v>0</v>
      </c>
      <c r="AA12603" t="s">
        <v>346</v>
      </c>
      <c r="AB12603" t="s">
        <v>124</v>
      </c>
      <c r="AC12603">
        <v>232</v>
      </c>
    </row>
    <row r="12604" spans="1:29" x14ac:dyDescent="0.25">
      <c r="A12604">
        <v>345</v>
      </c>
      <c r="B12604">
        <v>345102</v>
      </c>
      <c r="C12604" t="s">
        <v>80</v>
      </c>
      <c r="D12604">
        <v>7550</v>
      </c>
      <c r="E12604">
        <v>144.31</v>
      </c>
      <c r="F12604" s="1">
        <v>41973</v>
      </c>
      <c r="G12604" t="s">
        <v>119</v>
      </c>
      <c r="H12604" t="s">
        <v>2637</v>
      </c>
      <c r="I12604" t="s">
        <v>2637</v>
      </c>
      <c r="K12604">
        <v>4294</v>
      </c>
      <c r="L12604">
        <v>196780</v>
      </c>
      <c r="Q12604" t="s">
        <v>344</v>
      </c>
      <c r="U12604">
        <v>11</v>
      </c>
      <c r="V12604">
        <v>14</v>
      </c>
      <c r="Y12604" t="s">
        <v>345</v>
      </c>
      <c r="Z12604">
        <v>0</v>
      </c>
      <c r="AA12604" t="s">
        <v>346</v>
      </c>
      <c r="AB12604" t="s">
        <v>124</v>
      </c>
      <c r="AC12604">
        <v>233</v>
      </c>
    </row>
    <row r="12605" spans="1:29" x14ac:dyDescent="0.25">
      <c r="A12605">
        <v>345</v>
      </c>
      <c r="B12605">
        <v>345100</v>
      </c>
      <c r="C12605" t="s">
        <v>80</v>
      </c>
      <c r="D12605">
        <v>7550</v>
      </c>
      <c r="E12605">
        <v>-17627</v>
      </c>
      <c r="F12605" s="1">
        <v>41973</v>
      </c>
      <c r="G12605" t="s">
        <v>119</v>
      </c>
      <c r="H12605" t="s">
        <v>2642</v>
      </c>
      <c r="I12605" t="s">
        <v>2642</v>
      </c>
      <c r="K12605">
        <v>302379</v>
      </c>
      <c r="L12605">
        <v>195752</v>
      </c>
      <c r="P12605" t="s">
        <v>126</v>
      </c>
      <c r="Q12605" t="s">
        <v>170</v>
      </c>
      <c r="U12605">
        <v>11</v>
      </c>
      <c r="V12605">
        <v>14</v>
      </c>
      <c r="Y12605" t="s">
        <v>122</v>
      </c>
      <c r="Z12605">
        <v>101</v>
      </c>
      <c r="AA12605" t="s">
        <v>123</v>
      </c>
      <c r="AB12605" t="s">
        <v>124</v>
      </c>
      <c r="AC12605">
        <v>130</v>
      </c>
    </row>
    <row r="12606" spans="1:29" x14ac:dyDescent="0.25">
      <c r="A12606">
        <v>345</v>
      </c>
      <c r="B12606">
        <v>345100</v>
      </c>
      <c r="C12606" t="s">
        <v>80</v>
      </c>
      <c r="D12606">
        <v>7550</v>
      </c>
      <c r="E12606">
        <v>17627</v>
      </c>
      <c r="F12606" s="1">
        <v>41974</v>
      </c>
      <c r="G12606" t="s">
        <v>119</v>
      </c>
      <c r="H12606" t="s">
        <v>2642</v>
      </c>
      <c r="I12606" t="s">
        <v>2642</v>
      </c>
      <c r="K12606">
        <v>302379</v>
      </c>
      <c r="L12606">
        <v>195752</v>
      </c>
      <c r="P12606" t="s">
        <v>126</v>
      </c>
      <c r="Q12606" t="s">
        <v>170</v>
      </c>
      <c r="U12606">
        <v>12</v>
      </c>
      <c r="V12606">
        <v>14</v>
      </c>
      <c r="Y12606" t="s">
        <v>122</v>
      </c>
      <c r="Z12606">
        <v>101</v>
      </c>
      <c r="AA12606" t="s">
        <v>123</v>
      </c>
      <c r="AB12606" t="s">
        <v>124</v>
      </c>
      <c r="AC12606">
        <v>130</v>
      </c>
    </row>
    <row r="12607" spans="1:29" x14ac:dyDescent="0.25">
      <c r="A12607">
        <v>345</v>
      </c>
      <c r="B12607">
        <v>345101</v>
      </c>
      <c r="C12607" t="s">
        <v>80</v>
      </c>
      <c r="D12607">
        <v>7550</v>
      </c>
      <c r="E12607">
        <v>10.39</v>
      </c>
      <c r="F12607" s="1">
        <v>42004</v>
      </c>
      <c r="G12607" t="s">
        <v>119</v>
      </c>
      <c r="H12607" t="s">
        <v>2637</v>
      </c>
      <c r="I12607" t="s">
        <v>2637</v>
      </c>
      <c r="K12607">
        <v>4294</v>
      </c>
      <c r="L12607">
        <v>199153</v>
      </c>
      <c r="Q12607" t="s">
        <v>344</v>
      </c>
      <c r="U12607">
        <v>12</v>
      </c>
      <c r="V12607">
        <v>14</v>
      </c>
      <c r="Y12607" t="s">
        <v>345</v>
      </c>
      <c r="Z12607">
        <v>0</v>
      </c>
      <c r="AA12607" t="s">
        <v>346</v>
      </c>
      <c r="AB12607" t="s">
        <v>124</v>
      </c>
      <c r="AC12607">
        <v>232</v>
      </c>
    </row>
    <row r="12608" spans="1:29" x14ac:dyDescent="0.25">
      <c r="A12608">
        <v>345</v>
      </c>
      <c r="B12608">
        <v>345102</v>
      </c>
      <c r="C12608" t="s">
        <v>80</v>
      </c>
      <c r="D12608">
        <v>7550</v>
      </c>
      <c r="E12608">
        <v>91.86</v>
      </c>
      <c r="F12608" s="1">
        <v>42004</v>
      </c>
      <c r="G12608" t="s">
        <v>119</v>
      </c>
      <c r="H12608" t="s">
        <v>2637</v>
      </c>
      <c r="I12608" t="s">
        <v>2637</v>
      </c>
      <c r="K12608">
        <v>4294</v>
      </c>
      <c r="L12608">
        <v>199153</v>
      </c>
      <c r="Q12608" t="s">
        <v>344</v>
      </c>
      <c r="U12608">
        <v>12</v>
      </c>
      <c r="V12608">
        <v>14</v>
      </c>
      <c r="Y12608" t="s">
        <v>345</v>
      </c>
      <c r="Z12608">
        <v>0</v>
      </c>
      <c r="AA12608" t="s">
        <v>346</v>
      </c>
      <c r="AB12608" t="s">
        <v>124</v>
      </c>
      <c r="AC12608">
        <v>233</v>
      </c>
    </row>
    <row r="12609" spans="1:29" x14ac:dyDescent="0.25">
      <c r="A12609">
        <v>345</v>
      </c>
      <c r="B12609">
        <v>345100</v>
      </c>
      <c r="C12609" t="s">
        <v>80</v>
      </c>
      <c r="D12609">
        <v>7550</v>
      </c>
      <c r="E12609">
        <v>-12278</v>
      </c>
      <c r="F12609" s="1">
        <v>42004</v>
      </c>
      <c r="G12609" t="s">
        <v>119</v>
      </c>
      <c r="H12609" t="s">
        <v>2643</v>
      </c>
      <c r="I12609" t="s">
        <v>2643</v>
      </c>
      <c r="K12609">
        <v>302696</v>
      </c>
      <c r="L12609">
        <v>198367</v>
      </c>
      <c r="P12609" t="s">
        <v>147</v>
      </c>
      <c r="Q12609" t="s">
        <v>170</v>
      </c>
      <c r="U12609">
        <v>12</v>
      </c>
      <c r="V12609">
        <v>14</v>
      </c>
      <c r="Y12609" t="s">
        <v>122</v>
      </c>
      <c r="Z12609">
        <v>101</v>
      </c>
      <c r="AA12609" t="s">
        <v>123</v>
      </c>
      <c r="AB12609" t="s">
        <v>124</v>
      </c>
      <c r="AC12609">
        <v>130</v>
      </c>
    </row>
    <row r="12610" spans="1:29" x14ac:dyDescent="0.25">
      <c r="A12610">
        <v>345</v>
      </c>
      <c r="B12610">
        <v>345100</v>
      </c>
      <c r="C12610" t="s">
        <v>80</v>
      </c>
      <c r="D12610">
        <v>7550</v>
      </c>
      <c r="E12610">
        <v>12278</v>
      </c>
      <c r="F12610" s="1">
        <v>42004</v>
      </c>
      <c r="G12610" t="s">
        <v>119</v>
      </c>
      <c r="H12610" t="s">
        <v>2643</v>
      </c>
      <c r="I12610" t="s">
        <v>2643</v>
      </c>
      <c r="K12610">
        <v>302696</v>
      </c>
      <c r="L12610">
        <v>198367</v>
      </c>
      <c r="P12610" t="s">
        <v>147</v>
      </c>
      <c r="Q12610" t="s">
        <v>170</v>
      </c>
      <c r="U12610">
        <v>12</v>
      </c>
      <c r="V12610">
        <v>14</v>
      </c>
      <c r="Y12610" t="s">
        <v>122</v>
      </c>
      <c r="Z12610">
        <v>101</v>
      </c>
      <c r="AA12610" t="s">
        <v>123</v>
      </c>
      <c r="AB12610" t="s">
        <v>124</v>
      </c>
      <c r="AC12610">
        <v>276</v>
      </c>
    </row>
    <row r="12611" spans="1:29" x14ac:dyDescent="0.25">
      <c r="A12611">
        <v>345</v>
      </c>
      <c r="B12611">
        <v>345101</v>
      </c>
      <c r="C12611" t="s">
        <v>80</v>
      </c>
      <c r="D12611">
        <v>7550</v>
      </c>
      <c r="E12611">
        <v>21.26</v>
      </c>
      <c r="F12611" s="1">
        <v>42035</v>
      </c>
      <c r="G12611" t="s">
        <v>119</v>
      </c>
      <c r="H12611" t="s">
        <v>2637</v>
      </c>
      <c r="I12611" t="s">
        <v>2637</v>
      </c>
      <c r="K12611">
        <v>4294</v>
      </c>
      <c r="L12611">
        <v>201178</v>
      </c>
      <c r="Q12611" t="s">
        <v>344</v>
      </c>
      <c r="U12611">
        <v>1</v>
      </c>
      <c r="V12611">
        <v>15</v>
      </c>
      <c r="Y12611" t="s">
        <v>345</v>
      </c>
      <c r="Z12611">
        <v>0</v>
      </c>
      <c r="AA12611" t="s">
        <v>346</v>
      </c>
      <c r="AB12611" t="s">
        <v>124</v>
      </c>
      <c r="AC12611">
        <v>232</v>
      </c>
    </row>
    <row r="12612" spans="1:29" x14ac:dyDescent="0.25">
      <c r="A12612">
        <v>345</v>
      </c>
      <c r="B12612">
        <v>345102</v>
      </c>
      <c r="C12612" t="s">
        <v>80</v>
      </c>
      <c r="D12612">
        <v>7550</v>
      </c>
      <c r="E12612">
        <v>187.37</v>
      </c>
      <c r="F12612" s="1">
        <v>42035</v>
      </c>
      <c r="G12612" t="s">
        <v>119</v>
      </c>
      <c r="H12612" t="s">
        <v>2637</v>
      </c>
      <c r="I12612" t="s">
        <v>2637</v>
      </c>
      <c r="K12612">
        <v>4294</v>
      </c>
      <c r="L12612">
        <v>201178</v>
      </c>
      <c r="Q12612" t="s">
        <v>344</v>
      </c>
      <c r="U12612">
        <v>1</v>
      </c>
      <c r="V12612">
        <v>15</v>
      </c>
      <c r="Y12612" t="s">
        <v>345</v>
      </c>
      <c r="Z12612">
        <v>0</v>
      </c>
      <c r="AA12612" t="s">
        <v>346</v>
      </c>
      <c r="AB12612" t="s">
        <v>124</v>
      </c>
      <c r="AC12612">
        <v>233</v>
      </c>
    </row>
    <row r="12613" spans="1:29" x14ac:dyDescent="0.25">
      <c r="A12613">
        <v>345</v>
      </c>
      <c r="B12613">
        <v>345100</v>
      </c>
      <c r="C12613" t="s">
        <v>80</v>
      </c>
      <c r="D12613">
        <v>7550</v>
      </c>
      <c r="E12613">
        <v>5547</v>
      </c>
      <c r="F12613" s="1">
        <v>42035</v>
      </c>
      <c r="G12613" t="s">
        <v>119</v>
      </c>
      <c r="H12613" t="s">
        <v>2644</v>
      </c>
      <c r="I12613" t="s">
        <v>2644</v>
      </c>
      <c r="K12613">
        <v>303001</v>
      </c>
      <c r="L12613">
        <v>200227</v>
      </c>
      <c r="P12613" t="s">
        <v>126</v>
      </c>
      <c r="Q12613" t="s">
        <v>170</v>
      </c>
      <c r="U12613">
        <v>1</v>
      </c>
      <c r="V12613">
        <v>15</v>
      </c>
      <c r="Y12613" t="s">
        <v>122</v>
      </c>
      <c r="Z12613">
        <v>101</v>
      </c>
      <c r="AA12613" t="s">
        <v>123</v>
      </c>
      <c r="AB12613" t="s">
        <v>124</v>
      </c>
      <c r="AC12613">
        <v>133</v>
      </c>
    </row>
    <row r="12614" spans="1:29" x14ac:dyDescent="0.25">
      <c r="A12614">
        <v>345</v>
      </c>
      <c r="B12614">
        <v>345100</v>
      </c>
      <c r="C12614" t="s">
        <v>80</v>
      </c>
      <c r="D12614">
        <v>7550</v>
      </c>
      <c r="E12614">
        <v>-5547</v>
      </c>
      <c r="F12614" s="1">
        <v>42036</v>
      </c>
      <c r="G12614" t="s">
        <v>119</v>
      </c>
      <c r="H12614" t="s">
        <v>2644</v>
      </c>
      <c r="I12614" t="s">
        <v>2644</v>
      </c>
      <c r="K12614">
        <v>303001</v>
      </c>
      <c r="L12614">
        <v>200227</v>
      </c>
      <c r="P12614" t="s">
        <v>126</v>
      </c>
      <c r="Q12614" t="s">
        <v>170</v>
      </c>
      <c r="U12614">
        <v>2</v>
      </c>
      <c r="V12614">
        <v>15</v>
      </c>
      <c r="Y12614" t="s">
        <v>122</v>
      </c>
      <c r="Z12614">
        <v>101</v>
      </c>
      <c r="AA12614" t="s">
        <v>123</v>
      </c>
      <c r="AB12614" t="s">
        <v>124</v>
      </c>
      <c r="AC12614">
        <v>133</v>
      </c>
    </row>
    <row r="12615" spans="1:29" x14ac:dyDescent="0.25">
      <c r="A12615">
        <v>345</v>
      </c>
      <c r="B12615">
        <v>345101</v>
      </c>
      <c r="C12615" t="s">
        <v>80</v>
      </c>
      <c r="D12615">
        <v>7550</v>
      </c>
      <c r="E12615">
        <v>-86.52</v>
      </c>
      <c r="F12615" s="1">
        <v>42063</v>
      </c>
      <c r="G12615" t="s">
        <v>119</v>
      </c>
      <c r="H12615" t="s">
        <v>2637</v>
      </c>
      <c r="I12615" t="s">
        <v>2637</v>
      </c>
      <c r="K12615">
        <v>4294</v>
      </c>
      <c r="L12615">
        <v>203189</v>
      </c>
      <c r="Q12615" t="s">
        <v>344</v>
      </c>
      <c r="U12615">
        <v>2</v>
      </c>
      <c r="V12615">
        <v>15</v>
      </c>
      <c r="Y12615" t="s">
        <v>345</v>
      </c>
      <c r="Z12615">
        <v>0</v>
      </c>
      <c r="AA12615" t="s">
        <v>346</v>
      </c>
      <c r="AB12615" t="s">
        <v>124</v>
      </c>
      <c r="AC12615">
        <v>232</v>
      </c>
    </row>
    <row r="12616" spans="1:29" x14ac:dyDescent="0.25">
      <c r="A12616">
        <v>345</v>
      </c>
      <c r="B12616">
        <v>345102</v>
      </c>
      <c r="C12616" t="s">
        <v>80</v>
      </c>
      <c r="D12616">
        <v>7550</v>
      </c>
      <c r="E12616">
        <v>-758.32</v>
      </c>
      <c r="F12616" s="1">
        <v>42063</v>
      </c>
      <c r="G12616" t="s">
        <v>119</v>
      </c>
      <c r="H12616" t="s">
        <v>2637</v>
      </c>
      <c r="I12616" t="s">
        <v>2637</v>
      </c>
      <c r="K12616">
        <v>4294</v>
      </c>
      <c r="L12616">
        <v>203189</v>
      </c>
      <c r="Q12616" t="s">
        <v>344</v>
      </c>
      <c r="U12616">
        <v>2</v>
      </c>
      <c r="V12616">
        <v>15</v>
      </c>
      <c r="Y12616" t="s">
        <v>345</v>
      </c>
      <c r="Z12616">
        <v>0</v>
      </c>
      <c r="AA12616" t="s">
        <v>346</v>
      </c>
      <c r="AB12616" t="s">
        <v>124</v>
      </c>
      <c r="AC12616">
        <v>233</v>
      </c>
    </row>
    <row r="12617" spans="1:29" x14ac:dyDescent="0.25">
      <c r="A12617">
        <v>345</v>
      </c>
      <c r="B12617">
        <v>345100</v>
      </c>
      <c r="C12617" t="s">
        <v>80</v>
      </c>
      <c r="D12617">
        <v>7550</v>
      </c>
      <c r="E12617">
        <v>8963</v>
      </c>
      <c r="F12617" s="1">
        <v>42063</v>
      </c>
      <c r="G12617" t="s">
        <v>119</v>
      </c>
      <c r="H12617" t="s">
        <v>2645</v>
      </c>
      <c r="I12617" t="s">
        <v>2645</v>
      </c>
      <c r="K12617">
        <v>303263</v>
      </c>
      <c r="L12617">
        <v>202172</v>
      </c>
      <c r="P12617" t="s">
        <v>126</v>
      </c>
      <c r="Q12617" t="s">
        <v>170</v>
      </c>
      <c r="U12617">
        <v>2</v>
      </c>
      <c r="V12617">
        <v>15</v>
      </c>
      <c r="Y12617" t="s">
        <v>122</v>
      </c>
      <c r="Z12617">
        <v>101</v>
      </c>
      <c r="AA12617" t="s">
        <v>123</v>
      </c>
      <c r="AB12617" t="s">
        <v>124</v>
      </c>
      <c r="AC12617">
        <v>133</v>
      </c>
    </row>
    <row r="12618" spans="1:29" x14ac:dyDescent="0.25">
      <c r="A12618">
        <v>345</v>
      </c>
      <c r="B12618">
        <v>345100</v>
      </c>
      <c r="C12618" t="s">
        <v>80</v>
      </c>
      <c r="D12618">
        <v>7550</v>
      </c>
      <c r="E12618">
        <v>-8963</v>
      </c>
      <c r="F12618" s="1">
        <v>42064</v>
      </c>
      <c r="G12618" t="s">
        <v>119</v>
      </c>
      <c r="H12618" t="s">
        <v>2645</v>
      </c>
      <c r="I12618" t="s">
        <v>2645</v>
      </c>
      <c r="K12618">
        <v>303263</v>
      </c>
      <c r="L12618">
        <v>202172</v>
      </c>
      <c r="P12618" t="s">
        <v>126</v>
      </c>
      <c r="Q12618" t="s">
        <v>170</v>
      </c>
      <c r="U12618">
        <v>3</v>
      </c>
      <c r="V12618">
        <v>15</v>
      </c>
      <c r="Y12618" t="s">
        <v>122</v>
      </c>
      <c r="Z12618">
        <v>101</v>
      </c>
      <c r="AA12618" t="s">
        <v>123</v>
      </c>
      <c r="AB12618" t="s">
        <v>124</v>
      </c>
      <c r="AC12618">
        <v>133</v>
      </c>
    </row>
    <row r="12619" spans="1:29" x14ac:dyDescent="0.25">
      <c r="A12619">
        <v>345</v>
      </c>
      <c r="B12619">
        <v>345101</v>
      </c>
      <c r="C12619" t="s">
        <v>80</v>
      </c>
      <c r="D12619">
        <v>7550</v>
      </c>
      <c r="E12619">
        <v>20.14</v>
      </c>
      <c r="F12619" s="1">
        <v>42094</v>
      </c>
      <c r="G12619" t="s">
        <v>119</v>
      </c>
      <c r="H12619" t="s">
        <v>2637</v>
      </c>
      <c r="I12619" t="s">
        <v>2637</v>
      </c>
      <c r="K12619">
        <v>4294</v>
      </c>
      <c r="L12619">
        <v>205849</v>
      </c>
      <c r="Q12619" t="s">
        <v>344</v>
      </c>
      <c r="U12619">
        <v>3</v>
      </c>
      <c r="V12619">
        <v>15</v>
      </c>
      <c r="Y12619" t="s">
        <v>345</v>
      </c>
      <c r="Z12619">
        <v>0</v>
      </c>
      <c r="AA12619" t="s">
        <v>346</v>
      </c>
      <c r="AB12619" t="s">
        <v>124</v>
      </c>
      <c r="AC12619">
        <v>232</v>
      </c>
    </row>
    <row r="12620" spans="1:29" x14ac:dyDescent="0.25">
      <c r="A12620">
        <v>345</v>
      </c>
      <c r="B12620">
        <v>345102</v>
      </c>
      <c r="C12620" t="s">
        <v>80</v>
      </c>
      <c r="D12620">
        <v>7550</v>
      </c>
      <c r="E12620">
        <v>175.99</v>
      </c>
      <c r="F12620" s="1">
        <v>42094</v>
      </c>
      <c r="G12620" t="s">
        <v>119</v>
      </c>
      <c r="H12620" t="s">
        <v>2637</v>
      </c>
      <c r="I12620" t="s">
        <v>2637</v>
      </c>
      <c r="K12620">
        <v>4294</v>
      </c>
      <c r="L12620">
        <v>205849</v>
      </c>
      <c r="Q12620" t="s">
        <v>344</v>
      </c>
      <c r="U12620">
        <v>3</v>
      </c>
      <c r="V12620">
        <v>15</v>
      </c>
      <c r="Y12620" t="s">
        <v>345</v>
      </c>
      <c r="Z12620">
        <v>0</v>
      </c>
      <c r="AA12620" t="s">
        <v>346</v>
      </c>
      <c r="AB12620" t="s">
        <v>124</v>
      </c>
      <c r="AC12620">
        <v>233</v>
      </c>
    </row>
    <row r="12621" spans="1:29" x14ac:dyDescent="0.25">
      <c r="A12621">
        <v>345</v>
      </c>
      <c r="B12621">
        <v>345100</v>
      </c>
      <c r="C12621" t="s">
        <v>80</v>
      </c>
      <c r="D12621">
        <v>7550</v>
      </c>
      <c r="E12621">
        <v>14494</v>
      </c>
      <c r="F12621" s="1">
        <v>42094</v>
      </c>
      <c r="G12621" t="s">
        <v>119</v>
      </c>
      <c r="H12621" t="s">
        <v>2646</v>
      </c>
      <c r="I12621" t="s">
        <v>2646</v>
      </c>
      <c r="K12621">
        <v>303588</v>
      </c>
      <c r="L12621">
        <v>204529</v>
      </c>
      <c r="P12621" t="s">
        <v>126</v>
      </c>
      <c r="Q12621" t="s">
        <v>170</v>
      </c>
      <c r="U12621">
        <v>3</v>
      </c>
      <c r="V12621">
        <v>15</v>
      </c>
      <c r="Y12621" t="s">
        <v>122</v>
      </c>
      <c r="Z12621">
        <v>101</v>
      </c>
      <c r="AA12621" t="s">
        <v>123</v>
      </c>
      <c r="AB12621" t="s">
        <v>124</v>
      </c>
      <c r="AC12621">
        <v>133</v>
      </c>
    </row>
    <row r="12622" spans="1:29" x14ac:dyDescent="0.25">
      <c r="A12622">
        <v>345</v>
      </c>
      <c r="B12622">
        <v>345100</v>
      </c>
      <c r="C12622" t="s">
        <v>80</v>
      </c>
      <c r="D12622">
        <v>7550</v>
      </c>
      <c r="E12622">
        <v>-14494</v>
      </c>
      <c r="F12622" s="1">
        <v>42095</v>
      </c>
      <c r="G12622" t="s">
        <v>119</v>
      </c>
      <c r="H12622" t="s">
        <v>2646</v>
      </c>
      <c r="I12622" t="s">
        <v>2646</v>
      </c>
      <c r="K12622">
        <v>303588</v>
      </c>
      <c r="L12622">
        <v>204529</v>
      </c>
      <c r="P12622" t="s">
        <v>126</v>
      </c>
      <c r="Q12622" t="s">
        <v>170</v>
      </c>
      <c r="U12622">
        <v>4</v>
      </c>
      <c r="V12622">
        <v>15</v>
      </c>
      <c r="Y12622" t="s">
        <v>122</v>
      </c>
      <c r="Z12622">
        <v>101</v>
      </c>
      <c r="AA12622" t="s">
        <v>123</v>
      </c>
      <c r="AB12622" t="s">
        <v>124</v>
      </c>
      <c r="AC12622">
        <v>133</v>
      </c>
    </row>
    <row r="12623" spans="1:29" x14ac:dyDescent="0.25">
      <c r="A12623">
        <v>345</v>
      </c>
      <c r="B12623">
        <v>345101</v>
      </c>
      <c r="C12623" t="s">
        <v>80</v>
      </c>
      <c r="D12623">
        <v>7550</v>
      </c>
      <c r="E12623">
        <v>19.38</v>
      </c>
      <c r="F12623" s="1">
        <v>42124</v>
      </c>
      <c r="G12623" t="s">
        <v>119</v>
      </c>
      <c r="H12623" t="s">
        <v>2637</v>
      </c>
      <c r="I12623" t="s">
        <v>2637</v>
      </c>
      <c r="K12623">
        <v>4294</v>
      </c>
      <c r="L12623">
        <v>208038</v>
      </c>
      <c r="Q12623" t="s">
        <v>344</v>
      </c>
      <c r="U12623">
        <v>4</v>
      </c>
      <c r="V12623">
        <v>15</v>
      </c>
      <c r="Y12623" t="s">
        <v>345</v>
      </c>
      <c r="Z12623">
        <v>0</v>
      </c>
      <c r="AA12623" t="s">
        <v>346</v>
      </c>
      <c r="AB12623" t="s">
        <v>124</v>
      </c>
      <c r="AC12623">
        <v>232</v>
      </c>
    </row>
    <row r="12624" spans="1:29" x14ac:dyDescent="0.25">
      <c r="A12624">
        <v>345</v>
      </c>
      <c r="B12624">
        <v>345102</v>
      </c>
      <c r="C12624" t="s">
        <v>80</v>
      </c>
      <c r="D12624">
        <v>7550</v>
      </c>
      <c r="E12624">
        <v>169.58</v>
      </c>
      <c r="F12624" s="1">
        <v>42124</v>
      </c>
      <c r="G12624" t="s">
        <v>119</v>
      </c>
      <c r="H12624" t="s">
        <v>2637</v>
      </c>
      <c r="I12624" t="s">
        <v>2637</v>
      </c>
      <c r="K12624">
        <v>4294</v>
      </c>
      <c r="L12624">
        <v>208038</v>
      </c>
      <c r="Q12624" t="s">
        <v>344</v>
      </c>
      <c r="U12624">
        <v>4</v>
      </c>
      <c r="V12624">
        <v>15</v>
      </c>
      <c r="Y12624" t="s">
        <v>345</v>
      </c>
      <c r="Z12624">
        <v>0</v>
      </c>
      <c r="AA12624" t="s">
        <v>346</v>
      </c>
      <c r="AB12624" t="s">
        <v>124</v>
      </c>
      <c r="AC12624">
        <v>233</v>
      </c>
    </row>
    <row r="12625" spans="1:29" x14ac:dyDescent="0.25">
      <c r="A12625">
        <v>345</v>
      </c>
      <c r="B12625">
        <v>345100</v>
      </c>
      <c r="C12625" t="s">
        <v>80</v>
      </c>
      <c r="D12625">
        <v>7550</v>
      </c>
      <c r="E12625">
        <v>20007</v>
      </c>
      <c r="F12625" s="1">
        <v>42124</v>
      </c>
      <c r="G12625" t="s">
        <v>119</v>
      </c>
      <c r="H12625" t="s">
        <v>2647</v>
      </c>
      <c r="I12625" t="s">
        <v>2647</v>
      </c>
      <c r="K12625">
        <v>303863</v>
      </c>
      <c r="L12625">
        <v>206960</v>
      </c>
      <c r="P12625" t="s">
        <v>126</v>
      </c>
      <c r="Q12625" t="s">
        <v>170</v>
      </c>
      <c r="U12625">
        <v>4</v>
      </c>
      <c r="V12625">
        <v>15</v>
      </c>
      <c r="Y12625" t="s">
        <v>122</v>
      </c>
      <c r="Z12625">
        <v>101</v>
      </c>
      <c r="AA12625" t="s">
        <v>123</v>
      </c>
      <c r="AB12625" t="s">
        <v>124</v>
      </c>
      <c r="AC12625">
        <v>133</v>
      </c>
    </row>
    <row r="12626" spans="1:29" x14ac:dyDescent="0.25">
      <c r="A12626">
        <v>345</v>
      </c>
      <c r="B12626">
        <v>345100</v>
      </c>
      <c r="C12626" t="s">
        <v>80</v>
      </c>
      <c r="D12626">
        <v>7550</v>
      </c>
      <c r="E12626">
        <v>-20007</v>
      </c>
      <c r="F12626" s="1">
        <v>42125</v>
      </c>
      <c r="G12626" t="s">
        <v>119</v>
      </c>
      <c r="H12626" t="s">
        <v>2647</v>
      </c>
      <c r="I12626" t="s">
        <v>2647</v>
      </c>
      <c r="K12626">
        <v>303863</v>
      </c>
      <c r="L12626">
        <v>206960</v>
      </c>
      <c r="P12626" t="s">
        <v>126</v>
      </c>
      <c r="Q12626" t="s">
        <v>170</v>
      </c>
      <c r="U12626">
        <v>5</v>
      </c>
      <c r="V12626">
        <v>15</v>
      </c>
      <c r="Y12626" t="s">
        <v>122</v>
      </c>
      <c r="Z12626">
        <v>101</v>
      </c>
      <c r="AA12626" t="s">
        <v>123</v>
      </c>
      <c r="AB12626" t="s">
        <v>124</v>
      </c>
      <c r="AC12626">
        <v>133</v>
      </c>
    </row>
    <row r="12627" spans="1:29" x14ac:dyDescent="0.25">
      <c r="A12627">
        <v>345</v>
      </c>
      <c r="B12627">
        <v>345101</v>
      </c>
      <c r="C12627" t="s">
        <v>80</v>
      </c>
      <c r="D12627">
        <v>7550</v>
      </c>
      <c r="E12627">
        <v>20.420000000000002</v>
      </c>
      <c r="F12627" s="1">
        <v>42155</v>
      </c>
      <c r="G12627" t="s">
        <v>119</v>
      </c>
      <c r="H12627" t="s">
        <v>2637</v>
      </c>
      <c r="I12627" t="s">
        <v>2637</v>
      </c>
      <c r="K12627">
        <v>4294</v>
      </c>
      <c r="L12627">
        <v>210146</v>
      </c>
      <c r="Q12627" t="s">
        <v>344</v>
      </c>
      <c r="U12627">
        <v>5</v>
      </c>
      <c r="V12627">
        <v>15</v>
      </c>
      <c r="Y12627" t="s">
        <v>345</v>
      </c>
      <c r="Z12627">
        <v>0</v>
      </c>
      <c r="AA12627" t="s">
        <v>346</v>
      </c>
      <c r="AB12627" t="s">
        <v>124</v>
      </c>
      <c r="AC12627">
        <v>232</v>
      </c>
    </row>
    <row r="12628" spans="1:29" x14ac:dyDescent="0.25">
      <c r="A12628">
        <v>345</v>
      </c>
      <c r="B12628">
        <v>345102</v>
      </c>
      <c r="C12628" t="s">
        <v>80</v>
      </c>
      <c r="D12628">
        <v>7550</v>
      </c>
      <c r="E12628">
        <v>179.41</v>
      </c>
      <c r="F12628" s="1">
        <v>42155</v>
      </c>
      <c r="G12628" t="s">
        <v>119</v>
      </c>
      <c r="H12628" t="s">
        <v>2637</v>
      </c>
      <c r="I12628" t="s">
        <v>2637</v>
      </c>
      <c r="K12628">
        <v>4294</v>
      </c>
      <c r="L12628">
        <v>210146</v>
      </c>
      <c r="Q12628" t="s">
        <v>344</v>
      </c>
      <c r="U12628">
        <v>5</v>
      </c>
      <c r="V12628">
        <v>15</v>
      </c>
      <c r="Y12628" t="s">
        <v>345</v>
      </c>
      <c r="Z12628">
        <v>0</v>
      </c>
      <c r="AA12628" t="s">
        <v>346</v>
      </c>
      <c r="AB12628" t="s">
        <v>124</v>
      </c>
      <c r="AC12628">
        <v>233</v>
      </c>
    </row>
    <row r="12629" spans="1:29" x14ac:dyDescent="0.25">
      <c r="A12629">
        <v>345</v>
      </c>
      <c r="B12629">
        <v>345100</v>
      </c>
      <c r="C12629" t="s">
        <v>80</v>
      </c>
      <c r="D12629">
        <v>7550</v>
      </c>
      <c r="E12629">
        <v>25537</v>
      </c>
      <c r="F12629" s="1">
        <v>42155</v>
      </c>
      <c r="G12629" t="s">
        <v>119</v>
      </c>
      <c r="H12629" t="s">
        <v>2648</v>
      </c>
      <c r="I12629" t="s">
        <v>2648</v>
      </c>
      <c r="K12629">
        <v>304141</v>
      </c>
      <c r="L12629">
        <v>209068</v>
      </c>
      <c r="P12629" t="s">
        <v>126</v>
      </c>
      <c r="Q12629" t="s">
        <v>170</v>
      </c>
      <c r="U12629">
        <v>5</v>
      </c>
      <c r="V12629">
        <v>15</v>
      </c>
      <c r="Y12629" t="s">
        <v>122</v>
      </c>
      <c r="Z12629">
        <v>101</v>
      </c>
      <c r="AA12629" t="s">
        <v>123</v>
      </c>
      <c r="AB12629" t="s">
        <v>124</v>
      </c>
      <c r="AC12629">
        <v>133</v>
      </c>
    </row>
    <row r="12630" spans="1:29" x14ac:dyDescent="0.25">
      <c r="A12630">
        <v>345</v>
      </c>
      <c r="B12630">
        <v>345100</v>
      </c>
      <c r="C12630" t="s">
        <v>80</v>
      </c>
      <c r="D12630">
        <v>7550</v>
      </c>
      <c r="E12630">
        <v>-25537</v>
      </c>
      <c r="F12630" s="1">
        <v>42156</v>
      </c>
      <c r="G12630" t="s">
        <v>119</v>
      </c>
      <c r="H12630" t="s">
        <v>2648</v>
      </c>
      <c r="I12630" t="s">
        <v>2648</v>
      </c>
      <c r="K12630">
        <v>304141</v>
      </c>
      <c r="L12630">
        <v>209068</v>
      </c>
      <c r="P12630" t="s">
        <v>126</v>
      </c>
      <c r="Q12630" t="s">
        <v>170</v>
      </c>
      <c r="U12630">
        <v>6</v>
      </c>
      <c r="V12630">
        <v>15</v>
      </c>
      <c r="Y12630" t="s">
        <v>122</v>
      </c>
      <c r="Z12630">
        <v>101</v>
      </c>
      <c r="AA12630" t="s">
        <v>123</v>
      </c>
      <c r="AB12630" t="s">
        <v>124</v>
      </c>
      <c r="AC12630">
        <v>133</v>
      </c>
    </row>
    <row r="12631" spans="1:29" x14ac:dyDescent="0.25">
      <c r="A12631">
        <v>345</v>
      </c>
      <c r="B12631">
        <v>345101</v>
      </c>
      <c r="C12631" t="s">
        <v>80</v>
      </c>
      <c r="D12631">
        <v>7550</v>
      </c>
      <c r="E12631">
        <v>20.75</v>
      </c>
      <c r="F12631" s="1">
        <v>42185</v>
      </c>
      <c r="G12631" t="s">
        <v>119</v>
      </c>
      <c r="H12631" t="s">
        <v>2637</v>
      </c>
      <c r="I12631" t="s">
        <v>2637</v>
      </c>
      <c r="K12631">
        <v>4294</v>
      </c>
      <c r="L12631">
        <v>212653</v>
      </c>
      <c r="Q12631" t="s">
        <v>344</v>
      </c>
      <c r="U12631">
        <v>6</v>
      </c>
      <c r="V12631">
        <v>15</v>
      </c>
      <c r="Y12631" t="s">
        <v>345</v>
      </c>
      <c r="Z12631">
        <v>0</v>
      </c>
      <c r="AA12631" t="s">
        <v>346</v>
      </c>
      <c r="AB12631" t="s">
        <v>124</v>
      </c>
      <c r="AC12631">
        <v>232</v>
      </c>
    </row>
    <row r="12632" spans="1:29" x14ac:dyDescent="0.25">
      <c r="A12632">
        <v>345</v>
      </c>
      <c r="B12632">
        <v>345102</v>
      </c>
      <c r="C12632" t="s">
        <v>80</v>
      </c>
      <c r="D12632">
        <v>7550</v>
      </c>
      <c r="E12632">
        <v>183.8</v>
      </c>
      <c r="F12632" s="1">
        <v>42185</v>
      </c>
      <c r="G12632" t="s">
        <v>119</v>
      </c>
      <c r="H12632" t="s">
        <v>2637</v>
      </c>
      <c r="I12632" t="s">
        <v>2637</v>
      </c>
      <c r="K12632">
        <v>4294</v>
      </c>
      <c r="L12632">
        <v>212653</v>
      </c>
      <c r="Q12632" t="s">
        <v>344</v>
      </c>
      <c r="U12632">
        <v>6</v>
      </c>
      <c r="V12632">
        <v>15</v>
      </c>
      <c r="Y12632" t="s">
        <v>345</v>
      </c>
      <c r="Z12632">
        <v>0</v>
      </c>
      <c r="AA12632" t="s">
        <v>346</v>
      </c>
      <c r="AB12632" t="s">
        <v>124</v>
      </c>
      <c r="AC12632">
        <v>233</v>
      </c>
    </row>
    <row r="12633" spans="1:29" x14ac:dyDescent="0.25">
      <c r="A12633">
        <v>345</v>
      </c>
      <c r="B12633">
        <v>345100</v>
      </c>
      <c r="C12633" t="s">
        <v>80</v>
      </c>
      <c r="D12633">
        <v>7550</v>
      </c>
      <c r="E12633">
        <v>27226</v>
      </c>
      <c r="F12633" s="1">
        <v>42185</v>
      </c>
      <c r="G12633" t="s">
        <v>119</v>
      </c>
      <c r="H12633" t="s">
        <v>2649</v>
      </c>
      <c r="I12633" t="s">
        <v>2649</v>
      </c>
      <c r="K12633">
        <v>304431</v>
      </c>
      <c r="L12633">
        <v>211574</v>
      </c>
      <c r="P12633" t="s">
        <v>126</v>
      </c>
      <c r="Q12633" t="s">
        <v>170</v>
      </c>
      <c r="U12633">
        <v>6</v>
      </c>
      <c r="V12633">
        <v>15</v>
      </c>
      <c r="Y12633" t="s">
        <v>122</v>
      </c>
      <c r="Z12633">
        <v>101</v>
      </c>
      <c r="AA12633" t="s">
        <v>123</v>
      </c>
      <c r="AB12633" t="s">
        <v>124</v>
      </c>
      <c r="AC12633">
        <v>133</v>
      </c>
    </row>
    <row r="12634" spans="1:29" x14ac:dyDescent="0.25">
      <c r="A12634">
        <v>345</v>
      </c>
      <c r="B12634">
        <v>345101</v>
      </c>
      <c r="C12634" t="s">
        <v>80</v>
      </c>
      <c r="D12634">
        <v>7555</v>
      </c>
      <c r="E12634">
        <v>88.7</v>
      </c>
      <c r="F12634" s="1">
        <v>41851</v>
      </c>
      <c r="G12634" t="s">
        <v>119</v>
      </c>
      <c r="H12634" t="s">
        <v>2650</v>
      </c>
      <c r="I12634" t="s">
        <v>2650</v>
      </c>
      <c r="K12634">
        <v>4312</v>
      </c>
      <c r="L12634">
        <v>188241</v>
      </c>
      <c r="Q12634" t="s">
        <v>344</v>
      </c>
      <c r="U12634">
        <v>7</v>
      </c>
      <c r="V12634">
        <v>14</v>
      </c>
      <c r="Y12634" t="s">
        <v>345</v>
      </c>
      <c r="Z12634">
        <v>0</v>
      </c>
      <c r="AA12634" t="s">
        <v>346</v>
      </c>
      <c r="AB12634" t="s">
        <v>124</v>
      </c>
      <c r="AC12634">
        <v>229</v>
      </c>
    </row>
    <row r="12635" spans="1:29" x14ac:dyDescent="0.25">
      <c r="A12635">
        <v>345</v>
      </c>
      <c r="B12635">
        <v>345102</v>
      </c>
      <c r="C12635" t="s">
        <v>80</v>
      </c>
      <c r="D12635">
        <v>7555</v>
      </c>
      <c r="E12635">
        <v>791.06</v>
      </c>
      <c r="F12635" s="1">
        <v>41851</v>
      </c>
      <c r="G12635" t="s">
        <v>119</v>
      </c>
      <c r="H12635" t="s">
        <v>2650</v>
      </c>
      <c r="I12635" t="s">
        <v>2650</v>
      </c>
      <c r="K12635">
        <v>4312</v>
      </c>
      <c r="L12635">
        <v>188241</v>
      </c>
      <c r="Q12635" t="s">
        <v>344</v>
      </c>
      <c r="U12635">
        <v>7</v>
      </c>
      <c r="V12635">
        <v>14</v>
      </c>
      <c r="Y12635" t="s">
        <v>345</v>
      </c>
      <c r="Z12635">
        <v>0</v>
      </c>
      <c r="AA12635" t="s">
        <v>346</v>
      </c>
      <c r="AB12635" t="s">
        <v>124</v>
      </c>
      <c r="AC12635">
        <v>230</v>
      </c>
    </row>
    <row r="12636" spans="1:29" x14ac:dyDescent="0.25">
      <c r="A12636">
        <v>345</v>
      </c>
      <c r="B12636">
        <v>345100</v>
      </c>
      <c r="C12636" t="s">
        <v>80</v>
      </c>
      <c r="D12636">
        <v>7555</v>
      </c>
      <c r="E12636">
        <v>14720.13</v>
      </c>
      <c r="F12636" s="1">
        <v>41882</v>
      </c>
      <c r="G12636" t="s">
        <v>119</v>
      </c>
      <c r="H12636" t="s">
        <v>173</v>
      </c>
      <c r="K12636">
        <v>624585</v>
      </c>
      <c r="L12636">
        <v>189106</v>
      </c>
      <c r="Q12636" t="s">
        <v>172</v>
      </c>
      <c r="U12636">
        <v>8</v>
      </c>
      <c r="V12636">
        <v>14</v>
      </c>
      <c r="X12636">
        <v>3008953</v>
      </c>
      <c r="Y12636" t="s">
        <v>122</v>
      </c>
      <c r="Z12636">
        <v>345</v>
      </c>
      <c r="AA12636" t="s">
        <v>147</v>
      </c>
      <c r="AB12636" t="s">
        <v>124</v>
      </c>
      <c r="AC12636">
        <v>1</v>
      </c>
    </row>
    <row r="12637" spans="1:29" x14ac:dyDescent="0.25">
      <c r="A12637">
        <v>345</v>
      </c>
      <c r="B12637">
        <v>345102</v>
      </c>
      <c r="C12637" t="s">
        <v>80</v>
      </c>
      <c r="D12637">
        <v>7555</v>
      </c>
      <c r="E12637">
        <v>39492.44</v>
      </c>
      <c r="F12637" s="1">
        <v>41973</v>
      </c>
      <c r="G12637" t="s">
        <v>119</v>
      </c>
      <c r="H12637" t="s">
        <v>2651</v>
      </c>
      <c r="K12637">
        <v>643319</v>
      </c>
      <c r="L12637">
        <v>194739</v>
      </c>
      <c r="Q12637" t="s">
        <v>172</v>
      </c>
      <c r="U12637">
        <v>11</v>
      </c>
      <c r="V12637">
        <v>14</v>
      </c>
      <c r="X12637">
        <v>3008929</v>
      </c>
      <c r="Y12637" t="s">
        <v>122</v>
      </c>
      <c r="Z12637">
        <v>345</v>
      </c>
      <c r="AA12637" t="s">
        <v>147</v>
      </c>
      <c r="AB12637" t="s">
        <v>124</v>
      </c>
      <c r="AC12637">
        <v>1</v>
      </c>
    </row>
    <row r="12638" spans="1:29" x14ac:dyDescent="0.25">
      <c r="A12638">
        <v>345</v>
      </c>
      <c r="B12638">
        <v>345101</v>
      </c>
      <c r="C12638" t="s">
        <v>80</v>
      </c>
      <c r="D12638">
        <v>7555</v>
      </c>
      <c r="E12638">
        <v>4.88</v>
      </c>
      <c r="F12638" s="1">
        <v>42004</v>
      </c>
      <c r="G12638" t="s">
        <v>119</v>
      </c>
      <c r="H12638" t="s">
        <v>2652</v>
      </c>
      <c r="I12638" t="s">
        <v>2652</v>
      </c>
      <c r="K12638">
        <v>4304</v>
      </c>
      <c r="L12638">
        <v>199153</v>
      </c>
      <c r="Q12638" t="s">
        <v>344</v>
      </c>
      <c r="U12638">
        <v>12</v>
      </c>
      <c r="V12638">
        <v>14</v>
      </c>
      <c r="Y12638" t="s">
        <v>345</v>
      </c>
      <c r="Z12638">
        <v>0</v>
      </c>
      <c r="AA12638" t="s">
        <v>346</v>
      </c>
      <c r="AB12638" t="s">
        <v>124</v>
      </c>
      <c r="AC12638">
        <v>232</v>
      </c>
    </row>
    <row r="12639" spans="1:29" x14ac:dyDescent="0.25">
      <c r="A12639">
        <v>345</v>
      </c>
      <c r="B12639">
        <v>345102</v>
      </c>
      <c r="C12639" t="s">
        <v>80</v>
      </c>
      <c r="D12639">
        <v>7555</v>
      </c>
      <c r="E12639">
        <v>43.14</v>
      </c>
      <c r="F12639" s="1">
        <v>42004</v>
      </c>
      <c r="G12639" t="s">
        <v>119</v>
      </c>
      <c r="H12639" t="s">
        <v>2652</v>
      </c>
      <c r="I12639" t="s">
        <v>2652</v>
      </c>
      <c r="K12639">
        <v>4304</v>
      </c>
      <c r="L12639">
        <v>199153</v>
      </c>
      <c r="Q12639" t="s">
        <v>344</v>
      </c>
      <c r="U12639">
        <v>12</v>
      </c>
      <c r="V12639">
        <v>14</v>
      </c>
      <c r="Y12639" t="s">
        <v>345</v>
      </c>
      <c r="Z12639">
        <v>0</v>
      </c>
      <c r="AA12639" t="s">
        <v>346</v>
      </c>
      <c r="AB12639" t="s">
        <v>124</v>
      </c>
      <c r="AC12639">
        <v>233</v>
      </c>
    </row>
    <row r="12640" spans="1:29" x14ac:dyDescent="0.25">
      <c r="A12640">
        <v>345</v>
      </c>
      <c r="B12640">
        <v>345101</v>
      </c>
      <c r="C12640" t="s">
        <v>80</v>
      </c>
      <c r="D12640">
        <v>7555</v>
      </c>
      <c r="E12640">
        <v>107.49</v>
      </c>
      <c r="F12640" s="1">
        <v>42063</v>
      </c>
      <c r="G12640" t="s">
        <v>119</v>
      </c>
      <c r="H12640" t="s">
        <v>2650</v>
      </c>
      <c r="I12640" t="s">
        <v>2650</v>
      </c>
      <c r="K12640">
        <v>4312</v>
      </c>
      <c r="L12640">
        <v>203189</v>
      </c>
      <c r="Q12640" t="s">
        <v>344</v>
      </c>
      <c r="U12640">
        <v>2</v>
      </c>
      <c r="V12640">
        <v>15</v>
      </c>
      <c r="Y12640" t="s">
        <v>345</v>
      </c>
      <c r="Z12640">
        <v>0</v>
      </c>
      <c r="AA12640" t="s">
        <v>346</v>
      </c>
      <c r="AB12640" t="s">
        <v>124</v>
      </c>
      <c r="AC12640">
        <v>232</v>
      </c>
    </row>
    <row r="12641" spans="1:29" x14ac:dyDescent="0.25">
      <c r="A12641">
        <v>345</v>
      </c>
      <c r="B12641">
        <v>345102</v>
      </c>
      <c r="C12641" t="s">
        <v>80</v>
      </c>
      <c r="D12641">
        <v>7555</v>
      </c>
      <c r="E12641">
        <v>942.06</v>
      </c>
      <c r="F12641" s="1">
        <v>42063</v>
      </c>
      <c r="G12641" t="s">
        <v>119</v>
      </c>
      <c r="H12641" t="s">
        <v>2650</v>
      </c>
      <c r="I12641" t="s">
        <v>2650</v>
      </c>
      <c r="K12641">
        <v>4312</v>
      </c>
      <c r="L12641">
        <v>203189</v>
      </c>
      <c r="Q12641" t="s">
        <v>344</v>
      </c>
      <c r="U12641">
        <v>2</v>
      </c>
      <c r="V12641">
        <v>15</v>
      </c>
      <c r="Y12641" t="s">
        <v>345</v>
      </c>
      <c r="Z12641">
        <v>0</v>
      </c>
      <c r="AA12641" t="s">
        <v>346</v>
      </c>
      <c r="AB12641" t="s">
        <v>124</v>
      </c>
      <c r="AC12641">
        <v>233</v>
      </c>
    </row>
    <row r="12642" spans="1:29" x14ac:dyDescent="0.25">
      <c r="A12642">
        <v>345</v>
      </c>
      <c r="B12642">
        <v>345102</v>
      </c>
      <c r="C12642" t="s">
        <v>80</v>
      </c>
      <c r="D12642">
        <v>7570</v>
      </c>
      <c r="E12642">
        <v>4007.92</v>
      </c>
      <c r="F12642" s="1">
        <v>41851</v>
      </c>
      <c r="G12642" t="s">
        <v>119</v>
      </c>
      <c r="H12642" t="s">
        <v>173</v>
      </c>
      <c r="K12642">
        <v>618479</v>
      </c>
      <c r="L12642">
        <v>187294</v>
      </c>
      <c r="Q12642" t="s">
        <v>172</v>
      </c>
      <c r="U12642">
        <v>7</v>
      </c>
      <c r="V12642">
        <v>14</v>
      </c>
      <c r="X12642">
        <v>3008953</v>
      </c>
      <c r="Y12642" t="s">
        <v>122</v>
      </c>
      <c r="Z12642">
        <v>345</v>
      </c>
      <c r="AA12642" t="s">
        <v>147</v>
      </c>
      <c r="AB12642" t="s">
        <v>124</v>
      </c>
      <c r="AC12642">
        <v>1</v>
      </c>
    </row>
    <row r="12643" spans="1:29" x14ac:dyDescent="0.25">
      <c r="A12643">
        <v>345</v>
      </c>
      <c r="B12643">
        <v>345100</v>
      </c>
      <c r="C12643" t="s">
        <v>80</v>
      </c>
      <c r="D12643">
        <v>7570</v>
      </c>
      <c r="E12643">
        <v>150.12</v>
      </c>
      <c r="F12643" s="1">
        <v>42004</v>
      </c>
      <c r="G12643" t="s">
        <v>119</v>
      </c>
      <c r="H12643" t="s">
        <v>2653</v>
      </c>
      <c r="I12643" t="s">
        <v>2654</v>
      </c>
      <c r="K12643">
        <v>302806</v>
      </c>
      <c r="L12643">
        <v>198681</v>
      </c>
      <c r="Q12643" t="s">
        <v>170</v>
      </c>
      <c r="U12643">
        <v>12</v>
      </c>
      <c r="V12643">
        <v>14</v>
      </c>
      <c r="Y12643" t="s">
        <v>122</v>
      </c>
      <c r="Z12643">
        <v>110</v>
      </c>
      <c r="AA12643" t="s">
        <v>123</v>
      </c>
      <c r="AB12643" t="s">
        <v>124</v>
      </c>
      <c r="AC12643">
        <v>43</v>
      </c>
    </row>
    <row r="12644" spans="1:29" x14ac:dyDescent="0.25">
      <c r="A12644">
        <v>345</v>
      </c>
      <c r="B12644">
        <v>345102</v>
      </c>
      <c r="C12644" t="s">
        <v>80</v>
      </c>
      <c r="D12644">
        <v>7570</v>
      </c>
      <c r="E12644">
        <v>3832.15</v>
      </c>
      <c r="F12644" s="1">
        <v>42185</v>
      </c>
      <c r="G12644" t="s">
        <v>119</v>
      </c>
      <c r="H12644" t="s">
        <v>173</v>
      </c>
      <c r="K12644">
        <v>693594</v>
      </c>
      <c r="L12644">
        <v>211076</v>
      </c>
      <c r="Q12644" t="s">
        <v>172</v>
      </c>
      <c r="U12644">
        <v>6</v>
      </c>
      <c r="V12644">
        <v>15</v>
      </c>
      <c r="X12644">
        <v>3008953</v>
      </c>
      <c r="Y12644" t="s">
        <v>122</v>
      </c>
      <c r="Z12644">
        <v>345</v>
      </c>
      <c r="AA12644" t="s">
        <v>147</v>
      </c>
      <c r="AB12644" t="s">
        <v>124</v>
      </c>
      <c r="AC12644">
        <v>1</v>
      </c>
    </row>
    <row r="12645" spans="1:29" x14ac:dyDescent="0.25">
      <c r="A12645">
        <v>345</v>
      </c>
      <c r="B12645">
        <v>345101</v>
      </c>
      <c r="C12645" t="s">
        <v>2717</v>
      </c>
      <c r="D12645">
        <v>7595</v>
      </c>
      <c r="E12645">
        <v>-1</v>
      </c>
      <c r="F12645" s="1">
        <v>42004</v>
      </c>
      <c r="G12645" t="s">
        <v>119</v>
      </c>
      <c r="H12645" t="s">
        <v>2655</v>
      </c>
      <c r="I12645" t="s">
        <v>2655</v>
      </c>
      <c r="K12645">
        <v>288151</v>
      </c>
      <c r="L12645">
        <v>202701</v>
      </c>
      <c r="P12645" t="s">
        <v>147</v>
      </c>
      <c r="Q12645" t="s">
        <v>344</v>
      </c>
      <c r="U12645">
        <v>12</v>
      </c>
      <c r="V12645">
        <v>14</v>
      </c>
      <c r="Y12645" t="s">
        <v>345</v>
      </c>
      <c r="Z12645">
        <v>0</v>
      </c>
      <c r="AA12645" t="s">
        <v>346</v>
      </c>
      <c r="AB12645" t="s">
        <v>124</v>
      </c>
      <c r="AC12645">
        <v>232</v>
      </c>
    </row>
    <row r="12646" spans="1:29" x14ac:dyDescent="0.25">
      <c r="A12646">
        <v>345</v>
      </c>
      <c r="B12646">
        <v>345102</v>
      </c>
      <c r="C12646" t="s">
        <v>2717</v>
      </c>
      <c r="D12646">
        <v>7595</v>
      </c>
      <c r="E12646">
        <v>-8.81</v>
      </c>
      <c r="F12646" s="1">
        <v>42004</v>
      </c>
      <c r="G12646" t="s">
        <v>119</v>
      </c>
      <c r="H12646" t="s">
        <v>2655</v>
      </c>
      <c r="I12646" t="s">
        <v>2655</v>
      </c>
      <c r="K12646">
        <v>288151</v>
      </c>
      <c r="L12646">
        <v>202701</v>
      </c>
      <c r="P12646" t="s">
        <v>147</v>
      </c>
      <c r="Q12646" t="s">
        <v>344</v>
      </c>
      <c r="U12646">
        <v>12</v>
      </c>
      <c r="V12646">
        <v>14</v>
      </c>
      <c r="Y12646" t="s">
        <v>345</v>
      </c>
      <c r="Z12646">
        <v>0</v>
      </c>
      <c r="AA12646" t="s">
        <v>346</v>
      </c>
      <c r="AB12646" t="s">
        <v>124</v>
      </c>
      <c r="AC12646">
        <v>233</v>
      </c>
    </row>
    <row r="12647" spans="1:29" x14ac:dyDescent="0.25">
      <c r="A12647">
        <v>345</v>
      </c>
      <c r="B12647">
        <v>345101</v>
      </c>
      <c r="C12647" t="s">
        <v>2717</v>
      </c>
      <c r="D12647">
        <v>7595</v>
      </c>
      <c r="E12647">
        <v>1</v>
      </c>
      <c r="F12647" s="1">
        <v>42004</v>
      </c>
      <c r="G12647" t="s">
        <v>119</v>
      </c>
      <c r="H12647" t="s">
        <v>2655</v>
      </c>
      <c r="I12647" t="s">
        <v>2655</v>
      </c>
      <c r="K12647">
        <v>288151</v>
      </c>
      <c r="L12647">
        <v>202701</v>
      </c>
      <c r="P12647" t="s">
        <v>147</v>
      </c>
      <c r="Q12647" t="s">
        <v>344</v>
      </c>
      <c r="U12647">
        <v>12</v>
      </c>
      <c r="V12647">
        <v>14</v>
      </c>
      <c r="Y12647" t="s">
        <v>345</v>
      </c>
      <c r="Z12647">
        <v>0</v>
      </c>
      <c r="AA12647" t="s">
        <v>346</v>
      </c>
      <c r="AB12647" t="s">
        <v>124</v>
      </c>
      <c r="AC12647">
        <v>686</v>
      </c>
    </row>
    <row r="12648" spans="1:29" x14ac:dyDescent="0.25">
      <c r="A12648">
        <v>345</v>
      </c>
      <c r="B12648">
        <v>345102</v>
      </c>
      <c r="C12648" t="s">
        <v>2717</v>
      </c>
      <c r="D12648">
        <v>7595</v>
      </c>
      <c r="E12648">
        <v>8.81</v>
      </c>
      <c r="F12648" s="1">
        <v>42004</v>
      </c>
      <c r="G12648" t="s">
        <v>119</v>
      </c>
      <c r="H12648" t="s">
        <v>2655</v>
      </c>
      <c r="I12648" t="s">
        <v>2655</v>
      </c>
      <c r="K12648">
        <v>288151</v>
      </c>
      <c r="L12648">
        <v>202701</v>
      </c>
      <c r="P12648" t="s">
        <v>147</v>
      </c>
      <c r="Q12648" t="s">
        <v>344</v>
      </c>
      <c r="U12648">
        <v>12</v>
      </c>
      <c r="V12648">
        <v>14</v>
      </c>
      <c r="Y12648" t="s">
        <v>345</v>
      </c>
      <c r="Z12648">
        <v>0</v>
      </c>
      <c r="AA12648" t="s">
        <v>346</v>
      </c>
      <c r="AB12648" t="s">
        <v>124</v>
      </c>
      <c r="AC12648">
        <v>687</v>
      </c>
    </row>
    <row r="12649" spans="1:29" x14ac:dyDescent="0.25">
      <c r="A12649">
        <v>345</v>
      </c>
      <c r="B12649">
        <v>345101</v>
      </c>
      <c r="C12649" t="s">
        <v>2717</v>
      </c>
      <c r="D12649">
        <v>7595</v>
      </c>
      <c r="E12649">
        <v>-0.26</v>
      </c>
      <c r="F12649" s="1">
        <v>42004</v>
      </c>
      <c r="G12649" t="s">
        <v>119</v>
      </c>
      <c r="H12649" t="s">
        <v>2655</v>
      </c>
      <c r="I12649" t="s">
        <v>2655</v>
      </c>
      <c r="K12649">
        <v>288151</v>
      </c>
      <c r="L12649">
        <v>202701</v>
      </c>
      <c r="Q12649" t="s">
        <v>344</v>
      </c>
      <c r="U12649">
        <v>12</v>
      </c>
      <c r="V12649">
        <v>14</v>
      </c>
      <c r="Y12649" t="s">
        <v>345</v>
      </c>
      <c r="Z12649">
        <v>0</v>
      </c>
      <c r="AA12649" t="s">
        <v>346</v>
      </c>
      <c r="AB12649" t="s">
        <v>124</v>
      </c>
      <c r="AC12649">
        <v>1140</v>
      </c>
    </row>
    <row r="12650" spans="1:29" x14ac:dyDescent="0.25">
      <c r="A12650">
        <v>345</v>
      </c>
      <c r="B12650">
        <v>345102</v>
      </c>
      <c r="C12650" t="s">
        <v>2717</v>
      </c>
      <c r="D12650">
        <v>7595</v>
      </c>
      <c r="E12650">
        <v>-2.3199999999999998</v>
      </c>
      <c r="F12650" s="1">
        <v>42004</v>
      </c>
      <c r="G12650" t="s">
        <v>119</v>
      </c>
      <c r="H12650" t="s">
        <v>2655</v>
      </c>
      <c r="I12650" t="s">
        <v>2655</v>
      </c>
      <c r="K12650">
        <v>288151</v>
      </c>
      <c r="L12650">
        <v>202701</v>
      </c>
      <c r="Q12650" t="s">
        <v>344</v>
      </c>
      <c r="U12650">
        <v>12</v>
      </c>
      <c r="V12650">
        <v>14</v>
      </c>
      <c r="Y12650" t="s">
        <v>345</v>
      </c>
      <c r="Z12650">
        <v>0</v>
      </c>
      <c r="AA12650" t="s">
        <v>346</v>
      </c>
      <c r="AB12650" t="s">
        <v>124</v>
      </c>
      <c r="AC12650">
        <v>1141</v>
      </c>
    </row>
    <row r="12651" spans="1:29" x14ac:dyDescent="0.25">
      <c r="A12651">
        <v>345</v>
      </c>
      <c r="B12651">
        <v>345100</v>
      </c>
      <c r="C12651" t="s">
        <v>2717</v>
      </c>
      <c r="D12651">
        <v>7595</v>
      </c>
      <c r="E12651">
        <v>-217629</v>
      </c>
      <c r="F12651" s="1">
        <v>42004</v>
      </c>
      <c r="G12651" t="s">
        <v>119</v>
      </c>
      <c r="H12651" t="s">
        <v>2656</v>
      </c>
      <c r="I12651" t="s">
        <v>2656</v>
      </c>
      <c r="K12651">
        <v>303385</v>
      </c>
      <c r="L12651">
        <v>202607</v>
      </c>
      <c r="P12651" t="s">
        <v>147</v>
      </c>
      <c r="Q12651" t="s">
        <v>170</v>
      </c>
      <c r="U12651">
        <v>12</v>
      </c>
      <c r="V12651">
        <v>14</v>
      </c>
      <c r="Y12651" t="s">
        <v>122</v>
      </c>
      <c r="Z12651">
        <v>101</v>
      </c>
      <c r="AA12651" t="s">
        <v>123</v>
      </c>
      <c r="AB12651" t="s">
        <v>124</v>
      </c>
      <c r="AC12651">
        <v>329</v>
      </c>
    </row>
    <row r="12652" spans="1:29" x14ac:dyDescent="0.25">
      <c r="A12652">
        <v>345</v>
      </c>
      <c r="B12652">
        <v>345100</v>
      </c>
      <c r="C12652" t="s">
        <v>2717</v>
      </c>
      <c r="D12652">
        <v>7595</v>
      </c>
      <c r="E12652">
        <v>217629</v>
      </c>
      <c r="F12652" s="1">
        <v>42004</v>
      </c>
      <c r="G12652" t="s">
        <v>119</v>
      </c>
      <c r="H12652" t="s">
        <v>2656</v>
      </c>
      <c r="I12652" t="s">
        <v>2656</v>
      </c>
      <c r="K12652">
        <v>303385</v>
      </c>
      <c r="L12652">
        <v>202607</v>
      </c>
      <c r="P12652" t="s">
        <v>147</v>
      </c>
      <c r="Q12652" t="s">
        <v>170</v>
      </c>
      <c r="U12652">
        <v>12</v>
      </c>
      <c r="V12652">
        <v>14</v>
      </c>
      <c r="Y12652" t="s">
        <v>122</v>
      </c>
      <c r="Z12652">
        <v>101</v>
      </c>
      <c r="AA12652" t="s">
        <v>123</v>
      </c>
      <c r="AB12652" t="s">
        <v>124</v>
      </c>
      <c r="AC12652">
        <v>752</v>
      </c>
    </row>
    <row r="12653" spans="1:29" x14ac:dyDescent="0.25">
      <c r="A12653">
        <v>345</v>
      </c>
      <c r="B12653">
        <v>345100</v>
      </c>
      <c r="C12653" t="s">
        <v>2717</v>
      </c>
      <c r="D12653">
        <v>7595</v>
      </c>
      <c r="E12653">
        <v>99761</v>
      </c>
      <c r="F12653" s="1">
        <v>42004</v>
      </c>
      <c r="G12653" t="s">
        <v>119</v>
      </c>
      <c r="H12653" t="s">
        <v>2656</v>
      </c>
      <c r="I12653" t="s">
        <v>2656</v>
      </c>
      <c r="K12653">
        <v>303585</v>
      </c>
      <c r="L12653">
        <v>204480</v>
      </c>
      <c r="Q12653" t="s">
        <v>170</v>
      </c>
      <c r="U12653">
        <v>12</v>
      </c>
      <c r="V12653">
        <v>14</v>
      </c>
      <c r="Y12653" t="s">
        <v>122</v>
      </c>
      <c r="Z12653">
        <v>101</v>
      </c>
      <c r="AA12653" t="s">
        <v>123</v>
      </c>
      <c r="AB12653" t="s">
        <v>124</v>
      </c>
      <c r="AC12653">
        <v>328</v>
      </c>
    </row>
    <row r="12654" spans="1:29" x14ac:dyDescent="0.25">
      <c r="A12654">
        <v>345</v>
      </c>
      <c r="B12654">
        <v>345101</v>
      </c>
      <c r="C12654" t="s">
        <v>2717</v>
      </c>
      <c r="D12654">
        <v>7600</v>
      </c>
      <c r="E12654">
        <v>-0.26</v>
      </c>
      <c r="F12654" s="1">
        <v>42004</v>
      </c>
      <c r="G12654" t="s">
        <v>119</v>
      </c>
      <c r="H12654" t="s">
        <v>2657</v>
      </c>
      <c r="I12654" t="s">
        <v>2657</v>
      </c>
      <c r="K12654">
        <v>288152</v>
      </c>
      <c r="L12654">
        <v>202701</v>
      </c>
      <c r="P12654" t="s">
        <v>147</v>
      </c>
      <c r="Q12654" t="s">
        <v>344</v>
      </c>
      <c r="U12654">
        <v>12</v>
      </c>
      <c r="V12654">
        <v>14</v>
      </c>
      <c r="Y12654" t="s">
        <v>345</v>
      </c>
      <c r="Z12654">
        <v>0</v>
      </c>
      <c r="AA12654" t="s">
        <v>346</v>
      </c>
      <c r="AB12654" t="s">
        <v>124</v>
      </c>
      <c r="AC12654">
        <v>232</v>
      </c>
    </row>
    <row r="12655" spans="1:29" x14ac:dyDescent="0.25">
      <c r="A12655">
        <v>345</v>
      </c>
      <c r="B12655">
        <v>345102</v>
      </c>
      <c r="C12655" t="s">
        <v>2717</v>
      </c>
      <c r="D12655">
        <v>7600</v>
      </c>
      <c r="E12655">
        <v>-2.3199999999999998</v>
      </c>
      <c r="F12655" s="1">
        <v>42004</v>
      </c>
      <c r="G12655" t="s">
        <v>119</v>
      </c>
      <c r="H12655" t="s">
        <v>2657</v>
      </c>
      <c r="I12655" t="s">
        <v>2657</v>
      </c>
      <c r="K12655">
        <v>288152</v>
      </c>
      <c r="L12655">
        <v>202701</v>
      </c>
      <c r="P12655" t="s">
        <v>147</v>
      </c>
      <c r="Q12655" t="s">
        <v>344</v>
      </c>
      <c r="U12655">
        <v>12</v>
      </c>
      <c r="V12655">
        <v>14</v>
      </c>
      <c r="Y12655" t="s">
        <v>345</v>
      </c>
      <c r="Z12655">
        <v>0</v>
      </c>
      <c r="AA12655" t="s">
        <v>346</v>
      </c>
      <c r="AB12655" t="s">
        <v>124</v>
      </c>
      <c r="AC12655">
        <v>233</v>
      </c>
    </row>
    <row r="12656" spans="1:29" x14ac:dyDescent="0.25">
      <c r="A12656">
        <v>345</v>
      </c>
      <c r="B12656">
        <v>345101</v>
      </c>
      <c r="C12656" t="s">
        <v>2717</v>
      </c>
      <c r="D12656">
        <v>7600</v>
      </c>
      <c r="E12656">
        <v>0.26</v>
      </c>
      <c r="F12656" s="1">
        <v>42004</v>
      </c>
      <c r="G12656" t="s">
        <v>119</v>
      </c>
      <c r="H12656" t="s">
        <v>2657</v>
      </c>
      <c r="I12656" t="s">
        <v>2657</v>
      </c>
      <c r="K12656">
        <v>288152</v>
      </c>
      <c r="L12656">
        <v>202701</v>
      </c>
      <c r="P12656" t="s">
        <v>147</v>
      </c>
      <c r="Q12656" t="s">
        <v>344</v>
      </c>
      <c r="U12656">
        <v>12</v>
      </c>
      <c r="V12656">
        <v>14</v>
      </c>
      <c r="Y12656" t="s">
        <v>345</v>
      </c>
      <c r="Z12656">
        <v>0</v>
      </c>
      <c r="AA12656" t="s">
        <v>346</v>
      </c>
      <c r="AB12656" t="s">
        <v>124</v>
      </c>
      <c r="AC12656">
        <v>686</v>
      </c>
    </row>
    <row r="12657" spans="1:29" x14ac:dyDescent="0.25">
      <c r="A12657">
        <v>345</v>
      </c>
      <c r="B12657">
        <v>345102</v>
      </c>
      <c r="C12657" t="s">
        <v>2717</v>
      </c>
      <c r="D12657">
        <v>7600</v>
      </c>
      <c r="E12657">
        <v>2.3199999999999998</v>
      </c>
      <c r="F12657" s="1">
        <v>42004</v>
      </c>
      <c r="G12657" t="s">
        <v>119</v>
      </c>
      <c r="H12657" t="s">
        <v>2657</v>
      </c>
      <c r="I12657" t="s">
        <v>2657</v>
      </c>
      <c r="K12657">
        <v>288152</v>
      </c>
      <c r="L12657">
        <v>202701</v>
      </c>
      <c r="P12657" t="s">
        <v>147</v>
      </c>
      <c r="Q12657" t="s">
        <v>344</v>
      </c>
      <c r="U12657">
        <v>12</v>
      </c>
      <c r="V12657">
        <v>14</v>
      </c>
      <c r="Y12657" t="s">
        <v>345</v>
      </c>
      <c r="Z12657">
        <v>0</v>
      </c>
      <c r="AA12657" t="s">
        <v>346</v>
      </c>
      <c r="AB12657" t="s">
        <v>124</v>
      </c>
      <c r="AC12657">
        <v>687</v>
      </c>
    </row>
    <row r="12658" spans="1:29" x14ac:dyDescent="0.25">
      <c r="A12658">
        <v>345</v>
      </c>
      <c r="B12658">
        <v>345101</v>
      </c>
      <c r="C12658" t="s">
        <v>2717</v>
      </c>
      <c r="D12658">
        <v>7600</v>
      </c>
      <c r="E12658">
        <v>-1</v>
      </c>
      <c r="F12658" s="1">
        <v>42004</v>
      </c>
      <c r="G12658" t="s">
        <v>119</v>
      </c>
      <c r="H12658" t="s">
        <v>2657</v>
      </c>
      <c r="I12658" t="s">
        <v>2657</v>
      </c>
      <c r="K12658">
        <v>288152</v>
      </c>
      <c r="L12658">
        <v>202701</v>
      </c>
      <c r="Q12658" t="s">
        <v>344</v>
      </c>
      <c r="U12658">
        <v>12</v>
      </c>
      <c r="V12658">
        <v>14</v>
      </c>
      <c r="Y12658" t="s">
        <v>345</v>
      </c>
      <c r="Z12658">
        <v>0</v>
      </c>
      <c r="AA12658" t="s">
        <v>346</v>
      </c>
      <c r="AB12658" t="s">
        <v>124</v>
      </c>
      <c r="AC12658">
        <v>1140</v>
      </c>
    </row>
    <row r="12659" spans="1:29" x14ac:dyDescent="0.25">
      <c r="A12659">
        <v>345</v>
      </c>
      <c r="B12659">
        <v>345102</v>
      </c>
      <c r="C12659" t="s">
        <v>2717</v>
      </c>
      <c r="D12659">
        <v>7600</v>
      </c>
      <c r="E12659">
        <v>-8.81</v>
      </c>
      <c r="F12659" s="1">
        <v>42004</v>
      </c>
      <c r="G12659" t="s">
        <v>119</v>
      </c>
      <c r="H12659" t="s">
        <v>2657</v>
      </c>
      <c r="I12659" t="s">
        <v>2657</v>
      </c>
      <c r="K12659">
        <v>288152</v>
      </c>
      <c r="L12659">
        <v>202701</v>
      </c>
      <c r="Q12659" t="s">
        <v>344</v>
      </c>
      <c r="U12659">
        <v>12</v>
      </c>
      <c r="V12659">
        <v>14</v>
      </c>
      <c r="Y12659" t="s">
        <v>345</v>
      </c>
      <c r="Z12659">
        <v>0</v>
      </c>
      <c r="AA12659" t="s">
        <v>346</v>
      </c>
      <c r="AB12659" t="s">
        <v>124</v>
      </c>
      <c r="AC12659">
        <v>1141</v>
      </c>
    </row>
    <row r="12660" spans="1:29" x14ac:dyDescent="0.25">
      <c r="A12660">
        <v>345</v>
      </c>
      <c r="B12660">
        <v>345100</v>
      </c>
      <c r="C12660" t="s">
        <v>2717</v>
      </c>
      <c r="D12660">
        <v>7600</v>
      </c>
      <c r="E12660">
        <v>99761</v>
      </c>
      <c r="F12660" s="1">
        <v>42004</v>
      </c>
      <c r="G12660" t="s">
        <v>119</v>
      </c>
      <c r="H12660" t="s">
        <v>2656</v>
      </c>
      <c r="I12660" t="s">
        <v>2656</v>
      </c>
      <c r="K12660">
        <v>303385</v>
      </c>
      <c r="L12660">
        <v>202607</v>
      </c>
      <c r="P12660" t="s">
        <v>147</v>
      </c>
      <c r="Q12660" t="s">
        <v>170</v>
      </c>
      <c r="U12660">
        <v>12</v>
      </c>
      <c r="V12660">
        <v>14</v>
      </c>
      <c r="Y12660" t="s">
        <v>122</v>
      </c>
      <c r="Z12660">
        <v>101</v>
      </c>
      <c r="AA12660" t="s">
        <v>123</v>
      </c>
      <c r="AB12660" t="s">
        <v>124</v>
      </c>
      <c r="AC12660">
        <v>328</v>
      </c>
    </row>
    <row r="12661" spans="1:29" x14ac:dyDescent="0.25">
      <c r="A12661">
        <v>345</v>
      </c>
      <c r="B12661">
        <v>345100</v>
      </c>
      <c r="C12661" t="s">
        <v>2717</v>
      </c>
      <c r="D12661">
        <v>7600</v>
      </c>
      <c r="E12661">
        <v>-99761</v>
      </c>
      <c r="F12661" s="1">
        <v>42004</v>
      </c>
      <c r="G12661" t="s">
        <v>119</v>
      </c>
      <c r="H12661" t="s">
        <v>2656</v>
      </c>
      <c r="I12661" t="s">
        <v>2656</v>
      </c>
      <c r="K12661">
        <v>303385</v>
      </c>
      <c r="L12661">
        <v>202607</v>
      </c>
      <c r="P12661" t="s">
        <v>147</v>
      </c>
      <c r="Q12661" t="s">
        <v>170</v>
      </c>
      <c r="U12661">
        <v>12</v>
      </c>
      <c r="V12661">
        <v>14</v>
      </c>
      <c r="Y12661" t="s">
        <v>122</v>
      </c>
      <c r="Z12661">
        <v>101</v>
      </c>
      <c r="AA12661" t="s">
        <v>123</v>
      </c>
      <c r="AB12661" t="s">
        <v>124</v>
      </c>
      <c r="AC12661">
        <v>751</v>
      </c>
    </row>
    <row r="12662" spans="1:29" x14ac:dyDescent="0.25">
      <c r="A12662">
        <v>345</v>
      </c>
      <c r="B12662">
        <v>345100</v>
      </c>
      <c r="C12662" t="s">
        <v>2717</v>
      </c>
      <c r="D12662">
        <v>7600</v>
      </c>
      <c r="E12662">
        <v>-217629</v>
      </c>
      <c r="F12662" s="1">
        <v>42004</v>
      </c>
      <c r="G12662" t="s">
        <v>119</v>
      </c>
      <c r="H12662" t="s">
        <v>2656</v>
      </c>
      <c r="I12662" t="s">
        <v>2656</v>
      </c>
      <c r="K12662">
        <v>303585</v>
      </c>
      <c r="L12662">
        <v>204480</v>
      </c>
      <c r="Q12662" t="s">
        <v>170</v>
      </c>
      <c r="U12662">
        <v>12</v>
      </c>
      <c r="V12662">
        <v>14</v>
      </c>
      <c r="Y12662" t="s">
        <v>122</v>
      </c>
      <c r="Z12662">
        <v>101</v>
      </c>
      <c r="AA12662" t="s">
        <v>123</v>
      </c>
      <c r="AB12662" t="s">
        <v>124</v>
      </c>
      <c r="AC12662">
        <v>329</v>
      </c>
    </row>
    <row r="12663" spans="1:29" x14ac:dyDescent="0.25">
      <c r="A12663">
        <v>345</v>
      </c>
      <c r="B12663">
        <v>345101</v>
      </c>
      <c r="C12663" t="s">
        <v>2717</v>
      </c>
      <c r="D12663">
        <v>7605</v>
      </c>
      <c r="E12663">
        <v>-0.14000000000000001</v>
      </c>
      <c r="F12663" s="1">
        <v>42004</v>
      </c>
      <c r="G12663" t="s">
        <v>119</v>
      </c>
      <c r="H12663" t="s">
        <v>2658</v>
      </c>
      <c r="I12663" t="s">
        <v>2658</v>
      </c>
      <c r="K12663">
        <v>293014</v>
      </c>
      <c r="L12663">
        <v>202701</v>
      </c>
      <c r="P12663" t="s">
        <v>147</v>
      </c>
      <c r="Q12663" t="s">
        <v>344</v>
      </c>
      <c r="U12663">
        <v>12</v>
      </c>
      <c r="V12663">
        <v>14</v>
      </c>
      <c r="Y12663" t="s">
        <v>345</v>
      </c>
      <c r="Z12663">
        <v>0</v>
      </c>
      <c r="AA12663" t="s">
        <v>346</v>
      </c>
      <c r="AB12663" t="s">
        <v>124</v>
      </c>
      <c r="AC12663">
        <v>232</v>
      </c>
    </row>
    <row r="12664" spans="1:29" x14ac:dyDescent="0.25">
      <c r="A12664">
        <v>345</v>
      </c>
      <c r="B12664">
        <v>345102</v>
      </c>
      <c r="C12664" t="s">
        <v>2717</v>
      </c>
      <c r="D12664">
        <v>7605</v>
      </c>
      <c r="E12664">
        <v>-1.21</v>
      </c>
      <c r="F12664" s="1">
        <v>42004</v>
      </c>
      <c r="G12664" t="s">
        <v>119</v>
      </c>
      <c r="H12664" t="s">
        <v>2658</v>
      </c>
      <c r="I12664" t="s">
        <v>2658</v>
      </c>
      <c r="K12664">
        <v>293014</v>
      </c>
      <c r="L12664">
        <v>202701</v>
      </c>
      <c r="P12664" t="s">
        <v>147</v>
      </c>
      <c r="Q12664" t="s">
        <v>344</v>
      </c>
      <c r="U12664">
        <v>12</v>
      </c>
      <c r="V12664">
        <v>14</v>
      </c>
      <c r="Y12664" t="s">
        <v>345</v>
      </c>
      <c r="Z12664">
        <v>0</v>
      </c>
      <c r="AA12664" t="s">
        <v>346</v>
      </c>
      <c r="AB12664" t="s">
        <v>124</v>
      </c>
      <c r="AC12664">
        <v>233</v>
      </c>
    </row>
    <row r="12665" spans="1:29" x14ac:dyDescent="0.25">
      <c r="A12665">
        <v>345</v>
      </c>
      <c r="B12665">
        <v>345101</v>
      </c>
      <c r="C12665" t="s">
        <v>2717</v>
      </c>
      <c r="D12665">
        <v>7605</v>
      </c>
      <c r="E12665">
        <v>0.14000000000000001</v>
      </c>
      <c r="F12665" s="1">
        <v>42004</v>
      </c>
      <c r="G12665" t="s">
        <v>119</v>
      </c>
      <c r="H12665" t="s">
        <v>2658</v>
      </c>
      <c r="I12665" t="s">
        <v>2658</v>
      </c>
      <c r="K12665">
        <v>293014</v>
      </c>
      <c r="L12665">
        <v>202701</v>
      </c>
      <c r="P12665" t="s">
        <v>147</v>
      </c>
      <c r="Q12665" t="s">
        <v>344</v>
      </c>
      <c r="U12665">
        <v>12</v>
      </c>
      <c r="V12665">
        <v>14</v>
      </c>
      <c r="Y12665" t="s">
        <v>345</v>
      </c>
      <c r="Z12665">
        <v>0</v>
      </c>
      <c r="AA12665" t="s">
        <v>346</v>
      </c>
      <c r="AB12665" t="s">
        <v>124</v>
      </c>
      <c r="AC12665">
        <v>686</v>
      </c>
    </row>
    <row r="12666" spans="1:29" x14ac:dyDescent="0.25">
      <c r="A12666">
        <v>345</v>
      </c>
      <c r="B12666">
        <v>345102</v>
      </c>
      <c r="C12666" t="s">
        <v>2717</v>
      </c>
      <c r="D12666">
        <v>7605</v>
      </c>
      <c r="E12666">
        <v>1.21</v>
      </c>
      <c r="F12666" s="1">
        <v>42004</v>
      </c>
      <c r="G12666" t="s">
        <v>119</v>
      </c>
      <c r="H12666" t="s">
        <v>2658</v>
      </c>
      <c r="I12666" t="s">
        <v>2658</v>
      </c>
      <c r="K12666">
        <v>293014</v>
      </c>
      <c r="L12666">
        <v>202701</v>
      </c>
      <c r="P12666" t="s">
        <v>147</v>
      </c>
      <c r="Q12666" t="s">
        <v>344</v>
      </c>
      <c r="U12666">
        <v>12</v>
      </c>
      <c r="V12666">
        <v>14</v>
      </c>
      <c r="Y12666" t="s">
        <v>345</v>
      </c>
      <c r="Z12666">
        <v>0</v>
      </c>
      <c r="AA12666" t="s">
        <v>346</v>
      </c>
      <c r="AB12666" t="s">
        <v>124</v>
      </c>
      <c r="AC12666">
        <v>687</v>
      </c>
    </row>
    <row r="12667" spans="1:29" x14ac:dyDescent="0.25">
      <c r="A12667">
        <v>345</v>
      </c>
      <c r="B12667">
        <v>345100</v>
      </c>
      <c r="C12667" t="s">
        <v>2717</v>
      </c>
      <c r="D12667">
        <v>7605</v>
      </c>
      <c r="E12667">
        <v>-10238</v>
      </c>
      <c r="F12667" s="1">
        <v>42004</v>
      </c>
      <c r="G12667" t="s">
        <v>119</v>
      </c>
      <c r="H12667" t="s">
        <v>2656</v>
      </c>
      <c r="I12667" t="s">
        <v>2656</v>
      </c>
      <c r="K12667">
        <v>303385</v>
      </c>
      <c r="L12667">
        <v>202607</v>
      </c>
      <c r="P12667" t="s">
        <v>147</v>
      </c>
      <c r="Q12667" t="s">
        <v>170</v>
      </c>
      <c r="U12667">
        <v>12</v>
      </c>
      <c r="V12667">
        <v>14</v>
      </c>
      <c r="Y12667" t="s">
        <v>122</v>
      </c>
      <c r="Z12667">
        <v>101</v>
      </c>
      <c r="AA12667" t="s">
        <v>123</v>
      </c>
      <c r="AB12667" t="s">
        <v>124</v>
      </c>
      <c r="AC12667">
        <v>327</v>
      </c>
    </row>
    <row r="12668" spans="1:29" x14ac:dyDescent="0.25">
      <c r="A12668">
        <v>345</v>
      </c>
      <c r="B12668">
        <v>345100</v>
      </c>
      <c r="C12668" t="s">
        <v>2717</v>
      </c>
      <c r="D12668">
        <v>7605</v>
      </c>
      <c r="E12668">
        <v>10238</v>
      </c>
      <c r="F12668" s="1">
        <v>42004</v>
      </c>
      <c r="G12668" t="s">
        <v>119</v>
      </c>
      <c r="H12668" t="s">
        <v>2656</v>
      </c>
      <c r="I12668" t="s">
        <v>2656</v>
      </c>
      <c r="K12668">
        <v>303385</v>
      </c>
      <c r="L12668">
        <v>202607</v>
      </c>
      <c r="P12668" t="s">
        <v>147</v>
      </c>
      <c r="Q12668" t="s">
        <v>170</v>
      </c>
      <c r="U12668">
        <v>12</v>
      </c>
      <c r="V12668">
        <v>14</v>
      </c>
      <c r="Y12668" t="s">
        <v>122</v>
      </c>
      <c r="Z12668">
        <v>101</v>
      </c>
      <c r="AA12668" t="s">
        <v>123</v>
      </c>
      <c r="AB12668" t="s">
        <v>124</v>
      </c>
      <c r="AC12668">
        <v>750</v>
      </c>
    </row>
    <row r="12669" spans="1:29" x14ac:dyDescent="0.25">
      <c r="A12669">
        <v>345</v>
      </c>
      <c r="B12669">
        <v>345101</v>
      </c>
      <c r="C12669" t="s">
        <v>2717</v>
      </c>
      <c r="D12669">
        <v>7610</v>
      </c>
      <c r="E12669">
        <v>-0.14000000000000001</v>
      </c>
      <c r="F12669" s="1">
        <v>42004</v>
      </c>
      <c r="G12669" t="s">
        <v>119</v>
      </c>
      <c r="H12669" t="s">
        <v>2659</v>
      </c>
      <c r="I12669" t="s">
        <v>2659</v>
      </c>
      <c r="K12669">
        <v>303574</v>
      </c>
      <c r="L12669">
        <v>204483</v>
      </c>
      <c r="Q12669" t="s">
        <v>344</v>
      </c>
      <c r="U12669">
        <v>12</v>
      </c>
      <c r="V12669">
        <v>14</v>
      </c>
      <c r="Y12669" t="s">
        <v>345</v>
      </c>
      <c r="Z12669">
        <v>0</v>
      </c>
      <c r="AA12669" t="s">
        <v>346</v>
      </c>
      <c r="AB12669" t="s">
        <v>124</v>
      </c>
      <c r="AC12669">
        <v>232</v>
      </c>
    </row>
    <row r="12670" spans="1:29" x14ac:dyDescent="0.25">
      <c r="A12670">
        <v>345</v>
      </c>
      <c r="B12670">
        <v>345102</v>
      </c>
      <c r="C12670" t="s">
        <v>2717</v>
      </c>
      <c r="D12670">
        <v>7610</v>
      </c>
      <c r="E12670">
        <v>-1.21</v>
      </c>
      <c r="F12670" s="1">
        <v>42004</v>
      </c>
      <c r="G12670" t="s">
        <v>119</v>
      </c>
      <c r="H12670" t="s">
        <v>2659</v>
      </c>
      <c r="I12670" t="s">
        <v>2659</v>
      </c>
      <c r="K12670">
        <v>303574</v>
      </c>
      <c r="L12670">
        <v>204483</v>
      </c>
      <c r="Q12670" t="s">
        <v>344</v>
      </c>
      <c r="U12670">
        <v>12</v>
      </c>
      <c r="V12670">
        <v>14</v>
      </c>
      <c r="Y12670" t="s">
        <v>345</v>
      </c>
      <c r="Z12670">
        <v>0</v>
      </c>
      <c r="AA12670" t="s">
        <v>346</v>
      </c>
      <c r="AB12670" t="s">
        <v>124</v>
      </c>
      <c r="AC12670">
        <v>233</v>
      </c>
    </row>
    <row r="12671" spans="1:29" x14ac:dyDescent="0.25">
      <c r="A12671">
        <v>345</v>
      </c>
      <c r="B12671">
        <v>345100</v>
      </c>
      <c r="C12671" t="s">
        <v>2717</v>
      </c>
      <c r="D12671">
        <v>7610</v>
      </c>
      <c r="E12671">
        <v>-10238</v>
      </c>
      <c r="F12671" s="1">
        <v>42004</v>
      </c>
      <c r="G12671" t="s">
        <v>119</v>
      </c>
      <c r="H12671" t="s">
        <v>2656</v>
      </c>
      <c r="I12671" t="s">
        <v>2656</v>
      </c>
      <c r="K12671">
        <v>303585</v>
      </c>
      <c r="L12671">
        <v>204480</v>
      </c>
      <c r="Q12671" t="s">
        <v>170</v>
      </c>
      <c r="U12671">
        <v>12</v>
      </c>
      <c r="V12671">
        <v>14</v>
      </c>
      <c r="Y12671" t="s">
        <v>122</v>
      </c>
      <c r="Z12671">
        <v>101</v>
      </c>
      <c r="AA12671" t="s">
        <v>123</v>
      </c>
      <c r="AB12671" t="s">
        <v>124</v>
      </c>
      <c r="AC12671">
        <v>327</v>
      </c>
    </row>
    <row r="12672" spans="1:29" x14ac:dyDescent="0.25">
      <c r="A12672">
        <v>345</v>
      </c>
      <c r="B12672">
        <v>345100</v>
      </c>
      <c r="C12672" t="s">
        <v>2717</v>
      </c>
      <c r="D12672">
        <v>7680</v>
      </c>
      <c r="E12672">
        <v>-300</v>
      </c>
      <c r="F12672" s="1">
        <v>41882</v>
      </c>
      <c r="G12672" t="s">
        <v>119</v>
      </c>
      <c r="H12672" t="s">
        <v>2660</v>
      </c>
      <c r="I12672" t="s">
        <v>2661</v>
      </c>
      <c r="K12672">
        <v>301623</v>
      </c>
      <c r="L12672">
        <v>189719</v>
      </c>
      <c r="Q12672" t="s">
        <v>170</v>
      </c>
      <c r="U12672">
        <v>8</v>
      </c>
      <c r="V12672">
        <v>14</v>
      </c>
      <c r="Y12672" t="s">
        <v>122</v>
      </c>
      <c r="Z12672">
        <v>103</v>
      </c>
      <c r="AA12672" t="s">
        <v>123</v>
      </c>
      <c r="AB12672" t="s">
        <v>124</v>
      </c>
      <c r="AC12672">
        <v>3</v>
      </c>
    </row>
    <row r="12673" spans="1:29" x14ac:dyDescent="0.25">
      <c r="A12673">
        <v>345</v>
      </c>
      <c r="B12673">
        <v>345100</v>
      </c>
      <c r="C12673" t="s">
        <v>2717</v>
      </c>
      <c r="D12673">
        <v>7680</v>
      </c>
      <c r="E12673">
        <v>-300</v>
      </c>
      <c r="F12673" s="1">
        <v>41882</v>
      </c>
      <c r="G12673" t="s">
        <v>119</v>
      </c>
      <c r="H12673" t="s">
        <v>2660</v>
      </c>
      <c r="I12673" t="s">
        <v>2662</v>
      </c>
      <c r="K12673">
        <v>301623</v>
      </c>
      <c r="L12673">
        <v>189719</v>
      </c>
      <c r="Q12673" t="s">
        <v>170</v>
      </c>
      <c r="U12673">
        <v>8</v>
      </c>
      <c r="V12673">
        <v>14</v>
      </c>
      <c r="Y12673" t="s">
        <v>122</v>
      </c>
      <c r="Z12673">
        <v>103</v>
      </c>
      <c r="AA12673" t="s">
        <v>123</v>
      </c>
      <c r="AB12673" t="s">
        <v>124</v>
      </c>
      <c r="AC12673">
        <v>15</v>
      </c>
    </row>
    <row r="12674" spans="1:29" x14ac:dyDescent="0.25">
      <c r="A12674">
        <v>345</v>
      </c>
      <c r="B12674">
        <v>345100</v>
      </c>
      <c r="C12674" t="s">
        <v>2717</v>
      </c>
      <c r="D12674">
        <v>7680</v>
      </c>
      <c r="E12674">
        <v>-300</v>
      </c>
      <c r="F12674" s="1">
        <v>41912</v>
      </c>
      <c r="G12674" t="s">
        <v>119</v>
      </c>
      <c r="H12674" t="s">
        <v>489</v>
      </c>
      <c r="I12674" t="s">
        <v>2663</v>
      </c>
      <c r="K12674">
        <v>301866</v>
      </c>
      <c r="L12674">
        <v>191576</v>
      </c>
      <c r="Q12674" t="s">
        <v>170</v>
      </c>
      <c r="U12674">
        <v>9</v>
      </c>
      <c r="V12674">
        <v>14</v>
      </c>
      <c r="Y12674" t="s">
        <v>122</v>
      </c>
      <c r="Z12674">
        <v>103</v>
      </c>
      <c r="AA12674" t="s">
        <v>123</v>
      </c>
      <c r="AB12674" t="s">
        <v>124</v>
      </c>
      <c r="AC12674">
        <v>4</v>
      </c>
    </row>
    <row r="12675" spans="1:29" x14ac:dyDescent="0.25">
      <c r="A12675">
        <v>345</v>
      </c>
      <c r="B12675">
        <v>345100</v>
      </c>
      <c r="C12675" t="s">
        <v>2717</v>
      </c>
      <c r="D12675">
        <v>7680</v>
      </c>
      <c r="E12675">
        <v>-300</v>
      </c>
      <c r="F12675" s="1">
        <v>41943</v>
      </c>
      <c r="G12675" t="s">
        <v>119</v>
      </c>
      <c r="H12675" t="s">
        <v>2664</v>
      </c>
      <c r="I12675" t="s">
        <v>2665</v>
      </c>
      <c r="K12675">
        <v>302139</v>
      </c>
      <c r="L12675">
        <v>193915</v>
      </c>
      <c r="Q12675" t="s">
        <v>170</v>
      </c>
      <c r="U12675">
        <v>10</v>
      </c>
      <c r="V12675">
        <v>14</v>
      </c>
      <c r="Y12675" t="s">
        <v>122</v>
      </c>
      <c r="Z12675">
        <v>103</v>
      </c>
      <c r="AA12675" t="s">
        <v>123</v>
      </c>
      <c r="AB12675" t="s">
        <v>124</v>
      </c>
      <c r="AC12675">
        <v>4</v>
      </c>
    </row>
    <row r="12676" spans="1:29" x14ac:dyDescent="0.25">
      <c r="A12676">
        <v>345</v>
      </c>
      <c r="B12676">
        <v>345100</v>
      </c>
      <c r="C12676" t="s">
        <v>2717</v>
      </c>
      <c r="D12676">
        <v>7680</v>
      </c>
      <c r="E12676">
        <v>-300</v>
      </c>
      <c r="F12676" s="1">
        <v>42004</v>
      </c>
      <c r="G12676" t="s">
        <v>119</v>
      </c>
      <c r="H12676" t="s">
        <v>2666</v>
      </c>
      <c r="I12676" t="s">
        <v>2667</v>
      </c>
      <c r="K12676">
        <v>302657</v>
      </c>
      <c r="L12676">
        <v>197998</v>
      </c>
      <c r="Q12676" t="s">
        <v>170</v>
      </c>
      <c r="U12676">
        <v>12</v>
      </c>
      <c r="V12676">
        <v>14</v>
      </c>
      <c r="Y12676" t="s">
        <v>122</v>
      </c>
      <c r="Z12676">
        <v>103</v>
      </c>
      <c r="AA12676" t="s">
        <v>123</v>
      </c>
      <c r="AB12676" t="s">
        <v>124</v>
      </c>
      <c r="AC12676">
        <v>5</v>
      </c>
    </row>
    <row r="12677" spans="1:29" x14ac:dyDescent="0.25">
      <c r="A12677">
        <v>345</v>
      </c>
      <c r="B12677">
        <v>345100</v>
      </c>
      <c r="C12677" t="s">
        <v>2717</v>
      </c>
      <c r="D12677">
        <v>7680</v>
      </c>
      <c r="E12677">
        <v>-300</v>
      </c>
      <c r="F12677" s="1">
        <v>42004</v>
      </c>
      <c r="G12677" t="s">
        <v>119</v>
      </c>
      <c r="H12677" t="s">
        <v>535</v>
      </c>
      <c r="I12677" t="s">
        <v>2668</v>
      </c>
      <c r="K12677">
        <v>302658</v>
      </c>
      <c r="L12677">
        <v>198000</v>
      </c>
      <c r="Q12677" t="s">
        <v>170</v>
      </c>
      <c r="U12677">
        <v>12</v>
      </c>
      <c r="V12677">
        <v>14</v>
      </c>
      <c r="Y12677" t="s">
        <v>122</v>
      </c>
      <c r="Z12677">
        <v>103</v>
      </c>
      <c r="AA12677" t="s">
        <v>123</v>
      </c>
      <c r="AB12677" t="s">
        <v>124</v>
      </c>
      <c r="AC12677">
        <v>6</v>
      </c>
    </row>
    <row r="12678" spans="1:29" x14ac:dyDescent="0.25">
      <c r="A12678">
        <v>345</v>
      </c>
      <c r="B12678">
        <v>345100</v>
      </c>
      <c r="C12678" t="s">
        <v>2717</v>
      </c>
      <c r="D12678">
        <v>7680</v>
      </c>
      <c r="E12678">
        <v>-300</v>
      </c>
      <c r="F12678" s="1">
        <v>42063</v>
      </c>
      <c r="G12678" t="s">
        <v>119</v>
      </c>
      <c r="H12678" t="s">
        <v>2669</v>
      </c>
      <c r="I12678" t="s">
        <v>2670</v>
      </c>
      <c r="K12678">
        <v>303298</v>
      </c>
      <c r="L12678">
        <v>202337</v>
      </c>
      <c r="Q12678" t="s">
        <v>170</v>
      </c>
      <c r="U12678">
        <v>2</v>
      </c>
      <c r="V12678">
        <v>15</v>
      </c>
      <c r="Y12678" t="s">
        <v>122</v>
      </c>
      <c r="Z12678">
        <v>103</v>
      </c>
      <c r="AA12678" t="s">
        <v>123</v>
      </c>
      <c r="AB12678" t="s">
        <v>124</v>
      </c>
      <c r="AC12678">
        <v>8</v>
      </c>
    </row>
    <row r="12679" spans="1:29" x14ac:dyDescent="0.25">
      <c r="A12679">
        <v>345</v>
      </c>
      <c r="B12679">
        <v>345100</v>
      </c>
      <c r="C12679" t="s">
        <v>2717</v>
      </c>
      <c r="D12679">
        <v>7680</v>
      </c>
      <c r="E12679">
        <v>-300</v>
      </c>
      <c r="F12679" s="1">
        <v>42094</v>
      </c>
      <c r="G12679" t="s">
        <v>119</v>
      </c>
      <c r="H12679" t="s">
        <v>2671</v>
      </c>
      <c r="I12679" t="s">
        <v>2672</v>
      </c>
      <c r="K12679">
        <v>303749</v>
      </c>
      <c r="L12679">
        <v>205506</v>
      </c>
      <c r="Q12679" t="s">
        <v>170</v>
      </c>
      <c r="U12679">
        <v>3</v>
      </c>
      <c r="V12679">
        <v>15</v>
      </c>
      <c r="Y12679" t="s">
        <v>122</v>
      </c>
      <c r="Z12679">
        <v>103</v>
      </c>
      <c r="AA12679" t="s">
        <v>123</v>
      </c>
      <c r="AB12679" t="s">
        <v>124</v>
      </c>
      <c r="AC12679">
        <v>3</v>
      </c>
    </row>
    <row r="12680" spans="1:29" x14ac:dyDescent="0.25">
      <c r="A12680">
        <v>345</v>
      </c>
      <c r="B12680">
        <v>345100</v>
      </c>
      <c r="C12680" t="s">
        <v>2717</v>
      </c>
      <c r="D12680">
        <v>7680</v>
      </c>
      <c r="E12680">
        <v>-300</v>
      </c>
      <c r="F12680" s="1">
        <v>42124</v>
      </c>
      <c r="G12680" t="s">
        <v>119</v>
      </c>
      <c r="H12680" t="s">
        <v>2673</v>
      </c>
      <c r="I12680" t="s">
        <v>2674</v>
      </c>
      <c r="K12680">
        <v>303872</v>
      </c>
      <c r="L12680">
        <v>207046</v>
      </c>
      <c r="Q12680" t="s">
        <v>170</v>
      </c>
      <c r="U12680">
        <v>4</v>
      </c>
      <c r="V12680">
        <v>15</v>
      </c>
      <c r="Y12680" t="s">
        <v>122</v>
      </c>
      <c r="Z12680">
        <v>103</v>
      </c>
      <c r="AA12680" t="s">
        <v>123</v>
      </c>
      <c r="AB12680" t="s">
        <v>124</v>
      </c>
      <c r="AC12680">
        <v>2</v>
      </c>
    </row>
    <row r="12681" spans="1:29" x14ac:dyDescent="0.25">
      <c r="A12681">
        <v>345</v>
      </c>
      <c r="B12681">
        <v>345100</v>
      </c>
      <c r="C12681" t="s">
        <v>2717</v>
      </c>
      <c r="D12681">
        <v>7680</v>
      </c>
      <c r="E12681">
        <v>-300</v>
      </c>
      <c r="F12681" s="1">
        <v>42124</v>
      </c>
      <c r="G12681" t="s">
        <v>119</v>
      </c>
      <c r="H12681" t="s">
        <v>2675</v>
      </c>
      <c r="I12681" t="s">
        <v>2676</v>
      </c>
      <c r="K12681">
        <v>303873</v>
      </c>
      <c r="L12681">
        <v>207050</v>
      </c>
      <c r="Q12681" t="s">
        <v>170</v>
      </c>
      <c r="U12681">
        <v>4</v>
      </c>
      <c r="V12681">
        <v>15</v>
      </c>
      <c r="Y12681" t="s">
        <v>122</v>
      </c>
      <c r="Z12681">
        <v>103</v>
      </c>
      <c r="AA12681" t="s">
        <v>123</v>
      </c>
      <c r="AB12681" t="s">
        <v>124</v>
      </c>
      <c r="AC12681">
        <v>13</v>
      </c>
    </row>
    <row r="12682" spans="1:29" x14ac:dyDescent="0.25">
      <c r="A12682">
        <v>345</v>
      </c>
      <c r="B12682">
        <v>345100</v>
      </c>
      <c r="C12682" t="s">
        <v>2717</v>
      </c>
      <c r="D12682">
        <v>7680</v>
      </c>
      <c r="E12682">
        <v>300</v>
      </c>
      <c r="F12682" s="1">
        <v>42155</v>
      </c>
      <c r="G12682" t="s">
        <v>119</v>
      </c>
      <c r="H12682" t="s">
        <v>194</v>
      </c>
      <c r="I12682" t="s">
        <v>195</v>
      </c>
      <c r="K12682">
        <v>304187</v>
      </c>
      <c r="L12682">
        <v>209364</v>
      </c>
      <c r="Q12682" t="s">
        <v>170</v>
      </c>
      <c r="U12682">
        <v>5</v>
      </c>
      <c r="V12682">
        <v>15</v>
      </c>
      <c r="Y12682" t="s">
        <v>122</v>
      </c>
      <c r="Z12682">
        <v>150</v>
      </c>
      <c r="AA12682" t="s">
        <v>123</v>
      </c>
      <c r="AB12682" t="s">
        <v>124</v>
      </c>
      <c r="AC12682">
        <v>23</v>
      </c>
    </row>
    <row r="12683" spans="1:29" x14ac:dyDescent="0.25">
      <c r="A12683">
        <v>345</v>
      </c>
      <c r="B12683">
        <v>345100</v>
      </c>
      <c r="C12683" t="s">
        <v>2717</v>
      </c>
      <c r="D12683">
        <v>7680</v>
      </c>
      <c r="E12683">
        <v>300</v>
      </c>
      <c r="F12683" s="1">
        <v>42155</v>
      </c>
      <c r="G12683" t="s">
        <v>119</v>
      </c>
      <c r="H12683" t="s">
        <v>194</v>
      </c>
      <c r="I12683" t="s">
        <v>196</v>
      </c>
      <c r="K12683">
        <v>304187</v>
      </c>
      <c r="L12683">
        <v>209364</v>
      </c>
      <c r="Q12683" t="s">
        <v>170</v>
      </c>
      <c r="U12683">
        <v>5</v>
      </c>
      <c r="V12683">
        <v>15</v>
      </c>
      <c r="Y12683" t="s">
        <v>122</v>
      </c>
      <c r="Z12683">
        <v>150</v>
      </c>
      <c r="AA12683" t="s">
        <v>123</v>
      </c>
      <c r="AB12683" t="s">
        <v>124</v>
      </c>
      <c r="AC12683">
        <v>24</v>
      </c>
    </row>
    <row r="12684" spans="1:29" x14ac:dyDescent="0.25">
      <c r="A12684">
        <v>345</v>
      </c>
      <c r="B12684">
        <v>345100</v>
      </c>
      <c r="C12684" t="s">
        <v>2717</v>
      </c>
      <c r="D12684">
        <v>7680</v>
      </c>
      <c r="E12684">
        <v>300</v>
      </c>
      <c r="F12684" s="1">
        <v>42155</v>
      </c>
      <c r="G12684" t="s">
        <v>119</v>
      </c>
      <c r="H12684" t="s">
        <v>194</v>
      </c>
      <c r="I12684" t="s">
        <v>197</v>
      </c>
      <c r="K12684">
        <v>304187</v>
      </c>
      <c r="L12684">
        <v>209364</v>
      </c>
      <c r="Q12684" t="s">
        <v>170</v>
      </c>
      <c r="U12684">
        <v>5</v>
      </c>
      <c r="V12684">
        <v>15</v>
      </c>
      <c r="Y12684" t="s">
        <v>122</v>
      </c>
      <c r="Z12684">
        <v>150</v>
      </c>
      <c r="AA12684" t="s">
        <v>123</v>
      </c>
      <c r="AB12684" t="s">
        <v>124</v>
      </c>
      <c r="AC12684">
        <v>25</v>
      </c>
    </row>
    <row r="12685" spans="1:29" x14ac:dyDescent="0.25">
      <c r="A12685">
        <v>345</v>
      </c>
      <c r="B12685">
        <v>345100</v>
      </c>
      <c r="C12685" t="s">
        <v>2717</v>
      </c>
      <c r="D12685">
        <v>7680</v>
      </c>
      <c r="E12685">
        <v>300</v>
      </c>
      <c r="F12685" s="1">
        <v>42155</v>
      </c>
      <c r="G12685" t="s">
        <v>119</v>
      </c>
      <c r="H12685" t="s">
        <v>194</v>
      </c>
      <c r="I12685" t="s">
        <v>198</v>
      </c>
      <c r="K12685">
        <v>304187</v>
      </c>
      <c r="L12685">
        <v>209364</v>
      </c>
      <c r="Q12685" t="s">
        <v>170</v>
      </c>
      <c r="U12685">
        <v>5</v>
      </c>
      <c r="V12685">
        <v>15</v>
      </c>
      <c r="Y12685" t="s">
        <v>122</v>
      </c>
      <c r="Z12685">
        <v>150</v>
      </c>
      <c r="AA12685" t="s">
        <v>123</v>
      </c>
      <c r="AB12685" t="s">
        <v>124</v>
      </c>
      <c r="AC12685">
        <v>26</v>
      </c>
    </row>
    <row r="12686" spans="1:29" x14ac:dyDescent="0.25">
      <c r="A12686">
        <v>345</v>
      </c>
      <c r="B12686">
        <v>345101</v>
      </c>
      <c r="C12686" t="s">
        <v>2717</v>
      </c>
      <c r="D12686">
        <v>7710</v>
      </c>
      <c r="E12686">
        <v>235.74</v>
      </c>
      <c r="F12686" s="1">
        <v>41912</v>
      </c>
      <c r="G12686" t="s">
        <v>119</v>
      </c>
      <c r="H12686" t="s">
        <v>2677</v>
      </c>
      <c r="I12686" t="s">
        <v>2677</v>
      </c>
      <c r="K12686">
        <v>256053</v>
      </c>
      <c r="L12686">
        <v>192448</v>
      </c>
      <c r="Q12686" t="s">
        <v>344</v>
      </c>
      <c r="U12686">
        <v>9</v>
      </c>
      <c r="V12686">
        <v>14</v>
      </c>
      <c r="Y12686" t="s">
        <v>345</v>
      </c>
      <c r="Z12686">
        <v>0</v>
      </c>
      <c r="AA12686" t="s">
        <v>346</v>
      </c>
      <c r="AB12686" t="s">
        <v>124</v>
      </c>
      <c r="AC12686">
        <v>228</v>
      </c>
    </row>
    <row r="12687" spans="1:29" x14ac:dyDescent="0.25">
      <c r="A12687">
        <v>345</v>
      </c>
      <c r="B12687">
        <v>345102</v>
      </c>
      <c r="C12687" t="s">
        <v>2717</v>
      </c>
      <c r="D12687">
        <v>7710</v>
      </c>
      <c r="E12687">
        <v>2067.0700000000002</v>
      </c>
      <c r="F12687" s="1">
        <v>41912</v>
      </c>
      <c r="G12687" t="s">
        <v>119</v>
      </c>
      <c r="H12687" t="s">
        <v>2677</v>
      </c>
      <c r="I12687" t="s">
        <v>2677</v>
      </c>
      <c r="K12687">
        <v>256053</v>
      </c>
      <c r="L12687">
        <v>192448</v>
      </c>
      <c r="Q12687" t="s">
        <v>344</v>
      </c>
      <c r="U12687">
        <v>9</v>
      </c>
      <c r="V12687">
        <v>14</v>
      </c>
      <c r="Y12687" t="s">
        <v>345</v>
      </c>
      <c r="Z12687">
        <v>0</v>
      </c>
      <c r="AA12687" t="s">
        <v>346</v>
      </c>
      <c r="AB12687" t="s">
        <v>124</v>
      </c>
      <c r="AC12687">
        <v>229</v>
      </c>
    </row>
    <row r="12688" spans="1:29" x14ac:dyDescent="0.25">
      <c r="A12688">
        <v>345</v>
      </c>
      <c r="B12688">
        <v>345101</v>
      </c>
      <c r="C12688" t="s">
        <v>2717</v>
      </c>
      <c r="D12688">
        <v>7710</v>
      </c>
      <c r="E12688">
        <v>39987.99</v>
      </c>
      <c r="F12688" s="1">
        <v>41912</v>
      </c>
      <c r="G12688" t="s">
        <v>119</v>
      </c>
      <c r="H12688" t="s">
        <v>2678</v>
      </c>
      <c r="I12688" t="s">
        <v>2678</v>
      </c>
      <c r="K12688">
        <v>302014</v>
      </c>
      <c r="L12688">
        <v>192390</v>
      </c>
      <c r="Q12688" t="s">
        <v>170</v>
      </c>
      <c r="U12688">
        <v>9</v>
      </c>
      <c r="V12688">
        <v>14</v>
      </c>
      <c r="Y12688" t="s">
        <v>345</v>
      </c>
      <c r="Z12688">
        <v>110</v>
      </c>
      <c r="AA12688" t="s">
        <v>123</v>
      </c>
      <c r="AB12688" t="s">
        <v>124</v>
      </c>
      <c r="AC12688">
        <v>57</v>
      </c>
    </row>
    <row r="12689" spans="1:29" x14ac:dyDescent="0.25">
      <c r="A12689">
        <v>345</v>
      </c>
      <c r="B12689">
        <v>345101</v>
      </c>
      <c r="C12689" t="s">
        <v>2717</v>
      </c>
      <c r="D12689">
        <v>7710</v>
      </c>
      <c r="E12689">
        <v>286.33999999999997</v>
      </c>
      <c r="F12689" s="1">
        <v>42004</v>
      </c>
      <c r="G12689" t="s">
        <v>119</v>
      </c>
      <c r="H12689" t="s">
        <v>2677</v>
      </c>
      <c r="I12689" t="s">
        <v>2677</v>
      </c>
      <c r="K12689">
        <v>256053</v>
      </c>
      <c r="L12689">
        <v>199153</v>
      </c>
      <c r="Q12689" t="s">
        <v>344</v>
      </c>
      <c r="U12689">
        <v>12</v>
      </c>
      <c r="V12689">
        <v>14</v>
      </c>
      <c r="Y12689" t="s">
        <v>345</v>
      </c>
      <c r="Z12689">
        <v>0</v>
      </c>
      <c r="AA12689" t="s">
        <v>346</v>
      </c>
      <c r="AB12689" t="s">
        <v>124</v>
      </c>
      <c r="AC12689">
        <v>232</v>
      </c>
    </row>
    <row r="12690" spans="1:29" x14ac:dyDescent="0.25">
      <c r="A12690">
        <v>345</v>
      </c>
      <c r="B12690">
        <v>345102</v>
      </c>
      <c r="C12690" t="s">
        <v>2717</v>
      </c>
      <c r="D12690">
        <v>7710</v>
      </c>
      <c r="E12690">
        <v>2532.69</v>
      </c>
      <c r="F12690" s="1">
        <v>42004</v>
      </c>
      <c r="G12690" t="s">
        <v>119</v>
      </c>
      <c r="H12690" t="s">
        <v>2677</v>
      </c>
      <c r="I12690" t="s">
        <v>2677</v>
      </c>
      <c r="K12690">
        <v>256053</v>
      </c>
      <c r="L12690">
        <v>199153</v>
      </c>
      <c r="Q12690" t="s">
        <v>344</v>
      </c>
      <c r="U12690">
        <v>12</v>
      </c>
      <c r="V12690">
        <v>14</v>
      </c>
      <c r="Y12690" t="s">
        <v>345</v>
      </c>
      <c r="Z12690">
        <v>0</v>
      </c>
      <c r="AA12690" t="s">
        <v>346</v>
      </c>
      <c r="AB12690" t="s">
        <v>124</v>
      </c>
      <c r="AC12690">
        <v>233</v>
      </c>
    </row>
    <row r="12691" spans="1:29" x14ac:dyDescent="0.25">
      <c r="A12691">
        <v>345</v>
      </c>
      <c r="B12691">
        <v>345101</v>
      </c>
      <c r="C12691" t="s">
        <v>2717</v>
      </c>
      <c r="D12691">
        <v>7710</v>
      </c>
      <c r="E12691">
        <v>41724.06</v>
      </c>
      <c r="F12691" s="1">
        <v>42004</v>
      </c>
      <c r="G12691" t="s">
        <v>119</v>
      </c>
      <c r="H12691" t="s">
        <v>2679</v>
      </c>
      <c r="I12691" t="s">
        <v>2679</v>
      </c>
      <c r="K12691">
        <v>302920</v>
      </c>
      <c r="L12691">
        <v>199148</v>
      </c>
      <c r="Q12691" t="s">
        <v>170</v>
      </c>
      <c r="U12691">
        <v>12</v>
      </c>
      <c r="V12691">
        <v>14</v>
      </c>
      <c r="Y12691" t="s">
        <v>345</v>
      </c>
      <c r="Z12691">
        <v>110</v>
      </c>
      <c r="AA12691" t="s">
        <v>123</v>
      </c>
      <c r="AB12691" t="s">
        <v>124</v>
      </c>
      <c r="AC12691">
        <v>57</v>
      </c>
    </row>
    <row r="12692" spans="1:29" x14ac:dyDescent="0.25">
      <c r="A12692">
        <v>345</v>
      </c>
      <c r="B12692">
        <v>345101</v>
      </c>
      <c r="C12692" t="s">
        <v>2717</v>
      </c>
      <c r="D12692">
        <v>7710</v>
      </c>
      <c r="E12692">
        <v>234.99</v>
      </c>
      <c r="F12692" s="1">
        <v>42094</v>
      </c>
      <c r="G12692" t="s">
        <v>119</v>
      </c>
      <c r="H12692" t="s">
        <v>2677</v>
      </c>
      <c r="I12692" t="s">
        <v>2677</v>
      </c>
      <c r="K12692">
        <v>256053</v>
      </c>
      <c r="L12692">
        <v>205849</v>
      </c>
      <c r="Q12692" t="s">
        <v>344</v>
      </c>
      <c r="U12692">
        <v>3</v>
      </c>
      <c r="V12692">
        <v>15</v>
      </c>
      <c r="Y12692" t="s">
        <v>345</v>
      </c>
      <c r="Z12692">
        <v>0</v>
      </c>
      <c r="AA12692" t="s">
        <v>346</v>
      </c>
      <c r="AB12692" t="s">
        <v>124</v>
      </c>
      <c r="AC12692">
        <v>232</v>
      </c>
    </row>
    <row r="12693" spans="1:29" x14ac:dyDescent="0.25">
      <c r="A12693">
        <v>345</v>
      </c>
      <c r="B12693">
        <v>345102</v>
      </c>
      <c r="C12693" t="s">
        <v>2717</v>
      </c>
      <c r="D12693">
        <v>7710</v>
      </c>
      <c r="E12693">
        <v>2053.71</v>
      </c>
      <c r="F12693" s="1">
        <v>42094</v>
      </c>
      <c r="G12693" t="s">
        <v>119</v>
      </c>
      <c r="H12693" t="s">
        <v>2677</v>
      </c>
      <c r="I12693" t="s">
        <v>2677</v>
      </c>
      <c r="K12693">
        <v>256053</v>
      </c>
      <c r="L12693">
        <v>205849</v>
      </c>
      <c r="Q12693" t="s">
        <v>344</v>
      </c>
      <c r="U12693">
        <v>3</v>
      </c>
      <c r="V12693">
        <v>15</v>
      </c>
      <c r="Y12693" t="s">
        <v>345</v>
      </c>
      <c r="Z12693">
        <v>0</v>
      </c>
      <c r="AA12693" t="s">
        <v>346</v>
      </c>
      <c r="AB12693" t="s">
        <v>124</v>
      </c>
      <c r="AC12693">
        <v>233</v>
      </c>
    </row>
    <row r="12694" spans="1:29" x14ac:dyDescent="0.25">
      <c r="A12694">
        <v>345</v>
      </c>
      <c r="B12694">
        <v>345101</v>
      </c>
      <c r="C12694" t="s">
        <v>2717</v>
      </c>
      <c r="D12694">
        <v>7710</v>
      </c>
      <c r="E12694">
        <v>40052.959999999999</v>
      </c>
      <c r="F12694" s="1">
        <v>42094</v>
      </c>
      <c r="G12694" t="s">
        <v>119</v>
      </c>
      <c r="H12694" t="s">
        <v>2680</v>
      </c>
      <c r="I12694" t="s">
        <v>2680</v>
      </c>
      <c r="K12694">
        <v>303766</v>
      </c>
      <c r="L12694">
        <v>205666</v>
      </c>
      <c r="Q12694" t="s">
        <v>170</v>
      </c>
      <c r="U12694">
        <v>3</v>
      </c>
      <c r="V12694">
        <v>15</v>
      </c>
      <c r="Y12694" t="s">
        <v>345</v>
      </c>
      <c r="Z12694">
        <v>110</v>
      </c>
      <c r="AA12694" t="s">
        <v>123</v>
      </c>
      <c r="AB12694" t="s">
        <v>124</v>
      </c>
      <c r="AC12694">
        <v>56</v>
      </c>
    </row>
    <row r="12695" spans="1:29" x14ac:dyDescent="0.25">
      <c r="A12695">
        <v>345</v>
      </c>
      <c r="B12695">
        <v>345101</v>
      </c>
      <c r="C12695" t="s">
        <v>2717</v>
      </c>
      <c r="D12695">
        <v>7710</v>
      </c>
      <c r="E12695">
        <v>232.71</v>
      </c>
      <c r="F12695" s="1">
        <v>42185</v>
      </c>
      <c r="G12695" t="s">
        <v>119</v>
      </c>
      <c r="H12695" t="s">
        <v>2677</v>
      </c>
      <c r="I12695" t="s">
        <v>2677</v>
      </c>
      <c r="K12695">
        <v>256053</v>
      </c>
      <c r="L12695">
        <v>212653</v>
      </c>
      <c r="Q12695" t="s">
        <v>344</v>
      </c>
      <c r="U12695">
        <v>6</v>
      </c>
      <c r="V12695">
        <v>15</v>
      </c>
      <c r="Y12695" t="s">
        <v>345</v>
      </c>
      <c r="Z12695">
        <v>0</v>
      </c>
      <c r="AA12695" t="s">
        <v>346</v>
      </c>
      <c r="AB12695" t="s">
        <v>124</v>
      </c>
      <c r="AC12695">
        <v>232</v>
      </c>
    </row>
    <row r="12696" spans="1:29" x14ac:dyDescent="0.25">
      <c r="A12696">
        <v>345</v>
      </c>
      <c r="B12696">
        <v>345102</v>
      </c>
      <c r="C12696" t="s">
        <v>2717</v>
      </c>
      <c r="D12696">
        <v>7710</v>
      </c>
      <c r="E12696">
        <v>2061.44</v>
      </c>
      <c r="F12696" s="1">
        <v>42185</v>
      </c>
      <c r="G12696" t="s">
        <v>119</v>
      </c>
      <c r="H12696" t="s">
        <v>2677</v>
      </c>
      <c r="I12696" t="s">
        <v>2677</v>
      </c>
      <c r="K12696">
        <v>256053</v>
      </c>
      <c r="L12696">
        <v>212653</v>
      </c>
      <c r="Q12696" t="s">
        <v>344</v>
      </c>
      <c r="U12696">
        <v>6</v>
      </c>
      <c r="V12696">
        <v>15</v>
      </c>
      <c r="Y12696" t="s">
        <v>345</v>
      </c>
      <c r="Z12696">
        <v>0</v>
      </c>
      <c r="AA12696" t="s">
        <v>346</v>
      </c>
      <c r="AB12696" t="s">
        <v>124</v>
      </c>
      <c r="AC12696">
        <v>233</v>
      </c>
    </row>
    <row r="12697" spans="1:29" x14ac:dyDescent="0.25">
      <c r="A12697">
        <v>345</v>
      </c>
      <c r="B12697">
        <v>345101</v>
      </c>
      <c r="C12697" t="s">
        <v>2717</v>
      </c>
      <c r="D12697">
        <v>7710</v>
      </c>
      <c r="E12697">
        <v>44081.04</v>
      </c>
      <c r="F12697" s="1">
        <v>42185</v>
      </c>
      <c r="G12697" t="s">
        <v>119</v>
      </c>
      <c r="H12697" t="s">
        <v>2681</v>
      </c>
      <c r="I12697" t="s">
        <v>2681</v>
      </c>
      <c r="K12697">
        <v>305170</v>
      </c>
      <c r="L12697">
        <v>212521</v>
      </c>
      <c r="Q12697" t="s">
        <v>170</v>
      </c>
      <c r="U12697">
        <v>6</v>
      </c>
      <c r="V12697">
        <v>15</v>
      </c>
      <c r="Y12697" t="s">
        <v>345</v>
      </c>
      <c r="Z12697">
        <v>110</v>
      </c>
      <c r="AA12697" t="s">
        <v>123</v>
      </c>
      <c r="AB12697" t="s">
        <v>124</v>
      </c>
      <c r="AC12697">
        <v>56</v>
      </c>
    </row>
    <row r="12698" spans="1:29" x14ac:dyDescent="0.25">
      <c r="A12698">
        <v>345</v>
      </c>
      <c r="B12698">
        <v>345101</v>
      </c>
      <c r="C12698" t="s">
        <v>2717</v>
      </c>
      <c r="D12698">
        <v>7735</v>
      </c>
      <c r="E12698">
        <v>-2.2200000000000002</v>
      </c>
      <c r="F12698" s="1">
        <v>41851</v>
      </c>
      <c r="G12698" t="s">
        <v>119</v>
      </c>
      <c r="H12698" t="s">
        <v>2682</v>
      </c>
      <c r="I12698" t="s">
        <v>2682</v>
      </c>
      <c r="K12698">
        <v>248620</v>
      </c>
      <c r="L12698">
        <v>188241</v>
      </c>
      <c r="Q12698" t="s">
        <v>344</v>
      </c>
      <c r="R12698">
        <v>12</v>
      </c>
      <c r="U12698">
        <v>7</v>
      </c>
      <c r="V12698">
        <v>14</v>
      </c>
      <c r="Y12698" t="s">
        <v>345</v>
      </c>
      <c r="Z12698">
        <v>0</v>
      </c>
      <c r="AA12698" t="s">
        <v>346</v>
      </c>
      <c r="AB12698" t="s">
        <v>124</v>
      </c>
      <c r="AC12698">
        <v>229</v>
      </c>
    </row>
    <row r="12699" spans="1:29" x14ac:dyDescent="0.25">
      <c r="A12699">
        <v>345</v>
      </c>
      <c r="B12699">
        <v>345102</v>
      </c>
      <c r="C12699" t="s">
        <v>2717</v>
      </c>
      <c r="D12699">
        <v>7735</v>
      </c>
      <c r="E12699">
        <v>-19.8</v>
      </c>
      <c r="F12699" s="1">
        <v>41851</v>
      </c>
      <c r="G12699" t="s">
        <v>119</v>
      </c>
      <c r="H12699" t="s">
        <v>2682</v>
      </c>
      <c r="I12699" t="s">
        <v>2682</v>
      </c>
      <c r="K12699">
        <v>248620</v>
      </c>
      <c r="L12699">
        <v>188241</v>
      </c>
      <c r="Q12699" t="s">
        <v>344</v>
      </c>
      <c r="R12699">
        <v>12</v>
      </c>
      <c r="U12699">
        <v>7</v>
      </c>
      <c r="V12699">
        <v>14</v>
      </c>
      <c r="Y12699" t="s">
        <v>345</v>
      </c>
      <c r="Z12699">
        <v>0</v>
      </c>
      <c r="AA12699" t="s">
        <v>346</v>
      </c>
      <c r="AB12699" t="s">
        <v>124</v>
      </c>
      <c r="AC12699">
        <v>230</v>
      </c>
    </row>
    <row r="12700" spans="1:29" x14ac:dyDescent="0.25">
      <c r="A12700">
        <v>345</v>
      </c>
      <c r="B12700">
        <v>345100</v>
      </c>
      <c r="C12700" t="s">
        <v>2717</v>
      </c>
      <c r="D12700">
        <v>7735</v>
      </c>
      <c r="E12700">
        <v>3.05</v>
      </c>
      <c r="F12700" s="1">
        <v>41851</v>
      </c>
      <c r="G12700" t="s">
        <v>119</v>
      </c>
      <c r="H12700" t="s">
        <v>2683</v>
      </c>
      <c r="I12700" t="s">
        <v>2684</v>
      </c>
      <c r="K12700">
        <v>301100</v>
      </c>
      <c r="L12700">
        <v>187452</v>
      </c>
      <c r="Q12700" t="s">
        <v>170</v>
      </c>
      <c r="R12700">
        <v>11</v>
      </c>
      <c r="U12700">
        <v>7</v>
      </c>
      <c r="V12700">
        <v>14</v>
      </c>
      <c r="Y12700" t="s">
        <v>122</v>
      </c>
      <c r="Z12700">
        <v>150</v>
      </c>
      <c r="AA12700" t="s">
        <v>123</v>
      </c>
      <c r="AB12700" t="s">
        <v>124</v>
      </c>
      <c r="AC12700">
        <v>70</v>
      </c>
    </row>
    <row r="12701" spans="1:29" x14ac:dyDescent="0.25">
      <c r="A12701">
        <v>345</v>
      </c>
      <c r="B12701">
        <v>345101</v>
      </c>
      <c r="C12701" t="s">
        <v>2717</v>
      </c>
      <c r="D12701">
        <v>7735</v>
      </c>
      <c r="E12701">
        <v>-0.92</v>
      </c>
      <c r="F12701" s="1">
        <v>41882</v>
      </c>
      <c r="G12701" t="s">
        <v>119</v>
      </c>
      <c r="H12701" t="s">
        <v>2682</v>
      </c>
      <c r="I12701" t="s">
        <v>2682</v>
      </c>
      <c r="K12701">
        <v>248620</v>
      </c>
      <c r="L12701">
        <v>190224</v>
      </c>
      <c r="Q12701" t="s">
        <v>344</v>
      </c>
      <c r="R12701">
        <v>12</v>
      </c>
      <c r="U12701">
        <v>8</v>
      </c>
      <c r="V12701">
        <v>14</v>
      </c>
      <c r="Y12701" t="s">
        <v>345</v>
      </c>
      <c r="Z12701">
        <v>0</v>
      </c>
      <c r="AA12701" t="s">
        <v>346</v>
      </c>
      <c r="AB12701" t="s">
        <v>124</v>
      </c>
      <c r="AC12701">
        <v>228</v>
      </c>
    </row>
    <row r="12702" spans="1:29" x14ac:dyDescent="0.25">
      <c r="A12702">
        <v>345</v>
      </c>
      <c r="B12702">
        <v>345102</v>
      </c>
      <c r="C12702" t="s">
        <v>2717</v>
      </c>
      <c r="D12702">
        <v>7735</v>
      </c>
      <c r="E12702">
        <v>-8.19</v>
      </c>
      <c r="F12702" s="1">
        <v>41882</v>
      </c>
      <c r="G12702" t="s">
        <v>119</v>
      </c>
      <c r="H12702" t="s">
        <v>2682</v>
      </c>
      <c r="I12702" t="s">
        <v>2682</v>
      </c>
      <c r="K12702">
        <v>248620</v>
      </c>
      <c r="L12702">
        <v>190224</v>
      </c>
      <c r="Q12702" t="s">
        <v>344</v>
      </c>
      <c r="R12702">
        <v>12</v>
      </c>
      <c r="U12702">
        <v>8</v>
      </c>
      <c r="V12702">
        <v>14</v>
      </c>
      <c r="Y12702" t="s">
        <v>345</v>
      </c>
      <c r="Z12702">
        <v>0</v>
      </c>
      <c r="AA12702" t="s">
        <v>346</v>
      </c>
      <c r="AB12702" t="s">
        <v>124</v>
      </c>
      <c r="AC12702">
        <v>229</v>
      </c>
    </row>
    <row r="12703" spans="1:29" x14ac:dyDescent="0.25">
      <c r="A12703">
        <v>345</v>
      </c>
      <c r="B12703">
        <v>345100</v>
      </c>
      <c r="C12703" t="s">
        <v>2717</v>
      </c>
      <c r="D12703">
        <v>7735</v>
      </c>
      <c r="E12703">
        <v>3.21</v>
      </c>
      <c r="F12703" s="1">
        <v>41882</v>
      </c>
      <c r="G12703" t="s">
        <v>119</v>
      </c>
      <c r="H12703" t="s">
        <v>2685</v>
      </c>
      <c r="I12703" t="s">
        <v>2686</v>
      </c>
      <c r="K12703">
        <v>301568</v>
      </c>
      <c r="L12703">
        <v>189500</v>
      </c>
      <c r="Q12703" t="s">
        <v>170</v>
      </c>
      <c r="R12703">
        <v>11</v>
      </c>
      <c r="U12703">
        <v>8</v>
      </c>
      <c r="V12703">
        <v>14</v>
      </c>
      <c r="Y12703" t="s">
        <v>122</v>
      </c>
      <c r="Z12703">
        <v>150</v>
      </c>
      <c r="AA12703" t="s">
        <v>123</v>
      </c>
      <c r="AB12703" t="s">
        <v>124</v>
      </c>
      <c r="AC12703">
        <v>70</v>
      </c>
    </row>
    <row r="12704" spans="1:29" x14ac:dyDescent="0.25">
      <c r="A12704">
        <v>345</v>
      </c>
      <c r="B12704">
        <v>345101</v>
      </c>
      <c r="C12704" t="s">
        <v>2717</v>
      </c>
      <c r="D12704">
        <v>7735</v>
      </c>
      <c r="E12704">
        <v>-0.68</v>
      </c>
      <c r="F12704" s="1">
        <v>41912</v>
      </c>
      <c r="G12704" t="s">
        <v>119</v>
      </c>
      <c r="H12704" t="s">
        <v>2682</v>
      </c>
      <c r="I12704" t="s">
        <v>2682</v>
      </c>
      <c r="K12704">
        <v>248620</v>
      </c>
      <c r="L12704">
        <v>192448</v>
      </c>
      <c r="Q12704" t="s">
        <v>344</v>
      </c>
      <c r="R12704">
        <v>12</v>
      </c>
      <c r="U12704">
        <v>9</v>
      </c>
      <c r="V12704">
        <v>14</v>
      </c>
      <c r="Y12704" t="s">
        <v>345</v>
      </c>
      <c r="Z12704">
        <v>0</v>
      </c>
      <c r="AA12704" t="s">
        <v>346</v>
      </c>
      <c r="AB12704" t="s">
        <v>124</v>
      </c>
      <c r="AC12704">
        <v>228</v>
      </c>
    </row>
    <row r="12705" spans="1:29" x14ac:dyDescent="0.25">
      <c r="A12705">
        <v>345</v>
      </c>
      <c r="B12705">
        <v>345102</v>
      </c>
      <c r="C12705" t="s">
        <v>2717</v>
      </c>
      <c r="D12705">
        <v>7735</v>
      </c>
      <c r="E12705">
        <v>-5.98</v>
      </c>
      <c r="F12705" s="1">
        <v>41912</v>
      </c>
      <c r="G12705" t="s">
        <v>119</v>
      </c>
      <c r="H12705" t="s">
        <v>2682</v>
      </c>
      <c r="I12705" t="s">
        <v>2682</v>
      </c>
      <c r="K12705">
        <v>248620</v>
      </c>
      <c r="L12705">
        <v>192448</v>
      </c>
      <c r="Q12705" t="s">
        <v>344</v>
      </c>
      <c r="R12705">
        <v>12</v>
      </c>
      <c r="U12705">
        <v>9</v>
      </c>
      <c r="V12705">
        <v>14</v>
      </c>
      <c r="Y12705" t="s">
        <v>345</v>
      </c>
      <c r="Z12705">
        <v>0</v>
      </c>
      <c r="AA12705" t="s">
        <v>346</v>
      </c>
      <c r="AB12705" t="s">
        <v>124</v>
      </c>
      <c r="AC12705">
        <v>229</v>
      </c>
    </row>
    <row r="12706" spans="1:29" x14ac:dyDescent="0.25">
      <c r="A12706">
        <v>345</v>
      </c>
      <c r="B12706">
        <v>345100</v>
      </c>
      <c r="C12706" t="s">
        <v>2717</v>
      </c>
      <c r="D12706">
        <v>7735</v>
      </c>
      <c r="E12706">
        <v>3.55</v>
      </c>
      <c r="F12706" s="1">
        <v>41912</v>
      </c>
      <c r="G12706" t="s">
        <v>119</v>
      </c>
      <c r="H12706" t="s">
        <v>2687</v>
      </c>
      <c r="I12706" t="s">
        <v>2688</v>
      </c>
      <c r="K12706">
        <v>301923</v>
      </c>
      <c r="L12706">
        <v>191805</v>
      </c>
      <c r="Q12706" t="s">
        <v>170</v>
      </c>
      <c r="R12706">
        <v>11</v>
      </c>
      <c r="U12706">
        <v>9</v>
      </c>
      <c r="V12706">
        <v>14</v>
      </c>
      <c r="Y12706" t="s">
        <v>122</v>
      </c>
      <c r="Z12706">
        <v>150</v>
      </c>
      <c r="AA12706" t="s">
        <v>123</v>
      </c>
      <c r="AB12706" t="s">
        <v>124</v>
      </c>
      <c r="AC12706">
        <v>70</v>
      </c>
    </row>
    <row r="12707" spans="1:29" x14ac:dyDescent="0.25">
      <c r="A12707">
        <v>345</v>
      </c>
      <c r="B12707">
        <v>345101</v>
      </c>
      <c r="C12707" t="s">
        <v>2717</v>
      </c>
      <c r="D12707">
        <v>7735</v>
      </c>
      <c r="E12707">
        <v>-0.49</v>
      </c>
      <c r="F12707" s="1">
        <v>41943</v>
      </c>
      <c r="G12707" t="s">
        <v>119</v>
      </c>
      <c r="H12707" t="s">
        <v>2682</v>
      </c>
      <c r="I12707" t="s">
        <v>2682</v>
      </c>
      <c r="K12707">
        <v>248620</v>
      </c>
      <c r="L12707">
        <v>194806</v>
      </c>
      <c r="Q12707" t="s">
        <v>344</v>
      </c>
      <c r="R12707">
        <v>12</v>
      </c>
      <c r="U12707">
        <v>10</v>
      </c>
      <c r="V12707">
        <v>14</v>
      </c>
      <c r="Y12707" t="s">
        <v>345</v>
      </c>
      <c r="Z12707">
        <v>0</v>
      </c>
      <c r="AA12707" t="s">
        <v>346</v>
      </c>
      <c r="AB12707" t="s">
        <v>124</v>
      </c>
      <c r="AC12707">
        <v>232</v>
      </c>
    </row>
    <row r="12708" spans="1:29" x14ac:dyDescent="0.25">
      <c r="A12708">
        <v>345</v>
      </c>
      <c r="B12708">
        <v>345102</v>
      </c>
      <c r="C12708" t="s">
        <v>2717</v>
      </c>
      <c r="D12708">
        <v>7735</v>
      </c>
      <c r="E12708">
        <v>-4.32</v>
      </c>
      <c r="F12708" s="1">
        <v>41943</v>
      </c>
      <c r="G12708" t="s">
        <v>119</v>
      </c>
      <c r="H12708" t="s">
        <v>2682</v>
      </c>
      <c r="I12708" t="s">
        <v>2682</v>
      </c>
      <c r="K12708">
        <v>248620</v>
      </c>
      <c r="L12708">
        <v>194806</v>
      </c>
      <c r="Q12708" t="s">
        <v>344</v>
      </c>
      <c r="R12708">
        <v>12</v>
      </c>
      <c r="U12708">
        <v>10</v>
      </c>
      <c r="V12708">
        <v>14</v>
      </c>
      <c r="Y12708" t="s">
        <v>345</v>
      </c>
      <c r="Z12708">
        <v>0</v>
      </c>
      <c r="AA12708" t="s">
        <v>346</v>
      </c>
      <c r="AB12708" t="s">
        <v>124</v>
      </c>
      <c r="AC12708">
        <v>233</v>
      </c>
    </row>
    <row r="12709" spans="1:29" x14ac:dyDescent="0.25">
      <c r="A12709">
        <v>345</v>
      </c>
      <c r="B12709">
        <v>345100</v>
      </c>
      <c r="C12709" t="s">
        <v>2717</v>
      </c>
      <c r="D12709">
        <v>7735</v>
      </c>
      <c r="E12709">
        <v>3.55</v>
      </c>
      <c r="F12709" s="1">
        <v>41943</v>
      </c>
      <c r="G12709" t="s">
        <v>119</v>
      </c>
      <c r="H12709" t="s">
        <v>2689</v>
      </c>
      <c r="I12709" t="s">
        <v>2690</v>
      </c>
      <c r="K12709">
        <v>302212</v>
      </c>
      <c r="L12709">
        <v>194212</v>
      </c>
      <c r="Q12709" t="s">
        <v>170</v>
      </c>
      <c r="R12709">
        <v>11</v>
      </c>
      <c r="U12709">
        <v>10</v>
      </c>
      <c r="V12709">
        <v>14</v>
      </c>
      <c r="Y12709" t="s">
        <v>122</v>
      </c>
      <c r="Z12709">
        <v>150</v>
      </c>
      <c r="AA12709" t="s">
        <v>123</v>
      </c>
      <c r="AB12709" t="s">
        <v>124</v>
      </c>
      <c r="AC12709">
        <v>70</v>
      </c>
    </row>
    <row r="12710" spans="1:29" x14ac:dyDescent="0.25">
      <c r="A12710">
        <v>345</v>
      </c>
      <c r="B12710">
        <v>345101</v>
      </c>
      <c r="C12710" t="s">
        <v>2717</v>
      </c>
      <c r="D12710">
        <v>7735</v>
      </c>
      <c r="E12710">
        <v>-0.85</v>
      </c>
      <c r="F12710" s="1">
        <v>41973</v>
      </c>
      <c r="G12710" t="s">
        <v>119</v>
      </c>
      <c r="H12710" t="s">
        <v>2682</v>
      </c>
      <c r="I12710" t="s">
        <v>2682</v>
      </c>
      <c r="K12710">
        <v>248620</v>
      </c>
      <c r="L12710">
        <v>196780</v>
      </c>
      <c r="Q12710" t="s">
        <v>344</v>
      </c>
      <c r="R12710">
        <v>12</v>
      </c>
      <c r="U12710">
        <v>11</v>
      </c>
      <c r="V12710">
        <v>14</v>
      </c>
      <c r="Y12710" t="s">
        <v>345</v>
      </c>
      <c r="Z12710">
        <v>0</v>
      </c>
      <c r="AA12710" t="s">
        <v>346</v>
      </c>
      <c r="AB12710" t="s">
        <v>124</v>
      </c>
      <c r="AC12710">
        <v>232</v>
      </c>
    </row>
    <row r="12711" spans="1:29" x14ac:dyDescent="0.25">
      <c r="A12711">
        <v>345</v>
      </c>
      <c r="B12711">
        <v>345102</v>
      </c>
      <c r="C12711" t="s">
        <v>2717</v>
      </c>
      <c r="D12711">
        <v>7735</v>
      </c>
      <c r="E12711">
        <v>-7.54</v>
      </c>
      <c r="F12711" s="1">
        <v>41973</v>
      </c>
      <c r="G12711" t="s">
        <v>119</v>
      </c>
      <c r="H12711" t="s">
        <v>2682</v>
      </c>
      <c r="I12711" t="s">
        <v>2682</v>
      </c>
      <c r="K12711">
        <v>248620</v>
      </c>
      <c r="L12711">
        <v>196780</v>
      </c>
      <c r="Q12711" t="s">
        <v>344</v>
      </c>
      <c r="R12711">
        <v>12</v>
      </c>
      <c r="U12711">
        <v>11</v>
      </c>
      <c r="V12711">
        <v>14</v>
      </c>
      <c r="Y12711" t="s">
        <v>345</v>
      </c>
      <c r="Z12711">
        <v>0</v>
      </c>
      <c r="AA12711" t="s">
        <v>346</v>
      </c>
      <c r="AB12711" t="s">
        <v>124</v>
      </c>
      <c r="AC12711">
        <v>233</v>
      </c>
    </row>
    <row r="12712" spans="1:29" x14ac:dyDescent="0.25">
      <c r="A12712">
        <v>345</v>
      </c>
      <c r="B12712">
        <v>345100</v>
      </c>
      <c r="C12712" t="s">
        <v>2717</v>
      </c>
      <c r="D12712">
        <v>7735</v>
      </c>
      <c r="E12712">
        <v>3.55</v>
      </c>
      <c r="F12712" s="1">
        <v>41973</v>
      </c>
      <c r="G12712" t="s">
        <v>119</v>
      </c>
      <c r="H12712" t="s">
        <v>2691</v>
      </c>
      <c r="I12712" t="s">
        <v>2692</v>
      </c>
      <c r="K12712">
        <v>302431</v>
      </c>
      <c r="L12712">
        <v>196011</v>
      </c>
      <c r="Q12712" t="s">
        <v>170</v>
      </c>
      <c r="R12712">
        <v>11</v>
      </c>
      <c r="U12712">
        <v>11</v>
      </c>
      <c r="V12712">
        <v>14</v>
      </c>
      <c r="Y12712" t="s">
        <v>122</v>
      </c>
      <c r="Z12712">
        <v>150</v>
      </c>
      <c r="AA12712" t="s">
        <v>123</v>
      </c>
      <c r="AB12712" t="s">
        <v>124</v>
      </c>
      <c r="AC12712">
        <v>70</v>
      </c>
    </row>
    <row r="12713" spans="1:29" x14ac:dyDescent="0.25">
      <c r="A12713">
        <v>345</v>
      </c>
      <c r="B12713">
        <v>345101</v>
      </c>
      <c r="C12713" t="s">
        <v>2717</v>
      </c>
      <c r="D12713">
        <v>7735</v>
      </c>
      <c r="E12713">
        <v>-0.52</v>
      </c>
      <c r="F12713" s="1">
        <v>42004</v>
      </c>
      <c r="G12713" t="s">
        <v>119</v>
      </c>
      <c r="H12713" t="s">
        <v>2682</v>
      </c>
      <c r="I12713" t="s">
        <v>2682</v>
      </c>
      <c r="K12713">
        <v>248620</v>
      </c>
      <c r="L12713">
        <v>199153</v>
      </c>
      <c r="Q12713" t="s">
        <v>344</v>
      </c>
      <c r="R12713">
        <v>12</v>
      </c>
      <c r="U12713">
        <v>12</v>
      </c>
      <c r="V12713">
        <v>14</v>
      </c>
      <c r="Y12713" t="s">
        <v>345</v>
      </c>
      <c r="Z12713">
        <v>0</v>
      </c>
      <c r="AA12713" t="s">
        <v>346</v>
      </c>
      <c r="AB12713" t="s">
        <v>124</v>
      </c>
      <c r="AC12713">
        <v>232</v>
      </c>
    </row>
    <row r="12714" spans="1:29" x14ac:dyDescent="0.25">
      <c r="A12714">
        <v>345</v>
      </c>
      <c r="B12714">
        <v>345102</v>
      </c>
      <c r="C12714" t="s">
        <v>2717</v>
      </c>
      <c r="D12714">
        <v>7735</v>
      </c>
      <c r="E12714">
        <v>-4.6399999999999997</v>
      </c>
      <c r="F12714" s="1">
        <v>42004</v>
      </c>
      <c r="G12714" t="s">
        <v>119</v>
      </c>
      <c r="H12714" t="s">
        <v>2682</v>
      </c>
      <c r="I12714" t="s">
        <v>2682</v>
      </c>
      <c r="K12714">
        <v>248620</v>
      </c>
      <c r="L12714">
        <v>199153</v>
      </c>
      <c r="Q12714" t="s">
        <v>344</v>
      </c>
      <c r="R12714">
        <v>12</v>
      </c>
      <c r="U12714">
        <v>12</v>
      </c>
      <c r="V12714">
        <v>14</v>
      </c>
      <c r="Y12714" t="s">
        <v>345</v>
      </c>
      <c r="Z12714">
        <v>0</v>
      </c>
      <c r="AA12714" t="s">
        <v>346</v>
      </c>
      <c r="AB12714" t="s">
        <v>124</v>
      </c>
      <c r="AC12714">
        <v>233</v>
      </c>
    </row>
    <row r="12715" spans="1:29" x14ac:dyDescent="0.25">
      <c r="A12715">
        <v>345</v>
      </c>
      <c r="B12715">
        <v>345100</v>
      </c>
      <c r="C12715" t="s">
        <v>2717</v>
      </c>
      <c r="D12715">
        <v>7735</v>
      </c>
      <c r="E12715">
        <v>3.44</v>
      </c>
      <c r="F12715" s="1">
        <v>42004</v>
      </c>
      <c r="G12715" t="s">
        <v>119</v>
      </c>
      <c r="H12715" t="s">
        <v>2693</v>
      </c>
      <c r="I12715" t="s">
        <v>2694</v>
      </c>
      <c r="K12715">
        <v>302688</v>
      </c>
      <c r="L12715">
        <v>198294</v>
      </c>
      <c r="Q12715" t="s">
        <v>170</v>
      </c>
      <c r="R12715">
        <v>11</v>
      </c>
      <c r="U12715">
        <v>12</v>
      </c>
      <c r="V12715">
        <v>14</v>
      </c>
      <c r="Y12715" t="s">
        <v>122</v>
      </c>
      <c r="Z12715">
        <v>150</v>
      </c>
      <c r="AA12715" t="s">
        <v>123</v>
      </c>
      <c r="AB12715" t="s">
        <v>124</v>
      </c>
      <c r="AC12715">
        <v>70</v>
      </c>
    </row>
    <row r="12716" spans="1:29" x14ac:dyDescent="0.25">
      <c r="A12716">
        <v>345</v>
      </c>
      <c r="B12716">
        <v>345101</v>
      </c>
      <c r="C12716" t="s">
        <v>2717</v>
      </c>
      <c r="D12716">
        <v>7735</v>
      </c>
      <c r="E12716">
        <v>-11.4</v>
      </c>
      <c r="F12716" s="1">
        <v>42035</v>
      </c>
      <c r="G12716" t="s">
        <v>119</v>
      </c>
      <c r="H12716" t="s">
        <v>2682</v>
      </c>
      <c r="I12716" t="s">
        <v>2682</v>
      </c>
      <c r="K12716">
        <v>248620</v>
      </c>
      <c r="L12716">
        <v>201178</v>
      </c>
      <c r="Q12716" t="s">
        <v>344</v>
      </c>
      <c r="R12716">
        <v>12</v>
      </c>
      <c r="U12716">
        <v>1</v>
      </c>
      <c r="V12716">
        <v>15</v>
      </c>
      <c r="Y12716" t="s">
        <v>345</v>
      </c>
      <c r="Z12716">
        <v>0</v>
      </c>
      <c r="AA12716" t="s">
        <v>346</v>
      </c>
      <c r="AB12716" t="s">
        <v>124</v>
      </c>
      <c r="AC12716">
        <v>232</v>
      </c>
    </row>
    <row r="12717" spans="1:29" x14ac:dyDescent="0.25">
      <c r="A12717">
        <v>345</v>
      </c>
      <c r="B12717">
        <v>345102</v>
      </c>
      <c r="C12717" t="s">
        <v>2717</v>
      </c>
      <c r="D12717">
        <v>7735</v>
      </c>
      <c r="E12717">
        <v>-100.46</v>
      </c>
      <c r="F12717" s="1">
        <v>42035</v>
      </c>
      <c r="G12717" t="s">
        <v>119</v>
      </c>
      <c r="H12717" t="s">
        <v>2682</v>
      </c>
      <c r="I12717" t="s">
        <v>2682</v>
      </c>
      <c r="K12717">
        <v>248620</v>
      </c>
      <c r="L12717">
        <v>201178</v>
      </c>
      <c r="Q12717" t="s">
        <v>344</v>
      </c>
      <c r="R12717">
        <v>12</v>
      </c>
      <c r="U12717">
        <v>1</v>
      </c>
      <c r="V12717">
        <v>15</v>
      </c>
      <c r="Y12717" t="s">
        <v>345</v>
      </c>
      <c r="Z12717">
        <v>0</v>
      </c>
      <c r="AA12717" t="s">
        <v>346</v>
      </c>
      <c r="AB12717" t="s">
        <v>124</v>
      </c>
      <c r="AC12717">
        <v>233</v>
      </c>
    </row>
    <row r="12718" spans="1:29" x14ac:dyDescent="0.25">
      <c r="A12718">
        <v>345</v>
      </c>
      <c r="B12718">
        <v>345100</v>
      </c>
      <c r="C12718" t="s">
        <v>2717</v>
      </c>
      <c r="D12718">
        <v>7735</v>
      </c>
      <c r="E12718">
        <v>3.43</v>
      </c>
      <c r="F12718" s="1">
        <v>42035</v>
      </c>
      <c r="G12718" t="s">
        <v>119</v>
      </c>
      <c r="H12718" t="s">
        <v>2695</v>
      </c>
      <c r="I12718" t="s">
        <v>2696</v>
      </c>
      <c r="K12718">
        <v>303064</v>
      </c>
      <c r="L12718">
        <v>200494</v>
      </c>
      <c r="Q12718" t="s">
        <v>170</v>
      </c>
      <c r="R12718">
        <v>11</v>
      </c>
      <c r="U12718">
        <v>1</v>
      </c>
      <c r="V12718">
        <v>15</v>
      </c>
      <c r="Y12718" t="s">
        <v>122</v>
      </c>
      <c r="Z12718">
        <v>150</v>
      </c>
      <c r="AA12718" t="s">
        <v>123</v>
      </c>
      <c r="AB12718" t="s">
        <v>124</v>
      </c>
      <c r="AC12718">
        <v>70</v>
      </c>
    </row>
    <row r="12719" spans="1:29" x14ac:dyDescent="0.25">
      <c r="A12719">
        <v>345</v>
      </c>
      <c r="B12719">
        <v>345101</v>
      </c>
      <c r="C12719" t="s">
        <v>2717</v>
      </c>
      <c r="D12719">
        <v>7735</v>
      </c>
      <c r="E12719">
        <v>6.23</v>
      </c>
      <c r="F12719" s="1">
        <v>42063</v>
      </c>
      <c r="G12719" t="s">
        <v>119</v>
      </c>
      <c r="H12719" t="s">
        <v>2682</v>
      </c>
      <c r="I12719" t="s">
        <v>2682</v>
      </c>
      <c r="K12719">
        <v>248620</v>
      </c>
      <c r="L12719">
        <v>203189</v>
      </c>
      <c r="Q12719" t="s">
        <v>344</v>
      </c>
      <c r="R12719">
        <v>12</v>
      </c>
      <c r="U12719">
        <v>2</v>
      </c>
      <c r="V12719">
        <v>15</v>
      </c>
      <c r="Y12719" t="s">
        <v>345</v>
      </c>
      <c r="Z12719">
        <v>0</v>
      </c>
      <c r="AA12719" t="s">
        <v>346</v>
      </c>
      <c r="AB12719" t="s">
        <v>124</v>
      </c>
      <c r="AC12719">
        <v>232</v>
      </c>
    </row>
    <row r="12720" spans="1:29" x14ac:dyDescent="0.25">
      <c r="A12720">
        <v>345</v>
      </c>
      <c r="B12720">
        <v>345102</v>
      </c>
      <c r="C12720" t="s">
        <v>2717</v>
      </c>
      <c r="D12720">
        <v>7735</v>
      </c>
      <c r="E12720">
        <v>54.58</v>
      </c>
      <c r="F12720" s="1">
        <v>42063</v>
      </c>
      <c r="G12720" t="s">
        <v>119</v>
      </c>
      <c r="H12720" t="s">
        <v>2682</v>
      </c>
      <c r="I12720" t="s">
        <v>2682</v>
      </c>
      <c r="K12720">
        <v>248620</v>
      </c>
      <c r="L12720">
        <v>203189</v>
      </c>
      <c r="Q12720" t="s">
        <v>344</v>
      </c>
      <c r="R12720">
        <v>12</v>
      </c>
      <c r="U12720">
        <v>2</v>
      </c>
      <c r="V12720">
        <v>15</v>
      </c>
      <c r="Y12720" t="s">
        <v>345</v>
      </c>
      <c r="Z12720">
        <v>0</v>
      </c>
      <c r="AA12720" t="s">
        <v>346</v>
      </c>
      <c r="AB12720" t="s">
        <v>124</v>
      </c>
      <c r="AC12720">
        <v>233</v>
      </c>
    </row>
    <row r="12721" spans="1:29" x14ac:dyDescent="0.25">
      <c r="A12721">
        <v>345</v>
      </c>
      <c r="B12721">
        <v>345100</v>
      </c>
      <c r="C12721" t="s">
        <v>2717</v>
      </c>
      <c r="D12721">
        <v>7735</v>
      </c>
      <c r="E12721">
        <v>3.39</v>
      </c>
      <c r="F12721" s="1">
        <v>42063</v>
      </c>
      <c r="G12721" t="s">
        <v>119</v>
      </c>
      <c r="H12721" t="s">
        <v>2697</v>
      </c>
      <c r="I12721" t="s">
        <v>2698</v>
      </c>
      <c r="K12721">
        <v>303328</v>
      </c>
      <c r="L12721">
        <v>202390</v>
      </c>
      <c r="Q12721" t="s">
        <v>170</v>
      </c>
      <c r="R12721">
        <v>11</v>
      </c>
      <c r="U12721">
        <v>2</v>
      </c>
      <c r="V12721">
        <v>15</v>
      </c>
      <c r="Y12721" t="s">
        <v>122</v>
      </c>
      <c r="Z12721">
        <v>150</v>
      </c>
      <c r="AA12721" t="s">
        <v>123</v>
      </c>
      <c r="AB12721" t="s">
        <v>124</v>
      </c>
      <c r="AC12721">
        <v>70</v>
      </c>
    </row>
    <row r="12722" spans="1:29" x14ac:dyDescent="0.25">
      <c r="A12722">
        <v>345</v>
      </c>
      <c r="B12722">
        <v>345101</v>
      </c>
      <c r="C12722" t="s">
        <v>2717</v>
      </c>
      <c r="D12722">
        <v>7735</v>
      </c>
      <c r="E12722">
        <v>-0.08</v>
      </c>
      <c r="F12722" s="1">
        <v>42094</v>
      </c>
      <c r="G12722" t="s">
        <v>119</v>
      </c>
      <c r="H12722" t="s">
        <v>2682</v>
      </c>
      <c r="I12722" t="s">
        <v>2682</v>
      </c>
      <c r="K12722">
        <v>248620</v>
      </c>
      <c r="L12722">
        <v>205849</v>
      </c>
      <c r="Q12722" t="s">
        <v>344</v>
      </c>
      <c r="R12722">
        <v>12</v>
      </c>
      <c r="U12722">
        <v>3</v>
      </c>
      <c r="V12722">
        <v>15</v>
      </c>
      <c r="Y12722" t="s">
        <v>345</v>
      </c>
      <c r="Z12722">
        <v>0</v>
      </c>
      <c r="AA12722" t="s">
        <v>346</v>
      </c>
      <c r="AB12722" t="s">
        <v>124</v>
      </c>
      <c r="AC12722">
        <v>232</v>
      </c>
    </row>
    <row r="12723" spans="1:29" x14ac:dyDescent="0.25">
      <c r="A12723">
        <v>345</v>
      </c>
      <c r="B12723">
        <v>345102</v>
      </c>
      <c r="C12723" t="s">
        <v>2717</v>
      </c>
      <c r="D12723">
        <v>7735</v>
      </c>
      <c r="E12723">
        <v>-0.71</v>
      </c>
      <c r="F12723" s="1">
        <v>42094</v>
      </c>
      <c r="G12723" t="s">
        <v>119</v>
      </c>
      <c r="H12723" t="s">
        <v>2682</v>
      </c>
      <c r="I12723" t="s">
        <v>2682</v>
      </c>
      <c r="K12723">
        <v>248620</v>
      </c>
      <c r="L12723">
        <v>205849</v>
      </c>
      <c r="Q12723" t="s">
        <v>344</v>
      </c>
      <c r="R12723">
        <v>12</v>
      </c>
      <c r="U12723">
        <v>3</v>
      </c>
      <c r="V12723">
        <v>15</v>
      </c>
      <c r="Y12723" t="s">
        <v>345</v>
      </c>
      <c r="Z12723">
        <v>0</v>
      </c>
      <c r="AA12723" t="s">
        <v>346</v>
      </c>
      <c r="AB12723" t="s">
        <v>124</v>
      </c>
      <c r="AC12723">
        <v>233</v>
      </c>
    </row>
    <row r="12724" spans="1:29" x14ac:dyDescent="0.25">
      <c r="A12724">
        <v>345</v>
      </c>
      <c r="B12724">
        <v>345100</v>
      </c>
      <c r="C12724" t="s">
        <v>2717</v>
      </c>
      <c r="D12724">
        <v>7735</v>
      </c>
      <c r="E12724">
        <v>3.34</v>
      </c>
      <c r="F12724" s="1">
        <v>42094</v>
      </c>
      <c r="G12724" t="s">
        <v>119</v>
      </c>
      <c r="H12724" t="s">
        <v>2699</v>
      </c>
      <c r="I12724" t="s">
        <v>2700</v>
      </c>
      <c r="K12724">
        <v>303618</v>
      </c>
      <c r="L12724">
        <v>204746</v>
      </c>
      <c r="Q12724" t="s">
        <v>170</v>
      </c>
      <c r="R12724">
        <v>11</v>
      </c>
      <c r="U12724">
        <v>3</v>
      </c>
      <c r="V12724">
        <v>15</v>
      </c>
      <c r="Y12724" t="s">
        <v>122</v>
      </c>
      <c r="Z12724">
        <v>150</v>
      </c>
      <c r="AA12724" t="s">
        <v>123</v>
      </c>
      <c r="AB12724" t="s">
        <v>124</v>
      </c>
      <c r="AC12724">
        <v>71</v>
      </c>
    </row>
    <row r="12725" spans="1:29" x14ac:dyDescent="0.25">
      <c r="A12725">
        <v>345</v>
      </c>
      <c r="B12725">
        <v>345101</v>
      </c>
      <c r="C12725" t="s">
        <v>2717</v>
      </c>
      <c r="D12725">
        <v>7735</v>
      </c>
      <c r="E12725">
        <v>3.72</v>
      </c>
      <c r="F12725" s="1">
        <v>42124</v>
      </c>
      <c r="G12725" t="s">
        <v>119</v>
      </c>
      <c r="H12725" t="s">
        <v>2682</v>
      </c>
      <c r="I12725" t="s">
        <v>2682</v>
      </c>
      <c r="K12725">
        <v>248620</v>
      </c>
      <c r="L12725">
        <v>208038</v>
      </c>
      <c r="Q12725" t="s">
        <v>344</v>
      </c>
      <c r="R12725">
        <v>12</v>
      </c>
      <c r="U12725">
        <v>4</v>
      </c>
      <c r="V12725">
        <v>15</v>
      </c>
      <c r="Y12725" t="s">
        <v>345</v>
      </c>
      <c r="Z12725">
        <v>0</v>
      </c>
      <c r="AA12725" t="s">
        <v>346</v>
      </c>
      <c r="AB12725" t="s">
        <v>124</v>
      </c>
      <c r="AC12725">
        <v>232</v>
      </c>
    </row>
    <row r="12726" spans="1:29" x14ac:dyDescent="0.25">
      <c r="A12726">
        <v>345</v>
      </c>
      <c r="B12726">
        <v>345102</v>
      </c>
      <c r="C12726" t="s">
        <v>2717</v>
      </c>
      <c r="D12726">
        <v>7735</v>
      </c>
      <c r="E12726">
        <v>32.58</v>
      </c>
      <c r="F12726" s="1">
        <v>42124</v>
      </c>
      <c r="G12726" t="s">
        <v>119</v>
      </c>
      <c r="H12726" t="s">
        <v>2682</v>
      </c>
      <c r="I12726" t="s">
        <v>2682</v>
      </c>
      <c r="K12726">
        <v>248620</v>
      </c>
      <c r="L12726">
        <v>208038</v>
      </c>
      <c r="Q12726" t="s">
        <v>344</v>
      </c>
      <c r="R12726">
        <v>12</v>
      </c>
      <c r="U12726">
        <v>4</v>
      </c>
      <c r="V12726">
        <v>15</v>
      </c>
      <c r="Y12726" t="s">
        <v>345</v>
      </c>
      <c r="Z12726">
        <v>0</v>
      </c>
      <c r="AA12726" t="s">
        <v>346</v>
      </c>
      <c r="AB12726" t="s">
        <v>124</v>
      </c>
      <c r="AC12726">
        <v>233</v>
      </c>
    </row>
    <row r="12727" spans="1:29" x14ac:dyDescent="0.25">
      <c r="A12727">
        <v>345</v>
      </c>
      <c r="B12727">
        <v>345100</v>
      </c>
      <c r="C12727" t="s">
        <v>2717</v>
      </c>
      <c r="D12727">
        <v>7735</v>
      </c>
      <c r="E12727">
        <v>3.31</v>
      </c>
      <c r="F12727" s="1">
        <v>42124</v>
      </c>
      <c r="G12727" t="s">
        <v>119</v>
      </c>
      <c r="H12727" t="s">
        <v>2701</v>
      </c>
      <c r="I12727" t="s">
        <v>2702</v>
      </c>
      <c r="K12727">
        <v>303909</v>
      </c>
      <c r="L12727">
        <v>207166</v>
      </c>
      <c r="Q12727" t="s">
        <v>170</v>
      </c>
      <c r="R12727">
        <v>11</v>
      </c>
      <c r="U12727">
        <v>4</v>
      </c>
      <c r="V12727">
        <v>15</v>
      </c>
      <c r="Y12727" t="s">
        <v>122</v>
      </c>
      <c r="Z12727">
        <v>150</v>
      </c>
      <c r="AA12727" t="s">
        <v>123</v>
      </c>
      <c r="AB12727" t="s">
        <v>124</v>
      </c>
      <c r="AC12727">
        <v>71</v>
      </c>
    </row>
    <row r="12728" spans="1:29" x14ac:dyDescent="0.25">
      <c r="A12728">
        <v>345</v>
      </c>
      <c r="B12728">
        <v>345101</v>
      </c>
      <c r="C12728" t="s">
        <v>2717</v>
      </c>
      <c r="D12728">
        <v>7735</v>
      </c>
      <c r="E12728">
        <v>-0.33</v>
      </c>
      <c r="F12728" s="1">
        <v>42155</v>
      </c>
      <c r="G12728" t="s">
        <v>119</v>
      </c>
      <c r="H12728" t="s">
        <v>2682</v>
      </c>
      <c r="I12728" t="s">
        <v>2682</v>
      </c>
      <c r="K12728">
        <v>248620</v>
      </c>
      <c r="L12728">
        <v>210146</v>
      </c>
      <c r="Q12728" t="s">
        <v>344</v>
      </c>
      <c r="R12728">
        <v>12</v>
      </c>
      <c r="U12728">
        <v>5</v>
      </c>
      <c r="V12728">
        <v>15</v>
      </c>
      <c r="Y12728" t="s">
        <v>345</v>
      </c>
      <c r="Z12728">
        <v>0</v>
      </c>
      <c r="AA12728" t="s">
        <v>346</v>
      </c>
      <c r="AB12728" t="s">
        <v>124</v>
      </c>
      <c r="AC12728">
        <v>232</v>
      </c>
    </row>
    <row r="12729" spans="1:29" x14ac:dyDescent="0.25">
      <c r="A12729">
        <v>345</v>
      </c>
      <c r="B12729">
        <v>345102</v>
      </c>
      <c r="C12729" t="s">
        <v>2717</v>
      </c>
      <c r="D12729">
        <v>7735</v>
      </c>
      <c r="E12729">
        <v>-2.93</v>
      </c>
      <c r="F12729" s="1">
        <v>42155</v>
      </c>
      <c r="G12729" t="s">
        <v>119</v>
      </c>
      <c r="H12729" t="s">
        <v>2682</v>
      </c>
      <c r="I12729" t="s">
        <v>2682</v>
      </c>
      <c r="K12729">
        <v>248620</v>
      </c>
      <c r="L12729">
        <v>210146</v>
      </c>
      <c r="Q12729" t="s">
        <v>344</v>
      </c>
      <c r="R12729">
        <v>12</v>
      </c>
      <c r="U12729">
        <v>5</v>
      </c>
      <c r="V12729">
        <v>15</v>
      </c>
      <c r="Y12729" t="s">
        <v>345</v>
      </c>
      <c r="Z12729">
        <v>0</v>
      </c>
      <c r="AA12729" t="s">
        <v>346</v>
      </c>
      <c r="AB12729" t="s">
        <v>124</v>
      </c>
      <c r="AC12729">
        <v>233</v>
      </c>
    </row>
    <row r="12730" spans="1:29" x14ac:dyDescent="0.25">
      <c r="A12730">
        <v>345</v>
      </c>
      <c r="B12730">
        <v>345100</v>
      </c>
      <c r="C12730" t="s">
        <v>2717</v>
      </c>
      <c r="D12730">
        <v>7735</v>
      </c>
      <c r="E12730">
        <v>3.38</v>
      </c>
      <c r="F12730" s="1">
        <v>42155</v>
      </c>
      <c r="G12730" t="s">
        <v>119</v>
      </c>
      <c r="H12730" t="s">
        <v>2703</v>
      </c>
      <c r="I12730" t="s">
        <v>2704</v>
      </c>
      <c r="K12730">
        <v>304232</v>
      </c>
      <c r="L12730">
        <v>209578</v>
      </c>
      <c r="Q12730" t="s">
        <v>170</v>
      </c>
      <c r="R12730">
        <v>11</v>
      </c>
      <c r="U12730">
        <v>5</v>
      </c>
      <c r="V12730">
        <v>15</v>
      </c>
      <c r="Y12730" t="s">
        <v>122</v>
      </c>
      <c r="Z12730">
        <v>150</v>
      </c>
      <c r="AA12730" t="s">
        <v>123</v>
      </c>
      <c r="AB12730" t="s">
        <v>124</v>
      </c>
      <c r="AC12730">
        <v>71</v>
      </c>
    </row>
    <row r="12731" spans="1:29" x14ac:dyDescent="0.25">
      <c r="A12731">
        <v>345</v>
      </c>
      <c r="B12731">
        <v>345101</v>
      </c>
      <c r="C12731" t="s">
        <v>2717</v>
      </c>
      <c r="D12731">
        <v>7735</v>
      </c>
      <c r="E12731">
        <v>-0.38</v>
      </c>
      <c r="F12731" s="1">
        <v>42185</v>
      </c>
      <c r="G12731" t="s">
        <v>119</v>
      </c>
      <c r="H12731" t="s">
        <v>2682</v>
      </c>
      <c r="I12731" t="s">
        <v>2682</v>
      </c>
      <c r="K12731">
        <v>248620</v>
      </c>
      <c r="L12731">
        <v>212653</v>
      </c>
      <c r="Q12731" t="s">
        <v>344</v>
      </c>
      <c r="R12731">
        <v>12</v>
      </c>
      <c r="U12731">
        <v>6</v>
      </c>
      <c r="V12731">
        <v>15</v>
      </c>
      <c r="Y12731" t="s">
        <v>345</v>
      </c>
      <c r="Z12731">
        <v>0</v>
      </c>
      <c r="AA12731" t="s">
        <v>346</v>
      </c>
      <c r="AB12731" t="s">
        <v>124</v>
      </c>
      <c r="AC12731">
        <v>232</v>
      </c>
    </row>
    <row r="12732" spans="1:29" x14ac:dyDescent="0.25">
      <c r="A12732">
        <v>345</v>
      </c>
      <c r="B12732">
        <v>345102</v>
      </c>
      <c r="C12732" t="s">
        <v>2717</v>
      </c>
      <c r="D12732">
        <v>7735</v>
      </c>
      <c r="E12732">
        <v>-3.39</v>
      </c>
      <c r="F12732" s="1">
        <v>42185</v>
      </c>
      <c r="G12732" t="s">
        <v>119</v>
      </c>
      <c r="H12732" t="s">
        <v>2682</v>
      </c>
      <c r="I12732" t="s">
        <v>2682</v>
      </c>
      <c r="K12732">
        <v>248620</v>
      </c>
      <c r="L12732">
        <v>212653</v>
      </c>
      <c r="Q12732" t="s">
        <v>344</v>
      </c>
      <c r="R12732">
        <v>12</v>
      </c>
      <c r="U12732">
        <v>6</v>
      </c>
      <c r="V12732">
        <v>15</v>
      </c>
      <c r="Y12732" t="s">
        <v>345</v>
      </c>
      <c r="Z12732">
        <v>0</v>
      </c>
      <c r="AA12732" t="s">
        <v>346</v>
      </c>
      <c r="AB12732" t="s">
        <v>124</v>
      </c>
      <c r="AC12732">
        <v>233</v>
      </c>
    </row>
    <row r="12733" spans="1:29" x14ac:dyDescent="0.25">
      <c r="A12733">
        <v>345</v>
      </c>
      <c r="B12733">
        <v>345100</v>
      </c>
      <c r="C12733" t="s">
        <v>2717</v>
      </c>
      <c r="D12733">
        <v>7735</v>
      </c>
      <c r="E12733">
        <v>3.42</v>
      </c>
      <c r="F12733" s="1">
        <v>42185</v>
      </c>
      <c r="G12733" t="s">
        <v>119</v>
      </c>
      <c r="H12733" t="s">
        <v>2705</v>
      </c>
      <c r="I12733" t="s">
        <v>2706</v>
      </c>
      <c r="K12733">
        <v>304663</v>
      </c>
      <c r="L12733">
        <v>211810</v>
      </c>
      <c r="Q12733" t="s">
        <v>170</v>
      </c>
      <c r="R12733">
        <v>11</v>
      </c>
      <c r="U12733">
        <v>6</v>
      </c>
      <c r="V12733">
        <v>15</v>
      </c>
      <c r="Y12733" t="s">
        <v>122</v>
      </c>
      <c r="Z12733">
        <v>150</v>
      </c>
      <c r="AA12733" t="s">
        <v>123</v>
      </c>
      <c r="AB12733" t="s">
        <v>124</v>
      </c>
      <c r="AC12733">
        <v>71</v>
      </c>
    </row>
    <row r="12734" spans="1:29" x14ac:dyDescent="0.25">
      <c r="A12734">
        <v>345</v>
      </c>
      <c r="B12734">
        <v>345102</v>
      </c>
      <c r="C12734" t="s">
        <v>2717</v>
      </c>
      <c r="D12734">
        <v>7750</v>
      </c>
      <c r="E12734">
        <v>-334.61</v>
      </c>
      <c r="F12734" s="1">
        <v>42004</v>
      </c>
      <c r="G12734" t="s">
        <v>119</v>
      </c>
      <c r="H12734" t="s">
        <v>2707</v>
      </c>
      <c r="I12734" t="s">
        <v>2708</v>
      </c>
      <c r="K12734">
        <v>302735</v>
      </c>
      <c r="L12734">
        <v>198423</v>
      </c>
      <c r="Q12734" t="s">
        <v>170</v>
      </c>
      <c r="U12734">
        <v>12</v>
      </c>
      <c r="V12734">
        <v>14</v>
      </c>
      <c r="Y12734" t="s">
        <v>122</v>
      </c>
      <c r="Z12734">
        <v>256</v>
      </c>
      <c r="AA12734" t="s">
        <v>123</v>
      </c>
      <c r="AB12734" t="s">
        <v>124</v>
      </c>
      <c r="AC12734">
        <v>122</v>
      </c>
    </row>
    <row r="12735" spans="1:29" x14ac:dyDescent="0.25">
      <c r="A12735">
        <v>345</v>
      </c>
      <c r="B12735">
        <v>345102</v>
      </c>
      <c r="C12735" t="s">
        <v>2717</v>
      </c>
      <c r="D12735">
        <v>7750</v>
      </c>
      <c r="E12735">
        <v>-362.58</v>
      </c>
      <c r="F12735" s="1">
        <v>42035</v>
      </c>
      <c r="G12735" t="s">
        <v>119</v>
      </c>
      <c r="H12735" t="s">
        <v>2709</v>
      </c>
      <c r="I12735" t="s">
        <v>2708</v>
      </c>
      <c r="K12735">
        <v>303050</v>
      </c>
      <c r="L12735">
        <v>200477</v>
      </c>
      <c r="Q12735" t="s">
        <v>170</v>
      </c>
      <c r="U12735">
        <v>1</v>
      </c>
      <c r="V12735">
        <v>15</v>
      </c>
      <c r="Y12735" t="s">
        <v>122</v>
      </c>
      <c r="Z12735">
        <v>256</v>
      </c>
      <c r="AA12735" t="s">
        <v>123</v>
      </c>
      <c r="AB12735" t="s">
        <v>124</v>
      </c>
      <c r="AC12735">
        <v>94</v>
      </c>
    </row>
    <row r="12736" spans="1:29" x14ac:dyDescent="0.25">
      <c r="A12736">
        <v>345</v>
      </c>
      <c r="B12736">
        <v>345102</v>
      </c>
      <c r="C12736" t="s">
        <v>2717</v>
      </c>
      <c r="D12736">
        <v>7750</v>
      </c>
      <c r="E12736">
        <v>-365.67</v>
      </c>
      <c r="F12736" s="1">
        <v>42063</v>
      </c>
      <c r="G12736" t="s">
        <v>119</v>
      </c>
      <c r="H12736" t="s">
        <v>2710</v>
      </c>
      <c r="I12736" t="s">
        <v>2708</v>
      </c>
      <c r="K12736">
        <v>303353</v>
      </c>
      <c r="L12736">
        <v>202481</v>
      </c>
      <c r="Q12736" t="s">
        <v>170</v>
      </c>
      <c r="U12736">
        <v>2</v>
      </c>
      <c r="V12736">
        <v>15</v>
      </c>
      <c r="Y12736" t="s">
        <v>122</v>
      </c>
      <c r="Z12736">
        <v>256</v>
      </c>
      <c r="AA12736" t="s">
        <v>123</v>
      </c>
      <c r="AB12736" t="s">
        <v>124</v>
      </c>
      <c r="AC12736">
        <v>84</v>
      </c>
    </row>
    <row r="12737" spans="1:29" x14ac:dyDescent="0.25">
      <c r="A12737">
        <v>345</v>
      </c>
      <c r="B12737">
        <v>345101</v>
      </c>
      <c r="C12737" t="s">
        <v>2717</v>
      </c>
      <c r="D12737">
        <v>7750</v>
      </c>
      <c r="E12737">
        <v>-0.01</v>
      </c>
      <c r="F12737" s="1">
        <v>42094</v>
      </c>
      <c r="G12737" t="s">
        <v>119</v>
      </c>
      <c r="H12737" t="s">
        <v>2711</v>
      </c>
      <c r="I12737" t="s">
        <v>2711</v>
      </c>
      <c r="K12737">
        <v>4076</v>
      </c>
      <c r="L12737">
        <v>205849</v>
      </c>
      <c r="Q12737" t="s">
        <v>344</v>
      </c>
      <c r="U12737">
        <v>3</v>
      </c>
      <c r="V12737">
        <v>15</v>
      </c>
      <c r="Y12737" t="s">
        <v>345</v>
      </c>
      <c r="Z12737">
        <v>0</v>
      </c>
      <c r="AA12737" t="s">
        <v>346</v>
      </c>
      <c r="AB12737" t="s">
        <v>124</v>
      </c>
      <c r="AC12737">
        <v>232</v>
      </c>
    </row>
    <row r="12738" spans="1:29" x14ac:dyDescent="0.25">
      <c r="A12738">
        <v>345</v>
      </c>
      <c r="B12738">
        <v>345102</v>
      </c>
      <c r="C12738" t="s">
        <v>2717</v>
      </c>
      <c r="D12738">
        <v>7750</v>
      </c>
      <c r="E12738">
        <v>-0.05</v>
      </c>
      <c r="F12738" s="1">
        <v>42094</v>
      </c>
      <c r="G12738" t="s">
        <v>119</v>
      </c>
      <c r="H12738" t="s">
        <v>2711</v>
      </c>
      <c r="I12738" t="s">
        <v>2711</v>
      </c>
      <c r="K12738">
        <v>4076</v>
      </c>
      <c r="L12738">
        <v>205849</v>
      </c>
      <c r="Q12738" t="s">
        <v>344</v>
      </c>
      <c r="U12738">
        <v>3</v>
      </c>
      <c r="V12738">
        <v>15</v>
      </c>
      <c r="Y12738" t="s">
        <v>345</v>
      </c>
      <c r="Z12738">
        <v>0</v>
      </c>
      <c r="AA12738" t="s">
        <v>346</v>
      </c>
      <c r="AB12738" t="s">
        <v>124</v>
      </c>
      <c r="AC12738">
        <v>233</v>
      </c>
    </row>
    <row r="12739" spans="1:29" x14ac:dyDescent="0.25">
      <c r="A12739">
        <v>345</v>
      </c>
      <c r="B12739">
        <v>345102</v>
      </c>
      <c r="C12739" t="s">
        <v>2717</v>
      </c>
      <c r="D12739">
        <v>7750</v>
      </c>
      <c r="E12739">
        <v>-366.28</v>
      </c>
      <c r="F12739" s="1">
        <v>42094</v>
      </c>
      <c r="G12739" t="s">
        <v>119</v>
      </c>
      <c r="H12739" t="s">
        <v>2712</v>
      </c>
      <c r="I12739" t="s">
        <v>2708</v>
      </c>
      <c r="K12739">
        <v>303666</v>
      </c>
      <c r="L12739">
        <v>205040</v>
      </c>
      <c r="Q12739" t="s">
        <v>170</v>
      </c>
      <c r="U12739">
        <v>3</v>
      </c>
      <c r="V12739">
        <v>15</v>
      </c>
      <c r="Y12739" t="s">
        <v>122</v>
      </c>
      <c r="Z12739">
        <v>256</v>
      </c>
      <c r="AA12739" t="s">
        <v>123</v>
      </c>
      <c r="AB12739" t="s">
        <v>124</v>
      </c>
      <c r="AC12739">
        <v>74</v>
      </c>
    </row>
    <row r="12740" spans="1:29" x14ac:dyDescent="0.25">
      <c r="A12740">
        <v>345</v>
      </c>
      <c r="B12740">
        <v>345101</v>
      </c>
      <c r="C12740" t="s">
        <v>2717</v>
      </c>
      <c r="D12740">
        <v>7750</v>
      </c>
      <c r="E12740">
        <v>-0.48</v>
      </c>
      <c r="F12740" s="1">
        <v>42124</v>
      </c>
      <c r="G12740" t="s">
        <v>119</v>
      </c>
      <c r="H12740" t="s">
        <v>2711</v>
      </c>
      <c r="I12740" t="s">
        <v>2711</v>
      </c>
      <c r="K12740">
        <v>4076</v>
      </c>
      <c r="L12740">
        <v>208038</v>
      </c>
      <c r="Q12740" t="s">
        <v>344</v>
      </c>
      <c r="U12740">
        <v>4</v>
      </c>
      <c r="V12740">
        <v>15</v>
      </c>
      <c r="Y12740" t="s">
        <v>345</v>
      </c>
      <c r="Z12740">
        <v>0</v>
      </c>
      <c r="AA12740" t="s">
        <v>346</v>
      </c>
      <c r="AB12740" t="s">
        <v>124</v>
      </c>
      <c r="AC12740">
        <v>232</v>
      </c>
    </row>
    <row r="12741" spans="1:29" x14ac:dyDescent="0.25">
      <c r="A12741">
        <v>345</v>
      </c>
      <c r="B12741">
        <v>345102</v>
      </c>
      <c r="C12741" t="s">
        <v>2717</v>
      </c>
      <c r="D12741">
        <v>7750</v>
      </c>
      <c r="E12741">
        <v>-4.2300000000000004</v>
      </c>
      <c r="F12741" s="1">
        <v>42124</v>
      </c>
      <c r="G12741" t="s">
        <v>119</v>
      </c>
      <c r="H12741" t="s">
        <v>2711</v>
      </c>
      <c r="I12741" t="s">
        <v>2711</v>
      </c>
      <c r="K12741">
        <v>4076</v>
      </c>
      <c r="L12741">
        <v>208038</v>
      </c>
      <c r="Q12741" t="s">
        <v>344</v>
      </c>
      <c r="U12741">
        <v>4</v>
      </c>
      <c r="V12741">
        <v>15</v>
      </c>
      <c r="Y12741" t="s">
        <v>345</v>
      </c>
      <c r="Z12741">
        <v>0</v>
      </c>
      <c r="AA12741" t="s">
        <v>346</v>
      </c>
      <c r="AB12741" t="s">
        <v>124</v>
      </c>
      <c r="AC12741">
        <v>233</v>
      </c>
    </row>
    <row r="12742" spans="1:29" x14ac:dyDescent="0.25">
      <c r="A12742">
        <v>345</v>
      </c>
      <c r="B12742">
        <v>345101</v>
      </c>
      <c r="C12742" t="s">
        <v>2717</v>
      </c>
      <c r="D12742">
        <v>7750</v>
      </c>
      <c r="E12742">
        <v>-1.66</v>
      </c>
      <c r="F12742" s="1">
        <v>42124</v>
      </c>
      <c r="G12742" t="s">
        <v>119</v>
      </c>
      <c r="H12742" t="s">
        <v>2713</v>
      </c>
      <c r="I12742" t="s">
        <v>2713</v>
      </c>
      <c r="K12742">
        <v>304031</v>
      </c>
      <c r="L12742">
        <v>208038</v>
      </c>
      <c r="Q12742" t="s">
        <v>344</v>
      </c>
      <c r="U12742">
        <v>4</v>
      </c>
      <c r="V12742">
        <v>15</v>
      </c>
      <c r="Y12742" t="s">
        <v>345</v>
      </c>
      <c r="Z12742">
        <v>0</v>
      </c>
      <c r="AA12742" t="s">
        <v>346</v>
      </c>
      <c r="AB12742" t="s">
        <v>124</v>
      </c>
      <c r="AC12742">
        <v>232</v>
      </c>
    </row>
    <row r="12743" spans="1:29" x14ac:dyDescent="0.25">
      <c r="A12743">
        <v>345</v>
      </c>
      <c r="B12743">
        <v>345102</v>
      </c>
      <c r="C12743" t="s">
        <v>2717</v>
      </c>
      <c r="D12743">
        <v>7750</v>
      </c>
      <c r="E12743">
        <v>-14.54</v>
      </c>
      <c r="F12743" s="1">
        <v>42124</v>
      </c>
      <c r="G12743" t="s">
        <v>119</v>
      </c>
      <c r="H12743" t="s">
        <v>2713</v>
      </c>
      <c r="I12743" t="s">
        <v>2713</v>
      </c>
      <c r="K12743">
        <v>304031</v>
      </c>
      <c r="L12743">
        <v>208038</v>
      </c>
      <c r="Q12743" t="s">
        <v>344</v>
      </c>
      <c r="U12743">
        <v>4</v>
      </c>
      <c r="V12743">
        <v>15</v>
      </c>
      <c r="Y12743" t="s">
        <v>345</v>
      </c>
      <c r="Z12743">
        <v>0</v>
      </c>
      <c r="AA12743" t="s">
        <v>346</v>
      </c>
      <c r="AB12743" t="s">
        <v>124</v>
      </c>
      <c r="AC12743">
        <v>233</v>
      </c>
    </row>
    <row r="12744" spans="1:29" x14ac:dyDescent="0.25">
      <c r="A12744">
        <v>345</v>
      </c>
      <c r="B12744">
        <v>345102</v>
      </c>
      <c r="C12744" t="s">
        <v>2717</v>
      </c>
      <c r="D12744">
        <v>7750</v>
      </c>
      <c r="E12744">
        <v>-382.59</v>
      </c>
      <c r="F12744" s="1">
        <v>42124</v>
      </c>
      <c r="G12744" t="s">
        <v>119</v>
      </c>
      <c r="H12744" t="s">
        <v>2714</v>
      </c>
      <c r="I12744" t="s">
        <v>2708</v>
      </c>
      <c r="K12744">
        <v>303931</v>
      </c>
      <c r="L12744">
        <v>207256</v>
      </c>
      <c r="Q12744" t="s">
        <v>170</v>
      </c>
      <c r="U12744">
        <v>4</v>
      </c>
      <c r="V12744">
        <v>15</v>
      </c>
      <c r="Y12744" t="s">
        <v>122</v>
      </c>
      <c r="Z12744">
        <v>256</v>
      </c>
      <c r="AA12744" t="s">
        <v>123</v>
      </c>
      <c r="AB12744" t="s">
        <v>124</v>
      </c>
      <c r="AC12744">
        <v>66</v>
      </c>
    </row>
    <row r="12745" spans="1:29" x14ac:dyDescent="0.25">
      <c r="A12745">
        <v>345</v>
      </c>
      <c r="B12745">
        <v>345101</v>
      </c>
      <c r="C12745" t="s">
        <v>2717</v>
      </c>
      <c r="D12745">
        <v>7750</v>
      </c>
      <c r="E12745">
        <v>-0.51</v>
      </c>
      <c r="F12745" s="1">
        <v>42155</v>
      </c>
      <c r="G12745" t="s">
        <v>119</v>
      </c>
      <c r="H12745" t="s">
        <v>2711</v>
      </c>
      <c r="I12745" t="s">
        <v>2711</v>
      </c>
      <c r="K12745">
        <v>4076</v>
      </c>
      <c r="L12745">
        <v>210146</v>
      </c>
      <c r="Q12745" t="s">
        <v>344</v>
      </c>
      <c r="U12745">
        <v>5</v>
      </c>
      <c r="V12745">
        <v>15</v>
      </c>
      <c r="Y12745" t="s">
        <v>345</v>
      </c>
      <c r="Z12745">
        <v>0</v>
      </c>
      <c r="AA12745" t="s">
        <v>346</v>
      </c>
      <c r="AB12745" t="s">
        <v>124</v>
      </c>
      <c r="AC12745">
        <v>232</v>
      </c>
    </row>
    <row r="12746" spans="1:29" x14ac:dyDescent="0.25">
      <c r="A12746">
        <v>345</v>
      </c>
      <c r="B12746">
        <v>345102</v>
      </c>
      <c r="C12746" t="s">
        <v>2717</v>
      </c>
      <c r="D12746">
        <v>7750</v>
      </c>
      <c r="E12746">
        <v>-4.47</v>
      </c>
      <c r="F12746" s="1">
        <v>42155</v>
      </c>
      <c r="G12746" t="s">
        <v>119</v>
      </c>
      <c r="H12746" t="s">
        <v>2711</v>
      </c>
      <c r="I12746" t="s">
        <v>2711</v>
      </c>
      <c r="K12746">
        <v>4076</v>
      </c>
      <c r="L12746">
        <v>210146</v>
      </c>
      <c r="Q12746" t="s">
        <v>344</v>
      </c>
      <c r="U12746">
        <v>5</v>
      </c>
      <c r="V12746">
        <v>15</v>
      </c>
      <c r="Y12746" t="s">
        <v>345</v>
      </c>
      <c r="Z12746">
        <v>0</v>
      </c>
      <c r="AA12746" t="s">
        <v>346</v>
      </c>
      <c r="AB12746" t="s">
        <v>124</v>
      </c>
      <c r="AC12746">
        <v>233</v>
      </c>
    </row>
    <row r="12747" spans="1:29" x14ac:dyDescent="0.25">
      <c r="A12747">
        <v>345</v>
      </c>
      <c r="B12747">
        <v>345101</v>
      </c>
      <c r="C12747" t="s">
        <v>2717</v>
      </c>
      <c r="D12747">
        <v>7750</v>
      </c>
      <c r="E12747">
        <v>-1.65</v>
      </c>
      <c r="F12747" s="1">
        <v>42155</v>
      </c>
      <c r="G12747" t="s">
        <v>119</v>
      </c>
      <c r="H12747" t="s">
        <v>2713</v>
      </c>
      <c r="I12747" t="s">
        <v>2713</v>
      </c>
      <c r="K12747">
        <v>304031</v>
      </c>
      <c r="L12747">
        <v>210146</v>
      </c>
      <c r="Q12747" t="s">
        <v>344</v>
      </c>
      <c r="U12747">
        <v>5</v>
      </c>
      <c r="V12747">
        <v>15</v>
      </c>
      <c r="Y12747" t="s">
        <v>345</v>
      </c>
      <c r="Z12747">
        <v>0</v>
      </c>
      <c r="AA12747" t="s">
        <v>346</v>
      </c>
      <c r="AB12747" t="s">
        <v>124</v>
      </c>
      <c r="AC12747">
        <v>232</v>
      </c>
    </row>
    <row r="12748" spans="1:29" x14ac:dyDescent="0.25">
      <c r="A12748">
        <v>345</v>
      </c>
      <c r="B12748">
        <v>345102</v>
      </c>
      <c r="C12748" t="s">
        <v>2717</v>
      </c>
      <c r="D12748">
        <v>7750</v>
      </c>
      <c r="E12748">
        <v>-14.51</v>
      </c>
      <c r="F12748" s="1">
        <v>42155</v>
      </c>
      <c r="G12748" t="s">
        <v>119</v>
      </c>
      <c r="H12748" t="s">
        <v>2713</v>
      </c>
      <c r="I12748" t="s">
        <v>2713</v>
      </c>
      <c r="K12748">
        <v>304031</v>
      </c>
      <c r="L12748">
        <v>210146</v>
      </c>
      <c r="Q12748" t="s">
        <v>344</v>
      </c>
      <c r="U12748">
        <v>5</v>
      </c>
      <c r="V12748">
        <v>15</v>
      </c>
      <c r="Y12748" t="s">
        <v>345</v>
      </c>
      <c r="Z12748">
        <v>0</v>
      </c>
      <c r="AA12748" t="s">
        <v>346</v>
      </c>
      <c r="AB12748" t="s">
        <v>124</v>
      </c>
      <c r="AC12748">
        <v>233</v>
      </c>
    </row>
    <row r="12749" spans="1:29" x14ac:dyDescent="0.25">
      <c r="A12749">
        <v>345</v>
      </c>
      <c r="B12749">
        <v>345102</v>
      </c>
      <c r="C12749" t="s">
        <v>2717</v>
      </c>
      <c r="D12749">
        <v>7750</v>
      </c>
      <c r="E12749">
        <v>-465.3</v>
      </c>
      <c r="F12749" s="1">
        <v>42155</v>
      </c>
      <c r="G12749" t="s">
        <v>119</v>
      </c>
      <c r="H12749" t="s">
        <v>2715</v>
      </c>
      <c r="I12749" t="s">
        <v>2708</v>
      </c>
      <c r="K12749">
        <v>304215</v>
      </c>
      <c r="L12749">
        <v>209499</v>
      </c>
      <c r="Q12749" t="s">
        <v>170</v>
      </c>
      <c r="U12749">
        <v>5</v>
      </c>
      <c r="V12749">
        <v>15</v>
      </c>
      <c r="Y12749" t="s">
        <v>122</v>
      </c>
      <c r="Z12749">
        <v>256</v>
      </c>
      <c r="AA12749" t="s">
        <v>123</v>
      </c>
      <c r="AB12749" t="s">
        <v>124</v>
      </c>
      <c r="AC12749">
        <v>66</v>
      </c>
    </row>
    <row r="12750" spans="1:29" x14ac:dyDescent="0.25">
      <c r="A12750">
        <v>345</v>
      </c>
      <c r="B12750">
        <v>345101</v>
      </c>
      <c r="C12750" t="s">
        <v>2717</v>
      </c>
      <c r="D12750">
        <v>7750</v>
      </c>
      <c r="E12750">
        <v>-0.89</v>
      </c>
      <c r="F12750" s="1">
        <v>42185</v>
      </c>
      <c r="G12750" t="s">
        <v>119</v>
      </c>
      <c r="H12750" t="s">
        <v>2711</v>
      </c>
      <c r="I12750" t="s">
        <v>2711</v>
      </c>
      <c r="K12750">
        <v>4076</v>
      </c>
      <c r="L12750">
        <v>212653</v>
      </c>
      <c r="Q12750" t="s">
        <v>344</v>
      </c>
      <c r="U12750">
        <v>6</v>
      </c>
      <c r="V12750">
        <v>15</v>
      </c>
      <c r="Y12750" t="s">
        <v>345</v>
      </c>
      <c r="Z12750">
        <v>0</v>
      </c>
      <c r="AA12750" t="s">
        <v>346</v>
      </c>
      <c r="AB12750" t="s">
        <v>124</v>
      </c>
      <c r="AC12750">
        <v>232</v>
      </c>
    </row>
    <row r="12751" spans="1:29" x14ac:dyDescent="0.25">
      <c r="A12751">
        <v>345</v>
      </c>
      <c r="B12751">
        <v>345102</v>
      </c>
      <c r="C12751" t="s">
        <v>2717</v>
      </c>
      <c r="D12751">
        <v>7750</v>
      </c>
      <c r="E12751">
        <v>-7.87</v>
      </c>
      <c r="F12751" s="1">
        <v>42185</v>
      </c>
      <c r="G12751" t="s">
        <v>119</v>
      </c>
      <c r="H12751" t="s">
        <v>2711</v>
      </c>
      <c r="I12751" t="s">
        <v>2711</v>
      </c>
      <c r="K12751">
        <v>4076</v>
      </c>
      <c r="L12751">
        <v>212653</v>
      </c>
      <c r="Q12751" t="s">
        <v>344</v>
      </c>
      <c r="U12751">
        <v>6</v>
      </c>
      <c r="V12751">
        <v>15</v>
      </c>
      <c r="Y12751" t="s">
        <v>345</v>
      </c>
      <c r="Z12751">
        <v>0</v>
      </c>
      <c r="AA12751" t="s">
        <v>346</v>
      </c>
      <c r="AB12751" t="s">
        <v>124</v>
      </c>
      <c r="AC12751">
        <v>233</v>
      </c>
    </row>
    <row r="12752" spans="1:29" x14ac:dyDescent="0.25">
      <c r="A12752">
        <v>345</v>
      </c>
      <c r="B12752">
        <v>345101</v>
      </c>
      <c r="C12752" t="s">
        <v>2717</v>
      </c>
      <c r="D12752">
        <v>7750</v>
      </c>
      <c r="E12752">
        <v>-2.94</v>
      </c>
      <c r="F12752" s="1">
        <v>42185</v>
      </c>
      <c r="G12752" t="s">
        <v>119</v>
      </c>
      <c r="H12752" t="s">
        <v>2713</v>
      </c>
      <c r="I12752" t="s">
        <v>2713</v>
      </c>
      <c r="K12752">
        <v>304031</v>
      </c>
      <c r="L12752">
        <v>212653</v>
      </c>
      <c r="Q12752" t="s">
        <v>344</v>
      </c>
      <c r="U12752">
        <v>6</v>
      </c>
      <c r="V12752">
        <v>15</v>
      </c>
      <c r="Y12752" t="s">
        <v>345</v>
      </c>
      <c r="Z12752">
        <v>0</v>
      </c>
      <c r="AA12752" t="s">
        <v>346</v>
      </c>
      <c r="AB12752" t="s">
        <v>124</v>
      </c>
      <c r="AC12752">
        <v>232</v>
      </c>
    </row>
    <row r="12753" spans="1:29" x14ac:dyDescent="0.25">
      <c r="A12753">
        <v>345</v>
      </c>
      <c r="B12753">
        <v>345102</v>
      </c>
      <c r="C12753" t="s">
        <v>2717</v>
      </c>
      <c r="D12753">
        <v>7750</v>
      </c>
      <c r="E12753">
        <v>-26.05</v>
      </c>
      <c r="F12753" s="1">
        <v>42185</v>
      </c>
      <c r="G12753" t="s">
        <v>119</v>
      </c>
      <c r="H12753" t="s">
        <v>2713</v>
      </c>
      <c r="I12753" t="s">
        <v>2713</v>
      </c>
      <c r="K12753">
        <v>304031</v>
      </c>
      <c r="L12753">
        <v>212653</v>
      </c>
      <c r="Q12753" t="s">
        <v>344</v>
      </c>
      <c r="U12753">
        <v>6</v>
      </c>
      <c r="V12753">
        <v>15</v>
      </c>
      <c r="Y12753" t="s">
        <v>345</v>
      </c>
      <c r="Z12753">
        <v>0</v>
      </c>
      <c r="AA12753" t="s">
        <v>346</v>
      </c>
      <c r="AB12753" t="s">
        <v>124</v>
      </c>
      <c r="AC12753">
        <v>233</v>
      </c>
    </row>
    <row r="12754" spans="1:29" x14ac:dyDescent="0.25">
      <c r="A12754">
        <v>345</v>
      </c>
      <c r="B12754">
        <v>345102</v>
      </c>
      <c r="C12754" t="s">
        <v>2717</v>
      </c>
      <c r="D12754">
        <v>7750</v>
      </c>
      <c r="E12754">
        <v>-2669.43</v>
      </c>
      <c r="F12754" s="1">
        <v>42185</v>
      </c>
      <c r="G12754" t="s">
        <v>119</v>
      </c>
      <c r="H12754" t="s">
        <v>2716</v>
      </c>
      <c r="I12754" t="s">
        <v>2708</v>
      </c>
      <c r="K12754">
        <v>304803</v>
      </c>
      <c r="L12754">
        <v>211886</v>
      </c>
      <c r="Q12754" t="s">
        <v>170</v>
      </c>
      <c r="U12754">
        <v>6</v>
      </c>
      <c r="V12754">
        <v>15</v>
      </c>
      <c r="Y12754" t="s">
        <v>122</v>
      </c>
      <c r="Z12754">
        <v>256</v>
      </c>
      <c r="AA12754" t="s">
        <v>123</v>
      </c>
      <c r="AB12754" t="s">
        <v>124</v>
      </c>
      <c r="AC12754">
        <v>56</v>
      </c>
    </row>
  </sheetData>
  <autoFilter ref="A13:AE12754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Revenue Requirement</vt:lpstr>
      <vt:lpstr>Inputs</vt:lpstr>
      <vt:lpstr>Rate Base</vt:lpstr>
      <vt:lpstr>Operating Income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P. Kersey</dc:creator>
  <cp:lastModifiedBy>jpkersey</cp:lastModifiedBy>
  <dcterms:created xsi:type="dcterms:W3CDTF">2015-11-18T23:14:41Z</dcterms:created>
  <dcterms:modified xsi:type="dcterms:W3CDTF">2016-01-11T17:57:12Z</dcterms:modified>
</cp:coreProperties>
</file>